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M:\Coordenadoria\2071\#000 - PASTA NOVA\01. Rotinas de RI\Resultados Financeiros Trimestrais\2025\2T25\DFs Website\"/>
    </mc:Choice>
  </mc:AlternateContent>
  <xr:revisionPtr revIDLastSave="0" documentId="13_ncr:1_{88DF5DD3-E962-47BE-861D-0214610618CA}" xr6:coauthVersionLast="47" xr6:coauthVersionMax="47" xr10:uidLastSave="{00000000-0000-0000-0000-000000000000}"/>
  <bookViews>
    <workbookView xWindow="-14310" yWindow="-16320" windowWidth="29040" windowHeight="16440" tabRatio="680" firstSheet="1" activeTab="1" xr2:uid="{1B06AF79-A63F-4867-8433-389F82BC24CC}"/>
  </bookViews>
  <sheets>
    <sheet name="Income Statement_Old" sheetId="7" state="hidden" r:id="rId1"/>
    <sheet name="Reconciliação_Produtos" sheetId="18" r:id="rId2"/>
    <sheet name="Reconciliation_Products" sheetId="20" r:id="rId3"/>
    <sheet name="De_Para" sheetId="19" r:id="rId4"/>
    <sheet name="IS (New Seg)" sheetId="17" r:id="rId5"/>
    <sheet name="IS (Old Seg)" sheetId="31" r:id="rId6"/>
    <sheet name="Balance Sheet " sheetId="28" r:id="rId7"/>
    <sheet name="Cash Flow Statement" sheetId="29" r:id="rId8"/>
    <sheet name="Distributions &amp; Share Count" sheetId="30" r:id="rId9"/>
    <sheet name="Derivatives" sheetId="22" r:id="rId10"/>
    <sheet name="Equities &amp; Sec. Lend." sheetId="23" r:id="rId11"/>
    <sheet name="Fixed Income &amp; Credit" sheetId="24" r:id="rId12"/>
    <sheet name="Vehicles" sheetId="25" r:id="rId13"/>
    <sheet name="DMC &amp; Listing" sheetId="26" r:id="rId14"/>
    <sheet name="Tech &amp; Platforms" sheetId="27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</externalReferences>
  <definedNames>
    <definedName name="\0" localSheetId="6">[1]Patrimonial!#REF!</definedName>
    <definedName name="\0" localSheetId="4">[1]Patrimonial!#REF!</definedName>
    <definedName name="\0" localSheetId="1">[1]Patrimonial!#REF!</definedName>
    <definedName name="\0">[1]Patrimonial!#REF!</definedName>
    <definedName name="\a" localSheetId="6">#REF!</definedName>
    <definedName name="\a" localSheetId="4">#REF!</definedName>
    <definedName name="\a" localSheetId="1">#REF!</definedName>
    <definedName name="\a">#REF!</definedName>
    <definedName name="\B" localSheetId="4">#REF!</definedName>
    <definedName name="\B" localSheetId="1">#REF!</definedName>
    <definedName name="\B">#REF!</definedName>
    <definedName name="\C" localSheetId="6">#REF!</definedName>
    <definedName name="\C" localSheetId="1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HFRHTRH" localSheetId="6" hidden="1">{#N/A,#N/A,FALSE,"Plan1";#N/A,#N/A,FALSE,"Plan2"}</definedName>
    <definedName name="\HFRHTRH" localSheetId="7" hidden="1">{#N/A,#N/A,FALSE,"Plan1";#N/A,#N/A,FALSE,"Plan2"}</definedName>
    <definedName name="\HFRHTRH" localSheetId="8" hidden="1">{#N/A,#N/A,FALSE,"Plan1";#N/A,#N/A,FALSE,"Plan2"}</definedName>
    <definedName name="\HFRHTRH" localSheetId="5" hidden="1">{#N/A,#N/A,FALSE,"Plan1";#N/A,#N/A,FALSE,"Plan2"}</definedName>
    <definedName name="\HFRHTRH" localSheetId="1" hidden="1">{#N/A,#N/A,FALSE,"Plan1";#N/A,#N/A,FALSE,"Plan2"}</definedName>
    <definedName name="\HFRHTRH" hidden="1">{#N/A,#N/A,FALSE,"Plan1";#N/A,#N/A,FALSE,"Plan2"}</definedName>
    <definedName name="\i" localSheetId="6">#REF!</definedName>
    <definedName name="\i" localSheetId="4">#REF!</definedName>
    <definedName name="\i" localSheetId="1">#REF!</definedName>
    <definedName name="\i">#REF!</definedName>
    <definedName name="\J" localSheetId="1">#REF!</definedName>
    <definedName name="\J">#REF!</definedName>
    <definedName name="\M" localSheetId="6">#REF!</definedName>
    <definedName name="\M" localSheetId="1">#REF!</definedName>
    <definedName name="\M">#REF!</definedName>
    <definedName name="\p" localSheetId="6">#REF!</definedName>
    <definedName name="\p">#REF!</definedName>
    <definedName name="\PP">'[2]Mgmt Quarterly Case'!#REF!</definedName>
    <definedName name="\S" localSheetId="6">#REF!</definedName>
    <definedName name="\S" localSheetId="4">#REF!</definedName>
    <definedName name="\S" localSheetId="1">#REF!</definedName>
    <definedName name="\S">#REF!</definedName>
    <definedName name="\xx" localSheetId="4">'[3]Mgmt Quarterly Case'!#REF!</definedName>
    <definedName name="\xx" localSheetId="1">'[3]Mgmt Quarterly Case'!#REF!</definedName>
    <definedName name="\xx">'[3]Mgmt Quarterly Case'!#REF!</definedName>
    <definedName name="\xy" localSheetId="4">'[3]Mgmt Quarterly Case'!#REF!</definedName>
    <definedName name="\xy" localSheetId="1">'[3]Mgmt Quarterly Case'!#REF!</definedName>
    <definedName name="\xy">'[3]Mgmt Quarterly Case'!#REF!</definedName>
    <definedName name="\y" localSheetId="6">#REF!</definedName>
    <definedName name="\y" localSheetId="4">#REF!</definedName>
    <definedName name="\y" localSheetId="1">#REF!</definedName>
    <definedName name="\y">#REF!</definedName>
    <definedName name="______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U4" localSheetId="6" hidden="1">{"Page 1",#N/A,TRUE,"Sheet1";"Page 2",#N/A,TRUE,"Sheet1"}</definedName>
    <definedName name="________BU4" localSheetId="7" hidden="1">{"Page 1",#N/A,TRUE,"Sheet1";"Page 2",#N/A,TRUE,"Sheet1"}</definedName>
    <definedName name="________BU4" localSheetId="8" hidden="1">{"Page 1",#N/A,TRUE,"Sheet1";"Page 2",#N/A,TRUE,"Sheet1"}</definedName>
    <definedName name="________BU4" localSheetId="4" hidden="1">{"Page 1",#N/A,TRUE,"Sheet1";"Page 2",#N/A,TRUE,"Sheet1"}</definedName>
    <definedName name="________BU4" localSheetId="5" hidden="1">{"Page 1",#N/A,TRUE,"Sheet1";"Page 2",#N/A,TRUE,"Sheet1"}</definedName>
    <definedName name="________BU4" localSheetId="1" hidden="1">{"Page 1",#N/A,TRUE,"Sheet1";"Page 2",#N/A,TRUE,"Sheet1"}</definedName>
    <definedName name="________BU4" hidden="1">{"Page 1",#N/A,TRUE,"Sheet1";"Page 2",#N/A,TRUE,"Sheet1"}</definedName>
    <definedName name="_____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U4" localSheetId="6" hidden="1">{"Page 1",#N/A,TRUE,"Sheet1";"Page 2",#N/A,TRUE,"Sheet1"}</definedName>
    <definedName name="_______BU4" localSheetId="7" hidden="1">{"Page 1",#N/A,TRUE,"Sheet1";"Page 2",#N/A,TRUE,"Sheet1"}</definedName>
    <definedName name="_______BU4" localSheetId="8" hidden="1">{"Page 1",#N/A,TRUE,"Sheet1";"Page 2",#N/A,TRUE,"Sheet1"}</definedName>
    <definedName name="_______BU4" localSheetId="4" hidden="1">{"Page 1",#N/A,TRUE,"Sheet1";"Page 2",#N/A,TRUE,"Sheet1"}</definedName>
    <definedName name="_______BU4" localSheetId="5" hidden="1">{"Page 1",#N/A,TRUE,"Sheet1";"Page 2",#N/A,TRUE,"Sheet1"}</definedName>
    <definedName name="_______BU4" localSheetId="1" hidden="1">{"Page 1",#N/A,TRUE,"Sheet1";"Page 2",#N/A,TRUE,"Sheet1"}</definedName>
    <definedName name="_______BU4" hidden="1">{"Page 1",#N/A,TRUE,"Sheet1";"Page 2",#N/A,TRUE,"Sheet1"}</definedName>
    <definedName name="______ANN1">#REF!</definedName>
    <definedName name="______ATI2">#N/A</definedName>
    <definedName name="____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U4" localSheetId="6" hidden="1">{"Page 1",#N/A,TRUE,"Sheet1";"Page 2",#N/A,TRUE,"Sheet1"}</definedName>
    <definedName name="______BU4" localSheetId="7" hidden="1">{"Page 1",#N/A,TRUE,"Sheet1";"Page 2",#N/A,TRUE,"Sheet1"}</definedName>
    <definedName name="______BU4" localSheetId="8" hidden="1">{"Page 1",#N/A,TRUE,"Sheet1";"Page 2",#N/A,TRUE,"Sheet1"}</definedName>
    <definedName name="______BU4" localSheetId="4" hidden="1">{"Page 1",#N/A,TRUE,"Sheet1";"Page 2",#N/A,TRUE,"Sheet1"}</definedName>
    <definedName name="______BU4" localSheetId="5" hidden="1">{"Page 1",#N/A,TRUE,"Sheet1";"Page 2",#N/A,TRUE,"Sheet1"}</definedName>
    <definedName name="______BU4" localSheetId="1" hidden="1">{"Page 1",#N/A,TRUE,"Sheet1";"Page 2",#N/A,TRUE,"Sheet1"}</definedName>
    <definedName name="______BU4" hidden="1">{"Page 1",#N/A,TRUE,"Sheet1";"Page 2",#N/A,TRUE,"Sheet1"}</definedName>
    <definedName name="______cab1">#REF!</definedName>
    <definedName name="______DRE1">[4]Patrimonial!#REF!</definedName>
    <definedName name="______DRE2">[4]Patrimonial!#REF!</definedName>
    <definedName name="______FCF1">#REF!</definedName>
    <definedName name="______FCF2">#REF!</definedName>
    <definedName name="______FCF3">#REF!</definedName>
    <definedName name="______FCF4">#REF!</definedName>
    <definedName name="______FCF5">#REF!</definedName>
    <definedName name="______FCF6">#REF!</definedName>
    <definedName name="______FCF7">#REF!</definedName>
    <definedName name="______FCF8">#REF!</definedName>
    <definedName name="______FCF9">#REF!</definedName>
    <definedName name="______QTR1">#REF!</definedName>
    <definedName name="______sem1">#REF!</definedName>
    <definedName name="______sem2">#REF!</definedName>
    <definedName name="______SUB1">#REF!</definedName>
    <definedName name="______SUB2">#REF!</definedName>
    <definedName name="______SUB3">#REF!</definedName>
    <definedName name="______SUB4">#REF!</definedName>
    <definedName name="______SUB5">#REF!</definedName>
    <definedName name="______SUB6">#REF!</definedName>
    <definedName name="_____all1">'[5]Input-Main'!#REF!</definedName>
    <definedName name="_____all2">'[5]Input-Main'!#REF!</definedName>
    <definedName name="_____all3">'[5]Input-Main'!#REF!</definedName>
    <definedName name="_____all4">'[5]Input-Main'!#REF!</definedName>
    <definedName name="_____all5">'[5]Input-Main'!#REF!</definedName>
    <definedName name="_____ANN1">#REF!</definedName>
    <definedName name="_____ATI2">#N/A</definedName>
    <definedName name="___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U4" localSheetId="6" hidden="1">{"Page 1",#N/A,TRUE,"Sheet1";"Page 2",#N/A,TRUE,"Sheet1"}</definedName>
    <definedName name="_____BU4" localSheetId="7" hidden="1">{"Page 1",#N/A,TRUE,"Sheet1";"Page 2",#N/A,TRUE,"Sheet1"}</definedName>
    <definedName name="_____BU4" localSheetId="8" hidden="1">{"Page 1",#N/A,TRUE,"Sheet1";"Page 2",#N/A,TRUE,"Sheet1"}</definedName>
    <definedName name="_____BU4" localSheetId="4" hidden="1">{"Page 1",#N/A,TRUE,"Sheet1";"Page 2",#N/A,TRUE,"Sheet1"}</definedName>
    <definedName name="_____BU4" localSheetId="5" hidden="1">{"Page 1",#N/A,TRUE,"Sheet1";"Page 2",#N/A,TRUE,"Sheet1"}</definedName>
    <definedName name="_____BU4" localSheetId="1" hidden="1">{"Page 1",#N/A,TRUE,"Sheet1";"Page 2",#N/A,TRUE,"Sheet1"}</definedName>
    <definedName name="_____BU4" hidden="1">{"Page 1",#N/A,TRUE,"Sheet1";"Page 2",#N/A,TRUE,"Sheet1"}</definedName>
    <definedName name="_____cab1">#REF!</definedName>
    <definedName name="_____cfs1">#REF!</definedName>
    <definedName name="_____com1">'[6]A I'!$D$43</definedName>
    <definedName name="_____com2">'[6]A I'!$D$44</definedName>
    <definedName name="_____dcf1">#REF!</definedName>
    <definedName name="_____DCF10">#REF!</definedName>
    <definedName name="_____DCF11">#REF!</definedName>
    <definedName name="_____DCF12">#REF!</definedName>
    <definedName name="_____dcf2">#REF!</definedName>
    <definedName name="_____DCF3">#REF!</definedName>
    <definedName name="_____DCF4">#REF!</definedName>
    <definedName name="_____DCF5">#REF!</definedName>
    <definedName name="_____DCF6">#REF!</definedName>
    <definedName name="_____DCF7">#REF!</definedName>
    <definedName name="_____DCF8">#REF!</definedName>
    <definedName name="_____DCF9">#REF!</definedName>
    <definedName name="_____DPS2000">[7]Template!$E$71</definedName>
    <definedName name="_____DPS2001">[7]Template!$F$71</definedName>
    <definedName name="_____DPS2002">[7]Template!$G$71</definedName>
    <definedName name="_____DPS2003">[7]Template!$H$71</definedName>
    <definedName name="_____DRE1">[4]Patrimonial!#REF!</definedName>
    <definedName name="_____DRE2">[4]Patrimonial!#REF!</definedName>
    <definedName name="_____EPS01">#REF!</definedName>
    <definedName name="_____EPS02">#REF!</definedName>
    <definedName name="_____EPS03">#REF!</definedName>
    <definedName name="_____EPS04">#REF!</definedName>
    <definedName name="_____FCF1">#REF!</definedName>
    <definedName name="_____FCF2">#REF!</definedName>
    <definedName name="_____FCF3">#REF!</definedName>
    <definedName name="_____FCF4">#REF!</definedName>
    <definedName name="_____FCF5">#REF!</definedName>
    <definedName name="_____FCF6">#REF!</definedName>
    <definedName name="_____FCF7">#REF!</definedName>
    <definedName name="_____FCF8">#REF!</definedName>
    <definedName name="_____FCF9">#REF!</definedName>
    <definedName name="_____FYE2">'[8]DCF Inputs'!$H$11</definedName>
    <definedName name="_____hys1">#REF!</definedName>
    <definedName name="_____INC2">[8]Financials!$B$2:$AI$65</definedName>
    <definedName name="_____LBO1">#REF!</definedName>
    <definedName name="_____pal1">#REF!</definedName>
    <definedName name="_____PBT01">#REF!</definedName>
    <definedName name="_____PBT02">#REF!</definedName>
    <definedName name="_____PBT03">#REF!</definedName>
    <definedName name="_____pg1">#REF!</definedName>
    <definedName name="_____PRN1">#REF!</definedName>
    <definedName name="_____PRN2">#REF!</definedName>
    <definedName name="_____QTR1">#REF!</definedName>
    <definedName name="_____REV01">#REF!</definedName>
    <definedName name="_____REV02">#REF!</definedName>
    <definedName name="_____REV03">#REF!</definedName>
    <definedName name="_____rev1">#REF!</definedName>
    <definedName name="_____rev2">#REF!</definedName>
    <definedName name="_____rev3">#REF!</definedName>
    <definedName name="_____rev4">#REF!</definedName>
    <definedName name="_____row1">#REF!</definedName>
    <definedName name="_____row2">#REF!</definedName>
    <definedName name="_____sbs1">#REF!</definedName>
    <definedName name="_____sem1">#REF!</definedName>
    <definedName name="_____sem2">#REF!</definedName>
    <definedName name="_____SUB1">#REF!</definedName>
    <definedName name="_____SUB2">#REF!</definedName>
    <definedName name="_____SUB3">#REF!</definedName>
    <definedName name="_____SUB4">#REF!</definedName>
    <definedName name="_____SUB5">#REF!</definedName>
    <definedName name="_____SUB6">#REF!</definedName>
    <definedName name="_____SYN2">'[8]DCF Inputs'!$Q$18</definedName>
    <definedName name="_____TV2">'[8]DCF Inputs'!$H$23</definedName>
    <definedName name="_____VAL1">[9]returns!#REF!</definedName>
    <definedName name="_____VAL2">[9]returns!#REF!</definedName>
    <definedName name="_____VAL3">[9]returns!#REF!</definedName>
    <definedName name="_____VAL4">[9]returns!#REF!</definedName>
    <definedName name="____all1">'[5]Input-Main'!#REF!</definedName>
    <definedName name="____all2">'[5]Input-Main'!#REF!</definedName>
    <definedName name="____all3">'[5]Input-Main'!#REF!</definedName>
    <definedName name="____all4">'[5]Input-Main'!#REF!</definedName>
    <definedName name="____all5">'[5]Input-Main'!#REF!</definedName>
    <definedName name="____ANN1">#REF!</definedName>
    <definedName name="____ANO96">#REF!</definedName>
    <definedName name="____ATI2">#N/A</definedName>
    <definedName name="__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U4" localSheetId="6" hidden="1">{"Page 1",#N/A,TRUE,"Sheet1";"Page 2",#N/A,TRUE,"Sheet1"}</definedName>
    <definedName name="____BU4" localSheetId="7" hidden="1">{"Page 1",#N/A,TRUE,"Sheet1";"Page 2",#N/A,TRUE,"Sheet1"}</definedName>
    <definedName name="____BU4" localSheetId="8" hidden="1">{"Page 1",#N/A,TRUE,"Sheet1";"Page 2",#N/A,TRUE,"Sheet1"}</definedName>
    <definedName name="____BU4" localSheetId="4" hidden="1">{"Page 1",#N/A,TRUE,"Sheet1";"Page 2",#N/A,TRUE,"Sheet1"}</definedName>
    <definedName name="____BU4" localSheetId="5" hidden="1">{"Page 1",#N/A,TRUE,"Sheet1";"Page 2",#N/A,TRUE,"Sheet1"}</definedName>
    <definedName name="____BU4" localSheetId="1" hidden="1">{"Page 1",#N/A,TRUE,"Sheet1";"Page 2",#N/A,TRUE,"Sheet1"}</definedName>
    <definedName name="____BU4" hidden="1">{"Page 1",#N/A,TRUE,"Sheet1";"Page 2",#N/A,TRUE,"Sheet1"}</definedName>
    <definedName name="____cab1">#REF!</definedName>
    <definedName name="____cfs1">#REF!</definedName>
    <definedName name="____com1">'[6]A I'!$D$43</definedName>
    <definedName name="____com2">'[6]A I'!$D$44</definedName>
    <definedName name="____dcf1">#REF!</definedName>
    <definedName name="____DCF10">#REF!</definedName>
    <definedName name="____DCF11">#REF!</definedName>
    <definedName name="____DCF12">#REF!</definedName>
    <definedName name="____dcf2">#REF!</definedName>
    <definedName name="____DCF3">#REF!</definedName>
    <definedName name="____DCF4">#REF!</definedName>
    <definedName name="____DCF5">#REF!</definedName>
    <definedName name="____DCF6">#REF!</definedName>
    <definedName name="____DCF7">#REF!</definedName>
    <definedName name="____DCF8">#REF!</definedName>
    <definedName name="____DCF9">#REF!</definedName>
    <definedName name="____DPS2000">[7]Template!$E$71</definedName>
    <definedName name="____DPS2001">[7]Template!$F$71</definedName>
    <definedName name="____DPS2002">[7]Template!$G$71</definedName>
    <definedName name="____DPS2003">[7]Template!$H$71</definedName>
    <definedName name="____DRE1">[4]Patrimonial!#REF!</definedName>
    <definedName name="____DRE2">[4]Patrimonial!#REF!</definedName>
    <definedName name="____EPS01">#REF!</definedName>
    <definedName name="____EPS02">#REF!</definedName>
    <definedName name="____EPS03">#REF!</definedName>
    <definedName name="____EPS04">#REF!</definedName>
    <definedName name="____FCF1">#REF!</definedName>
    <definedName name="____FCF2">#REF!</definedName>
    <definedName name="____FCF3">#REF!</definedName>
    <definedName name="____FCF4">#REF!</definedName>
    <definedName name="____FCF5">#REF!</definedName>
    <definedName name="____FCF6">#REF!</definedName>
    <definedName name="____FCF7">#REF!</definedName>
    <definedName name="____FCF8">#REF!</definedName>
    <definedName name="____FCF9">#REF!</definedName>
    <definedName name="____FYE2">'[8]DCF Inputs'!$H$11</definedName>
    <definedName name="____hys1">#REF!</definedName>
    <definedName name="____INC2">[8]Financials!$B$2:$AI$65</definedName>
    <definedName name="____LBO1">#REF!</definedName>
    <definedName name="____pal1">#REF!</definedName>
    <definedName name="____PBT01">#REF!</definedName>
    <definedName name="____PBT02">#REF!</definedName>
    <definedName name="____PBT03">#REF!</definedName>
    <definedName name="____pg1">#REF!</definedName>
    <definedName name="____PRN1">#REF!</definedName>
    <definedName name="____PRN2">#REF!</definedName>
    <definedName name="____QTR1">#REF!</definedName>
    <definedName name="____REV01">#REF!</definedName>
    <definedName name="____REV02">#REF!</definedName>
    <definedName name="____REV03">#REF!</definedName>
    <definedName name="____rev1">#REF!</definedName>
    <definedName name="____rev2">#REF!</definedName>
    <definedName name="____rev3">#REF!</definedName>
    <definedName name="____rev4">#REF!</definedName>
    <definedName name="____row1">#REF!</definedName>
    <definedName name="____row2">#REF!</definedName>
    <definedName name="____sbs1">#REF!</definedName>
    <definedName name="____sem1">#REF!</definedName>
    <definedName name="____sem2">#REF!</definedName>
    <definedName name="____SUB1">#REF!</definedName>
    <definedName name="____SUB2">#REF!</definedName>
    <definedName name="____SUB3">#REF!</definedName>
    <definedName name="____SUB4">#REF!</definedName>
    <definedName name="____SUB5">#REF!</definedName>
    <definedName name="____SUB6">#REF!</definedName>
    <definedName name="____SYN2">'[8]DCF Inputs'!$Q$18</definedName>
    <definedName name="____TV2">'[8]DCF Inputs'!$H$23</definedName>
    <definedName name="____VAL1">[9]returns!#REF!</definedName>
    <definedName name="____VAL2">[9]returns!#REF!</definedName>
    <definedName name="____VAL3">[9]returns!#REF!</definedName>
    <definedName name="____VAL4">[9]returns!#REF!</definedName>
    <definedName name="___all1">'[5]Input-Main'!#REF!</definedName>
    <definedName name="___all2">'[5]Input-Main'!#REF!</definedName>
    <definedName name="___all3">'[5]Input-Main'!#REF!</definedName>
    <definedName name="___all4">'[5]Input-Main'!#REF!</definedName>
    <definedName name="___all5">'[5]Input-Main'!#REF!</definedName>
    <definedName name="___ANN1">#REF!</definedName>
    <definedName name="___ANO68">#REF!</definedName>
    <definedName name="___ANO69">#REF!</definedName>
    <definedName name="___ANO70">#REF!</definedName>
    <definedName name="___ANO71">#REF!</definedName>
    <definedName name="___ANO72">#REF!</definedName>
    <definedName name="___ANO73">#REF!</definedName>
    <definedName name="___ANO74">#REF!</definedName>
    <definedName name="___ANO75">#REF!</definedName>
    <definedName name="___ANO76">#REF!</definedName>
    <definedName name="___ANO77">#REF!</definedName>
    <definedName name="___ANO78">#REF!</definedName>
    <definedName name="___ANO79">#REF!</definedName>
    <definedName name="___ANO80">#REF!</definedName>
    <definedName name="___ANO81">#REF!</definedName>
    <definedName name="___ANO82">#REF!</definedName>
    <definedName name="___ANO83">#REF!</definedName>
    <definedName name="___ANO84">#REF!</definedName>
    <definedName name="___ANO85">#REF!</definedName>
    <definedName name="___ANO86">#REF!</definedName>
    <definedName name="___ANO87">#REF!</definedName>
    <definedName name="___ANO88">#REF!</definedName>
    <definedName name="___ANO89">#REF!</definedName>
    <definedName name="___ANO90">#REF!</definedName>
    <definedName name="___ANO91">#REF!</definedName>
    <definedName name="___ANO92">#REF!</definedName>
    <definedName name="___ANO93">#REF!</definedName>
    <definedName name="___ANO94">#REF!</definedName>
    <definedName name="___ANO95">#REF!</definedName>
    <definedName name="___ATI2">#N/A</definedName>
    <definedName name="_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U4" localSheetId="6" hidden="1">{"Page 1",#N/A,TRUE,"Sheet1";"Page 2",#N/A,TRUE,"Sheet1"}</definedName>
    <definedName name="___BU4" localSheetId="7" hidden="1">{"Page 1",#N/A,TRUE,"Sheet1";"Page 2",#N/A,TRUE,"Sheet1"}</definedName>
    <definedName name="___BU4" localSheetId="8" hidden="1">{"Page 1",#N/A,TRUE,"Sheet1";"Page 2",#N/A,TRUE,"Sheet1"}</definedName>
    <definedName name="___BU4" localSheetId="4" hidden="1">{"Page 1",#N/A,TRUE,"Sheet1";"Page 2",#N/A,TRUE,"Sheet1"}</definedName>
    <definedName name="___BU4" localSheetId="5" hidden="1">{"Page 1",#N/A,TRUE,"Sheet1";"Page 2",#N/A,TRUE,"Sheet1"}</definedName>
    <definedName name="___BU4" localSheetId="1" hidden="1">{"Page 1",#N/A,TRUE,"Sheet1";"Page 2",#N/A,TRUE,"Sheet1"}</definedName>
    <definedName name="___BU4" hidden="1">{"Page 1",#N/A,TRUE,"Sheet1";"Page 2",#N/A,TRUE,"Sheet1"}</definedName>
    <definedName name="___cab1">#REF!</definedName>
    <definedName name="___cfs1">#REF!</definedName>
    <definedName name="___com1">'[6]A I'!$D$43</definedName>
    <definedName name="___com2">'[6]A I'!$D$44</definedName>
    <definedName name="___dcf1">#REF!</definedName>
    <definedName name="___DCF10">#REF!</definedName>
    <definedName name="___DCF11">#REF!</definedName>
    <definedName name="___DCF12">#REF!</definedName>
    <definedName name="___dcf2">#REF!</definedName>
    <definedName name="___DCF3">#REF!</definedName>
    <definedName name="___DCF4">#REF!</definedName>
    <definedName name="___DCF5">#REF!</definedName>
    <definedName name="___DCF6">#REF!</definedName>
    <definedName name="___DCF7">#REF!</definedName>
    <definedName name="___DCF8">#REF!</definedName>
    <definedName name="___DCF9">#REF!</definedName>
    <definedName name="___DPS2000">[7]Template!$E$71</definedName>
    <definedName name="___DPS2001">[7]Template!$F$71</definedName>
    <definedName name="___DPS2002">[7]Template!$G$71</definedName>
    <definedName name="___DPS2003">[7]Template!$H$71</definedName>
    <definedName name="___DRE1">[4]Patrimonial!#REF!</definedName>
    <definedName name="___DRE2">[4]Patrimonial!#REF!</definedName>
    <definedName name="___EPS01">#REF!</definedName>
    <definedName name="___EPS02">#REF!</definedName>
    <definedName name="___EPS03">#REF!</definedName>
    <definedName name="___EPS04">#REF!</definedName>
    <definedName name="___FAT1">#REF!</definedName>
    <definedName name="___FAT2">#REF!</definedName>
    <definedName name="___FCF1">#REF!</definedName>
    <definedName name="___FCF2">#REF!</definedName>
    <definedName name="___FCF3">#REF!</definedName>
    <definedName name="___FCF4">#REF!</definedName>
    <definedName name="___FCF5">#REF!</definedName>
    <definedName name="___FCF6">#REF!</definedName>
    <definedName name="___FCF7">#REF!</definedName>
    <definedName name="___FCF8">#REF!</definedName>
    <definedName name="___FCF9">#REF!</definedName>
    <definedName name="___FYE2">'[8]DCF Inputs'!$H$11</definedName>
    <definedName name="___hys1">#REF!</definedName>
    <definedName name="___INC2">[8]Financials!$B$2:$AI$65</definedName>
    <definedName name="___LBO1">#REF!</definedName>
    <definedName name="___pal1">#REF!</definedName>
    <definedName name="___PBT01">#REF!</definedName>
    <definedName name="___PBT02">#REF!</definedName>
    <definedName name="___PBT03">#REF!</definedName>
    <definedName name="___pg1">#REF!</definedName>
    <definedName name="___PRN1">#REF!</definedName>
    <definedName name="___PRN2">#REF!</definedName>
    <definedName name="___QTR1">#REF!</definedName>
    <definedName name="___REV01">#REF!</definedName>
    <definedName name="___REV02">#REF!</definedName>
    <definedName name="___REV03">#REF!</definedName>
    <definedName name="___rev1">#REF!</definedName>
    <definedName name="___rev2">#REF!</definedName>
    <definedName name="___rev3">#REF!</definedName>
    <definedName name="___rev4">#REF!</definedName>
    <definedName name="___row1">#REF!</definedName>
    <definedName name="___row2">#REF!</definedName>
    <definedName name="___sbs1">#REF!</definedName>
    <definedName name="___sem1">#REF!</definedName>
    <definedName name="___sem2">#REF!</definedName>
    <definedName name="___SUB1">#REF!</definedName>
    <definedName name="___SUB2">#REF!</definedName>
    <definedName name="___SUB3">#REF!</definedName>
    <definedName name="___SUB4">#REF!</definedName>
    <definedName name="___SUB5">#REF!</definedName>
    <definedName name="___SUB6">#REF!</definedName>
    <definedName name="___SYN2">'[8]DCF Inputs'!$Q$18</definedName>
    <definedName name="___TV2">'[8]DCF Inputs'!$H$23</definedName>
    <definedName name="___VAL1">[9]returns!#REF!</definedName>
    <definedName name="___VAL2">[9]returns!#REF!</definedName>
    <definedName name="___VAL3">[9]returns!#REF!</definedName>
    <definedName name="___VAL4">[9]returns!#REF!</definedName>
    <definedName name="__1__123Graph_AChart_2" hidden="1">[10]Model!$B$453:$B$462</definedName>
    <definedName name="__123Graph_A" hidden="1">'[11]Monthly Forecast'!$B$49:$B$56</definedName>
    <definedName name="__123Graph_AANIDRO" hidden="1">#REF!</definedName>
    <definedName name="__123Graph_ACAPRO" hidden="1">#REF!</definedName>
    <definedName name="__123Graph_AChart1" hidden="1">#REF!</definedName>
    <definedName name="__123Graph_ACURRENT" localSheetId="4" hidden="1">#REF!</definedName>
    <definedName name="__123Graph_ACURRENT" localSheetId="1" hidden="1">#REF!</definedName>
    <definedName name="__123Graph_ACURRENT" hidden="1">#REF!</definedName>
    <definedName name="__123Graph_AEVAC" hidden="1">#REF!</definedName>
    <definedName name="__123Graph_AHIALCOOL" hidden="1">#REF!</definedName>
    <definedName name="__123Graph_AHIDRATADO" hidden="1">#REF!</definedName>
    <definedName name="__123Graph_AMARGINS" localSheetId="4" hidden="1">#REF!</definedName>
    <definedName name="__123Graph_AMARGINS" localSheetId="1" hidden="1">#REF!</definedName>
    <definedName name="__123Graph_AMARGINS" hidden="1">#REF!</definedName>
    <definedName name="__123Graph_AMTBE" hidden="1">#REF!</definedName>
    <definedName name="__123Graph_APET" hidden="1">#REF!</definedName>
    <definedName name="__123Graph_APRINCIPAL" hidden="1">#REF!</definedName>
    <definedName name="__123Graph_ASACAS" hidden="1">#REF!</definedName>
    <definedName name="__123Graph_ASIDECO" hidden="1">#REF!</definedName>
    <definedName name="__123Graph_AYTDSALES" localSheetId="4" hidden="1">#REF!</definedName>
    <definedName name="__123Graph_AYTDSALES" localSheetId="1" hidden="1">#REF!</definedName>
    <definedName name="__123Graph_AYTDSALES" hidden="1">#REF!</definedName>
    <definedName name="__123Graph_A需要曲線" hidden="1">#REF!</definedName>
    <definedName name="__123Graph_B" hidden="1">'[11]Monthly Forecast'!$C$49:$C$56</definedName>
    <definedName name="__123Graph_BCAPRO" hidden="1">#REF!</definedName>
    <definedName name="__123Graph_BMARGINS" localSheetId="4" hidden="1">#REF!</definedName>
    <definedName name="__123Graph_BMARGINS" localSheetId="1" hidden="1">#REF!</definedName>
    <definedName name="__123Graph_BMARGINS" hidden="1">#REF!</definedName>
    <definedName name="__123Graph_BMTBE" hidden="1">#REF!</definedName>
    <definedName name="__123Graph_BPET" hidden="1">#REF!</definedName>
    <definedName name="__123Graph_BSIDECO" hidden="1">#REF!</definedName>
    <definedName name="__123Graph_C" hidden="1">'[11]Monthly Forecast'!$E$49:$E$56</definedName>
    <definedName name="__123Graph_CCAPRO" hidden="1">#REF!</definedName>
    <definedName name="__123Graph_CEVAC" hidden="1">#REF!</definedName>
    <definedName name="__123Graph_CMTBE" hidden="1">#REF!</definedName>
    <definedName name="__123Graph_CPET" hidden="1">#REF!</definedName>
    <definedName name="__123Graph_CSIDECO" hidden="1">#REF!</definedName>
    <definedName name="__123Graph_D" hidden="1">'[11]Monthly Forecast'!$G$49:$G$56</definedName>
    <definedName name="__123Graph_DCAPRO" hidden="1">#REF!</definedName>
    <definedName name="__123Graph_DEVAC" hidden="1">#REF!</definedName>
    <definedName name="__123Graph_DMTBE" hidden="1">#REF!</definedName>
    <definedName name="__123Graph_DPET" hidden="1">#REF!</definedName>
    <definedName name="__123Graph_E" localSheetId="4" hidden="1">'[11]Monthly Forecast'!#REF!</definedName>
    <definedName name="__123Graph_E" localSheetId="1" hidden="1">'[11]Monthly Forecast'!#REF!</definedName>
    <definedName name="__123Graph_E" hidden="1">'[11]Monthly Forecast'!#REF!</definedName>
    <definedName name="__123Graph_ECAPRO" hidden="1">#REF!</definedName>
    <definedName name="__123Graph_EMTBE" hidden="1">#REF!</definedName>
    <definedName name="__123Graph_EPET" hidden="1">#REF!</definedName>
    <definedName name="__123Graph_F" localSheetId="4" hidden="1">'[11]Monthly Forecast'!#REF!</definedName>
    <definedName name="__123Graph_F" localSheetId="1" hidden="1">'[11]Monthly Forecast'!#REF!</definedName>
    <definedName name="__123Graph_F" hidden="1">'[11]Monthly Forecast'!#REF!</definedName>
    <definedName name="__123Graph_FCAPRO" hidden="1">#REF!</definedName>
    <definedName name="__123Graph_FEVAC" hidden="1">#REF!</definedName>
    <definedName name="__123Graph_FMTBE" hidden="1">#REF!</definedName>
    <definedName name="__123Graph_FPET" hidden="1">#REF!</definedName>
    <definedName name="__123Graph_LBL_APRINCIPAL" hidden="1">#REF!</definedName>
    <definedName name="__123Graph_X" hidden="1">[12]VFLUORI!$A$10:$A$21</definedName>
    <definedName name="__123Graph_XANIDRO" hidden="1">#REF!</definedName>
    <definedName name="__123Graph_XCAPRO" hidden="1">#REF!</definedName>
    <definedName name="__123Graph_XCURRENT" localSheetId="4" hidden="1">#REF!</definedName>
    <definedName name="__123Graph_XCURRENT" localSheetId="1" hidden="1">#REF!</definedName>
    <definedName name="__123Graph_XCURRENT" hidden="1">#REF!</definedName>
    <definedName name="__123Graph_XEVAC" hidden="1">#REF!</definedName>
    <definedName name="__123Graph_XHIALCOOL" hidden="1">#REF!</definedName>
    <definedName name="__123Graph_XHIDRATADO" hidden="1">#REF!</definedName>
    <definedName name="__123Graph_XMTBE" hidden="1">#REF!</definedName>
    <definedName name="__123Graph_XPET" hidden="1">#REF!</definedName>
    <definedName name="__123Graph_XSACAS" hidden="1">#REF!</definedName>
    <definedName name="__123Graph_XSIDECO" hidden="1">#REF!</definedName>
    <definedName name="__123Graph_XTOL" hidden="1">#REF!</definedName>
    <definedName name="__123Graph_XYTDSALES" localSheetId="4" hidden="1">#REF!</definedName>
    <definedName name="__123Graph_XYTDSALES" localSheetId="1" hidden="1">#REF!</definedName>
    <definedName name="__123Graph_XYTDSALES" hidden="1">#REF!</definedName>
    <definedName name="__123Graph_X需要曲線" hidden="1">#REF!</definedName>
    <definedName name="__2__123Graph_AChart_3" hidden="1">[10]Model!$B$483:$B$489</definedName>
    <definedName name="__3__123Graph_AChart_4" hidden="1">[10]Model!$B$469:$B$475</definedName>
    <definedName name="__4__123Graph_BChart_3" hidden="1">[10]Model!$C$483:$C$489</definedName>
    <definedName name="__5__123Graph_BChart_4" hidden="1">[10]Model!$C$469:$C$475</definedName>
    <definedName name="__6__123Graph_XChart_2" hidden="1">[10]Model!$A$453:$A$462</definedName>
    <definedName name="__7__123Graph_XChart_3" hidden="1">[10]Model!$A$483:$A$489</definedName>
    <definedName name="__8__123Graph_XChart_4" hidden="1">[10]Model!$A$469:$A$475</definedName>
    <definedName name="__aaa10" hidden="1">#REF!</definedName>
    <definedName name="__aaa14" hidden="1">#REF!</definedName>
    <definedName name="__aaa16" hidden="1">#REF!</definedName>
    <definedName name="__aaa6" hidden="1">#REF!</definedName>
    <definedName name="__aaa8" hidden="1">#REF!</definedName>
    <definedName name="__aaa9" hidden="1">#REF!</definedName>
    <definedName name="__all1" localSheetId="4">'[5]Input-Main'!#REF!</definedName>
    <definedName name="__all1" localSheetId="1">'[5]Input-Main'!#REF!</definedName>
    <definedName name="__all1">'[5]Input-Main'!#REF!</definedName>
    <definedName name="__all2" localSheetId="4">'[5]Input-Main'!#REF!</definedName>
    <definedName name="__all2" localSheetId="1">'[5]Input-Main'!#REF!</definedName>
    <definedName name="__all2">'[5]Input-Main'!#REF!</definedName>
    <definedName name="__all3" localSheetId="4">'[5]Input-Main'!#REF!</definedName>
    <definedName name="__all3" localSheetId="1">'[5]Input-Main'!#REF!</definedName>
    <definedName name="__all3">'[5]Input-Main'!#REF!</definedName>
    <definedName name="__all4" localSheetId="4">'[5]Input-Main'!#REF!</definedName>
    <definedName name="__all4" localSheetId="1">'[5]Input-Main'!#REF!</definedName>
    <definedName name="__all4">'[5]Input-Main'!#REF!</definedName>
    <definedName name="__all5" localSheetId="4">'[5]Input-Main'!#REF!</definedName>
    <definedName name="__all5" localSheetId="1">'[5]Input-Main'!#REF!</definedName>
    <definedName name="__all5">'[5]Input-Main'!#REF!</definedName>
    <definedName name="__ANN1" localSheetId="4">#REF!</definedName>
    <definedName name="__ANN1" localSheetId="1">#REF!</definedName>
    <definedName name="__ANN1">#REF!</definedName>
    <definedName name="__ANO68" localSheetId="4">#REF!</definedName>
    <definedName name="__ANO68" localSheetId="1">#REF!</definedName>
    <definedName name="__ANO68">#REF!</definedName>
    <definedName name="__ANO69" localSheetId="4">#REF!</definedName>
    <definedName name="__ANO69" localSheetId="1">#REF!</definedName>
    <definedName name="__ANO69">#REF!</definedName>
    <definedName name="__ANO70" localSheetId="1">#REF!</definedName>
    <definedName name="__ANO70">#REF!</definedName>
    <definedName name="__ANO71" localSheetId="1">#REF!</definedName>
    <definedName name="__ANO71">#REF!</definedName>
    <definedName name="__ANO72" localSheetId="1">#REF!</definedName>
    <definedName name="__ANO72">#REF!</definedName>
    <definedName name="__ANO73" localSheetId="1">#REF!</definedName>
    <definedName name="__ANO73">#REF!</definedName>
    <definedName name="__ANO74" localSheetId="1">#REF!</definedName>
    <definedName name="__ANO74">#REF!</definedName>
    <definedName name="__ANO75" localSheetId="1">#REF!</definedName>
    <definedName name="__ANO75">#REF!</definedName>
    <definedName name="__ANO76" localSheetId="1">#REF!</definedName>
    <definedName name="__ANO76">#REF!</definedName>
    <definedName name="__ANO77" localSheetId="1">#REF!</definedName>
    <definedName name="__ANO77">#REF!</definedName>
    <definedName name="__ANO78" localSheetId="1">#REF!</definedName>
    <definedName name="__ANO78">#REF!</definedName>
    <definedName name="__ANO79" localSheetId="1">#REF!</definedName>
    <definedName name="__ANO79">#REF!</definedName>
    <definedName name="__ANO80" localSheetId="1">#REF!</definedName>
    <definedName name="__ANO80">#REF!</definedName>
    <definedName name="__ANO81" localSheetId="1">#REF!</definedName>
    <definedName name="__ANO81">#REF!</definedName>
    <definedName name="__ANO82" localSheetId="1">#REF!</definedName>
    <definedName name="__ANO82">#REF!</definedName>
    <definedName name="__ANO83" localSheetId="1">#REF!</definedName>
    <definedName name="__ANO83">#REF!</definedName>
    <definedName name="__ANO84" localSheetId="1">#REF!</definedName>
    <definedName name="__ANO84">#REF!</definedName>
    <definedName name="__ANO85" localSheetId="1">#REF!</definedName>
    <definedName name="__ANO85">#REF!</definedName>
    <definedName name="__ANO86" localSheetId="1">#REF!</definedName>
    <definedName name="__ANO86">#REF!</definedName>
    <definedName name="__ANO87" localSheetId="1">#REF!</definedName>
    <definedName name="__ANO87">#REF!</definedName>
    <definedName name="__ANO88" localSheetId="1">#REF!</definedName>
    <definedName name="__ANO88">#REF!</definedName>
    <definedName name="__ANO89" localSheetId="1">#REF!</definedName>
    <definedName name="__ANO89">#REF!</definedName>
    <definedName name="__ANO90" localSheetId="1">#REF!</definedName>
    <definedName name="__ANO90">#REF!</definedName>
    <definedName name="__ANO91" localSheetId="1">#REF!</definedName>
    <definedName name="__ANO91">#REF!</definedName>
    <definedName name="__ANO92" localSheetId="1">#REF!</definedName>
    <definedName name="__ANO92">#REF!</definedName>
    <definedName name="__ANO93" localSheetId="1">#REF!</definedName>
    <definedName name="__ANO93">#REF!</definedName>
    <definedName name="__ANO94" localSheetId="1">#REF!</definedName>
    <definedName name="__ANO94">#REF!</definedName>
    <definedName name="__ANO95" localSheetId="1">#REF!</definedName>
    <definedName name="__ANO95">#REF!</definedName>
    <definedName name="__ANO96" localSheetId="1">#REF!</definedName>
    <definedName name="__ANO96">#REF!</definedName>
    <definedName name="__ATI2">#N/A</definedName>
    <definedName name="__b2" localSheetId="6" hidden="1">{"PVGraph2",#N/A,FALSE,"PV Data"}</definedName>
    <definedName name="__b2" localSheetId="7" hidden="1">{"PVGraph2",#N/A,FALSE,"PV Data"}</definedName>
    <definedName name="__b2" localSheetId="8" hidden="1">{"PVGraph2",#N/A,FALSE,"PV Data"}</definedName>
    <definedName name="__b2" localSheetId="5" hidden="1">{"PVGraph2",#N/A,FALSE,"PV Data"}</definedName>
    <definedName name="__b2" localSheetId="1" hidden="1">{"PVGraph2",#N/A,FALSE,"PV Data"}</definedName>
    <definedName name="__b2" hidden="1">{"PVGraph2",#N/A,FALSE,"PV Data"}</definedName>
    <definedName name="_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U4" localSheetId="6" hidden="1">{"Page 1",#N/A,TRUE,"Sheet1";"Page 2",#N/A,TRUE,"Sheet1"}</definedName>
    <definedName name="__BU4" localSheetId="7" hidden="1">{"Page 1",#N/A,TRUE,"Sheet1";"Page 2",#N/A,TRUE,"Sheet1"}</definedName>
    <definedName name="__BU4" localSheetId="8" hidden="1">{"Page 1",#N/A,TRUE,"Sheet1";"Page 2",#N/A,TRUE,"Sheet1"}</definedName>
    <definedName name="__BU4" localSheetId="4" hidden="1">{"Page 1",#N/A,TRUE,"Sheet1";"Page 2",#N/A,TRUE,"Sheet1"}</definedName>
    <definedName name="__BU4" localSheetId="5" hidden="1">{"Page 1",#N/A,TRUE,"Sheet1";"Page 2",#N/A,TRUE,"Sheet1"}</definedName>
    <definedName name="__BU4" localSheetId="1" hidden="1">{"Page 1",#N/A,TRUE,"Sheet1";"Page 2",#N/A,TRUE,"Sheet1"}</definedName>
    <definedName name="__BU4" hidden="1">{"Page 1",#N/A,TRUE,"Sheet1";"Page 2",#N/A,TRUE,"Sheet1"}</definedName>
    <definedName name="__cab1">#REF!</definedName>
    <definedName name="__CEN30" localSheetId="6" hidden="1">{#N/A,#N/A,FALSE,"SIM95"}</definedName>
    <definedName name="__CEN30" localSheetId="7" hidden="1">{#N/A,#N/A,FALSE,"SIM95"}</definedName>
    <definedName name="__CEN30" localSheetId="8" hidden="1">{#N/A,#N/A,FALSE,"SIM95"}</definedName>
    <definedName name="__CEN30" localSheetId="5" hidden="1">{#N/A,#N/A,FALSE,"SIM95"}</definedName>
    <definedName name="__CEN30" localSheetId="1" hidden="1">{#N/A,#N/A,FALSE,"SIM95"}</definedName>
    <definedName name="__CEN30" hidden="1">{#N/A,#N/A,FALSE,"SIM95"}</definedName>
    <definedName name="__CEN300" localSheetId="6" hidden="1">{#N/A,#N/A,FALSE,"SIM95"}</definedName>
    <definedName name="__CEN300" localSheetId="7" hidden="1">{#N/A,#N/A,FALSE,"SIM95"}</definedName>
    <definedName name="__CEN300" localSheetId="8" hidden="1">{#N/A,#N/A,FALSE,"SIM95"}</definedName>
    <definedName name="__CEN300" localSheetId="5" hidden="1">{#N/A,#N/A,FALSE,"SIM95"}</definedName>
    <definedName name="__CEN300" localSheetId="1" hidden="1">{#N/A,#N/A,FALSE,"SIM95"}</definedName>
    <definedName name="__CEN300" hidden="1">{#N/A,#N/A,FALSE,"SIM95"}</definedName>
    <definedName name="__cfs1" localSheetId="4">#REF!</definedName>
    <definedName name="__cfs1" localSheetId="1">#REF!</definedName>
    <definedName name="__cfs1">#REF!</definedName>
    <definedName name="__com1">'[6]A I'!$D$43</definedName>
    <definedName name="__com2">'[6]A I'!$D$44</definedName>
    <definedName name="__dcf1">#REF!</definedName>
    <definedName name="__DCF10">#REF!</definedName>
    <definedName name="__DCF11">#REF!</definedName>
    <definedName name="__DCF12">#REF!</definedName>
    <definedName name="__dcf2">#REF!</definedName>
    <definedName name="__DCF3">#REF!</definedName>
    <definedName name="__DCF4">#REF!</definedName>
    <definedName name="__DCF5">#REF!</definedName>
    <definedName name="__DCF6">#REF!</definedName>
    <definedName name="__DCF7">#REF!</definedName>
    <definedName name="__DCF8">#REF!</definedName>
    <definedName name="__DCF9">#REF!</definedName>
    <definedName name="__DPS2000">[7]Template!$E$71</definedName>
    <definedName name="__DPS2001">[7]Template!$F$71</definedName>
    <definedName name="__DPS2002">[7]Template!$G$71</definedName>
    <definedName name="__DPS2003">[7]Template!$H$71</definedName>
    <definedName name="__DRE0700" localSheetId="6" hidden="1">{"'PXR_6500'!$A$1:$I$124"}</definedName>
    <definedName name="__DRE0700" localSheetId="7" hidden="1">{"'PXR_6500'!$A$1:$I$124"}</definedName>
    <definedName name="__DRE0700" localSheetId="8" hidden="1">{"'PXR_6500'!$A$1:$I$124"}</definedName>
    <definedName name="__DRE0700" localSheetId="5" hidden="1">{"'PXR_6500'!$A$1:$I$124"}</definedName>
    <definedName name="__DRE0700" localSheetId="1" hidden="1">{"'PXR_6500'!$A$1:$I$124"}</definedName>
    <definedName name="__DRE0700" hidden="1">{"'PXR_6500'!$A$1:$I$124"}</definedName>
    <definedName name="__DRE1" localSheetId="4">[4]Patrimonial!#REF!</definedName>
    <definedName name="__DRE1" localSheetId="1">[4]Patrimonial!#REF!</definedName>
    <definedName name="__DRE1">[4]Patrimonial!#REF!</definedName>
    <definedName name="__DRE2" localSheetId="4">[4]Patrimonial!#REF!</definedName>
    <definedName name="__DRE2" localSheetId="1">[4]Patrimonial!#REF!</definedName>
    <definedName name="__DRE2">[4]Patrimonial!#REF!</definedName>
    <definedName name="__EPS01" localSheetId="4">#REF!</definedName>
    <definedName name="__EPS01" localSheetId="1">#REF!</definedName>
    <definedName name="__EPS01">#REF!</definedName>
    <definedName name="__EPS02">#REF!</definedName>
    <definedName name="__EPS03">#REF!</definedName>
    <definedName name="__EPS04">#REF!</definedName>
    <definedName name="__FAT1">#REF!</definedName>
    <definedName name="__FAT2">#REF!</definedName>
    <definedName name="__FCF1">#REF!</definedName>
    <definedName name="__FCF2">#REF!</definedName>
    <definedName name="__FCF3">#REF!</definedName>
    <definedName name="__FCF4">#REF!</definedName>
    <definedName name="__FCF5">#REF!</definedName>
    <definedName name="__FCF6">#REF!</definedName>
    <definedName name="__FCF7">#REF!</definedName>
    <definedName name="__FCF8">#REF!</definedName>
    <definedName name="__FCF9">#REF!</definedName>
    <definedName name="__FDS_HYPERLINK_TOGGLE_STATE__" hidden="1">"ON"</definedName>
    <definedName name="__FDS_UNIQUE_RANGE_ID_GENERATOR_COUNTER" hidden="1">1</definedName>
    <definedName name="__FYE2">'[8]DCF Inputs'!$H$11</definedName>
    <definedName name="__GC1" localSheetId="6" hidden="1">{"FS`s",#N/A,TRUE,"FS's";"Icome St",#N/A,TRUE,"Income St.";"Balance Sh",#N/A,TRUE,"Balance Sh.";"Gross Margin",#N/A,TRUE,"Gross Margin"}</definedName>
    <definedName name="__GC1" localSheetId="7" hidden="1">{"FS`s",#N/A,TRUE,"FS's";"Icome St",#N/A,TRUE,"Income St.";"Balance Sh",#N/A,TRUE,"Balance Sh.";"Gross Margin",#N/A,TRUE,"Gross Margin"}</definedName>
    <definedName name="__GC1" localSheetId="8" hidden="1">{"FS`s",#N/A,TRUE,"FS's";"Icome St",#N/A,TRUE,"Income St.";"Balance Sh",#N/A,TRUE,"Balance Sh.";"Gross Margin",#N/A,TRUE,"Gross Margin"}</definedName>
    <definedName name="__GC1" localSheetId="5" hidden="1">{"FS`s",#N/A,TRUE,"FS's";"Icome St",#N/A,TRUE,"Income St.";"Balance Sh",#N/A,TRUE,"Balance Sh.";"Gross Margin",#N/A,TRUE,"Gross Margin"}</definedName>
    <definedName name="__GC1" localSheetId="1" hidden="1">{"FS`s",#N/A,TRUE,"FS's";"Icome St",#N/A,TRUE,"Income St.";"Balance Sh",#N/A,TRUE,"Balance Sh.";"Gross Margin",#N/A,TRUE,"Gross Margin"}</definedName>
    <definedName name="__GC1" hidden="1">{"FS`s",#N/A,TRUE,"FS's";"Icome St",#N/A,TRUE,"Income St.";"Balance Sh",#N/A,TRUE,"Balance Sh.";"Gross Margin",#N/A,TRUE,"Gross Margin"}</definedName>
    <definedName name="__GC3" localSheetId="6" hidden="1">{"FS`s",#N/A,TRUE,"FS's";"Icome St",#N/A,TRUE,"Income St.";"Balance Sh",#N/A,TRUE,"Balance Sh.";"Gross Margin",#N/A,TRUE,"Gross Margin"}</definedName>
    <definedName name="__GC3" localSheetId="7" hidden="1">{"FS`s",#N/A,TRUE,"FS's";"Icome St",#N/A,TRUE,"Income St.";"Balance Sh",#N/A,TRUE,"Balance Sh.";"Gross Margin",#N/A,TRUE,"Gross Margin"}</definedName>
    <definedName name="__GC3" localSheetId="8" hidden="1">{"FS`s",#N/A,TRUE,"FS's";"Icome St",#N/A,TRUE,"Income St.";"Balance Sh",#N/A,TRUE,"Balance Sh.";"Gross Margin",#N/A,TRUE,"Gross Margin"}</definedName>
    <definedName name="__GC3" localSheetId="5" hidden="1">{"FS`s",#N/A,TRUE,"FS's";"Icome St",#N/A,TRUE,"Income St.";"Balance Sh",#N/A,TRUE,"Balance Sh.";"Gross Margin",#N/A,TRUE,"Gross Margin"}</definedName>
    <definedName name="__GC3" localSheetId="1" hidden="1">{"FS`s",#N/A,TRUE,"FS's";"Icome St",#N/A,TRUE,"Income St.";"Balance Sh",#N/A,TRUE,"Balance Sh.";"Gross Margin",#N/A,TRUE,"Gross Margin"}</definedName>
    <definedName name="__GC3" hidden="1">{"FS`s",#N/A,TRUE,"FS's";"Icome St",#N/A,TRUE,"Income St.";"Balance Sh",#N/A,TRUE,"Balance Sh.";"Gross Margin",#N/A,TRUE,"Gross Margin"}</definedName>
    <definedName name="__hys1" localSheetId="4">#REF!</definedName>
    <definedName name="__hys1" localSheetId="1">#REF!</definedName>
    <definedName name="__hys1">#REF!</definedName>
    <definedName name="__I2" localSheetId="6" hidden="1">{"PVGraph2",#N/A,FALSE,"PV Data"}</definedName>
    <definedName name="__I2" localSheetId="7" hidden="1">{"PVGraph2",#N/A,FALSE,"PV Data"}</definedName>
    <definedName name="__I2" localSheetId="8" hidden="1">{"PVGraph2",#N/A,FALSE,"PV Data"}</definedName>
    <definedName name="__I2" localSheetId="5" hidden="1">{"PVGraph2",#N/A,FALSE,"PV Data"}</definedName>
    <definedName name="__I2" localSheetId="1" hidden="1">{"PVGraph2",#N/A,FALSE,"PV Data"}</definedName>
    <definedName name="__I2" hidden="1">{"PVGraph2",#N/A,FALSE,"PV Data"}</definedName>
    <definedName name="__I22" localSheetId="6" hidden="1">{"PVGraph2",#N/A,FALSE,"PV Data"}</definedName>
    <definedName name="__I22" localSheetId="7" hidden="1">{"PVGraph2",#N/A,FALSE,"PV Data"}</definedName>
    <definedName name="__I22" localSheetId="8" hidden="1">{"PVGraph2",#N/A,FALSE,"PV Data"}</definedName>
    <definedName name="__I22" localSheetId="5" hidden="1">{"PVGraph2",#N/A,FALSE,"PV Data"}</definedName>
    <definedName name="__I22" localSheetId="1" hidden="1">{"PVGraph2",#N/A,FALSE,"PV Data"}</definedName>
    <definedName name="__I22" hidden="1">{"PVGraph2",#N/A,FALSE,"PV Data"}</definedName>
    <definedName name="__I3" localSheetId="6" hidden="1">{"PVGraph2",#N/A,FALSE,"PV Data"}</definedName>
    <definedName name="__I3" localSheetId="7" hidden="1">{"PVGraph2",#N/A,FALSE,"PV Data"}</definedName>
    <definedName name="__I3" localSheetId="8" hidden="1">{"PVGraph2",#N/A,FALSE,"PV Data"}</definedName>
    <definedName name="__I3" localSheetId="5" hidden="1">{"PVGraph2",#N/A,FALSE,"PV Data"}</definedName>
    <definedName name="__I3" localSheetId="1" hidden="1">{"PVGraph2",#N/A,FALSE,"PV Data"}</definedName>
    <definedName name="__I3" hidden="1">{"PVGraph2",#N/A,FALSE,"PV Data"}</definedName>
    <definedName name="__II2" localSheetId="6" hidden="1">{"PVGraph2",#N/A,FALSE,"PV Data"}</definedName>
    <definedName name="__II2" localSheetId="7" hidden="1">{"PVGraph2",#N/A,FALSE,"PV Data"}</definedName>
    <definedName name="__II2" localSheetId="8" hidden="1">{"PVGraph2",#N/A,FALSE,"PV Data"}</definedName>
    <definedName name="__II2" localSheetId="5" hidden="1">{"PVGraph2",#N/A,FALSE,"PV Data"}</definedName>
    <definedName name="__II2" localSheetId="1" hidden="1">{"PVGraph2",#N/A,FALSE,"PV Data"}</definedName>
    <definedName name="__II2" hidden="1">{"PVGraph2",#N/A,FALSE,"PV Data"}</definedName>
    <definedName name="__INC2">[8]Financials!$B$2:$AI$65</definedName>
    <definedName name="__IntlFixup" hidden="1">TRUE</definedName>
    <definedName name="__IntlFixupTable" hidden="1">#REF!</definedName>
    <definedName name="__la29" hidden="1">#REF!</definedName>
    <definedName name="__la3" hidden="1">#REF!</definedName>
    <definedName name="__la31" hidden="1">#REF!</definedName>
    <definedName name="__la32" hidden="1">#REF!</definedName>
    <definedName name="__la4" hidden="1">#REF!</definedName>
    <definedName name="__la5" hidden="1">#REF!</definedName>
    <definedName name="__la6" hidden="1">#REF!</definedName>
    <definedName name="__la7" hidden="1">#REF!</definedName>
    <definedName name="__la8" hidden="1">#REF!</definedName>
    <definedName name="__la9" hidden="1">#REF!</definedName>
    <definedName name="__lb1" hidden="1">#REF!</definedName>
    <definedName name="__lb10" hidden="1">#REF!</definedName>
    <definedName name="__lb11" hidden="1">#REF!</definedName>
    <definedName name="__lb12" hidden="1">#REF!</definedName>
    <definedName name="__lb13" hidden="1">#REF!</definedName>
    <definedName name="__lb14" hidden="1">#REF!</definedName>
    <definedName name="__lb15" hidden="1">#REF!</definedName>
    <definedName name="__lb16" hidden="1">#REF!</definedName>
    <definedName name="__lb17" hidden="1">#REF!</definedName>
    <definedName name="__lb18" hidden="1">#REF!</definedName>
    <definedName name="__lb19" hidden="1">#REF!</definedName>
    <definedName name="__lb2" hidden="1">#REF!</definedName>
    <definedName name="__lb20" hidden="1">#REF!</definedName>
    <definedName name="__lb21" hidden="1">#REF!</definedName>
    <definedName name="__lb22" hidden="1">#REF!</definedName>
    <definedName name="__lb23" hidden="1">#REF!</definedName>
    <definedName name="__lb24" hidden="1">#REF!</definedName>
    <definedName name="__lb25" hidden="1">#REF!</definedName>
    <definedName name="__lb27" hidden="1">#REF!</definedName>
    <definedName name="__lb28" hidden="1">#REF!</definedName>
    <definedName name="__lb29" hidden="1">#REF!</definedName>
    <definedName name="__lb3" hidden="1">#REF!</definedName>
    <definedName name="__lb30" hidden="1">#REF!</definedName>
    <definedName name="__lb31" hidden="1">#REF!</definedName>
    <definedName name="__lb32" hidden="1">#REF!</definedName>
    <definedName name="__lb4" hidden="1">#REF!</definedName>
    <definedName name="__lb5" hidden="1">#REF!</definedName>
    <definedName name="__lb6" hidden="1">#REF!</definedName>
    <definedName name="__lb7" hidden="1">#REF!</definedName>
    <definedName name="__lb8" hidden="1">#REF!</definedName>
    <definedName name="__lb9" hidden="1">#REF!</definedName>
    <definedName name="__lbc1" hidden="1">#REF!</definedName>
    <definedName name="__lbc10" hidden="1">#REF!</definedName>
    <definedName name="__lbc11" hidden="1">#REF!</definedName>
    <definedName name="__lbc12" hidden="1">#REF!</definedName>
    <definedName name="__lbc13" hidden="1">#REF!</definedName>
    <definedName name="__lbc14" hidden="1">#REF!</definedName>
    <definedName name="__lbc15" hidden="1">#REF!</definedName>
    <definedName name="__lbc16" hidden="1">#REF!</definedName>
    <definedName name="__lbc17" hidden="1">#REF!</definedName>
    <definedName name="__lbc18" hidden="1">#REF!</definedName>
    <definedName name="__lbc19" hidden="1">#REF!</definedName>
    <definedName name="__lbc2" hidden="1">#REF!</definedName>
    <definedName name="__lbc20" hidden="1">#REF!</definedName>
    <definedName name="__lbc21" hidden="1">#REF!</definedName>
    <definedName name="__lbc22" hidden="1">#REF!</definedName>
    <definedName name="__lbc23" hidden="1">#REF!</definedName>
    <definedName name="__lbc24" hidden="1">#REF!</definedName>
    <definedName name="__lbc25" hidden="1">#REF!</definedName>
    <definedName name="__lbc26" hidden="1">#REF!</definedName>
    <definedName name="__lbc27" hidden="1">#REF!</definedName>
    <definedName name="__lbc28" hidden="1">#REF!</definedName>
    <definedName name="__lbc29" hidden="1">#REF!</definedName>
    <definedName name="__lbc3" hidden="1">#REF!</definedName>
    <definedName name="__lbc31" hidden="1">#REF!</definedName>
    <definedName name="__lbc32" hidden="1">#REF!</definedName>
    <definedName name="__lbc4" hidden="1">#REF!</definedName>
    <definedName name="__lbc5" hidden="1">#REF!</definedName>
    <definedName name="__lbc6" hidden="1">#REF!</definedName>
    <definedName name="__lbc7" hidden="1">#REF!</definedName>
    <definedName name="__lbc8" hidden="1">#REF!</definedName>
    <definedName name="__lbc9" hidden="1">#REF!</definedName>
    <definedName name="__LBO1" localSheetId="4">#REF!</definedName>
    <definedName name="__LBO1" localSheetId="1">#REF!</definedName>
    <definedName name="__LBO1">#REF!</definedName>
    <definedName name="__ld26" hidden="1">#REF!</definedName>
    <definedName name="__ld31" hidden="1">#REF!</definedName>
    <definedName name="__le31" hidden="1">#REF!</definedName>
    <definedName name="__lf31" hidden="1">#REF!</definedName>
    <definedName name="__pal1" localSheetId="4">#REF!</definedName>
    <definedName name="__pal1" localSheetId="1">#REF!</definedName>
    <definedName name="__pal1">#REF!</definedName>
    <definedName name="__PBT01" localSheetId="4">#REF!</definedName>
    <definedName name="__PBT01" localSheetId="1">#REF!</definedName>
    <definedName name="__PBT01">#REF!</definedName>
    <definedName name="__PBT02">#REF!</definedName>
    <definedName name="__PBT03">#REF!</definedName>
    <definedName name="__pg1">#REF!</definedName>
    <definedName name="__PRN1">#REF!</definedName>
    <definedName name="__PRN2">#REF!</definedName>
    <definedName name="__QTR1">#REF!</definedName>
    <definedName name="__REV01">#REF!</definedName>
    <definedName name="__REV02">#REF!</definedName>
    <definedName name="__REV03">#REF!</definedName>
    <definedName name="__rev1">#REF!</definedName>
    <definedName name="__rev2">#REF!</definedName>
    <definedName name="__rev3">#REF!</definedName>
    <definedName name="__rev4">#REF!</definedName>
    <definedName name="__row1">#REF!</definedName>
    <definedName name="__row2">#REF!</definedName>
    <definedName name="__sbs1">#REF!</definedName>
    <definedName name="__sem1">#REF!</definedName>
    <definedName name="__sem2">#REF!</definedName>
    <definedName name="__SUB1">#REF!</definedName>
    <definedName name="__SUB2">#REF!</definedName>
    <definedName name="__SUB3">#REF!</definedName>
    <definedName name="__SUB4">#REF!</definedName>
    <definedName name="__SUB5">#REF!</definedName>
    <definedName name="__SUB6">#REF!</definedName>
    <definedName name="__SYN2">'[8]DCF Inputs'!$Q$18</definedName>
    <definedName name="__TV2">'[8]DCF Inputs'!$H$23</definedName>
    <definedName name="__VAL1">[9]returns!#REF!</definedName>
    <definedName name="__VAL2">[9]returns!#REF!</definedName>
    <definedName name="__VAL3">[9]returns!#REF!</definedName>
    <definedName name="__VAL4">[9]returns!#REF!</definedName>
    <definedName name="__w1" localSheetId="6" hidden="1">{"PVGraph2",#N/A,FALSE,"PV Data"}</definedName>
    <definedName name="__w1" localSheetId="7" hidden="1">{"PVGraph2",#N/A,FALSE,"PV Data"}</definedName>
    <definedName name="__w1" localSheetId="8" hidden="1">{"PVGraph2",#N/A,FALSE,"PV Data"}</definedName>
    <definedName name="__w1" localSheetId="5" hidden="1">{"PVGraph2",#N/A,FALSE,"PV Data"}</definedName>
    <definedName name="__w1" localSheetId="1" hidden="1">{"PVGraph2",#N/A,FALSE,"PV Data"}</definedName>
    <definedName name="__w1" hidden="1">{"PVGraph2",#N/A,FALSE,"PV Data"}</definedName>
    <definedName name="__w12" localSheetId="6" hidden="1">{"PVGraph2",#N/A,FALSE,"PV Data"}</definedName>
    <definedName name="__w12" localSheetId="7" hidden="1">{"PVGraph2",#N/A,FALSE,"PV Data"}</definedName>
    <definedName name="__w12" localSheetId="8" hidden="1">{"PVGraph2",#N/A,FALSE,"PV Data"}</definedName>
    <definedName name="__w12" localSheetId="5" hidden="1">{"PVGraph2",#N/A,FALSE,"PV Data"}</definedName>
    <definedName name="__w12" localSheetId="1" hidden="1">{"PVGraph2",#N/A,FALSE,"PV Data"}</definedName>
    <definedName name="__w12" hidden="1">{"PVGraph2",#N/A,FALSE,"PV Data"}</definedName>
    <definedName name="__w2" localSheetId="6" hidden="1">{"PVGraph2",#N/A,FALSE,"PV Data"}</definedName>
    <definedName name="__w2" localSheetId="7" hidden="1">{"PVGraph2",#N/A,FALSE,"PV Data"}</definedName>
    <definedName name="__w2" localSheetId="8" hidden="1">{"PVGraph2",#N/A,FALSE,"PV Data"}</definedName>
    <definedName name="__w2" localSheetId="5" hidden="1">{"PVGraph2",#N/A,FALSE,"PV Data"}</definedName>
    <definedName name="__w2" localSheetId="1" hidden="1">{"PVGraph2",#N/A,FALSE,"PV Data"}</definedName>
    <definedName name="__w2" hidden="1">{"PVGraph2",#N/A,FALSE,"PV Data"}</definedName>
    <definedName name="__w3" localSheetId="6" hidden="1">{"PVGraph2",#N/A,FALSE,"PV Data"}</definedName>
    <definedName name="__w3" localSheetId="7" hidden="1">{"PVGraph2",#N/A,FALSE,"PV Data"}</definedName>
    <definedName name="__w3" localSheetId="8" hidden="1">{"PVGraph2",#N/A,FALSE,"PV Data"}</definedName>
    <definedName name="__w3" localSheetId="5" hidden="1">{"PVGraph2",#N/A,FALSE,"PV Data"}</definedName>
    <definedName name="__w3" localSheetId="1" hidden="1">{"PVGraph2",#N/A,FALSE,"PV Data"}</definedName>
    <definedName name="__w3" hidden="1">{"PVGraph2",#N/A,FALSE,"PV Data"}</definedName>
    <definedName name="__w9" localSheetId="6" hidden="1">{"PVGraph2",#N/A,FALSE,"PV Data"}</definedName>
    <definedName name="__w9" localSheetId="7" hidden="1">{"PVGraph2",#N/A,FALSE,"PV Data"}</definedName>
    <definedName name="__w9" localSheetId="8" hidden="1">{"PVGraph2",#N/A,FALSE,"PV Data"}</definedName>
    <definedName name="__w9" localSheetId="5" hidden="1">{"PVGraph2",#N/A,FALSE,"PV Data"}</definedName>
    <definedName name="__w9" localSheetId="1" hidden="1">{"PVGraph2",#N/A,FALSE,"PV Data"}</definedName>
    <definedName name="__w9" hidden="1">{"PVGraph2",#N/A,FALSE,"PV Data"}</definedName>
    <definedName name="__x1" localSheetId="6" hidden="1">{#N/A,#N/A,FALSE,"SGP";#N/A,#N/A,FALSE,"SGI";#N/A,#N/A,FALSE,"SGC";#N/A,#N/A,FALSE,"SGS";#N/A,#N/A,FALSE,"SGB"}</definedName>
    <definedName name="__x1" localSheetId="7" hidden="1">{#N/A,#N/A,FALSE,"SGP";#N/A,#N/A,FALSE,"SGI";#N/A,#N/A,FALSE,"SGC";#N/A,#N/A,FALSE,"SGS";#N/A,#N/A,FALSE,"SGB"}</definedName>
    <definedName name="__x1" localSheetId="8" hidden="1">{#N/A,#N/A,FALSE,"SGP";#N/A,#N/A,FALSE,"SGI";#N/A,#N/A,FALSE,"SGC";#N/A,#N/A,FALSE,"SGS";#N/A,#N/A,FALSE,"SGB"}</definedName>
    <definedName name="__x1" localSheetId="5" hidden="1">{#N/A,#N/A,FALSE,"SGP";#N/A,#N/A,FALSE,"SGI";#N/A,#N/A,FALSE,"SGC";#N/A,#N/A,FALSE,"SGS";#N/A,#N/A,FALSE,"SGB"}</definedName>
    <definedName name="__x1" localSheetId="1" hidden="1">{#N/A,#N/A,FALSE,"SGP";#N/A,#N/A,FALSE,"SGI";#N/A,#N/A,FALSE,"SGC";#N/A,#N/A,FALSE,"SGS";#N/A,#N/A,FALSE,"SGB"}</definedName>
    <definedName name="__x1" hidden="1">{#N/A,#N/A,FALSE,"SGP";#N/A,#N/A,FALSE,"SGI";#N/A,#N/A,FALSE,"SGC";#N/A,#N/A,FALSE,"SGS";#N/A,#N/A,FALSE,"SGB"}</definedName>
    <definedName name="__x10" hidden="1">#REF!</definedName>
    <definedName name="__x11" hidden="1">#REF!</definedName>
    <definedName name="__x12" hidden="1">#REF!</definedName>
    <definedName name="__x13" hidden="1">#REF!</definedName>
    <definedName name="__x14" hidden="1">#REF!</definedName>
    <definedName name="__x15" hidden="1">#REF!</definedName>
    <definedName name="__x16" hidden="1">#REF!</definedName>
    <definedName name="__x17" hidden="1">#REF!</definedName>
    <definedName name="__x18" hidden="1">#REF!</definedName>
    <definedName name="__x19" hidden="1">#REF!</definedName>
    <definedName name="__x2" localSheetId="6" hidden="1">{#N/A,#N/A,FALSE,"SGP";#N/A,#N/A,FALSE,"SGI";#N/A,#N/A,FALSE,"SGC";#N/A,#N/A,FALSE,"SGS";#N/A,#N/A,FALSE,"SGB"}</definedName>
    <definedName name="__x2" localSheetId="7" hidden="1">{#N/A,#N/A,FALSE,"SGP";#N/A,#N/A,FALSE,"SGI";#N/A,#N/A,FALSE,"SGC";#N/A,#N/A,FALSE,"SGS";#N/A,#N/A,FALSE,"SGB"}</definedName>
    <definedName name="__x2" localSheetId="8" hidden="1">{#N/A,#N/A,FALSE,"SGP";#N/A,#N/A,FALSE,"SGI";#N/A,#N/A,FALSE,"SGC";#N/A,#N/A,FALSE,"SGS";#N/A,#N/A,FALSE,"SGB"}</definedName>
    <definedName name="__x2" localSheetId="5" hidden="1">{#N/A,#N/A,FALSE,"SGP";#N/A,#N/A,FALSE,"SGI";#N/A,#N/A,FALSE,"SGC";#N/A,#N/A,FALSE,"SGS";#N/A,#N/A,FALSE,"SGB"}</definedName>
    <definedName name="__x2" localSheetId="1" hidden="1">{#N/A,#N/A,FALSE,"SGP";#N/A,#N/A,FALSE,"SGI";#N/A,#N/A,FALSE,"SGC";#N/A,#N/A,FALSE,"SGS";#N/A,#N/A,FALSE,"SGB"}</definedName>
    <definedName name="__x2" hidden="1">{#N/A,#N/A,FALSE,"SGP";#N/A,#N/A,FALSE,"SGI";#N/A,#N/A,FALSE,"SGC";#N/A,#N/A,FALSE,"SGS";#N/A,#N/A,FALSE,"SGB"}</definedName>
    <definedName name="__x20" hidden="1">#REF!</definedName>
    <definedName name="__x21" hidden="1">#REF!</definedName>
    <definedName name="__x22" hidden="1">#REF!</definedName>
    <definedName name="__x23" hidden="1">#REF!</definedName>
    <definedName name="__x24" hidden="1">#REF!</definedName>
    <definedName name="__x25" hidden="1">#REF!</definedName>
    <definedName name="__x28" hidden="1">#REF!</definedName>
    <definedName name="__x29" hidden="1">#REF!</definedName>
    <definedName name="__x32" hidden="1">#REF!</definedName>
    <definedName name="__x4" hidden="1">#REF!</definedName>
    <definedName name="__x5" hidden="1">#REF!</definedName>
    <definedName name="__x6" hidden="1">#REF!</definedName>
    <definedName name="__x7" hidden="1">#REF!</definedName>
    <definedName name="__x8" hidden="1">#REF!</definedName>
    <definedName name="__x9" hidden="1">#REF!</definedName>
    <definedName name="__y2" localSheetId="6" hidden="1">{"PVGraph2",#N/A,FALSE,"PV Data"}</definedName>
    <definedName name="__y2" localSheetId="7" hidden="1">{"PVGraph2",#N/A,FALSE,"PV Data"}</definedName>
    <definedName name="__y2" localSheetId="8" hidden="1">{"PVGraph2",#N/A,FALSE,"PV Data"}</definedName>
    <definedName name="__y2" localSheetId="5" hidden="1">{"PVGraph2",#N/A,FALSE,"PV Data"}</definedName>
    <definedName name="__y2" localSheetId="1" hidden="1">{"PVGraph2",#N/A,FALSE,"PV Data"}</definedName>
    <definedName name="__y2" hidden="1">{"PVGraph2",#N/A,FALSE,"PV Data"}</definedName>
    <definedName name="__y22" localSheetId="6" hidden="1">{"PVGraph2",#N/A,FALSE,"PV Data"}</definedName>
    <definedName name="__y22" localSheetId="7" hidden="1">{"PVGraph2",#N/A,FALSE,"PV Data"}</definedName>
    <definedName name="__y22" localSheetId="8" hidden="1">{"PVGraph2",#N/A,FALSE,"PV Data"}</definedName>
    <definedName name="__y22" localSheetId="5" hidden="1">{"PVGraph2",#N/A,FALSE,"PV Data"}</definedName>
    <definedName name="__y22" localSheetId="1" hidden="1">{"PVGraph2",#N/A,FALSE,"PV Data"}</definedName>
    <definedName name="__y22" hidden="1">{"PVGraph2",#N/A,FALSE,"PV Data"}</definedName>
    <definedName name="_0" localSheetId="6">#REF!</definedName>
    <definedName name="_0" localSheetId="4">#REF!</definedName>
    <definedName name="_0" localSheetId="1">#REF!</definedName>
    <definedName name="_0">#REF!</definedName>
    <definedName name="_00EPS" localSheetId="4">[9]income!#REF!</definedName>
    <definedName name="_00EPS" localSheetId="1">[9]income!#REF!</definedName>
    <definedName name="_00EPS">[9]income!#REF!</definedName>
    <definedName name="_01EPS" localSheetId="4">[9]income!#REF!</definedName>
    <definedName name="_01EPS" localSheetId="1">[9]income!#REF!</definedName>
    <definedName name="_01EPS">[9]income!#REF!</definedName>
    <definedName name="_02EPS" localSheetId="4">[9]income!#REF!</definedName>
    <definedName name="_02EPS" localSheetId="1">[9]income!#REF!</definedName>
    <definedName name="_02EPS">[9]income!#REF!</definedName>
    <definedName name="_03EPS" localSheetId="4">[9]income!#REF!</definedName>
    <definedName name="_03EPS" localSheetId="1">[9]income!#REF!</definedName>
    <definedName name="_03EPS">[9]income!#REF!</definedName>
    <definedName name="_04EPS">[9]income!#REF!</definedName>
    <definedName name="_1" localSheetId="6">#REF!</definedName>
    <definedName name="_1" localSheetId="4">#REF!</definedName>
    <definedName name="_1" localSheetId="1">#REF!</definedName>
    <definedName name="_1">#REF!</definedName>
    <definedName name="_1__123Graph_AChart_1A" localSheetId="4" hidden="1">#REF!</definedName>
    <definedName name="_1__123Graph_AChart_1A" localSheetId="1" hidden="1">#REF!</definedName>
    <definedName name="_1__123Graph_AChart_1A" hidden="1">#REF!</definedName>
    <definedName name="_1__123Graph_AChart_2" hidden="1">[10]Model!$B$453:$B$462</definedName>
    <definedName name="_10" localSheetId="6">#REF!</definedName>
    <definedName name="_10" localSheetId="4">#REF!</definedName>
    <definedName name="_10" localSheetId="1">#REF!</definedName>
    <definedName name="_10">#REF!</definedName>
    <definedName name="_10__123Graph_AR_M_MARG" localSheetId="1" hidden="1">#REF!</definedName>
    <definedName name="_10__123Graph_AR_M_MARG" hidden="1">#REF!</definedName>
    <definedName name="_10__123Graph_CGROWTH_REVS_B" localSheetId="4" hidden="1">#REF!</definedName>
    <definedName name="_10__123Graph_CGROWTH_REVS_B" localSheetId="1" hidden="1">#REF!</definedName>
    <definedName name="_10__123Graph_CGROWTH_REVS_B" hidden="1">#REF!</definedName>
    <definedName name="_10__123Graph_LBL_DCHART_1" hidden="1">#REF!</definedName>
    <definedName name="_100__123Graph_X_Chart_1A" hidden="1">#REF!</definedName>
    <definedName name="_101__123Graph_XCHART_1" hidden="1">#REF!</definedName>
    <definedName name="_102__123Graph_XCHART_2" hidden="1">#REF!</definedName>
    <definedName name="_103__123Graph_XCHART_20" hidden="1">#REF!</definedName>
    <definedName name="_104__123Graph_XCHART_23" hidden="1">#REF!</definedName>
    <definedName name="_105__123Graph_XCHART_3" hidden="1">#REF!</definedName>
    <definedName name="_106__123Graph_XChart_4" hidden="1">#REF!</definedName>
    <definedName name="_107__123Graph_XCHART_5" hidden="1">#REF!</definedName>
    <definedName name="_108__123Graph_XChart_6" hidden="1">#REF!</definedName>
    <definedName name="_11__123Graph_BIRR_IRR" hidden="1">#REF!</definedName>
    <definedName name="_11__123Graph_DGROWTH_REVS_A" hidden="1">#REF!</definedName>
    <definedName name="_110_0__123Graph_ACHAR" hidden="1">#REF!</definedName>
    <definedName name="_111_0__123Graph_BCHAR" hidden="1">#REF!</definedName>
    <definedName name="_112_0__123Graph_BCHAR" hidden="1">#REF!</definedName>
    <definedName name="_113_0__123Graph_BCHAR" hidden="1">#REF!</definedName>
    <definedName name="_114_0__123Graph_CCHAR" hidden="1">#REF!</definedName>
    <definedName name="_115_0__123Graph_DCHAR" hidden="1">#REF!</definedName>
    <definedName name="_11A" localSheetId="6">#REF!</definedName>
    <definedName name="_11A">#REF!</definedName>
    <definedName name="_11B" localSheetId="6">#REF!</definedName>
    <definedName name="_11B">#REF!</definedName>
    <definedName name="_11C" localSheetId="6">#REF!</definedName>
    <definedName name="_11C">#REF!</definedName>
    <definedName name="_12" localSheetId="6">#REF!</definedName>
    <definedName name="_12">#REF!</definedName>
    <definedName name="_12__123Graph_BMOF_NB" hidden="1">#REF!</definedName>
    <definedName name="_12__123Graph_DGROWTH_REVS_B" hidden="1">#REF!</definedName>
    <definedName name="_12_0_0Cwvu.GREY_A" hidden="1">#REF!</definedName>
    <definedName name="_123G_E" hidden="1">#REF!</definedName>
    <definedName name="_125_0__123Graph_ACHAR" hidden="1">#REF!</definedName>
    <definedName name="_125_0Rwvu.Pag" hidden="1">#REF!</definedName>
    <definedName name="_126_0__123Graph_BCHAR" hidden="1">#REF!</definedName>
    <definedName name="_127_0__123Graph_BCHAR" hidden="1">#REF!</definedName>
    <definedName name="_128_0__123Graph_BCHAR" hidden="1">#REF!</definedName>
    <definedName name="_129_0__123Graph_CCHAR" hidden="1">#REF!</definedName>
    <definedName name="_13" localSheetId="6">#REF!</definedName>
    <definedName name="_13">#REF!</definedName>
    <definedName name="_13__123Graph_XChart_1A" hidden="1">#REF!</definedName>
    <definedName name="_13__123Graph_XIRR_IRR" hidden="1">#REF!</definedName>
    <definedName name="_13_0_0Cwvu.GREY_A" hidden="1">#REF!</definedName>
    <definedName name="_130_0__123Graph_DCHAR" hidden="1">#REF!</definedName>
    <definedName name="_14" localSheetId="6">#REF!</definedName>
    <definedName name="_14">#REF!</definedName>
    <definedName name="_14__123Graph_XChart_2A" hidden="1">#REF!</definedName>
    <definedName name="_14__123Graph_XMOF_NB" hidden="1">#REF!</definedName>
    <definedName name="_15" localSheetId="6">#REF!</definedName>
    <definedName name="_15">#REF!</definedName>
    <definedName name="_16" localSheetId="6">#REF!</definedName>
    <definedName name="_16">#REF!</definedName>
    <definedName name="_17" localSheetId="6">#REF!</definedName>
    <definedName name="_17">#REF!</definedName>
    <definedName name="_18" localSheetId="6">#REF!</definedName>
    <definedName name="_18">#REF!</definedName>
    <definedName name="_19" localSheetId="6">#REF!</definedName>
    <definedName name="_19">#REF!</definedName>
    <definedName name="_1A" localSheetId="6">#REF!</definedName>
    <definedName name="_1A">#REF!</definedName>
    <definedName name="_1wq">#REF!</definedName>
    <definedName name="_2" localSheetId="6">#REF!</definedName>
    <definedName name="_2">#REF!</definedName>
    <definedName name="_2__123Graph_AChart_2A" hidden="1">#REF!</definedName>
    <definedName name="_2__123Graph_AChart_3" hidden="1">[10]Model!$B$483:$B$489</definedName>
    <definedName name="_20" localSheetId="6">#REF!</definedName>
    <definedName name="_20" localSheetId="4">#REF!</definedName>
    <definedName name="_20" localSheetId="1">#REF!</definedName>
    <definedName name="_20">#REF!</definedName>
    <definedName name="_20_Jul_94" localSheetId="4">#REF!</definedName>
    <definedName name="_20_Jul_94" localSheetId="1">#REF!</definedName>
    <definedName name="_20_Jul_94">#REF!</definedName>
    <definedName name="_2004_Revenue" localSheetId="1">#REF!</definedName>
    <definedName name="_2004_Revenue">#REF!</definedName>
    <definedName name="_21" localSheetId="6">#REF!</definedName>
    <definedName name="_21">#REF!</definedName>
    <definedName name="_21_0ACwvu.Pag" hidden="1">#REF!</definedName>
    <definedName name="_22" localSheetId="6">#REF!</definedName>
    <definedName name="_22">#REF!</definedName>
    <definedName name="_22_0Swvu.Pag" hidden="1">#REF!</definedName>
    <definedName name="_23" localSheetId="6">#REF!</definedName>
    <definedName name="_23">#REF!</definedName>
    <definedName name="_23__123Graph_A_Chart_1A" hidden="1">#REF!</definedName>
    <definedName name="_24" localSheetId="6">#REF!</definedName>
    <definedName name="_24">#REF!</definedName>
    <definedName name="_24__123Graph_ACHART_1" hidden="1">#REF!</definedName>
    <definedName name="_25" localSheetId="6">#REF!</definedName>
    <definedName name="_25">#REF!</definedName>
    <definedName name="_25__123Graph_ACHART_19" hidden="1">#REF!</definedName>
    <definedName name="_26" localSheetId="6">#REF!</definedName>
    <definedName name="_26">#REF!</definedName>
    <definedName name="_26__123Graph_ACHART_2" hidden="1">#REF!</definedName>
    <definedName name="_27__123Graph_ACHART_20" hidden="1">#REF!</definedName>
    <definedName name="_28__123Graph_ACHART_22" hidden="1">#REF!</definedName>
    <definedName name="_29__123Graph_ACHART_23" hidden="1">#REF!</definedName>
    <definedName name="_2A" localSheetId="6">#REF!</definedName>
    <definedName name="_2A">#REF!</definedName>
    <definedName name="_3" localSheetId="6">#REF!</definedName>
    <definedName name="_3">#REF!</definedName>
    <definedName name="_3.1.02.01.02.01.01">#REF!</definedName>
    <definedName name="_3__123Graph_ACHART_1" hidden="1">#REF!</definedName>
    <definedName name="_3__123Graph_AChart_4" hidden="1">[10]Model!$B$469:$B$475</definedName>
    <definedName name="_3__123Graph_AGROSS_MARGINS" hidden="1">#REF!</definedName>
    <definedName name="_30__123Graph_ACHART_3" hidden="1">#REF!</definedName>
    <definedName name="_31__123Graph_AChart_4" hidden="1">#REF!</definedName>
    <definedName name="_32__123Graph_ACHART_5" hidden="1">#REF!</definedName>
    <definedName name="_33__123Graph_AChart_6" hidden="1">#REF!</definedName>
    <definedName name="_34__123Graph_B_Chart_1A" hidden="1">#REF!</definedName>
    <definedName name="_35__123Graph_BCHART_1" hidden="1">#REF!</definedName>
    <definedName name="_36__123Graph_BCHART_12" hidden="1">#REF!</definedName>
    <definedName name="_37__123Graph_BCHART_3" hidden="1">#REF!</definedName>
    <definedName name="_38__123Graph_BCHART_4" hidden="1">#REF!</definedName>
    <definedName name="_3840" localSheetId="4">+#REF!+#REF!+#REF!+#REF!+#REF!+#REF!+#REF!+#REF!+#REF!+#REF!+#REF!+#REF!+#REF!+#REF!+#REF!+#REF!+#REF!+#REF!+#REF!+#REF!+#REF!+#REF!+#REF!+#REF!+#REF!+#REF!+#REF!+#REF!</definedName>
    <definedName name="_3840" localSheetId="1">+#REF!+#REF!+#REF!+#REF!+#REF!+#REF!+#REF!+#REF!+#REF!+#REF!+#REF!+#REF!+#REF!+#REF!+#REF!+#REF!+#REF!+#REF!+#REF!+#REF!+#REF!+#REF!+#REF!+#REF!+#REF!+#REF!+#REF!+#REF!</definedName>
    <definedName name="_3840">+#REF!+#REF!+#REF!+#REF!+#REF!+#REF!+#REF!+#REF!+#REF!+#REF!+#REF!+#REF!+#REF!+#REF!+#REF!+#REF!+#REF!+#REF!+#REF!+#REF!+#REF!+#REF!+#REF!+#REF!+#REF!+#REF!+#REF!+#REF!</definedName>
    <definedName name="_39__123Graph_BCHART_5" hidden="1">#REF!</definedName>
    <definedName name="_4" localSheetId="6">#REF!</definedName>
    <definedName name="_4">#REF!</definedName>
    <definedName name="_4__123Graph_ACHART_3" hidden="1">#REF!</definedName>
    <definedName name="_4__123Graph_AGROWTH_REVS_A" hidden="1">#REF!</definedName>
    <definedName name="_4__123Graph_AIRR_IRR" hidden="1">#REF!</definedName>
    <definedName name="_4__123Graph_BChart_3" hidden="1">[10]Model!$C$483:$C$489</definedName>
    <definedName name="_40__123Graph_C_Chart_1A" hidden="1">#REF!</definedName>
    <definedName name="_41__123Graph_CCHART_10" hidden="1">#REF!</definedName>
    <definedName name="_42__123Graph_CCHART_11" hidden="1">#REF!</definedName>
    <definedName name="_43__123Graph_CCHART_12" hidden="1">#REF!</definedName>
    <definedName name="_44__123Graph_CCHART_13" hidden="1">#REF!</definedName>
    <definedName name="_45__123Graph_CCHART_14" hidden="1">#REF!</definedName>
    <definedName name="_46__123Graph_CCHART_15" hidden="1">#REF!</definedName>
    <definedName name="_47__123Graph_CCHART_16" hidden="1">#REF!</definedName>
    <definedName name="_48__123Graph_CCHART_17" hidden="1">#REF!</definedName>
    <definedName name="_49__123Graph_BCHART_1" hidden="1">#REF!</definedName>
    <definedName name="_49__123Graph_CCHART_18" hidden="1">#REF!</definedName>
    <definedName name="_4A" localSheetId="6">#REF!</definedName>
    <definedName name="_4A" localSheetId="4">#REF!</definedName>
    <definedName name="_4A" localSheetId="1">#REF!</definedName>
    <definedName name="_4A">#REF!</definedName>
    <definedName name="_5" localSheetId="6">#REF!</definedName>
    <definedName name="_5">#REF!</definedName>
    <definedName name="_5__123Graph_AGROWTH_REVS_B" hidden="1">#REF!</definedName>
    <definedName name="_5__123Graph_BCHART_1" hidden="1">#REF!</definedName>
    <definedName name="_5__123Graph_BChart_4" hidden="1">[10]Model!$C$469:$C$475</definedName>
    <definedName name="_5_123Graph_bachart_2" hidden="1">#REF!</definedName>
    <definedName name="_50__123Graph_CCHART_3" hidden="1">#REF!</definedName>
    <definedName name="_50__Special_Reserve" localSheetId="4">#REF!</definedName>
    <definedName name="_50__Special_Reserve" localSheetId="1">#REF!</definedName>
    <definedName name="_50__Special_Reserve">#REF!</definedName>
    <definedName name="_51__123Graph_CCHART_4" hidden="1">#REF!</definedName>
    <definedName name="_52__123Graph_CCHART_6" hidden="1">#REF!</definedName>
    <definedName name="_53__123Graph_CCHART_7" hidden="1">#REF!</definedName>
    <definedName name="_54__123Graph_CCHART_8" hidden="1">#REF!</definedName>
    <definedName name="_55__123Graph_CCHART_9" hidden="1">#REF!</definedName>
    <definedName name="_56__123Graph_D_Chart_1A" hidden="1">#REF!</definedName>
    <definedName name="_57__123Graph_DCHART_10" hidden="1">#REF!</definedName>
    <definedName name="_58__123Graph_DCHART_11" hidden="1">#REF!</definedName>
    <definedName name="_59__123Graph_DCHART_12" hidden="1">#REF!</definedName>
    <definedName name="_6" localSheetId="6">#REF!</definedName>
    <definedName name="_6" localSheetId="4">#REF!</definedName>
    <definedName name="_6" localSheetId="1">#REF!</definedName>
    <definedName name="_6">#REF!</definedName>
    <definedName name="_6__123Graph_BCHART_3" hidden="1">#REF!</definedName>
    <definedName name="_6__123Graph_BGROSS_MARGINS" hidden="1">#REF!</definedName>
    <definedName name="_6__123Graph_XChart_2" hidden="1">[10]Model!$A$453:$A$462</definedName>
    <definedName name="_60__123Graph_DCHART_13" hidden="1">#REF!</definedName>
    <definedName name="_61__123Graph_DCHART_14" hidden="1">#REF!</definedName>
    <definedName name="_62__123Graph_DCHART_15" hidden="1">#REF!</definedName>
    <definedName name="_63__123Graph_DCHART_16" hidden="1">#REF!</definedName>
    <definedName name="_64__123Graph_DCHART_17" hidden="1">#REF!</definedName>
    <definedName name="_65__123Graph_DCHART_18" hidden="1">#REF!</definedName>
    <definedName name="_66__123Graph_DCHART_3" hidden="1">#REF!</definedName>
    <definedName name="_67__123Graph_DCHART_4" hidden="1">#REF!</definedName>
    <definedName name="_68__123Graph_DCHART_6" hidden="1">#REF!</definedName>
    <definedName name="_69__123Graph_DCHART_7" hidden="1">#REF!</definedName>
    <definedName name="_7" localSheetId="6">#REF!</definedName>
    <definedName name="_7" localSheetId="4">#REF!</definedName>
    <definedName name="_7" localSheetId="1">#REF!</definedName>
    <definedName name="_7">#REF!</definedName>
    <definedName name="_7__123Graph_AMOF_NB" hidden="1">#REF!</definedName>
    <definedName name="_7__123Graph_BGROWTH_REVS_A" localSheetId="4" hidden="1">#REF!</definedName>
    <definedName name="_7__123Graph_BGROWTH_REVS_A" localSheetId="1" hidden="1">#REF!</definedName>
    <definedName name="_7__123Graph_BGROWTH_REVS_A" hidden="1">#REF!</definedName>
    <definedName name="_7__123Graph_DCHART_1" hidden="1">#REF!</definedName>
    <definedName name="_7__123Graph_XChart_3" hidden="1">[10]Model!$A$483:$A$489</definedName>
    <definedName name="_70__123Graph_DCHART_8" hidden="1">#REF!</definedName>
    <definedName name="_71__123Graph_DCHART_9" hidden="1">#REF!</definedName>
    <definedName name="_72__123Graph_E_Chart_1A" hidden="1">#REF!</definedName>
    <definedName name="_73__123Graph_ECHART_10" hidden="1">#REF!</definedName>
    <definedName name="_74__123Graph_ECHART_11" hidden="1">#REF!</definedName>
    <definedName name="_75__123Graph_ECHART_12" hidden="1">#REF!</definedName>
    <definedName name="_76__123Graph_ECHART_13" hidden="1">#REF!</definedName>
    <definedName name="_77__123Graph_ECHART_14" hidden="1">#REF!</definedName>
    <definedName name="_78__123Graph_ECHART_15" hidden="1">#REF!</definedName>
    <definedName name="_79__123Graph_ECHART_16" hidden="1">#REF!</definedName>
    <definedName name="_8" localSheetId="6">#REF!</definedName>
    <definedName name="_8" localSheetId="4">#REF!</definedName>
    <definedName name="_8" localSheetId="1">#REF!</definedName>
    <definedName name="_8">#REF!</definedName>
    <definedName name="_8__123Graph_BGROWTH_REVS_B" localSheetId="4" hidden="1">#REF!</definedName>
    <definedName name="_8__123Graph_BGROWTH_REVS_B" localSheetId="1" hidden="1">#REF!</definedName>
    <definedName name="_8__123Graph_BGROWTH_REVS_B" hidden="1">#REF!</definedName>
    <definedName name="_8__123Graph_LBL_ACHART_1" hidden="1">#REF!</definedName>
    <definedName name="_8__123Graph_XChart_4" hidden="1">[10]Model!$A$469:$A$475</definedName>
    <definedName name="_80__123Graph_ECHART_17" hidden="1">#REF!</definedName>
    <definedName name="_81__123Graph_ECHART_18" hidden="1">#REF!</definedName>
    <definedName name="_82__123Graph_ECHART_4" hidden="1">#REF!</definedName>
    <definedName name="_83__123Graph_ECHART_6" hidden="1">#REF!</definedName>
    <definedName name="_84__123Graph_ECHART_7" hidden="1">#REF!</definedName>
    <definedName name="_85__123Graph_ECHART_8" hidden="1">#REF!</definedName>
    <definedName name="_86__123Graph_ECHART_9" hidden="1">#REF!</definedName>
    <definedName name="_87__123Graph_F_Chart_1A" hidden="1">#REF!</definedName>
    <definedName name="_88__123Graph_FCHART_10" hidden="1">#REF!</definedName>
    <definedName name="_89__123Graph_FCHART_11" hidden="1">#REF!</definedName>
    <definedName name="_8A" localSheetId="6">#REF!</definedName>
    <definedName name="_8A" localSheetId="4">#REF!</definedName>
    <definedName name="_8A" localSheetId="1">#REF!</definedName>
    <definedName name="_8A">#REF!</definedName>
    <definedName name="_8B" localSheetId="6">#REF!</definedName>
    <definedName name="_8B">#REF!</definedName>
    <definedName name="_9" localSheetId="6">#REF!</definedName>
    <definedName name="_9">#REF!</definedName>
    <definedName name="_9__123Graph_CGROWTH_REVS_A" hidden="1">#REF!</definedName>
    <definedName name="_9__123Graph_LBL_ACHART_3" hidden="1">#REF!</definedName>
    <definedName name="_90__123Graph_FCHART_12" hidden="1">#REF!</definedName>
    <definedName name="_91__123Graph_FCHART_13" hidden="1">#REF!</definedName>
    <definedName name="_92__123Graph_FCHART_14" hidden="1">#REF!</definedName>
    <definedName name="_93__123Graph_FCHART_15" hidden="1">#REF!</definedName>
    <definedName name="_94__123Graph_FCHART_16" hidden="1">#REF!</definedName>
    <definedName name="_95__123Graph_FCHART_4" hidden="1">#REF!</definedName>
    <definedName name="_96__123Graph_FCHART_6" hidden="1">#REF!</definedName>
    <definedName name="_97__123Graph_FCHART_7" hidden="1">#REF!</definedName>
    <definedName name="_98__123Graph_FCHART_8" hidden="1">#REF!</definedName>
    <definedName name="_98EPS">[9]income!#REF!</definedName>
    <definedName name="_99__123Graph_FCHART_9" hidden="1">#REF!</definedName>
    <definedName name="_99EPS" localSheetId="4">[9]income!#REF!</definedName>
    <definedName name="_99EPS" localSheetId="1">[9]income!#REF!</definedName>
    <definedName name="_99EPS">[9]income!#REF!</definedName>
    <definedName name="_9A" localSheetId="6">#REF!</definedName>
    <definedName name="_9A" localSheetId="4">#REF!</definedName>
    <definedName name="_9A" localSheetId="1">#REF!</definedName>
    <definedName name="_9A">#REF!</definedName>
    <definedName name="_a1" localSheetId="1" hidden="1">#REF!</definedName>
    <definedName name="_a1" hidden="1">#REF!</definedName>
    <definedName name="_a10" localSheetId="6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a10" localSheetId="7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a10" localSheetId="8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a10" localSheetId="5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a10" localSheetId="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a1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a11" localSheetId="6" hidden="1">{"up stand alones",#N/A,FALSE,"Acquiror"}</definedName>
    <definedName name="_a11" localSheetId="7" hidden="1">{"up stand alones",#N/A,FALSE,"Acquiror"}</definedName>
    <definedName name="_a11" localSheetId="8" hidden="1">{"up stand alones",#N/A,FALSE,"Acquiror"}</definedName>
    <definedName name="_a11" localSheetId="5" hidden="1">{"up stand alones",#N/A,FALSE,"Acquiror"}</definedName>
    <definedName name="_a11" localSheetId="1" hidden="1">{"up stand alones",#N/A,FALSE,"Acquiror"}</definedName>
    <definedName name="_a11" hidden="1">{"up stand alones",#N/A,FALSE,"Acquiror"}</definedName>
    <definedName name="_a12" localSheetId="6" hidden="1">{"印刷１",#N/A,FALSE,"表紙";"印刷２",#N/A,FALSE,"人員及び車両";"印刷４",#N/A,FALSE,"設備投資・借入返済計画";"印刷一般３",#N/A,FALSE,"商品別計画表";"印刷一般４",#N/A,FALSE,"商品別計画表";"印刷一般５",#N/A,FALSE,"販管費 ";"印刷一般６",#N/A,FALSE,"販管費 ";"印刷一般７",#N/A,FALSE,"損益計算";"印刷一般８",#N/A,FALSE,"総評"}</definedName>
    <definedName name="_a12" localSheetId="7" hidden="1">{"印刷１",#N/A,FALSE,"表紙";"印刷２",#N/A,FALSE,"人員及び車両";"印刷４",#N/A,FALSE,"設備投資・借入返済計画";"印刷一般３",#N/A,FALSE,"商品別計画表";"印刷一般４",#N/A,FALSE,"商品別計画表";"印刷一般５",#N/A,FALSE,"販管費 ";"印刷一般６",#N/A,FALSE,"販管費 ";"印刷一般７",#N/A,FALSE,"損益計算";"印刷一般８",#N/A,FALSE,"総評"}</definedName>
    <definedName name="_a12" localSheetId="8" hidden="1">{"印刷１",#N/A,FALSE,"表紙";"印刷２",#N/A,FALSE,"人員及び車両";"印刷４",#N/A,FALSE,"設備投資・借入返済計画";"印刷一般３",#N/A,FALSE,"商品別計画表";"印刷一般４",#N/A,FALSE,"商品別計画表";"印刷一般５",#N/A,FALSE,"販管費 ";"印刷一般６",#N/A,FALSE,"販管費 ";"印刷一般７",#N/A,FALSE,"損益計算";"印刷一般８",#N/A,FALSE,"総評"}</definedName>
    <definedName name="_a12" localSheetId="5" hidden="1">{"印刷１",#N/A,FALSE,"表紙";"印刷２",#N/A,FALSE,"人員及び車両";"印刷４",#N/A,FALSE,"設備投資・借入返済計画";"印刷一般３",#N/A,FALSE,"商品別計画表";"印刷一般４",#N/A,FALSE,"商品別計画表";"印刷一般５",#N/A,FALSE,"販管費 ";"印刷一般６",#N/A,FALSE,"販管費 ";"印刷一般７",#N/A,FALSE,"損益計算";"印刷一般８",#N/A,FALSE,"総評"}</definedName>
    <definedName name="_a12" localSheetId="1" hidden="1">{"印刷１",#N/A,FALSE,"表紙";"印刷２",#N/A,FALSE,"人員及び車両";"印刷４",#N/A,FALSE,"設備投資・借入返済計画";"印刷一般３",#N/A,FALSE,"商品別計画表";"印刷一般４",#N/A,FALSE,"商品別計画表";"印刷一般５",#N/A,FALSE,"販管費 ";"印刷一般６",#N/A,FALSE,"販管費 ";"印刷一般７",#N/A,FALSE,"損益計算";"印刷一般８",#N/A,FALSE,"総評"}</definedName>
    <definedName name="_a12" hidden="1">{"印刷１",#N/A,FALSE,"表紙";"印刷２",#N/A,FALSE,"人員及び車両";"印刷４",#N/A,FALSE,"設備投資・借入返済計画";"印刷一般３",#N/A,FALSE,"商品別計画表";"印刷一般４",#N/A,FALSE,"商品別計画表";"印刷一般５",#N/A,FALSE,"販管費 ";"印刷一般６",#N/A,FALSE,"販管費 ";"印刷一般７",#N/A,FALSE,"損益計算";"印刷一般８",#N/A,FALSE,"総評"}</definedName>
    <definedName name="_a13" localSheetId="6" hidden="1">{"印刷１",#N/A,FALSE,"表紙";"印刷２",#N/A,FALSE,"人員及び車両";"印刷３",#N/A,FALSE,"生コンの需要予測";"印刷４",#N/A,FALSE,"設備投資・借入返済計画";"印刷５",#N/A,FALSE,"売上・原材料払出・運賃計画";"印刷６",#N/A,FALSE,"売上・原材料払出・運賃計画";"印刷７",#N/A,FALSE,"売上・原材料払出・運賃計画";"印刷８",#N/A,FALSE,"販管費";"印刷９",#N/A,FALSE,"販管費";"印刷１０",#N/A,FALSE,"販管費";"印刷１１",#N/A,FALSE,"損益計算";"印刷１２",#N/A,FALSE,"分析表"}</definedName>
    <definedName name="_a13" localSheetId="7" hidden="1">{"印刷１",#N/A,FALSE,"表紙";"印刷２",#N/A,FALSE,"人員及び車両";"印刷３",#N/A,FALSE,"生コンの需要予測";"印刷４",#N/A,FALSE,"設備投資・借入返済計画";"印刷５",#N/A,FALSE,"売上・原材料払出・運賃計画";"印刷６",#N/A,FALSE,"売上・原材料払出・運賃計画";"印刷７",#N/A,FALSE,"売上・原材料払出・運賃計画";"印刷８",#N/A,FALSE,"販管費";"印刷９",#N/A,FALSE,"販管費";"印刷１０",#N/A,FALSE,"販管費";"印刷１１",#N/A,FALSE,"損益計算";"印刷１２",#N/A,FALSE,"分析表"}</definedName>
    <definedName name="_a13" localSheetId="8" hidden="1">{"印刷１",#N/A,FALSE,"表紙";"印刷２",#N/A,FALSE,"人員及び車両";"印刷３",#N/A,FALSE,"生コンの需要予測";"印刷４",#N/A,FALSE,"設備投資・借入返済計画";"印刷５",#N/A,FALSE,"売上・原材料払出・運賃計画";"印刷６",#N/A,FALSE,"売上・原材料払出・運賃計画";"印刷７",#N/A,FALSE,"売上・原材料払出・運賃計画";"印刷８",#N/A,FALSE,"販管費";"印刷９",#N/A,FALSE,"販管費";"印刷１０",#N/A,FALSE,"販管費";"印刷１１",#N/A,FALSE,"損益計算";"印刷１２",#N/A,FALSE,"分析表"}</definedName>
    <definedName name="_a13" localSheetId="5" hidden="1">{"印刷１",#N/A,FALSE,"表紙";"印刷２",#N/A,FALSE,"人員及び車両";"印刷３",#N/A,FALSE,"生コンの需要予測";"印刷４",#N/A,FALSE,"設備投資・借入返済計画";"印刷５",#N/A,FALSE,"売上・原材料払出・運賃計画";"印刷６",#N/A,FALSE,"売上・原材料払出・運賃計画";"印刷７",#N/A,FALSE,"売上・原材料払出・運賃計画";"印刷８",#N/A,FALSE,"販管費";"印刷９",#N/A,FALSE,"販管費";"印刷１０",#N/A,FALSE,"販管費";"印刷１１",#N/A,FALSE,"損益計算";"印刷１２",#N/A,FALSE,"分析表"}</definedName>
    <definedName name="_a13" localSheetId="1" hidden="1">{"印刷１",#N/A,FALSE,"表紙";"印刷２",#N/A,FALSE,"人員及び車両";"印刷３",#N/A,FALSE,"生コンの需要予測";"印刷４",#N/A,FALSE,"設備投資・借入返済計画";"印刷５",#N/A,FALSE,"売上・原材料払出・運賃計画";"印刷６",#N/A,FALSE,"売上・原材料払出・運賃計画";"印刷７",#N/A,FALSE,"売上・原材料払出・運賃計画";"印刷８",#N/A,FALSE,"販管費";"印刷９",#N/A,FALSE,"販管費";"印刷１０",#N/A,FALSE,"販管費";"印刷１１",#N/A,FALSE,"損益計算";"印刷１２",#N/A,FALSE,"分析表"}</definedName>
    <definedName name="_a13" hidden="1">{"印刷１",#N/A,FALSE,"表紙";"印刷２",#N/A,FALSE,"人員及び車両";"印刷３",#N/A,FALSE,"生コンの需要予測";"印刷４",#N/A,FALSE,"設備投資・借入返済計画";"印刷５",#N/A,FALSE,"売上・原材料払出・運賃計画";"印刷６",#N/A,FALSE,"売上・原材料払出・運賃計画";"印刷７",#N/A,FALSE,"売上・原材料払出・運賃計画";"印刷８",#N/A,FALSE,"販管費";"印刷９",#N/A,FALSE,"販管費";"印刷１０",#N/A,FALSE,"販管費";"印刷１１",#N/A,FALSE,"損益計算";"印刷１２",#N/A,FALSE,"分析表"}</definedName>
    <definedName name="_a14" localSheetId="6" hidden="1">{#N/A,#N/A,FALSE,"表紙";#N/A,#N/A,FALSE,"人員及び車両";#N/A,#N/A,FALSE,"生コンの需要予測";"設備支払計画",#N/A,FALSE,"設備投資・借入返済計画";"売上・運賃上期",#N/A,FALSE,"売上・原材料払出・運賃計画";"売上・運賃下期",#N/A,FALSE,"売上・原材料払出・運賃計画";"原材料上期",#N/A,FALSE,"売上・原材料払出・運賃計画";"原材料下期",#N/A,FALSE,"売上・原材料払出・運賃計画";"販管費総計",#N/A,FALSE,"販管費";"販管費月次",#N/A,FALSE,"販管費";"損益",#N/A,FALSE,"損益計算"}</definedName>
    <definedName name="_a14" localSheetId="7" hidden="1">{#N/A,#N/A,FALSE,"表紙";#N/A,#N/A,FALSE,"人員及び車両";#N/A,#N/A,FALSE,"生コンの需要予測";"設備支払計画",#N/A,FALSE,"設備投資・借入返済計画";"売上・運賃上期",#N/A,FALSE,"売上・原材料払出・運賃計画";"売上・運賃下期",#N/A,FALSE,"売上・原材料払出・運賃計画";"原材料上期",#N/A,FALSE,"売上・原材料払出・運賃計画";"原材料下期",#N/A,FALSE,"売上・原材料払出・運賃計画";"販管費総計",#N/A,FALSE,"販管費";"販管費月次",#N/A,FALSE,"販管費";"損益",#N/A,FALSE,"損益計算"}</definedName>
    <definedName name="_a14" localSheetId="8" hidden="1">{#N/A,#N/A,FALSE,"表紙";#N/A,#N/A,FALSE,"人員及び車両";#N/A,#N/A,FALSE,"生コンの需要予測";"設備支払計画",#N/A,FALSE,"設備投資・借入返済計画";"売上・運賃上期",#N/A,FALSE,"売上・原材料払出・運賃計画";"売上・運賃下期",#N/A,FALSE,"売上・原材料払出・運賃計画";"原材料上期",#N/A,FALSE,"売上・原材料払出・運賃計画";"原材料下期",#N/A,FALSE,"売上・原材料払出・運賃計画";"販管費総計",#N/A,FALSE,"販管費";"販管費月次",#N/A,FALSE,"販管費";"損益",#N/A,FALSE,"損益計算"}</definedName>
    <definedName name="_a14" localSheetId="5" hidden="1">{#N/A,#N/A,FALSE,"表紙";#N/A,#N/A,FALSE,"人員及び車両";#N/A,#N/A,FALSE,"生コンの需要予測";"設備支払計画",#N/A,FALSE,"設備投資・借入返済計画";"売上・運賃上期",#N/A,FALSE,"売上・原材料払出・運賃計画";"売上・運賃下期",#N/A,FALSE,"売上・原材料払出・運賃計画";"原材料上期",#N/A,FALSE,"売上・原材料払出・運賃計画";"原材料下期",#N/A,FALSE,"売上・原材料払出・運賃計画";"販管費総計",#N/A,FALSE,"販管費";"販管費月次",#N/A,FALSE,"販管費";"損益",#N/A,FALSE,"損益計算"}</definedName>
    <definedName name="_a14" localSheetId="1" hidden="1">{#N/A,#N/A,FALSE,"表紙";#N/A,#N/A,FALSE,"人員及び車両";#N/A,#N/A,FALSE,"生コンの需要予測";"設備支払計画",#N/A,FALSE,"設備投資・借入返済計画";"売上・運賃上期",#N/A,FALSE,"売上・原材料払出・運賃計画";"売上・運賃下期",#N/A,FALSE,"売上・原材料払出・運賃計画";"原材料上期",#N/A,FALSE,"売上・原材料払出・運賃計画";"原材料下期",#N/A,FALSE,"売上・原材料払出・運賃計画";"販管費総計",#N/A,FALSE,"販管費";"販管費月次",#N/A,FALSE,"販管費";"損益",#N/A,FALSE,"損益計算"}</definedName>
    <definedName name="_a14" hidden="1">{#N/A,#N/A,FALSE,"表紙";#N/A,#N/A,FALSE,"人員及び車両";#N/A,#N/A,FALSE,"生コンの需要予測";"設備支払計画",#N/A,FALSE,"設備投資・借入返済計画";"売上・運賃上期",#N/A,FALSE,"売上・原材料払出・運賃計画";"売上・運賃下期",#N/A,FALSE,"売上・原材料払出・運賃計画";"原材料上期",#N/A,FALSE,"売上・原材料払出・運賃計画";"原材料下期",#N/A,FALSE,"売上・原材料払出・運賃計画";"販管費総計",#N/A,FALSE,"販管費";"販管費月次",#N/A,FALSE,"販管費";"損益",#N/A,FALSE,"損益計算"}</definedName>
    <definedName name="_a2" hidden="1">#REF!</definedName>
    <definedName name="_a3" localSheetId="6" hidden="1">{#N/A,#N/A,FALSE,"Calc";#N/A,#N/A,FALSE,"Sensitivity";#N/A,#N/A,FALSE,"LT Earn.Dil.";#N/A,#N/A,FALSE,"Dil. AVP"}</definedName>
    <definedName name="_a3" localSheetId="7" hidden="1">{#N/A,#N/A,FALSE,"Calc";#N/A,#N/A,FALSE,"Sensitivity";#N/A,#N/A,FALSE,"LT Earn.Dil.";#N/A,#N/A,FALSE,"Dil. AVP"}</definedName>
    <definedName name="_a3" localSheetId="8" hidden="1">{#N/A,#N/A,FALSE,"Calc";#N/A,#N/A,FALSE,"Sensitivity";#N/A,#N/A,FALSE,"LT Earn.Dil.";#N/A,#N/A,FALSE,"Dil. AVP"}</definedName>
    <definedName name="_a3" localSheetId="5" hidden="1">{#N/A,#N/A,FALSE,"Calc";#N/A,#N/A,FALSE,"Sensitivity";#N/A,#N/A,FALSE,"LT Earn.Dil.";#N/A,#N/A,FALSE,"Dil. AVP"}</definedName>
    <definedName name="_a3" localSheetId="1" hidden="1">{#N/A,#N/A,FALSE,"Calc";#N/A,#N/A,FALSE,"Sensitivity";#N/A,#N/A,FALSE,"LT Earn.Dil.";#N/A,#N/A,FALSE,"Dil. AVP"}</definedName>
    <definedName name="_a3" hidden="1">{#N/A,#N/A,FALSE,"Calc";#N/A,#N/A,FALSE,"Sensitivity";#N/A,#N/A,FALSE,"LT Earn.Dil.";#N/A,#N/A,FALSE,"Dil. AVP"}</definedName>
    <definedName name="_a4" localSheetId="6" hidden="1">{"assumption 50 50",#N/A,TRUE,"Merger";"has gets cash",#N/A,TRUE,"Merger";"accretion dilution",#N/A,TRUE,"Merger";"comparison credit stats",#N/A,TRUE,"Merger";"pf credit stats",#N/A,TRUE,"Merger";"pf sheets",#N/A,TRUE,"Merger"}</definedName>
    <definedName name="_a4" localSheetId="7" hidden="1">{"assumption 50 50",#N/A,TRUE,"Merger";"has gets cash",#N/A,TRUE,"Merger";"accretion dilution",#N/A,TRUE,"Merger";"comparison credit stats",#N/A,TRUE,"Merger";"pf credit stats",#N/A,TRUE,"Merger";"pf sheets",#N/A,TRUE,"Merger"}</definedName>
    <definedName name="_a4" localSheetId="8" hidden="1">{"assumption 50 50",#N/A,TRUE,"Merger";"has gets cash",#N/A,TRUE,"Merger";"accretion dilution",#N/A,TRUE,"Merger";"comparison credit stats",#N/A,TRUE,"Merger";"pf credit stats",#N/A,TRUE,"Merger";"pf sheets",#N/A,TRUE,"Merger"}</definedName>
    <definedName name="_a4" localSheetId="5" hidden="1">{"assumption 50 50",#N/A,TRUE,"Merger";"has gets cash",#N/A,TRUE,"Merger";"accretion dilution",#N/A,TRUE,"Merger";"comparison credit stats",#N/A,TRUE,"Merger";"pf credit stats",#N/A,TRUE,"Merger";"pf sheets",#N/A,TRUE,"Merger"}</definedName>
    <definedName name="_a4" localSheetId="1" hidden="1">{"assumption 50 50",#N/A,TRUE,"Merger";"has gets cash",#N/A,TRUE,"Merger";"accretion dilution",#N/A,TRUE,"Merger";"comparison credit stats",#N/A,TRUE,"Merger";"pf credit stats",#N/A,TRUE,"Merger";"pf sheets",#N/A,TRUE,"Merger"}</definedName>
    <definedName name="_a4" hidden="1">{"assumption 50 50",#N/A,TRUE,"Merger";"has gets cash",#N/A,TRUE,"Merger";"accretion dilution",#N/A,TRUE,"Merger";"comparison credit stats",#N/A,TRUE,"Merger";"pf credit stats",#N/A,TRUE,"Merger";"pf sheets",#N/A,TRUE,"Merger"}</definedName>
    <definedName name="_a5" localSheetId="6" hidden="1">{"away stand alones",#N/A,FALSE,"Target"}</definedName>
    <definedName name="_a5" localSheetId="7" hidden="1">{"away stand alones",#N/A,FALSE,"Target"}</definedName>
    <definedName name="_a5" localSheetId="8" hidden="1">{"away stand alones",#N/A,FALSE,"Target"}</definedName>
    <definedName name="_a5" localSheetId="5" hidden="1">{"away stand alones",#N/A,FALSE,"Target"}</definedName>
    <definedName name="_a5" localSheetId="1" hidden="1">{"away stand alones",#N/A,FALSE,"Target"}</definedName>
    <definedName name="_a5" hidden="1">{"away stand alones",#N/A,FALSE,"Target"}</definedName>
    <definedName name="_a6" localSheetId="6" hidden="1">{"assumption cash",#N/A,TRUE,"Merger";"has gets cash",#N/A,TRUE,"Merger";"accretion dilution",#N/A,TRUE,"Merger";"comparison credit stats",#N/A,TRUE,"Merger";"pf credit stats",#N/A,TRUE,"Merger";"pf sheets",#N/A,TRUE,"Merger"}</definedName>
    <definedName name="_a6" localSheetId="7" hidden="1">{"assumption cash",#N/A,TRUE,"Merger";"has gets cash",#N/A,TRUE,"Merger";"accretion dilution",#N/A,TRUE,"Merger";"comparison credit stats",#N/A,TRUE,"Merger";"pf credit stats",#N/A,TRUE,"Merger";"pf sheets",#N/A,TRUE,"Merger"}</definedName>
    <definedName name="_a6" localSheetId="8" hidden="1">{"assumption cash",#N/A,TRUE,"Merger";"has gets cash",#N/A,TRUE,"Merger";"accretion dilution",#N/A,TRUE,"Merger";"comparison credit stats",#N/A,TRUE,"Merger";"pf credit stats",#N/A,TRUE,"Merger";"pf sheets",#N/A,TRUE,"Merger"}</definedName>
    <definedName name="_a6" localSheetId="5" hidden="1">{"assumption cash",#N/A,TRUE,"Merger";"has gets cash",#N/A,TRUE,"Merger";"accretion dilution",#N/A,TRUE,"Merger";"comparison credit stats",#N/A,TRUE,"Merger";"pf credit stats",#N/A,TRUE,"Merger";"pf sheets",#N/A,TRUE,"Merger"}</definedName>
    <definedName name="_a6" localSheetId="1" hidden="1">{"assumption cash",#N/A,TRUE,"Merger";"has gets cash",#N/A,TRUE,"Merger";"accretion dilution",#N/A,TRUE,"Merger";"comparison credit stats",#N/A,TRUE,"Merger";"pf credit stats",#N/A,TRUE,"Merger";"pf sheets",#N/A,TRUE,"Merger"}</definedName>
    <definedName name="_a6" hidden="1">{"assumption cash",#N/A,TRUE,"Merger";"has gets cash",#N/A,TRUE,"Merger";"accretion dilution",#N/A,TRUE,"Merger";"comparison credit stats",#N/A,TRUE,"Merger";"pf credit stats",#N/A,TRUE,"Merger";"pf sheets",#N/A,TRUE,"Merger"}</definedName>
    <definedName name="_a7" localSheetId="6" hidden="1">{"hiden",#N/A,FALSE,"14";"hidden",#N/A,FALSE,"16";"hidden",#N/A,FALSE,"18";"hidden",#N/A,FALSE,"20"}</definedName>
    <definedName name="_a7" localSheetId="7" hidden="1">{"hiden",#N/A,FALSE,"14";"hidden",#N/A,FALSE,"16";"hidden",#N/A,FALSE,"18";"hidden",#N/A,FALSE,"20"}</definedName>
    <definedName name="_a7" localSheetId="8" hidden="1">{"hiden",#N/A,FALSE,"14";"hidden",#N/A,FALSE,"16";"hidden",#N/A,FALSE,"18";"hidden",#N/A,FALSE,"20"}</definedName>
    <definedName name="_a7" localSheetId="5" hidden="1">{"hiden",#N/A,FALSE,"14";"hidden",#N/A,FALSE,"16";"hidden",#N/A,FALSE,"18";"hidden",#N/A,FALSE,"20"}</definedName>
    <definedName name="_a7" localSheetId="1" hidden="1">{"hiden",#N/A,FALSE,"14";"hidden",#N/A,FALSE,"16";"hidden",#N/A,FALSE,"18";"hidden",#N/A,FALSE,"20"}</definedName>
    <definedName name="_a7" hidden="1">{"hiden",#N/A,FALSE,"14";"hidden",#N/A,FALSE,"16";"hidden",#N/A,FALSE,"18";"hidden",#N/A,FALSE,"20"}</definedName>
    <definedName name="_a8" localSheetId="6" hidden="1">{"consolidated",#N/A,FALSE,"Sheet1";"cms",#N/A,FALSE,"Sheet1";"fse",#N/A,FALSE,"Sheet1"}</definedName>
    <definedName name="_a8" localSheetId="7" hidden="1">{"consolidated",#N/A,FALSE,"Sheet1";"cms",#N/A,FALSE,"Sheet1";"fse",#N/A,FALSE,"Sheet1"}</definedName>
    <definedName name="_a8" localSheetId="8" hidden="1">{"consolidated",#N/A,FALSE,"Sheet1";"cms",#N/A,FALSE,"Sheet1";"fse",#N/A,FALSE,"Sheet1"}</definedName>
    <definedName name="_a8" localSheetId="5" hidden="1">{"consolidated",#N/A,FALSE,"Sheet1";"cms",#N/A,FALSE,"Sheet1";"fse",#N/A,FALSE,"Sheet1"}</definedName>
    <definedName name="_a8" localSheetId="1" hidden="1">{"consolidated",#N/A,FALSE,"Sheet1";"cms",#N/A,FALSE,"Sheet1";"fse",#N/A,FALSE,"Sheet1"}</definedName>
    <definedName name="_a8" hidden="1">{"consolidated",#N/A,FALSE,"Sheet1";"cms",#N/A,FALSE,"Sheet1";"fse",#N/A,FALSE,"Sheet1"}</definedName>
    <definedName name="_a9" localSheetId="6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_a9" localSheetId="7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_a9" localSheetId="8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_a9" localSheetId="5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_a9" localSheetId="1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_a9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_aaa10" hidden="1">#REF!</definedName>
    <definedName name="_aaa11" hidden="1">#REF!</definedName>
    <definedName name="_aaa12" hidden="1">#REF!</definedName>
    <definedName name="_aaa13" hidden="1">#REF!</definedName>
    <definedName name="_aaa14" hidden="1">#REF!</definedName>
    <definedName name="_aaa15" hidden="1">#REF!</definedName>
    <definedName name="_aaa16" hidden="1">#REF!</definedName>
    <definedName name="_aaa17" hidden="1">#REF!</definedName>
    <definedName name="_aaa20" hidden="1">#REF!</definedName>
    <definedName name="_aaa4" hidden="1">#REF!</definedName>
    <definedName name="_aaa5" hidden="1">#REF!</definedName>
    <definedName name="_aaa6" hidden="1">#REF!</definedName>
    <definedName name="_aaa7" hidden="1">#REF!</definedName>
    <definedName name="_aaa8" hidden="1">#REF!</definedName>
    <definedName name="_aaa9" hidden="1">#REF!</definedName>
    <definedName name="_all1" localSheetId="4">'[5]Input-Main'!#REF!</definedName>
    <definedName name="_all1" localSheetId="1">'[5]Input-Main'!#REF!</definedName>
    <definedName name="_all1">'[5]Input-Main'!#REF!</definedName>
    <definedName name="_all2" localSheetId="4">'[5]Input-Main'!#REF!</definedName>
    <definedName name="_all2" localSheetId="1">'[5]Input-Main'!#REF!</definedName>
    <definedName name="_all2">'[5]Input-Main'!#REF!</definedName>
    <definedName name="_all3">'[5]Input-Main'!#REF!</definedName>
    <definedName name="_all4">'[5]Input-Main'!#REF!</definedName>
    <definedName name="_all5">'[5]Input-Main'!#REF!</definedName>
    <definedName name="_AMO_UniqueIdentifier" hidden="1">"'38978bcb-3863-4674-86bf-4d6aaf65255d'"</definedName>
    <definedName name="_ANN1" localSheetId="6">#REF!</definedName>
    <definedName name="_ANN1" localSheetId="4">#REF!</definedName>
    <definedName name="_ANN1" localSheetId="1">#REF!</definedName>
    <definedName name="_ANN1">#REF!</definedName>
    <definedName name="_ANO68" localSheetId="4">#REF!</definedName>
    <definedName name="_ANO68" localSheetId="1">#REF!</definedName>
    <definedName name="_ANO68">#REF!</definedName>
    <definedName name="_ANO69" localSheetId="1">#REF!</definedName>
    <definedName name="_ANO69">#REF!</definedName>
    <definedName name="_ANO70" localSheetId="1">#REF!</definedName>
    <definedName name="_ANO70">#REF!</definedName>
    <definedName name="_ANO71" localSheetId="1">#REF!</definedName>
    <definedName name="_ANO71">#REF!</definedName>
    <definedName name="_ANO72" localSheetId="1">#REF!</definedName>
    <definedName name="_ANO72">#REF!</definedName>
    <definedName name="_ANO73" localSheetId="1">#REF!</definedName>
    <definedName name="_ANO73">#REF!</definedName>
    <definedName name="_ANO74" localSheetId="1">#REF!</definedName>
    <definedName name="_ANO74">#REF!</definedName>
    <definedName name="_ANO75" localSheetId="1">#REF!</definedName>
    <definedName name="_ANO75">#REF!</definedName>
    <definedName name="_ANO76" localSheetId="1">#REF!</definedName>
    <definedName name="_ANO76">#REF!</definedName>
    <definedName name="_ANO77" localSheetId="1">#REF!</definedName>
    <definedName name="_ANO77">#REF!</definedName>
    <definedName name="_ANO78" localSheetId="1">#REF!</definedName>
    <definedName name="_ANO78">#REF!</definedName>
    <definedName name="_ANO79" localSheetId="1">#REF!</definedName>
    <definedName name="_ANO79">#REF!</definedName>
    <definedName name="_ANO80" localSheetId="1">#REF!</definedName>
    <definedName name="_ANO80">#REF!</definedName>
    <definedName name="_ANO81" localSheetId="1">#REF!</definedName>
    <definedName name="_ANO81">#REF!</definedName>
    <definedName name="_ANO82" localSheetId="1">#REF!</definedName>
    <definedName name="_ANO82">#REF!</definedName>
    <definedName name="_ANO83" localSheetId="1">#REF!</definedName>
    <definedName name="_ANO83">#REF!</definedName>
    <definedName name="_ANO84" localSheetId="1">#REF!</definedName>
    <definedName name="_ANO84">#REF!</definedName>
    <definedName name="_ANO85" localSheetId="1">#REF!</definedName>
    <definedName name="_ANO85">#REF!</definedName>
    <definedName name="_ANO86" localSheetId="1">#REF!</definedName>
    <definedName name="_ANO86">#REF!</definedName>
    <definedName name="_ANO87" localSheetId="1">#REF!</definedName>
    <definedName name="_ANO87">#REF!</definedName>
    <definedName name="_ANO88" localSheetId="1">#REF!</definedName>
    <definedName name="_ANO88">#REF!</definedName>
    <definedName name="_ANO89" localSheetId="1">#REF!</definedName>
    <definedName name="_ANO89">#REF!</definedName>
    <definedName name="_ANO90" localSheetId="1">#REF!</definedName>
    <definedName name="_ANO90">#REF!</definedName>
    <definedName name="_ANO91" localSheetId="1">#REF!</definedName>
    <definedName name="_ANO91">#REF!</definedName>
    <definedName name="_ANO92" localSheetId="1">#REF!</definedName>
    <definedName name="_ANO92">#REF!</definedName>
    <definedName name="_ANO93" localSheetId="1">#REF!</definedName>
    <definedName name="_ANO93">#REF!</definedName>
    <definedName name="_ANO94" localSheetId="1">#REF!</definedName>
    <definedName name="_ANO94">#REF!</definedName>
    <definedName name="_ANO95" localSheetId="1">#REF!</definedName>
    <definedName name="_ANO95">#REF!</definedName>
    <definedName name="_ANO96" localSheetId="1">#REF!</definedName>
    <definedName name="_ANO96">#REF!</definedName>
    <definedName name="_ATI2">#N/A</definedName>
    <definedName name="_b2" localSheetId="6" hidden="1">{"PVGraph2",#N/A,FALSE,"PV Data"}</definedName>
    <definedName name="_b2" localSheetId="7" hidden="1">{"PVGraph2",#N/A,FALSE,"PV Data"}</definedName>
    <definedName name="_b2" localSheetId="8" hidden="1">{"PVGraph2",#N/A,FALSE,"PV Data"}</definedName>
    <definedName name="_b2" localSheetId="5" hidden="1">{"PVGraph2",#N/A,FALSE,"PV Data"}</definedName>
    <definedName name="_b2" localSheetId="1" hidden="1">{"PVGraph2",#N/A,FALSE,"PV Data"}</definedName>
    <definedName name="_b2" hidden="1">{"PVGraph2",#N/A,FALSE,"PV Data"}</definedName>
    <definedName name="_bdm.013AE116181E4279B2015F5C3140F4D7.edm" hidden="1">#REF!</definedName>
    <definedName name="_bdm.0218DB6B50464A32A5FA5007B6FB6C54.edm" hidden="1">#REF!</definedName>
    <definedName name="_bdm.02A24F18DB554AF2B97674AB98980075.edm" hidden="1">#REF!</definedName>
    <definedName name="_bdm.0300EE6FEB4F43A5B920DEF0C40164E8.edm" hidden="1">#REF!</definedName>
    <definedName name="_bdm.03ED33047F934FE981A8A803F5DDE3FA.edm" hidden="1">#REF!</definedName>
    <definedName name="_bdm.04316B576B4F493DB71171AC60F11C50.edm" hidden="1">#REF!</definedName>
    <definedName name="_bdm.0580A6830C6143239F2DA2FD534B7F50.edm" hidden="1">#REF!</definedName>
    <definedName name="_bdm.06803F619CFE4C00ABB3D158F9BBD2F8.edm" hidden="1">#REF!</definedName>
    <definedName name="_bdm.0797E5A002CE4E6882EFFF6633878269.edm" hidden="1">#REF!</definedName>
    <definedName name="_bdm.07AF94EA987B464FAD8BD682AD2E7461.edm" hidden="1">#REF!</definedName>
    <definedName name="_bdm.07F41760F1494FF5A2F7D286918F4222.edm" hidden="1">#REF!</definedName>
    <definedName name="_bdm.08272F5D3A0A493499A3F4309F90A976.edm" hidden="1">#REF!</definedName>
    <definedName name="_bdm.08C91CAD8D1945748FDCCE550D7C68A2.edm" hidden="1">#REF!</definedName>
    <definedName name="_bdm.0BC024ED87F248EBAFE8740807E17164.edm" hidden="1">#REF!</definedName>
    <definedName name="_bdm.0CF89D0DA17F428785CC2C791AA38234.edm" hidden="1">#REF!</definedName>
    <definedName name="_bdm.0CFBC004B6AD4FD4B5C69625BE281130.edm" hidden="1">#REF!</definedName>
    <definedName name="_bdm.0DF51E9A353B4937B5963F8B71330E86.edm" hidden="1">#REF!</definedName>
    <definedName name="_bdm.0F693475C1034D8D854562D050455BB7.edm" hidden="1">#REF!</definedName>
    <definedName name="_bdm.10A5C370EFD8426DB7A5F23C407CDC77.edm" hidden="1">#REF!</definedName>
    <definedName name="_bdm.10B0F1170F3F477F99A925DC0C63D01B.edm" hidden="1">#REF!</definedName>
    <definedName name="_bdm.12DB95497F504EF9A36F4FABCB9E48A3.edm" hidden="1">#REF!</definedName>
    <definedName name="_bdm.13D01B5C7BDD4BE78A994289869C9B10.edm" hidden="1">#REF!</definedName>
    <definedName name="_bdm.150E7C3B54784A689A2848034042C813.edm" hidden="1">#REF!</definedName>
    <definedName name="_bdm.1696EA2C3EB94AB29D5E3829CEC50DE5.edm" hidden="1">#REF!</definedName>
    <definedName name="_bdm.16974B129EBD45FD963A72D1CDB40E20.edm" hidden="1">#REF!</definedName>
    <definedName name="_bdm.1725F6FC388843938551745F897563EE.edm" hidden="1">#REF!</definedName>
    <definedName name="_bdm.18EC78FAFD8B45A8858189E1B122122A.edm" hidden="1">#REF!</definedName>
    <definedName name="_bdm.1977DFFDD7FC4300B82F18594956B72B.edm" hidden="1">#REF!</definedName>
    <definedName name="_bdm.1A43F4D9FC694723B1538ACA0D61BF1E.edm" hidden="1">#REF!</definedName>
    <definedName name="_bdm.1AD8A2BF624B4C7C9582C74B0BB225A5.edm" hidden="1">#REF!</definedName>
    <definedName name="_bdm.1AE1FB5CBF2D4779BD2D4A79E6968A2A.edm" hidden="1">#REF!</definedName>
    <definedName name="_bdm.1B0D591A45F942499D68BB07C7855B5A.edm" hidden="1">#REF!</definedName>
    <definedName name="_bdm.1B156DB1B9524BEEB87CA79FC8CE4B58.edm" hidden="1">#REF!</definedName>
    <definedName name="_bdm.1B5D7014B84A445297320EF540A05BA6.edm" hidden="1">#REF!</definedName>
    <definedName name="_bdm.1CFD1061002043F2A8B96ADB586ACA36.edm" hidden="1">#REF!</definedName>
    <definedName name="_bdm.1D650D40C130477FA41993767E35604D.edm" hidden="1">#REF!</definedName>
    <definedName name="_bdm.1D8C28FD1FD54D81BB87D632E163E86F.edm" hidden="1">#REF!</definedName>
    <definedName name="_bdm.1DE003401FB04B878AE3727D9130D4E4.edm" hidden="1">#REF!</definedName>
    <definedName name="_bdm.1E17F9A875554381865F8623FE3CDA4E.edm" hidden="1">#REF!</definedName>
    <definedName name="_bdm.1E4D033FE65444CA81A85D93A19C04FD.edm" hidden="1">#REF!</definedName>
    <definedName name="_bdm.1E5D74734785486E8BF9425EF384319B.edm" hidden="1">#REF!</definedName>
    <definedName name="_bdm.2090467EFE2043A59995B4907F801254.edm" hidden="1">#REF!</definedName>
    <definedName name="_bdm.210D3FCA8AF64D7D9765A0D409797F03.edm" hidden="1">#REF!</definedName>
    <definedName name="_bdm.2138DE9911F64C9AB9CB3F2946EEAC34.edm" hidden="1">#REF!</definedName>
    <definedName name="_bdm.22A68D3F60314730B63396D66CFB4CDA.edm" hidden="1">#REF!</definedName>
    <definedName name="_bdm.22BA8A02C5D54E4998F522876BD11ACE.edm" hidden="1">#REF!</definedName>
    <definedName name="_bdm.23DE9F11782B444EA1A43324DEAE0538.edm" hidden="1">#REF!</definedName>
    <definedName name="_bdm.253E6F42E34C4EA3B4E8F4F5C4159CFB.edm" hidden="1">#REF!</definedName>
    <definedName name="_bdm.26142690C06845A9A3E4930506A936BC.edm" hidden="1">#REF!</definedName>
    <definedName name="_bdm.263D40A09EEC4EE685A13DF0572663A2.edm" hidden="1">#REF!</definedName>
    <definedName name="_bdm.26E906EF746341D4AEB8C695DE14BCD4.edm" hidden="1">#REF!</definedName>
    <definedName name="_bdm.28C02D7711374862930ECD66CD0B2C33.edm" localSheetId="6" hidden="1">#REF!</definedName>
    <definedName name="_bdm.28C02D7711374862930ECD66CD0B2C33.edm" localSheetId="4" hidden="1">#REF!</definedName>
    <definedName name="_bdm.28C02D7711374862930ECD66CD0B2C33.edm" localSheetId="1" hidden="1">#REF!</definedName>
    <definedName name="_bdm.28C02D7711374862930ECD66CD0B2C33.edm" hidden="1">#REF!</definedName>
    <definedName name="_bdm.29B5EA8DC58941CFA489279DA4444727.edm" hidden="1">#REF!</definedName>
    <definedName name="_bdm.29D2AD5D50C0424299039E2B0CEDE94C.edm" hidden="1">#REF!</definedName>
    <definedName name="_bdm.29E902264FE24D69A559FD42CFCF841A.edm" hidden="1">#REF!</definedName>
    <definedName name="_bdm.2A6A483A79C74371AC42DE5CDF043603.edm" hidden="1">#REF!</definedName>
    <definedName name="_bdm.2BC1DEEF76854BAEA041573B0ADB06BC.edm" hidden="1">#REF!</definedName>
    <definedName name="_bdm.2BEE6769ECCC4D41B8C124C9A2FCCEFB.edm" hidden="1">#REF!</definedName>
    <definedName name="_bdm.2CC1D9E9FC814F3E82BDEE2AF02AB2B5.edm" hidden="1">#REF!</definedName>
    <definedName name="_bdm.2DD241F7B38040109BAAAB1F7858B85B.edm" hidden="1">#REF!</definedName>
    <definedName name="_bdm.2E6C77A726054FAEA206763281FD1CE4.edm" hidden="1">#REF!</definedName>
    <definedName name="_bdm.2EA69F7C82C94402BA84ACEDD6F59138.edm" hidden="1">#REF!</definedName>
    <definedName name="_bdm.2EF6EA8B8B054BE4A3F68E9ADA6288AB.edm" hidden="1">#REF!</definedName>
    <definedName name="_bdm.2F402615B5E44949A7178B1DE851D318.edm" hidden="1">#REF!</definedName>
    <definedName name="_bdm.2F6BDA509DF84015B55A44141462D8B6.edm" hidden="1">#REF!</definedName>
    <definedName name="_bdm.2f9c0663d35b473a9c8e8107b04ba3c3.edm" hidden="1">#REF!</definedName>
    <definedName name="_bdm.2FF6473FACF54EF3B5C0018AEC943079.edm" hidden="1">#REF!</definedName>
    <definedName name="_bdm.31265992848D40F9858CD9B5F8659322.edm" hidden="1">#REF!</definedName>
    <definedName name="_bdm.31AF96CC90B748B59E5456F4981BC8B2.edm" hidden="1">#REF!</definedName>
    <definedName name="_bdm.32F08481BCF94AC88D6BA97D7E175DE5.edm" hidden="1">#REF!</definedName>
    <definedName name="_bdm.332187433C604261874D24BDEF9F7075.edm" hidden="1">#REF!</definedName>
    <definedName name="_bdm.33F4E7036D834CD3A34112D11A7E0BB7.edm" hidden="1">#REF!</definedName>
    <definedName name="_bdm.3452E30BD0C747AA9B455AEC8138A8CF.edm" hidden="1">#REF!</definedName>
    <definedName name="_bdm.347ADFB291D74B369E7456FD3EE7BFBA.edm" hidden="1">#REF!</definedName>
    <definedName name="_bdm.34B56F2EFF4F45D4A3F31A1760C2C46F.edm" hidden="1">#REF!</definedName>
    <definedName name="_bdm.35326EE004654DED974DB6990962B29F.edm" hidden="1">#REF!</definedName>
    <definedName name="_bdm.35FA8CE469AC49949D5F5F7BB490EE4C.edm" hidden="1">#REF!</definedName>
    <definedName name="_bdm.3616139BBA714D3FA20420CA64DA575E.edm" hidden="1">#REF!</definedName>
    <definedName name="_bdm.363AF1DE9C1D4D0CB8DD92A68E3B502D.edm" hidden="1">#REF!</definedName>
    <definedName name="_bdm.3731510D1F304F91A9A4198F567464E7.edm" hidden="1">#REF!</definedName>
    <definedName name="_bdm.374A37F6D3FD4A19BCF5785CA1A70C79.edm" hidden="1">#REF!</definedName>
    <definedName name="_bdm.37B9213EDA5F45DCA71999EC7C64454B.edm" hidden="1">#REF!</definedName>
    <definedName name="_bdm.386FB3C366E0413CA869AA4F4092560E.edm" hidden="1">#REF!</definedName>
    <definedName name="_bdm.38737A35BC3A413AB4949A35F4823BCB.edm" hidden="1">#REF!</definedName>
    <definedName name="_bdm.3A8AFC1AC7A642E6B1638D2789FE5EBC.edm" hidden="1">#REF!</definedName>
    <definedName name="_bdm.3AA314648F7D41538F469775CF3772CD.edm" hidden="1">#REF!</definedName>
    <definedName name="_bdm.3B1F9AFA009D4417BC47BD3D13D80E64.edm" hidden="1">#REF!</definedName>
    <definedName name="_bdm.3BA5F0B67E5B402A83834604D73E0F04.edm" hidden="1">[13]Sheet1!$A:$IV</definedName>
    <definedName name="_bdm.3DC96EBB28FF45C592E658DD343F395A.edm" hidden="1">#REF!</definedName>
    <definedName name="_bdm.402EF4B3DEC74AB88E6557867AB10C8C.edm" hidden="1">#REF!</definedName>
    <definedName name="_bdm.408819E693C445CABC2AE57597E50A0E.edm" hidden="1">#REF!</definedName>
    <definedName name="_bdm.4091EB9904444978BB50097FF5585699.edm" hidden="1">#REF!</definedName>
    <definedName name="_bdm.413CEE0BE1F94BDDA6EF09D369664620.edm" hidden="1">#REF!</definedName>
    <definedName name="_bdm.420A327401854CA0A0C3BFA94CC59D24.edm" hidden="1">#REF!</definedName>
    <definedName name="_bdm.425BB8BA21E74083A5A7774DA22B8D7B.edm" hidden="1">#REF!</definedName>
    <definedName name="_bdm.42C258923B15480F9AA8302F5DCA1740.edm" hidden="1">[14]Quarterly!$A:$IV</definedName>
    <definedName name="_bdm.4399EF5223764DBD8376E1CCF8F82F60.edm" hidden="1">#REF!</definedName>
    <definedName name="_bdm.44392CD45B7949A6B83CA376A1BB947C.edm" hidden="1">#REF!</definedName>
    <definedName name="_bdm.45FEE6B4CCAA44D7B699D3A6C7D13386.edm" hidden="1">#REF!</definedName>
    <definedName name="_bdm.4680C245BB8E4AEC8F946C390E3A20B5.edm" hidden="1">#REF!</definedName>
    <definedName name="_bdm.46A6CE6EBDE7486CA65A07EF0C1E2DEE.edm" hidden="1">#REF!</definedName>
    <definedName name="_bdm.471C9F39EB4F43D9A997EEDA4FEC9FCA.edm" hidden="1">#REF!</definedName>
    <definedName name="_bdm.47B43893394F489F8234FFC3D0C70D95.edm" hidden="1">#REF!</definedName>
    <definedName name="_bdm.4849E8C5A9134887B8325221FE2B5C37.edm" hidden="1">#REF!</definedName>
    <definedName name="_bdm.4A6627AE8E0F46768F6EFB32DD25CE7A.edm" hidden="1">#REF!</definedName>
    <definedName name="_bdm.4C3C4B2C17D24E53A301245DCD61E151.edm" hidden="1">#REF!</definedName>
    <definedName name="_bdm.4C6F9DA169754A069B4FE29892460BE9.edm" hidden="1">#REF!</definedName>
    <definedName name="_bdm.4D69D57E635E45F982ED25E3765D3EDF.edm" hidden="1">#REF!</definedName>
    <definedName name="_bdm.4DD239B53A6D4C57BB9295E600623514.edm" hidden="1">#REF!</definedName>
    <definedName name="_bdm.4EC658AB58D54810AFB138208C612913.edm" hidden="1">#REF!</definedName>
    <definedName name="_bdm.4EE9BFC7FCAF488E93724186A3E65D70.edm" hidden="1">#REF!</definedName>
    <definedName name="_bdm.50E8C4A66D254F838530DC6A4D3BF4CC.edm" hidden="1">#REF!</definedName>
    <definedName name="_bdm.513F338F7AC54F11844FF8BDB871080E.edm" hidden="1">#REF!</definedName>
    <definedName name="_bdm.516AD5B9BB31413F8837342095D980DF.edm" hidden="1">#REF!</definedName>
    <definedName name="_bdm.5290595669474F36A37D6136C8BB91D1.edm" hidden="1">#REF!</definedName>
    <definedName name="_bdm.52AE1FEDEC294F3597831B7C787DCDBA.edm" hidden="1">#REF!</definedName>
    <definedName name="_bdm.52AEBB991BCA4EF38C8394F6F595ABEF.edm" hidden="1">#REF!</definedName>
    <definedName name="_bdm.52D7DEF25C1149AAB09C01589D7812B9.edm" hidden="1">#REF!</definedName>
    <definedName name="_bdm.52F8055BA91544FE86CEC076F68A89ED.edm" hidden="1">#REF!</definedName>
    <definedName name="_bdm.553EB16886454397AFF566833AE7EC11.edm" hidden="1">#REF!</definedName>
    <definedName name="_bdm.55E77FB8B7DE4D33AD9BDBF6AF356B55.edm" hidden="1">#REF!</definedName>
    <definedName name="_bdm.57EFA0052D0B4E61A404A1D91C5900B4.edm" hidden="1">#REF!</definedName>
    <definedName name="_bdm.58F13F2D62BF4E37A26EA5BC820B781D.edm" hidden="1">#REF!</definedName>
    <definedName name="_bdm.5958F9B170394BE4A0013AFEFB111098.edm" hidden="1">#REF!</definedName>
    <definedName name="_bdm.5A0CC2244F594AD88E834D956AE0E90D.edm" hidden="1">#REF!</definedName>
    <definedName name="_bdm.5ABB453627E343C0B063D09E9BC7CCB9.edm" hidden="1">#REF!</definedName>
    <definedName name="_bdm.5B48CFF7344B4840812C04A612B4AC0F.edm" hidden="1">#REF!</definedName>
    <definedName name="_bdm.5BEC41E98E2546CBBD0B72158CC3B974.edm" hidden="1">#REF!</definedName>
    <definedName name="_bdm.5CD7225B601A40CA925B243EF403C2A9.edm" hidden="1">#REF!</definedName>
    <definedName name="_bdm.5D9471504BDD4A7BA33696120E9D90A0.edm" hidden="1">#REF!</definedName>
    <definedName name="_bdm.5DF0037D1BA84F48BD7FD00858E93FF4.edm" hidden="1">#REF!</definedName>
    <definedName name="_bdm.5E781F3DBDC64F0889D87133763FAA75.edm" hidden="1">#REF!</definedName>
    <definedName name="_bdm.5F0F4E4EC94A4750BB00101B9C6374EF.edm" hidden="1">#REF!</definedName>
    <definedName name="_bdm.5F2A6D6647494A7EB47B9C8F9356E457.edm" hidden="1">#REF!</definedName>
    <definedName name="_bdm.601CAC241D464C73AE897F51772DB247.edm" hidden="1">#REF!</definedName>
    <definedName name="_bdm.612C4B6ECC53400CBD83CA97435E1C97.edm" hidden="1">#REF!</definedName>
    <definedName name="_bdm.6290E9216B1E49C19BB4ED821F88F175.edm" hidden="1">#REF!</definedName>
    <definedName name="_bdm.6292C343E6D64CBA89D65F06A80A6A29.edm" hidden="1">#REF!</definedName>
    <definedName name="_bdm.636C936A650043BBAA857493C20D1D06.edm" hidden="1">#REF!</definedName>
    <definedName name="_bdm.63FC4F7990E3458799B8BAE2ACC50DF4.edm" hidden="1">#REF!</definedName>
    <definedName name="_bdm.652DA7F8AD47464889E99AA34BC21C73.edm" hidden="1">#REF!</definedName>
    <definedName name="_bdm.6553C3C6AFB14273978B1A7A374B2E36.edm" hidden="1">#REF!</definedName>
    <definedName name="_bdm.657DD2716193468ABE2D48B0FC531B96.edm" hidden="1">#REF!</definedName>
    <definedName name="_bdm.6792093D8D2045DF952B2ED774FE63FA.edm" hidden="1">#REF!</definedName>
    <definedName name="_bdm.67A767ED08BB4689B341A6CE52AFFE8D.edm" hidden="1">#REF!</definedName>
    <definedName name="_bdm.67CA7B64A1254329A3E52CD9419564A7.edm" hidden="1">#REF!</definedName>
    <definedName name="_bdm.67CD53BBC8404627BACF4CB8A01DD180.edm" hidden="1">#REF!</definedName>
    <definedName name="_bdm.67DF509C190243ECB08D25906F142F00.edm" hidden="1">#REF!</definedName>
    <definedName name="_bdm.68205EFF4CD24A97BC0EC7731D2D29A9.edm" hidden="1">#REF!</definedName>
    <definedName name="_bdm.6936036AEB914BAAB7F5B1FD918E6EBC.edm" hidden="1">#REF!</definedName>
    <definedName name="_bdm.69400902903841CF923F767068352E05.edm" hidden="1">#REF!</definedName>
    <definedName name="_bdm.698797876737415485FBEA94AC81D479.edm" hidden="1">#REF!</definedName>
    <definedName name="_bdm.699CD8F11CD64CCEB68FD26E795FD379.edm" hidden="1">#REF!</definedName>
    <definedName name="_bdm.6A84429F8EB7472BAD93702F39CF59A2.edm" hidden="1">#REF!</definedName>
    <definedName name="_bdm.6A906534141A449C92DDE242A7B03DB3.edm" hidden="1">#REF!</definedName>
    <definedName name="_bdm.6C19386E94C44202B8BE1C4B3DA81960.edm" hidden="1">#REF!</definedName>
    <definedName name="_bdm.6CFFCCCB388A421B8BBE3C7A42CEB39E.edm" hidden="1">#REF!</definedName>
    <definedName name="_bdm.6E6E7E57C9C3464AAD64BA9B2F8E0F04.edm" hidden="1">#REF!</definedName>
    <definedName name="_bdm.6E8C60BE1297424C9A8CFC1A3BFFE0CE.edm" hidden="1">#REF!</definedName>
    <definedName name="_bdm.6EDB78A202C046CFAFCB355B15791D8F.edm" hidden="1">#REF!</definedName>
    <definedName name="_bdm.6F4BB980B92C4FE5A9D9D9B9DA1B0EFB.edm" hidden="1">#REF!</definedName>
    <definedName name="_bdm.6F9A64CA81034FBD9BC4E17F3F166E50.edm" hidden="1">#REF!</definedName>
    <definedName name="_bdm.6F9DACD75D6D4FDC854C0FAECA5EC329.edm" localSheetId="6" hidden="1">#REF!</definedName>
    <definedName name="_bdm.6F9DACD75D6D4FDC854C0FAECA5EC329.edm" localSheetId="4" hidden="1">#REF!</definedName>
    <definedName name="_bdm.6F9DACD75D6D4FDC854C0FAECA5EC329.edm" localSheetId="1" hidden="1">#REF!</definedName>
    <definedName name="_bdm.6F9DACD75D6D4FDC854C0FAECA5EC329.edm" hidden="1">#REF!</definedName>
    <definedName name="_bdm.6FBEC8436328416C8DDC11A18BC10E91.edm" hidden="1">#REF!</definedName>
    <definedName name="_bdm.7009D47FC75543A7A724F5AD4376982A.edm" hidden="1">#REF!</definedName>
    <definedName name="_bdm.702F188C13E84AF6BB9F1FD26169172C.edm" hidden="1">#REF!</definedName>
    <definedName name="_bdm.70881BE8813A460D85E5BEC7CB723674.edm" hidden="1">#REF!</definedName>
    <definedName name="_bdm.710AC6C4EC7E4715A026015AE255958C.edm" hidden="1">'[15]CME (original)'!$A$1:$IV$65536</definedName>
    <definedName name="_bdm.722E2405B5FD4B768782260CBA1F7894.edm" hidden="1">#REF!</definedName>
    <definedName name="_bdm.7341FC734306498C8BCBF1F6BE64C677.edm" hidden="1">#REF!</definedName>
    <definedName name="_bdm.737DA5D767D24DFCBA70D2C59720FDD0.edm" hidden="1">#REF!</definedName>
    <definedName name="_bdm.73F1D414E4D24A469CD09690263A63C6.edm" hidden="1">#REF!</definedName>
    <definedName name="_bdm.740B4783E1C74C38B85E46879D13A21B.edm" hidden="1">#REF!</definedName>
    <definedName name="_bdm.7413060AAEC94836B49D35BDAE7BF7A7.edm" hidden="1">#REF!</definedName>
    <definedName name="_bdm.749E9744EEE24C43B7CD2FC5DD8ADCDF.edm" hidden="1">#REF!</definedName>
    <definedName name="_bdm.75BB0BC422714AF6BB8DB35C01595BB8.edm" hidden="1">#REF!</definedName>
    <definedName name="_bdm.76E3880AFB3C497492C42DA80BFDC44D.edm" hidden="1">#REF!</definedName>
    <definedName name="_bdm.783E5CBE46F941769399C2E21487FCCD.edm" hidden="1">#REF!</definedName>
    <definedName name="_bdm.7A2228AF6E8746C8BE2A3C40FE2592AD.edm" hidden="1">#REF!</definedName>
    <definedName name="_bdm.7B9E02E8FEC94D7C8D63BB8BD8A7F337.edm" hidden="1">#REF!</definedName>
    <definedName name="_bdm.7C1D8551B4BD4A6D84B8CF22BBAEEED7.edm" hidden="1">#REF!</definedName>
    <definedName name="_bdm.7CF56D3E51AC4B188A5255F51A19EE4E.edm" hidden="1">#REF!</definedName>
    <definedName name="_bdm.7D0636E8D8BD44CBBA5338621C9EB931.edm" hidden="1">#REF!</definedName>
    <definedName name="_bdm.7ECD45AF73FE45C7BCC517C0A173486D.edm" hidden="1">#REF!</definedName>
    <definedName name="_bdm.7EEFA99238FF46BFB79CD79A28074FC5.edm" hidden="1">#REF!</definedName>
    <definedName name="_bdm.7FCD5D8ACDF4402E8F23E84356F624AB.edm" hidden="1">#REF!</definedName>
    <definedName name="_bdm.7FCDCE45268A45649C45B3315166B94E.edm" hidden="1">#REF!</definedName>
    <definedName name="_bdm.7FD772DF97374055B4694265741EF15F.edm" hidden="1">#REF!</definedName>
    <definedName name="_bdm.81EDEE3AEC6A4D58A7B2D6F5307B3172.edm" hidden="1">#REF!</definedName>
    <definedName name="_bdm.8446535726FF4EC294369088B4FDCAB0.edm" hidden="1">#REF!</definedName>
    <definedName name="_bdm.8616E117FA4F4559BD74DB412CC068D8.edm" hidden="1">#REF!</definedName>
    <definedName name="_bdm.869D103A184C408DB2539C01B6FDF664.edm" hidden="1">#REF!</definedName>
    <definedName name="_bdm.86EBE8A4A62B4D62B2CC6BF41302CE55.edm" hidden="1">#REF!</definedName>
    <definedName name="_bdm.870B1CFBCBBF49A09E2A1DFA1F2D8F90.edm" hidden="1">#REF!</definedName>
    <definedName name="_bdm.878050198CED412C8E624ADFFA0C8290.edm" hidden="1">#REF!</definedName>
    <definedName name="_bdm.87B5A61F2AA14D74865344A372D5CD78.edm" hidden="1">#REF!</definedName>
    <definedName name="_bdm.88DDF7E2886F468DB0D4CD9331E29103.edm" hidden="1">#REF!</definedName>
    <definedName name="_bdm.89762CB0FC3B459284827A2B1904F61F.edm" hidden="1">#REF!</definedName>
    <definedName name="_bdm.8A48D40265AF4A9BBE46712FAD0E8AEB.edm" hidden="1">#REF!</definedName>
    <definedName name="_bdm.8A75900DCC52437DA300D07C94A1052F.edm" hidden="1">#REF!</definedName>
    <definedName name="_bdm.8B845DEDA4764240BB041D1DE3393E97.edm" hidden="1">#REF!</definedName>
    <definedName name="_bdm.8C542EDE2E714B6D98039218BFC6B009.edm" hidden="1">#REF!</definedName>
    <definedName name="_bdm.8CCFE94991DB4BF2A884610204801C02.edm" hidden="1">#REF!</definedName>
    <definedName name="_bdm.8E88F9CE394B4897A9AF4292EAA81453.edm" hidden="1">#REF!</definedName>
    <definedName name="_bdm.8F506E83062540A3ADB0BE99A74860D0.edm" hidden="1">#REF!</definedName>
    <definedName name="_bdm.8F9C106300EA469DB062E0DFF3B46499.edm" hidden="1">#REF!</definedName>
    <definedName name="_bdm.905A6DB34DA741159D037A8E399EED46.edm" hidden="1">#REF!</definedName>
    <definedName name="_bdm.92A29DB5BCD749F58E5840D7230DAE7F.edm" hidden="1">#REF!</definedName>
    <definedName name="_bdm.92DE7D12C5B9409D99DE47153EEE9770.edm" hidden="1">#REF!</definedName>
    <definedName name="_bdm.92F6D6A2ECD54BBA8010FE68B0FBE91D.edm" hidden="1">#REF!</definedName>
    <definedName name="_bdm.934EE211A7CE4629AA4A0786FCF209DB.edm" hidden="1">#REF!</definedName>
    <definedName name="_bdm.9371EE78A5944C77AC851A0A9D7EE1FD.edm" hidden="1">#REF!</definedName>
    <definedName name="_bdm.93743DA9D76B4839BC99B45C9DE61DDD.edm" hidden="1">#REF!</definedName>
    <definedName name="_bdm.9447702CAD0A45A8BF37FBFBAFFED294.edm" hidden="1">#REF!</definedName>
    <definedName name="_bdm.959E9AC27B0E4B3F9EFDC271FFC32EA4.edm" hidden="1">#REF!</definedName>
    <definedName name="_bdm.95B79F7FC2414E00B1DD2839223E1A22.edm" hidden="1">#REF!</definedName>
    <definedName name="_bdm.97744E9B8EA04F92969837BC1DADEDC1.edm" hidden="1">#REF!</definedName>
    <definedName name="_bdm.981F2536C8874A2E99993C9FEE10597B.edm" hidden="1">#REF!</definedName>
    <definedName name="_bdm.98981C304D214BBD928CBD2A36CA2836.edm" hidden="1">#REF!</definedName>
    <definedName name="_bdm.9A9512BA309142BBB547DCEF4CA0FE5B.edm" hidden="1">#REF!</definedName>
    <definedName name="_bdm.9D5A3D695E0542B78B9730A6079E10DD.edm" hidden="1">#REF!</definedName>
    <definedName name="_bdm.9ECC9651F7324897A08E351AED00FEBB.edm" hidden="1">#REF!</definedName>
    <definedName name="_bdm.9FE02B0726454C5FA9A93FDBE429637E.edm" hidden="1">#REF!</definedName>
    <definedName name="_bdm.A033C6DCFA5F45A2A5E0F57311B29F93.edm" hidden="1">#REF!</definedName>
    <definedName name="_bdm.A03DF8BDC601450BAB4BA5B7B203ED67.edm" hidden="1">#REF!</definedName>
    <definedName name="_bdm.A0A90A8A6987458894DBF99B080853C5.edm" hidden="1">#REF!</definedName>
    <definedName name="_bdm.A123ED8994514618972CD2183C482A15.edm" hidden="1">#REF!</definedName>
    <definedName name="_bdm.A2442A8B6182487A83887C8B5EC7588E.edm" hidden="1">#REF!</definedName>
    <definedName name="_bdm.A45ABC3159B14C51A2E654CB7D2B431D.edm" hidden="1">#REF!</definedName>
    <definedName name="_bdm.A45DFA9FD74141D5A59699C13F54566B.edm" hidden="1">#REF!</definedName>
    <definedName name="_bdm.A4F3E199A49E4C47A01FEF6F8902F3D6.edm" hidden="1">#REF!</definedName>
    <definedName name="_bdm.A5318815CF0B4FBBB9B03A2B01F86D67.edm" hidden="1">#REF!</definedName>
    <definedName name="_bdm.A5552BD11C13456FA16FFB39ECAAF9ED.edm" localSheetId="6" hidden="1">#REF!</definedName>
    <definedName name="_bdm.A5552BD11C13456FA16FFB39ECAAF9ED.edm" localSheetId="4" hidden="1">#REF!</definedName>
    <definedName name="_bdm.A5552BD11C13456FA16FFB39ECAAF9ED.edm" localSheetId="1" hidden="1">#REF!</definedName>
    <definedName name="_bdm.A5552BD11C13456FA16FFB39ECAAF9ED.edm" hidden="1">#REF!</definedName>
    <definedName name="_bdm.A55D997D0CA144319D5F4AD96065869F.edm" hidden="1">#REF!</definedName>
    <definedName name="_bdm.A6269F79EE6943C69E6C76CF3EBC1C4F.edm" hidden="1">#REF!</definedName>
    <definedName name="_bdm.A78911217BFF4DBFAA0F3AF12871E309.edm" hidden="1">#REF!</definedName>
    <definedName name="_bdm.A813BA84A6DA4816B98F6DB66ECF0216.edm" hidden="1">#REF!</definedName>
    <definedName name="_bdm.A82570EB5F5144CE978D0424884ABAD4.edm" hidden="1">#REF!</definedName>
    <definedName name="_bdm.A90A9838173A41C2968F4A8B8DC09A5B.edm" hidden="1">#REF!</definedName>
    <definedName name="_bdm.AAED2E590989470DA8E000A4D9141322.edm" localSheetId="6" hidden="1">#REF!</definedName>
    <definedName name="_bdm.AAED2E590989470DA8E000A4D9141322.edm" hidden="1">#REF!</definedName>
    <definedName name="_bdm.AB359A75797D4AD8BD2335289881F73A.edm" hidden="1">#REF!</definedName>
    <definedName name="_bdm.AB497C52270C4F4696212E6AE1C64504.edm" hidden="1">#REF!</definedName>
    <definedName name="_bdm.ACA1141F73D749BAAE6E706A624D1143.edm" hidden="1">#REF!</definedName>
    <definedName name="_bdm.AD02BC7C158A42628C00DAA3C35E3915.edm" hidden="1">[16]Comps!$A:$IV</definedName>
    <definedName name="_bdm.AD4B3D65631F431C8AD4A9858E589822.edm" hidden="1">#REF!</definedName>
    <definedName name="_bdm.ADBB9B6EAAF849CDA1A9D147CF7F5595.edm" hidden="1">#REF!</definedName>
    <definedName name="_bdm.AE096A554138464894D3AC545335E59F.edm" hidden="1">#REF!</definedName>
    <definedName name="_bdm.AFDBEC6ADD9C46EC90B6FA0DF6BB9A63.edm" hidden="1">#REF!</definedName>
    <definedName name="_bdm.AFF93C8BE33847BF935DD73FBBAAFC2F.edm" hidden="1">#REF!</definedName>
    <definedName name="_bdm.B0AF1305EDE049AA8E514A4033BCF1EC.edm" localSheetId="6" hidden="1">#REF!</definedName>
    <definedName name="_bdm.B0AF1305EDE049AA8E514A4033BCF1EC.edm" localSheetId="4" hidden="1">#REF!</definedName>
    <definedName name="_bdm.B0AF1305EDE049AA8E514A4033BCF1EC.edm" localSheetId="1" hidden="1">#REF!</definedName>
    <definedName name="_bdm.B0AF1305EDE049AA8E514A4033BCF1EC.edm" hidden="1">#REF!</definedName>
    <definedName name="_bdm.B17D1A4E2CBE46879BF9759E0DCF8DF2.edm" hidden="1">[14]Forecast!$A:$IV</definedName>
    <definedName name="_bdm.B1FEB46BDB8E49A2B6BE880F28A95513.edm" hidden="1">#REF!</definedName>
    <definedName name="_bdm.B256590B439745F8B807327DA6C88D81.edm" hidden="1">#REF!</definedName>
    <definedName name="_bdm.B2793DB9547F4B13954FEFB95FFFE55C.edm" hidden="1">#REF!</definedName>
    <definedName name="_bdm.B317521B54F745E78CBE8B5988ED0292.edm" hidden="1">#REF!</definedName>
    <definedName name="_bdm.B37DEC25C1DF45F6BEA4F8A1866C64AE.edm" hidden="1">#REF!</definedName>
    <definedName name="_bdm.B3B3016041354146AC8CAA313939E510.edm" hidden="1">#REF!</definedName>
    <definedName name="_bdm.B46DF7B706F140F1850E9010E105B421.edm" hidden="1">#REF!</definedName>
    <definedName name="_bdm.B47AF851CFD348A6A469A78C60708011.edm" hidden="1">#REF!</definedName>
    <definedName name="_bdm.B4D958C3773E4C26B7161ADA44F93D55.edm" hidden="1">#REF!</definedName>
    <definedName name="_bdm.B5CCE94FDE5B4E6394ADBC0D26A64C48.edm" hidden="1">#REF!</definedName>
    <definedName name="_bdm.B60AF8CDE93647D39FB3816BC153DD85.edm" hidden="1">#REF!</definedName>
    <definedName name="_bdm.B69D0B08889B405BA9D5D50FCEDDF639.edm" hidden="1">#REF!</definedName>
    <definedName name="_bdm.B6F5F3F3405949F8A3EBA33234AF3A01.edm" hidden="1">#REF!</definedName>
    <definedName name="_bdm.B841EFFE12E9488DAE41676E987A9AA9.edm" hidden="1">#REF!</definedName>
    <definedName name="_bdm.B924BFBECCDF4DC4A670F86C433A1FC9.edm" hidden="1">#REF!</definedName>
    <definedName name="_bdm.B98C225F10424ED2AF905B9B6CB59667.edm" hidden="1">#REF!</definedName>
    <definedName name="_bdm.BA1CB1017E4C4C8396AD1BAAAFC8B4ED.edm" hidden="1">#REF!</definedName>
    <definedName name="_bdm.BA383BC43C9E43F189F3F3A144234079.edm" hidden="1">#REF!</definedName>
    <definedName name="_bdm.BAC12E65783C497791CF296663CABD19.edm" hidden="1">[17]Output!$A:$IV</definedName>
    <definedName name="_bdm.BAC6DC5CE0274B93A5E7D06DEFC20DB3.edm" hidden="1">#REF!</definedName>
    <definedName name="_bdm.BB3AE46F56964A33950DA4E3E44B25EE.edm" hidden="1">#REF!</definedName>
    <definedName name="_bdm.BBD1BD6BAE6C44E0826535BCB6A3A726.edm" hidden="1">#REF!</definedName>
    <definedName name="_bdm.BC0AE9F00E6944C3B828A8C0E90843A6.edm" hidden="1">#REF!</definedName>
    <definedName name="_bdm.BC242BEED65E466A8C97A8F485B6D0E4.edm" hidden="1">#REF!</definedName>
    <definedName name="_bdm.BC288BB9D7564E468BD4C5877A894639.edm" hidden="1">#REF!</definedName>
    <definedName name="_bdm.BC2BD283395947509145056EB610A765.edm" hidden="1">#REF!</definedName>
    <definedName name="_bdm.BD01F3F7A5924117BBCE74D96D72BA33.edm" hidden="1">#REF!</definedName>
    <definedName name="_bdm.BE01BDFB9B164A928D5DF206A52A7618.edm" hidden="1">#REF!</definedName>
    <definedName name="_bdm.BE20624FE57B4EF09144871A4CA620BD.edm" hidden="1">#REF!</definedName>
    <definedName name="_bdm.BEA7D2A4EF3B4E32B3FE4F6541AFFD78.edm" hidden="1">#REF!</definedName>
    <definedName name="_bdm.BF143FF13C8F480088D6847223373798.edm" hidden="1">#REF!</definedName>
    <definedName name="_bdm.BF7DCFD989AE4062B97308E0EA4E6116.edm" hidden="1">#REF!</definedName>
    <definedName name="_bdm.BFAFC5DA26424855A9B05F56E34D1E38.edm" hidden="1">#REF!</definedName>
    <definedName name="_bdm.BFC2D746790941A7AD09CFCCEE6FE652.edm" hidden="1">#REF!</definedName>
    <definedName name="_bdm.BFD085A6153C4A8EB255216D0CA8C48E.edm" hidden="1">#REF!</definedName>
    <definedName name="_bdm.C0B3EE212ADD4B3A9E55F007D06B309B.edm" hidden="1">'[15]NASDAQ (rev)'!$A$1:$IV$65536</definedName>
    <definedName name="_bdm.C0D504E0853A4DCF874B367CDADA6082.edm" hidden="1">#REF!</definedName>
    <definedName name="_bdm.C2D0850EB14C4AD5B86F62839572A184.edm" hidden="1">#REF!</definedName>
    <definedName name="_bdm.C32CB2C414C64D778AC9CF684BB6D2E2.edm" hidden="1">#REF!</definedName>
    <definedName name="_bdm.C409E645325E4BE1A8984137B0BC61D4.edm" hidden="1">#REF!</definedName>
    <definedName name="_bdm.C42FF16EE0134B5A8CBC5F1C45A064C8.edm" hidden="1">#REF!</definedName>
    <definedName name="_bdm.C46EB1DBA8FB470E89175EFC8298FDE0.edm" hidden="1">#REF!</definedName>
    <definedName name="_bdm.C489C9B15D7342A2A4E3500BF19B86F9.edm" hidden="1">#REF!</definedName>
    <definedName name="_bdm.C51CDBC494A140E79721F353689FDF80.edm" hidden="1">#REF!</definedName>
    <definedName name="_bdm.C528431DC18D4B25943ECA6CB831FDAF.edm" hidden="1">#REF!</definedName>
    <definedName name="_bdm.C5A29E6624984404A4A98B9782A32C48.edm" hidden="1">#REF!</definedName>
    <definedName name="_bdm.C5F236DC4C6740838557077DBD9ECAB1.edm" hidden="1">#REF!</definedName>
    <definedName name="_bdm.C63CA0AFA9C544D4AD4493D67268FE4A.edm" hidden="1">#REF!</definedName>
    <definedName name="_bdm.C647F56DC92E4443B2309B949332965F.edm" hidden="1">#REF!</definedName>
    <definedName name="_bdm.C78FEA792E82410AB71BCF5C629649D9.edm" hidden="1">#REF!</definedName>
    <definedName name="_bdm.C8839B4805FD4A768E1463B2198C90AB.edm" hidden="1">#REF!</definedName>
    <definedName name="_bdm.C8C2E8761EC84B28BF424E297CC589C8.edm" hidden="1">#REF!</definedName>
    <definedName name="_bdm.C920BCEA873646C9AAF679C098BDBAEF.edm" hidden="1">#REF!</definedName>
    <definedName name="_bdm.C9383EC514574A948F0E0972B4864F34.edm" hidden="1">#REF!</definedName>
    <definedName name="_bdm.C9FCE63A4C354204AB1BD4D4BE59AE5A.edm" hidden="1">#REF!</definedName>
    <definedName name="_bdm.CAA7A150B38C444CA23997A73199497C.edm" hidden="1">#REF!</definedName>
    <definedName name="_bdm.CB068EBCF3DE421B8DBDF4A975ADD2E0.edm" hidden="1">#REF!</definedName>
    <definedName name="_bdm.CC0F926CE87F4DBE84B152AFEB7BF43D.edm" hidden="1">#REF!</definedName>
    <definedName name="_bdm.CC10F4C8505E4ECBAF218DD2C4633C98.edm" hidden="1">#REF!</definedName>
    <definedName name="_bdm.CD42979E95C9409697059C59BD1A0E53.edm" hidden="1">#REF!</definedName>
    <definedName name="_bdm.CD6517E42E024D5D8EED4ECF36E82780.edm" hidden="1">#REF!</definedName>
    <definedName name="_bdm.CDEB599349BF4A10A5D92327C92428A3.edm" hidden="1">#REF!</definedName>
    <definedName name="_bdm.CEF1386C1C9C4D95A00DFA7AEE01CB8B.edm" hidden="1">#REF!</definedName>
    <definedName name="_bdm.CFAD62256C804BE4A092DA18A424B998.edm" hidden="1">#REF!</definedName>
    <definedName name="_bdm.D04C46DE5B3246EAAF951F587F4E6A4A.edm" hidden="1">#REF!</definedName>
    <definedName name="_bdm.D072251A95184D6797E4334B94EFFA1D.edm" hidden="1">#REF!</definedName>
    <definedName name="_bdm.D08B361AC0D94A9A9E9BCE7B6F7BA942.edm" hidden="1">#REF!</definedName>
    <definedName name="_bdm.D13D1FB7C4C14C4B9446ADFFBE18DD37.edm" hidden="1">#REF!</definedName>
    <definedName name="_bdm.D182F8E36CD34496952216B3CB39E610.edm" hidden="1">#REF!</definedName>
    <definedName name="_bdm.D250ACF145044092A1255C3A00DABD29.edm" hidden="1">#REF!</definedName>
    <definedName name="_bdm.D2B9511B280A4D2DAB26EDC0AEBDE3B1.edm" hidden="1">#REF!</definedName>
    <definedName name="_bdm.D3B85AB1BC6F4728A6EE562CF3425514.edm" hidden="1">#REF!</definedName>
    <definedName name="_bdm.D3CA85A4A94343CD845F7E9A654EA875.edm" hidden="1">#REF!</definedName>
    <definedName name="_bdm.D3FBDFDF277448B097B4BD556328CB4F.edm" hidden="1">#REF!</definedName>
    <definedName name="_bdm.D42D94D8BF20405B986BD41817FE8BE1.edm" hidden="1">#REF!</definedName>
    <definedName name="_bdm.D48F732E64CD4C6CAA351D940CBA6AC8.edm" hidden="1">#REF!</definedName>
    <definedName name="_bdm.D4DC257E847E4EB5A478383A94E73413.edm" hidden="1">#REF!</definedName>
    <definedName name="_bdm.D599C0D51D0E4D7B85839CA60093D87F.edm" hidden="1">#REF!</definedName>
    <definedName name="_bdm.D5BDB9C0477943049D8B5DCC01D97A6A.edm" hidden="1">#REF!</definedName>
    <definedName name="_bdm.D6029CFF5B4E4220843397CA2E69AABB.edm" hidden="1">#REF!</definedName>
    <definedName name="_bdm.D6BA67C410314D37A73696A431DA4CCC.edm" hidden="1">#REF!</definedName>
    <definedName name="_bdm.D702AC9A9ECD473192A63E1211AB36A0.edm" hidden="1">#REF!</definedName>
    <definedName name="_bdm.D712AA8444B04BEFBAF6F4F61A46CC28.edm" hidden="1">#REF!</definedName>
    <definedName name="_bdm.D733FEB2936A4F7ABA317F642E521E29.edm" hidden="1">#REF!</definedName>
    <definedName name="_bdm.D7917BEFCBC44B6AA5011EB7405EB462.edm" hidden="1">#REF!</definedName>
    <definedName name="_bdm.D7A674489014407E8DB64E3592840386.edm" hidden="1">#REF!</definedName>
    <definedName name="_bdm.D7C94B8E8C624050B4BF38484DDDEA0C.edm" hidden="1">#REF!</definedName>
    <definedName name="_bdm.D8ACD485537F4CC6B586542AC62CA582.edm" hidden="1">#REF!</definedName>
    <definedName name="_bdm.DA08388848894B74B36693E4CD21F653.edm" hidden="1">#REF!</definedName>
    <definedName name="_bdm.DA7C0BD262C3446A90561F93D49FBA23.edm" hidden="1">#REF!</definedName>
    <definedName name="_bdm.DB63DC6AA32C4F4BBC75CD317DB33599.edm" hidden="1">#REF!</definedName>
    <definedName name="_bdm.DB9C9D7B1EB74331BAE1461C85E2D2C2.edm" hidden="1">#REF!</definedName>
    <definedName name="_bdm.DBF71A54F63744AC9C0D3832B886BFC7.edm" hidden="1">#REF!</definedName>
    <definedName name="_bdm.DBFF013982B4411BB9BDA9548860E3C8.edm" hidden="1">#REF!</definedName>
    <definedName name="_bdm.DDF0DF4E210B4863B54373C4407823C3.edm" hidden="1">#REF!</definedName>
    <definedName name="_bdm.DE1666D2AD9F403C8640068042A3BBF5.edm" hidden="1">#REF!</definedName>
    <definedName name="_bdm.DE3557A4A3644BE9A60DCD1B86BC220A.edm" hidden="1">#REF!</definedName>
    <definedName name="_bdm.DEA4029BF4EB48FAAAB46D8A429ABC30.edm" hidden="1">#REF!</definedName>
    <definedName name="_bdm.DFD11871DCB44F8EA0C96E964C1F62DA.edm" hidden="1">#REF!</definedName>
    <definedName name="_bdm.E01A1FF14B73455FA12803EFA2A20789.edm" hidden="1">#REF!</definedName>
    <definedName name="_bdm.e07392c2c4a9434b9c708641fcd76824.edm" hidden="1">#REF!</definedName>
    <definedName name="_bdm.E08839B5455345EFBF96CBC09B2D2571.edm" hidden="1">#REF!</definedName>
    <definedName name="_bdm.E1B6F6D5AD844DD18208B04A162D5090.edm" hidden="1">#REF!</definedName>
    <definedName name="_bdm.E21F79B8ABD449838B86A6EF3BBDAD90.edm" hidden="1">#REF!</definedName>
    <definedName name="_bdm.E25BF672C2E64CC0A63C533D88647C65.edm" hidden="1">#REF!</definedName>
    <definedName name="_bdm.E30D27A89FF94B9CA9431C78A76DE2DF.edm" hidden="1">#REF!</definedName>
    <definedName name="_bdm.E46157E129E142528F964A2374A7707E.edm" hidden="1">#REF!</definedName>
    <definedName name="_bdm.E48CEEF55EFD4DC2B86E2633B5E8FD8C.edm" hidden="1">#REF!</definedName>
    <definedName name="_bdm.E4AF888FE7BD4045A62834560FC03222.edm" hidden="1">#REF!</definedName>
    <definedName name="_bdm.E4CF1283C9C149C692B20241539A83C9.edm" hidden="1">#REF!</definedName>
    <definedName name="_bdm.E4D39378AE0840CC9A93ED527AD46312.edm" hidden="1">#REF!</definedName>
    <definedName name="_bdm.E4D5D81920064AE3BA8DC6750C83EF79.edm" hidden="1">#REF!</definedName>
    <definedName name="_bdm.E5658B68588E46B58A43D16673B5E655.edm" hidden="1">#REF!</definedName>
    <definedName name="_bdm.E659841E550A4A1EB0B6C844363AC077.edm" hidden="1">#REF!</definedName>
    <definedName name="_bdm.E65D502C8B064BC3A6F109351BF8037E.edm" hidden="1">#REF!</definedName>
    <definedName name="_bdm.E85BDA202746449BB582A37B5FF1C9C9.edm" hidden="1">#REF!</definedName>
    <definedName name="_bdm.E8C31A82CBBE490A8BC89FE648D5A57D.edm" hidden="1">#REF!</definedName>
    <definedName name="_bdm.E8C70D4BD602445E9AEE5B94D44DABC0.edm" hidden="1">#REF!</definedName>
    <definedName name="_bdm.E94D2E6FA97E4D7A8D4F47902DBF6D06.edm" hidden="1">#REF!</definedName>
    <definedName name="_bdm.EA56479A4FFF48E49B8E70174D9EC0BB.edm" hidden="1">#REF!</definedName>
    <definedName name="_bdm.EA756B491E98464EBA8FD85C9F63E14E.edm" hidden="1">#REF!</definedName>
    <definedName name="_bdm.EA993DD87A6C4E609D12CBD270F88067.edm" hidden="1">#REF!</definedName>
    <definedName name="_bdm.EAF05C5B86EB4FA3B505C263FEB215A3.edm" hidden="1">#REF!</definedName>
    <definedName name="_bdm.EAF5B01284C44C1C9E24FCFCFFDAD1C4.edm" hidden="1">#REF!</definedName>
    <definedName name="_bdm.EB3B7303CA6B45F5A71299C964BC0DBF.edm" hidden="1">#REF!</definedName>
    <definedName name="_bdm.EB68B52410DB4DEBB995B08DDFDF03AB.edm" hidden="1">#REF!</definedName>
    <definedName name="_bdm.ECC35B303AC641AD9723EF54E4367A4B.edm" hidden="1">#REF!</definedName>
    <definedName name="_bdm.ED371748F146409583366CC7BC089E23.edm" hidden="1">#REF!</definedName>
    <definedName name="_bdm.EDAA0EBCAC284E788343F71E18A8EC71.edm" hidden="1">#REF!</definedName>
    <definedName name="_bdm.EDDBADB6DF474C77837580FC78710989.edm" hidden="1">#REF!</definedName>
    <definedName name="_bdm.EEC11EA3246F421A8A93D0793ADA3D23.edm" hidden="1">#REF!</definedName>
    <definedName name="_bdm.EEE3E104A5B84984B66FA7FFBB833C3B.edm" hidden="1">#REF!</definedName>
    <definedName name="_bdm.EF28FFBFA75A4E61BBB76FEFAA7C1A53.edm" hidden="1">#REF!</definedName>
    <definedName name="_bdm.F04BB84776C5450F85730BD760D1C9C8.edm" hidden="1">#REF!</definedName>
    <definedName name="_bdm.F10BB5319BB54604AA8F45F378BF0565.edm" hidden="1">#REF!</definedName>
    <definedName name="_bdm.F1210EF97D6A45ADA17C3D7D0F85F489.edm" hidden="1">#REF!</definedName>
    <definedName name="_bdm.F1CD4634C577422BB05AEF6B4BA429A2.edm" hidden="1">#REF!</definedName>
    <definedName name="_bdm.F1D7170B8FDF465E8A1CCEFC4F4F7273.edm" hidden="1">#REF!</definedName>
    <definedName name="_bdm.F3E0A2EF224E4C0EB42DD926D389D99D.edm" hidden="1">#REF!</definedName>
    <definedName name="_bdm.F45A87637BAF4F30825CFA0849A5B158.edm" hidden="1">#REF!</definedName>
    <definedName name="_bdm.F45B926099ED4CE08ADFA9F3C7F2F891.edm" hidden="1">#REF!</definedName>
    <definedName name="_bdm.F4D27409E0EF40A5AABEF08A660B1B5F.edm" hidden="1">#REF!</definedName>
    <definedName name="_bdm.F572F41CF83D4D52A9586CAF9B233C17.edm" hidden="1">#REF!</definedName>
    <definedName name="_bdm.F6D349E5A6E34CD2BA5B28D239A5D1F1.edm" hidden="1">#REF!</definedName>
    <definedName name="_bdm.F77D934A1F7C40C9BBAC55F06C96B4F1.edm" hidden="1">#REF!</definedName>
    <definedName name="_bdm.F8BDE0A5C40941A796669D6DF1AB9FD4.edm" hidden="1">#REF!</definedName>
    <definedName name="_bdm.FA81265982004778BA7022A13E5DEC4E.edm" hidden="1">#REF!</definedName>
    <definedName name="_bdm.fadacadf0aa8415581905006883c8ee7.edm" hidden="1">#REF!</definedName>
    <definedName name="_bdm.FastTrackBookmark.1_2_2025_3_02_17_PM.edm" localSheetId="1" hidden="1">Reconciliação_Produtos!$F$4:$F$9</definedName>
    <definedName name="_bdm.FastTrackBookmark.1_2_2025_3_02_17_PM.edm" hidden="1">#REF!</definedName>
    <definedName name="_bdm.FastTrackBookmark.12_14_2023_10_29_14_AM.edm" hidden="1">'[18]À Vista &amp; Empréstimo'!#REF!</definedName>
    <definedName name="_bdm.FastTrackBookmark.12_14_2023_11_29_58_AM.edm" hidden="1">'[18]Renda Fixa e Crédito'!#REF!</definedName>
    <definedName name="_bdm.FastTrackBookmark.2_10_2025_5_18_12_PM.edm" localSheetId="5" hidden="1">#REF!</definedName>
    <definedName name="_bdm.FastTrackBookmark.2_10_2025_5_18_12_PM.edm" hidden="1">De_Para!$A$5:$O$24</definedName>
    <definedName name="_bdm.FB60952F77964231B9D2D31C15B20A04.edm" localSheetId="1" hidden="1">#REF!</definedName>
    <definedName name="_bdm.FB60952F77964231B9D2D31C15B20A04.edm" hidden="1">#REF!</definedName>
    <definedName name="_bdm.FB9079A09E0643998A5BDC5A3D7A6FB6.edm" localSheetId="1" hidden="1">#REF!</definedName>
    <definedName name="_bdm.FB9079A09E0643998A5BDC5A3D7A6FB6.edm" hidden="1">#REF!</definedName>
    <definedName name="_bdm.FBF983D235A3410E8C33EE6666754B1A.edm" localSheetId="1" hidden="1">#REF!</definedName>
    <definedName name="_bdm.FBF983D235A3410E8C33EE6666754B1A.edm" hidden="1">#REF!</definedName>
    <definedName name="_bdm.FC23C64A9BE84069BA0B4E97F8D42183.edm" hidden="1">#REF!</definedName>
    <definedName name="_bdm.FC5D51E64C114CDCBDD81A3735B9A4CD.edm" hidden="1">#REF!</definedName>
    <definedName name="_bdm.FC7849EAEB3348F380C96F0E86C3B7A3.edm" hidden="1">#REF!</definedName>
    <definedName name="_bdm.FC9F40A8FA864D22A8A9B6ACC5D8C8F1.edm" hidden="1">'[14]Sensitivity analysis'!$A:$IV</definedName>
    <definedName name="_bdm.FCD0B20EC2A245B4A1DC5EFEBBF95E25.edm" localSheetId="1" hidden="1">#REF!</definedName>
    <definedName name="_bdm.FCD0B20EC2A245B4A1DC5EFEBBF95E25.edm" hidden="1">#REF!</definedName>
    <definedName name="_bdm.FCD40190CB3C482EA57B37CE30B97BFC.edm" localSheetId="1" hidden="1">#REF!</definedName>
    <definedName name="_bdm.FCD40190CB3C482EA57B37CE30B97BFC.edm" hidden="1">#REF!</definedName>
    <definedName name="_bdm.FD0FB997A59D44D4A7C561D40BAE2B0A.edm" localSheetId="1" hidden="1">#REF!</definedName>
    <definedName name="_bdm.FD0FB997A59D44D4A7C561D40BAE2B0A.edm" hidden="1">#REF!</definedName>
    <definedName name="_bdm.FD619B2BE6384A92B9B607A3214BB6AD.edm" hidden="1">#REF!</definedName>
    <definedName name="_bdm.FD90EDC585044C769A031D3B6C126A9F.edm" hidden="1">#REF!</definedName>
    <definedName name="_bdm.FDF6EB70FD864825A3BCD3C3A467DEFC.edm" hidden="1">#REF!</definedName>
    <definedName name="_bdm.FE6989CCE97845AAB0B142D6987B5EAF.edm" hidden="1">#REF!</definedName>
    <definedName name="_bdm.FE7E29554D7A49769AD53B781287B701.edm" hidden="1">#REF!</definedName>
    <definedName name="_bdm.FF85DBD643924D11ACA5DC95986BC129.edm" hidden="1">#REF!</definedName>
    <definedName name="_bg2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U4" localSheetId="6" hidden="1">{"Page 1",#N/A,TRUE,"Sheet1";"Page 2",#N/A,TRUE,"Sheet1"}</definedName>
    <definedName name="_BU4" localSheetId="7" hidden="1">{"Page 1",#N/A,TRUE,"Sheet1";"Page 2",#N/A,TRUE,"Sheet1"}</definedName>
    <definedName name="_BU4" localSheetId="8" hidden="1">{"Page 1",#N/A,TRUE,"Sheet1";"Page 2",#N/A,TRUE,"Sheet1"}</definedName>
    <definedName name="_BU4" localSheetId="4" hidden="1">{"Page 1",#N/A,TRUE,"Sheet1";"Page 2",#N/A,TRUE,"Sheet1"}</definedName>
    <definedName name="_BU4" localSheetId="5" hidden="1">{"Page 1",#N/A,TRUE,"Sheet1";"Page 2",#N/A,TRUE,"Sheet1"}</definedName>
    <definedName name="_BU4" localSheetId="1" hidden="1">{"Page 1",#N/A,TRUE,"Sheet1";"Page 2",#N/A,TRUE,"Sheet1"}</definedName>
    <definedName name="_BU4" hidden="1">{"Page 1",#N/A,TRUE,"Sheet1";"Page 2",#N/A,TRUE,"Sheet1"}</definedName>
    <definedName name="_cab1" localSheetId="6">#REF!</definedName>
    <definedName name="_cab1" localSheetId="4">#REF!</definedName>
    <definedName name="_cab1" localSheetId="1">#REF!</definedName>
    <definedName name="_cab1">#REF!</definedName>
    <definedName name="_CEN30" localSheetId="6" hidden="1">{#N/A,#N/A,FALSE,"SIM95"}</definedName>
    <definedName name="_CEN30" localSheetId="7" hidden="1">{#N/A,#N/A,FALSE,"SIM95"}</definedName>
    <definedName name="_CEN30" localSheetId="8" hidden="1">{#N/A,#N/A,FALSE,"SIM95"}</definedName>
    <definedName name="_CEN30" localSheetId="5" hidden="1">{#N/A,#N/A,FALSE,"SIM95"}</definedName>
    <definedName name="_CEN30" localSheetId="1" hidden="1">{#N/A,#N/A,FALSE,"SIM95"}</definedName>
    <definedName name="_CEN30" hidden="1">{#N/A,#N/A,FALSE,"SIM95"}</definedName>
    <definedName name="_CEN300" localSheetId="6" hidden="1">{#N/A,#N/A,FALSE,"SIM95"}</definedName>
    <definedName name="_CEN300" localSheetId="7" hidden="1">{#N/A,#N/A,FALSE,"SIM95"}</definedName>
    <definedName name="_CEN300" localSheetId="8" hidden="1">{#N/A,#N/A,FALSE,"SIM95"}</definedName>
    <definedName name="_CEN300" localSheetId="5" hidden="1">{#N/A,#N/A,FALSE,"SIM95"}</definedName>
    <definedName name="_CEN300" localSheetId="1" hidden="1">{#N/A,#N/A,FALSE,"SIM95"}</definedName>
    <definedName name="_CEN300" hidden="1">{#N/A,#N/A,FALSE,"SIM95"}</definedName>
    <definedName name="_cfs1" localSheetId="4">#REF!</definedName>
    <definedName name="_cfs1" localSheetId="1">#REF!</definedName>
    <definedName name="_cfs1">#REF!</definedName>
    <definedName name="_com1">'[6]A I'!$D$43</definedName>
    <definedName name="_com2">'[6]A I'!$D$44</definedName>
    <definedName name="_dameluz_in2" hidden="1">#REF!</definedName>
    <definedName name="_dcf1" localSheetId="4">#REF!</definedName>
    <definedName name="_dcf1" localSheetId="1">#REF!</definedName>
    <definedName name="_dcf1">#REF!</definedName>
    <definedName name="_DCF10" localSheetId="4">#REF!</definedName>
    <definedName name="_DCF10" localSheetId="1">#REF!</definedName>
    <definedName name="_DCF10">#REF!</definedName>
    <definedName name="_DCF11" localSheetId="4">#REF!</definedName>
    <definedName name="_DCF11" localSheetId="1">#REF!</definedName>
    <definedName name="_DCF11">#REF!</definedName>
    <definedName name="_DCF12">#REF!</definedName>
    <definedName name="_dcf2">#REF!</definedName>
    <definedName name="_DCF3">#REF!</definedName>
    <definedName name="_DCF4">#REF!</definedName>
    <definedName name="_DCF5">#REF!</definedName>
    <definedName name="_DCF6">#REF!</definedName>
    <definedName name="_DCF7">#REF!</definedName>
    <definedName name="_DCF8">#REF!</definedName>
    <definedName name="_DCF9">#REF!</definedName>
    <definedName name="_Dist_Values" hidden="1">#REF!</definedName>
    <definedName name="_DPS2000">[7]Template!$E$71</definedName>
    <definedName name="_DPS2001">[7]Template!$F$71</definedName>
    <definedName name="_DPS2002">[7]Template!$G$71</definedName>
    <definedName name="_DPS2003">[7]Template!$H$71</definedName>
    <definedName name="_DRE0700" localSheetId="6" hidden="1">{"'PXR_6500'!$A$1:$I$124"}</definedName>
    <definedName name="_DRE0700" localSheetId="7" hidden="1">{"'PXR_6500'!$A$1:$I$124"}</definedName>
    <definedName name="_DRE0700" localSheetId="8" hidden="1">{"'PXR_6500'!$A$1:$I$124"}</definedName>
    <definedName name="_DRE0700" localSheetId="5" hidden="1">{"'PXR_6500'!$A$1:$I$124"}</definedName>
    <definedName name="_DRE0700" localSheetId="1" hidden="1">{"'PXR_6500'!$A$1:$I$124"}</definedName>
    <definedName name="_DRE0700" hidden="1">{"'PXR_6500'!$A$1:$I$124"}</definedName>
    <definedName name="_DRE1" localSheetId="6">[1]Patrimonial!#REF!</definedName>
    <definedName name="_DRE1" localSheetId="4">[1]Patrimonial!#REF!</definedName>
    <definedName name="_DRE1" localSheetId="1">[1]Patrimonial!#REF!</definedName>
    <definedName name="_DRE1">[1]Patrimonial!#REF!</definedName>
    <definedName name="_DRE2" localSheetId="6">[1]Patrimonial!#REF!</definedName>
    <definedName name="_DRE2" localSheetId="4">[1]Patrimonial!#REF!</definedName>
    <definedName name="_DRE2" localSheetId="1">[1]Patrimonial!#REF!</definedName>
    <definedName name="_DRE2">[1]Patrimonial!#REF!</definedName>
    <definedName name="_emailFILE" localSheetId="4">#REF!</definedName>
    <definedName name="_emailFILE" localSheetId="1">#REF!</definedName>
    <definedName name="_emailFILE">#REF!</definedName>
    <definedName name="_EPS01" localSheetId="4">#REF!</definedName>
    <definedName name="_EPS01" localSheetId="1">#REF!</definedName>
    <definedName name="_EPS01">#REF!</definedName>
    <definedName name="_EPS02">#REF!</definedName>
    <definedName name="_EPS03">#REF!</definedName>
    <definedName name="_EPS04">#REF!</definedName>
    <definedName name="_FAT1">#REF!</definedName>
    <definedName name="_FAT2">#REF!</definedName>
    <definedName name="_FCF1">#REF!</definedName>
    <definedName name="_FCF2">#REF!</definedName>
    <definedName name="_FCF3">#REF!</definedName>
    <definedName name="_FCF4">#REF!</definedName>
    <definedName name="_FCF5">#REF!</definedName>
    <definedName name="_FCF6">#REF!</definedName>
    <definedName name="_FCF7">#REF!</definedName>
    <definedName name="_FCF8">#REF!</definedName>
    <definedName name="_FCF9">#REF!</definedName>
    <definedName name="_Fill" localSheetId="6" hidden="1">#REF!</definedName>
    <definedName name="_Fill" hidden="1">#REF!</definedName>
    <definedName name="_xlnm._FilterDatabase" localSheetId="10" hidden="1">'Equities &amp; Sec. Lend.'!$E$5:$I$5</definedName>
    <definedName name="_fy97" localSheetId="6" hidden="1">{#N/A,#N/A,FALSE,"FY97";#N/A,#N/A,FALSE,"FY98";#N/A,#N/A,FALSE,"FY99";#N/A,#N/A,FALSE,"FY00";#N/A,#N/A,FALSE,"FY01"}</definedName>
    <definedName name="_fy97" localSheetId="7" hidden="1">{#N/A,#N/A,FALSE,"FY97";#N/A,#N/A,FALSE,"FY98";#N/A,#N/A,FALSE,"FY99";#N/A,#N/A,FALSE,"FY00";#N/A,#N/A,FALSE,"FY01"}</definedName>
    <definedName name="_fy97" localSheetId="8" hidden="1">{#N/A,#N/A,FALSE,"FY97";#N/A,#N/A,FALSE,"FY98";#N/A,#N/A,FALSE,"FY99";#N/A,#N/A,FALSE,"FY00";#N/A,#N/A,FALSE,"FY01"}</definedName>
    <definedName name="_fy97" localSheetId="5" hidden="1">{#N/A,#N/A,FALSE,"FY97";#N/A,#N/A,FALSE,"FY98";#N/A,#N/A,FALSE,"FY99";#N/A,#N/A,FALSE,"FY00";#N/A,#N/A,FALSE,"FY01"}</definedName>
    <definedName name="_fy97" localSheetId="1" hidden="1">{#N/A,#N/A,FALSE,"FY97";#N/A,#N/A,FALSE,"FY98";#N/A,#N/A,FALSE,"FY99";#N/A,#N/A,FALSE,"FY00";#N/A,#N/A,FALSE,"FY01"}</definedName>
    <definedName name="_fy97" hidden="1">{#N/A,#N/A,FALSE,"FY97";#N/A,#N/A,FALSE,"FY98";#N/A,#N/A,FALSE,"FY99";#N/A,#N/A,FALSE,"FY00";#N/A,#N/A,FALSE,"FY01"}</definedName>
    <definedName name="_FYE2">'[8]DCF Inputs'!$H$11</definedName>
    <definedName name="_GC1" localSheetId="6" hidden="1">{"FS`s",#N/A,TRUE,"FS's";"Icome St",#N/A,TRUE,"Income St.";"Balance Sh",#N/A,TRUE,"Balance Sh.";"Gross Margin",#N/A,TRUE,"Gross Margin"}</definedName>
    <definedName name="_GC1" localSheetId="7" hidden="1">{"FS`s",#N/A,TRUE,"FS's";"Icome St",#N/A,TRUE,"Income St.";"Balance Sh",#N/A,TRUE,"Balance Sh.";"Gross Margin",#N/A,TRUE,"Gross Margin"}</definedName>
    <definedName name="_GC1" localSheetId="8" hidden="1">{"FS`s",#N/A,TRUE,"FS's";"Icome St",#N/A,TRUE,"Income St.";"Balance Sh",#N/A,TRUE,"Balance Sh.";"Gross Margin",#N/A,TRUE,"Gross Margin"}</definedName>
    <definedName name="_GC1" localSheetId="5" hidden="1">{"FS`s",#N/A,TRUE,"FS's";"Icome St",#N/A,TRUE,"Income St.";"Balance Sh",#N/A,TRUE,"Balance Sh.";"Gross Margin",#N/A,TRUE,"Gross Margin"}</definedName>
    <definedName name="_GC1" localSheetId="1" hidden="1">{"FS`s",#N/A,TRUE,"FS's";"Icome St",#N/A,TRUE,"Income St.";"Balance Sh",#N/A,TRUE,"Balance Sh.";"Gross Margin",#N/A,TRUE,"Gross Margin"}</definedName>
    <definedName name="_GC1" hidden="1">{"FS`s",#N/A,TRUE,"FS's";"Icome St",#N/A,TRUE,"Income St.";"Balance Sh",#N/A,TRUE,"Balance Sh.";"Gross Margin",#N/A,TRUE,"Gross Margin"}</definedName>
    <definedName name="_GC3" localSheetId="6" hidden="1">{"FS`s",#N/A,TRUE,"FS's";"Icome St",#N/A,TRUE,"Income St.";"Balance Sh",#N/A,TRUE,"Balance Sh.";"Gross Margin",#N/A,TRUE,"Gross Margin"}</definedName>
    <definedName name="_GC3" localSheetId="7" hidden="1">{"FS`s",#N/A,TRUE,"FS's";"Icome St",#N/A,TRUE,"Income St.";"Balance Sh",#N/A,TRUE,"Balance Sh.";"Gross Margin",#N/A,TRUE,"Gross Margin"}</definedName>
    <definedName name="_GC3" localSheetId="8" hidden="1">{"FS`s",#N/A,TRUE,"FS's";"Icome St",#N/A,TRUE,"Income St.";"Balance Sh",#N/A,TRUE,"Balance Sh.";"Gross Margin",#N/A,TRUE,"Gross Margin"}</definedName>
    <definedName name="_GC3" localSheetId="5" hidden="1">{"FS`s",#N/A,TRUE,"FS's";"Icome St",#N/A,TRUE,"Income St.";"Balance Sh",#N/A,TRUE,"Balance Sh.";"Gross Margin",#N/A,TRUE,"Gross Margin"}</definedName>
    <definedName name="_GC3" localSheetId="1" hidden="1">{"FS`s",#N/A,TRUE,"FS's";"Icome St",#N/A,TRUE,"Income St.";"Balance Sh",#N/A,TRUE,"Balance Sh.";"Gross Margin",#N/A,TRUE,"Gross Margin"}</definedName>
    <definedName name="_GC3" hidden="1">{"FS`s",#N/A,TRUE,"FS's";"Icome St",#N/A,TRUE,"Income St.";"Balance Sh",#N/A,TRUE,"Balance Sh.";"Gross Margin",#N/A,TRUE,"Gross Margin"}</definedName>
    <definedName name="_GSRATES_1" hidden="1">"CT30000120000728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GSRATESR_1" hidden="1">#REF!</definedName>
    <definedName name="_GSRATESR_2" hidden="1">#REF!</definedName>
    <definedName name="_GSRATESR_3" hidden="1">#REF!</definedName>
    <definedName name="_GSRATESR_4" hidden="1">#REF!</definedName>
    <definedName name="_GSRATESR_5" hidden="1">#REF!</definedName>
    <definedName name="_GSRATESR_6" hidden="1">#REF!</definedName>
    <definedName name="_GSRATESR_7" hidden="1">#REF!</definedName>
    <definedName name="_huh3" localSheetId="6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localSheetId="7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localSheetId="5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ys1">#REF!</definedName>
    <definedName name="_I2" localSheetId="6" hidden="1">{"PVGraph2",#N/A,FALSE,"PV Data"}</definedName>
    <definedName name="_I2" localSheetId="7" hidden="1">{"PVGraph2",#N/A,FALSE,"PV Data"}</definedName>
    <definedName name="_I2" localSheetId="8" hidden="1">{"PVGraph2",#N/A,FALSE,"PV Data"}</definedName>
    <definedName name="_I2" localSheetId="5" hidden="1">{"PVGraph2",#N/A,FALSE,"PV Data"}</definedName>
    <definedName name="_I2" localSheetId="1" hidden="1">{"PVGraph2",#N/A,FALSE,"PV Data"}</definedName>
    <definedName name="_I2" hidden="1">{"PVGraph2",#N/A,FALSE,"PV Data"}</definedName>
    <definedName name="_I22" localSheetId="6" hidden="1">{"PVGraph2",#N/A,FALSE,"PV Data"}</definedName>
    <definedName name="_I22" localSheetId="7" hidden="1">{"PVGraph2",#N/A,FALSE,"PV Data"}</definedName>
    <definedName name="_I22" localSheetId="8" hidden="1">{"PVGraph2",#N/A,FALSE,"PV Data"}</definedName>
    <definedName name="_I22" localSheetId="5" hidden="1">{"PVGraph2",#N/A,FALSE,"PV Data"}</definedName>
    <definedName name="_I22" localSheetId="1" hidden="1">{"PVGraph2",#N/A,FALSE,"PV Data"}</definedName>
    <definedName name="_I22" hidden="1">{"PVGraph2",#N/A,FALSE,"PV Data"}</definedName>
    <definedName name="_I3" localSheetId="6" hidden="1">{"PVGraph2",#N/A,FALSE,"PV Data"}</definedName>
    <definedName name="_I3" localSheetId="7" hidden="1">{"PVGraph2",#N/A,FALSE,"PV Data"}</definedName>
    <definedName name="_I3" localSheetId="8" hidden="1">{"PVGraph2",#N/A,FALSE,"PV Data"}</definedName>
    <definedName name="_I3" localSheetId="5" hidden="1">{"PVGraph2",#N/A,FALSE,"PV Data"}</definedName>
    <definedName name="_I3" localSheetId="1" hidden="1">{"PVGraph2",#N/A,FALSE,"PV Data"}</definedName>
    <definedName name="_I3" hidden="1">{"PVGraph2",#N/A,FALSE,"PV Data"}</definedName>
    <definedName name="_II2" localSheetId="6" hidden="1">{"PVGraph2",#N/A,FALSE,"PV Data"}</definedName>
    <definedName name="_II2" localSheetId="7" hidden="1">{"PVGraph2",#N/A,FALSE,"PV Data"}</definedName>
    <definedName name="_II2" localSheetId="8" hidden="1">{"PVGraph2",#N/A,FALSE,"PV Data"}</definedName>
    <definedName name="_II2" localSheetId="5" hidden="1">{"PVGraph2",#N/A,FALSE,"PV Data"}</definedName>
    <definedName name="_II2" localSheetId="1" hidden="1">{"PVGraph2",#N/A,FALSE,"PV Data"}</definedName>
    <definedName name="_II2" hidden="1">{"PVGraph2",#N/A,FALSE,"PV Data"}</definedName>
    <definedName name="_INC2">[8]Financials!$B$2:$AI$65</definedName>
    <definedName name="_JAN02" localSheetId="6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" localSheetId="5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" localSheetId="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OSE_JOSE" hidden="1">#REF!</definedName>
    <definedName name="_Key1" localSheetId="6" hidden="1">[19]Factset!#REF!</definedName>
    <definedName name="_Key1" localSheetId="4" hidden="1">[19]Factset!#REF!</definedName>
    <definedName name="_Key1" localSheetId="1" hidden="1">[19]Factset!#REF!</definedName>
    <definedName name="_Key1" hidden="1">[19]Factset!#REF!</definedName>
    <definedName name="_Key2" localSheetId="6" hidden="1">#REF!</definedName>
    <definedName name="_Key2" localSheetId="4" hidden="1">#REF!</definedName>
    <definedName name="_Key2" localSheetId="1" hidden="1">#REF!</definedName>
    <definedName name="_Key2" hidden="1">#REF!</definedName>
    <definedName name="_Key3" localSheetId="1" hidden="1">#REF!</definedName>
    <definedName name="_Key3" hidden="1">#REF!</definedName>
    <definedName name="_KeyAriane" localSheetId="1" hidden="1">#REF!</definedName>
    <definedName name="_KeyAriane" hidden="1">#REF!</definedName>
    <definedName name="_la29" hidden="1">#REF!</definedName>
    <definedName name="_la3" hidden="1">#REF!</definedName>
    <definedName name="_la31" hidden="1">#REF!</definedName>
    <definedName name="_la32" hidden="1">#REF!</definedName>
    <definedName name="_la4" hidden="1">#REF!</definedName>
    <definedName name="_la5" hidden="1">#REF!</definedName>
    <definedName name="_la6" hidden="1">#REF!</definedName>
    <definedName name="_la7" hidden="1">#REF!</definedName>
    <definedName name="_la8" hidden="1">#REF!</definedName>
    <definedName name="_la9" hidden="1">#REF!</definedName>
    <definedName name="_lb1" hidden="1">#REF!</definedName>
    <definedName name="_lb10" hidden="1">#REF!</definedName>
    <definedName name="_lb11" hidden="1">#REF!</definedName>
    <definedName name="_lb12" hidden="1">#REF!</definedName>
    <definedName name="_lb13" hidden="1">#REF!</definedName>
    <definedName name="_lb14" hidden="1">#REF!</definedName>
    <definedName name="_lb15" hidden="1">#REF!</definedName>
    <definedName name="_lb16" hidden="1">#REF!</definedName>
    <definedName name="_lb17" hidden="1">#REF!</definedName>
    <definedName name="_lb18" hidden="1">#REF!</definedName>
    <definedName name="_lb19" hidden="1">#REF!</definedName>
    <definedName name="_lb2" hidden="1">#REF!</definedName>
    <definedName name="_lb20" hidden="1">#REF!</definedName>
    <definedName name="_lb21" hidden="1">#REF!</definedName>
    <definedName name="_lb22" hidden="1">#REF!</definedName>
    <definedName name="_lb23" hidden="1">#REF!</definedName>
    <definedName name="_lb24" hidden="1">#REF!</definedName>
    <definedName name="_lb25" hidden="1">#REF!</definedName>
    <definedName name="_lb27" hidden="1">#REF!</definedName>
    <definedName name="_lb28" hidden="1">#REF!</definedName>
    <definedName name="_lb29" hidden="1">#REF!</definedName>
    <definedName name="_lb3" hidden="1">#REF!</definedName>
    <definedName name="_lb30" hidden="1">#REF!</definedName>
    <definedName name="_lb31" hidden="1">#REF!</definedName>
    <definedName name="_lb32" hidden="1">#REF!</definedName>
    <definedName name="_lb4" hidden="1">#REF!</definedName>
    <definedName name="_lb5" hidden="1">#REF!</definedName>
    <definedName name="_lb6" hidden="1">#REF!</definedName>
    <definedName name="_lb7" hidden="1">#REF!</definedName>
    <definedName name="_lb8" hidden="1">#REF!</definedName>
    <definedName name="_lb9" hidden="1">#REF!</definedName>
    <definedName name="_lbc1" hidden="1">#REF!</definedName>
    <definedName name="_lbc10" hidden="1">#REF!</definedName>
    <definedName name="_lbc11" hidden="1">#REF!</definedName>
    <definedName name="_lbc12" hidden="1">#REF!</definedName>
    <definedName name="_lbc13" hidden="1">#REF!</definedName>
    <definedName name="_lbc14" hidden="1">#REF!</definedName>
    <definedName name="_lbc15" hidden="1">#REF!</definedName>
    <definedName name="_lbc16" hidden="1">#REF!</definedName>
    <definedName name="_lbc17" hidden="1">#REF!</definedName>
    <definedName name="_lbc18" hidden="1">#REF!</definedName>
    <definedName name="_lbc19" hidden="1">#REF!</definedName>
    <definedName name="_lbc2" hidden="1">#REF!</definedName>
    <definedName name="_lbc20" hidden="1">#REF!</definedName>
    <definedName name="_lbc21" hidden="1">#REF!</definedName>
    <definedName name="_lbc22" hidden="1">#REF!</definedName>
    <definedName name="_lbc23" hidden="1">#REF!</definedName>
    <definedName name="_lbc24" hidden="1">#REF!</definedName>
    <definedName name="_lbc25" hidden="1">#REF!</definedName>
    <definedName name="_lbc26" hidden="1">#REF!</definedName>
    <definedName name="_lbc27" hidden="1">#REF!</definedName>
    <definedName name="_lbc28" hidden="1">#REF!</definedName>
    <definedName name="_lbc29" hidden="1">#REF!</definedName>
    <definedName name="_lbc3" hidden="1">#REF!</definedName>
    <definedName name="_lbc31" hidden="1">#REF!</definedName>
    <definedName name="_lbc32" hidden="1">#REF!</definedName>
    <definedName name="_lbc4" hidden="1">#REF!</definedName>
    <definedName name="_lbc5" hidden="1">#REF!</definedName>
    <definedName name="_lbc6" hidden="1">#REF!</definedName>
    <definedName name="_lbc7" hidden="1">#REF!</definedName>
    <definedName name="_lbc8" hidden="1">#REF!</definedName>
    <definedName name="_lbc9" hidden="1">#REF!</definedName>
    <definedName name="_LBO1" localSheetId="4">#REF!</definedName>
    <definedName name="_LBO1" localSheetId="1">#REF!</definedName>
    <definedName name="_LBO1">#REF!</definedName>
    <definedName name="_ld26" hidden="1">#REF!</definedName>
    <definedName name="_ld31" hidden="1">#REF!</definedName>
    <definedName name="_le31" hidden="1">#REF!</definedName>
    <definedName name="_lf31" hidden="1">#REF!</definedName>
    <definedName name="_LinkPic_CEADA5B6EFEB4B1C8B904B91FB2369F1">#REF!</definedName>
    <definedName name="_mySheetRange">[20]systems!#REF!</definedName>
    <definedName name="_Order1" hidden="1">0</definedName>
    <definedName name="_Order2" hidden="1">255</definedName>
    <definedName name="_pal1">#REF!</definedName>
    <definedName name="_PBT01">#REF!</definedName>
    <definedName name="_PBT02">#REF!</definedName>
    <definedName name="_PBT03">#REF!</definedName>
    <definedName name="_pg1">#REF!</definedName>
    <definedName name="_PRN1">#REF!</definedName>
    <definedName name="_PRN2">#REF!</definedName>
    <definedName name="_PRP2" localSheetId="6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5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q234" hidden="1">#REF!</definedName>
    <definedName name="_QTR1" localSheetId="6">#REF!</definedName>
    <definedName name="_QTR1" localSheetId="1">#REF!</definedName>
    <definedName name="_QTR1">#REF!</definedName>
    <definedName name="_R" localSheetId="1" hidden="1">#REF!</definedName>
    <definedName name="_R" hidden="1">#REF!</definedName>
    <definedName name="_recomms" localSheetId="4">[20]systems!#REF!</definedName>
    <definedName name="_recomms" localSheetId="1">[20]systems!#REF!</definedName>
    <definedName name="_recomms">[20]systems!#REF!</definedName>
    <definedName name="_Regression_Int" hidden="1">1</definedName>
    <definedName name="_Regression_Out" hidden="1">'[15]Football Field'!$F$77:$F$77</definedName>
    <definedName name="_Regression_X" localSheetId="6" hidden="1">#REF!</definedName>
    <definedName name="_Regression_X" localSheetId="4" hidden="1">#REF!</definedName>
    <definedName name="_Regression_X" localSheetId="1" hidden="1">#REF!</definedName>
    <definedName name="_Regression_X" hidden="1">#REF!</definedName>
    <definedName name="_Regression_Y" hidden="1">'[15]Football Field'!$D$79:$D$81</definedName>
    <definedName name="_REV01" localSheetId="4">#REF!</definedName>
    <definedName name="_REV01" localSheetId="1">#REF!</definedName>
    <definedName name="_REV01">#REF!</definedName>
    <definedName name="_REV02" localSheetId="4">#REF!</definedName>
    <definedName name="_REV02" localSheetId="1">#REF!</definedName>
    <definedName name="_REV02">#REF!</definedName>
    <definedName name="_REV03" localSheetId="4">#REF!</definedName>
    <definedName name="_REV03" localSheetId="1">#REF!</definedName>
    <definedName name="_REV03">#REF!</definedName>
    <definedName name="_rev1">#REF!</definedName>
    <definedName name="_rev2">#REF!</definedName>
    <definedName name="_rev3">#REF!</definedName>
    <definedName name="_rev4">#REF!</definedName>
    <definedName name="_row1">#REF!</definedName>
    <definedName name="_row2">#REF!</definedName>
    <definedName name="_s" hidden="1">#REF!</definedName>
    <definedName name="_s1" hidden="1">#REF!</definedName>
    <definedName name="_s2" hidden="1">#REF!</definedName>
    <definedName name="_s3" hidden="1">#REF!</definedName>
    <definedName name="_s4" hidden="1">#REF!</definedName>
    <definedName name="_s5" hidden="1">#REF!</definedName>
    <definedName name="_s6" hidden="1">#REF!</definedName>
    <definedName name="_sbs1">#REF!</definedName>
    <definedName name="_sem1" localSheetId="6">#REF!</definedName>
    <definedName name="_sem1">#REF!</definedName>
    <definedName name="_sem2" localSheetId="6">#REF!</definedName>
    <definedName name="_sem2">#REF!</definedName>
    <definedName name="_Sort" localSheetId="6" hidden="1">[19]Factset!#REF!</definedName>
    <definedName name="_Sort" localSheetId="4" hidden="1">[19]Factset!#REF!</definedName>
    <definedName name="_Sort" localSheetId="1" hidden="1">[19]Factset!#REF!</definedName>
    <definedName name="_Sort" hidden="1">[19]Factset!#REF!</definedName>
    <definedName name="_SUB1" localSheetId="6">#REF!</definedName>
    <definedName name="_SUB1" localSheetId="4">#REF!</definedName>
    <definedName name="_SUB1" localSheetId="1">#REF!</definedName>
    <definedName name="_SUB1">#REF!</definedName>
    <definedName name="_SUB2" localSheetId="6">#REF!</definedName>
    <definedName name="_SUB2" localSheetId="1">#REF!</definedName>
    <definedName name="_SUB2">#REF!</definedName>
    <definedName name="_SUB3" localSheetId="6">#REF!</definedName>
    <definedName name="_SUB3" localSheetId="1">#REF!</definedName>
    <definedName name="_SUB3">#REF!</definedName>
    <definedName name="_SUB4" localSheetId="6">#REF!</definedName>
    <definedName name="_SUB4">#REF!</definedName>
    <definedName name="_SUB5" localSheetId="6">#REF!</definedName>
    <definedName name="_SUB5">#REF!</definedName>
    <definedName name="_SUB6" localSheetId="6">#REF!</definedName>
    <definedName name="_SUB6">#REF!</definedName>
    <definedName name="_SYN2">'[8]DCF Inputs'!$Q$18</definedName>
    <definedName name="_Table1_In1" localSheetId="6" hidden="1">[21]Consolidated!#REF!</definedName>
    <definedName name="_Table1_In1" localSheetId="4" hidden="1">[21]Consolidated!#REF!</definedName>
    <definedName name="_Table1_In1" localSheetId="1" hidden="1">[21]Consolidated!#REF!</definedName>
    <definedName name="_Table1_In1" hidden="1">[21]Consolidated!#REF!</definedName>
    <definedName name="_Table1_Out" localSheetId="6" hidden="1">[21]Consolidated!#REF!</definedName>
    <definedName name="_Table1_Out" localSheetId="4" hidden="1">[21]Consolidated!#REF!</definedName>
    <definedName name="_Table1_Out" localSheetId="1" hidden="1">[21]Consolidated!#REF!</definedName>
    <definedName name="_Table1_Out" hidden="1">[21]Consolidated!#REF!</definedName>
    <definedName name="_Table2_In1" localSheetId="6" hidden="1">[21]Consolidated!#REF!</definedName>
    <definedName name="_Table2_In1" localSheetId="1" hidden="1">[21]Consolidated!#REF!</definedName>
    <definedName name="_Table2_In1" hidden="1">[21]Consolidated!#REF!</definedName>
    <definedName name="_Table2_In2" localSheetId="6" hidden="1">#REF!</definedName>
    <definedName name="_Table2_In2" localSheetId="4" hidden="1">#REF!</definedName>
    <definedName name="_Table2_In2" localSheetId="1" hidden="1">#REF!</definedName>
    <definedName name="_Table2_In2" hidden="1">#REF!</definedName>
    <definedName name="_Table2_Out" localSheetId="6" hidden="1">[21]Consolidated!#REF!</definedName>
    <definedName name="_Table2_Out" localSheetId="4" hidden="1">[21]Consolidated!#REF!</definedName>
    <definedName name="_Table2_Out" localSheetId="1" hidden="1">[21]Consolidated!#REF!</definedName>
    <definedName name="_Table2_Out" hidden="1">[21]Consolidated!#REF!</definedName>
    <definedName name="_Table3_In2" hidden="1">'[15]Football Field'!$P$12:$P$12</definedName>
    <definedName name="_TRC92" localSheetId="1">#REF!</definedName>
    <definedName name="_TRC92">#REF!</definedName>
    <definedName name="_TRC93" localSheetId="1">#REF!</definedName>
    <definedName name="_TRC93">#REF!</definedName>
    <definedName name="_TRC94" localSheetId="1">#REF!</definedName>
    <definedName name="_TRC94">#REF!</definedName>
    <definedName name="_TRC95">#REF!</definedName>
    <definedName name="_TRC96">#REF!</definedName>
    <definedName name="_TSU91">#REF!</definedName>
    <definedName name="_TSU92">#REF!</definedName>
    <definedName name="_TSU93">#REF!</definedName>
    <definedName name="_TSU94">#REF!</definedName>
    <definedName name="_TSU95">#REF!</definedName>
    <definedName name="_TSU96">#REF!</definedName>
    <definedName name="_TTF92">#REF!</definedName>
    <definedName name="_TTF93">#REF!</definedName>
    <definedName name="_TTF94">#REF!</definedName>
    <definedName name="_TTF95">#REF!</definedName>
    <definedName name="_TTF96">#REF!</definedName>
    <definedName name="_TV2">'[8]DCF Inputs'!$H$23</definedName>
    <definedName name="_VAL1">[9]returns!#REF!</definedName>
    <definedName name="_VAL2">[9]returns!#REF!</definedName>
    <definedName name="_VAL3">[9]returns!#REF!</definedName>
    <definedName name="_VAL4">[9]returns!#REF!</definedName>
    <definedName name="_validate">[20]systems!#REF!</definedName>
    <definedName name="_w1" localSheetId="6" hidden="1">{"PVGraph2",#N/A,FALSE,"PV Data"}</definedName>
    <definedName name="_w1" localSheetId="7" hidden="1">{"PVGraph2",#N/A,FALSE,"PV Data"}</definedName>
    <definedName name="_w1" localSheetId="8" hidden="1">{"PVGraph2",#N/A,FALSE,"PV Data"}</definedName>
    <definedName name="_w1" localSheetId="5" hidden="1">{"PVGraph2",#N/A,FALSE,"PV Data"}</definedName>
    <definedName name="_w1" localSheetId="1" hidden="1">{"PVGraph2",#N/A,FALSE,"PV Data"}</definedName>
    <definedName name="_w1" hidden="1">{"PVGraph2",#N/A,FALSE,"PV Data"}</definedName>
    <definedName name="_w12" localSheetId="6" hidden="1">{"PVGraph2",#N/A,FALSE,"PV Data"}</definedName>
    <definedName name="_w12" localSheetId="7" hidden="1">{"PVGraph2",#N/A,FALSE,"PV Data"}</definedName>
    <definedName name="_w12" localSheetId="8" hidden="1">{"PVGraph2",#N/A,FALSE,"PV Data"}</definedName>
    <definedName name="_w12" localSheetId="5" hidden="1">{"PVGraph2",#N/A,FALSE,"PV Data"}</definedName>
    <definedName name="_w12" localSheetId="1" hidden="1">{"PVGraph2",#N/A,FALSE,"PV Data"}</definedName>
    <definedName name="_w12" hidden="1">{"PVGraph2",#N/A,FALSE,"PV Data"}</definedName>
    <definedName name="_w2" localSheetId="6" hidden="1">{"PVGraph2",#N/A,FALSE,"PV Data"}</definedName>
    <definedName name="_w2" localSheetId="7" hidden="1">{"PVGraph2",#N/A,FALSE,"PV Data"}</definedName>
    <definedName name="_w2" localSheetId="8" hidden="1">{"PVGraph2",#N/A,FALSE,"PV Data"}</definedName>
    <definedName name="_w2" localSheetId="5" hidden="1">{"PVGraph2",#N/A,FALSE,"PV Data"}</definedName>
    <definedName name="_w2" localSheetId="1" hidden="1">{"PVGraph2",#N/A,FALSE,"PV Data"}</definedName>
    <definedName name="_w2" hidden="1">{"PVGraph2",#N/A,FALSE,"PV Data"}</definedName>
    <definedName name="_w3" localSheetId="6" hidden="1">{"PVGraph2",#N/A,FALSE,"PV Data"}</definedName>
    <definedName name="_w3" localSheetId="7" hidden="1">{"PVGraph2",#N/A,FALSE,"PV Data"}</definedName>
    <definedName name="_w3" localSheetId="8" hidden="1">{"PVGraph2",#N/A,FALSE,"PV Data"}</definedName>
    <definedName name="_w3" localSheetId="5" hidden="1">{"PVGraph2",#N/A,FALSE,"PV Data"}</definedName>
    <definedName name="_w3" localSheetId="1" hidden="1">{"PVGraph2",#N/A,FALSE,"PV Data"}</definedName>
    <definedName name="_w3" hidden="1">{"PVGraph2",#N/A,FALSE,"PV Data"}</definedName>
    <definedName name="_w9" localSheetId="6" hidden="1">{"PVGraph2",#N/A,FALSE,"PV Data"}</definedName>
    <definedName name="_w9" localSheetId="7" hidden="1">{"PVGraph2",#N/A,FALSE,"PV Data"}</definedName>
    <definedName name="_w9" localSheetId="8" hidden="1">{"PVGraph2",#N/A,FALSE,"PV Data"}</definedName>
    <definedName name="_w9" localSheetId="5" hidden="1">{"PVGraph2",#N/A,FALSE,"PV Data"}</definedName>
    <definedName name="_w9" localSheetId="1" hidden="1">{"PVGraph2",#N/A,FALSE,"PV Data"}</definedName>
    <definedName name="_w9" hidden="1">{"PVGraph2",#N/A,FALSE,"PV Data"}</definedName>
    <definedName name="_wrn1" localSheetId="6" hidden="1">{#N/A,#N/A,FALSE,"DCF";#N/A,#N/A,FALSE,"WACC";#N/A,#N/A,FALSE,"Sales_EBIT";#N/A,#N/A,FALSE,"Capex_Depreciation";#N/A,#N/A,FALSE,"WC";#N/A,#N/A,FALSE,"Interest";#N/A,#N/A,FALSE,"Assumptions"}</definedName>
    <definedName name="_wrn1" localSheetId="7" hidden="1">{#N/A,#N/A,FALSE,"DCF";#N/A,#N/A,FALSE,"WACC";#N/A,#N/A,FALSE,"Sales_EBIT";#N/A,#N/A,FALSE,"Capex_Depreciation";#N/A,#N/A,FALSE,"WC";#N/A,#N/A,FALSE,"Interest";#N/A,#N/A,FALSE,"Assumptions"}</definedName>
    <definedName name="_wrn1" localSheetId="8" hidden="1">{#N/A,#N/A,FALSE,"DCF";#N/A,#N/A,FALSE,"WACC";#N/A,#N/A,FALSE,"Sales_EBIT";#N/A,#N/A,FALSE,"Capex_Depreciation";#N/A,#N/A,FALSE,"WC";#N/A,#N/A,FALSE,"Interest";#N/A,#N/A,FALSE,"Assumptions"}</definedName>
    <definedName name="_wrn1" localSheetId="5" hidden="1">{#N/A,#N/A,FALSE,"DCF";#N/A,#N/A,FALSE,"WACC";#N/A,#N/A,FALSE,"Sales_EBIT";#N/A,#N/A,FALSE,"Capex_Depreciation";#N/A,#N/A,FALSE,"WC";#N/A,#N/A,FALSE,"Interest";#N/A,#N/A,FALSE,"Assumptions"}</definedName>
    <definedName name="_wrn1" localSheetId="1" hidden="1">{#N/A,#N/A,FALSE,"DCF";#N/A,#N/A,FALSE,"WACC";#N/A,#N/A,FALSE,"Sales_EBIT";#N/A,#N/A,FALSE,"Capex_Depreciation";#N/A,#N/A,FALSE,"WC";#N/A,#N/A,FALSE,"Interest";#N/A,#N/A,FALSE,"Assumptions"}</definedName>
    <definedName name="_wrn1" hidden="1">{#N/A,#N/A,FALSE,"DCF";#N/A,#N/A,FALSE,"WACC";#N/A,#N/A,FALSE,"Sales_EBIT";#N/A,#N/A,FALSE,"Capex_Depreciation";#N/A,#N/A,FALSE,"WC";#N/A,#N/A,FALSE,"Interest";#N/A,#N/A,FALSE,"Assumptions"}</definedName>
    <definedName name="_x1" localSheetId="6" hidden="1">{#N/A,#N/A,FALSE,"SGP";#N/A,#N/A,FALSE,"SGI";#N/A,#N/A,FALSE,"SGC";#N/A,#N/A,FALSE,"SGS";#N/A,#N/A,FALSE,"SGB"}</definedName>
    <definedName name="_x1" localSheetId="7" hidden="1">{#N/A,#N/A,FALSE,"SGP";#N/A,#N/A,FALSE,"SGI";#N/A,#N/A,FALSE,"SGC";#N/A,#N/A,FALSE,"SGS";#N/A,#N/A,FALSE,"SGB"}</definedName>
    <definedName name="_x1" localSheetId="8" hidden="1">{#N/A,#N/A,FALSE,"SGP";#N/A,#N/A,FALSE,"SGI";#N/A,#N/A,FALSE,"SGC";#N/A,#N/A,FALSE,"SGS";#N/A,#N/A,FALSE,"SGB"}</definedName>
    <definedName name="_x1" localSheetId="5" hidden="1">{#N/A,#N/A,FALSE,"SGP";#N/A,#N/A,FALSE,"SGI";#N/A,#N/A,FALSE,"SGC";#N/A,#N/A,FALSE,"SGS";#N/A,#N/A,FALSE,"SGB"}</definedName>
    <definedName name="_x1" localSheetId="1" hidden="1">{#N/A,#N/A,FALSE,"SGP";#N/A,#N/A,FALSE,"SGI";#N/A,#N/A,FALSE,"SGC";#N/A,#N/A,FALSE,"SGS";#N/A,#N/A,FALSE,"SGB"}</definedName>
    <definedName name="_x1" hidden="1">{#N/A,#N/A,FALSE,"SGP";#N/A,#N/A,FALSE,"SGI";#N/A,#N/A,FALSE,"SGC";#N/A,#N/A,FALSE,"SGS";#N/A,#N/A,FALSE,"SGB"}</definedName>
    <definedName name="_x10" hidden="1">#REF!</definedName>
    <definedName name="_x11" hidden="1">#REF!</definedName>
    <definedName name="_x12" hidden="1">#REF!</definedName>
    <definedName name="_x13" hidden="1">#REF!</definedName>
    <definedName name="_x14" hidden="1">#REF!</definedName>
    <definedName name="_x15" hidden="1">#REF!</definedName>
    <definedName name="_x16" hidden="1">#REF!</definedName>
    <definedName name="_x17" hidden="1">#REF!</definedName>
    <definedName name="_x18" hidden="1">#REF!</definedName>
    <definedName name="_x19" hidden="1">#REF!</definedName>
    <definedName name="_x2" localSheetId="6" hidden="1">{#N/A,#N/A,FALSE,"SGP";#N/A,#N/A,FALSE,"SGI";#N/A,#N/A,FALSE,"SGC";#N/A,#N/A,FALSE,"SGS";#N/A,#N/A,FALSE,"SGB"}</definedName>
    <definedName name="_x2" localSheetId="7" hidden="1">{#N/A,#N/A,FALSE,"SGP";#N/A,#N/A,FALSE,"SGI";#N/A,#N/A,FALSE,"SGC";#N/A,#N/A,FALSE,"SGS";#N/A,#N/A,FALSE,"SGB"}</definedName>
    <definedName name="_x2" localSheetId="8" hidden="1">{#N/A,#N/A,FALSE,"SGP";#N/A,#N/A,FALSE,"SGI";#N/A,#N/A,FALSE,"SGC";#N/A,#N/A,FALSE,"SGS";#N/A,#N/A,FALSE,"SGB"}</definedName>
    <definedName name="_x2" localSheetId="5" hidden="1">{#N/A,#N/A,FALSE,"SGP";#N/A,#N/A,FALSE,"SGI";#N/A,#N/A,FALSE,"SGC";#N/A,#N/A,FALSE,"SGS";#N/A,#N/A,FALSE,"SGB"}</definedName>
    <definedName name="_x2" localSheetId="1" hidden="1">{#N/A,#N/A,FALSE,"SGP";#N/A,#N/A,FALSE,"SGI";#N/A,#N/A,FALSE,"SGC";#N/A,#N/A,FALSE,"SGS";#N/A,#N/A,FALSE,"SGB"}</definedName>
    <definedName name="_x2" hidden="1">{#N/A,#N/A,FALSE,"SGP";#N/A,#N/A,FALSE,"SGI";#N/A,#N/A,FALSE,"SGC";#N/A,#N/A,FALSE,"SGS";#N/A,#N/A,FALSE,"SGB"}</definedName>
    <definedName name="_x20" hidden="1">#REF!</definedName>
    <definedName name="_x21" hidden="1">#REF!</definedName>
    <definedName name="_x22" hidden="1">#REF!</definedName>
    <definedName name="_x23" hidden="1">#REF!</definedName>
    <definedName name="_x24" hidden="1">#REF!</definedName>
    <definedName name="_x25" hidden="1">#REF!</definedName>
    <definedName name="_x28" hidden="1">#REF!</definedName>
    <definedName name="_x29" hidden="1">#REF!</definedName>
    <definedName name="_x32" hidden="1">#REF!</definedName>
    <definedName name="_x4" hidden="1">#REF!</definedName>
    <definedName name="_x5" hidden="1">#REF!</definedName>
    <definedName name="_x6" hidden="1">#REF!</definedName>
    <definedName name="_x7" hidden="1">#REF!</definedName>
    <definedName name="_x8" hidden="1">#REF!</definedName>
    <definedName name="_x9" hidden="1">#REF!</definedName>
    <definedName name="_y2" localSheetId="6" hidden="1">{"PVGraph2",#N/A,FALSE,"PV Data"}</definedName>
    <definedName name="_y2" localSheetId="7" hidden="1">{"PVGraph2",#N/A,FALSE,"PV Data"}</definedName>
    <definedName name="_y2" localSheetId="8" hidden="1">{"PVGraph2",#N/A,FALSE,"PV Data"}</definedName>
    <definedName name="_y2" localSheetId="5" hidden="1">{"PVGraph2",#N/A,FALSE,"PV Data"}</definedName>
    <definedName name="_y2" localSheetId="1" hidden="1">{"PVGraph2",#N/A,FALSE,"PV Data"}</definedName>
    <definedName name="_y2" hidden="1">{"PVGraph2",#N/A,FALSE,"PV Data"}</definedName>
    <definedName name="_y22" localSheetId="6" hidden="1">{"PVGraph2",#N/A,FALSE,"PV Data"}</definedName>
    <definedName name="_y22" localSheetId="7" hidden="1">{"PVGraph2",#N/A,FALSE,"PV Data"}</definedName>
    <definedName name="_y22" localSheetId="8" hidden="1">{"PVGraph2",#N/A,FALSE,"PV Data"}</definedName>
    <definedName name="_y22" localSheetId="5" hidden="1">{"PVGraph2",#N/A,FALSE,"PV Data"}</definedName>
    <definedName name="_y22" localSheetId="1" hidden="1">{"PVGraph2",#N/A,FALSE,"PV Data"}</definedName>
    <definedName name="_y22" hidden="1">{"PVGraph2",#N/A,FALSE,"PV Data"}</definedName>
    <definedName name="a" localSheetId="6">'[22]Analysis Range $500M and 10%'!#REF!</definedName>
    <definedName name="a" localSheetId="7" hidden="1">{"'REL CUSTODIF'!$B$1:$H$72"}</definedName>
    <definedName name="a" localSheetId="8" hidden="1">{"'REL CUSTODIF'!$B$1:$H$72"}</definedName>
    <definedName name="a" localSheetId="4" hidden="1">{"'REL CUSTODIF'!$B$1:$H$72"}</definedName>
    <definedName name="a" localSheetId="5" hidden="1">{"'REL CUSTODIF'!$B$1:$H$72"}</definedName>
    <definedName name="a" localSheetId="1" hidden="1">{"'REL CUSTODIF'!$B$1:$H$72"}</definedName>
    <definedName name="a" hidden="1">{"'REL CUSTODIF'!$B$1:$H$72"}</definedName>
    <definedName name="a_disc_inf">'[6]A I'!$K$38</definedName>
    <definedName name="a_sal_inf">'[6]A I'!$K$36</definedName>
    <definedName name="AA" localSheetId="6">'[22]Analysis Range $500M and 10%'!#REF!</definedName>
    <definedName name="aa" localSheetId="7" hidden="1">{"'REL CUSTODIF'!$B$1:$H$72"}</definedName>
    <definedName name="aa" localSheetId="8" hidden="1">{"'REL CUSTODIF'!$B$1:$H$72"}</definedName>
    <definedName name="aa" localSheetId="4" hidden="1">{"'REL CUSTODIF'!$B$1:$H$72"}</definedName>
    <definedName name="aa" localSheetId="5" hidden="1">{"'REL CUSTODIF'!$B$1:$H$72"}</definedName>
    <definedName name="aa" localSheetId="1" hidden="1">{"'REL CUSTODIF'!$B$1:$H$72"}</definedName>
    <definedName name="aa" hidden="1">{"'REL CUSTODIF'!$B$1:$H$72"}</definedName>
    <definedName name="AAA" localSheetId="6">[23]PATRIMON!#REF!</definedName>
    <definedName name="AAA">[23]PATRIMON!#REF!</definedName>
    <definedName name="AAA_DOCTOPS" hidden="1">"AAA_SET"</definedName>
    <definedName name="AAA_duser" hidden="1">"OFF"</definedName>
    <definedName name="aaaa" localSheetId="6">Word</definedName>
    <definedName name="aaaa" localSheetId="7">Word</definedName>
    <definedName name="aaaa" localSheetId="8">Word</definedName>
    <definedName name="aaaa" localSheetId="13">Word</definedName>
    <definedName name="aaaa" localSheetId="4">Word</definedName>
    <definedName name="aaaa" localSheetId="5">Word</definedName>
    <definedName name="aaaa" localSheetId="1">Word</definedName>
    <definedName name="aaaa">Word</definedName>
    <definedName name="aaaaaa" localSheetId="6">Word</definedName>
    <definedName name="aaaaaa" localSheetId="7">Word</definedName>
    <definedName name="aaaaaa" localSheetId="8">Word</definedName>
    <definedName name="aaaaaa" localSheetId="13">Word</definedName>
    <definedName name="aaaaaa" localSheetId="4">Word</definedName>
    <definedName name="aaaaaa" localSheetId="5">Word</definedName>
    <definedName name="aaaaaa" localSheetId="1">Word</definedName>
    <definedName name="aaaaaa">Word</definedName>
    <definedName name="aaaaaaa" localSheetId="4">[24]Patrimonial!#REF!</definedName>
    <definedName name="aaaaaaa" localSheetId="1">[24]Patrimonial!#REF!</definedName>
    <definedName name="aaaaaaa">[24]Patrimonial!#REF!</definedName>
    <definedName name="aaaaaaa1" localSheetId="4">[24]Patrimonial!#REF!</definedName>
    <definedName name="aaaaaaa1" localSheetId="1">[24]Patrimonial!#REF!</definedName>
    <definedName name="aaaaaaa1">[24]Patrimonial!#REF!</definedName>
    <definedName name="aaaaaaaa" localSheetId="4">#REF!</definedName>
    <definedName name="aaaaaaaa" localSheetId="1">#REF!</definedName>
    <definedName name="aaaaaaaa">#REF!</definedName>
    <definedName name="aaaaaaaaa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a" localSheetId="4">#REF!</definedName>
    <definedName name="aaaaaaaaaa" localSheetId="1">#REF!</definedName>
    <definedName name="aaaaaaaaaa">#REF!</definedName>
    <definedName name="AAAAAAAAAAAAA" hidden="1">#REF!</definedName>
    <definedName name="aaaaaaaaaaaaaaaaaaa" localSheetId="6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localSheetId="5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a" localSheetId="6" hidden="1">{#N/A,"10% Success",FALSE,"Sales Forecast";#N/A,#N/A,FALSE,"Sheet2"}</definedName>
    <definedName name="aaaaaaaaaaaaaaaaaaaa" localSheetId="7" hidden="1">{#N/A,"10% Success",FALSE,"Sales Forecast";#N/A,#N/A,FALSE,"Sheet2"}</definedName>
    <definedName name="aaaaaaaaaaaaaaaaaaaa" localSheetId="8" hidden="1">{#N/A,"10% Success",FALSE,"Sales Forecast";#N/A,#N/A,FALSE,"Sheet2"}</definedName>
    <definedName name="aaaaaaaaaaaaaaaaaaaa" localSheetId="5" hidden="1">{#N/A,"10% Success",FALSE,"Sales Forecast";#N/A,#N/A,FALSE,"Sheet2"}</definedName>
    <definedName name="aaaaaaaaaaaaaaaaaaaa" localSheetId="1" hidden="1">{#N/A,"10% Success",FALSE,"Sales Forecast";#N/A,#N/A,FALSE,"Sheet2"}</definedName>
    <definedName name="aaaaaaaaaaaaaaaaaaaa" hidden="1">{#N/A,"10% Success",FALSE,"Sales Forecast";#N/A,#N/A,FALSE,"Sheet2"}</definedName>
    <definedName name="aaaaaaaaaaaaaaaaaaaaaaaaaaaaaaaaaaaaaaaaaaaaaaaaa" localSheetId="4">#REF!</definedName>
    <definedName name="aaaaaaaaaaaaaaaaaaaaaaaaaaaaaaaaaaaaaaaaaaaaaaaaa" localSheetId="1">#REF!</definedName>
    <definedName name="aaaaaaaaaaaaaaaaaaaaaaaaaaaaaaaaaaaaaaaaaaaaaaaaa">#REF!</definedName>
    <definedName name="aaacccc" localSheetId="6" hidden="1">{#N/A,#N/A,FALSE,"Plan1";#N/A,#N/A,FALSE,"Plan2"}</definedName>
    <definedName name="aaacccc" localSheetId="7" hidden="1">{#N/A,#N/A,FALSE,"Plan1";#N/A,#N/A,FALSE,"Plan2"}</definedName>
    <definedName name="aaacccc" localSheetId="8" hidden="1">{#N/A,#N/A,FALSE,"Plan1";#N/A,#N/A,FALSE,"Plan2"}</definedName>
    <definedName name="aaacccc" localSheetId="5" hidden="1">{#N/A,#N/A,FALSE,"Plan1";#N/A,#N/A,FALSE,"Plan2"}</definedName>
    <definedName name="aaacccc" localSheetId="1" hidden="1">{#N/A,#N/A,FALSE,"Plan1";#N/A,#N/A,FALSE,"Plan2"}</definedName>
    <definedName name="aaacccc" hidden="1">{#N/A,#N/A,FALSE,"Plan1";#N/A,#N/A,FALSE,"Plan2"}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" localSheetId="6" hidden="1">{"page1",#N/A,FALSE,"PF";"page2",#N/A,FALSE,"PF";"page3",#N/A,FALSE,"PF";"page4",#N/A,FALSE,"Bal_Sht"}</definedName>
    <definedName name="ab" localSheetId="7" hidden="1">{"page1",#N/A,FALSE,"PF";"page2",#N/A,FALSE,"PF";"page3",#N/A,FALSE,"PF";"page4",#N/A,FALSE,"Bal_Sht"}</definedName>
    <definedName name="ab" localSheetId="8" hidden="1">{"page1",#N/A,FALSE,"PF";"page2",#N/A,FALSE,"PF";"page3",#N/A,FALSE,"PF";"page4",#N/A,FALSE,"Bal_Sht"}</definedName>
    <definedName name="ab" localSheetId="4" hidden="1">{"page1",#N/A,FALSE,"PF";"page2",#N/A,FALSE,"PF";"page3",#N/A,FALSE,"PF";"page4",#N/A,FALSE,"Bal_Sht"}</definedName>
    <definedName name="ab" localSheetId="5" hidden="1">{"page1",#N/A,FALSE,"PF";"page2",#N/A,FALSE,"PF";"page3",#N/A,FALSE,"PF";"page4",#N/A,FALSE,"Bal_Sht"}</definedName>
    <definedName name="ab" localSheetId="1" hidden="1">{"page1",#N/A,FALSE,"PF";"page2",#N/A,FALSE,"PF";"page3",#N/A,FALSE,"PF";"page4",#N/A,FALSE,"Bal_Sht"}</definedName>
    <definedName name="ab" hidden="1">{"page1",#N/A,FALSE,"PF";"page2",#N/A,FALSE,"PF";"page3",#N/A,FALSE,"PF";"page4",#N/A,FALSE,"Bal_Sht"}</definedName>
    <definedName name="abc" localSheetId="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localSheetId="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def" localSheetId="6" hidden="1">{"'PXR_6500'!$A$1:$I$124"}</definedName>
    <definedName name="abcdef" localSheetId="7" hidden="1">{"'PXR_6500'!$A$1:$I$124"}</definedName>
    <definedName name="abcdef" localSheetId="8" hidden="1">{"'PXR_6500'!$A$1:$I$124"}</definedName>
    <definedName name="abcdef" localSheetId="5" hidden="1">{"'PXR_6500'!$A$1:$I$124"}</definedName>
    <definedName name="abcdef" localSheetId="1" hidden="1">{"'PXR_6500'!$A$1:$I$124"}</definedName>
    <definedName name="abcdef" hidden="1">{"'PXR_6500'!$A$1:$I$124"}</definedName>
    <definedName name="AberturaCaixa">[25]TabAplicIndices!$E$7</definedName>
    <definedName name="ABN" localSheetId="6" hidden="1">{"'PXR_6500'!$A$1:$I$124"}</definedName>
    <definedName name="ABN" localSheetId="7" hidden="1">{"'PXR_6500'!$A$1:$I$124"}</definedName>
    <definedName name="ABN" localSheetId="8" hidden="1">{"'PXR_6500'!$A$1:$I$124"}</definedName>
    <definedName name="ABN" localSheetId="5" hidden="1">{"'PXR_6500'!$A$1:$I$124"}</definedName>
    <definedName name="ABN" localSheetId="1" hidden="1">{"'PXR_6500'!$A$1:$I$124"}</definedName>
    <definedName name="ABN" hidden="1">{"'PXR_6500'!$A$1:$I$124"}</definedName>
    <definedName name="abr" localSheetId="6">#REF!</definedName>
    <definedName name="abr" localSheetId="4">#REF!</definedName>
    <definedName name="abr" localSheetId="1">#REF!</definedName>
    <definedName name="abr">#REF!</definedName>
    <definedName name="ABRACADABRA" localSheetId="1" hidden="1">#REF!</definedName>
    <definedName name="ABRACADABRA" hidden="1">#REF!</definedName>
    <definedName name="ABRIL" localSheetId="6" hidden="1">{#N/A,#N/A,FALSE,"GP";#N/A,#N/A,FALSE,"Summary"}</definedName>
    <definedName name="ABRIL" localSheetId="7" hidden="1">{#N/A,#N/A,FALSE,"GP";#N/A,#N/A,FALSE,"Summary"}</definedName>
    <definedName name="ABRIL" localSheetId="8" hidden="1">{#N/A,#N/A,FALSE,"GP";#N/A,#N/A,FALSE,"Summary"}</definedName>
    <definedName name="ABRIL" localSheetId="5" hidden="1">{#N/A,#N/A,FALSE,"GP";#N/A,#N/A,FALSE,"Summary"}</definedName>
    <definedName name="ABRIL" localSheetId="1" hidden="1">{#N/A,#N/A,FALSE,"GP";#N/A,#N/A,FALSE,"Summary"}</definedName>
    <definedName name="ABRIL" hidden="1">{#N/A,#N/A,FALSE,"GP";#N/A,#N/A,FALSE,"Summary"}</definedName>
    <definedName name="ABRSP" localSheetId="6">#REF!</definedName>
    <definedName name="ABRSP" localSheetId="4">#REF!</definedName>
    <definedName name="ABRSP" localSheetId="1">#REF!</definedName>
    <definedName name="ABRSP">#REF!</definedName>
    <definedName name="ABRVIN" localSheetId="6">#REF!</definedName>
    <definedName name="ABRVIN" localSheetId="1">#REF!</definedName>
    <definedName name="ABRVIN">#REF!</definedName>
    <definedName name="abrytd" localSheetId="6">#REF!</definedName>
    <definedName name="abrytd" localSheetId="1">#REF!</definedName>
    <definedName name="abrytd">#REF!</definedName>
    <definedName name="ac">#REF!</definedName>
    <definedName name="acc_perc">'[26]A I'!$D$13</definedName>
    <definedName name="ACCDIL00b" localSheetId="4">#REF!</definedName>
    <definedName name="ACCDIL00b" localSheetId="1">#REF!</definedName>
    <definedName name="ACCDIL00b">#REF!</definedName>
    <definedName name="ACCDIL00c" localSheetId="4">#REF!</definedName>
    <definedName name="ACCDIL00c" localSheetId="1">#REF!</definedName>
    <definedName name="ACCDIL00c">#REF!</definedName>
    <definedName name="ACCDIL00d20" localSheetId="4">#REF!</definedName>
    <definedName name="ACCDIL00d20" localSheetId="1">#REF!</definedName>
    <definedName name="ACCDIL00d20">#REF!</definedName>
    <definedName name="ACCDIL00d30">#REF!</definedName>
    <definedName name="ACCDIL00d40">#REF!</definedName>
    <definedName name="ACCDIL00e20">#REF!</definedName>
    <definedName name="ACCDIL00e30">#REF!</definedName>
    <definedName name="ACCDIL00e40">#REF!</definedName>
    <definedName name="ACCDIL00f20">#REF!</definedName>
    <definedName name="ACCDIL00f30">#REF!</definedName>
    <definedName name="ACCDIL00f40">#REF!</definedName>
    <definedName name="ACCDIL01a">#REF!</definedName>
    <definedName name="ACCDIL01b">#REF!</definedName>
    <definedName name="ACCDIL01c">#REF!</definedName>
    <definedName name="ACCDIL01d20">#REF!</definedName>
    <definedName name="ACCDIL01d30">#REF!</definedName>
    <definedName name="ACCDIL01d40">#REF!</definedName>
    <definedName name="ACCDIL01e20">#REF!</definedName>
    <definedName name="ACCDIL01e30">#REF!</definedName>
    <definedName name="ACCDIL01e40">#REF!</definedName>
    <definedName name="ACCDIL01f20">#REF!</definedName>
    <definedName name="ACCDIL01f30">#REF!</definedName>
    <definedName name="ACCDIL01f40">#REF!</definedName>
    <definedName name="ACCDIL99a">#REF!</definedName>
    <definedName name="ACCDIL99b">#REF!</definedName>
    <definedName name="ACCDIL99c">#REF!</definedName>
    <definedName name="ACCDIL99d20">#REF!</definedName>
    <definedName name="ACCDIL99d30">#REF!</definedName>
    <definedName name="ACCDIL99d40">#REF!</definedName>
    <definedName name="ACCDIL99e20">#REF!</definedName>
    <definedName name="ACCDIL99e30">#REF!</definedName>
    <definedName name="ACCDIL99e40">#REF!</definedName>
    <definedName name="ACCDIL99f20">#REF!</definedName>
    <definedName name="ACCDIL99f30">#REF!</definedName>
    <definedName name="ACCDIL99f40">#REF!</definedName>
    <definedName name="ACCDILa">#REF!</definedName>
    <definedName name="ACCDILb">#REF!</definedName>
    <definedName name="ACCDILc">#REF!</definedName>
    <definedName name="ACCDILd">#REF!</definedName>
    <definedName name="ACCDILe">#REF!</definedName>
    <definedName name="ACCDILf">#REF!</definedName>
    <definedName name="Access_I">#REF!</definedName>
    <definedName name="AccessDatabase" hidden="1">"H:\Comps Table\Comp Sheet V4.1 (25th May 2000).mdb"</definedName>
    <definedName name="Accrued_Expenditure">#REF!</definedName>
    <definedName name="Accruing_Mortgage_PIK">[27]Financials!#REF!</definedName>
    <definedName name="acct">[28]Inputs!$T$6</definedName>
    <definedName name="acct_mgt_admin_inflator">'[26]A I'!$J$32</definedName>
    <definedName name="acct_mgt_comm_perc">'[26]A I'!$J$33</definedName>
    <definedName name="acct_mgt_fringe_c">'[26]A I'!$J$29</definedName>
    <definedName name="acct_mgt_mtg_inflator">'[26]A I'!$J$30</definedName>
    <definedName name="ACCTPLAC" localSheetId="4">#REF!</definedName>
    <definedName name="ACCTPLAC" localSheetId="1">#REF!</definedName>
    <definedName name="ACCTPLAC">#REF!</definedName>
    <definedName name="AcdSW_Growth_2003" localSheetId="4">[29]Assumptions!#REF!</definedName>
    <definedName name="AcdSW_Growth_2003" localSheetId="1">[29]Assumptions!#REF!</definedName>
    <definedName name="AcdSW_Growth_2003">[29]Assumptions!#REF!</definedName>
    <definedName name="AcdSW_Growth_2004" localSheetId="4">[29]Assumptions!#REF!</definedName>
    <definedName name="AcdSW_Growth_2004" localSheetId="1">[29]Assumptions!#REF!</definedName>
    <definedName name="AcdSW_Growth_2004">[29]Assumptions!#REF!</definedName>
    <definedName name="acervo" localSheetId="1">#REF!</definedName>
    <definedName name="acervo">#REF!</definedName>
    <definedName name="achar18" localSheetId="1" hidden="1">#REF!</definedName>
    <definedName name="achar18" hidden="1">#REF!</definedName>
    <definedName name="achar19" localSheetId="1" hidden="1">#REF!</definedName>
    <definedName name="achar19" hidden="1">#REF!</definedName>
    <definedName name="achart1" hidden="1">#REF!</definedName>
    <definedName name="achart10" hidden="1">#REF!</definedName>
    <definedName name="achart11" hidden="1">#REF!</definedName>
    <definedName name="achart12" hidden="1">#REF!</definedName>
    <definedName name="achart13" hidden="1">#REF!</definedName>
    <definedName name="achart14" hidden="1">#REF!</definedName>
    <definedName name="achart15" hidden="1">#REF!</definedName>
    <definedName name="achart16" hidden="1">#REF!</definedName>
    <definedName name="achart17" hidden="1">#REF!</definedName>
    <definedName name="achart2" hidden="1">#REF!</definedName>
    <definedName name="achart20" hidden="1">#REF!</definedName>
    <definedName name="achart21" hidden="1">#REF!</definedName>
    <definedName name="achart22" hidden="1">#REF!</definedName>
    <definedName name="achart23" hidden="1">#REF!</definedName>
    <definedName name="achart24" hidden="1">#REF!</definedName>
    <definedName name="achart25" hidden="1">#REF!</definedName>
    <definedName name="achart26" hidden="1">#REF!</definedName>
    <definedName name="achart27" hidden="1">#REF!</definedName>
    <definedName name="achart28" hidden="1">#REF!</definedName>
    <definedName name="achart29" hidden="1">#REF!</definedName>
    <definedName name="achart3" hidden="1">#REF!</definedName>
    <definedName name="achart30" hidden="1">#REF!</definedName>
    <definedName name="achart31" hidden="1">#REF!</definedName>
    <definedName name="achart32" hidden="1">#REF!</definedName>
    <definedName name="achart4" hidden="1">#REF!</definedName>
    <definedName name="achart5" hidden="1">#REF!</definedName>
    <definedName name="achart6" hidden="1">#REF!</definedName>
    <definedName name="achart7" hidden="1">#REF!</definedName>
    <definedName name="achart8" hidden="1">#REF!</definedName>
    <definedName name="achart9" hidden="1">#REF!</definedName>
    <definedName name="acq" localSheetId="4">#REF!</definedName>
    <definedName name="acq" localSheetId="1">#REF!</definedName>
    <definedName name="acq">#REF!</definedName>
    <definedName name="acq_assum2" localSheetId="4">#REF!</definedName>
    <definedName name="acq_assum2" localSheetId="1">#REF!</definedName>
    <definedName name="acq_assum2">#REF!</definedName>
    <definedName name="Acq_Dep" localSheetId="4">#REF!</definedName>
    <definedName name="Acq_Dep" localSheetId="1">#REF!</definedName>
    <definedName name="Acq_Dep">#REF!</definedName>
    <definedName name="acq_ticker">#REF!</definedName>
    <definedName name="Acq04NetInc1">#REF!</definedName>
    <definedName name="Acq04NetInc2">#REF!</definedName>
    <definedName name="Acq04NetInc3">#REF!</definedName>
    <definedName name="Acq04NetInc4">#REF!</definedName>
    <definedName name="Acq05NetInc1">#REF!</definedName>
    <definedName name="Acq05NetInc2">#REF!</definedName>
    <definedName name="Acq05NetInc3">#REF!</definedName>
    <definedName name="Acq05NetInc4">#REF!</definedName>
    <definedName name="Acq06NetInc1">#REF!</definedName>
    <definedName name="Acq06NetInc2">#REF!</definedName>
    <definedName name="Acq06NetInc3">#REF!</definedName>
    <definedName name="Acq06NetInc4">#REF!</definedName>
    <definedName name="AcqBook">#REF!</definedName>
    <definedName name="acqCase">[30]inputs!$G$13</definedName>
    <definedName name="AcqCash" localSheetId="4">#REF!</definedName>
    <definedName name="AcqCash" localSheetId="1">#REF!</definedName>
    <definedName name="AcqCash">#REF!</definedName>
    <definedName name="AcqLTDebt" localSheetId="4">#REF!</definedName>
    <definedName name="AcqLTDebt" localSheetId="1">#REF!</definedName>
    <definedName name="AcqLTDebt">#REF!</definedName>
    <definedName name="AcqLTG1" localSheetId="4">#REF!</definedName>
    <definedName name="AcqLTG1" localSheetId="1">#REF!</definedName>
    <definedName name="AcqLTG1">#REF!</definedName>
    <definedName name="AcqLTG2">#REF!</definedName>
    <definedName name="AcqLTG3">#REF!</definedName>
    <definedName name="AcqLTG4">#REF!</definedName>
    <definedName name="AcqMinInt">#REF!</definedName>
    <definedName name="AcqNetDebt">#REF!</definedName>
    <definedName name="acqon">'[31]Acquisition Schedule'!$R$7</definedName>
    <definedName name="AcqPfrdStock" localSheetId="4">#REF!</definedName>
    <definedName name="AcqPfrdStock" localSheetId="1">#REF!</definedName>
    <definedName name="AcqPfrdStock">#REF!</definedName>
    <definedName name="AcqSharesNow" localSheetId="4">#REF!</definedName>
    <definedName name="AcqSharesNow" localSheetId="1">#REF!</definedName>
    <definedName name="AcqSharesNow">#REF!</definedName>
    <definedName name="AcqSTDebt" localSheetId="4">#REF!</definedName>
    <definedName name="AcqSTDebt" localSheetId="1">#REF!</definedName>
    <definedName name="AcqSTDebt">#REF!</definedName>
    <definedName name="ACQUIRE1" localSheetId="4">[32]LBO_IS_WC!#REF!</definedName>
    <definedName name="ACQUIRE1" localSheetId="1">[32]LBO_IS_WC!#REF!</definedName>
    <definedName name="ACQUIRE1">[32]LBO_IS_WC!#REF!</definedName>
    <definedName name="ACQUIRE2" localSheetId="4">[32]LBO_IS_WC!#REF!</definedName>
    <definedName name="ACQUIRE2" localSheetId="1">[32]LBO_IS_WC!#REF!</definedName>
    <definedName name="ACQUIRE2">[32]LBO_IS_WC!#REF!</definedName>
    <definedName name="Acquirer" localSheetId="1">#REF!</definedName>
    <definedName name="Acquirer">#REF!</definedName>
    <definedName name="acquiror">[28]Inputs!$F$11</definedName>
    <definedName name="acquisitions">'[33]Control Panel'!$G$12</definedName>
    <definedName name="AcqValuation" localSheetId="4">#REF!</definedName>
    <definedName name="AcqValuation" localSheetId="1">#REF!</definedName>
    <definedName name="AcqValuation">#REF!</definedName>
    <definedName name="Act_Int">[34]Balance!$K$60:$AD$60</definedName>
    <definedName name="ACT_METHOD" localSheetId="4">#REF!</definedName>
    <definedName name="ACT_METHOD" localSheetId="1">#REF!</definedName>
    <definedName name="ACT_METHOD">#REF!</definedName>
    <definedName name="Active_User_Profile" localSheetId="4">#REF!</definedName>
    <definedName name="Active_User_Profile" localSheetId="1">#REF!</definedName>
    <definedName name="Active_User_Profile">#REF!</definedName>
    <definedName name="Active_Users" localSheetId="4">#REF!</definedName>
    <definedName name="Active_Users" localSheetId="1">#REF!</definedName>
    <definedName name="Active_Users">#REF!</definedName>
    <definedName name="ACTUAL" localSheetId="6">#REF!</definedName>
    <definedName name="ACTUAL">#REF!</definedName>
    <definedName name="ACUMSP" localSheetId="6">#REF!</definedName>
    <definedName name="ACUMSP">#REF!</definedName>
    <definedName name="ACUMVIN" localSheetId="6">#REF!</definedName>
    <definedName name="ACUMVIN">#REF!</definedName>
    <definedName name="ACwvu.Client._.Profile.">#REF!</definedName>
    <definedName name="ACwvu.Page4." hidden="1">#REF!</definedName>
    <definedName name="ACwvu.PLANILHA2." hidden="1">#REF!</definedName>
    <definedName name="ACwvu.Rate._.Table.">#REF!</definedName>
    <definedName name="ACwvu.Revenue.">#REF!</definedName>
    <definedName name="ad">#REF!</definedName>
    <definedName name="adasdaq" hidden="1">#REF!</definedName>
    <definedName name="ADCT_PQ_ni">[35]ADCT!#REF!</definedName>
    <definedName name="addg" localSheetId="6" hidden="1">{#N/A,#N/A,FALSE,"CBE";#N/A,#N/A,FALSE,"SWK"}</definedName>
    <definedName name="addg" localSheetId="7" hidden="1">{#N/A,#N/A,FALSE,"CBE";#N/A,#N/A,FALSE,"SWK"}</definedName>
    <definedName name="addg" localSheetId="8" hidden="1">{#N/A,#N/A,FALSE,"CBE";#N/A,#N/A,FALSE,"SWK"}</definedName>
    <definedName name="addg" localSheetId="5" hidden="1">{#N/A,#N/A,FALSE,"CBE";#N/A,#N/A,FALSE,"SWK"}</definedName>
    <definedName name="addg" localSheetId="1" hidden="1">{#N/A,#N/A,FALSE,"CBE";#N/A,#N/A,FALSE,"SWK"}</definedName>
    <definedName name="addg" hidden="1">{#N/A,#N/A,FALSE,"CBE";#N/A,#N/A,FALSE,"SWK"}</definedName>
    <definedName name="Address1" localSheetId="4">#REF!</definedName>
    <definedName name="Address1" localSheetId="1">#REF!</definedName>
    <definedName name="Address1">#REF!</definedName>
    <definedName name="Address2" localSheetId="4">#REF!</definedName>
    <definedName name="Address2" localSheetId="1">#REF!</definedName>
    <definedName name="Address2">#REF!</definedName>
    <definedName name="address3" localSheetId="4">#REF!</definedName>
    <definedName name="address3" localSheetId="1">#REF!</definedName>
    <definedName name="address3">#REF!</definedName>
    <definedName name="address4">#REF!</definedName>
    <definedName name="adew" localSheetId="6" hidden="1">{#N/A,#N/A,FALSE,"FFCXOUT3"}</definedName>
    <definedName name="adew" localSheetId="7" hidden="1">{#N/A,#N/A,FALSE,"FFCXOUT3"}</definedName>
    <definedName name="adew" localSheetId="8" hidden="1">{#N/A,#N/A,FALSE,"FFCXOUT3"}</definedName>
    <definedName name="adew" localSheetId="5" hidden="1">{#N/A,#N/A,FALSE,"FFCXOUT3"}</definedName>
    <definedName name="adew" localSheetId="1" hidden="1">{#N/A,#N/A,FALSE,"FFCXOUT3"}</definedName>
    <definedName name="adew" hidden="1">{#N/A,#N/A,FALSE,"FFCXOUT3"}</definedName>
    <definedName name="AdicionalIR">[36]Dados!$D$41</definedName>
    <definedName name="Adjusted_EPS">[37]Figures!#REF!</definedName>
    <definedName name="ADM.HONORARIOS" localSheetId="6">#REF!</definedName>
    <definedName name="ADM.HONORARIOS" localSheetId="4">#REF!</definedName>
    <definedName name="ADM.HONORARIOS" localSheetId="1">#REF!</definedName>
    <definedName name="ADM.HONORARIOS">#REF!</definedName>
    <definedName name="ADM.PARTIC.ESTAT" localSheetId="6">#REF!</definedName>
    <definedName name="ADM.PARTIC.ESTAT" localSheetId="1">#REF!</definedName>
    <definedName name="ADM.PARTIC.ESTAT">#REF!</definedName>
    <definedName name="Admin" localSheetId="1">#REF!</definedName>
    <definedName name="Admin">#REF!</definedName>
    <definedName name="ADR_EXRATE">[38]EquityTemplate!$A$106:$IV$106</definedName>
    <definedName name="ads" localSheetId="6" hidden="1">{"page1",#N/A,FALSE,"PF";"page2",#N/A,FALSE,"PF";"page3",#N/A,FALSE,"PF";"page4",#N/A,FALSE,"Bal_Sht"}</definedName>
    <definedName name="ads" localSheetId="7" hidden="1">{"page1",#N/A,FALSE,"PF";"page2",#N/A,FALSE,"PF";"page3",#N/A,FALSE,"PF";"page4",#N/A,FALSE,"Bal_Sht"}</definedName>
    <definedName name="ads" localSheetId="8" hidden="1">{"page1",#N/A,FALSE,"PF";"page2",#N/A,FALSE,"PF";"page3",#N/A,FALSE,"PF";"page4",#N/A,FALSE,"Bal_Sht"}</definedName>
    <definedName name="ads" localSheetId="4" hidden="1">{"page1",#N/A,FALSE,"PF";"page2",#N/A,FALSE,"PF";"page3",#N/A,FALSE,"PF";"page4",#N/A,FALSE,"Bal_Sht"}</definedName>
    <definedName name="ads" localSheetId="5" hidden="1">{"page1",#N/A,FALSE,"PF";"page2",#N/A,FALSE,"PF";"page3",#N/A,FALSE,"PF";"page4",#N/A,FALSE,"Bal_Sht"}</definedName>
    <definedName name="ads" localSheetId="1" hidden="1">{"page1",#N/A,FALSE,"PF";"page2",#N/A,FALSE,"PF";"page3",#N/A,FALSE,"PF";"page4",#N/A,FALSE,"Bal_Sht"}</definedName>
    <definedName name="ads" hidden="1">{"page1",#N/A,FALSE,"PF";"page2",#N/A,FALSE,"PF";"page3",#N/A,FALSE,"PF";"page4",#N/A,FALSE,"Bal_Sht"}</definedName>
    <definedName name="adsf" localSheetId="6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localSheetId="7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localSheetId="8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localSheetId="4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localSheetId="5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localSheetId="1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TV">#REF!</definedName>
    <definedName name="ADTV_POINT">#REF!</definedName>
    <definedName name="ADV">#REF!</definedName>
    <definedName name="ae" localSheetId="6" hidden="1">{"mult96",#N/A,FALSE,"PETCOMP";"est96",#N/A,FALSE,"PETCOMP";"mult95",#N/A,FALSE,"PETCOMP";"est95",#N/A,FALSE,"PETCOMP";"multltm",#N/A,FALSE,"PETCOMP";"resultltm",#N/A,FALSE,"PETCOMP"}</definedName>
    <definedName name="ae" localSheetId="7" hidden="1">{"mult96",#N/A,FALSE,"PETCOMP";"est96",#N/A,FALSE,"PETCOMP";"mult95",#N/A,FALSE,"PETCOMP";"est95",#N/A,FALSE,"PETCOMP";"multltm",#N/A,FALSE,"PETCOMP";"resultltm",#N/A,FALSE,"PETCOMP"}</definedName>
    <definedName name="ae" localSheetId="8" hidden="1">{"mult96",#N/A,FALSE,"PETCOMP";"est96",#N/A,FALSE,"PETCOMP";"mult95",#N/A,FALSE,"PETCOMP";"est95",#N/A,FALSE,"PETCOMP";"multltm",#N/A,FALSE,"PETCOMP";"resultltm",#N/A,FALSE,"PETCOMP"}</definedName>
    <definedName name="ae" localSheetId="5" hidden="1">{"mult96",#N/A,FALSE,"PETCOMP";"est96",#N/A,FALSE,"PETCOMP";"mult95",#N/A,FALSE,"PETCOMP";"est95",#N/A,FALSE,"PETCOMP";"multltm",#N/A,FALSE,"PETCOMP";"resultltm",#N/A,FALSE,"PETCOMP"}</definedName>
    <definedName name="ae" localSheetId="1" hidden="1">{"mult96",#N/A,FALSE,"PETCOMP";"est96",#N/A,FALSE,"PETCOMP";"mult95",#N/A,FALSE,"PETCOMP";"est95",#N/A,FALSE,"PETCOMP";"multltm",#N/A,FALSE,"PETCOMP";"resultltm",#N/A,FALSE,"PETCOMP"}</definedName>
    <definedName name="ae" hidden="1">{"mult96",#N/A,FALSE,"PETCOMP";"est96",#N/A,FALSE,"PETCOMP";"mult95",#N/A,FALSE,"PETCOMP";"est95",#N/A,FALSE,"PETCOMP";"multltm",#N/A,FALSE,"PETCOMP";"resultltm",#N/A,FALSE,"PETCOMP"}</definedName>
    <definedName name="AEUJHÇgoi" localSheetId="6" hidden="1">{"tabela",#N/A,FALSE,"Tabela";"decoração",#N/A,FALSE,"Decor.";"Informações",#N/A,FALSE,"Inform."}</definedName>
    <definedName name="AEUJHÇgoi" localSheetId="7" hidden="1">{"tabela",#N/A,FALSE,"Tabela";"decoração",#N/A,FALSE,"Decor.";"Informações",#N/A,FALSE,"Inform."}</definedName>
    <definedName name="AEUJHÇgoi" localSheetId="8" hidden="1">{"tabela",#N/A,FALSE,"Tabela";"decoração",#N/A,FALSE,"Decor.";"Informações",#N/A,FALSE,"Inform."}</definedName>
    <definedName name="AEUJHÇgoi" localSheetId="5" hidden="1">{"tabela",#N/A,FALSE,"Tabela";"decoração",#N/A,FALSE,"Decor.";"Informações",#N/A,FALSE,"Inform."}</definedName>
    <definedName name="AEUJHÇgoi" localSheetId="1" hidden="1">{"tabela",#N/A,FALSE,"Tabela";"decoração",#N/A,FALSE,"Decor.";"Informações",#N/A,FALSE,"Inform."}</definedName>
    <definedName name="AEUJHÇgoi" hidden="1">{"tabela",#N/A,FALSE,"Tabela";"decoração",#N/A,FALSE,"Decor.";"Informações",#N/A,FALSE,"Inform."}</definedName>
    <definedName name="af" localSheetId="6" hidden="1">{"mult96",#N/A,FALSE,"PETCOMP";"est96",#N/A,FALSE,"PETCOMP";"mult95",#N/A,FALSE,"PETCOMP";"est95",#N/A,FALSE,"PETCOMP";"multltm",#N/A,FALSE,"PETCOMP";"resultltm",#N/A,FALSE,"PETCOMP"}</definedName>
    <definedName name="af" localSheetId="7" hidden="1">{"mult96",#N/A,FALSE,"PETCOMP";"est96",#N/A,FALSE,"PETCOMP";"mult95",#N/A,FALSE,"PETCOMP";"est95",#N/A,FALSE,"PETCOMP";"multltm",#N/A,FALSE,"PETCOMP";"resultltm",#N/A,FALSE,"PETCOMP"}</definedName>
    <definedName name="af" localSheetId="8" hidden="1">{"mult96",#N/A,FALSE,"PETCOMP";"est96",#N/A,FALSE,"PETCOMP";"mult95",#N/A,FALSE,"PETCOMP";"est95",#N/A,FALSE,"PETCOMP";"multltm",#N/A,FALSE,"PETCOMP";"resultltm",#N/A,FALSE,"PETCOMP"}</definedName>
    <definedName name="af" localSheetId="5" hidden="1">{"mult96",#N/A,FALSE,"PETCOMP";"est96",#N/A,FALSE,"PETCOMP";"mult95",#N/A,FALSE,"PETCOMP";"est95",#N/A,FALSE,"PETCOMP";"multltm",#N/A,FALSE,"PETCOMP";"resultltm",#N/A,FALSE,"PETCOMP"}</definedName>
    <definedName name="af" localSheetId="1" hidden="1">{"mult96",#N/A,FALSE,"PETCOMP";"est96",#N/A,FALSE,"PETCOMP";"mult95",#N/A,FALSE,"PETCOMP";"est95",#N/A,FALSE,"PETCOMP";"multltm",#N/A,FALSE,"PETCOMP";"resultltm",#N/A,FALSE,"PETCOMP"}</definedName>
    <definedName name="af" hidden="1">{"mult96",#N/A,FALSE,"PETCOMP";"est96",#N/A,FALSE,"PETCOMP";"mult95",#N/A,FALSE,"PETCOMP";"est95",#N/A,FALSE,"PETCOMP";"multltm",#N/A,FALSE,"PETCOMP";"resultltm",#N/A,FALSE,"PETCOMP"}</definedName>
    <definedName name="AFIL.REC.ME" localSheetId="6">#REF!</definedName>
    <definedName name="AFIL.REC.ME" localSheetId="4">#REF!</definedName>
    <definedName name="AFIL.REC.ME" localSheetId="1">#REF!</definedName>
    <definedName name="AFIL.REC.ME">#REF!</definedName>
    <definedName name="AFIL.REC.MI" localSheetId="6">#REF!</definedName>
    <definedName name="AFIL.REC.MI" localSheetId="1">#REF!</definedName>
    <definedName name="AFIL.REC.MI">#REF!</definedName>
    <definedName name="afshafsduh" localSheetId="6" hidden="1">{#N/A,#N/A,FALSE,"Plan1";#N/A,#N/A,FALSE,"Plan2"}</definedName>
    <definedName name="afshafsduh" localSheetId="7" hidden="1">{#N/A,#N/A,FALSE,"Plan1";#N/A,#N/A,FALSE,"Plan2"}</definedName>
    <definedName name="afshafsduh" localSheetId="8" hidden="1">{#N/A,#N/A,FALSE,"Plan1";#N/A,#N/A,FALSE,"Plan2"}</definedName>
    <definedName name="afshafsduh" localSheetId="5" hidden="1">{#N/A,#N/A,FALSE,"Plan1";#N/A,#N/A,FALSE,"Plan2"}</definedName>
    <definedName name="afshafsduh" localSheetId="1" hidden="1">{#N/A,#N/A,FALSE,"Plan1";#N/A,#N/A,FALSE,"Plan2"}</definedName>
    <definedName name="afshafsduh" hidden="1">{#N/A,#N/A,FALSE,"Plan1";#N/A,#N/A,FALSE,"Plan2"}</definedName>
    <definedName name="agag" localSheetId="6" hidden="1">{"adj95mult",#N/A,FALSE,"COMPCO";"adj95est",#N/A,FALSE,"COMPCO"}</definedName>
    <definedName name="agag" localSheetId="7" hidden="1">{"adj95mult",#N/A,FALSE,"COMPCO";"adj95est",#N/A,FALSE,"COMPCO"}</definedName>
    <definedName name="agag" localSheetId="8" hidden="1">{"adj95mult",#N/A,FALSE,"COMPCO";"adj95est",#N/A,FALSE,"COMPCO"}</definedName>
    <definedName name="agag" localSheetId="5" hidden="1">{"adj95mult",#N/A,FALSE,"COMPCO";"adj95est",#N/A,FALSE,"COMPCO"}</definedName>
    <definedName name="agag" localSheetId="1" hidden="1">{"adj95mult",#N/A,FALSE,"COMPCO";"adj95est",#N/A,FALSE,"COMPCO"}</definedName>
    <definedName name="agag" hidden="1">{"adj95mult",#N/A,FALSE,"COMPCO";"adj95est",#N/A,FALSE,"COMPCO"}</definedName>
    <definedName name="Agenda" localSheetId="6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localSheetId="7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localSheetId="8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localSheetId="4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localSheetId="5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localSheetId="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6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7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8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4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5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6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7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8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4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5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o" localSheetId="6">#REF!</definedName>
    <definedName name="ago" localSheetId="4">#REF!</definedName>
    <definedName name="ago" localSheetId="1">#REF!</definedName>
    <definedName name="ago">#REF!</definedName>
    <definedName name="agos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localSheetId="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P" localSheetId="6">#REF!</definedName>
    <definedName name="AGOSP" localSheetId="4">#REF!</definedName>
    <definedName name="AGOSP" localSheetId="1">#REF!</definedName>
    <definedName name="AGOSP">#REF!</definedName>
    <definedName name="AGOVIN" localSheetId="6">#REF!</definedName>
    <definedName name="AGOVIN" localSheetId="1">#REF!</definedName>
    <definedName name="AGOVIN">#REF!</definedName>
    <definedName name="agoytd" localSheetId="6">#REF!</definedName>
    <definedName name="agoytd" localSheetId="1">#REF!</definedName>
    <definedName name="agoytd">#REF!</definedName>
    <definedName name="agrfash" localSheetId="6" hidden="1">{#N/A,#N/A,FALSE,"Plan1";#N/A,#N/A,FALSE,"Plan2"}</definedName>
    <definedName name="agrfash" localSheetId="7" hidden="1">{#N/A,#N/A,FALSE,"Plan1";#N/A,#N/A,FALSE,"Plan2"}</definedName>
    <definedName name="agrfash" localSheetId="8" hidden="1">{#N/A,#N/A,FALSE,"Plan1";#N/A,#N/A,FALSE,"Plan2"}</definedName>
    <definedName name="agrfash" localSheetId="5" hidden="1">{#N/A,#N/A,FALSE,"Plan1";#N/A,#N/A,FALSE,"Plan2"}</definedName>
    <definedName name="agrfash" localSheetId="1" hidden="1">{#N/A,#N/A,FALSE,"Plan1";#N/A,#N/A,FALSE,"Plan2"}</definedName>
    <definedName name="agrfash" hidden="1">{#N/A,#N/A,FALSE,"Plan1";#N/A,#N/A,FALSE,"Plan2"}</definedName>
    <definedName name="ahstdh" localSheetId="6" hidden="1">{#N/A,#N/A,FALSE,"Plan1";#N/A,#N/A,FALSE,"Plan2"}</definedName>
    <definedName name="ahstdh" localSheetId="7" hidden="1">{#N/A,#N/A,FALSE,"Plan1";#N/A,#N/A,FALSE,"Plan2"}</definedName>
    <definedName name="ahstdh" localSheetId="8" hidden="1">{#N/A,#N/A,FALSE,"Plan1";#N/A,#N/A,FALSE,"Plan2"}</definedName>
    <definedName name="ahstdh" localSheetId="5" hidden="1">{#N/A,#N/A,FALSE,"Plan1";#N/A,#N/A,FALSE,"Plan2"}</definedName>
    <definedName name="ahstdh" localSheetId="1" hidden="1">{#N/A,#N/A,FALSE,"Plan1";#N/A,#N/A,FALSE,"Plan2"}</definedName>
    <definedName name="ahstdh" hidden="1">{#N/A,#N/A,FALSE,"Plan1";#N/A,#N/A,FALSE,"Plan2"}</definedName>
    <definedName name="airfar" localSheetId="4">#REF!</definedName>
    <definedName name="airfar" localSheetId="1">#REF!</definedName>
    <definedName name="airfar">#REF!</definedName>
    <definedName name="Airfare">[39]Sheet3!$B$12</definedName>
    <definedName name="Airfare_97">[39]Sheet3!$C$12</definedName>
    <definedName name="Aktuellt" localSheetId="4">#REF!</definedName>
    <definedName name="Aktuellt" localSheetId="1">#REF!</definedName>
    <definedName name="Aktuellt">#REF!</definedName>
    <definedName name="ali" hidden="1">'[40]base dados grafico'!$I$10:$I$21</definedName>
    <definedName name="ALL" localSheetId="6">#REF!</definedName>
    <definedName name="ALL" localSheetId="4">#REF!</definedName>
    <definedName name="ALL" localSheetId="1">#REF!</definedName>
    <definedName name="ALL">#REF!</definedName>
    <definedName name="AllianceLiabilities" localSheetId="4">'[41]Monthly Cash Flow'!#REF!</definedName>
    <definedName name="AllianceLiabilities" localSheetId="1">'[41]Monthly Cash Flow'!#REF!</definedName>
    <definedName name="AllianceLiabilities">'[41]Monthly Cash Flow'!#REF!</definedName>
    <definedName name="AllianceLiabilities2" localSheetId="4">'[41]Monthly Cash Flow'!#REF!</definedName>
    <definedName name="AllianceLiabilities2" localSheetId="1">'[41]Monthly Cash Flow'!#REF!</definedName>
    <definedName name="AllianceLiabilities2">'[41]Monthly Cash Flow'!#REF!</definedName>
    <definedName name="AllTables" localSheetId="6">{18}</definedName>
    <definedName name="AllTables" localSheetId="7">{18}</definedName>
    <definedName name="AllTables" localSheetId="8">{18}</definedName>
    <definedName name="AllTables" localSheetId="4">{18}</definedName>
    <definedName name="AllTables" localSheetId="5">{18}</definedName>
    <definedName name="AllTables" localSheetId="1">{18}</definedName>
    <definedName name="AllTables">{18}</definedName>
    <definedName name="Aloc_E2">OFFSET(#REF!,0,0,1,COUNTA(#REF!))</definedName>
    <definedName name="Aloc_E3">OFFSET(#REF!,0,0,1,COUNTA(#REF!))</definedName>
    <definedName name="Aloc_E4">OFFSET(#REF!,0,0,1,COUNTA(#REF!))</definedName>
    <definedName name="ALSDQK" localSheetId="4">#REF!</definedName>
    <definedName name="ALSDQK" localSheetId="1">#REF!</definedName>
    <definedName name="ALSDQK">#REF!</definedName>
    <definedName name="Ambiente">#REF!</definedName>
    <definedName name="amort" localSheetId="4">#REF!</definedName>
    <definedName name="amort" localSheetId="1">#REF!</definedName>
    <definedName name="amort">#REF!</definedName>
    <definedName name="AMORT.INV" localSheetId="6">#REF!</definedName>
    <definedName name="AMORT.INV">#REF!</definedName>
    <definedName name="amort_amt">#REF!</definedName>
    <definedName name="amort_life">#REF!</definedName>
    <definedName name="Amortisation">#REF!</definedName>
    <definedName name="AMOUNT">#REF!</definedName>
    <definedName name="AMTK">#REF!</definedName>
    <definedName name="Annotate_Area">#REF!</definedName>
    <definedName name="AnnotateNote1">#REF!</definedName>
    <definedName name="AnnotateStart">#REF!</definedName>
    <definedName name="annual_div">#REF!</definedName>
    <definedName name="Annual_Recap">#REF!</definedName>
    <definedName name="ANNUALRECAP">#REF!</definedName>
    <definedName name="AnoDataBase" localSheetId="4">[42]Dados!#REF!</definedName>
    <definedName name="AnoDataBase" localSheetId="1">[42]Dados!#REF!</definedName>
    <definedName name="AnoDataBase">[42]Dados!#REF!</definedName>
    <definedName name="anscount" hidden="1">1</definedName>
    <definedName name="antonio" localSheetId="6" hidden="1">{#N/A,"70% Success",FALSE,"Sales Forecast";#N/A,#N/A,FALSE,"Sheet2"}</definedName>
    <definedName name="antonio" localSheetId="7" hidden="1">{#N/A,"70% Success",FALSE,"Sales Forecast";#N/A,#N/A,FALSE,"Sheet2"}</definedName>
    <definedName name="antonio" localSheetId="8" hidden="1">{#N/A,"70% Success",FALSE,"Sales Forecast";#N/A,#N/A,FALSE,"Sheet2"}</definedName>
    <definedName name="antonio" localSheetId="5" hidden="1">{#N/A,"70% Success",FALSE,"Sales Forecast";#N/A,#N/A,FALSE,"Sheet2"}</definedName>
    <definedName name="antonio" localSheetId="1" hidden="1">{#N/A,"70% Success",FALSE,"Sales Forecast";#N/A,#N/A,FALSE,"Sheet2"}</definedName>
    <definedName name="antonio" hidden="1">{#N/A,"70% Success",FALSE,"Sales Forecast";#N/A,#N/A,FALSE,"Sheet2"}</definedName>
    <definedName name="APL.FIN" localSheetId="6">#REF!</definedName>
    <definedName name="APL.FIN" localSheetId="4">#REF!</definedName>
    <definedName name="APL.FIN" localSheetId="1">#REF!</definedName>
    <definedName name="APL.FIN">#REF!</definedName>
    <definedName name="APOIO_INV">'[43]Grafico Por investidor-PÓS FM'!$A$289:$A$309</definedName>
    <definedName name="appendix4" localSheetId="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localSheetId="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raisal_per_Year">#REF!</definedName>
    <definedName name="April" localSheetId="4">#REF!</definedName>
    <definedName name="April" localSheetId="1">#REF!</definedName>
    <definedName name="April">#REF!</definedName>
    <definedName name="AprOff" localSheetId="4">#REF!</definedName>
    <definedName name="AprOff" localSheetId="1">#REF!</definedName>
    <definedName name="AprOff">#REF!</definedName>
    <definedName name="AprOn" localSheetId="4">#REF!</definedName>
    <definedName name="AprOn" localSheetId="1">#REF!</definedName>
    <definedName name="AprOn">#REF!</definedName>
    <definedName name="aqda" localSheetId="6" hidden="1">{#N/A,#N/A,FALSE,"FFCXOUT3"}</definedName>
    <definedName name="aqda" localSheetId="7" hidden="1">{#N/A,#N/A,FALSE,"FFCXOUT3"}</definedName>
    <definedName name="aqda" localSheetId="8" hidden="1">{#N/A,#N/A,FALSE,"FFCXOUT3"}</definedName>
    <definedName name="aqda" localSheetId="5" hidden="1">{#N/A,#N/A,FALSE,"FFCXOUT3"}</definedName>
    <definedName name="aqda" localSheetId="1" hidden="1">{#N/A,#N/A,FALSE,"FFCXOUT3"}</definedName>
    <definedName name="aqda" hidden="1">{#N/A,#N/A,FALSE,"FFCXOUT3"}</definedName>
    <definedName name="are" localSheetId="6" hidden="1">{#N/A,#N/A,FALSE,"Sheet1"}</definedName>
    <definedName name="are" localSheetId="7" hidden="1">{#N/A,#N/A,FALSE,"Sheet1"}</definedName>
    <definedName name="are" localSheetId="8" hidden="1">{#N/A,#N/A,FALSE,"Sheet1"}</definedName>
    <definedName name="are" localSheetId="4" hidden="1">{#N/A,#N/A,FALSE,"Sheet1"}</definedName>
    <definedName name="are" localSheetId="5" hidden="1">{#N/A,#N/A,FALSE,"Sheet1"}</definedName>
    <definedName name="are" localSheetId="1" hidden="1">{#N/A,#N/A,FALSE,"Sheet1"}</definedName>
    <definedName name="are" hidden="1">{#N/A,#N/A,FALSE,"Sheet1"}</definedName>
    <definedName name="area" localSheetId="6" hidden="1">{#N/A,#N/A,FALSE,"Plan1";#N/A,#N/A,FALSE,"Plan2"}</definedName>
    <definedName name="area" localSheetId="7" hidden="1">{#N/A,#N/A,FALSE,"Plan1";#N/A,#N/A,FALSE,"Plan2"}</definedName>
    <definedName name="area" localSheetId="8" hidden="1">{#N/A,#N/A,FALSE,"Plan1";#N/A,#N/A,FALSE,"Plan2"}</definedName>
    <definedName name="area" localSheetId="5" hidden="1">{#N/A,#N/A,FALSE,"Plan1";#N/A,#N/A,FALSE,"Plan2"}</definedName>
    <definedName name="area" localSheetId="1" hidden="1">{#N/A,#N/A,FALSE,"Plan1";#N/A,#N/A,FALSE,"Plan2"}</definedName>
    <definedName name="area" hidden="1">{#N/A,#N/A,FALSE,"Plan1";#N/A,#N/A,FALSE,"Plan2"}</definedName>
    <definedName name="Área">#REF!</definedName>
    <definedName name="_xlnm.Extract" localSheetId="4">#REF!</definedName>
    <definedName name="_xlnm.Extract" localSheetId="1">#REF!</definedName>
    <definedName name="_xlnm.Extract">#REF!</definedName>
    <definedName name="_xlnm.Print_Area" localSheetId="4">'[22]Analysis Range $500M and 10%'!#REF!</definedName>
    <definedName name="_xlnm.Print_Area" localSheetId="1">'[22]Analysis Range $500M and 10%'!#REF!</definedName>
    <definedName name="_xlnm.Print_Area">'[22]Analysis Range $500M and 10%'!#REF!</definedName>
    <definedName name="areacolagemcip" localSheetId="4">OFFSET(#REF!,MAX(#REF!),1):OFFSET(#REF!,MAX(#REF!),12)</definedName>
    <definedName name="areacolagemcip" localSheetId="1">OFFSET(#REF!,MAX(#REF!),1):OFFSET(#REF!,MAX(#REF!),12)</definedName>
    <definedName name="areacolagemcip">OFFSET(#REF!,MAX(#REF!),1):OFFSET(#REF!,MAX(#REF!),12)</definedName>
    <definedName name="ARINV">#REF!</definedName>
    <definedName name="ART_SHARES">#REF!</definedName>
    <definedName name="as" localSheetId="6" hidden="1">{#N/A,#N/A,FALSE,"Sheet1"}</definedName>
    <definedName name="as" localSheetId="7" hidden="1">{#N/A,#N/A,FALSE,"Sheet1"}</definedName>
    <definedName name="as" localSheetId="8" hidden="1">{#N/A,#N/A,FALSE,"Sheet1"}</definedName>
    <definedName name="as" localSheetId="4" hidden="1">{#N/A,#N/A,FALSE,"Sheet1"}</definedName>
    <definedName name="as" localSheetId="5" hidden="1">{#N/A,#N/A,FALSE,"Sheet1"}</definedName>
    <definedName name="as" localSheetId="1" hidden="1">{#N/A,#N/A,FALSE,"Sheet1"}</definedName>
    <definedName name="as" hidden="1">{#N/A,#N/A,FALSE,"Sheet1"}</definedName>
    <definedName name="AS2DocOpenMode" hidden="1">"AS2DocumentEdit"</definedName>
    <definedName name="asaaa">#REF!</definedName>
    <definedName name="asas" hidden="1">#REF!</definedName>
    <definedName name="asasas" localSheetId="6" hidden="1">{#N/A,#N/A,FALSE,"FFCXOUT3"}</definedName>
    <definedName name="asasas" localSheetId="7" hidden="1">{#N/A,#N/A,FALSE,"FFCXOUT3"}</definedName>
    <definedName name="asasas" localSheetId="8" hidden="1">{#N/A,#N/A,FALSE,"FFCXOUT3"}</definedName>
    <definedName name="asasas" localSheetId="5" hidden="1">{#N/A,#N/A,FALSE,"FFCXOUT3"}</definedName>
    <definedName name="asasas" localSheetId="1" hidden="1">{#N/A,#N/A,FALSE,"FFCXOUT3"}</definedName>
    <definedName name="asasas" hidden="1">{#N/A,#N/A,FALSE,"FFCXOUT3"}</definedName>
    <definedName name="ASD" localSheetId="6" hidden="1">{#N/A,#N/A,TRUE,"1"}</definedName>
    <definedName name="ASD" localSheetId="7" hidden="1">{#N/A,#N/A,TRUE,"1"}</definedName>
    <definedName name="ASD" localSheetId="8" hidden="1">{#N/A,#N/A,TRUE,"1"}</definedName>
    <definedName name="ASD" localSheetId="5" hidden="1">{#N/A,#N/A,TRUE,"1"}</definedName>
    <definedName name="ASD" localSheetId="1" hidden="1">{#N/A,#N/A,TRUE,"1"}</definedName>
    <definedName name="ASD" hidden="1">{#N/A,#N/A,TRUE,"1"}</definedName>
    <definedName name="asda" hidden="1">#REF!</definedName>
    <definedName name="asdafasdf" localSheetId="4">#REF!</definedName>
    <definedName name="asdafasdf" localSheetId="1">#REF!</definedName>
    <definedName name="asdafasdf">#REF!</definedName>
    <definedName name="asdasdaq" hidden="1">#REF!</definedName>
    <definedName name="asdasdasd" localSheetId="6" hidden="1">{#N/A,"100% Success",TRUE,"Sales Forecast";#N/A,#N/A,TRUE,"Sheet2"}</definedName>
    <definedName name="asdasdasd" localSheetId="7" hidden="1">{#N/A,"100% Success",TRUE,"Sales Forecast";#N/A,#N/A,TRUE,"Sheet2"}</definedName>
    <definedName name="asdasdasd" localSheetId="8" hidden="1">{#N/A,"100% Success",TRUE,"Sales Forecast";#N/A,#N/A,TRUE,"Sheet2"}</definedName>
    <definedName name="asdasdasd" localSheetId="5" hidden="1">{#N/A,"100% Success",TRUE,"Sales Forecast";#N/A,#N/A,TRUE,"Sheet2"}</definedName>
    <definedName name="asdasdasd" localSheetId="1" hidden="1">{#N/A,"100% Success",TRUE,"Sales Forecast";#N/A,#N/A,TRUE,"Sheet2"}</definedName>
    <definedName name="asdasdasd" hidden="1">{#N/A,"100% Success",TRUE,"Sales Forecast";#N/A,#N/A,TRUE,"Sheet2"}</definedName>
    <definedName name="asdf" localSheetId="6" hidden="1">{#N/A,#N/A,FALSE,"Calc";#N/A,#N/A,FALSE,"Sensitivity";#N/A,#N/A,FALSE,"LT Earn.Dil.";#N/A,#N/A,FALSE,"Dil. AVP"}</definedName>
    <definedName name="asdf" localSheetId="7" hidden="1">{#N/A,#N/A,FALSE,"Calc";#N/A,#N/A,FALSE,"Sensitivity";#N/A,#N/A,FALSE,"LT Earn.Dil.";#N/A,#N/A,FALSE,"Dil. AVP"}</definedName>
    <definedName name="asdf" localSheetId="8" hidden="1">{#N/A,#N/A,FALSE,"Calc";#N/A,#N/A,FALSE,"Sensitivity";#N/A,#N/A,FALSE,"LT Earn.Dil.";#N/A,#N/A,FALSE,"Dil. AVP"}</definedName>
    <definedName name="asdf" localSheetId="5" hidden="1">{#N/A,#N/A,FALSE,"Calc";#N/A,#N/A,FALSE,"Sensitivity";#N/A,#N/A,FALSE,"LT Earn.Dil.";#N/A,#N/A,FALSE,"Dil. AVP"}</definedName>
    <definedName name="asdf" localSheetId="1" hidden="1">{#N/A,#N/A,FALSE,"Calc";#N/A,#N/A,FALSE,"Sensitivity";#N/A,#N/A,FALSE,"LT Earn.Dil.";#N/A,#N/A,FALSE,"Dil. AVP"}</definedName>
    <definedName name="asdf" hidden="1">{#N/A,#N/A,FALSE,"Calc";#N/A,#N/A,FALSE,"Sensitivity";#N/A,#N/A,FALSE,"LT Earn.Dil.";#N/A,#N/A,FALSE,"Dil. AVP"}</definedName>
    <definedName name="asdfc" localSheetId="6" hidden="1">{"sens1\",#N/A,FALSE,"PF";"sens2",#N/A,FALSE,"PF";"sens3",#N/A,FALSE,"PF";"sens4",#N/A,FALSE,"PF"}</definedName>
    <definedName name="asdfc" localSheetId="7" hidden="1">{"sens1\",#N/A,FALSE,"PF";"sens2",#N/A,FALSE,"PF";"sens3",#N/A,FALSE,"PF";"sens4",#N/A,FALSE,"PF"}</definedName>
    <definedName name="asdfc" localSheetId="8" hidden="1">{"sens1\",#N/A,FALSE,"PF";"sens2",#N/A,FALSE,"PF";"sens3",#N/A,FALSE,"PF";"sens4",#N/A,FALSE,"PF"}</definedName>
    <definedName name="asdfc" localSheetId="4" hidden="1">{"sens1\",#N/A,FALSE,"PF";"sens2",#N/A,FALSE,"PF";"sens3",#N/A,FALSE,"PF";"sens4",#N/A,FALSE,"PF"}</definedName>
    <definedName name="asdfc" localSheetId="5" hidden="1">{"sens1\",#N/A,FALSE,"PF";"sens2",#N/A,FALSE,"PF";"sens3",#N/A,FALSE,"PF";"sens4",#N/A,FALSE,"PF"}</definedName>
    <definedName name="asdfc" localSheetId="1" hidden="1">{"sens1\",#N/A,FALSE,"PF";"sens2",#N/A,FALSE,"PF";"sens3",#N/A,FALSE,"PF";"sens4",#N/A,FALSE,"PF"}</definedName>
    <definedName name="asdfc" hidden="1">{"sens1\",#N/A,FALSE,"PF";"sens2",#N/A,FALSE,"PF";"sens3",#N/A,FALSE,"PF";"sens4",#N/A,FALSE,"PF"}</definedName>
    <definedName name="ASDFG">#REF!</definedName>
    <definedName name="AsOfDate" localSheetId="4">#REF!</definedName>
    <definedName name="AsOfDate" localSheetId="1">#REF!</definedName>
    <definedName name="AsOfDate">#REF!</definedName>
    <definedName name="ASPT_Price" localSheetId="4">#REF!</definedName>
    <definedName name="ASPT_Price" localSheetId="1">#REF!</definedName>
    <definedName name="ASPT_Price">#REF!</definedName>
    <definedName name="asset" localSheetId="4">#REF!</definedName>
    <definedName name="asset" localSheetId="1">#REF!</definedName>
    <definedName name="asset">#REF!</definedName>
    <definedName name="Asset_Backed">#REF!</definedName>
    <definedName name="ASSET_SALES">[38]EquityTemplate!$A$92:$IV$92</definedName>
    <definedName name="AssetBeta" localSheetId="4">#REF!</definedName>
    <definedName name="AssetBeta" localSheetId="1">#REF!</definedName>
    <definedName name="AssetBeta">#REF!</definedName>
    <definedName name="assets" localSheetId="6">#REF!</definedName>
    <definedName name="assets" localSheetId="4">#REF!</definedName>
    <definedName name="assets" localSheetId="1">#REF!</definedName>
    <definedName name="assets">#REF!</definedName>
    <definedName name="Assets_and_Liabs" localSheetId="4">#REF!,#REF!</definedName>
    <definedName name="Assets_and_Liabs" localSheetId="1">#REF!,#REF!</definedName>
    <definedName name="Assets_and_Liabs">#REF!,#REF!</definedName>
    <definedName name="ASSOC" localSheetId="4">#REF!</definedName>
    <definedName name="ASSOC" localSheetId="1">#REF!</definedName>
    <definedName name="ASSOC">#REF!</definedName>
    <definedName name="Associates">#REF!</definedName>
    <definedName name="ASSUME">#REF!</definedName>
    <definedName name="Assumps" localSheetId="4">#REF!,#REF!</definedName>
    <definedName name="Assumps" localSheetId="1">#REF!,#REF!</definedName>
    <definedName name="Assumps">#REF!,#REF!</definedName>
    <definedName name="Assumps_Balance_Sheet" localSheetId="4">#REF!</definedName>
    <definedName name="Assumps_Balance_Sheet" localSheetId="1">#REF!</definedName>
    <definedName name="Assumps_Balance_Sheet">#REF!</definedName>
    <definedName name="Assumps_Income">#REF!</definedName>
    <definedName name="Assumptions">'[44]Add-on'!$A$1</definedName>
    <definedName name="at" localSheetId="6">{18}</definedName>
    <definedName name="at" localSheetId="7">{18}</definedName>
    <definedName name="at" localSheetId="8">{18}</definedName>
    <definedName name="at" localSheetId="4">{18}</definedName>
    <definedName name="at" localSheetId="5">{18}</definedName>
    <definedName name="at" localSheetId="1">{18}</definedName>
    <definedName name="at">{18}</definedName>
    <definedName name="Atb_ContaCtb">#REF!</definedName>
    <definedName name="ATI">#N/A</definedName>
    <definedName name="ATIVO">#N/A</definedName>
    <definedName name="ATIVO2" localSheetId="6">[23]PATRIMON!#REF!</definedName>
    <definedName name="ATIVO2">[23]PATRIMON!#REF!</definedName>
    <definedName name="Attn_name" localSheetId="4">#REF!</definedName>
    <definedName name="Attn_name" localSheetId="1">#REF!</definedName>
    <definedName name="Attn_name">#REF!</definedName>
    <definedName name="Aug94vs_plan" localSheetId="4">'[45]Mgmt case'!#REF!</definedName>
    <definedName name="Aug94vs_plan" localSheetId="1">'[45]Mgmt case'!#REF!</definedName>
    <definedName name="Aug94vs_plan">'[45]Mgmt case'!#REF!</definedName>
    <definedName name="AugOff" localSheetId="4">#REF!</definedName>
    <definedName name="AugOff" localSheetId="1">#REF!</definedName>
    <definedName name="AugOff">#REF!</definedName>
    <definedName name="AugOn" localSheetId="4">#REF!</definedName>
    <definedName name="AugOn" localSheetId="1">#REF!</definedName>
    <definedName name="AugOn">#REF!</definedName>
    <definedName name="August" localSheetId="4">#REF!</definedName>
    <definedName name="August" localSheetId="1">#REF!</definedName>
    <definedName name="August">#REF!</definedName>
    <definedName name="AUMENTO.PL.EQUIV" localSheetId="6">#REF!</definedName>
    <definedName name="AUMENTO.PL.EQUIV">#REF!</definedName>
    <definedName name="auto_rate">'[46]Support - US'!#REF!</definedName>
    <definedName name="avafv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avafv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avafv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avafv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avafv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avafv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Average_Handle_Time_Chat" localSheetId="4">#REF!</definedName>
    <definedName name="Average_Handle_Time_Chat" localSheetId="1">#REF!</definedName>
    <definedName name="Average_Handle_Time_Chat">#REF!</definedName>
    <definedName name="Average_Handle_Time_Email" localSheetId="4">#REF!</definedName>
    <definedName name="Average_Handle_Time_Email" localSheetId="1">#REF!</definedName>
    <definedName name="Average_Handle_Time_Email">#REF!</definedName>
    <definedName name="Average_Handle_Time_Inbound_Service_Call" localSheetId="4">#REF!</definedName>
    <definedName name="Average_Handle_Time_Inbound_Service_Call" localSheetId="1">#REF!</definedName>
    <definedName name="Average_Handle_Time_Inbound_Service_Call">#REF!</definedName>
    <definedName name="Average_Handle_Time_Outbound_Service_Call">#REF!</definedName>
    <definedName name="Average_Phone_Order_Handle_Time">#REF!</definedName>
    <definedName name="Avg._Days_Per_Month">[39]Sheet3!$B$1</definedName>
    <definedName name="avg_cash">'[47]Income Statement'!$L$142:$AA$142</definedName>
    <definedName name="avg_cash_bmef">'[47]Income Statement'!#REF!</definedName>
    <definedName name="avg_cash_bov">'[47]Income Statement'!#REF!</definedName>
    <definedName name="AVG_COST" localSheetId="6">#REF!</definedName>
    <definedName name="AVG_COST" localSheetId="4">#REF!</definedName>
    <definedName name="AVG_COST" localSheetId="1">#REF!</definedName>
    <definedName name="AVG_COST">#REF!</definedName>
    <definedName name="Avg_Weekly_Order_Size_Existing" localSheetId="4">#REF!</definedName>
    <definedName name="Avg_Weekly_Order_Size_Existing" localSheetId="1">#REF!</definedName>
    <definedName name="Avg_Weekly_Order_Size_Existing">#REF!</definedName>
    <definedName name="Avg_Weekly_Order_Size_New" localSheetId="1">#REF!</definedName>
    <definedName name="Avg_Weekly_Order_Size_New">#REF!</definedName>
    <definedName name="AVGFDSHARES">[38]EquityTemplate!$A$16:$IV$16</definedName>
    <definedName name="AVGLIFE" localSheetId="4">#REF!</definedName>
    <definedName name="AVGLIFE" localSheetId="1">#REF!</definedName>
    <definedName name="AVGLIFE">#REF!</definedName>
    <definedName name="AvgPrice" localSheetId="4">#REF!</definedName>
    <definedName name="AvgPrice" localSheetId="1">#REF!</definedName>
    <definedName name="AvgPrice">#REF!</definedName>
    <definedName name="AVGSHARES">[38]EquityTemplate!$A$14:$IV$14</definedName>
    <definedName name="AVP" localSheetId="6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localSheetId="7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localSheetId="8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localSheetId="1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xesFormat">#N/A</definedName>
    <definedName name="az" localSheetId="6" hidden="1">{"away stand alones",#N/A,FALSE,"Target"}</definedName>
    <definedName name="az" localSheetId="7" hidden="1">{"away stand alones",#N/A,FALSE,"Target"}</definedName>
    <definedName name="az" localSheetId="8" hidden="1">{"away stand alones",#N/A,FALSE,"Target"}</definedName>
    <definedName name="az" localSheetId="5" hidden="1">{"away stand alones",#N/A,FALSE,"Target"}</definedName>
    <definedName name="az" localSheetId="1" hidden="1">{"away stand alones",#N/A,FALSE,"Target"}</definedName>
    <definedName name="az" hidden="1">{"away stand alones",#N/A,FALSE,"Target"}</definedName>
    <definedName name="b" localSheetId="6">#REF!</definedName>
    <definedName name="b" localSheetId="7" hidden="1">{"'REL CUSTODIF'!$B$1:$H$72"}</definedName>
    <definedName name="b" localSheetId="8" hidden="1">{"'REL CUSTODIF'!$B$1:$H$72"}</definedName>
    <definedName name="b" localSheetId="4" hidden="1">{"'REL CUSTODIF'!$B$1:$H$72"}</definedName>
    <definedName name="b" localSheetId="5" hidden="1">{"'REL CUSTODIF'!$B$1:$H$72"}</definedName>
    <definedName name="b" localSheetId="1" hidden="1">{"'REL CUSTODIF'!$B$1:$H$72"}</definedName>
    <definedName name="b" hidden="1">{"'REL CUSTODIF'!$B$1:$H$72"}</definedName>
    <definedName name="B2K_VIEW1">#REF!</definedName>
    <definedName name="B2K_VIEW2">#REF!</definedName>
    <definedName name="BA_LFIn">[48]bd_BaseAccess!$EQ:$ES</definedName>
    <definedName name="backup" localSheetId="4">#REF!</definedName>
    <definedName name="backup" localSheetId="1">#REF!</definedName>
    <definedName name="backup">#REF!</definedName>
    <definedName name="Baddebt" localSheetId="4">#REF!</definedName>
    <definedName name="Baddebt" localSheetId="1">#REF!</definedName>
    <definedName name="Baddebt">#REF!</definedName>
    <definedName name="BAL_Amount" localSheetId="6">'[49]16-10-03'!#REF!</definedName>
    <definedName name="BAL_Amount" localSheetId="4">'[49]16-10-03'!#REF!</definedName>
    <definedName name="BAL_Amount" localSheetId="1">'[49]16-10-03'!#REF!</definedName>
    <definedName name="BAL_Amount">'[49]16-10-03'!#REF!</definedName>
    <definedName name="BALANCE" localSheetId="6">#REF!</definedName>
    <definedName name="BALANCE" localSheetId="4">#REF!</definedName>
    <definedName name="BALANCE" localSheetId="1">#REF!</definedName>
    <definedName name="BALANCE">#REF!</definedName>
    <definedName name="balance1" localSheetId="4">#REF!</definedName>
    <definedName name="balance1" localSheetId="1">#REF!</definedName>
    <definedName name="balance1">#REF!</definedName>
    <definedName name="BALANCO" localSheetId="6">[1]Patrimonial!#REF!</definedName>
    <definedName name="BALANCO" localSheetId="4">[1]Patrimonial!#REF!</definedName>
    <definedName name="BALANCO" localSheetId="1">[1]Patrimonial!#REF!</definedName>
    <definedName name="BALANCO">[1]Patrimonial!#REF!</definedName>
    <definedName name="BALANCO1" localSheetId="6">[1]Patrimonial!#REF!</definedName>
    <definedName name="BALANCO1" localSheetId="4">[1]Patrimonial!#REF!</definedName>
    <definedName name="BALANCO1" localSheetId="1">[1]Patrimonial!#REF!</definedName>
    <definedName name="BALANCO1">[1]Patrimonial!#REF!</definedName>
    <definedName name="Balanços" localSheetId="1">#REF!</definedName>
    <definedName name="Balanços">#REF!</definedName>
    <definedName name="banco">[50]Critica!$A$1:$D$1022</definedName>
    <definedName name="_xlnm.Database" localSheetId="4">#REF!</definedName>
    <definedName name="_xlnm.Database" localSheetId="1">#REF!</definedName>
    <definedName name="_xlnm.Database">#REF!</definedName>
    <definedName name="BANCOS1" localSheetId="6">#REF!</definedName>
    <definedName name="BANCOS1" localSheetId="4">#REF!</definedName>
    <definedName name="BANCOS1" localSheetId="1">#REF!</definedName>
    <definedName name="BANCOS1">#REF!</definedName>
    <definedName name="BANCOS2" localSheetId="6">#REF!</definedName>
    <definedName name="BANCOS2" localSheetId="1">#REF!</definedName>
    <definedName name="BANCOS2">#REF!</definedName>
    <definedName name="Bank_Shares">#REF!</definedName>
    <definedName name="bank_term">'[51]A I - GAP'!$D$17</definedName>
    <definedName name="BankDebt">'[52]Tran Summ'!#REF!</definedName>
    <definedName name="BARRY" localSheetId="4">#REF!</definedName>
    <definedName name="BARRY" localSheetId="1">#REF!</definedName>
    <definedName name="BARRY">#REF!</definedName>
    <definedName name="base" localSheetId="1">#REF!</definedName>
    <definedName name="base">#REF!</definedName>
    <definedName name="Base_1" localSheetId="1">#REF!</definedName>
    <definedName name="Base_1">#REF!</definedName>
    <definedName name="Base_Bônus">#REF!</definedName>
    <definedName name="Base_Deduções">#REF!</definedName>
    <definedName name="Base_Depreciações">#REF!</definedName>
    <definedName name="Base_DespAtrFat">#REF!</definedName>
    <definedName name="Base_DespesasEquivalencia">#REF!</definedName>
    <definedName name="Base_DespesasFinanceiras">#REF!</definedName>
    <definedName name="Base_DespOpAjustada">#REF!</definedName>
    <definedName name="Base_GastosCombinação">#REF!</definedName>
    <definedName name="Base_ILP">#REF!</definedName>
    <definedName name="Base_IRCS">#REF!</definedName>
    <definedName name="Base_MaisValia">#REF!</definedName>
    <definedName name="Base_MarcasPatentes">#REF!</definedName>
    <definedName name="Base_Provisões">#REF!</definedName>
    <definedName name="Base_ReceitaBruta">#REF!</definedName>
    <definedName name="Base_ReceitasEquivalencia">#REF!</definedName>
    <definedName name="Base_ReceitasFinanceiras">#REF!</definedName>
    <definedName name="Base_Year" localSheetId="4">#REF!</definedName>
    <definedName name="Base_Year" localSheetId="1">#REF!</definedName>
    <definedName name="Base_Year">#REF!</definedName>
    <definedName name="base1">#REF!</definedName>
    <definedName name="base20">#REF!</definedName>
    <definedName name="base3">#REF!</definedName>
    <definedName name="BaseE1">#REF!</definedName>
    <definedName name="Baseforecast">#REF!</definedName>
    <definedName name="BaseIR">[36]Dados!$D$39</definedName>
    <definedName name="BaseModel" localSheetId="4">#REF!</definedName>
    <definedName name="BaseModel" localSheetId="1">#REF!</definedName>
    <definedName name="BaseModel">#REF!</definedName>
    <definedName name="bases" localSheetId="1">#REF!</definedName>
    <definedName name="bases">#REF!</definedName>
    <definedName name="BaseYear" localSheetId="4">#REF!</definedName>
    <definedName name="BaseYear" localSheetId="1">#REF!</definedName>
    <definedName name="BaseYear">#REF!</definedName>
    <definedName name="bazez">#REF!</definedName>
    <definedName name="bb" hidden="1">[53]VFLUORI!$I$10:$I$21</definedName>
    <definedName name="Bb.com" localSheetId="4">#REF!</definedName>
    <definedName name="Bb.com" localSheetId="1">#REF!</definedName>
    <definedName name="Bb.com">#REF!</definedName>
    <definedName name="BBDD">[54]BD!$B$1:$DG$255</definedName>
    <definedName name="bchar10" localSheetId="1" hidden="1">#REF!</definedName>
    <definedName name="bchar10" hidden="1">#REF!</definedName>
    <definedName name="bchart1" localSheetId="1" hidden="1">#REF!</definedName>
    <definedName name="bchart1" hidden="1">#REF!</definedName>
    <definedName name="bchart11" localSheetId="1" hidden="1">#REF!</definedName>
    <definedName name="bchart11" hidden="1">#REF!</definedName>
    <definedName name="bchart12" hidden="1">#REF!</definedName>
    <definedName name="bchart13" hidden="1">#REF!</definedName>
    <definedName name="bchart14" hidden="1">#REF!</definedName>
    <definedName name="bchart15" hidden="1">#REF!</definedName>
    <definedName name="bchart16" hidden="1">#REF!</definedName>
    <definedName name="bchart17" hidden="1">#REF!</definedName>
    <definedName name="bchart18" hidden="1">#REF!</definedName>
    <definedName name="bchart19" hidden="1">#REF!</definedName>
    <definedName name="bchart2" hidden="1">#REF!</definedName>
    <definedName name="bchart20" hidden="1">#REF!</definedName>
    <definedName name="bchart21" hidden="1">#REF!</definedName>
    <definedName name="bchart22" hidden="1">#REF!</definedName>
    <definedName name="bchart23" hidden="1">#REF!</definedName>
    <definedName name="bchart24" hidden="1">#REF!</definedName>
    <definedName name="bchart25" hidden="1">#REF!</definedName>
    <definedName name="bchart26" hidden="1">#REF!</definedName>
    <definedName name="bchart27" hidden="1">#REF!</definedName>
    <definedName name="bchart28" hidden="1">#REF!</definedName>
    <definedName name="bchart29" hidden="1">#REF!</definedName>
    <definedName name="bchart3" hidden="1">#REF!</definedName>
    <definedName name="bchart30" hidden="1">#REF!</definedName>
    <definedName name="bchart31" hidden="1">#REF!</definedName>
    <definedName name="bchart32" hidden="1">#REF!</definedName>
    <definedName name="bchart4" hidden="1">#REF!</definedName>
    <definedName name="bchart5" hidden="1">#REF!</definedName>
    <definedName name="bchart6" hidden="1">#REF!</definedName>
    <definedName name="bchart7" hidden="1">#REF!</definedName>
    <definedName name="bchart8" hidden="1">#REF!</definedName>
    <definedName name="bchart9" hidden="1">#REF!</definedName>
    <definedName name="bd">#REF!</definedName>
    <definedName name="BdAtividades">[55]!Tabela_Consulta_de_MS_Access_Database8[#All]</definedName>
    <definedName name="BdCentroDeCustos" localSheetId="4">#REF!</definedName>
    <definedName name="BdCentroDeCustos" localSheetId="1">#REF!</definedName>
    <definedName name="BdCentroDeCustos">#REF!</definedName>
    <definedName name="BdPeriodo" localSheetId="4">#REF!</definedName>
    <definedName name="BdPeriodo" localSheetId="1">#REF!</definedName>
    <definedName name="BdPeriodo">#REF!</definedName>
    <definedName name="becTABLE" localSheetId="4">#REF!</definedName>
    <definedName name="becTABLE" localSheetId="1">#REF!</definedName>
    <definedName name="becTABLE">#REF!</definedName>
    <definedName name="BeginDate">#REF!</definedName>
    <definedName name="BeginDate2">#REF!</definedName>
    <definedName name="BeginDate3">#REF!</definedName>
    <definedName name="BeginDate4">#REF!</definedName>
    <definedName name="beginning_price">#REF!</definedName>
    <definedName name="BETA">[38]EquityTemplate!$A$75:$IV$75</definedName>
    <definedName name="BetaTable" localSheetId="4">#REF!</definedName>
    <definedName name="BetaTable" localSheetId="1">#REF!</definedName>
    <definedName name="BetaTable">#REF!</definedName>
    <definedName name="bg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_ORA_Billabilty_Forecast">[39]Sheet2!#REF!</definedName>
    <definedName name="bg3sheet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llboard_Revenues">#REF!</definedName>
    <definedName name="BILLSUM">#REF!</definedName>
    <definedName name="bird">#REF!</definedName>
    <definedName name="BlackWhiteNote">#REF!</definedName>
    <definedName name="BLANK" localSheetId="6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" localSheetId="7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" localSheetId="8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" localSheetId="5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" localSheetId="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localSheetId="6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localSheetId="7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localSheetId="8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localSheetId="5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localSheetId="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3" hidden="1">#REF!</definedName>
    <definedName name="Blank4" hidden="1">#REF!</definedName>
    <definedName name="Blank5" hidden="1">#REF!</definedName>
    <definedName name="Blank6" hidden="1">#REF!</definedName>
    <definedName name="Blank7" hidden="1">#REF!</definedName>
    <definedName name="Blank8" hidden="1">#REF!</definedName>
    <definedName name="BLENDED">#REF!</definedName>
    <definedName name="BlkPreSnd">#REF!</definedName>
    <definedName name="BlkRegSnd">#REF!</definedName>
    <definedName name="BLPH1" localSheetId="6" hidden="1">#REF!</definedName>
    <definedName name="BLPH1" hidden="1">#REF!</definedName>
    <definedName name="BLPH10" localSheetId="6" hidden="1">[56]Historical!#REF!</definedName>
    <definedName name="BLPH10" localSheetId="4" hidden="1">[56]Historical!#REF!</definedName>
    <definedName name="BLPH10" localSheetId="1" hidden="1">[56]Historical!#REF!</definedName>
    <definedName name="BLPH10" hidden="1">[56]Historical!#REF!</definedName>
    <definedName name="BLPH100" localSheetId="1" hidden="1">#REF!</definedName>
    <definedName name="BLPH100" hidden="1">#REF!</definedName>
    <definedName name="BLPH101" localSheetId="1" hidden="1">#REF!</definedName>
    <definedName name="BLPH101" hidden="1">#REF!</definedName>
    <definedName name="BLPH102" localSheetId="1" hidden="1">#REF!</definedName>
    <definedName name="BLPH102" hidden="1">#REF!</definedName>
    <definedName name="BLPH103" hidden="1">#REF!</definedName>
    <definedName name="BLPH104" hidden="1">#REF!</definedName>
    <definedName name="BLPH105" hidden="1">#REF!</definedName>
    <definedName name="BLPH106" hidden="1">#REF!</definedName>
    <definedName name="BLPH107" hidden="1">#REF!</definedName>
    <definedName name="BLPH108" hidden="1">#REF!</definedName>
    <definedName name="BLPH109" hidden="1">#REF!</definedName>
    <definedName name="BLPH11" localSheetId="6" hidden="1">#REF!</definedName>
    <definedName name="BLPH11" localSheetId="4" hidden="1">#REF!</definedName>
    <definedName name="BLPH11" localSheetId="1" hidden="1">#REF!</definedName>
    <definedName name="BLPH11" hidden="1">#REF!</definedName>
    <definedName name="BLPH110" hidden="1">#REF!</definedName>
    <definedName name="BLPH111" hidden="1">#REF!</definedName>
    <definedName name="BLPH112" hidden="1">#REF!</definedName>
    <definedName name="BLPH113" hidden="1">#REF!</definedName>
    <definedName name="BLPH114" hidden="1">#REF!</definedName>
    <definedName name="BLPH115" hidden="1">#REF!</definedName>
    <definedName name="BLPH116" hidden="1">#REF!</definedName>
    <definedName name="BLPH117" hidden="1">#REF!</definedName>
    <definedName name="BLPH118" hidden="1">#REF!</definedName>
    <definedName name="BLPH119" hidden="1">#REF!</definedName>
    <definedName name="BLPH12" localSheetId="6" hidden="1">#REF!</definedName>
    <definedName name="BLPH12" hidden="1">#REF!</definedName>
    <definedName name="BLPH120" hidden="1">#REF!</definedName>
    <definedName name="BLPH121" hidden="1">#REF!</definedName>
    <definedName name="BLPH122" hidden="1">#REF!</definedName>
    <definedName name="BLPH123" hidden="1">#REF!</definedName>
    <definedName name="BLPH124" hidden="1">#REF!</definedName>
    <definedName name="BLPH125" hidden="1">#REF!</definedName>
    <definedName name="BLPH126" hidden="1">#REF!</definedName>
    <definedName name="BLPH127" hidden="1">#REF!</definedName>
    <definedName name="BLPH128" hidden="1">#REF!</definedName>
    <definedName name="BLPH129" hidden="1">#REF!</definedName>
    <definedName name="BLPH13" localSheetId="6" hidden="1">#REF!</definedName>
    <definedName name="BLPH13" hidden="1">#REF!</definedName>
    <definedName name="BLPH130" hidden="1">#REF!</definedName>
    <definedName name="BLPH131" hidden="1">#REF!</definedName>
    <definedName name="BLPH132" hidden="1">#REF!</definedName>
    <definedName name="BLPH133" hidden="1">#REF!</definedName>
    <definedName name="BLPH134" hidden="1">#REF!</definedName>
    <definedName name="BLPH135" hidden="1">#REF!</definedName>
    <definedName name="BLPH136" hidden="1">#REF!</definedName>
    <definedName name="BLPH137" hidden="1">#REF!</definedName>
    <definedName name="BLPH138" hidden="1">#REF!</definedName>
    <definedName name="BLPH139" hidden="1">#REF!</definedName>
    <definedName name="BLPH14" localSheetId="6" hidden="1">#REF!</definedName>
    <definedName name="BLPH14" hidden="1">#REF!</definedName>
    <definedName name="BLPH140" hidden="1">#REF!</definedName>
    <definedName name="BLPH141" hidden="1">#REF!</definedName>
    <definedName name="BLPH142" hidden="1">#REF!</definedName>
    <definedName name="BLPH143" hidden="1">#REF!</definedName>
    <definedName name="BLPH144" hidden="1">#REF!</definedName>
    <definedName name="BLPH145" hidden="1">#REF!</definedName>
    <definedName name="BLPH146" hidden="1">#REF!</definedName>
    <definedName name="BLPH147" hidden="1">#REF!</definedName>
    <definedName name="BLPH148" hidden="1">#REF!</definedName>
    <definedName name="BLPH149" hidden="1">#REF!</definedName>
    <definedName name="BLPH15" localSheetId="6" hidden="1">#REF!</definedName>
    <definedName name="BLPH15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localSheetId="6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66" hidden="1">#REF!</definedName>
    <definedName name="BLPH167" hidden="1">#REF!</definedName>
    <definedName name="BLPH168" hidden="1">#REF!</definedName>
    <definedName name="BLPH169" hidden="1">#REF!</definedName>
    <definedName name="BLPH17" localSheetId="6" hidden="1">#REF!</definedName>
    <definedName name="BLPH17" hidden="1">#REF!</definedName>
    <definedName name="BLPH170" hidden="1">#REF!</definedName>
    <definedName name="BLPH171" hidden="1">#REF!</definedName>
    <definedName name="BLPH172" hidden="1">#REF!</definedName>
    <definedName name="BLPH173" hidden="1">#REF!</definedName>
    <definedName name="BLPH174" hidden="1">#REF!</definedName>
    <definedName name="BLPH175" hidden="1">#REF!</definedName>
    <definedName name="BLPH176" hidden="1">#REF!</definedName>
    <definedName name="BLPH177" hidden="1">#REF!</definedName>
    <definedName name="BLPH178" hidden="1">#REF!</definedName>
    <definedName name="BLPH179" hidden="1">#REF!</definedName>
    <definedName name="BLPH18" localSheetId="6" hidden="1">#REF!</definedName>
    <definedName name="BLPH18" hidden="1">#REF!</definedName>
    <definedName name="BLPH180" hidden="1">#REF!</definedName>
    <definedName name="BLPH181" hidden="1">#REF!</definedName>
    <definedName name="BLPH182" hidden="1">#REF!</definedName>
    <definedName name="BLPH183" hidden="1">#REF!</definedName>
    <definedName name="BLPH184" hidden="1">#REF!</definedName>
    <definedName name="BLPH185" hidden="1">#REF!</definedName>
    <definedName name="BLPH19" localSheetId="6" hidden="1">#REF!</definedName>
    <definedName name="BLPH19" hidden="1">#REF!</definedName>
    <definedName name="BLPH2" localSheetId="6" hidden="1">#REF!</definedName>
    <definedName name="BLPH2" hidden="1">#REF!</definedName>
    <definedName name="BLPH20" localSheetId="6" hidden="1">#REF!</definedName>
    <definedName name="BLPH20" hidden="1">#REF!</definedName>
    <definedName name="BLPH21" localSheetId="6" hidden="1">#REF!</definedName>
    <definedName name="BLPH21" hidden="1">#REF!</definedName>
    <definedName name="BLPH22" localSheetId="6" hidden="1">#REF!</definedName>
    <definedName name="BLPH22" hidden="1">#REF!</definedName>
    <definedName name="BLPH23" localSheetId="6" hidden="1">#REF!</definedName>
    <definedName name="BLPH23" hidden="1">#REF!</definedName>
    <definedName name="BLPH24" localSheetId="6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" localSheetId="6" hidden="1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localSheetId="6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" localSheetId="6" hidden="1">#REF!</definedName>
    <definedName name="BLPH5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localSheetId="6" hidden="1">[57]Indian_Second_hist!#REF!</definedName>
    <definedName name="BLPH58" localSheetId="4" hidden="1">[57]Indian_Second_hist!#REF!</definedName>
    <definedName name="BLPH58" localSheetId="1" hidden="1">[57]Indian_Second_hist!#REF!</definedName>
    <definedName name="BLPH58" hidden="1">[57]Indian_Second_hist!#REF!</definedName>
    <definedName name="BLPH59" localSheetId="6" hidden="1">[57]Indian_Second_hist!#REF!</definedName>
    <definedName name="BLPH59" localSheetId="4" hidden="1">[57]Indian_Second_hist!#REF!</definedName>
    <definedName name="BLPH59" localSheetId="1" hidden="1">[57]Indian_Second_hist!#REF!</definedName>
    <definedName name="BLPH59" hidden="1">[57]Indian_Second_hist!#REF!</definedName>
    <definedName name="BLPH6" localSheetId="6" hidden="1">[56]Historical!#REF!</definedName>
    <definedName name="BLPH6" localSheetId="1" hidden="1">[56]Historical!#REF!</definedName>
    <definedName name="BLPH6" hidden="1">[56]Historical!#REF!</definedName>
    <definedName name="BLPH60" localSheetId="6" hidden="1">[57]Indian_Second_hist!#REF!</definedName>
    <definedName name="BLPH60" localSheetId="1" hidden="1">[57]Indian_Second_hist!#REF!</definedName>
    <definedName name="BLPH60" hidden="1">[57]Indian_Second_hist!#REF!</definedName>
    <definedName name="BLPH61" localSheetId="1" hidden="1">#REF!</definedName>
    <definedName name="BLPH61" hidden="1">#REF!</definedName>
    <definedName name="BLPH62" localSheetId="4" hidden="1">[57]Indian_Second_hist!#REF!</definedName>
    <definedName name="BLPH62" localSheetId="1" hidden="1">[57]Indian_Second_hist!#REF!</definedName>
    <definedName name="BLPH62" hidden="1">[57]Indian_Second_hist!#REF!</definedName>
    <definedName name="BLPH63" localSheetId="1" hidden="1">[57]Indian_Second_hist!#REF!</definedName>
    <definedName name="BLPH63" hidden="1">[57]Indian_Second_hist!#REF!</definedName>
    <definedName name="BLPH64" hidden="1">[57]Indian_Second_hist!#REF!</definedName>
    <definedName name="BLPH65" hidden="1">[57]Indian_Second_hist!#REF!</definedName>
    <definedName name="BLPH66" localSheetId="1" hidden="1">#REF!</definedName>
    <definedName name="BLPH66" hidden="1">#REF!</definedName>
    <definedName name="BLPH67" localSheetId="4" hidden="1">[57]Indian_Second_hist!#REF!</definedName>
    <definedName name="BLPH67" localSheetId="1" hidden="1">[57]Indian_Second_hist!#REF!</definedName>
    <definedName name="BLPH67" hidden="1">[57]Indian_Second_hist!#REF!</definedName>
    <definedName name="BLPH68" localSheetId="1" hidden="1">#REF!</definedName>
    <definedName name="BLPH68" hidden="1">#REF!</definedName>
    <definedName name="BLPH69" localSheetId="1" hidden="1">#REF!</definedName>
    <definedName name="BLPH69" hidden="1">#REF!</definedName>
    <definedName name="BLPH7" localSheetId="4" hidden="1">[56]Historical!#REF!</definedName>
    <definedName name="BLPH7" localSheetId="1" hidden="1">[56]Historical!#REF!</definedName>
    <definedName name="BLPH7" hidden="1">[56]Historical!#REF!</definedName>
    <definedName name="BLPH70" localSheetId="1" hidden="1">#REF!</definedName>
    <definedName name="BLPH70" hidden="1">#REF!</definedName>
    <definedName name="BLPH71" localSheetId="1" hidden="1">#REF!</definedName>
    <definedName name="BLPH71" hidden="1">#REF!</definedName>
    <definedName name="BLPH72" localSheetId="1" hidden="1">#REF!</definedName>
    <definedName name="BLPH72" hidden="1">#REF!</definedName>
    <definedName name="BLPH73" hidden="1">#REF!</definedName>
    <definedName name="BLPH74" hidden="1">#REF!</definedName>
    <definedName name="BLPH75" hidden="1">#REF!</definedName>
    <definedName name="BLPH76" hidden="1">#REF!</definedName>
    <definedName name="BLPH77" hidden="1">#REF!</definedName>
    <definedName name="BLPH78" hidden="1">#REF!</definedName>
    <definedName name="BLPH79" hidden="1">#REF!</definedName>
    <definedName name="BLPH8" localSheetId="4" hidden="1">[56]Historical!#REF!</definedName>
    <definedName name="BLPH8" localSheetId="1" hidden="1">[56]Historical!#REF!</definedName>
    <definedName name="BLPH8" hidden="1">[56]Historical!#REF!</definedName>
    <definedName name="BLPH80" localSheetId="1" hidden="1">#REF!</definedName>
    <definedName name="BLPH80" hidden="1">#REF!</definedName>
    <definedName name="BLPH81" localSheetId="1" hidden="1">#REF!</definedName>
    <definedName name="BLPH81" hidden="1">#REF!</definedName>
    <definedName name="BLPH82" localSheetId="1" hidden="1">#REF!</definedName>
    <definedName name="BLPH82" hidden="1">#REF!</definedName>
    <definedName name="BLPH83" hidden="1">#REF!</definedName>
    <definedName name="BLPH84" hidden="1">#REF!</definedName>
    <definedName name="BLPH85" hidden="1">#REF!</definedName>
    <definedName name="BLPH86" hidden="1">#REF!</definedName>
    <definedName name="BLPH87" hidden="1">#REF!</definedName>
    <definedName name="BLPH88" hidden="1">#REF!</definedName>
    <definedName name="BLPH89" hidden="1">#REF!</definedName>
    <definedName name="BLPH9" localSheetId="4" hidden="1">[56]Historical!#REF!</definedName>
    <definedName name="BLPH9" localSheetId="1" hidden="1">[56]Historical!#REF!</definedName>
    <definedName name="BLPH9" hidden="1">[56]Historical!#REF!</definedName>
    <definedName name="BLPH90" localSheetId="1" hidden="1">#REF!</definedName>
    <definedName name="BLPH90" hidden="1">#REF!</definedName>
    <definedName name="BLPH91" localSheetId="1" hidden="1">#REF!</definedName>
    <definedName name="BLPH91" hidden="1">#REF!</definedName>
    <definedName name="BLPH92" localSheetId="1" hidden="1">#REF!</definedName>
    <definedName name="BLPH92" hidden="1">#REF!</definedName>
    <definedName name="BLPH93" hidden="1">#REF!</definedName>
    <definedName name="BLPH94" hidden="1">#REF!</definedName>
    <definedName name="BLPH95" hidden="1">#REF!</definedName>
    <definedName name="BLPH96" hidden="1">#REF!</definedName>
    <definedName name="BLPH97" hidden="1">#REF!</definedName>
    <definedName name="BLPH98" hidden="1">#REF!</definedName>
    <definedName name="BLPH99" hidden="1">#REF!</definedName>
    <definedName name="BLPR10020040303143550017" hidden="1">#REF!</definedName>
    <definedName name="BLPR10020040303143550017_1_1" hidden="1">#REF!</definedName>
    <definedName name="BLPR10120040303143550017" hidden="1">#REF!</definedName>
    <definedName name="BLPR10120040303143550017_1_1" hidden="1">#REF!</definedName>
    <definedName name="BLPR1020040303143540803" hidden="1">#REF!</definedName>
    <definedName name="BLPR1020040303143540803_1_3" hidden="1">#REF!</definedName>
    <definedName name="BLPR1020040303143540803_2_3" hidden="1">#REF!</definedName>
    <definedName name="BLPR1020040303143540803_3_3" hidden="1">#REF!</definedName>
    <definedName name="BLPR10220040303143550017" hidden="1">#REF!</definedName>
    <definedName name="BLPR10220040303143550017_1_1" hidden="1">#REF!</definedName>
    <definedName name="BLPR10320040303143550017" hidden="1">#REF!</definedName>
    <definedName name="BLPR10320040303143550017_1_1" hidden="1">#REF!</definedName>
    <definedName name="BLPR10420040303143550027" hidden="1">#REF!</definedName>
    <definedName name="BLPR10420040303143550027_1_1" hidden="1">#REF!</definedName>
    <definedName name="BLPR10520040303143550027" hidden="1">#REF!</definedName>
    <definedName name="BLPR10520040303143550027_1_1" hidden="1">#REF!</definedName>
    <definedName name="BLPR10620040303143550027" hidden="1">#REF!</definedName>
    <definedName name="BLPR10620040303143550027_1_1" hidden="1">#REF!</definedName>
    <definedName name="BLPR10720040303143550027" hidden="1">#REF!</definedName>
    <definedName name="BLPR10720040303143550027_1_1" hidden="1">#REF!</definedName>
    <definedName name="BLPR10820040303143550027" hidden="1">#REF!</definedName>
    <definedName name="BLPR10820040303143550027_1_1" hidden="1">#REF!</definedName>
    <definedName name="BLPR10920040303143550027" hidden="1">#REF!</definedName>
    <definedName name="BLPR10920040303143550027_1_1" hidden="1">#REF!</definedName>
    <definedName name="BLPR11020040303143550027" hidden="1">#REF!</definedName>
    <definedName name="BLPR11020040303143550027_1_1" hidden="1">#REF!</definedName>
    <definedName name="BLPR11120040303143550037" hidden="1">#REF!</definedName>
    <definedName name="BLPR11120040303143550037_1_1" hidden="1">#REF!</definedName>
    <definedName name="BLPR1120040303143540803" hidden="1">#REF!</definedName>
    <definedName name="BLPR1120040303143540803_1_3" hidden="1">#REF!</definedName>
    <definedName name="BLPR1120040303143540803_2_3" hidden="1">#REF!</definedName>
    <definedName name="BLPR1120040303143540803_3_3" hidden="1">#REF!</definedName>
    <definedName name="BLPR11220040303143550037" hidden="1">#REF!</definedName>
    <definedName name="BLPR11220040303143550037_1_1" hidden="1">#REF!</definedName>
    <definedName name="BLPR11320040303143550037" hidden="1">#REF!</definedName>
    <definedName name="BLPR11320040303143550037_1_1" hidden="1">#REF!</definedName>
    <definedName name="BLPR11420040303143550037" hidden="1">#REF!</definedName>
    <definedName name="BLPR11420040303143550037_1_1" hidden="1">#REF!</definedName>
    <definedName name="BLPR11520040303143550037" hidden="1">#REF!</definedName>
    <definedName name="BLPR11520040303143550037_1_1" hidden="1">#REF!</definedName>
    <definedName name="BLPR11620040303143550037" hidden="1">#REF!</definedName>
    <definedName name="BLPR11620040303143550037_1_1" hidden="1">#REF!</definedName>
    <definedName name="BLPR11720040303143550047" hidden="1">#REF!</definedName>
    <definedName name="BLPR11720040303143550047_1_1" hidden="1">#REF!</definedName>
    <definedName name="BLPR11820040303143550047" hidden="1">#REF!</definedName>
    <definedName name="BLPR11820040303143550047_1_1" hidden="1">#REF!</definedName>
    <definedName name="BLPR11920040303143550047" hidden="1">#REF!</definedName>
    <definedName name="BLPR11920040303143550047_1_1" hidden="1">#REF!</definedName>
    <definedName name="BLPR120040303143540763" hidden="1">#REF!</definedName>
    <definedName name="BLPR120040303143540763_1_3" hidden="1">#REF!</definedName>
    <definedName name="BLPR120040303143540763_2_3" hidden="1">#REF!</definedName>
    <definedName name="BLPR120040303143540763_3_3" hidden="1">#REF!</definedName>
    <definedName name="BLPR12020040303143550047" hidden="1">#REF!</definedName>
    <definedName name="BLPR12020040303143550047_1_1" hidden="1">#REF!</definedName>
    <definedName name="BLPR12120040303143550047" hidden="1">#REF!</definedName>
    <definedName name="BLPR12120040303143550047_1_1" hidden="1">#REF!</definedName>
    <definedName name="BLPR1220040303143540803" hidden="1">#REF!</definedName>
    <definedName name="BLPR1220040303143540803_1_3" hidden="1">#REF!</definedName>
    <definedName name="BLPR1220040303143540803_2_3" hidden="1">#REF!</definedName>
    <definedName name="BLPR1220040303143540803_3_3" hidden="1">#REF!</definedName>
    <definedName name="BLPR12220040303143550047" hidden="1">#REF!</definedName>
    <definedName name="BLPR12220040303143550047_1_1" hidden="1">#REF!</definedName>
    <definedName name="BLPR12320040303143550047" hidden="1">#REF!</definedName>
    <definedName name="BLPR12320040303143550047_1_1" hidden="1">#REF!</definedName>
    <definedName name="BLPR12420040303143550057" hidden="1">#REF!</definedName>
    <definedName name="BLPR12420040303143550057_1_1" hidden="1">#REF!</definedName>
    <definedName name="BLPR12520040303143550057" hidden="1">#REF!</definedName>
    <definedName name="BLPR12520040303143550057_1_1" hidden="1">#REF!</definedName>
    <definedName name="BLPR12620040303143550057" hidden="1">#REF!</definedName>
    <definedName name="BLPR12620040303143550057_1_1" hidden="1">#REF!</definedName>
    <definedName name="BLPR12720040303143550057" hidden="1">#REF!</definedName>
    <definedName name="BLPR12720040303143550057_1_1" hidden="1">#REF!</definedName>
    <definedName name="BLPR12820040303143550057" hidden="1">#REF!</definedName>
    <definedName name="BLPR12820040303143550057_1_1" hidden="1">#REF!</definedName>
    <definedName name="BLPR12920040303143550057" hidden="1">#REF!</definedName>
    <definedName name="BLPR12920040303143550057_1_1" hidden="1">#REF!</definedName>
    <definedName name="BLPR13020040303143550067" hidden="1">#REF!</definedName>
    <definedName name="BLPR13020040303143550067_1_1" hidden="1">#REF!</definedName>
    <definedName name="BLPR13120040303143550067" hidden="1">#REF!</definedName>
    <definedName name="BLPR13120040303143550067_1_1" hidden="1">#REF!</definedName>
    <definedName name="BLPR1320040303143540813" hidden="1">#REF!</definedName>
    <definedName name="BLPR1320040303143540813_1_3" hidden="1">#REF!</definedName>
    <definedName name="BLPR1320040303143540813_2_3" hidden="1">#REF!</definedName>
    <definedName name="BLPR1320040303143540813_3_3" hidden="1">#REF!</definedName>
    <definedName name="BLPR13220040303143550067" hidden="1">#REF!</definedName>
    <definedName name="BLPR13220040303143550067_1_1" hidden="1">#REF!</definedName>
    <definedName name="BLPR13320040303143550067" hidden="1">#REF!</definedName>
    <definedName name="BLPR13320040303143550067_1_1" hidden="1">#REF!</definedName>
    <definedName name="BLPR13420040303143550067" hidden="1">#REF!</definedName>
    <definedName name="BLPR13420040303143550067_1_1" hidden="1">#REF!</definedName>
    <definedName name="BLPR13520040303143550067" hidden="1">#REF!</definedName>
    <definedName name="BLPR13520040303143550067_1_1" hidden="1">#REF!</definedName>
    <definedName name="BLPR13620040303143550077" hidden="1">#REF!</definedName>
    <definedName name="BLPR13620040303143550077_1_1" hidden="1">#REF!</definedName>
    <definedName name="BLPR13720040303143550077" hidden="1">#REF!</definedName>
    <definedName name="BLPR13720040303143550077_1_1" hidden="1">#REF!</definedName>
    <definedName name="BLPR13820040303143550077" hidden="1">#REF!</definedName>
    <definedName name="BLPR13820040303143550077_1_1" hidden="1">#REF!</definedName>
    <definedName name="BLPR13920040303143550077" hidden="1">#REF!</definedName>
    <definedName name="BLPR13920040303143550077_1_1" hidden="1">#REF!</definedName>
    <definedName name="BLPR14020040303143550077" hidden="1">#REF!</definedName>
    <definedName name="BLPR14020040303143550077_1_1" hidden="1">#REF!</definedName>
    <definedName name="BLPR14120040303143550077" hidden="1">#REF!</definedName>
    <definedName name="BLPR14120040303143550077_1_1" hidden="1">#REF!</definedName>
    <definedName name="BLPR1420040303143540813" hidden="1">#REF!</definedName>
    <definedName name="BLPR1420040303143540813_1_3" hidden="1">#REF!</definedName>
    <definedName name="BLPR1420040303143540813_2_3" hidden="1">#REF!</definedName>
    <definedName name="BLPR1420040303143540813_3_3" hidden="1">#REF!</definedName>
    <definedName name="BLPR14220040303143550077" hidden="1">#REF!</definedName>
    <definedName name="BLPR14220040303143550077_1_1" hidden="1">#REF!</definedName>
    <definedName name="BLPR14320040303143550077" hidden="1">#REF!</definedName>
    <definedName name="BLPR14320040303143550077_1_1" hidden="1">#REF!</definedName>
    <definedName name="BLPR14420040303143550077" hidden="1">#REF!</definedName>
    <definedName name="BLPR14420040303143550077_1_1" hidden="1">#REF!</definedName>
    <definedName name="BLPR14520040303143550077" hidden="1">#REF!</definedName>
    <definedName name="BLPR14520040303143550077_1_1" hidden="1">#REF!</definedName>
    <definedName name="BLPR14620040303143550077" hidden="1">#REF!</definedName>
    <definedName name="BLPR14620040303143550077_1_1" hidden="1">#REF!</definedName>
    <definedName name="BLPR14720040303143550077" hidden="1">#REF!</definedName>
    <definedName name="BLPR14720040303143550077_1_1" hidden="1">#REF!</definedName>
    <definedName name="BLPR14820040303143550077" hidden="1">#REF!</definedName>
    <definedName name="BLPR14820040303143550077_1_1" hidden="1">#REF!</definedName>
    <definedName name="BLPR14920040303143550077" hidden="1">#REF!</definedName>
    <definedName name="BLPR14920040303143550077_1_1" hidden="1">#REF!</definedName>
    <definedName name="BLPR15020040303143550087" hidden="1">#REF!</definedName>
    <definedName name="BLPR15020040303143550087_1_1" hidden="1">#REF!</definedName>
    <definedName name="BLPR15120040303143550087" hidden="1">#REF!</definedName>
    <definedName name="BLPR15120040303143550087_1_1" hidden="1">#REF!</definedName>
    <definedName name="BLPR1520040303143540813" hidden="1">#REF!</definedName>
    <definedName name="BLPR1520040303143540813_1_3" hidden="1">#REF!</definedName>
    <definedName name="BLPR1520040303143540813_2_3" hidden="1">#REF!</definedName>
    <definedName name="BLPR1520040303143540813_3_3" hidden="1">#REF!</definedName>
    <definedName name="BLPR15220040303143550087" hidden="1">#REF!</definedName>
    <definedName name="BLPR15220040303143550087_1_1" hidden="1">#REF!</definedName>
    <definedName name="BLPR15320040303143550087" hidden="1">#REF!</definedName>
    <definedName name="BLPR15320040303143550087_1_1" hidden="1">#REF!</definedName>
    <definedName name="BLPR15420040303143550087" hidden="1">#REF!</definedName>
    <definedName name="BLPR15420040303143550087_1_1" hidden="1">#REF!</definedName>
    <definedName name="BLPR15520040303143550207" hidden="1">#REF!</definedName>
    <definedName name="BLPR15520040303143550207_1_2" hidden="1">#REF!</definedName>
    <definedName name="BLPR15520040303143550207_2_2" hidden="1">#REF!</definedName>
    <definedName name="BLPR15620040303143550227" hidden="1">#REF!</definedName>
    <definedName name="BLPR15620040303143550227_1_2" hidden="1">#REF!</definedName>
    <definedName name="BLPR15620040303143550227_2_2" hidden="1">#REF!</definedName>
    <definedName name="BLPR15720040303143550237" hidden="1">#REF!</definedName>
    <definedName name="BLPR15720040303143550237_1_2" hidden="1">#REF!</definedName>
    <definedName name="BLPR15720040303143550237_2_2" hidden="1">#REF!</definedName>
    <definedName name="BLPR15820040303143550257" hidden="1">#REF!</definedName>
    <definedName name="BLPR15820040303143550257_1_2" hidden="1">#REF!</definedName>
    <definedName name="BLPR15820040303143550257_2_2" hidden="1">#REF!</definedName>
    <definedName name="BLPR15920040303143550267" hidden="1">#REF!</definedName>
    <definedName name="BLPR15920040303143550267_1_2" hidden="1">#REF!</definedName>
    <definedName name="BLPR15920040303143550267_2_2" hidden="1">#REF!</definedName>
    <definedName name="BLPR16020040303143550287" hidden="1">#REF!</definedName>
    <definedName name="BLPR16020040303143550287_1_2" hidden="1">#REF!</definedName>
    <definedName name="BLPR16020040303143550287_2_2" hidden="1">#REF!</definedName>
    <definedName name="BLPR16120040303143550297" hidden="1">#REF!</definedName>
    <definedName name="BLPR16120040303143550297_1_2" hidden="1">#REF!</definedName>
    <definedName name="BLPR16120040303143550297_2_2" hidden="1">#REF!</definedName>
    <definedName name="BLPR1620040303143540813" hidden="1">#REF!</definedName>
    <definedName name="BLPR1620040303143540813_1_3" hidden="1">#REF!</definedName>
    <definedName name="BLPR1620040303143540813_2_3" hidden="1">#REF!</definedName>
    <definedName name="BLPR1620040303143540813_3_3" hidden="1">#REF!</definedName>
    <definedName name="BLPR16220040303143550317" hidden="1">#REF!</definedName>
    <definedName name="BLPR16220040303143550317_1_2" hidden="1">#REF!</definedName>
    <definedName name="BLPR16220040303143550317_2_2" hidden="1">#REF!</definedName>
    <definedName name="BLPR16320040303143550327" hidden="1">#REF!</definedName>
    <definedName name="BLPR16320040303143550327_1_2" hidden="1">#REF!</definedName>
    <definedName name="BLPR16320040303143550327_2_2" hidden="1">#REF!</definedName>
    <definedName name="BLPR16420040303143550347" hidden="1">#REF!</definedName>
    <definedName name="BLPR16420040303143550347_1_2" hidden="1">#REF!</definedName>
    <definedName name="BLPR16420040303143550347_2_2" hidden="1">#REF!</definedName>
    <definedName name="BLPR16520040303143550357" hidden="1">#REF!</definedName>
    <definedName name="BLPR16520040303143550357_1_2" hidden="1">#REF!</definedName>
    <definedName name="BLPR16520040303143550357_2_2" hidden="1">#REF!</definedName>
    <definedName name="BLPR16620040303143550377" hidden="1">#REF!</definedName>
    <definedName name="BLPR16620040303143550377_1_2" hidden="1">#REF!</definedName>
    <definedName name="BLPR16620040303143550377_2_2" hidden="1">#REF!</definedName>
    <definedName name="BLPR16720040303143550397" hidden="1">#REF!</definedName>
    <definedName name="BLPR16720040303143550397_1_2" hidden="1">#REF!</definedName>
    <definedName name="BLPR16720040303143550397_2_2" hidden="1">#REF!</definedName>
    <definedName name="BLPR16820040303143550407" hidden="1">#REF!</definedName>
    <definedName name="BLPR16820040303143550407_1_2" hidden="1">#REF!</definedName>
    <definedName name="BLPR16820040303143550407_2_2" hidden="1">#REF!</definedName>
    <definedName name="BLPR16920040303143550427" hidden="1">#REF!</definedName>
    <definedName name="BLPR16920040303143550427_1_2" hidden="1">#REF!</definedName>
    <definedName name="BLPR16920040303143550427_2_2" hidden="1">#REF!</definedName>
    <definedName name="BLPR17020040303143550437" hidden="1">#REF!</definedName>
    <definedName name="BLPR17020040303143550437_1_2" hidden="1">#REF!</definedName>
    <definedName name="BLPR17020040303143550437_2_2" hidden="1">#REF!</definedName>
    <definedName name="BLPR17120040303143550457" hidden="1">#REF!</definedName>
    <definedName name="BLPR17120040303143550457_1_2" hidden="1">#REF!</definedName>
    <definedName name="BLPR17120040303143550457_2_2" hidden="1">#REF!</definedName>
    <definedName name="BLPR1720040303143540823" hidden="1">#REF!</definedName>
    <definedName name="BLPR1720040303143540823_1_3" hidden="1">#REF!</definedName>
    <definedName name="BLPR1720040303143540823_2_3" hidden="1">#REF!</definedName>
    <definedName name="BLPR1720040303143540823_3_3" hidden="1">#REF!</definedName>
    <definedName name="BLPR17220040303143550477" hidden="1">#REF!</definedName>
    <definedName name="BLPR17220040303143550477_1_2" hidden="1">#REF!</definedName>
    <definedName name="BLPR17220040303143550477_2_2" hidden="1">#REF!</definedName>
    <definedName name="BLPR17320040303143550487" hidden="1">#REF!</definedName>
    <definedName name="BLPR17320040303143550487_1_2" hidden="1">#REF!</definedName>
    <definedName name="BLPR17320040303143550487_2_2" hidden="1">#REF!</definedName>
    <definedName name="BLPR17420040303143550507" hidden="1">#REF!</definedName>
    <definedName name="BLPR17420040303143550507_1_2" hidden="1">#REF!</definedName>
    <definedName name="BLPR17420040303143550507_2_2" hidden="1">#REF!</definedName>
    <definedName name="BLPR17520040303143550527" hidden="1">#REF!</definedName>
    <definedName name="BLPR17520040303143550527_1_2" hidden="1">#REF!</definedName>
    <definedName name="BLPR17520040303143550527_2_2" hidden="1">#REF!</definedName>
    <definedName name="BLPR17620040303143550547" hidden="1">#REF!</definedName>
    <definedName name="BLPR17620040303143550547_1_2" hidden="1">#REF!</definedName>
    <definedName name="BLPR17620040303143550547_2_2" hidden="1">#REF!</definedName>
    <definedName name="BLPR17720040303143550557" hidden="1">#REF!</definedName>
    <definedName name="BLPR17720040303143550557_1_2" hidden="1">#REF!</definedName>
    <definedName name="BLPR17720040303143550557_2_2" hidden="1">#REF!</definedName>
    <definedName name="BLPR17820040303143550577" hidden="1">#REF!</definedName>
    <definedName name="BLPR17820040303143550577_1_2" hidden="1">#REF!</definedName>
    <definedName name="BLPR17820040303143550577_2_2" hidden="1">#REF!</definedName>
    <definedName name="BLPR17920040303143550597" hidden="1">#REF!</definedName>
    <definedName name="BLPR17920040303143550597_1_2" hidden="1">#REF!</definedName>
    <definedName name="BLPR17920040303143550597_2_2" hidden="1">#REF!</definedName>
    <definedName name="BLPR18020040303143550617" hidden="1">#REF!</definedName>
    <definedName name="BLPR18020040303143550617_1_2" hidden="1">#REF!</definedName>
    <definedName name="BLPR18020040303143550617_2_2" hidden="1">#REF!</definedName>
    <definedName name="BLPR18120040303143550637" hidden="1">#REF!</definedName>
    <definedName name="BLPR18120040303143550637_1_2" hidden="1">#REF!</definedName>
    <definedName name="BLPR18120040303143550637_2_2" hidden="1">#REF!</definedName>
    <definedName name="BLPR1820040303143540823" hidden="1">#REF!</definedName>
    <definedName name="BLPR1820040303143540823_1_3" hidden="1">#REF!</definedName>
    <definedName name="BLPR1820040303143540823_2_3" hidden="1">#REF!</definedName>
    <definedName name="BLPR1820040303143540823_3_3" hidden="1">#REF!</definedName>
    <definedName name="BLPR18220040303143550657" hidden="1">#REF!</definedName>
    <definedName name="BLPR18220040303143550657_1_2" hidden="1">#REF!</definedName>
    <definedName name="BLPR18220040303143550657_2_2" hidden="1">#REF!</definedName>
    <definedName name="BLPR18320040303143550678" hidden="1">#REF!</definedName>
    <definedName name="BLPR18320040303143550678_1_2" hidden="1">#REF!</definedName>
    <definedName name="BLPR18320040303143550678_2_2" hidden="1">#REF!</definedName>
    <definedName name="BLPR18420040303143550698" hidden="1">#REF!</definedName>
    <definedName name="BLPR18420040303143550698_1_2" hidden="1">#REF!</definedName>
    <definedName name="BLPR18420040303143550698_2_2" hidden="1">#REF!</definedName>
    <definedName name="BLPR18520040303143550718" hidden="1">#REF!</definedName>
    <definedName name="BLPR18520040303143550718_1_2" hidden="1">#REF!</definedName>
    <definedName name="BLPR18520040303143550718_2_2" hidden="1">#REF!</definedName>
    <definedName name="BLPR18620040303143550738" hidden="1">#REF!</definedName>
    <definedName name="BLPR18620040303143550738_1_2" hidden="1">#REF!</definedName>
    <definedName name="BLPR18620040303143550738_2_2" hidden="1">#REF!</definedName>
    <definedName name="BLPR18720040303143550758" hidden="1">#REF!</definedName>
    <definedName name="BLPR18720040303143550758_1_2" hidden="1">#REF!</definedName>
    <definedName name="BLPR18720040303143550758_2_2" hidden="1">#REF!</definedName>
    <definedName name="BLPR18820040303143550778" hidden="1">#REF!</definedName>
    <definedName name="BLPR18820040303143550778_1_2" hidden="1">#REF!</definedName>
    <definedName name="BLPR18820040303143550778_2_2" hidden="1">#REF!</definedName>
    <definedName name="BLPR18920040303143550798" hidden="1">#REF!</definedName>
    <definedName name="BLPR18920040303143550798_1_2" hidden="1">#REF!</definedName>
    <definedName name="BLPR18920040303143550798_2_2" hidden="1">#REF!</definedName>
    <definedName name="BLPR19020040303143550818" hidden="1">#REF!</definedName>
    <definedName name="BLPR19020040303143550818_1_2" hidden="1">#REF!</definedName>
    <definedName name="BLPR19020040303143550818_2_2" hidden="1">#REF!</definedName>
    <definedName name="BLPR19120040303143550838" hidden="1">#REF!</definedName>
    <definedName name="BLPR19120040303143550838_1_2" hidden="1">#REF!</definedName>
    <definedName name="BLPR19120040303143550838_2_2" hidden="1">#REF!</definedName>
    <definedName name="BLPR1920040303143540823" hidden="1">#REF!</definedName>
    <definedName name="BLPR1920040303143540823_1_3" hidden="1">#REF!</definedName>
    <definedName name="BLPR1920040303143540823_2_3" hidden="1">#REF!</definedName>
    <definedName name="BLPR1920040303143540823_3_3" hidden="1">#REF!</definedName>
    <definedName name="BLPR19220040303143550858" hidden="1">#REF!</definedName>
    <definedName name="BLPR19220040303143550858_1_2" hidden="1">#REF!</definedName>
    <definedName name="BLPR19220040303143550858_2_2" hidden="1">#REF!</definedName>
    <definedName name="BLPR19320040303143550878" hidden="1">#REF!</definedName>
    <definedName name="BLPR19320040303143550878_1_2" hidden="1">#REF!</definedName>
    <definedName name="BLPR19320040303143550878_2_2" hidden="1">#REF!</definedName>
    <definedName name="BLPR19420040303143550898" hidden="1">#REF!</definedName>
    <definedName name="BLPR19420040303143550898_1_2" hidden="1">#REF!</definedName>
    <definedName name="BLPR19420040303143550898_2_2" hidden="1">#REF!</definedName>
    <definedName name="BLPR19520040303143550928" hidden="1">#REF!</definedName>
    <definedName name="BLPR19520040303143550928_1_2" hidden="1">#REF!</definedName>
    <definedName name="BLPR19520040303143550928_2_2" hidden="1">#REF!</definedName>
    <definedName name="BLPR19620040303143550948" hidden="1">#REF!</definedName>
    <definedName name="BLPR19620040303143550948_1_2" hidden="1">#REF!</definedName>
    <definedName name="BLPR19620040303143550948_2_2" hidden="1">#REF!</definedName>
    <definedName name="BLPR19720040303143550968" hidden="1">#REF!</definedName>
    <definedName name="BLPR19720040303143550968_1_2" hidden="1">#REF!</definedName>
    <definedName name="BLPR19720040303143550968_2_2" hidden="1">#REF!</definedName>
    <definedName name="BLPR19820040303143550988" hidden="1">#REF!</definedName>
    <definedName name="BLPR19820040303143550988_1_2" hidden="1">#REF!</definedName>
    <definedName name="BLPR19820040303143550988_2_2" hidden="1">#REF!</definedName>
    <definedName name="BLPR19920040303143551999" hidden="1">#REF!</definedName>
    <definedName name="BLPR19920040303143551999_1_1" hidden="1">#REF!</definedName>
    <definedName name="BLPR20020040303143551999" hidden="1">#REF!</definedName>
    <definedName name="BLPR20020040303143551999_1_1" hidden="1">#REF!</definedName>
    <definedName name="BLPR20120040303143551999" hidden="1">#REF!</definedName>
    <definedName name="BLPR20120040303143551999_1_1" hidden="1">#REF!</definedName>
    <definedName name="BLPR2020040303143540823" hidden="1">#REF!</definedName>
    <definedName name="BLPR2020040303143540823_1_3" hidden="1">#REF!</definedName>
    <definedName name="BLPR2020040303143540823_2_3" hidden="1">#REF!</definedName>
    <definedName name="BLPR2020040303143540823_3_3" hidden="1">#REF!</definedName>
    <definedName name="BLPR20220040303143551999" hidden="1">#REF!</definedName>
    <definedName name="BLPR20220040303143551999_1_1" hidden="1">#REF!</definedName>
    <definedName name="BLPR20320040303143552009" hidden="1">#REF!</definedName>
    <definedName name="BLPR20320040303143552009_1_1" hidden="1">#REF!</definedName>
    <definedName name="BLPR20420040303143552009" hidden="1">#REF!</definedName>
    <definedName name="BLPR20420040303143552009_1_1" hidden="1">#REF!</definedName>
    <definedName name="BLPR20520040303143552009" hidden="1">#REF!</definedName>
    <definedName name="BLPR20520040303143552009_1_1" hidden="1">#REF!</definedName>
    <definedName name="BLPR20620040303143552009" hidden="1">#REF!</definedName>
    <definedName name="BLPR20620040303143552009_1_1" hidden="1">#REF!</definedName>
    <definedName name="BLPR20720040303143552009" hidden="1">#REF!</definedName>
    <definedName name="BLPR20720040303143552009_1_1" hidden="1">#REF!</definedName>
    <definedName name="BLPR20820040303143552009" hidden="1">#REF!</definedName>
    <definedName name="BLPR20820040303143552009_1_1" hidden="1">#REF!</definedName>
    <definedName name="BLPR20920040303143552009" hidden="1">#REF!</definedName>
    <definedName name="BLPR20920040303143552009_1_1" hidden="1">#REF!</definedName>
    <definedName name="BLPR21020040303143552009" hidden="1">#REF!</definedName>
    <definedName name="BLPR21020040303143552009_1_1" hidden="1">#REF!</definedName>
    <definedName name="BLPR21120040303143552009" hidden="1">#REF!</definedName>
    <definedName name="BLPR21120040303143552009_1_1" hidden="1">#REF!</definedName>
    <definedName name="BLPR2120040303143540823" hidden="1">#REF!</definedName>
    <definedName name="BLPR2120040303143540823_1_3" hidden="1">#REF!</definedName>
    <definedName name="BLPR2120040303143540823_2_3" hidden="1">#REF!</definedName>
    <definedName name="BLPR2120040303143540823_3_3" hidden="1">#REF!</definedName>
    <definedName name="BLPR21220040303143552009" hidden="1">#REF!</definedName>
    <definedName name="BLPR21220040303143552009_1_1" hidden="1">#REF!</definedName>
    <definedName name="BLPR21320040303143552009" hidden="1">#REF!</definedName>
    <definedName name="BLPR21320040303143552009_1_1" hidden="1">#REF!</definedName>
    <definedName name="BLPR21420040303143552019" hidden="1">#REF!</definedName>
    <definedName name="BLPR21420040303143552019_1_1" hidden="1">#REF!</definedName>
    <definedName name="BLPR21520040303143552080" hidden="1">#REF!</definedName>
    <definedName name="BLPR21520040303143552080_1_2" hidden="1">#REF!</definedName>
    <definedName name="BLPR21520040303143552080_2_2" hidden="1">#REF!</definedName>
    <definedName name="BLPR21620040303143552110" hidden="1">#REF!</definedName>
    <definedName name="BLPR21620040303143552110_1_2" hidden="1">#REF!</definedName>
    <definedName name="BLPR21620040303143552110_2_2" hidden="1">#REF!</definedName>
    <definedName name="BLPR21720040303143552130" hidden="1">#REF!</definedName>
    <definedName name="BLPR21720040303143552130_1_2" hidden="1">#REF!</definedName>
    <definedName name="BLPR21720040303143552130_2_2" hidden="1">#REF!</definedName>
    <definedName name="BLPR21820040303143552160" hidden="1">#REF!</definedName>
    <definedName name="BLPR21820040303143552160_1_2" hidden="1">#REF!</definedName>
    <definedName name="BLPR21820040303143552160_2_2" hidden="1">#REF!</definedName>
    <definedName name="BLPR21920040303143552180" hidden="1">#REF!</definedName>
    <definedName name="BLPR21920040303143552180_1_2" hidden="1">#REF!</definedName>
    <definedName name="BLPR21920040303143552180_2_2" hidden="1">#REF!</definedName>
    <definedName name="BLPR220040303143540773" hidden="1">#REF!</definedName>
    <definedName name="BLPR220040303143540773_1_3" hidden="1">#REF!</definedName>
    <definedName name="BLPR220040303143540773_2_3" hidden="1">#REF!</definedName>
    <definedName name="BLPR220040303143540773_3_3" hidden="1">#REF!</definedName>
    <definedName name="BLPR22020040303143552210" hidden="1">#REF!</definedName>
    <definedName name="BLPR22020040303143552210_1_2" hidden="1">#REF!</definedName>
    <definedName name="BLPR22020040303143552210_2_2" hidden="1">#REF!</definedName>
    <definedName name="BLPR22120040303143552230" hidden="1">#REF!</definedName>
    <definedName name="BLPR22120040303143552230_1_2" hidden="1">#REF!</definedName>
    <definedName name="BLPR22120040303143552230_2_2" hidden="1">#REF!</definedName>
    <definedName name="BLPR2220040303143540833" hidden="1">#REF!</definedName>
    <definedName name="BLPR2220040303143540833_1_3" hidden="1">#REF!</definedName>
    <definedName name="BLPR2220040303143540833_2_3" hidden="1">#REF!</definedName>
    <definedName name="BLPR2220040303143540833_3_3" hidden="1">#REF!</definedName>
    <definedName name="BLPR22220040303143552260" hidden="1">#REF!</definedName>
    <definedName name="BLPR22220040303143552260_1_2" hidden="1">#REF!</definedName>
    <definedName name="BLPR22220040303143552260_2_2" hidden="1">#REF!</definedName>
    <definedName name="BLPR2320040303143540833" hidden="1">#REF!</definedName>
    <definedName name="BLPR2320040303143540833_1_3" hidden="1">#REF!</definedName>
    <definedName name="BLPR2320040303143540833_2_3" hidden="1">#REF!</definedName>
    <definedName name="BLPR2320040303143540833_3_3" hidden="1">#REF!</definedName>
    <definedName name="BLPR2420040303143540833" hidden="1">#REF!</definedName>
    <definedName name="BLPR2420040303143540833_1_3" hidden="1">#REF!</definedName>
    <definedName name="BLPR2420040303143540833_2_3" hidden="1">#REF!</definedName>
    <definedName name="BLPR2420040303143540833_3_3" hidden="1">#REF!</definedName>
    <definedName name="BLPR2520040303143540833" hidden="1">#REF!</definedName>
    <definedName name="BLPR2520040303143540833_1_3" hidden="1">#REF!</definedName>
    <definedName name="BLPR2520040303143540833_2_3" hidden="1">#REF!</definedName>
    <definedName name="BLPR2520040303143540833_3_3" hidden="1">#REF!</definedName>
    <definedName name="BLPR2620040303143540833" hidden="1">#REF!</definedName>
    <definedName name="BLPR2620040303143540833_1_3" hidden="1">#REF!</definedName>
    <definedName name="BLPR2620040303143540833_2_3" hidden="1">#REF!</definedName>
    <definedName name="BLPR2620040303143540833_3_3" hidden="1">#REF!</definedName>
    <definedName name="BLPR2720040303143540843" hidden="1">#REF!</definedName>
    <definedName name="BLPR2720040303143540843_1_3" hidden="1">#REF!</definedName>
    <definedName name="BLPR2720040303143540843_2_3" hidden="1">#REF!</definedName>
    <definedName name="BLPR2720040303143540843_3_3" hidden="1">#REF!</definedName>
    <definedName name="BLPR2820040303143540843" hidden="1">#REF!</definedName>
    <definedName name="BLPR2820040303143540843_1_3" hidden="1">#REF!</definedName>
    <definedName name="BLPR2820040303143540843_2_3" hidden="1">#REF!</definedName>
    <definedName name="BLPR2820040303143540843_3_3" hidden="1">#REF!</definedName>
    <definedName name="BLPR2920040303143540843" hidden="1">#REF!</definedName>
    <definedName name="BLPR2920040303143540843_1_3" hidden="1">#REF!</definedName>
    <definedName name="BLPR2920040303143540843_2_3" hidden="1">#REF!</definedName>
    <definedName name="BLPR2920040303143540843_3_3" hidden="1">#REF!</definedName>
    <definedName name="BLPR3020040303143540843" hidden="1">#REF!</definedName>
    <definedName name="BLPR3020040303143540843_1_3" hidden="1">#REF!</definedName>
    <definedName name="BLPR3020040303143540843_2_3" hidden="1">#REF!</definedName>
    <definedName name="BLPR3020040303143540843_3_3" hidden="1">#REF!</definedName>
    <definedName name="BLPR3120040303143540853" hidden="1">#REF!</definedName>
    <definedName name="BLPR3120040303143540853_1_3" hidden="1">#REF!</definedName>
    <definedName name="BLPR3120040303143540853_2_3" hidden="1">#REF!</definedName>
    <definedName name="BLPR3120040303143540853_3_3" hidden="1">#REF!</definedName>
    <definedName name="BLPR320040303143540773" hidden="1">#REF!</definedName>
    <definedName name="BLPR320040303143540773_1_3" hidden="1">#REF!</definedName>
    <definedName name="BLPR320040303143540773_2_3" hidden="1">#REF!</definedName>
    <definedName name="BLPR320040303143540773_3_3" hidden="1">#REF!</definedName>
    <definedName name="BLPR3220040303143540853" hidden="1">#REF!</definedName>
    <definedName name="BLPR3220040303143540853_1_3" hidden="1">#REF!</definedName>
    <definedName name="BLPR3220040303143540853_2_3" hidden="1">#REF!</definedName>
    <definedName name="BLPR3220040303143540853_3_3" hidden="1">#REF!</definedName>
    <definedName name="BLPR3320040303143540853" hidden="1">#REF!</definedName>
    <definedName name="BLPR3320040303143540853_1_3" hidden="1">#REF!</definedName>
    <definedName name="BLPR3320040303143540853_2_3" hidden="1">#REF!</definedName>
    <definedName name="BLPR3320040303143540853_3_3" hidden="1">#REF!</definedName>
    <definedName name="BLPR3420040303143540853" hidden="1">#REF!</definedName>
    <definedName name="BLPR3420040303143540853_1_3" hidden="1">#REF!</definedName>
    <definedName name="BLPR3420040303143540853_2_3" hidden="1">#REF!</definedName>
    <definedName name="BLPR3420040303143540853_3_3" hidden="1">#REF!</definedName>
    <definedName name="BLPR3520040303143540853" hidden="1">#REF!</definedName>
    <definedName name="BLPR3520040303143540853_1_3" hidden="1">#REF!</definedName>
    <definedName name="BLPR3520040303143540853_2_3" hidden="1">#REF!</definedName>
    <definedName name="BLPR3520040303143540853_3_3" hidden="1">#REF!</definedName>
    <definedName name="BLPR3620040303143540863" hidden="1">#REF!</definedName>
    <definedName name="BLPR3620040303143540863_1_3" hidden="1">#REF!</definedName>
    <definedName name="BLPR3620040303143540863_2_3" hidden="1">#REF!</definedName>
    <definedName name="BLPR3620040303143540863_3_3" hidden="1">#REF!</definedName>
    <definedName name="BLPR3720040303143540863" hidden="1">#REF!</definedName>
    <definedName name="BLPR3720040303143540863_1_3" hidden="1">#REF!</definedName>
    <definedName name="BLPR3720040303143540863_2_3" hidden="1">#REF!</definedName>
    <definedName name="BLPR3720040303143540863_3_3" hidden="1">#REF!</definedName>
    <definedName name="BLPR3820040303143540863" hidden="1">#REF!</definedName>
    <definedName name="BLPR3820040303143540863_1_3" hidden="1">#REF!</definedName>
    <definedName name="BLPR3820040303143540863_2_3" hidden="1">#REF!</definedName>
    <definedName name="BLPR3820040303143540863_3_3" hidden="1">#REF!</definedName>
    <definedName name="BLPR3920040303143540863" hidden="1">#REF!</definedName>
    <definedName name="BLPR3920040303143540863_1_3" hidden="1">#REF!</definedName>
    <definedName name="BLPR3920040303143540863_2_3" hidden="1">#REF!</definedName>
    <definedName name="BLPR3920040303143540863_3_3" hidden="1">#REF!</definedName>
    <definedName name="BLPR4020040303143540873" hidden="1">#REF!</definedName>
    <definedName name="BLPR4020040303143540873_1_3" hidden="1">#REF!</definedName>
    <definedName name="BLPR4020040303143540873_2_3" hidden="1">#REF!</definedName>
    <definedName name="BLPR4020040303143540873_3_3" hidden="1">#REF!</definedName>
    <definedName name="BLPR4120040303143540873" hidden="1">#REF!</definedName>
    <definedName name="BLPR4120040303143540873_1_3" hidden="1">#REF!</definedName>
    <definedName name="BLPR4120040303143540873_2_3" hidden="1">#REF!</definedName>
    <definedName name="BLPR4120040303143540873_3_3" hidden="1">#REF!</definedName>
    <definedName name="BLPR420040303143540783" hidden="1">#REF!</definedName>
    <definedName name="BLPR420040303143540783_1_3" hidden="1">#REF!</definedName>
    <definedName name="BLPR420040303143540783_2_3" hidden="1">#REF!</definedName>
    <definedName name="BLPR420040303143540783_3_3" hidden="1">#REF!</definedName>
    <definedName name="BLPR4220040303143540873" hidden="1">#REF!</definedName>
    <definedName name="BLPR4220040303143540873_1_3" hidden="1">#REF!</definedName>
    <definedName name="BLPR4220040303143540873_2_3" hidden="1">#REF!</definedName>
    <definedName name="BLPR4220040303143540873_3_3" hidden="1">#REF!</definedName>
    <definedName name="BLPR4320040303143540873" hidden="1">#REF!</definedName>
    <definedName name="BLPR4320040303143540873_1_3" hidden="1">#REF!</definedName>
    <definedName name="BLPR4320040303143540873_2_3" hidden="1">#REF!</definedName>
    <definedName name="BLPR4320040303143540873_3_3" hidden="1">#REF!</definedName>
    <definedName name="BLPR4420040303143540883" hidden="1">#REF!</definedName>
    <definedName name="BLPR4420040303143540883_1_3" hidden="1">#REF!</definedName>
    <definedName name="BLPR4420040303143540883_2_3" hidden="1">#REF!</definedName>
    <definedName name="BLPR4420040303143540883_3_3" hidden="1">#REF!</definedName>
    <definedName name="BLPR4520040303143540883" hidden="1">#REF!</definedName>
    <definedName name="BLPR4520040303143540883_1_3" hidden="1">#REF!</definedName>
    <definedName name="BLPR4520040303143540883_2_3" hidden="1">#REF!</definedName>
    <definedName name="BLPR4520040303143540883_3_3" hidden="1">#REF!</definedName>
    <definedName name="BLPR4620040303143540883" hidden="1">#REF!</definedName>
    <definedName name="BLPR4620040303143540883_1_3" hidden="1">#REF!</definedName>
    <definedName name="BLPR4620040303143540883_2_3" hidden="1">#REF!</definedName>
    <definedName name="BLPR4620040303143540883_3_3" hidden="1">#REF!</definedName>
    <definedName name="BLPR4720040303143540893" hidden="1">#REF!</definedName>
    <definedName name="BLPR4720040303143540893_1_3" hidden="1">#REF!</definedName>
    <definedName name="BLPR4720040303143540893_2_3" hidden="1">#REF!</definedName>
    <definedName name="BLPR4720040303143540893_3_3" hidden="1">#REF!</definedName>
    <definedName name="BLPR4820040303143540893" hidden="1">#REF!</definedName>
    <definedName name="BLPR4820040303143540893_1_3" hidden="1">#REF!</definedName>
    <definedName name="BLPR4820040303143540893_2_3" hidden="1">#REF!</definedName>
    <definedName name="BLPR4820040303143540893_3_3" hidden="1">#REF!</definedName>
    <definedName name="BLPR4920040303143542085" hidden="1">#REF!</definedName>
    <definedName name="BLPR4920040303143542085_1_3" hidden="1">#REF!</definedName>
    <definedName name="BLPR4920040303143542085_2_3" hidden="1">#REF!</definedName>
    <definedName name="BLPR4920040303143542085_3_3" hidden="1">#REF!</definedName>
    <definedName name="BLPR5020040303143542085" hidden="1">#REF!</definedName>
    <definedName name="BLPR5020040303143542085_1_3" hidden="1">#REF!</definedName>
    <definedName name="BLPR5020040303143542085_2_3" hidden="1">#REF!</definedName>
    <definedName name="BLPR5020040303143542085_3_3" hidden="1">#REF!</definedName>
    <definedName name="BLPR5120040303143542095" hidden="1">#REF!</definedName>
    <definedName name="BLPR5120040303143542095_1_3" hidden="1">#REF!</definedName>
    <definedName name="BLPR5120040303143542095_2_3" hidden="1">#REF!</definedName>
    <definedName name="BLPR5120040303143542095_3_3" hidden="1">#REF!</definedName>
    <definedName name="BLPR520040303143540783" hidden="1">#REF!</definedName>
    <definedName name="BLPR520040303143540783_1_3" hidden="1">#REF!</definedName>
    <definedName name="BLPR520040303143540783_2_3" hidden="1">#REF!</definedName>
    <definedName name="BLPR520040303143540783_3_3" hidden="1">#REF!</definedName>
    <definedName name="BLPR5220040303143542095" hidden="1">#REF!</definedName>
    <definedName name="BLPR5220040303143542095_1_3" hidden="1">#REF!</definedName>
    <definedName name="BLPR5220040303143542095_2_3" hidden="1">#REF!</definedName>
    <definedName name="BLPR5220040303143542095_3_3" hidden="1">#REF!</definedName>
    <definedName name="BLPR5320040303143542095" hidden="1">#REF!</definedName>
    <definedName name="BLPR5320040303143542095_1_3" hidden="1">#REF!</definedName>
    <definedName name="BLPR5320040303143542095_2_3" hidden="1">#REF!</definedName>
    <definedName name="BLPR5320040303143542095_3_3" hidden="1">#REF!</definedName>
    <definedName name="BLPR5420040303143542095" hidden="1">#REF!</definedName>
    <definedName name="BLPR5420040303143542095_1_3" hidden="1">#REF!</definedName>
    <definedName name="BLPR5420040303143542095_2_3" hidden="1">#REF!</definedName>
    <definedName name="BLPR5420040303143542095_3_3" hidden="1">#REF!</definedName>
    <definedName name="BLPR5520040303143542095" hidden="1">#REF!</definedName>
    <definedName name="BLPR5520040303143542095_1_3" hidden="1">#REF!</definedName>
    <definedName name="BLPR5520040303143542095_2_3" hidden="1">#REF!</definedName>
    <definedName name="BLPR5520040303143542095_3_3" hidden="1">#REF!</definedName>
    <definedName name="BLPR5620040303143542105" hidden="1">#REF!</definedName>
    <definedName name="BLPR5620040303143542105_1_3" hidden="1">#REF!</definedName>
    <definedName name="BLPR5620040303143542105_2_3" hidden="1">#REF!</definedName>
    <definedName name="BLPR5620040303143542105_3_3" hidden="1">#REF!</definedName>
    <definedName name="BLPR5720040303143542105" hidden="1">#REF!</definedName>
    <definedName name="BLPR5720040303143542105_1_3" hidden="1">#REF!</definedName>
    <definedName name="BLPR5720040303143542105_2_3" hidden="1">#REF!</definedName>
    <definedName name="BLPR5720040303143542105_3_3" hidden="1">#REF!</definedName>
    <definedName name="BLPR5820040303143548064" hidden="1">#REF!</definedName>
    <definedName name="BLPR5820040303143548064_1_1" hidden="1">#REF!</definedName>
    <definedName name="BLPR5920040303143548074" hidden="1">#REF!</definedName>
    <definedName name="BLPR5920040303143548074_1_1" hidden="1">#REF!</definedName>
    <definedName name="BLPR6020040303143548074" hidden="1">#REF!</definedName>
    <definedName name="BLPR6020040303143548074_1_1" hidden="1">#REF!</definedName>
    <definedName name="BLPR6120040303143548074" hidden="1">#REF!</definedName>
    <definedName name="BLPR6120040303143548074_1_1" hidden="1">#REF!</definedName>
    <definedName name="BLPR620040303143540783" hidden="1">#REF!</definedName>
    <definedName name="BLPR620040303143540783_1_3" hidden="1">#REF!</definedName>
    <definedName name="BLPR620040303143540783_2_3" hidden="1">#REF!</definedName>
    <definedName name="BLPR620040303143540783_3_3" hidden="1">#REF!</definedName>
    <definedName name="BLPR6220040303143548074" hidden="1">#REF!</definedName>
    <definedName name="BLPR6220040303143548074_1_1" hidden="1">#REF!</definedName>
    <definedName name="BLPR6320040303143548074" hidden="1">#REF!</definedName>
    <definedName name="BLPR6320040303143548074_1_1" hidden="1">#REF!</definedName>
    <definedName name="BLPR6420040303143548104" hidden="1">#REF!</definedName>
    <definedName name="BLPR6420040303143548104_1_2" hidden="1">#REF!</definedName>
    <definedName name="BLPR6420040303143548104_2_2" hidden="1">#REF!</definedName>
    <definedName name="BLPR6520040303143548114" hidden="1">#REF!</definedName>
    <definedName name="BLPR6520040303143548114_1_2" hidden="1">#REF!</definedName>
    <definedName name="BLPR6520040303143548114_2_2" hidden="1">#REF!</definedName>
    <definedName name="BLPR6620040303143548134" hidden="1">#REF!</definedName>
    <definedName name="BLPR6620040303143548134_1_2" hidden="1">#REF!</definedName>
    <definedName name="BLPR6620040303143548134_2_2" hidden="1">#REF!</definedName>
    <definedName name="BLPR6720040303143549966" hidden="1">#REF!</definedName>
    <definedName name="BLPR6720040303143549966_1_1" hidden="1">#REF!</definedName>
    <definedName name="BLPR6820040303143549966" hidden="1">#REF!</definedName>
    <definedName name="BLPR6820040303143549966_1_1" hidden="1">#REF!</definedName>
    <definedName name="BLPR6920040303143549966" hidden="1">#REF!</definedName>
    <definedName name="BLPR6920040303143549966_1_1" hidden="1">#REF!</definedName>
    <definedName name="BLPR7020040303143549966" hidden="1">#REF!</definedName>
    <definedName name="BLPR7020040303143549966_1_1" hidden="1">#REF!</definedName>
    <definedName name="BLPR7120040303143549966" hidden="1">#REF!</definedName>
    <definedName name="BLPR7120040303143549966_1_1" hidden="1">#REF!</definedName>
    <definedName name="BLPR720040303143540783" hidden="1">#REF!</definedName>
    <definedName name="BLPR720040303143540783_1_3" hidden="1">#REF!</definedName>
    <definedName name="BLPR720040303143540783_2_3" hidden="1">#REF!</definedName>
    <definedName name="BLPR720040303143540783_3_3" hidden="1">#REF!</definedName>
    <definedName name="BLPR7220040303143549966" hidden="1">#REF!</definedName>
    <definedName name="BLPR7220040303143549966_1_1" hidden="1">#REF!</definedName>
    <definedName name="BLPR7320040303143549976" hidden="1">#REF!</definedName>
    <definedName name="BLPR7320040303143549976_1_1" hidden="1">#REF!</definedName>
    <definedName name="BLPR7420040303143549976" hidden="1">#REF!</definedName>
    <definedName name="BLPR7420040303143549976_1_1" hidden="1">#REF!</definedName>
    <definedName name="BLPR7520040303143549976" hidden="1">#REF!</definedName>
    <definedName name="BLPR7520040303143549976_1_1" hidden="1">#REF!</definedName>
    <definedName name="BLPR7620040303143549976" hidden="1">#REF!</definedName>
    <definedName name="BLPR7620040303143549976_1_1" hidden="1">#REF!</definedName>
    <definedName name="BLPR7720040303143549976" hidden="1">#REF!</definedName>
    <definedName name="BLPR7720040303143549976_1_1" hidden="1">#REF!</definedName>
    <definedName name="BLPR7820040303143549976" hidden="1">#REF!</definedName>
    <definedName name="BLPR7820040303143549976_1_1" hidden="1">#REF!</definedName>
    <definedName name="BLPR7920040303143549987" hidden="1">#REF!</definedName>
    <definedName name="BLPR7920040303143549987_1_1" hidden="1">#REF!</definedName>
    <definedName name="BLPR8020040303143549987" hidden="1">#REF!</definedName>
    <definedName name="BLPR8020040303143549987_1_1" hidden="1">#REF!</definedName>
    <definedName name="BLPR8120040303143549987" hidden="1">#REF!</definedName>
    <definedName name="BLPR8120040303143549987_1_1" hidden="1">#REF!</definedName>
    <definedName name="BLPR820040303143540793" hidden="1">#REF!</definedName>
    <definedName name="BLPR820040303143540793_1_3" hidden="1">#REF!</definedName>
    <definedName name="BLPR820040303143540793_2_3" hidden="1">#REF!</definedName>
    <definedName name="BLPR820040303143540793_3_3" hidden="1">#REF!</definedName>
    <definedName name="BLPR8220040303143549987" hidden="1">#REF!</definedName>
    <definedName name="BLPR8220040303143549987_1_1" hidden="1">#REF!</definedName>
    <definedName name="BLPR8320040303143549987" hidden="1">#REF!</definedName>
    <definedName name="BLPR8320040303143549987_1_1" hidden="1">#REF!</definedName>
    <definedName name="BLPR8420040303143549987" hidden="1">#REF!</definedName>
    <definedName name="BLPR8420040303143549987_1_1" hidden="1">#REF!</definedName>
    <definedName name="BLPR8520040303143549987" hidden="1">#REF!</definedName>
    <definedName name="BLPR8520040303143549987_1_1" hidden="1">#REF!</definedName>
    <definedName name="BLPR8620040303143549997" hidden="1">#REF!</definedName>
    <definedName name="BLPR8620040303143549997_1_1" hidden="1">#REF!</definedName>
    <definedName name="BLPR8720040303143549997" hidden="1">#REF!</definedName>
    <definedName name="BLPR8720040303143549997_1_1" hidden="1">#REF!</definedName>
    <definedName name="BLPR8820040303143549997" hidden="1">#REF!</definedName>
    <definedName name="BLPR8820040303143549997_1_1" hidden="1">#REF!</definedName>
    <definedName name="BLPR8920040303143549997" hidden="1">#REF!</definedName>
    <definedName name="BLPR8920040303143549997_1_1" hidden="1">#REF!</definedName>
    <definedName name="BLPR9020040303143549997" hidden="1">#REF!</definedName>
    <definedName name="BLPR9020040303143549997_1_1" hidden="1">#REF!</definedName>
    <definedName name="BLPR9120040303143549997" hidden="1">#REF!</definedName>
    <definedName name="BLPR9120040303143549997_1_1" hidden="1">#REF!</definedName>
    <definedName name="BLPR920040303143540803" hidden="1">#REF!</definedName>
    <definedName name="BLPR920040303143540803_1_3" hidden="1">#REF!</definedName>
    <definedName name="BLPR920040303143540803_2_3" hidden="1">#REF!</definedName>
    <definedName name="BLPR920040303143540803_3_3" hidden="1">#REF!</definedName>
    <definedName name="BLPR9220040303143550007" hidden="1">#REF!</definedName>
    <definedName name="BLPR9220040303143550007_1_1" hidden="1">#REF!</definedName>
    <definedName name="BLPR9320040303143550007" hidden="1">#REF!</definedName>
    <definedName name="BLPR9320040303143550007_1_1" hidden="1">#REF!</definedName>
    <definedName name="BLPR9420040303143550007" hidden="1">#REF!</definedName>
    <definedName name="BLPR9420040303143550007_1_1" hidden="1">#REF!</definedName>
    <definedName name="BLPR9520040303143550007" hidden="1">#REF!</definedName>
    <definedName name="BLPR9520040303143550007_1_1" hidden="1">#REF!</definedName>
    <definedName name="BLPR9620040303143550007" hidden="1">#REF!</definedName>
    <definedName name="BLPR9620040303143550007_1_1" hidden="1">#REF!</definedName>
    <definedName name="BLPR9720040303143550007" hidden="1">#REF!</definedName>
    <definedName name="BLPR9720040303143550007_1_1" hidden="1">#REF!</definedName>
    <definedName name="BLPR9820040303143550017" hidden="1">#REF!</definedName>
    <definedName name="BLPR9820040303143550017_1_1" hidden="1">#REF!</definedName>
    <definedName name="BLPR9920040303143550017" hidden="1">#REF!</definedName>
    <definedName name="BLPR9920040303143550017_1_1" hidden="1">#REF!</definedName>
    <definedName name="BMFOUT" localSheetId="4">#REF!</definedName>
    <definedName name="BMFOUT" localSheetId="1">#REF!</definedName>
    <definedName name="BMFOUT">#REF!</definedName>
    <definedName name="BNET_hist_d" localSheetId="4">[35]BNET!#REF!</definedName>
    <definedName name="BNET_hist_d" localSheetId="1">[35]BNET!#REF!</definedName>
    <definedName name="BNET_hist_d">[35]BNET!#REF!</definedName>
    <definedName name="BNET_hst_a" localSheetId="4">[35]BNET!#REF!</definedName>
    <definedName name="BNET_hst_a" localSheetId="1">[35]BNET!#REF!</definedName>
    <definedName name="BNET_hst_a">[35]BNET!#REF!</definedName>
    <definedName name="BNET_hst_cogs" localSheetId="4">[35]BNET!#REF!</definedName>
    <definedName name="BNET_hst_cogs" localSheetId="1">[35]BNET!#REF!</definedName>
    <definedName name="BNET_hst_cogs">[35]BNET!#REF!</definedName>
    <definedName name="BNET_hst_ebit" localSheetId="4">[35]BNET!#REF!</definedName>
    <definedName name="BNET_hst_ebit" localSheetId="1">[35]BNET!#REF!</definedName>
    <definedName name="BNET_hst_ebit">[35]BNET!#REF!</definedName>
    <definedName name="BNET_hst_ebt">[35]BNET!#REF!</definedName>
    <definedName name="BNET_hst_eps">[35]BNET!#REF!</definedName>
    <definedName name="BNET_hst_r_d">[35]BNET!#REF!</definedName>
    <definedName name="BNET_hst_sg_a">[35]BNET!#REF!</definedName>
    <definedName name="bnnn" localSheetId="6" hidden="1">{"consolidated",#N/A,FALSE,"Sheet1";"cms",#N/A,FALSE,"Sheet1";"fse",#N/A,FALSE,"Sheet1"}</definedName>
    <definedName name="bnnn" localSheetId="7" hidden="1">{"consolidated",#N/A,FALSE,"Sheet1";"cms",#N/A,FALSE,"Sheet1";"fse",#N/A,FALSE,"Sheet1"}</definedName>
    <definedName name="bnnn" localSheetId="8" hidden="1">{"consolidated",#N/A,FALSE,"Sheet1";"cms",#N/A,FALSE,"Sheet1";"fse",#N/A,FALSE,"Sheet1"}</definedName>
    <definedName name="bnnn" localSheetId="5" hidden="1">{"consolidated",#N/A,FALSE,"Sheet1";"cms",#N/A,FALSE,"Sheet1";"fse",#N/A,FALSE,"Sheet1"}</definedName>
    <definedName name="bnnn" localSheetId="1" hidden="1">{"consolidated",#N/A,FALSE,"Sheet1";"cms",#N/A,FALSE,"Sheet1";"fse",#N/A,FALSE,"Sheet1"}</definedName>
    <definedName name="bnnn" hidden="1">{"consolidated",#N/A,FALSE,"Sheet1";"cms",#N/A,FALSE,"Sheet1";"fse",#N/A,FALSE,"Sheet1"}</definedName>
    <definedName name="boardrpt" localSheetId="4">#REF!,#REF!</definedName>
    <definedName name="boardrpt" localSheetId="1">#REF!,#REF!</definedName>
    <definedName name="boardrpt">#REF!,#REF!</definedName>
    <definedName name="Bomb_Marketing" localSheetId="4">[27]Financials!#REF!</definedName>
    <definedName name="Bomb_Marketing" localSheetId="1">[27]Financials!#REF!</definedName>
    <definedName name="Bomb_Marketing">[27]Financials!#REF!</definedName>
    <definedName name="Bond_Deal" localSheetId="4">[27]Financials!#REF!</definedName>
    <definedName name="Bond_Deal" localSheetId="1">[27]Financials!#REF!</definedName>
    <definedName name="Bond_Deal">[27]Financials!#REF!</definedName>
    <definedName name="BOVOUT" localSheetId="4">#REF!</definedName>
    <definedName name="BOVOUT" localSheetId="1">#REF!</definedName>
    <definedName name="BOVOUT">#REF!</definedName>
    <definedName name="BOY" localSheetId="4">#REF!</definedName>
    <definedName name="BOY" localSheetId="1">#REF!</definedName>
    <definedName name="BOY">#REF!</definedName>
    <definedName name="BP" localSheetId="4">#REF!</definedName>
    <definedName name="BP" localSheetId="1">#REF!</definedName>
    <definedName name="BP">#REF!</definedName>
    <definedName name="BPAT">'[58]13-BPDC'!$D$46:$O$80</definedName>
    <definedName name="BPBP">'[58]38-BPCA'!$D$8:$O$42</definedName>
    <definedName name="BPCA">'[58]13-BPDC'!$D$7:$O$41</definedName>
    <definedName name="bpcf">[59]TDS!#REF!</definedName>
    <definedName name="BPCL">'[58]30-BPCL'!$D$8:$O$42</definedName>
    <definedName name="BPCZ">'[58]34-BPCZ'!$D$8:$O$42</definedName>
    <definedName name="BPDC">'[58]13-BPDC'!$D$7:$O$41</definedName>
    <definedName name="BPDMA">'[58]42-BPDMA'!$D$8:$O$42</definedName>
    <definedName name="bpratios">[59]TDS!#REF!</definedName>
    <definedName name="BREAKUP" localSheetId="4">#REF!</definedName>
    <definedName name="BREAKUP" localSheetId="1">#REF!</definedName>
    <definedName name="BREAKUP">#REF!</definedName>
    <definedName name="Bronx_Penetration_Rate" localSheetId="4">#REF!</definedName>
    <definedName name="Bronx_Penetration_Rate" localSheetId="1">#REF!</definedName>
    <definedName name="Bronx_Penetration_Rate">#REF!</definedName>
    <definedName name="Brooklyn_Penetration_Rate" localSheetId="4">#REF!</definedName>
    <definedName name="Brooklyn_Penetration_Rate" localSheetId="1">#REF!</definedName>
    <definedName name="Brooklyn_Penetration_Rate">#REF!</definedName>
    <definedName name="BROWN" localSheetId="6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" localSheetId="7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" localSheetId="8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" localSheetId="5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" localSheetId="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s" localSheetId="4">#REF!</definedName>
    <definedName name="bs" localSheetId="1">#REF!</definedName>
    <definedName name="bs">#REF!</definedName>
    <definedName name="BS_Acct" localSheetId="6">'[49]16-10-03'!#REF!</definedName>
    <definedName name="BS_Acct" localSheetId="4">'[49]16-10-03'!#REF!</definedName>
    <definedName name="BS_Acct" localSheetId="1">'[49]16-10-03'!#REF!</definedName>
    <definedName name="BS_Acct">'[49]16-10-03'!#REF!</definedName>
    <definedName name="BS_AP" localSheetId="4">#REF!</definedName>
    <definedName name="BS_AP" localSheetId="1">#REF!</definedName>
    <definedName name="BS_AP">#REF!</definedName>
    <definedName name="BS_AR" localSheetId="4">#REF!</definedName>
    <definedName name="BS_AR" localSheetId="1">#REF!</definedName>
    <definedName name="BS_AR">#REF!</definedName>
    <definedName name="BS_Cash" localSheetId="4">#REF!</definedName>
    <definedName name="BS_Cash" localSheetId="1">#REF!</definedName>
    <definedName name="BS_Cash">#REF!</definedName>
    <definedName name="BS_CL">#REF!</definedName>
    <definedName name="BS_Convertible_Debt">#REF!</definedName>
    <definedName name="BS_Convertible_Preferred">#REF!</definedName>
    <definedName name="BS_Deferred_Taxes">#REF!</definedName>
    <definedName name="BS_Equity">#REF!</definedName>
    <definedName name="BS_Intangibles">#REF!</definedName>
    <definedName name="BS_Inventory">#REF!</definedName>
    <definedName name="BS_Investments">#REF!</definedName>
    <definedName name="BS_Minority">#REF!</definedName>
    <definedName name="BS_Other_CA">#REF!</definedName>
    <definedName name="BS_Other_LTAssets">#REF!</definedName>
    <definedName name="BS_Other_LTLiabilities">#REF!</definedName>
    <definedName name="BS_PPE">#REF!</definedName>
    <definedName name="BS_Provisions">#REF!</definedName>
    <definedName name="BS_Revolver">#REF!</definedName>
    <definedName name="BS_Straight_Debt">#REF!</definedName>
    <definedName name="BS_Straight_Preferred">#REF!</definedName>
    <definedName name="bsglass" localSheetId="6">#REF!</definedName>
    <definedName name="bsglass">#REF!</definedName>
    <definedName name="bslamp" localSheetId="6">#REF!</definedName>
    <definedName name="bslamp">#REF!</definedName>
    <definedName name="BSMinorities">#REF!</definedName>
    <definedName name="BtmGLCName">#REF!</definedName>
    <definedName name="bubu" hidden="1">[53]VFLUORI!$O$10:$O$21</definedName>
    <definedName name="BUDGETCURRENCYCODE1">[60]CRITERIA1!$B$16</definedName>
    <definedName name="budgetk94" localSheetId="6">#REF!</definedName>
    <definedName name="budgetk94" localSheetId="4">#REF!</definedName>
    <definedName name="budgetk94" localSheetId="1">#REF!</definedName>
    <definedName name="budgetk94">#REF!</definedName>
    <definedName name="BUDGETNAME1">[60]CRITERIA1!$B$13</definedName>
    <definedName name="BUDGETORG1">[60]CRITERIA1!$B$14</definedName>
    <definedName name="Buidings_District" localSheetId="1">#REF!</definedName>
    <definedName name="Buidings_District">#REF!</definedName>
    <definedName name="Building_District" localSheetId="1">#REF!</definedName>
    <definedName name="Building_District">#REF!</definedName>
    <definedName name="Buildings_per_District" localSheetId="1">#REF!</definedName>
    <definedName name="Buildings_per_District">#REF!</definedName>
    <definedName name="Buildings_per_Year">#REF!</definedName>
    <definedName name="bundy" localSheetId="4">[61]INPUTS!#REF!</definedName>
    <definedName name="bundy" localSheetId="1">[61]INPUTS!#REF!</definedName>
    <definedName name="bundy">[61]INPUTS!#REF!</definedName>
    <definedName name="BUNDYBS" localSheetId="4">#REF!</definedName>
    <definedName name="BUNDYBS" localSheetId="1">#REF!</definedName>
    <definedName name="BUNDYBS">#REF!</definedName>
    <definedName name="BUNDYCASH" localSheetId="4">#REF!</definedName>
    <definedName name="BUNDYCASH" localSheetId="1">#REF!</definedName>
    <definedName name="BUNDYCASH">#REF!</definedName>
    <definedName name="BUNDYDOWN" localSheetId="4">#REF!</definedName>
    <definedName name="BUNDYDOWN" localSheetId="1">#REF!</definedName>
    <definedName name="BUNDYDOWN">#REF!</definedName>
    <definedName name="BUNDYINC">#REF!</definedName>
    <definedName name="BUNDYWC">#REF!</definedName>
    <definedName name="Business_Case">#REF!</definedName>
    <definedName name="Business_lines">#REF!</definedName>
    <definedName name="Businessunits">#REF!</definedName>
    <definedName name="Buy_Wach">#REF!</definedName>
    <definedName name="bv">#REF!</definedName>
    <definedName name="BVPS">[38]EquityTemplate!$A$73:$IV$73</definedName>
    <definedName name="C.C.COLIGADAS" localSheetId="6">#REF!</definedName>
    <definedName name="C.C.COLIGADAS" localSheetId="4">#REF!</definedName>
    <definedName name="C.C.COLIGADAS" localSheetId="1">#REF!</definedName>
    <definedName name="C.C.COLIGADAS">#REF!</definedName>
    <definedName name="C.M.B" localSheetId="6">#REF!</definedName>
    <definedName name="C.M.B" localSheetId="1">#REF!</definedName>
    <definedName name="C.M.B">#REF!</definedName>
    <definedName name="C.P.V" localSheetId="6">#REF!</definedName>
    <definedName name="C.P.V" localSheetId="1">#REF!</definedName>
    <definedName name="C.P.V">#REF!</definedName>
    <definedName name="c_c" localSheetId="6" hidden="1">{"'REL CUSTODIF'!$B$1:$H$72"}</definedName>
    <definedName name="c_c" localSheetId="7" hidden="1">{"'REL CUSTODIF'!$B$1:$H$72"}</definedName>
    <definedName name="c_c" localSheetId="8" hidden="1">{"'REL CUSTODIF'!$B$1:$H$72"}</definedName>
    <definedName name="c_c" localSheetId="4" hidden="1">{"'REL CUSTODIF'!$B$1:$H$72"}</definedName>
    <definedName name="c_c" localSheetId="5" hidden="1">{"'REL CUSTODIF'!$B$1:$H$72"}</definedName>
    <definedName name="c_c" localSheetId="1" hidden="1">{"'REL CUSTODIF'!$B$1:$H$72"}</definedName>
    <definedName name="c_c" hidden="1">{"'REL CUSTODIF'!$B$1:$H$72"}</definedName>
    <definedName name="c_dateswitch">#REF!</definedName>
    <definedName name="c_pageswitch">#REF!</definedName>
    <definedName name="c_pathswitch">#REF!</definedName>
    <definedName name="c_proj_switch">#REF!</definedName>
    <definedName name="c_SSBswitch">#REF!</definedName>
    <definedName name="CA">#REF!</definedName>
    <definedName name="CA_CASH">[38]EquityTemplate!$A$56:$IV$56</definedName>
    <definedName name="CA_RECS">[38]EquityTemplate!$A$58:$IV$58</definedName>
    <definedName name="CA_STK">[38]EquityTemplate!$A$57:$IV$57</definedName>
    <definedName name="CAB" localSheetId="1">#REF!</definedName>
    <definedName name="CAB">#REF!</definedName>
    <definedName name="cabeçalho" localSheetId="1">#REF!</definedName>
    <definedName name="cabeçalho">#REF!</definedName>
    <definedName name="Cable" localSheetId="6" hidden="1">{#N/A,#N/A,FALSE,"Operations";#N/A,#N/A,FALSE,"Financials"}</definedName>
    <definedName name="Cable" localSheetId="7" hidden="1">{#N/A,#N/A,FALSE,"Operations";#N/A,#N/A,FALSE,"Financials"}</definedName>
    <definedName name="Cable" localSheetId="8" hidden="1">{#N/A,#N/A,FALSE,"Operations";#N/A,#N/A,FALSE,"Financials"}</definedName>
    <definedName name="Cable" localSheetId="5" hidden="1">{#N/A,#N/A,FALSE,"Operations";#N/A,#N/A,FALSE,"Financials"}</definedName>
    <definedName name="Cable" localSheetId="1" hidden="1">{#N/A,#N/A,FALSE,"Operations";#N/A,#N/A,FALSE,"Financials"}</definedName>
    <definedName name="Cable" hidden="1">{#N/A,#N/A,FALSE,"Operations";#N/A,#N/A,FALSE,"Financials"}</definedName>
    <definedName name="Cable2" localSheetId="6" hidden="1">{#N/A,#N/A,FALSE,"Operations";#N/A,#N/A,FALSE,"Financials"}</definedName>
    <definedName name="Cable2" localSheetId="7" hidden="1">{#N/A,#N/A,FALSE,"Operations";#N/A,#N/A,FALSE,"Financials"}</definedName>
    <definedName name="Cable2" localSheetId="8" hidden="1">{#N/A,#N/A,FALSE,"Operations";#N/A,#N/A,FALSE,"Financials"}</definedName>
    <definedName name="Cable2" localSheetId="5" hidden="1">{#N/A,#N/A,FALSE,"Operations";#N/A,#N/A,FALSE,"Financials"}</definedName>
    <definedName name="Cable2" localSheetId="1" hidden="1">{#N/A,#N/A,FALSE,"Operations";#N/A,#N/A,FALSE,"Financials"}</definedName>
    <definedName name="Cable2" hidden="1">{#N/A,#N/A,FALSE,"Operations";#N/A,#N/A,FALSE,"Financials"}</definedName>
    <definedName name="Cad_CentroDeCusto">#REF!</definedName>
    <definedName name="Cad_DirecObj">#REF!</definedName>
    <definedName name="CAIXA" localSheetId="6">#REF!</definedName>
    <definedName name="CAIXA" localSheetId="4">#REF!</definedName>
    <definedName name="CAIXA" localSheetId="1">#REF!</definedName>
    <definedName name="CAIXA">#REF!</definedName>
    <definedName name="cal_yr" localSheetId="4">#REF!</definedName>
    <definedName name="cal_yr" localSheetId="1">#REF!</definedName>
    <definedName name="cal_yr">#REF!</definedName>
    <definedName name="cal_yr_comps">#REF!</definedName>
    <definedName name="cal00_eps">#REF!</definedName>
    <definedName name="cal00_rev">#REF!</definedName>
    <definedName name="cal94_eps">#REF!</definedName>
    <definedName name="cal96_eps">#REF!</definedName>
    <definedName name="cal96_rev">#REF!</definedName>
    <definedName name="cal97_eps">#REF!</definedName>
    <definedName name="cal97_rev">#REF!</definedName>
    <definedName name="cal98_eps">#REF!</definedName>
    <definedName name="cal98_rev">#REF!</definedName>
    <definedName name="cal99_eps">#REF!</definedName>
    <definedName name="cal99_rev">#REF!</definedName>
    <definedName name="Calculation" localSheetId="8">[62]!Calculation</definedName>
    <definedName name="Calculation" localSheetId="13">[62]!Calculation</definedName>
    <definedName name="Calculation">[62]!Calculation</definedName>
    <definedName name="calendar" localSheetId="4">#REF!</definedName>
    <definedName name="calendar" localSheetId="1">#REF!</definedName>
    <definedName name="calendar">#REF!</definedName>
    <definedName name="cap" localSheetId="4">#REF!</definedName>
    <definedName name="cap" localSheetId="1">#REF!</definedName>
    <definedName name="cap">#REF!</definedName>
    <definedName name="Capex" localSheetId="6">{18}</definedName>
    <definedName name="Capex" localSheetId="7">{18}</definedName>
    <definedName name="Capex" localSheetId="8">{18}</definedName>
    <definedName name="Capex" localSheetId="4">{18}</definedName>
    <definedName name="Capex" localSheetId="5">{18}</definedName>
    <definedName name="Capex" localSheetId="1">{18}</definedName>
    <definedName name="Capex">{18}</definedName>
    <definedName name="CAPEX__Financial">#REF!</definedName>
    <definedName name="CAPEX__Intangibles">#REF!</definedName>
    <definedName name="Capex_19">#REF!</definedName>
    <definedName name="Capex_20">#REF!</definedName>
    <definedName name="Capex_21">#REF!</definedName>
    <definedName name="capex_perc" localSheetId="4">'[63]A I'!#REF!</definedName>
    <definedName name="capex_perc" localSheetId="1">'[63]A I'!#REF!</definedName>
    <definedName name="capex_perc">'[63]A I'!#REF!</definedName>
    <definedName name="CAPEX2" localSheetId="4">'[64]Cases - M'!#REF!</definedName>
    <definedName name="CAPEX2" localSheetId="1">'[64]Cases - M'!#REF!</definedName>
    <definedName name="CAPEX2">'[64]Cases - M'!#REF!</definedName>
    <definedName name="CapExGrowth" localSheetId="4">#REF!</definedName>
    <definedName name="CapExGrowth" localSheetId="1">#REF!</definedName>
    <definedName name="CapExGrowth">#REF!</definedName>
    <definedName name="CapexYear" localSheetId="4">#REF!</definedName>
    <definedName name="CapexYear" localSheetId="1">#REF!</definedName>
    <definedName name="CapexYear">#REF!</definedName>
    <definedName name="CapIQ" localSheetId="4">#REF!</definedName>
    <definedName name="CapIQ" localSheetId="1">#REF!</definedName>
    <definedName name="CapIQ">#REF!</definedName>
    <definedName name="CAPITAL" localSheetId="6">#REF!</definedName>
    <definedName name="CAPITAL">#REF!</definedName>
    <definedName name="CAPITAL_XLEASE">[65]Transinputs!$R$48</definedName>
    <definedName name="Capitalization_Summary" localSheetId="4">#REF!</definedName>
    <definedName name="Capitalization_Summary" localSheetId="1">#REF!</definedName>
    <definedName name="Capitalization_Summary">#REF!</definedName>
    <definedName name="CAPM">[66]Dados!$F$27</definedName>
    <definedName name="caps" localSheetId="4">#REF!</definedName>
    <definedName name="caps" localSheetId="1">#REF!</definedName>
    <definedName name="caps">#REF!</definedName>
    <definedName name="CapSum_DebtAmort" localSheetId="4">#REF!,#REF!</definedName>
    <definedName name="CapSum_DebtAmort" localSheetId="1">#REF!,#REF!</definedName>
    <definedName name="CapSum_DebtAmort">#REF!,#REF!</definedName>
    <definedName name="captable" localSheetId="4">#REF!</definedName>
    <definedName name="captable" localSheetId="1">#REF!</definedName>
    <definedName name="captable">#REF!</definedName>
    <definedName name="Captação_Acionistas" localSheetId="6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localSheetId="5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RLA" hidden="1">#REF!</definedName>
    <definedName name="carlos" localSheetId="6" hidden="1">{#N/A,"10% Success",FALSE,"Sales Forecast";#N/A,#N/A,FALSE,"Sheet2"}</definedName>
    <definedName name="carlos" localSheetId="7" hidden="1">{#N/A,"10% Success",FALSE,"Sales Forecast";#N/A,#N/A,FALSE,"Sheet2"}</definedName>
    <definedName name="carlos" localSheetId="8" hidden="1">{#N/A,"10% Success",FALSE,"Sales Forecast";#N/A,#N/A,FALSE,"Sheet2"}</definedName>
    <definedName name="carlos" localSheetId="5" hidden="1">{#N/A,"10% Success",FALSE,"Sales Forecast";#N/A,#N/A,FALSE,"Sheet2"}</definedName>
    <definedName name="carlos" localSheetId="1" hidden="1">{#N/A,"10% Success",FALSE,"Sales Forecast";#N/A,#N/A,FALSE,"Sheet2"}</definedName>
    <definedName name="carlos" hidden="1">{#N/A,"10% Success",FALSE,"Sales Forecast";#N/A,#N/A,FALSE,"Sheet2"}</definedName>
    <definedName name="CASA">#REF!</definedName>
    <definedName name="case" localSheetId="4">#REF!</definedName>
    <definedName name="case" localSheetId="1">#REF!</definedName>
    <definedName name="case">#REF!</definedName>
    <definedName name="case1" localSheetId="4">#REF!</definedName>
    <definedName name="case1" localSheetId="1">#REF!</definedName>
    <definedName name="case1">#REF!</definedName>
    <definedName name="case1b">'[8]Sheet1 (4)'!$G$352</definedName>
    <definedName name="case2" localSheetId="4">#REF!</definedName>
    <definedName name="case2" localSheetId="1">#REF!</definedName>
    <definedName name="case2">#REF!</definedName>
    <definedName name="case3" localSheetId="4">#REF!</definedName>
    <definedName name="case3" localSheetId="1">#REF!</definedName>
    <definedName name="case3">#REF!</definedName>
    <definedName name="case3b">'[8]Sheet1 (4)'!$G$354</definedName>
    <definedName name="case4b">'[8]Sheet1 (4)'!$G$355</definedName>
    <definedName name="caselogic" localSheetId="4">#REF!</definedName>
    <definedName name="caselogic" localSheetId="1">#REF!</definedName>
    <definedName name="caselogic">#REF!</definedName>
    <definedName name="caserun">[67]TransInputs!$T$21</definedName>
    <definedName name="CASES1">'[68]Wound Case'!#REF!</definedName>
    <definedName name="CASES2">'[68]Wound Case'!#REF!</definedName>
    <definedName name="cases2b">'[8]Sheet1 (4)'!$G$353</definedName>
    <definedName name="CASESTATS" localSheetId="4">#REF!,#REF!</definedName>
    <definedName name="CASESTATS" localSheetId="1">#REF!,#REF!</definedName>
    <definedName name="CASESTATS">#REF!,#REF!</definedName>
    <definedName name="CASESTATS1" localSheetId="4">#REF!</definedName>
    <definedName name="CASESTATS1" localSheetId="1">#REF!</definedName>
    <definedName name="CASESTATS1">#REF!</definedName>
    <definedName name="CASESTATS2" localSheetId="4">#REF!</definedName>
    <definedName name="CASESTATS2" localSheetId="1">#REF!</definedName>
    <definedName name="CASESTATS2">#REF!</definedName>
    <definedName name="casestats3" localSheetId="4">#REF!</definedName>
    <definedName name="casestats3" localSheetId="1">#REF!</definedName>
    <definedName name="casestats3">#REF!</definedName>
    <definedName name="CASESTATS4">#REF!</definedName>
    <definedName name="CASESUM1">#REF!</definedName>
    <definedName name="CASESUM2">#REF!</definedName>
    <definedName name="CASESUM3">#REF!</definedName>
    <definedName name="CASESUM4">#REF!</definedName>
    <definedName name="CASESUM5">#REF!</definedName>
    <definedName name="CASESUM6">#REF!</definedName>
    <definedName name="CASESUMA">#REF!</definedName>
    <definedName name="CASESUMB">#REF!</definedName>
    <definedName name="CASESUMC">#REF!</definedName>
    <definedName name="CASESUMD">#REF!</definedName>
    <definedName name="CASESUME">#REF!</definedName>
    <definedName name="CASESUMF">#REF!</definedName>
    <definedName name="cash">'[69]Impostos Indiretos'!$D$1</definedName>
    <definedName name="Cash_Flow" localSheetId="4">#REF!</definedName>
    <definedName name="Cash_Flow" localSheetId="1">#REF!</definedName>
    <definedName name="Cash_Flow">#REF!</definedName>
    <definedName name="CASH_FLOW_ANALYSIS" localSheetId="4">#REF!</definedName>
    <definedName name="CASH_FLOW_ANALYSIS" localSheetId="1">#REF!</definedName>
    <definedName name="CASH_FLOW_ANALYSIS">#REF!</definedName>
    <definedName name="cash_i">'[70]Returns - 6'!$AO$4</definedName>
    <definedName name="cash_inv">'[51]A I - GAP'!$D$19</definedName>
    <definedName name="CASH_PAY" localSheetId="4">#REF!</definedName>
    <definedName name="CASH_PAY" localSheetId="1">#REF!</definedName>
    <definedName name="CASH_PAY">#REF!</definedName>
    <definedName name="cash_sweep" localSheetId="4">#REF!</definedName>
    <definedName name="cash_sweep" localSheetId="1">#REF!</definedName>
    <definedName name="cash_sweep">#REF!</definedName>
    <definedName name="cash_target" localSheetId="4">#REF!</definedName>
    <definedName name="cash_target" localSheetId="1">#REF!</definedName>
    <definedName name="cash_target">#REF!</definedName>
    <definedName name="Cash1">#REF!</definedName>
    <definedName name="Cash2">#REF!</definedName>
    <definedName name="Cash3">#REF!</definedName>
    <definedName name="Cash4">#REF!</definedName>
    <definedName name="Cash5">#REF!</definedName>
    <definedName name="Cash6">#REF!</definedName>
    <definedName name="CashCost">#REF!</definedName>
    <definedName name="CASHFLOW">[38]EquityTemplate!$A$94:$IV$94</definedName>
    <definedName name="Cashflow_Financing" localSheetId="4">#REF!</definedName>
    <definedName name="Cashflow_Financing" localSheetId="1">#REF!</definedName>
    <definedName name="Cashflow_Financing">#REF!</definedName>
    <definedName name="cashInterest">[30]inputs!$G$15</definedName>
    <definedName name="CASHMINIMUM" localSheetId="4">#REF!</definedName>
    <definedName name="CASHMINIMUM" localSheetId="1">#REF!</definedName>
    <definedName name="CASHMINIMUM">#REF!</definedName>
    <definedName name="cashofferprice" localSheetId="4">#REF!</definedName>
    <definedName name="cashofferprice" localSheetId="1">#REF!</definedName>
    <definedName name="cashofferprice">#REF!</definedName>
    <definedName name="cashpremium">[71]INPUTS!$G$19</definedName>
    <definedName name="cashshare" localSheetId="4">#REF!</definedName>
    <definedName name="cashshare" localSheetId="1">#REF!</definedName>
    <definedName name="cashshare">#REF!</definedName>
    <definedName name="CAST_BUY" localSheetId="4">#REF!</definedName>
    <definedName name="CAST_BUY" localSheetId="1">#REF!</definedName>
    <definedName name="CAST_BUY">#REF!</definedName>
    <definedName name="cast_lbo" localSheetId="4">#REF!</definedName>
    <definedName name="cast_lbo" localSheetId="1">#REF!</definedName>
    <definedName name="cast_lbo">#REF!</definedName>
    <definedName name="CAST_SELL">#REF!</definedName>
    <definedName name="CAST_SELLYEAR">#REF!</definedName>
    <definedName name="CAST_YEAR">#REF!</definedName>
    <definedName name="CASTBSD">#REF!</definedName>
    <definedName name="CASTCASHD">#REF!</definedName>
    <definedName name="CASTGSD">#REF!</definedName>
    <definedName name="CASTINCD">#REF!</definedName>
    <definedName name="CASTWCD">#REF!</definedName>
    <definedName name="Categ">#REF!</definedName>
    <definedName name="cb">#REF!</definedName>
    <definedName name="cb_Add_CalloutChart_24_opts" hidden="1">"1, 9, 1, False, 2, False, False, , 0, False, False, 1, 1"</definedName>
    <definedName name="cb_Add_CalloutChart_25_opts" hidden="1">"1, 10, 1, False, 2, False, False, , 0, False, True, 1, 1"</definedName>
    <definedName name="cb_Add_CalloutChart_26_opts" hidden="1">"1, 9, 1, False, 2, False, False, , 0, False, True, 1, 1"</definedName>
    <definedName name="cb_ALT_STACKED_COLUMNChart_22_opts" hidden="1">"1, 3, 1, False, 2, True, False, , 0, False, True, 1, 2"</definedName>
    <definedName name="cb_ALT_STACKED_COLUMNChart_23_opts" hidden="1">"1, 3, 1, False, 2, True, False, , 0, False, True, 1, 2"</definedName>
    <definedName name="cb_Chart_1_opts" hidden="1">"1, 6, 1, False, 2, False, False, , 0, False, True, 1, 2"</definedName>
    <definedName name="cb_Chart_10_opts" hidden="1">"1, 8, 1, False, 2, False, False, , 0, False, False, 1, 1"</definedName>
    <definedName name="cb_Chart_100032_opts" hidden="1">"1, 10, 1, False, 2, True, False, , 0, False, False, 2, 2"</definedName>
    <definedName name="cb_Chart_10104_opts" hidden="1">"1, 5, 1, False, 2, True, False, , 0, True, False, 2, 1"</definedName>
    <definedName name="cb_Chart_10401_opts" hidden="1">"1, 5, 1, False, 2, False, False, , 0, True, False, 2, 1"</definedName>
    <definedName name="cb_Chart_10736_opts" hidden="1">"1, 10, 1, False, 2, False, False, , 0, False, False, 2, 2"</definedName>
    <definedName name="cb_Chart_11_opts" hidden="1">"1, 5, 1, False, 2, False, False, , 0, False, False, 1, 2"</definedName>
    <definedName name="cb_Chart_12_opts" hidden="1">"1, 5, 1, False, 2, True, False, , 0, True, False, 1, 2"</definedName>
    <definedName name="cb_Chart_13_opts" hidden="1">"1, 5, 1, False, 2, True, False, , 0, True, False, 1, 2"</definedName>
    <definedName name="cb_Chart_14_opts" hidden="1">"2, 2, 2, True, 2, False, False, , 0, False, True, 1, 2"</definedName>
    <definedName name="cb_Chart_15_opts" hidden="1">"2, 1, 2, True, 2, False, False, , 0, False, True, 1, 2"</definedName>
    <definedName name="cb_Chart_1501_opts" hidden="1">"1, 10, 1, False, 2, True, False, , 0, False, False, 2, 2"</definedName>
    <definedName name="cb_Chart_16_opts" hidden="1">"2, 1, 2, True, 2, False, False, , 0, False, True, 1, 2"</definedName>
    <definedName name="cb_Chart_1670_opts" hidden="1">"1, 5, 1, False, 2, True, False, , 0, False, False, 2, 1"</definedName>
    <definedName name="cb_Chart_17_opts" hidden="1">"1, 9, 1, False, 2, False, False, , 0, False, False, 1, 1"</definedName>
    <definedName name="cb_Chart_18_opts" hidden="1">"1, 9, 1, False, 2, False, False, , 0, False, False, 1, 1"</definedName>
    <definedName name="cb_Chart_19_opts" hidden="1">"1, 2, 1, False, 2, True, False, , 0, True, False, 2, 1"</definedName>
    <definedName name="cb_Chart_2_opts" hidden="1">"1, 6, 1, False, 2, False, False, , 0, False, False, 1, 2"</definedName>
    <definedName name="cb_Chart_20_opts" hidden="1">"1, 9, 1, False, 2, False, False, , 0, False, False, 1, 1"</definedName>
    <definedName name="cb_Chart_21_opts" hidden="1">"1, 2, 1, False, 2, False, False, , 0, False, False, 2, 1"</definedName>
    <definedName name="cb_Chart_22_opts" hidden="1">"1, 2, 1, False, 2, True, False, , 0, False, False, 2, 1"</definedName>
    <definedName name="cb_Chart_22784_opts" hidden="1">"1, 9, 1, False, 2, False, False, , 0, False, True, 1, 2"</definedName>
    <definedName name="cb_Chart_23" hidden="1">[72]Add_Callout!#REF!</definedName>
    <definedName name="cb_Chart_23_opts" hidden="1">"1, 9, 1, False, 2, False, False, , 0, False, False, 1, 1"</definedName>
    <definedName name="cb_Chart_24_opts" hidden="1">"1, 2, 1, False, 2, False, False, , 0, False, False, 2, 1"</definedName>
    <definedName name="cb_Chart_24490_opts" hidden="1">"1, 10, 1, False, 2, True, False, , 0, False, False, 2, 2"</definedName>
    <definedName name="cb_Chart_25_opts" hidden="1">"1, 3, 1, False, 2, False, False, , 0, True, True, 1, 2"</definedName>
    <definedName name="cb_Chart_26_opts" hidden="1">"1, 2, 1, False, 2, False, False, , 0, False, False, 2, 1"</definedName>
    <definedName name="cb_Chart_26476_opts" hidden="1">"1, 1, 1, False, 2, True, False, , 0, False, False, 1, 2"</definedName>
    <definedName name="cb_Chart_27_opts" hidden="1">"1, 1, 1, False, 2, True, False, , 0, False, True, 1, 2"</definedName>
    <definedName name="cb_Chart_28_opts" hidden="1">"1, 3, 1, False, 2, True, False, , 0, False, True, 1, 2"</definedName>
    <definedName name="cb_Chart_28031_opts" hidden="1">"1, 1, 1, False, 2, True, False, , 0, False, False, 1, 2"</definedName>
    <definedName name="cb_Chart_28545_opts" hidden="1">"1, 5, 1, False, 2, True, False, , 0, False, True, 2, 1"</definedName>
    <definedName name="cb_Chart_29" hidden="1">[73]Stacked_Column_w_labels!$B$5:$E$12</definedName>
    <definedName name="cb_Chart_29_opts" hidden="1">"1, 3, 1, False, 2, False, False, , 0, False, False, 1, 1"</definedName>
    <definedName name="cb_Chart_29053_opts" hidden="1">"1, 10, 1, False, 2, True, False, , 0, False, False, 2, 2"</definedName>
    <definedName name="cb_Chart_29913_opts" hidden="1">"1, 1, 1, False, 2, False, False, , 0, False, False, 1, 1"</definedName>
    <definedName name="cb_Chart_3_opts" hidden="1">"1, 1, 1, False, 2, True, False, , 0, False, False, 2, 2"</definedName>
    <definedName name="cb_Chart_30" hidden="1">[73]Stacked_Column_w_labels!$B$5:$E$12</definedName>
    <definedName name="cb_Chart_30_opts" hidden="1">"1, 3, 1, False, 2, True, False, , 0, False, True, 1, 2"</definedName>
    <definedName name="cb_Chart_30292_opts" hidden="1">"1, 1, 1, False, 2, False, False, , 0, False, False, 1, 2"</definedName>
    <definedName name="cb_Chart_31_opts" hidden="1">"1, 1, 1, False, 2, True, False, , 0, True, True, 2, 2"</definedName>
    <definedName name="cb_Chart_32_opts" hidden="1">"1, 1, 1, False, 2, True, False, , 0, False, False, 2, 2"</definedName>
    <definedName name="cb_Chart_33_opts" hidden="1">"1, 1, 1, False, 2, True, False, , 0, False, True, 3, 2"</definedName>
    <definedName name="cb_Chart_34_opts" hidden="1">"1, 10, 1, False, 2, True, False, , 0, False, False, 2, 2"</definedName>
    <definedName name="cb_Chart_36498_opts" hidden="1">"1, 1, 1, False, 2, True, False, , 0, False, False, 1, 2"</definedName>
    <definedName name="cb_Chart_37450_opts" hidden="1">"1, 10, 1, False, 2, True, False, , 0, False, False, 2, 2"</definedName>
    <definedName name="cb_Chart_4_opts" hidden="1">"1, 7, 1, False, 2, False, False, , 0, False, True, 1, 2"</definedName>
    <definedName name="cb_Chart_41_opts" hidden="1">"1, 10, 1, False, 2, True, False, , 0, False, False, 2, 1"</definedName>
    <definedName name="cb_Chart_41499_opts" hidden="1">"1, 10, 1, False, 2, True, False, , 0, False, False, 2, 2"</definedName>
    <definedName name="cb_Chart_42_opts" hidden="1">"1, 10, 1, False, 2, True, False, , 0, False, False, 2, 1"</definedName>
    <definedName name="cb_Chart_43" hidden="1">'[74]1997 IPO'!#REF!</definedName>
    <definedName name="cb_Chart_43_opts" hidden="1">"1, 10, 1, False, 2, True, False, , 0, False, False, 2, 1"</definedName>
    <definedName name="cb_Chart_4634_opts" hidden="1">"1, 10, 1, False, 2, True, False, , 0, False, False, 2, 2"</definedName>
    <definedName name="cb_Chart_4664_opts" hidden="1">"1, 5, 1, False, 2, True, False, , 0, False, True, 1, 2"</definedName>
    <definedName name="cb_Chart_46965_opts" hidden="1">"1, 1, 1, False, 2, False, False, , 0, False, False, 1, 1"</definedName>
    <definedName name="cb_Chart_5" hidden="1">[72]Scatter!#REF!</definedName>
    <definedName name="cb_Chart_5_opts" hidden="1">"1, 8, 1, False, 2, False, False, , 0, False, False, 1, 2"</definedName>
    <definedName name="cb_Chart_52582_opts" hidden="1">"1, 1, 1, False, 2, False, False, , 0, False, False, 1, 2"</definedName>
    <definedName name="cb_Chart_53437_opts" hidden="1">"1, 10, 1, False, 2, True, False, , 0, False, False, 2, 2"</definedName>
    <definedName name="cb_Chart_53482_opts" hidden="1">"1, 10, 1, False, 2, True, False, , 0, False, False, 2, 2"</definedName>
    <definedName name="cb_Chart_54_opts" hidden="1">"1, 3, 1, False, 2, False, False, , 0, False, True, 2, 2"</definedName>
    <definedName name="cb_Chart_5449_opts" hidden="1">"1, 1, 1, False, 2, False, False, , 0, False, False, 1, 1"</definedName>
    <definedName name="cb_Chart_5723_opts" hidden="1">"1, 1, 1, False, 2, True, False, , 0, False, True, 1, 2"</definedName>
    <definedName name="cb_Chart_57613_opts" hidden="1">"1, 5, 1, False, 2, True, False, , 0, False, True, 2, 1"</definedName>
    <definedName name="cb_Chart_58046_opts" hidden="1">"1, 10, 1, False, 2, True, False, , 0, False, False, 2, 2"</definedName>
    <definedName name="cb_Chart_59010_opts" hidden="1">"1, 2, 1, False, 2, False, False, , 0, False, False, 2, 1"</definedName>
    <definedName name="cb_Chart_59340_opts" hidden="1">"1, 1, 1, False, 2, False, False, , 0, False, False, 1, 1"</definedName>
    <definedName name="cb_Chart_6_opts" hidden="1">"1, 10, 1, False, 2, True, False, , 0, False, False, 2, 2"</definedName>
    <definedName name="cb_Chart_62364_opts" hidden="1">"1, 1, 1, False, 2, True, False, , 0, False, False, 1, 2"</definedName>
    <definedName name="cb_Chart_64876_opts" hidden="1">"1, 1, 1, False, 2, True, False, , 0, False, False, 1, 2"</definedName>
    <definedName name="cb_Chart_67711_opts" hidden="1">"1, 10, 1, False, 2, True, False, , 0, False, False, 2, 2"</definedName>
    <definedName name="cb_Chart_69605_opts" hidden="1">"1, 2, 1, False, 2, False, False, , 0, False, False, 2, 1"</definedName>
    <definedName name="cb_Chart_7_opts" hidden="1">"2, 1, 2, True, 2, False, False, , 0, False, True, 1, 2"</definedName>
    <definedName name="cb_Chart_70_opts" hidden="1">"1, 10, 1, False, 2, True, False, , 0, False, False, 1, 1"</definedName>
    <definedName name="cb_Chart_70648_opts" hidden="1">"1, 1, 1, False, 2, True, False, , 0, False, False, 2, 2"</definedName>
    <definedName name="cb_Chart_70997_opts" hidden="1">"1, 10, 1, False, 2, False, False, , 0, False, False, 1, 1"</definedName>
    <definedName name="cb_Chart_71_opts" hidden="1">"1, 10, 1, False, 2, False, False, , 0, False, False, 1, 1"</definedName>
    <definedName name="cb_Chart_72_opts" hidden="1">"1, 10, 1, False, 2, True, False, , 0, False, False, 1, 1"</definedName>
    <definedName name="cb_Chart_73_opts" hidden="1">"1, 10, 1, False, 2, False, False, , 0, False, False, 1, 1"</definedName>
    <definedName name="cb_Chart_76165_opts" hidden="1">"1, 10, 1, False, 2, True, False, , 0, False, False, 2, 2"</definedName>
    <definedName name="cb_Chart_76804_opts" hidden="1">"1, 1, 1, False, 2, False, False, , 0, False, False, 1, 1"</definedName>
    <definedName name="cb_Chart_77567_opts" hidden="1">"1, 10, 1, False, 2, False, False, , 0, False, False, 1, 1"</definedName>
    <definedName name="cb_Chart_79140_opts" hidden="1">"1, 10, 1, False, 2, True, False, , 0, False, False, 2, 2"</definedName>
    <definedName name="cb_Chart_79981_opts" hidden="1">"1, 5, 1, False, 2, True, False, , 0, True, False, 2, 1"</definedName>
    <definedName name="cb_Chart_8_opts" hidden="1">"2, 1, 2, True, 2, False, False, , 0, False, True, 1, 2"</definedName>
    <definedName name="cb_Chart_81541_opts" hidden="1">"1, 10, 1, False, 2, True, False, , 0, False, False, 2, 2"</definedName>
    <definedName name="cb_Chart_82552_opts" hidden="1">"1, 1, 1, False, 2, True, False, , 0, False, False, 1, 2"</definedName>
    <definedName name="cb_Chart_83072_opts" hidden="1">"1, 1, 1, False, 2, True, False, , 0, False, False, 1, 2"</definedName>
    <definedName name="cb_Chart_86354_opts" hidden="1">"1, 10, 1, False, 2, False, False, , 0, False, False, 1, 1"</definedName>
    <definedName name="cb_Chart_87236_opts" hidden="1">"1, 1, 1, False, 2, True, False, , 0, False, False, 1, 2"</definedName>
    <definedName name="cb_Chart_9_opts" hidden="1">"1, 8, 1, False, 2, False, False, , 0, False, False, 1, 1"</definedName>
    <definedName name="cb_Chart_91188_opts" hidden="1">"1, 8, 1, False, 2, False, False, , 0, False, False, 1, 2"</definedName>
    <definedName name="cb_Chart_95047_opts" hidden="1">"1, 1, 1, False, 2, False, False, , 0, False, False, 1, 2"</definedName>
    <definedName name="cb_Chart_96286_opts" hidden="1">"1, 10, 1, False, 2, True, False, , 0, False, False, 2, 2"</definedName>
    <definedName name="cb_Chart_98091_opts" hidden="1">"1, 2, 1, False, 2, False, False, , 0, False, False, 2, 1"</definedName>
    <definedName name="cb_Chart_98700_opts" hidden="1">"1, 8, 1, False, 2, False, False, , 0, False, False, 1, 2"</definedName>
    <definedName name="cb_Copy_Chart_w_New_DataChart_10_opts" hidden="1">"2, 1, 1, True, 4, False, False, , 0, False, False, 2, 2"</definedName>
    <definedName name="cb_Copy_Chart_w_New_DataChart_7_opts" hidden="1">"2, 1, 1, True, 4, False, False, , 0, False, False, 2, 2"</definedName>
    <definedName name="cb_Copy_Chart_w_New_DataChart_8_opts" hidden="1">"2, 1, 1, True, 4, False, False, , 0, False, False, 2, 2"</definedName>
    <definedName name="cb_Copy_Chart_w_New_DataChart_9_opts" hidden="1">"2, 1, 1, True, 4, False, False, , 0, False, False, 2, 2"</definedName>
    <definedName name="cb_Dimension_Pie_ChartsChart_1_opts" hidden="1">"1, 1, 1, False, 2, True, False, , 0, False, False, 2, 2"</definedName>
    <definedName name="cb_Dimension_Pie_ChartsChart_2_opts" hidden="1">"1, 10, 1, False, 2, True, False, , 0, False, False, 2, 2"</definedName>
    <definedName name="cb_Export_LegendChart_14_opts" hidden="1">"1, 10, 1, False, 2, True, False, , 0, False, False, 2, 2"</definedName>
    <definedName name="cb_Export_LegendChart_15_opts" hidden="1">"1, 10, 1, False, 2, True, False, , 0, False, False, 2, 2"</definedName>
    <definedName name="cb_PieChart_16_opts" hidden="1">"1, 10, 1, False, 2, True, False, , 0, False, False, 2, 2"</definedName>
    <definedName name="cb_sChart_1501_opts" hidden="1">"1, 2, 1, False, 2, False, False, , 0, False, False, 2, 1"</definedName>
    <definedName name="cb_sChart_26476_opts" hidden="1">"1, 4, 1, False, 2, True, False, , 0, False, False, 1, 2"</definedName>
    <definedName name="cb_sChart_28031_opts" hidden="1">"1, 4, 1, False, 2, True, False, , 0, False, False, 1, 1"</definedName>
    <definedName name="cb_sChart_29053_opts" hidden="1">"1, 2, 1, False, 2, False, False, , 0, False, False, 2, 1"</definedName>
    <definedName name="cb_sChart_29913_opts" hidden="1">"1, 3, 1, False, 2, False, False, , 0, False, True, 2, 2"</definedName>
    <definedName name="cb_sChart_30292_opts" hidden="1">"1, 2, 1, False, 2, False, False, , 0, False, False, 2, 1"</definedName>
    <definedName name="cb_sChart_36498_opts" hidden="1">"1, 3, 1, False, 2, False, False, , 0, False, False, 1, 2"</definedName>
    <definedName name="cb_sChart_37450_opts" hidden="1">"1, 1, 1, False, 2, True, False, , 0, False, False, 1, 2"</definedName>
    <definedName name="cb_sChart_41499_opts" hidden="1">"1, 2, 1, False, 2, False, False, , 0, False, False, 2, 1"</definedName>
    <definedName name="cb_sChart_4634_opts" hidden="1">"1, 2, 1, False, 2, False, False, , 0, False, False, 2, 1"</definedName>
    <definedName name="cb_sChart_46965_opts" hidden="1">"1, 1, 1, False, 2, False, False, , 0, False, False, 1, 1"</definedName>
    <definedName name="cb_sChart_52582_opts" hidden="1">"1, 5, 1, False, 2, False, False, , 0, False, True, 1, 2"</definedName>
    <definedName name="cb_sChart_53437_opts" hidden="1">"1, 1, 1, False, 2, True, False, , 0, False, False, 1, 2"</definedName>
    <definedName name="cb_sChart_5449_opts" hidden="1">"1, 3, 1, False, 2, False, False, , 0, False, True, 2, 2"</definedName>
    <definedName name="cb_sChart_5723_opts" hidden="1">"1, 1, 1, False, 2, True, False, , 0, False, False, 2, 1"</definedName>
    <definedName name="cb_sChart_58046_opts" hidden="1">"1, 1, 1, False, 2, True, False, , 0, False, False, 1, 2"</definedName>
    <definedName name="cb_sChart_59010_opts" hidden="1">"1, 5, 1, False, 2, True, False, , 0, False, False, 2, 1"</definedName>
    <definedName name="cb_sChart_59340_opts" hidden="1">"1, 3, 1, False, 2, False, False, , 0, False, True, 2, 2"</definedName>
    <definedName name="cb_sChart_62364_opts" hidden="1">"1, 3, 1, False, 2, False, False, , 0, False, True, 2, 2"</definedName>
    <definedName name="cb_sChart_64876_opts" hidden="1">"1, 5, 1, False, 2, True, False, , 0, False, False, 2, 2"</definedName>
    <definedName name="cb_sChart_70648_opts" hidden="1">"1, 1, 1, False, 2, False, False, , 0, False, False, 1, 1"</definedName>
    <definedName name="cb_sChart_70997_opts" hidden="1">"1, 2, 1, False, 2, False, False, , 0, False, False, 2, 1"</definedName>
    <definedName name="cb_sChart_76165_opts" hidden="1">"1, 2, 1, False, 2, False, False, , 0, False, False, 2, 1"</definedName>
    <definedName name="cb_sChart_76804_opts" hidden="1">"1, 3, 1, False, 2, False, False, , 0, False, True, 2, 2"</definedName>
    <definedName name="cb_sChart_77567_opts" hidden="1">"1, 2, 1, False, 2, False, False, , 0, False, False, 2, 1"</definedName>
    <definedName name="cb_sChart_79140_opts" hidden="1">"1, 1, 1, False, 2, True, False, , 0, False, False, 1, 2"</definedName>
    <definedName name="cb_sChart_81541_opts" hidden="1">"1, 2, 1, False, 2, False, False, , 0, False, False, 2, 1"</definedName>
    <definedName name="cb_sChart_82552_opts" hidden="1">"1, 4, 1, False, 2, True, False, , 0, False, False, 2, 1"</definedName>
    <definedName name="cb_sChart_83072_opts" hidden="1">"1, 4, 1, False, 2, True, False, , 0, False, False, 2, 1"</definedName>
    <definedName name="cb_sChart_86354_opts" hidden="1">"1, 1, 1, False, 2, True, False, , 0, False, False, 1, 2"</definedName>
    <definedName name="cb_sChart_87236_opts" hidden="1">"1, 2, 1, False, 2, False, False, , 0, False, False, 2, 1"</definedName>
    <definedName name="cb_sChart_95047_opts" hidden="1">"1, 3, 1, False, 2, False, False, , 0, False, False, 1, 2"</definedName>
    <definedName name="cb_sChart_96286_opts" hidden="1">"1, 2, 1, False, 2, False, False, , 0, False, False, 2, 1"</definedName>
    <definedName name="cb_sChart10D6460A_opts" hidden="1">"1, 1, 1, False, 2, True, False, , 0, False, False, 1, 1"</definedName>
    <definedName name="cb_sChart10D65256_opts" hidden="1">"1, 1, 1, False, 2, True, False, , 0, False, False, 1, 1"</definedName>
    <definedName name="cb_sChart10D653EB_opts" hidden="1">"1, 1, 1, False, 2, True, False, , 0, False, False, 1, 1"</definedName>
    <definedName name="cb_sChart10D65893_opts" hidden="1">"1, 1, 1, False, 2, True, False, , 0, False, False, 1, 1"</definedName>
    <definedName name="cb_sChart11DCFB24_opts" hidden="1">"1, 9, 1, False, 2, False, False, , 0, False, True, 1, 1"</definedName>
    <definedName name="cb_sChart11EADA92_opts" hidden="1">"1, 1, 1, False, 2, False, False, , 0, False, True, 2, 2"</definedName>
    <definedName name="cb_sChart11EAED4A_opts" hidden="1">"1, 1, 1, False, 2, False, False, , 0, False, True, 2, 2"</definedName>
    <definedName name="cb_sChart11EB049E_opts" hidden="1">"1, 1, 1, False, 2, False, False, , 0, False, True, 2, 2"</definedName>
    <definedName name="cb_sChart11FB1BDC_opts" hidden="1">"1, 1, 1, False, 2, True, False, , 0, False, True, 2, 2"</definedName>
    <definedName name="cb_sChart11FB2467_opts" hidden="1">"1, 1, 1, False, 2, True, False, , 0, False, True, 2, 2"</definedName>
    <definedName name="cb_sChart11FB271E_opts" hidden="1">"1, 1, 1, False, 2, True, False, , 0, False, True, 2, 2"</definedName>
    <definedName name="cb_sChart11FB296C_opts" hidden="1">"1, 1, 1, False, 2, True, False, , 0, False, True, 2, 2"</definedName>
    <definedName name="cb_sChart11FB4DE8_opts" hidden="1">"1, 9, 1, False, 2, False, False, , 0, False, True, 1, 2"</definedName>
    <definedName name="cb_sChart11FCA363_opts" hidden="1">"2, 1, 2, True, 2, False, False, , 0, False, True, 2, 2"</definedName>
    <definedName name="cb_sChart11FCA851_opts" hidden="1">"2, 1, 2, True, 2, False, False, , 0, False, True, 2, 2"</definedName>
    <definedName name="cb_sChart11FCE81C_opts" hidden="1">"1, 9, 1, False, 2, False, False, , 0, False, True, 2, 2"</definedName>
    <definedName name="cb_sChart12073B79_opts" hidden="1">"1, 9, 1, False, 2, False, False, , 0, False, True, 2, 2"</definedName>
    <definedName name="cb_sChart12074F69_opts" hidden="1">"1, 9, 1, False, 2, False, False, , 0, False, True, 2, 2"</definedName>
    <definedName name="cb_sChart1216F828_opts" hidden="1">"2, 1, 1, False, 2, False, False, , 0, False, True, 2, 2"</definedName>
    <definedName name="cb_sChart122574E1_opts" hidden="1">"1, 1, 1, False, 2, False, False, , 0, False, True, 2, 2"</definedName>
    <definedName name="cb_sChart12285211_opts" hidden="1">"1, 9, 1, False, 2, False, False, , 0, False, False, 1, 2"</definedName>
    <definedName name="cb_sChart12291B1F_opts" hidden="1">"2, 1, 1, True, 3, False, False, , 0, False, False, 1, 2"</definedName>
    <definedName name="cb_sChart1248DE96_opts" hidden="1">"1, 9, 1, False, 2, False, False, , 0, False, False, 1, 2"</definedName>
    <definedName name="cb_sChart1248E206_opts" hidden="1">"1, 9, 1, False, 2, False, False, , 0, False, False, 1, 2"</definedName>
    <definedName name="cb_sChart13E9564D_opts" hidden="1">"1, 10, 1, False, 2, False, False, , 0, False, True, 2, 1"</definedName>
    <definedName name="cb_sChart13E9574C_opts" hidden="1">"1, 10, 1, False, 2, False, False, , 0, False, False, 2, 1"</definedName>
    <definedName name="cb_sChart1401F7BB_opts" hidden="1">"1, 10, 1, False, 2, False, False, , 0, False, False, 2, 1"</definedName>
    <definedName name="cb_sChart1401F88B_opts" hidden="1">"1, 10, 1, False, 2, False, False, , 0, False, False, 2, 1"</definedName>
    <definedName name="cb_sChart1401F9C4_opts" hidden="1">"1, 10, 1, False, 2, False, False, , 0, False, False, 2, 1"</definedName>
    <definedName name="cb_sChart1401FA71_opts" hidden="1">"1, 10, 1, False, 2, False, False, , 0, False, False, 2, 1"</definedName>
    <definedName name="cb_sChart1403FD66_opts" hidden="1">"1, 10, 1, False, 2, False, False, , 0, False, False, 2, 1"</definedName>
    <definedName name="cb_sChart140400A7_opts" hidden="1">"1, 10, 1, False, 2, False, False, , 0, False, False, 2, 1"</definedName>
    <definedName name="cb_sChart1406555A_opts" hidden="1">"1, 5, 1, False, 2, False, False, , 0, False, False, 1, 1"</definedName>
    <definedName name="cb_sChart140655E5_opts" hidden="1">"1, 3, 1, False, 2, False, False, , 0, False, False, 1, 1"</definedName>
    <definedName name="cb_sChart1406581C_opts" hidden="1">"1, 3, 1, False, 2, False, False, , 0, False, False, 1, 1"</definedName>
    <definedName name="cb_sChart14065ADE_opts" hidden="1">"1, 3, 1, False, 2, False, False, , 0, False, True, 1, 1"</definedName>
    <definedName name="cb_sChart14065BA3_opts" hidden="1">"1, 5, 1, False, 2, False, False, , 0, False, False, 1, 1"</definedName>
    <definedName name="cb_sChart15A07AA4_opts" hidden="1">"1, 9, 1, False, 2, False, False, , 0, False, False, 1, 2"</definedName>
    <definedName name="cb_sChart15A0819A_opts" hidden="1">"1, 4, 1, False, 2, False, False, , 0, False, False, 2, 1"</definedName>
    <definedName name="cb_sChart15A0820E_opts" hidden="1">"1, 1, 1, False, 2, False, False, , 0, False, False, 2, 2"</definedName>
    <definedName name="cb_sChart15A08324_opts" hidden="1">"1, 4, 1, False, 2, False, False, , 0, False, False, 1, 1"</definedName>
    <definedName name="cb_sChart15A083DD_opts" hidden="1">"1, 4, 1, False, 2, False, False, , 0, False, False, 1, 1"</definedName>
    <definedName name="cb_sChart15A08496_opts" hidden="1">"1, 1, 1, False, 2, False, False, , 0, False, False, 2, 2"</definedName>
    <definedName name="cb_sChart15A084F3_opts" hidden="1">"1, 1, 1, False, 2, False, False, , 0, False, False, 1, 1"</definedName>
    <definedName name="cb_sChart15A173D8_opts" hidden="1">"1, 4, 1, False, 2, False, False, , 0, False, False, 1, 1"</definedName>
    <definedName name="cb_sChart15A17491_opts" hidden="1">"1, 4, 1, False, 2, False, False, , 0, False, False, 1, 1"</definedName>
    <definedName name="cb_sChart15A1751C_opts" hidden="1">"1, 4, 1, False, 2, False, False, , 0, False, False, 1, 1"</definedName>
    <definedName name="cb_sChart15A17590_opts" hidden="1">"1, 4, 1, False, 2, False, False, , 0, False, False, 1, 1"</definedName>
    <definedName name="cb_sChart15A17869_opts" hidden="1">"1, 4, 1, False, 2, False, False, , 0, False, False, 1, 1"</definedName>
    <definedName name="cb_sChart15A178E8_opts" hidden="1">"1, 4, 1, False, 2, False, False, , 0, False, False, 2, 1"</definedName>
    <definedName name="cb_sChart15A17968_opts" hidden="1">"1, 4, 1, False, 2, False, False, , 0, False, False, 1, 1"</definedName>
    <definedName name="cb_sChart15A179F2_opts" hidden="1">"1, 1, 1, False, 2, False, False, , 0, False, False, 2, 1"</definedName>
    <definedName name="cb_sChart15A17A7D_opts" hidden="1">"1, 4, 1, False, 2, False, False, , 0, False, False, 1, 1"</definedName>
    <definedName name="cb_sChart15A17B08_opts" hidden="1">"1, 1, 1, False, 2, False, False, , 0, False, False, 2, 2"</definedName>
    <definedName name="cb_sChart161DB88B_opts" hidden="1">"1, 9, 1, False, 2, False, False, , 0, False, True, 1, 1"</definedName>
    <definedName name="cb_sChart161DBB4D_opts" hidden="1">"1, 1, 1, False, 2, False, False, , 0, False, True, 1, 1"</definedName>
    <definedName name="cb_sChartD68BCC9_opts" hidden="1">"1, 1, 1, False, 2, True, False, , 0, False, True, 1, 1"</definedName>
    <definedName name="cb_sChartD6B06A2_opts" hidden="1">"1, 1, 1, False, 2, False, False, , 0, False, False, 2, 2"</definedName>
    <definedName name="cb_sChartD6B1FA3_opts" hidden="1">"1, 1, 1, False, 2, False, False, , 0, False, False, 2, 2"</definedName>
    <definedName name="cb_sChartD6B69B1_opts" hidden="1">"1, 1, 1, False, 2, False, False, , 0, False, False, 1, 2"</definedName>
    <definedName name="cb_sChartD6B76F0_opts" hidden="1">"2, 1, 1, False, 2, False, False, , 0, False, False, 1, 2"</definedName>
    <definedName name="cb_sChartD6B943C_opts" hidden="1">"2, 1, 1, False, 3, False, False, , 0, False, False, 1, 2"</definedName>
    <definedName name="cb_sChartD6C1C01_opts" hidden="1">"2, 1, 1, True, 2, False, False, , 0, False, False, 1, 2"</definedName>
    <definedName name="cb_sChartD6FD60D_opts" hidden="1">"1, 1, 1, False, 2, False, False, , 0, False, False, 1, 1"</definedName>
    <definedName name="cb_sChartD78B484_opts" hidden="1">"2, 1, 1, False, 2, True, False, , 0, False, False, 1, 2"</definedName>
    <definedName name="cb_sChartD78C2AA_opts" hidden="1">"2, 1, 1, True, 2, True, False, , 0, False, False, 1, 2"</definedName>
    <definedName name="cb_sChartD78C76A_opts" hidden="1">"2, 1, 1, True, 2, True, False, , 0, False, False, 1, 1"</definedName>
    <definedName name="cb_sChartD78CF99_opts" hidden="1">"2, 1, 3, True, 2, False, False, , 0, False, False, 1, 1"</definedName>
    <definedName name="cb_sChartD78D2CE_opts" hidden="1">"1, 1, 1, False, 2, False, False, , 0, False, False, 1, 2"</definedName>
    <definedName name="cb_sChartD78D365_opts" hidden="1">"1, 1, 1, False, 2, False, False, , 0, False, False, 1, 2"</definedName>
    <definedName name="cb_sChartD78D5B3_opts" hidden="1">"1, 1, 1, False, 2, False, False, , 0, False, False, 1, 2"</definedName>
    <definedName name="cb_sChartD78D655_opts" hidden="1">"1, 1, 1, False, 2, True, False, , 0, False, False, 1, 2"</definedName>
    <definedName name="cb_sChartD78DFD4_opts" hidden="1">"2, 1, 1, True, 2, False, False, , 0, False, False, 1, 2"</definedName>
    <definedName name="cb_sChartD78E27F_opts" hidden="1">"2, 1, 1, True, 2, False, False, , 0, False, False, 1, 2"</definedName>
    <definedName name="cb_sChartD78E924_opts" hidden="1">"2, 1, 1, True, 3, False, False, , 0, False, False, 1, 2"</definedName>
    <definedName name="cb_sChartD7A9852_opts" hidden="1">"2, 1, 1, True, 3, False, False, , 0, False, False, 1, 2"</definedName>
    <definedName name="cb_sChartEE4CE1B_opts" hidden="1">"1, 4, 1, False, 2, False, False, , 0, False, False, 1, 1"</definedName>
    <definedName name="cb_sChartEE4CF99_opts" hidden="1">"1, 1, 1, False, 2, False, False, , 0, False, False, 1, 1"</definedName>
    <definedName name="cb_sChartEE4DD06_opts" hidden="1">"1, 1, 1, False, 2, False, False, , 0, False, False, 1, 2"</definedName>
    <definedName name="cb_sChartEE4E93B_opts" hidden="1">"1, 1, 1, False, 2, False, False, , 0, False, False, 1, 1"</definedName>
    <definedName name="cb_sChartEE51E95_opts" hidden="1">"1, 1, 1, False, 2, False, False, , 0, False, False, 1, 1"</definedName>
    <definedName name="cb_sChartEED7645_opts" hidden="1">"1, 1, 1, False, 2, False, False, , 0, False, False, 1, 1"</definedName>
    <definedName name="cb_sChartEEDA195_opts" hidden="1">"1, 1, 1, False, 2, False, False, , 0, False, False, 1, 1"</definedName>
    <definedName name="cb_sChartEEDC338_opts" hidden="1">"1, 1, 1, False, 2, False, False, , 0, False, False, 1, 1"</definedName>
    <definedName name="cb_sChartEEDEDB8_opts" hidden="1">"1, 1, 1, False, 2, False, False, , 0, False, True, 1, 1"</definedName>
    <definedName name="cb_sChartEEDEE5A_opts" hidden="1">"1, 3, 1, False, 2, True, False, , 0, False, True, 1, 1"</definedName>
    <definedName name="cb_sChartEEDF178_opts" hidden="1">"1, 3, 1, False, 2, False, False, , 0, False, True, 1, 1"</definedName>
    <definedName name="cb_sChartF6A6B11_opts" hidden="1">"1, 1, 1, False, 2, True, False, , 0, False, False, 1, 1"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ChartFD58483_opts" hidden="1">"1, 1, 1, False, 2, True, False, , 0, False, False, 1, 1"</definedName>
    <definedName name="cb_sChartFD5C4CD_opts" hidden="1">"1, 1, 1, False, 2, True, False, , 0, False, False, 1, 1"</definedName>
    <definedName name="cb_sChartFD5D4CE_opts" hidden="1">"1, 1, 1, False, 2, True, False, , 0, False, False, 1, 1"</definedName>
    <definedName name="cb_sChartFD5DF34_opts" hidden="1">"1, 1, 1, False, 2, True, False, , 0, False, False, 1, 1"</definedName>
    <definedName name="cb_sChartFD5EFC0_opts" hidden="1">"1, 1, 1, False, 2, True, False, , 0, False, False, 1, 1"</definedName>
    <definedName name="cb_sChartFD5FDB9_opts" hidden="1">"1, 1, 1, False, 2, True, False, , 0, False, False, 1, 1"</definedName>
    <definedName name="cb_sChartFE54712_opts" hidden="1">"1, 3, 1, False, 2, True, False, , 0, False, True,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C" hidden="1">#REF!</definedName>
    <definedName name="ccc" localSheetId="4">#REF!</definedName>
    <definedName name="ccc" localSheetId="1">#REF!</definedName>
    <definedName name="ccc">#REF!</definedName>
    <definedName name="ççç" localSheetId="4">#REF!</definedName>
    <definedName name="ççç" localSheetId="1">#REF!</definedName>
    <definedName name="ççç">#REF!</definedName>
    <definedName name="CCCC" localSheetId="4">#REF!</definedName>
    <definedName name="CCCC" localSheetId="1">#REF!</definedName>
    <definedName name="CCCC">#REF!</definedName>
    <definedName name="ççççççç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CC" localSheetId="6">#REF!</definedName>
    <definedName name="CCCCCCCCCC" localSheetId="4">#REF!</definedName>
    <definedName name="CCCCCCCCCC" localSheetId="1">#REF!</definedName>
    <definedName name="CCCCCCCCCC">#REF!</definedName>
    <definedName name="cchart1" localSheetId="1" hidden="1">#REF!</definedName>
    <definedName name="cchart1" hidden="1">#REF!</definedName>
    <definedName name="cchart10" localSheetId="1" hidden="1">#REF!</definedName>
    <definedName name="cchart10" hidden="1">#REF!</definedName>
    <definedName name="cchart11" hidden="1">#REF!</definedName>
    <definedName name="cchart12" hidden="1">#REF!</definedName>
    <definedName name="cchart13" hidden="1">#REF!</definedName>
    <definedName name="cchart14" hidden="1">#REF!</definedName>
    <definedName name="cchart15" hidden="1">#REF!</definedName>
    <definedName name="cchart16" hidden="1">#REF!</definedName>
    <definedName name="cchart17" hidden="1">#REF!</definedName>
    <definedName name="cchart18" hidden="1">#REF!</definedName>
    <definedName name="cchart19" hidden="1">#REF!</definedName>
    <definedName name="cchart2" hidden="1">#REF!</definedName>
    <definedName name="cchart20" hidden="1">#REF!</definedName>
    <definedName name="cchart21" hidden="1">#REF!</definedName>
    <definedName name="cchart22" hidden="1">#REF!</definedName>
    <definedName name="cchart23" hidden="1">#REF!</definedName>
    <definedName name="cchart24" hidden="1">#REF!</definedName>
    <definedName name="cchart25" hidden="1">#REF!</definedName>
    <definedName name="cchart26" hidden="1">#REF!</definedName>
    <definedName name="cchart27" hidden="1">#REF!</definedName>
    <definedName name="cchart28" hidden="1">#REF!</definedName>
    <definedName name="cchart29" hidden="1">#REF!</definedName>
    <definedName name="cchart3" hidden="1">#REF!</definedName>
    <definedName name="cchart31" hidden="1">#REF!</definedName>
    <definedName name="cchart32" hidden="1">#REF!</definedName>
    <definedName name="cchart4" hidden="1">#REF!</definedName>
    <definedName name="cchart5" hidden="1">#REF!</definedName>
    <definedName name="cchart6" hidden="1">#REF!</definedName>
    <definedName name="cchart7" hidden="1">#REF!</definedName>
    <definedName name="cchart8" hidden="1">#REF!</definedName>
    <definedName name="cchart9" hidden="1">#REF!</definedName>
    <definedName name="CCLNF">#REF!</definedName>
    <definedName name="cctr_descr">[75]Apoio!$B$108:$B$116</definedName>
    <definedName name="cdsc" localSheetId="6" hidden="1">{#N/A,#N/A,FALSE,"FFCXOUT3"}</definedName>
    <definedName name="cdsc" localSheetId="7" hidden="1">{#N/A,#N/A,FALSE,"FFCXOUT3"}</definedName>
    <definedName name="cdsc" localSheetId="8" hidden="1">{#N/A,#N/A,FALSE,"FFCXOUT3"}</definedName>
    <definedName name="cdsc" localSheetId="5" hidden="1">{#N/A,#N/A,FALSE,"FFCXOUT3"}</definedName>
    <definedName name="cdsc" localSheetId="1" hidden="1">{#N/A,#N/A,FALSE,"FFCXOUT3"}</definedName>
    <definedName name="cdsc" hidden="1">{#N/A,#N/A,FALSE,"FFCXOUT3"}</definedName>
    <definedName name="cdte" localSheetId="6" hidden="1">{#N/A,#N/A,FALSE,"FFCXOUT3"}</definedName>
    <definedName name="cdte" localSheetId="7" hidden="1">{#N/A,#N/A,FALSE,"FFCXOUT3"}</definedName>
    <definedName name="cdte" localSheetId="8" hidden="1">{#N/A,#N/A,FALSE,"FFCXOUT3"}</definedName>
    <definedName name="cdte" localSheetId="5" hidden="1">{#N/A,#N/A,FALSE,"FFCXOUT3"}</definedName>
    <definedName name="cdte" localSheetId="1" hidden="1">{#N/A,#N/A,FALSE,"FFCXOUT3"}</definedName>
    <definedName name="cdte" hidden="1">{#N/A,#N/A,FALSE,"FFCXOUT3"}</definedName>
    <definedName name="CE">[38]EquityTemplate!$A$97:$IV$97</definedName>
    <definedName name="Cell_Errors">#N/A</definedName>
    <definedName name="Cellsdown">#REF!</definedName>
    <definedName name="Cellular_Sub" localSheetId="6" hidden="1">{"Outputs",#N/A,TRUE,"North America";"Outputs",#N/A,TRUE,"Europe";"Outputs",#N/A,TRUE,"Asia Pacific";"Outputs",#N/A,TRUE,"Latin America";"Outputs",#N/A,TRUE,"Wireless"}</definedName>
    <definedName name="Cellular_Sub" localSheetId="7" hidden="1">{"Outputs",#N/A,TRUE,"North America";"Outputs",#N/A,TRUE,"Europe";"Outputs",#N/A,TRUE,"Asia Pacific";"Outputs",#N/A,TRUE,"Latin America";"Outputs",#N/A,TRUE,"Wireless"}</definedName>
    <definedName name="Cellular_Sub" localSheetId="8" hidden="1">{"Outputs",#N/A,TRUE,"North America";"Outputs",#N/A,TRUE,"Europe";"Outputs",#N/A,TRUE,"Asia Pacific";"Outputs",#N/A,TRUE,"Latin America";"Outputs",#N/A,TRUE,"Wireless"}</definedName>
    <definedName name="Cellular_Sub" localSheetId="5" hidden="1">{"Outputs",#N/A,TRUE,"North America";"Outputs",#N/A,TRUE,"Europe";"Outputs",#N/A,TRUE,"Asia Pacific";"Outputs",#N/A,TRUE,"Latin America";"Outputs",#N/A,TRUE,"Wireless"}</definedName>
    <definedName name="Cellular_Sub" localSheetId="1" hidden="1">{"Outputs",#N/A,TRUE,"North America";"Outputs",#N/A,TRUE,"Europe";"Outputs",#N/A,TRUE,"Asia Pacific";"Outputs",#N/A,TRUE,"Latin America";"Outputs",#N/A,TRUE,"Wireless"}</definedName>
    <definedName name="Cellular_Sub" hidden="1">{"Outputs",#N/A,TRUE,"North America";"Outputs",#N/A,TRUE,"Europe";"Outputs",#N/A,TRUE,"Asia Pacific";"Outputs",#N/A,TRUE,"Latin America";"Outputs",#N/A,TRUE,"Wireless"}</definedName>
    <definedName name="Cenário" localSheetId="8">OFFSET([76]!START,0,0,1,1)</definedName>
    <definedName name="Cenário" localSheetId="13">OFFSET([76]!START,0,0,1,1)</definedName>
    <definedName name="Cenário">OFFSET([76]!START,0,0,1,1)</definedName>
    <definedName name="centro">[77]Apoio!$B$7:$B$15</definedName>
    <definedName name="Centros_Custos">[75]Apoio!$B$108,[75]Apoio!$B$109:$B$116</definedName>
    <definedName name="CentrosDeCustos" localSheetId="4">#REF!</definedName>
    <definedName name="CentrosDeCustos" localSheetId="1">#REF!</definedName>
    <definedName name="CentrosDeCustos">#REF!</definedName>
    <definedName name="CEPS00" localSheetId="4">#REF!</definedName>
    <definedName name="CEPS00" localSheetId="1">#REF!</definedName>
    <definedName name="CEPS00">#REF!</definedName>
    <definedName name="CEPS01" localSheetId="4">#REF!</definedName>
    <definedName name="CEPS01" localSheetId="1">#REF!</definedName>
    <definedName name="CEPS01">#REF!</definedName>
    <definedName name="CEPS02">#REF!</definedName>
    <definedName name="CEPS03">#REF!</definedName>
    <definedName name="CETIP">#REF!</definedName>
    <definedName name="cexp">#REF!</definedName>
    <definedName name="cexp_cash">#REF!</definedName>
    <definedName name="cexp_debt">#REF!</definedName>
    <definedName name="cexp_ltdebt">#REF!</definedName>
    <definedName name="cexp_stdebt">#REF!</definedName>
    <definedName name="cexp_tso">[67]TransInputs!#REF!</definedName>
    <definedName name="cf" localSheetId="4">#REF!</definedName>
    <definedName name="cf" localSheetId="1">#REF!</definedName>
    <definedName name="cf">#REF!</definedName>
    <definedName name="CF_Amortization" localSheetId="4">#REF!</definedName>
    <definedName name="CF_Amortization" localSheetId="1">#REF!</definedName>
    <definedName name="CF_Amortization">#REF!</definedName>
    <definedName name="CF_AP" localSheetId="4">#REF!</definedName>
    <definedName name="CF_AP" localSheetId="1">#REF!</definedName>
    <definedName name="CF_AP">#REF!</definedName>
    <definedName name="CF_AR">#REF!</definedName>
    <definedName name="CF_ASSOC">[38]EquityTemplate!$A$85:$IV$85</definedName>
    <definedName name="CF_Beg_Cash" localSheetId="4">#REF!</definedName>
    <definedName name="CF_Beg_Cash" localSheetId="1">#REF!</definedName>
    <definedName name="CF_Beg_Cash">#REF!</definedName>
    <definedName name="CF_Capex" localSheetId="4">#REF!</definedName>
    <definedName name="CF_Capex" localSheetId="1">#REF!</definedName>
    <definedName name="CF_Capex">#REF!</definedName>
    <definedName name="CF_Convertible_Debt" localSheetId="4">#REF!</definedName>
    <definedName name="CF_Convertible_Debt" localSheetId="1">#REF!</definedName>
    <definedName name="CF_Convertible_Debt">#REF!</definedName>
    <definedName name="CF_Convertible_Preferred">#REF!</definedName>
    <definedName name="CF_CTP">[38]EquityTemplate!$A$87:$IV$87</definedName>
    <definedName name="CF_Deferred_Taxes" localSheetId="4">#REF!</definedName>
    <definedName name="CF_Deferred_Taxes" localSheetId="1">#REF!</definedName>
    <definedName name="CF_Deferred_Taxes">#REF!</definedName>
    <definedName name="CF_DEPR">[38]EquityTemplate!$A$84:$IV$84</definedName>
    <definedName name="CF_Depreciation" localSheetId="4">#REF!</definedName>
    <definedName name="CF_Depreciation" localSheetId="1">#REF!</definedName>
    <definedName name="CF_Depreciation">#REF!</definedName>
    <definedName name="CF_Dividends" localSheetId="4">#REF!</definedName>
    <definedName name="CF_Dividends" localSheetId="1">#REF!</definedName>
    <definedName name="CF_Dividends">#REF!</definedName>
    <definedName name="CF_Dividends_Subsidiary" localSheetId="4">#REF!</definedName>
    <definedName name="CF_Dividends_Subsidiary" localSheetId="1">#REF!</definedName>
    <definedName name="CF_Dividends_Subsidiary">#REF!</definedName>
    <definedName name="CF_Equity">#REF!</definedName>
    <definedName name="CF_Equity_Earnings">#REF!</definedName>
    <definedName name="CF_GAIN_LOSS">[38]EquityTemplate!$A$93:$IV$93</definedName>
    <definedName name="CF_Inventory" localSheetId="4">#REF!</definedName>
    <definedName name="CF_Inventory" localSheetId="1">#REF!</definedName>
    <definedName name="CF_Inventory">#REF!</definedName>
    <definedName name="CF_Investments" localSheetId="4">#REF!</definedName>
    <definedName name="CF_Investments" localSheetId="1">#REF!</definedName>
    <definedName name="CF_Investments">#REF!</definedName>
    <definedName name="CF_Minority_NI" localSheetId="4">#REF!</definedName>
    <definedName name="CF_Minority_NI" localSheetId="1">#REF!</definedName>
    <definedName name="CF_Minority_NI">#REF!</definedName>
    <definedName name="CF_NI">#REF!</definedName>
    <definedName name="CF_Non_Cash_Charges">#REF!</definedName>
    <definedName name="CF_Non_Cash_Interest">#REF!</definedName>
    <definedName name="CF_Non_Cash_Straight_PDividend">#REF!</definedName>
    <definedName name="CF_Other">#REF!</definedName>
    <definedName name="CF_Other_CA">#REF!</definedName>
    <definedName name="CF_Other_CL">#REF!</definedName>
    <definedName name="CF_PBT">[38]EquityTemplate!$A$83:$IV$83</definedName>
    <definedName name="CF_Provisions" localSheetId="4">#REF!</definedName>
    <definedName name="CF_Provisions" localSheetId="1">#REF!</definedName>
    <definedName name="CF_Provisions">#REF!</definedName>
    <definedName name="CF_Straight_Debt" localSheetId="4">#REF!</definedName>
    <definedName name="CF_Straight_Debt" localSheetId="1">#REF!</definedName>
    <definedName name="CF_Straight_Debt">#REF!</definedName>
    <definedName name="CF_Straight_Preferred" localSheetId="4">#REF!</definedName>
    <definedName name="CF_Straight_Preferred" localSheetId="1">#REF!</definedName>
    <definedName name="CF_Straight_Preferred">#REF!</definedName>
    <definedName name="CF_WC">[38]EquityTemplate!$A$86:$IV$86</definedName>
    <definedName name="CFb">[8]Financials!$B$67:$AI$144</definedName>
    <definedName name="CFD">#REF!</definedName>
    <definedName name="CFPS">[38]EquityTemplate!$A$99:$IV$99</definedName>
    <definedName name="CFPS__DM" localSheetId="4">#REF!</definedName>
    <definedName name="CFPS__DM" localSheetId="1">#REF!</definedName>
    <definedName name="CFPS__DM">#REF!</definedName>
    <definedName name="Change_in_NWC" localSheetId="4">#REF!</definedName>
    <definedName name="Change_in_NWC" localSheetId="1">#REF!</definedName>
    <definedName name="Change_in_NWC">#REF!</definedName>
    <definedName name="Chart" localSheetId="6" hidden="1">{"mgmt forecast",#N/A,FALSE,"Mgmt Forecast";"dcf table",#N/A,FALSE,"Mgmt Forecast";"sensitivity",#N/A,FALSE,"Mgmt Forecast";"table inputs",#N/A,FALSE,"Mgmt Forecast";"calculations",#N/A,FALSE,"Mgmt Forecast"}</definedName>
    <definedName name="Chart" localSheetId="7" hidden="1">{"mgmt forecast",#N/A,FALSE,"Mgmt Forecast";"dcf table",#N/A,FALSE,"Mgmt Forecast";"sensitivity",#N/A,FALSE,"Mgmt Forecast";"table inputs",#N/A,FALSE,"Mgmt Forecast";"calculations",#N/A,FALSE,"Mgmt Forecast"}</definedName>
    <definedName name="Chart" localSheetId="8" hidden="1">{"mgmt forecast",#N/A,FALSE,"Mgmt Forecast";"dcf table",#N/A,FALSE,"Mgmt Forecast";"sensitivity",#N/A,FALSE,"Mgmt Forecast";"table inputs",#N/A,FALSE,"Mgmt Forecast";"calculations",#N/A,FALSE,"Mgmt Forecast"}</definedName>
    <definedName name="Chart" localSheetId="4" hidden="1">{"mgmt forecast",#N/A,FALSE,"Mgmt Forecast";"dcf table",#N/A,FALSE,"Mgmt Forecast";"sensitivity",#N/A,FALSE,"Mgmt Forecast";"table inputs",#N/A,FALSE,"Mgmt Forecast";"calculations",#N/A,FALSE,"Mgmt Forecast"}</definedName>
    <definedName name="Chart" localSheetId="5" hidden="1">{"mgmt forecast",#N/A,FALSE,"Mgmt Forecast";"dcf table",#N/A,FALSE,"Mgmt Forecast";"sensitivity",#N/A,FALSE,"Mgmt Forecast";"table inputs",#N/A,FALSE,"Mgmt Forecast";"calculations",#N/A,FALSE,"Mgmt Forecast"}</definedName>
    <definedName name="Chart" localSheetId="1" hidden="1">{"mgmt forecast",#N/A,FALSE,"Mgmt Forecast";"dcf table",#N/A,FALSE,"Mgmt Forecast";"sensitivity",#N/A,FALSE,"Mgmt Forecast";"table inputs",#N/A,FALSE,"Mgmt Forecast";"calculations",#N/A,FALSE,"Mgmt Forecast"}</definedName>
    <definedName name="Chart" hidden="1">{"mgmt forecast",#N/A,FALSE,"Mgmt Forecast";"dcf table",#N/A,FALSE,"Mgmt Forecast";"sensitivity",#N/A,FALSE,"Mgmt Forecast";"table inputs",#N/A,FALSE,"Mgmt Forecast";"calculations",#N/A,FALSE,"Mgmt Forecast"}</definedName>
    <definedName name="Charts">#REF!</definedName>
    <definedName name="chave">#REF!</definedName>
    <definedName name="chave_balancete">#REF!</definedName>
    <definedName name="Chaves">#REF!</definedName>
    <definedName name="ChaveSuafiEmCetip">[78]CETIP!$I$15:$I$1961</definedName>
    <definedName name="ChaveSuafiEmSuafi" localSheetId="4">#REF!</definedName>
    <definedName name="ChaveSuafiEmSuafi" localSheetId="1">#REF!</definedName>
    <definedName name="ChaveSuafiEmSuafi">#REF!</definedName>
    <definedName name="Check">[34]Balance!$AD$61</definedName>
    <definedName name="check1" localSheetId="4">#REF!</definedName>
    <definedName name="check1" localSheetId="1">#REF!</definedName>
    <definedName name="check1">#REF!</definedName>
    <definedName name="check2" localSheetId="4">#REF!</definedName>
    <definedName name="check2" localSheetId="1">#REF!</definedName>
    <definedName name="check2">#REF!</definedName>
    <definedName name="check3" localSheetId="4">#REF!</definedName>
    <definedName name="check3" localSheetId="1">#REF!</definedName>
    <definedName name="check3">#REF!</definedName>
    <definedName name="CHECKLIST">[38]EquityTemplate!$A$96:$IV$96</definedName>
    <definedName name="CHEMNEBITDA">[79]Inputs!#REF!</definedName>
    <definedName name="CHK">'[80]1.1'!$D$32</definedName>
    <definedName name="chkIpoPrice" localSheetId="4">#REF!</definedName>
    <definedName name="chkIpoPrice" localSheetId="1">#REF!</definedName>
    <definedName name="chkIpoPrice">#REF!</definedName>
    <definedName name="Choices_Wrapper">#N/A</definedName>
    <definedName name="CIPAtual" localSheetId="4">#REF!</definedName>
    <definedName name="CIPAtual" localSheetId="1">#REF!</definedName>
    <definedName name="CIPAtual">#REF!</definedName>
    <definedName name="CIPHist" localSheetId="4">#REF!</definedName>
    <definedName name="CIPHist" localSheetId="1">#REF!</definedName>
    <definedName name="CIPHist">#REF!</definedName>
    <definedName name="CIQWBGuid" hidden="1">"db4a7d6c-6731-4e38-8f9e-1098db759146"</definedName>
    <definedName name="Cisco">[81]Manager!$I$19</definedName>
    <definedName name="CL" localSheetId="4">#REF!</definedName>
    <definedName name="CL" localSheetId="1">#REF!</definedName>
    <definedName name="CL">#REF!</definedName>
    <definedName name="CL_DEBT">[38]EquityTemplate!$A$61:$IV$61</definedName>
    <definedName name="CL_PAY">[38]EquityTemplate!$A$62:$IV$62</definedName>
    <definedName name="class_price">'[46]Support - US'!#REF!</definedName>
    <definedName name="Classificação" localSheetId="1">#REF!</definedName>
    <definedName name="Classificação">#REF!</definedName>
    <definedName name="claudia" localSheetId="6" hidden="1">{#N/A,"70% Success",FALSE,"Sales Forecast";#N/A,#N/A,FALSE,"Sheet2"}</definedName>
    <definedName name="claudia" localSheetId="7" hidden="1">{#N/A,"70% Success",FALSE,"Sales Forecast";#N/A,#N/A,FALSE,"Sheet2"}</definedName>
    <definedName name="claudia" localSheetId="8" hidden="1">{#N/A,"70% Success",FALSE,"Sales Forecast";#N/A,#N/A,FALSE,"Sheet2"}</definedName>
    <definedName name="claudia" localSheetId="5" hidden="1">{#N/A,"70% Success",FALSE,"Sales Forecast";#N/A,#N/A,FALSE,"Sheet2"}</definedName>
    <definedName name="claudia" localSheetId="1" hidden="1">{#N/A,"70% Success",FALSE,"Sales Forecast";#N/A,#N/A,FALSE,"Sheet2"}</definedName>
    <definedName name="claudia" hidden="1">{#N/A,"70% Success",FALSE,"Sales Forecast";#N/A,#N/A,FALSE,"Sheet2"}</definedName>
    <definedName name="CliBlkPre" localSheetId="4">#REF!</definedName>
    <definedName name="CliBlkPre" localSheetId="1">#REF!</definedName>
    <definedName name="CliBlkPre">#REF!</definedName>
    <definedName name="CliBlkReg" localSheetId="4">#REF!</definedName>
    <definedName name="CliBlkReg" localSheetId="1">#REF!</definedName>
    <definedName name="CliBlkReg">#REF!</definedName>
    <definedName name="client">[81]Manager!$J$19</definedName>
    <definedName name="Client_Company_Profile" localSheetId="4">#REF!</definedName>
    <definedName name="Client_Company_Profile" localSheetId="1">#REF!</definedName>
    <definedName name="Client_Company_Profile">#REF!</definedName>
    <definedName name="CliMsgTotDols" localSheetId="4">#REF!</definedName>
    <definedName name="CliMsgTotDols" localSheetId="1">#REF!</definedName>
    <definedName name="CliMsgTotDols">#REF!</definedName>
    <definedName name="CliMsgTotUnits" localSheetId="4">#REF!</definedName>
    <definedName name="CliMsgTotUnits" localSheetId="1">#REF!</definedName>
    <definedName name="CliMsgTotUnits">#REF!</definedName>
    <definedName name="CliPdrPre">#REF!</definedName>
    <definedName name="CliPdrReg">#REF!</definedName>
    <definedName name="CliTotRev">#REF!</definedName>
    <definedName name="CLMSBUD">#REF!</definedName>
    <definedName name="CLMSFORE">#REF!</definedName>
    <definedName name="CLMSPRYR">#REF!</definedName>
    <definedName name="close_date">[82]Model!#REF!</definedName>
    <definedName name="close_price_date" localSheetId="4">#REF!</definedName>
    <definedName name="close_price_date" localSheetId="1">#REF!</definedName>
    <definedName name="close_price_date">#REF!</definedName>
    <definedName name="Closing_Costs" localSheetId="4">#REF!</definedName>
    <definedName name="Closing_Costs" localSheetId="1">#REF!</definedName>
    <definedName name="Closing_Costs">#REF!</definedName>
    <definedName name="CO.CTRL.NA" localSheetId="1">OFFSET(#REF!,0,0,COUNTA(#REF!)-1,MATCH("Processo COD",#REF!,0))</definedName>
    <definedName name="CO.CTRL.NA">OFFSET(#REF!,0,0,COUNTA(#REF!)-1,MATCH("Processo COD",#REF!,0))</definedName>
    <definedName name="CO.GE">OFFSET(#REF!,0,0,COUNTA(#REF!)-1,MATCH("Processo COD",#REF!,0))</definedName>
    <definedName name="co_name" localSheetId="4">#REF!</definedName>
    <definedName name="co_name" localSheetId="1">#REF!</definedName>
    <definedName name="co_name">#REF!</definedName>
    <definedName name="co_rk" localSheetId="4">#REF!,#REF!</definedName>
    <definedName name="co_rk" localSheetId="1">#REF!,#REF!</definedName>
    <definedName name="co_rk">#REF!,#REF!</definedName>
    <definedName name="coa">[75]Apoio!$F$110:$G$134</definedName>
    <definedName name="coa_desc">[75]Apoio!$F$110:$F$134</definedName>
    <definedName name="COD">[83]PDD!$B$13:$B$71</definedName>
    <definedName name="cod_arren" localSheetId="6">#REF!</definedName>
    <definedName name="cod_arren" localSheetId="4">#REF!</definedName>
    <definedName name="cod_arren" localSheetId="1">#REF!</definedName>
    <definedName name="cod_arren">#REF!</definedName>
    <definedName name="cod_arrevsa" localSheetId="6">#REF!</definedName>
    <definedName name="cod_arrevsa" localSheetId="1">#REF!</definedName>
    <definedName name="cod_arrevsa">#REF!</definedName>
    <definedName name="cod_credn" localSheetId="6">#REF!</definedName>
    <definedName name="cod_credn" localSheetId="1">#REF!</definedName>
    <definedName name="cod_credn">#REF!</definedName>
    <definedName name="cod_crednsa" localSheetId="6">#REF!</definedName>
    <definedName name="cod_crednsa">#REF!</definedName>
    <definedName name="cod_credvsa" localSheetId="6">#REF!</definedName>
    <definedName name="cod_credvsa">#REF!</definedName>
    <definedName name="COD_EST" localSheetId="6">#REF!</definedName>
    <definedName name="COD_EST">#REF!</definedName>
    <definedName name="cod_outcredn" localSheetId="6">#REF!</definedName>
    <definedName name="cod_outcredn">#REF!</definedName>
    <definedName name="cod_outcrednsa" localSheetId="6">#REF!</definedName>
    <definedName name="cod_outcrednsa">#REF!</definedName>
    <definedName name="cod_outcredvsa" localSheetId="6">#REF!</definedName>
    <definedName name="cod_outcredvsa">#REF!</definedName>
    <definedName name="COD_PROD">"RJ11TELSRV1"</definedName>
    <definedName name="code">[84]Assump!$U$1</definedName>
    <definedName name="codn_sa" localSheetId="6">#REF!</definedName>
    <definedName name="codn_sa" localSheetId="4">#REF!</definedName>
    <definedName name="codn_sa" localSheetId="1">#REF!</definedName>
    <definedName name="codn_sa">#REF!</definedName>
    <definedName name="codpdd_sa" localSheetId="6">#REF!</definedName>
    <definedName name="codpdd_sa" localSheetId="1">#REF!</definedName>
    <definedName name="codpdd_sa">#REF!</definedName>
    <definedName name="codv_sa" localSheetId="6">#REF!</definedName>
    <definedName name="codv_sa" localSheetId="1">#REF!</definedName>
    <definedName name="codv_sa">#REF!</definedName>
    <definedName name="cogs">#REF!</definedName>
    <definedName name="COGSoverideTitle">[61]INPUTS!$D$33</definedName>
    <definedName name="col" localSheetId="4">#REF!</definedName>
    <definedName name="col" localSheetId="1">#REF!</definedName>
    <definedName name="col">#REF!</definedName>
    <definedName name="col_values" localSheetId="4">#REF!</definedName>
    <definedName name="col_values" localSheetId="1">#REF!</definedName>
    <definedName name="col_values">#REF!</definedName>
    <definedName name="collumn" localSheetId="4">#REF!</definedName>
    <definedName name="collumn" localSheetId="1">#REF!</definedName>
    <definedName name="collumn">#REF!</definedName>
    <definedName name="Comb.CI.Aplicação" localSheetId="6">#REF!</definedName>
    <definedName name="Comb.CI.Aplicação">#REF!</definedName>
    <definedName name="Comb.CI.Ativo" localSheetId="6">#REF!</definedName>
    <definedName name="Comb.CI.Ativo">#REF!</definedName>
    <definedName name="Comb.CI.Origem" localSheetId="6">#REF!</definedName>
    <definedName name="Comb.CI.Origem">#REF!</definedName>
    <definedName name="Comb.CI.Passivo" localSheetId="6">#REF!</definedName>
    <definedName name="Comb.CI.Passivo">#REF!</definedName>
    <definedName name="Comb.CI.Resultado" localSheetId="6">#REF!</definedName>
    <definedName name="Comb.CI.Resultado">#REF!</definedName>
    <definedName name="Comb.LS.Aplicação" localSheetId="6">#REF!</definedName>
    <definedName name="Comb.LS.Aplicação">#REF!</definedName>
    <definedName name="Comb.LS.Ativo" localSheetId="6">#REF!</definedName>
    <definedName name="Comb.LS.Ativo">#REF!</definedName>
    <definedName name="Comb.LS.Origem" localSheetId="6">#REF!</definedName>
    <definedName name="Comb.LS.Origem">#REF!</definedName>
    <definedName name="Comb.LS.Passivo" localSheetId="6">#REF!</definedName>
    <definedName name="Comb.LS.Passivo">#REF!</definedName>
    <definedName name="Comb.LS.Resultado" localSheetId="6">#REF!</definedName>
    <definedName name="Comb.LS.Resultado">#REF!</definedName>
    <definedName name="CombinadoEaling" localSheetId="6">#REF!</definedName>
    <definedName name="CombinadoEaling">#REF!</definedName>
    <definedName name="CombinadoEmbraco" localSheetId="6">#REF!</definedName>
    <definedName name="CombinadoEmbraco">#REF!</definedName>
    <definedName name="CombinadoEna" localSheetId="6">#REF!</definedName>
    <definedName name="CombinadoEna">#REF!</definedName>
    <definedName name="CombinadoHG" localSheetId="6">#REF!</definedName>
    <definedName name="CombinadoHG">#REF!</definedName>
    <definedName name="Combo_Box">'[85]Status &amp; Industry Key Codes'!$A$24:$A$29</definedName>
    <definedName name="Comments" localSheetId="4">#REF!</definedName>
    <definedName name="Comments" localSheetId="1">#REF!</definedName>
    <definedName name="Comments">#REF!</definedName>
    <definedName name="COMMERCIAL" localSheetId="4">[86]Transinputs!#REF!</definedName>
    <definedName name="COMMERCIAL" localSheetId="1">[86]Transinputs!#REF!</definedName>
    <definedName name="COMMERCIAL">[86]Transinputs!#REF!</definedName>
    <definedName name="Commitment_Fee" localSheetId="4">#REF!</definedName>
    <definedName name="Commitment_Fee" localSheetId="1">#REF!</definedName>
    <definedName name="Commitment_Fee">#REF!</definedName>
    <definedName name="common" localSheetId="4">#REF!</definedName>
    <definedName name="common" localSheetId="1">#REF!</definedName>
    <definedName name="common">#REF!</definedName>
    <definedName name="common_paid">[67]TransInputs!$G$34</definedName>
    <definedName name="commSW_Growth">[29]Assumptions!#REF!</definedName>
    <definedName name="commSW_Growth_2004">[29]Assumptions!#REF!</definedName>
    <definedName name="company">[87]Snapshot!$B$1</definedName>
    <definedName name="Company_reported_exceptionals">[37]Figures!#REF!</definedName>
    <definedName name="Company_tax_97">[39]Sheet3!$C$15</definedName>
    <definedName name="Company_tax_98">[39]Sheet3!$B$15</definedName>
    <definedName name="companyName">[88]inputs!$G$6</definedName>
    <definedName name="CompanyName1" localSheetId="4">#REF!</definedName>
    <definedName name="CompanyName1" localSheetId="1">#REF!</definedName>
    <definedName name="CompanyName1">#REF!</definedName>
    <definedName name="CompanyName2" localSheetId="1" hidden="1">#REF!</definedName>
    <definedName name="CompanyName2" hidden="1">#REF!</definedName>
    <definedName name="CompanyTicker1" localSheetId="4">#REF!</definedName>
    <definedName name="CompanyTicker1" localSheetId="1">#REF!</definedName>
    <definedName name="CompanyTicker1">#REF!</definedName>
    <definedName name="ComparableAnalysis" localSheetId="4">#REF!</definedName>
    <definedName name="ComparableAnalysis" localSheetId="1">#REF!</definedName>
    <definedName name="ComparableAnalysis">#REF!</definedName>
    <definedName name="ComparatEU" localSheetId="6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aratEU" localSheetId="7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aratEU" localSheetId="8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aratEU" localSheetId="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aratEU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aratEU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arison" localSheetId="4">#REF!</definedName>
    <definedName name="Comparison" localSheetId="1">#REF!</definedName>
    <definedName name="Comparison">#REF!</definedName>
    <definedName name="Compco1" localSheetId="6" hidden="1">{"Page1",#N/A,FALSE,"CompCo";"Page2",#N/A,FALSE,"CompCo"}</definedName>
    <definedName name="Compco1" localSheetId="7" hidden="1">{"Page1",#N/A,FALSE,"CompCo";"Page2",#N/A,FALSE,"CompCo"}</definedName>
    <definedName name="Compco1" localSheetId="8" hidden="1">{"Page1",#N/A,FALSE,"CompCo";"Page2",#N/A,FALSE,"CompCo"}</definedName>
    <definedName name="Compco1" localSheetId="5" hidden="1">{"Page1",#N/A,FALSE,"CompCo";"Page2",#N/A,FALSE,"CompCo"}</definedName>
    <definedName name="Compco1" localSheetId="1" hidden="1">{"Page1",#N/A,FALSE,"CompCo";"Page2",#N/A,FALSE,"CompCo"}</definedName>
    <definedName name="Compco1" hidden="1">{"Page1",#N/A,FALSE,"CompCo";"Page2",#N/A,FALSE,"CompCo"}</definedName>
    <definedName name="Compco2" localSheetId="6" hidden="1">{"Page1",#N/A,FALSE,"CompCo";"Page2",#N/A,FALSE,"CompCo"}</definedName>
    <definedName name="Compco2" localSheetId="7" hidden="1">{"Page1",#N/A,FALSE,"CompCo";"Page2",#N/A,FALSE,"CompCo"}</definedName>
    <definedName name="Compco2" localSheetId="8" hidden="1">{"Page1",#N/A,FALSE,"CompCo";"Page2",#N/A,FALSE,"CompCo"}</definedName>
    <definedName name="Compco2" localSheetId="5" hidden="1">{"Page1",#N/A,FALSE,"CompCo";"Page2",#N/A,FALSE,"CompCo"}</definedName>
    <definedName name="Compco2" localSheetId="1" hidden="1">{"Page1",#N/A,FALSE,"CompCo";"Page2",#N/A,FALSE,"CompCo"}</definedName>
    <definedName name="Compco2" hidden="1">{"Page1",#N/A,FALSE,"CompCo";"Page2",#N/A,FALSE,"CompCo"}</definedName>
    <definedName name="COMPENSACAO">#N/A</definedName>
    <definedName name="CompRange1" localSheetId="6" hidden="1">OFFSET(CompRange1Main,9,0,COUNTA(CompRange1Main)-COUNTA(#REF!),1)</definedName>
    <definedName name="CompRange1" localSheetId="7" hidden="1">OFFSET(CompRange1Main,9,0,COUNTA(CompRange1Main)-COUNTA(#REF!),1)</definedName>
    <definedName name="CompRange1" localSheetId="8" hidden="1">OFFSET(CompRange1Main,9,0,COUNTA(CompRange1Main)-COUNTA(#REF!),1)</definedName>
    <definedName name="CompRange1" localSheetId="5" hidden="1">OFFSET(CompRange1Main,9,0,COUNTA(CompRange1Main)-COUNTA(#REF!),1)</definedName>
    <definedName name="CompRange1" localSheetId="1" hidden="1">OFFSET(Reconciliação_Produtos!CompRange1Main,9,0,COUNTA(Reconciliação_Produtos!CompRange1Main)-COUNTA(#REF!),1)</definedName>
    <definedName name="CompRange1" hidden="1">OFFSET(CompRange1Main,9,0,COUNTA(CompRange1Main)-COUNTA(#REF!),1)</definedName>
    <definedName name="CompRange1Main" localSheetId="1" hidden="1">#REF!</definedName>
    <definedName name="CompRange1Main" hidden="1">#REF!</definedName>
    <definedName name="CompRange2" localSheetId="6" hidden="1">OFFSET(CompRange2Main,9,0,COUNTA(CompRange2Main)-COUNTA(#REF!),1)</definedName>
    <definedName name="CompRange2" localSheetId="7" hidden="1">OFFSET(CompRange2Main,9,0,COUNTA(CompRange2Main)-COUNTA(#REF!),1)</definedName>
    <definedName name="CompRange2" localSheetId="8" hidden="1">OFFSET(CompRange2Main,9,0,COUNTA(CompRange2Main)-COUNTA(#REF!),1)</definedName>
    <definedName name="CompRange2" localSheetId="5" hidden="1">OFFSET(CompRange2Main,9,0,COUNTA(CompRange2Main)-COUNTA(#REF!),1)</definedName>
    <definedName name="CompRange2" localSheetId="1" hidden="1">OFFSET(Reconciliação_Produtos!CompRange2Main,9,0,COUNTA(Reconciliação_Produtos!CompRange2Main)-COUNTA(#REF!),1)</definedName>
    <definedName name="CompRange2" hidden="1">OFFSET(CompRange2Main,9,0,COUNTA(CompRange2Main)-COUNTA(#REF!),1)</definedName>
    <definedName name="CompRange2Main" localSheetId="1" hidden="1">#REF!</definedName>
    <definedName name="CompRange2Main" hidden="1">#REF!</definedName>
    <definedName name="COMPRAS" localSheetId="6">#REF!</definedName>
    <definedName name="COMPRAS" localSheetId="4">#REF!</definedName>
    <definedName name="COMPRAS" localSheetId="1">#REF!</definedName>
    <definedName name="COMPRAS">#REF!</definedName>
    <definedName name="compresult" localSheetId="6" hidden="1">{"FCB_ALL",#N/A,FALSE,"FCB"}</definedName>
    <definedName name="compresult" localSheetId="7" hidden="1">{"FCB_ALL",#N/A,FALSE,"FCB"}</definedName>
    <definedName name="compresult" localSheetId="8" hidden="1">{"FCB_ALL",#N/A,FALSE,"FCB"}</definedName>
    <definedName name="compresult" localSheetId="4" hidden="1">{"FCB_ALL",#N/A,FALSE,"FCB"}</definedName>
    <definedName name="compresult" localSheetId="5" hidden="1">{"FCB_ALL",#N/A,FALSE,"FCB"}</definedName>
    <definedName name="compresult" localSheetId="1" hidden="1">{"FCB_ALL",#N/A,FALSE,"FCB"}</definedName>
    <definedName name="compresult" hidden="1">{"FCB_ALL",#N/A,FALSE,"FCB"}</definedName>
    <definedName name="compresults" localSheetId="6" hidden="1">{"FCB_ALL",#N/A,FALSE,"FCB"}</definedName>
    <definedName name="compresults" localSheetId="7" hidden="1">{"FCB_ALL",#N/A,FALSE,"FCB"}</definedName>
    <definedName name="compresults" localSheetId="8" hidden="1">{"FCB_ALL",#N/A,FALSE,"FCB"}</definedName>
    <definedName name="compresults" localSheetId="4" hidden="1">{"FCB_ALL",#N/A,FALSE,"FCB"}</definedName>
    <definedName name="compresults" localSheetId="5" hidden="1">{"FCB_ALL",#N/A,FALSE,"FCB"}</definedName>
    <definedName name="compresults" localSheetId="1" hidden="1">{"FCB_ALL",#N/A,FALSE,"FCB"}</definedName>
    <definedName name="compresults" hidden="1">{"FCB_ALL",#N/A,FALSE,"FCB"}</definedName>
    <definedName name="COMPS">#REF!</definedName>
    <definedName name="COMS_cogs">[35]COMS!#REF!</definedName>
    <definedName name="COMS_hist_cogs">[35]COMS!#REF!</definedName>
    <definedName name="COMS_hist_d">[35]COMS!#REF!</definedName>
    <definedName name="COMS_hst_a">[35]COMS!#REF!</definedName>
    <definedName name="COMS_hst_cogs">[35]COMS!#REF!</definedName>
    <definedName name="COMS_hst_ebit">[35]COMS!#REF!</definedName>
    <definedName name="COMS_hst_ebt">[35]COMS!#REF!</definedName>
    <definedName name="COMS_hst_eps">[35]COMS!#REF!</definedName>
    <definedName name="COMS_hst_r_d">[35]COMS!#REF!</definedName>
    <definedName name="COMS_hst_sg_a">[35]COMS!#REF!</definedName>
    <definedName name="COMS_sg_a">[35]COMS!#REF!</definedName>
    <definedName name="con" localSheetId="4">#REF!</definedName>
    <definedName name="con" localSheetId="1">#REF!</definedName>
    <definedName name="con">#REF!</definedName>
    <definedName name="coname">[89]Financials!$F$3</definedName>
    <definedName name="CONBUD" localSheetId="4">#REF!</definedName>
    <definedName name="CONBUD" localSheetId="1">#REF!</definedName>
    <definedName name="CONBUD">#REF!</definedName>
    <definedName name="Concessão_Malha_Sul" localSheetId="6" hidden="1">{#N/A,"100% Success",TRUE,"Sales Forecast";#N/A,#N/A,TRUE,"Sheet2"}</definedName>
    <definedName name="Concessão_Malha_Sul" localSheetId="7" hidden="1">{#N/A,"100% Success",TRUE,"Sales Forecast";#N/A,#N/A,TRUE,"Sheet2"}</definedName>
    <definedName name="Concessão_Malha_Sul" localSheetId="8" hidden="1">{#N/A,"100% Success",TRUE,"Sales Forecast";#N/A,#N/A,TRUE,"Sheet2"}</definedName>
    <definedName name="Concessão_Malha_Sul" localSheetId="5" hidden="1">{#N/A,"100% Success",TRUE,"Sales Forecast";#N/A,#N/A,TRUE,"Sheet2"}</definedName>
    <definedName name="Concessão_Malha_Sul" localSheetId="1" hidden="1">{#N/A,"100% Success",TRUE,"Sales Forecast";#N/A,#N/A,TRUE,"Sheet2"}</definedName>
    <definedName name="Concessão_Malha_Sul" hidden="1">{#N/A,"100% Success",TRUE,"Sales Forecast";#N/A,#N/A,TRUE,"Sheet2"}</definedName>
    <definedName name="CONFORE" localSheetId="4">#REF!</definedName>
    <definedName name="CONFORE" localSheetId="1">#REF!</definedName>
    <definedName name="CONFORE">#REF!</definedName>
    <definedName name="CONPRYR" localSheetId="4">#REF!</definedName>
    <definedName name="CONPRYR" localSheetId="1">#REF!</definedName>
    <definedName name="CONPRYR">#REF!</definedName>
    <definedName name="CONS_BUY" localSheetId="4">#REF!</definedName>
    <definedName name="CONS_BUY" localSheetId="1">#REF!</definedName>
    <definedName name="CONS_BUY">#REF!</definedName>
    <definedName name="cons_lbo">#REF!</definedName>
    <definedName name="CONS_Percent">#REF!</definedName>
    <definedName name="CONS_SELL">#REF!</definedName>
    <definedName name="CONS_SELLYEAR">#REF!</definedName>
    <definedName name="CONS_YEAR">#REF!</definedName>
    <definedName name="consa">#REF!</definedName>
    <definedName name="CONSBSD">#REF!</definedName>
    <definedName name="CONSCASHD">#REF!</definedName>
    <definedName name="CONSGSD">#REF!</definedName>
    <definedName name="CONSINCD">#REF!</definedName>
    <definedName name="CONSOLIDATED_BALANCE_SHEET">#REF!</definedName>
    <definedName name="Consulting">'[90]C&amp;P - Consulting'!$A$1:$AZ$65536</definedName>
    <definedName name="CONSUMER" localSheetId="4">#REF!</definedName>
    <definedName name="CONSUMER" localSheetId="1">#REF!</definedName>
    <definedName name="CONSUMER">#REF!</definedName>
    <definedName name="CONSWCD" localSheetId="4">#REF!</definedName>
    <definedName name="CONSWCD" localSheetId="1">#REF!</definedName>
    <definedName name="CONSWCD">#REF!</definedName>
    <definedName name="CONT.REC" localSheetId="6">#REF!</definedName>
    <definedName name="CONT.REC" localSheetId="1">#REF!</definedName>
    <definedName name="CONT.REC">#REF!</definedName>
    <definedName name="CONT.REC.ME" localSheetId="6">#REF!</definedName>
    <definedName name="CONT.REC.ME">#REF!</definedName>
    <definedName name="conta" localSheetId="6">#REF!</definedName>
    <definedName name="conta">#REF!</definedName>
    <definedName name="CONTAS.PAGAR" localSheetId="6">#REF!</definedName>
    <definedName name="CONTAS.PAGAR">#REF!</definedName>
    <definedName name="CONTR.SOCIAL" localSheetId="6">#REF!</definedName>
    <definedName name="CONTR.SOCIAL">#REF!</definedName>
    <definedName name="Contract">#REF!</definedName>
    <definedName name="CONTREV">#REF!</definedName>
    <definedName name="contribuição">#REF!</definedName>
    <definedName name="Contribution">#REF!</definedName>
    <definedName name="ControleErros">[25]Controle02!$E$20</definedName>
    <definedName name="Conv" localSheetId="4">#REF!</definedName>
    <definedName name="Conv" localSheetId="1">#REF!</definedName>
    <definedName name="Conv">#REF!</definedName>
    <definedName name="conv_value">'[26]A I'!$D$10</definedName>
    <definedName name="convention" localSheetId="4">#REF!</definedName>
    <definedName name="convention" localSheetId="1">#REF!</definedName>
    <definedName name="convention">#REF!</definedName>
    <definedName name="CONVERSIONADJ" localSheetId="4">#REF!</definedName>
    <definedName name="CONVERSIONADJ" localSheetId="1">#REF!</definedName>
    <definedName name="CONVERSIONADJ">#REF!</definedName>
    <definedName name="CONVERT_PREMIUM" localSheetId="4">#REF!</definedName>
    <definedName name="CONVERT_PREMIUM" localSheetId="1">#REF!</definedName>
    <definedName name="CONVERT_PREMIUM">#REF!</definedName>
    <definedName name="ConvertHide">#REF!</definedName>
    <definedName name="Convertible_Debt_1_1">#REF!</definedName>
    <definedName name="Convertible_Debt_1_2">#REF!</definedName>
    <definedName name="Convertible_Debt_1_3">#REF!</definedName>
    <definedName name="Convertible_Debt_1_4">#REF!</definedName>
    <definedName name="Convertible_Debt_1_5">#REF!</definedName>
    <definedName name="Convertible_Debt_2_1">#REF!</definedName>
    <definedName name="Convertible_Debt_2_2">#REF!</definedName>
    <definedName name="Convertible_Debt_2_3">#REF!</definedName>
    <definedName name="Convertible_Debt_2_4">#REF!</definedName>
    <definedName name="Convertible_Debt_2_5">#REF!</definedName>
    <definedName name="Convertible_Debt_3_1">#REF!</definedName>
    <definedName name="Convertible_Debt_3_2">#REF!</definedName>
    <definedName name="Convertible_Debt_3_3">#REF!</definedName>
    <definedName name="Convertible_Debt_3_4">#REF!</definedName>
    <definedName name="Convertible_Debt_3_5">#REF!</definedName>
    <definedName name="Convertible_Debt_4_1">#REF!</definedName>
    <definedName name="Convertible_Debt_4_2">#REF!</definedName>
    <definedName name="Convertible_Debt_4_3">#REF!</definedName>
    <definedName name="Convertible_Debt_4_4">#REF!</definedName>
    <definedName name="Convertible_Debt_4_5">#REF!</definedName>
    <definedName name="Convertible_Debt_5_1">#REF!</definedName>
    <definedName name="Convertible_Debt_5_2">#REF!</definedName>
    <definedName name="Convertible_Debt_5_3">#REF!</definedName>
    <definedName name="Convertible_Debt_5_4">#REF!</definedName>
    <definedName name="Convertible_Debt_5_5">#REF!</definedName>
    <definedName name="Convertible_Debt_6_1">#REF!</definedName>
    <definedName name="Convertible_Debt_6_2">#REF!</definedName>
    <definedName name="Convertible_Debt_6_3">#REF!</definedName>
    <definedName name="Convertible_Debt_6_4">#REF!</definedName>
    <definedName name="Convertible_Debt_6_5">#REF!</definedName>
    <definedName name="Convertible_Debt_Converted">#REF!</definedName>
    <definedName name="Convertible_Preferred_1_1">#REF!</definedName>
    <definedName name="Convertible_Preferred_1_2">#REF!</definedName>
    <definedName name="Convertible_Preferred_1_3">#REF!</definedName>
    <definedName name="Convertible_Preferred_1_4">#REF!</definedName>
    <definedName name="Convertible_Preferred_1_5">#REF!</definedName>
    <definedName name="Convertible_Preferred_2_1">#REF!</definedName>
    <definedName name="Convertible_Preferred_2_2">#REF!</definedName>
    <definedName name="Convertible_Preferred_2_3">#REF!</definedName>
    <definedName name="Convertible_Preferred_2_4">#REF!</definedName>
    <definedName name="Convertible_Preferred_2_5">#REF!</definedName>
    <definedName name="Convertible_Preferred_3_1">#REF!</definedName>
    <definedName name="Convertible_Preferred_3_2">#REF!</definedName>
    <definedName name="Convertible_Preferred_3_3">#REF!</definedName>
    <definedName name="Convertible_Preferred_3_4">#REF!</definedName>
    <definedName name="Convertible_Preferred_3_5">#REF!</definedName>
    <definedName name="Convertible_Preferred_4_1">#REF!</definedName>
    <definedName name="Convertible_Preferred_4_2">#REF!</definedName>
    <definedName name="Convertible_Preferred_4_3">#REF!</definedName>
    <definedName name="Convertible_Preferred_4_4">#REF!</definedName>
    <definedName name="Convertible_Preferred_4_5">#REF!</definedName>
    <definedName name="Convertible_Preferred_5_1">#REF!</definedName>
    <definedName name="Convertible_Preferred_5_2">#REF!</definedName>
    <definedName name="Convertible_Preferred_5_3">#REF!</definedName>
    <definedName name="Convertible_Preferred_5_4">#REF!</definedName>
    <definedName name="Convertible_Preferred_5_5">#REF!</definedName>
    <definedName name="Convertible_Preferred_6_1">#REF!</definedName>
    <definedName name="Convertible_Preferred_6_2">#REF!</definedName>
    <definedName name="Convertible_Preferred_6_3">#REF!</definedName>
    <definedName name="Convertible_Preferred_6_4">#REF!</definedName>
    <definedName name="Convertible_Preferred_6_5">#REF!</definedName>
    <definedName name="Convertible_Preferred_Converted">#REF!</definedName>
    <definedName name="ConvPrefHide">#REF!</definedName>
    <definedName name="cooper2" localSheetId="6" hidden="1">{#N/A,#N/A,TRUE,"Pro Forma";#N/A,#N/A,TRUE,"PF_Bal";#N/A,#N/A,TRUE,"PF_INC";#N/A,#N/A,TRUE,"CBE";#N/A,#N/A,TRUE,"SWK"}</definedName>
    <definedName name="cooper2" localSheetId="7" hidden="1">{#N/A,#N/A,TRUE,"Pro Forma";#N/A,#N/A,TRUE,"PF_Bal";#N/A,#N/A,TRUE,"PF_INC";#N/A,#N/A,TRUE,"CBE";#N/A,#N/A,TRUE,"SWK"}</definedName>
    <definedName name="cooper2" localSheetId="8" hidden="1">{#N/A,#N/A,TRUE,"Pro Forma";#N/A,#N/A,TRUE,"PF_Bal";#N/A,#N/A,TRUE,"PF_INC";#N/A,#N/A,TRUE,"CBE";#N/A,#N/A,TRUE,"SWK"}</definedName>
    <definedName name="cooper2" localSheetId="5" hidden="1">{#N/A,#N/A,TRUE,"Pro Forma";#N/A,#N/A,TRUE,"PF_Bal";#N/A,#N/A,TRUE,"PF_INC";#N/A,#N/A,TRUE,"CBE";#N/A,#N/A,TRUE,"SWK"}</definedName>
    <definedName name="cooper2" localSheetId="1" hidden="1">{#N/A,#N/A,TRUE,"Pro Forma";#N/A,#N/A,TRUE,"PF_Bal";#N/A,#N/A,TRUE,"PF_INC";#N/A,#N/A,TRUE,"CBE";#N/A,#N/A,TRUE,"SWK"}</definedName>
    <definedName name="cooper2" hidden="1">{#N/A,#N/A,TRUE,"Pro Forma";#N/A,#N/A,TRUE,"PF_Bal";#N/A,#N/A,TRUE,"PF_INC";#N/A,#N/A,TRUE,"CBE";#N/A,#N/A,TRUE,"SWK"}</definedName>
    <definedName name="Coordenadoria">[91]Plan2!$I$1:$I$36</definedName>
    <definedName name="Copia" localSheetId="1" hidden="1">#REF!</definedName>
    <definedName name="Copia" hidden="1">#REF!</definedName>
    <definedName name="COPTION" localSheetId="4">#REF!</definedName>
    <definedName name="COPTION" localSheetId="1">#REF!</definedName>
    <definedName name="COPTION">#REF!</definedName>
    <definedName name="copy" localSheetId="6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" localSheetId="7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" localSheetId="8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" localSheetId="5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" localSheetId="1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_area" localSheetId="4">#REF!</definedName>
    <definedName name="copy_area" localSheetId="1">#REF!</definedName>
    <definedName name="copy_area">#REF!</definedName>
    <definedName name="COR_Allocation_Detail" localSheetId="4">#REF!</definedName>
    <definedName name="COR_Allocation_Detail" localSheetId="1">#REF!</definedName>
    <definedName name="COR_Allocation_Detail">#REF!</definedName>
    <definedName name="COR_Summary" localSheetId="4">#REF!</definedName>
    <definedName name="COR_Summary" localSheetId="1">#REF!</definedName>
    <definedName name="COR_Summary">#REF!</definedName>
    <definedName name="CORECREDIT">#REF!</definedName>
    <definedName name="CORECREDITSTATS">#REF!</definedName>
    <definedName name="CORP">#REF!</definedName>
    <definedName name="CORPHEAD">#REF!</definedName>
    <definedName name="Corporate_Logistics_Employee_Count_Dispatch_Assistant">[27]Financials!#REF!</definedName>
    <definedName name="Corporate_Logistics_Employee_Count_Logistics_Systems_Manager">[27]Financials!#REF!</definedName>
    <definedName name="Corporate_Logistics_Employee_Count_Secretary">[27]Financials!#REF!</definedName>
    <definedName name="Corporate_Mgt_and_Admin_Employee_Count_Admin_Assistant">[27]Financials!#REF!</definedName>
    <definedName name="Corporate_Mgt_and_Admin_Employee_Count_COO">[27]Financials!#REF!</definedName>
    <definedName name="Corporate_Mgt_and_Admin_Employee_Count_HR_Director">[27]Financials!#REF!</definedName>
    <definedName name="Corporate_Mgt_and_Admin_Employee_Count_Secretary">[27]Financials!#REF!</definedName>
    <definedName name="Corporate_Mgt_and_Admin_Employee_Count_VP_of_Customer_Service">[27]Financials!#REF!</definedName>
    <definedName name="Corporate_Mgt_and_Admin_Employee_Count_VP_of_Purchasing">[27]Financials!#REF!</definedName>
    <definedName name="Corporate_Real_Estate_Employee_Count_Assistant">[27]Financials!#REF!</definedName>
    <definedName name="Corporate_Real_Estate_Employee_Count_Secretary">[27]Financials!#REF!</definedName>
    <definedName name="Corporate_Real_Estate_Employee_Count_Sight_Selection_Agent">[27]Financials!#REF!</definedName>
    <definedName name="Corporate_Real_Estate_Employee_Count_Warehouse_Construction_Manager">[27]Financials!#REF!</definedName>
    <definedName name="Corporate_SandM_Employee_Count_Secretary">[27]Financials!#REF!</definedName>
    <definedName name="Cost_of_Sales" localSheetId="4">#REF!</definedName>
    <definedName name="Cost_of_Sales" localSheetId="1">#REF!</definedName>
    <definedName name="Cost_of_Sales">#REF!</definedName>
    <definedName name="CostDebt" localSheetId="4">#REF!</definedName>
    <definedName name="CostDebt" localSheetId="1">#REF!</definedName>
    <definedName name="CostDebt">#REF!</definedName>
    <definedName name="CostEquity" localSheetId="4">#REF!</definedName>
    <definedName name="CostEquity" localSheetId="1">#REF!</definedName>
    <definedName name="CostEquity">#REF!</definedName>
    <definedName name="costinc1">#REF!</definedName>
    <definedName name="costinc2">#REF!</definedName>
    <definedName name="costinc3">#REF!</definedName>
    <definedName name="costline">#REF!</definedName>
    <definedName name="COSTOFDEBT">[38]EquityTemplate!$A$78:$IV$78</definedName>
    <definedName name="Costofsales" localSheetId="4">#REF!</definedName>
    <definedName name="Costofsales" localSheetId="1">#REF!</definedName>
    <definedName name="Costofsales">#REF!</definedName>
    <definedName name="coucou" localSheetId="6" hidden="1">{#N/A,#N/A,TRUE,"Cover sheet";#N/A,#N/A,TRUE,"INPUTS";#N/A,#N/A,TRUE,"OUTPUTS";#N/A,#N/A,TRUE,"VALUATION"}</definedName>
    <definedName name="coucou" localSheetId="7" hidden="1">{#N/A,#N/A,TRUE,"Cover sheet";#N/A,#N/A,TRUE,"INPUTS";#N/A,#N/A,TRUE,"OUTPUTS";#N/A,#N/A,TRUE,"VALUATION"}</definedName>
    <definedName name="coucou" localSheetId="8" hidden="1">{#N/A,#N/A,TRUE,"Cover sheet";#N/A,#N/A,TRUE,"INPUTS";#N/A,#N/A,TRUE,"OUTPUTS";#N/A,#N/A,TRUE,"VALUATION"}</definedName>
    <definedName name="coucou" localSheetId="4" hidden="1">{#N/A,#N/A,TRUE,"Cover sheet";#N/A,#N/A,TRUE,"INPUTS";#N/A,#N/A,TRUE,"OUTPUTS";#N/A,#N/A,TRUE,"VALUATION"}</definedName>
    <definedName name="coucou" localSheetId="5" hidden="1">{#N/A,#N/A,TRUE,"Cover sheet";#N/A,#N/A,TRUE,"INPUTS";#N/A,#N/A,TRUE,"OUTPUTS";#N/A,#N/A,TRUE,"VALUATION"}</definedName>
    <definedName name="coucou" localSheetId="1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OUNTER">#REF!</definedName>
    <definedName name="coupon">[92]Inputs!$L$12</definedName>
    <definedName name="cov2a" localSheetId="4">#REF!</definedName>
    <definedName name="cov2a" localSheetId="1">#REF!</definedName>
    <definedName name="cov2a">#REF!</definedName>
    <definedName name="cov4a" localSheetId="4">#REF!</definedName>
    <definedName name="cov4a" localSheetId="1">#REF!</definedName>
    <definedName name="cov4a">#REF!</definedName>
    <definedName name="CPRIME" localSheetId="4">#REF!</definedName>
    <definedName name="CPRIME" localSheetId="1">#REF!</definedName>
    <definedName name="CPRIME">#REF!</definedName>
    <definedName name="CPS" localSheetId="4">'[93]trading comps'!#REF!</definedName>
    <definedName name="CPS" localSheetId="1">'[93]trading comps'!#REF!</definedName>
    <definedName name="CPS">'[93]trading comps'!#REF!</definedName>
    <definedName name="cr" localSheetId="4">[67]Credit!#REF!</definedName>
    <definedName name="cr" localSheetId="1">[67]Credit!#REF!</definedName>
    <definedName name="cr">[67]Credit!#REF!</definedName>
    <definedName name="crailtitle">[61]INPUTS!$D$28</definedName>
    <definedName name="cratios" localSheetId="4">#REF!</definedName>
    <definedName name="cratios" localSheetId="1">#REF!</definedName>
    <definedName name="cratios">#REF!</definedName>
    <definedName name="CrescSNG">'[94]InclusõesSng(O)'!$G$35</definedName>
    <definedName name="CREV00" localSheetId="4">#REF!</definedName>
    <definedName name="CREV00" localSheetId="1">#REF!</definedName>
    <definedName name="CREV00">#REF!</definedName>
    <definedName name="CREV01" localSheetId="4">#REF!</definedName>
    <definedName name="CREV01" localSheetId="1">#REF!</definedName>
    <definedName name="CREV01">#REF!</definedName>
    <definedName name="CREV02" localSheetId="4">#REF!</definedName>
    <definedName name="CREV02" localSheetId="1">#REF!</definedName>
    <definedName name="CREV02">#REF!</definedName>
    <definedName name="CREV03">#REF!</definedName>
    <definedName name="_xlnm.Criteria">#REF!</definedName>
    <definedName name="CRIVO">#REF!</definedName>
    <definedName name="Crng_Landscape">#REF!</definedName>
    <definedName name="Crng_Normal">#REF!</definedName>
    <definedName name="Crng_Portrait">#REF!</definedName>
    <definedName name="Crng_WPane">#REF!</definedName>
    <definedName name="CS_NEG">[36]Dados!$D$49</definedName>
    <definedName name="CS_PERC">[36]Dados!$D$45</definedName>
    <definedName name="CS_PERC2003">[36]Dados!$F$45</definedName>
    <definedName name="csda" localSheetId="6" hidden="1">{#N/A,"30% Success",TRUE,"Sales Forecast";#N/A,#N/A,TRUE,"Sheet2"}</definedName>
    <definedName name="csda" localSheetId="7" hidden="1">{#N/A,"30% Success",TRUE,"Sales Forecast";#N/A,#N/A,TRUE,"Sheet2"}</definedName>
    <definedName name="csda" localSheetId="8" hidden="1">{#N/A,"30% Success",TRUE,"Sales Forecast";#N/A,#N/A,TRUE,"Sheet2"}</definedName>
    <definedName name="csda" localSheetId="5" hidden="1">{#N/A,"30% Success",TRUE,"Sales Forecast";#N/A,#N/A,TRUE,"Sheet2"}</definedName>
    <definedName name="csda" localSheetId="1" hidden="1">{#N/A,"30% Success",TRUE,"Sales Forecast";#N/A,#N/A,TRUE,"Sheet2"}</definedName>
    <definedName name="csda" hidden="1">{#N/A,"30% Success",TRUE,"Sales Forecast";#N/A,#N/A,TRUE,"Sheet2"}</definedName>
    <definedName name="cse" localSheetId="4">#REF!</definedName>
    <definedName name="cse" localSheetId="1">#REF!</definedName>
    <definedName name="cse">#REF!</definedName>
    <definedName name="cso">[95]Assum!$R$9</definedName>
    <definedName name="CTAS.PG.AFILIADAS" localSheetId="6">#REF!</definedName>
    <definedName name="CTAS.PG.AFILIADAS" localSheetId="4">#REF!</definedName>
    <definedName name="CTAS.PG.AFILIADAS" localSheetId="1">#REF!</definedName>
    <definedName name="CTAS.PG.AFILIADAS">#REF!</definedName>
    <definedName name="cu102.ShareScalingFactor" hidden="1">1000000</definedName>
    <definedName name="cu103.EmployeeScalingFactor" hidden="1">1000</definedName>
    <definedName name="cu107.DPSSymbol" hidden="1">"R$"</definedName>
    <definedName name="cu107.EPSSymbol" hidden="1">"R$"</definedName>
    <definedName name="cu71.ScalingFactor" hidden="1">1000000</definedName>
    <definedName name="currency" localSheetId="4">#REF!</definedName>
    <definedName name="currency" localSheetId="1">#REF!</definedName>
    <definedName name="currency">#REF!</definedName>
    <definedName name="CurrencyCell" localSheetId="4">#REF!</definedName>
    <definedName name="CurrencyCell" localSheetId="1">#REF!</definedName>
    <definedName name="CurrencyCell">#REF!</definedName>
    <definedName name="CurrencyOfferee">'[96]Analyst data'!$P$60</definedName>
    <definedName name="CurrencyOfferor">'[96]Analyst data'!$P$57</definedName>
    <definedName name="CurrencyOutput">'[96]Analyst data'!$P$64</definedName>
    <definedName name="CurrencySymbol" localSheetId="4">#REF!</definedName>
    <definedName name="CurrencySymbol" localSheetId="1">#REF!</definedName>
    <definedName name="CurrencySymbol">#REF!</definedName>
    <definedName name="Current" localSheetId="4">#REF!</definedName>
    <definedName name="Current" localSheetId="1">#REF!</definedName>
    <definedName name="Current">#REF!</definedName>
    <definedName name="Current_cost_adjusted_net_income" localSheetId="4">[37]Figures!#REF!</definedName>
    <definedName name="Current_cost_adjusted_net_income" localSheetId="1">[37]Figures!#REF!</definedName>
    <definedName name="Current_cost_adjusted_net_income">[37]Figures!#REF!</definedName>
    <definedName name="Current_Fiscal_Year" localSheetId="4">#REF!</definedName>
    <definedName name="Current_Fiscal_Year" localSheetId="1">#REF!</definedName>
    <definedName name="Current_Fiscal_Year">#REF!</definedName>
    <definedName name="CURRENT_PRICE" localSheetId="4">#REF!</definedName>
    <definedName name="CURRENT_PRICE" localSheetId="1">#REF!</definedName>
    <definedName name="CURRENT_PRICE">#REF!</definedName>
    <definedName name="Current_Print_Area" localSheetId="4">'[97]BAANF Balance Sheet'!#REF!</definedName>
    <definedName name="Current_Print_Area" localSheetId="1">'[97]BAANF Balance Sheet'!#REF!</definedName>
    <definedName name="Current_Print_Area">'[97]BAANF Balance Sheet'!#REF!</definedName>
    <definedName name="CurrentSO" localSheetId="4">#REF!</definedName>
    <definedName name="CurrentSO" localSheetId="1">#REF!</definedName>
    <definedName name="CurrentSO">#REF!</definedName>
    <definedName name="CurrentYear" localSheetId="4">#REF!</definedName>
    <definedName name="CurrentYear" localSheetId="1">#REF!</definedName>
    <definedName name="CurrentYear">#REF!</definedName>
    <definedName name="cusprd01" localSheetId="6">#REF!</definedName>
    <definedName name="cusprd01" localSheetId="1">#REF!</definedName>
    <definedName name="cusprd01">#REF!</definedName>
    <definedName name="cusprd02" localSheetId="6">#REF!</definedName>
    <definedName name="cusprd02">#REF!</definedName>
    <definedName name="cusprd03" localSheetId="6">#REF!</definedName>
    <definedName name="cusprd03">#REF!</definedName>
    <definedName name="cusprd04" localSheetId="6">#REF!</definedName>
    <definedName name="cusprd04">#REF!</definedName>
    <definedName name="cusprd05" localSheetId="6">#REF!</definedName>
    <definedName name="cusprd05">#REF!</definedName>
    <definedName name="cusprd06" localSheetId="6">#REF!</definedName>
    <definedName name="cusprd06">#REF!</definedName>
    <definedName name="Cust_Name">#REF!</definedName>
    <definedName name="Customer" localSheetId="6">#REF!</definedName>
    <definedName name="Customer">#REF!</definedName>
    <definedName name="CustomIndexDate">#REF!</definedName>
    <definedName name="CustomIndexValue">#REF!</definedName>
    <definedName name="Cwvu.ATIVOS2." localSheetId="1" hidden="1">#REF!,#REF!</definedName>
    <definedName name="Cwvu.ATIVOS2." hidden="1">#REF!,#REF!</definedName>
    <definedName name="Cwvu.GREY_ALL." localSheetId="6" hidden="1">#REF!</definedName>
    <definedName name="Cwvu.GREY_ALL." localSheetId="4" hidden="1">#REF!</definedName>
    <definedName name="Cwvu.GREY_ALL." localSheetId="1" hidden="1">#REF!</definedName>
    <definedName name="Cwvu.GREY_ALL." hidden="1">#REF!</definedName>
    <definedName name="Cwvu.Page1." localSheetId="1" hidden="1">#REF!,#REF!,#REF!,#REF!,#REF!,#REF!,#REF!,#REF!,#REF!</definedName>
    <definedName name="Cwvu.Page1." hidden="1">#REF!,#REF!,#REF!,#REF!,#REF!,#REF!,#REF!,#REF!,#REF!</definedName>
    <definedName name="Cwvu.Page2." localSheetId="1" hidden="1">#REF!,#REF!,#REF!,#REF!,#REF!,#REF!,#REF!,#REF!,#REF!</definedName>
    <definedName name="Cwvu.Page2." hidden="1">#REF!,#REF!,#REF!,#REF!,#REF!,#REF!,#REF!,#REF!,#REF!</definedName>
    <definedName name="Cwvu.Page3." localSheetId="1" hidden="1">#REF!,#REF!,#REF!,#REF!,#REF!,#REF!,#REF!,#REF!,#REF!</definedName>
    <definedName name="Cwvu.Page3." hidden="1">#REF!,#REF!,#REF!,#REF!,#REF!,#REF!,#REF!,#REF!,#REF!</definedName>
    <definedName name="Cwvu.Page4." hidden="1">#REF!,#REF!,#REF!,#REF!,#REF!,#REF!,#REF!,#REF!,#REF!</definedName>
    <definedName name="CXPRICE" localSheetId="4">#REF!</definedName>
    <definedName name="CXPRICE" localSheetId="1">#REF!</definedName>
    <definedName name="CXPRICE">#REF!</definedName>
    <definedName name="CZ" localSheetId="4">#REF!</definedName>
    <definedName name="CZ" localSheetId="1">#REF!</definedName>
    <definedName name="CZ">#REF!</definedName>
    <definedName name="d" localSheetId="6" hidden="1">{"Monthly",#N/A,FALSE,"1.2"}</definedName>
    <definedName name="d" localSheetId="7" hidden="1">{"Monthly",#N/A,FALSE,"1.2"}</definedName>
    <definedName name="d" localSheetId="8" hidden="1">{"Monthly",#N/A,FALSE,"1.2"}</definedName>
    <definedName name="d" localSheetId="4" hidden="1">{"Monthly",#N/A,FALSE,"1.2"}</definedName>
    <definedName name="d" localSheetId="5" hidden="1">{"Monthly",#N/A,FALSE,"1.2"}</definedName>
    <definedName name="d" localSheetId="1" hidden="1">{"Monthly",#N/A,FALSE,"1.2"}</definedName>
    <definedName name="d" hidden="1">{"Monthly",#N/A,FALSE,"1.2"}</definedName>
    <definedName name="D8_">#N/A</definedName>
    <definedName name="DACLBUD" localSheetId="4">#REF!</definedName>
    <definedName name="DACLBUD" localSheetId="1">#REF!</definedName>
    <definedName name="DACLBUD">#REF!</definedName>
    <definedName name="DACLFORE" localSheetId="4">#REF!</definedName>
    <definedName name="DACLFORE" localSheetId="1">#REF!</definedName>
    <definedName name="DACLFORE">#REF!</definedName>
    <definedName name="DACLPRYR" localSheetId="4">#REF!</definedName>
    <definedName name="DACLPRYR" localSheetId="1">#REF!</definedName>
    <definedName name="DACLPRYR">#REF!</definedName>
    <definedName name="DACRBUD">#REF!</definedName>
    <definedName name="DACRFORE">#REF!</definedName>
    <definedName name="DACRPRYR">#REF!</definedName>
    <definedName name="DAD">#REF!</definedName>
    <definedName name="dada" localSheetId="6" hidden="1">{"'RELATÓRIO'!$A$1:$E$20","'RELATÓRIO'!$A$22:$D$34","'INTERNET'!$A$31:$G$58","'INTERNET'!$A$1:$G$28","'SÉRIE HISTÓRICA'!$A$167:$H$212","'SÉRIE HISTÓRICA'!$A$56:$H$101"}</definedName>
    <definedName name="dada" localSheetId="7" hidden="1">{"'RELATÓRIO'!$A$1:$E$20","'RELATÓRIO'!$A$22:$D$34","'INTERNET'!$A$31:$G$58","'INTERNET'!$A$1:$G$28","'SÉRIE HISTÓRICA'!$A$167:$H$212","'SÉRIE HISTÓRICA'!$A$56:$H$101"}</definedName>
    <definedName name="dada" localSheetId="8" hidden="1">{"'RELATÓRIO'!$A$1:$E$20","'RELATÓRIO'!$A$22:$D$34","'INTERNET'!$A$31:$G$58","'INTERNET'!$A$1:$G$28","'SÉRIE HISTÓRICA'!$A$167:$H$212","'SÉRIE HISTÓRICA'!$A$56:$H$101"}</definedName>
    <definedName name="dada" localSheetId="5" hidden="1">{"'RELATÓRIO'!$A$1:$E$20","'RELATÓRIO'!$A$22:$D$34","'INTERNET'!$A$31:$G$58","'INTERNET'!$A$1:$G$28","'SÉRIE HISTÓRICA'!$A$167:$H$212","'SÉRIE HISTÓRICA'!$A$56:$H$101"}</definedName>
    <definedName name="dada" localSheetId="1" hidden="1">{"'RELATÓRIO'!$A$1:$E$20","'RELATÓRIO'!$A$22:$D$34","'INTERNET'!$A$31:$G$58","'INTERNET'!$A$1:$G$28","'SÉRIE HISTÓRICA'!$A$167:$H$212","'SÉRIE HISTÓRICA'!$A$56:$H$101"}</definedName>
    <definedName name="dada" hidden="1">{"'RELATÓRIO'!$A$1:$E$20","'RELATÓRIO'!$A$22:$D$34","'INTERNET'!$A$31:$G$58","'INTERNET'!$A$1:$G$28","'SÉRIE HISTÓRICA'!$A$167:$H$212","'SÉRIE HISTÓRICA'!$A$56:$H$101"}</definedName>
    <definedName name="dadfadfadf" localSheetId="6" hidden="1">{#N/A,"70% Success",FALSE,"Sales Forecast";#N/A,#N/A,FALSE,"Sheet2"}</definedName>
    <definedName name="dadfadfadf" localSheetId="7" hidden="1">{#N/A,"70% Success",FALSE,"Sales Forecast";#N/A,#N/A,FALSE,"Sheet2"}</definedName>
    <definedName name="dadfadfadf" localSheetId="8" hidden="1">{#N/A,"70% Success",FALSE,"Sales Forecast";#N/A,#N/A,FALSE,"Sheet2"}</definedName>
    <definedName name="dadfadfadf" localSheetId="5" hidden="1">{#N/A,"70% Success",FALSE,"Sales Forecast";#N/A,#N/A,FALSE,"Sheet2"}</definedName>
    <definedName name="dadfadfadf" localSheetId="1" hidden="1">{#N/A,"70% Success",FALSE,"Sales Forecast";#N/A,#N/A,FALSE,"Sheet2"}</definedName>
    <definedName name="dadfadfadf" hidden="1">{#N/A,"70% Success",FALSE,"Sales Forecast";#N/A,#N/A,FALSE,"Sheet2"}</definedName>
    <definedName name="dados_ok" localSheetId="6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localSheetId="7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localSheetId="8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localSheetId="1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6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7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8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1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6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7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8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5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1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melu" hidden="1">#REF!</definedName>
    <definedName name="DAR" localSheetId="4">#REF!</definedName>
    <definedName name="DAR" localSheetId="1">#REF!</definedName>
    <definedName name="DAR">#REF!</definedName>
    <definedName name="DARTs">'[98]Valuation Data'!$A$1:$IV$65536</definedName>
    <definedName name="dasrun" localSheetId="4">#REF!</definedName>
    <definedName name="dasrun" localSheetId="1">#REF!</definedName>
    <definedName name="dasrun">#REF!</definedName>
    <definedName name="DATA" localSheetId="6">#REF!</definedName>
    <definedName name="DATA" localSheetId="4">#REF!</definedName>
    <definedName name="DATA" localSheetId="1">#REF!</definedName>
    <definedName name="DATA">#REF!</definedName>
    <definedName name="data_base_descr" localSheetId="1">#REF!</definedName>
    <definedName name="data_base_descr">#REF!</definedName>
    <definedName name="DATA1">#REF!</definedName>
    <definedName name="Data2" localSheetId="6">#REF!</definedName>
    <definedName name="Data2">#REF!</definedName>
    <definedName name="DATA3">#REF!</definedName>
    <definedName name="DataAdjust">#REF!</definedName>
    <definedName name="DataProjecao">[25]Indices!$R$3</definedName>
    <definedName name="DataRange" localSheetId="4">#REF!</definedName>
    <definedName name="DataRange" localSheetId="1">#REF!</definedName>
    <definedName name="DataRange">#REF!</definedName>
    <definedName name="DataRef" localSheetId="4">#REF!</definedName>
    <definedName name="DataRef" localSheetId="1">#REF!</definedName>
    <definedName name="DataRef">#REF!</definedName>
    <definedName name="Date">[99]Índice!$O$3</definedName>
    <definedName name="DATE2">'[100]Hist Inputs'!$G$42</definedName>
    <definedName name="DATEANTERIOR" localSheetId="6">#REF!</definedName>
    <definedName name="DATEANTERIOR" localSheetId="4">#REF!</definedName>
    <definedName name="DATEANTERIOR" localSheetId="1">#REF!</definedName>
    <definedName name="DATEANTERIOR">#REF!</definedName>
    <definedName name="DATEFINAL" localSheetId="6">#REF!</definedName>
    <definedName name="DATEFINAL" localSheetId="1">#REF!</definedName>
    <definedName name="DATEFINAL">#REF!</definedName>
    <definedName name="DateHeader" localSheetId="1">#REF!</definedName>
    <definedName name="DateHeader">#REF!</definedName>
    <definedName name="DateRangeComp" localSheetId="6" hidden="1">OFFSET(DateRangeCompMain,9,0,COUNTA(DateRangeCompMain)-COUNTA(#REF!),1)</definedName>
    <definedName name="DateRangeComp" localSheetId="7" hidden="1">OFFSET(DateRangeCompMain,9,0,COUNTA(DateRangeCompMain)-COUNTA(#REF!),1)</definedName>
    <definedName name="DateRangeComp" localSheetId="8" hidden="1">OFFSET(DateRangeCompMain,9,0,COUNTA(DateRangeCompMain)-COUNTA(#REF!),1)</definedName>
    <definedName name="DateRangeComp" localSheetId="5" hidden="1">OFFSET(DateRangeCompMain,9,0,COUNTA(DateRangeCompMain)-COUNTA(#REF!),1)</definedName>
    <definedName name="DateRangeComp" localSheetId="1" hidden="1">OFFSET(Reconciliação_Produtos!DateRangeCompMain,9,0,COUNTA(Reconciliação_Produtos!DateRangeCompMain)-COUNTA(#REF!),1)</definedName>
    <definedName name="DateRangeComp" hidden="1">OFFSET(DateRangeCompMain,9,0,COUNTA(DateRangeCompMain)-COUNTA(#REF!),1)</definedName>
    <definedName name="DateRangeCompMain" localSheetId="1" hidden="1">#REF!</definedName>
    <definedName name="DateRangeCompMain" hidden="1">#REF!</definedName>
    <definedName name="DATESTAMP">[28]Inputs!$F$5</definedName>
    <definedName name="dattrans" localSheetId="6">#REF!</definedName>
    <definedName name="dattrans" localSheetId="4">#REF!</definedName>
    <definedName name="dattrans" localSheetId="1">#REF!</definedName>
    <definedName name="dattrans">#REF!</definedName>
    <definedName name="DAU" localSheetId="4">#REF!</definedName>
    <definedName name="DAU" localSheetId="1">#REF!</definedName>
    <definedName name="DAU">#REF!</definedName>
    <definedName name="Days_Per_Month">[39]Sheet3!$B$2</definedName>
    <definedName name="Days_Per_Month_India">[39]Sheet3!$B$3</definedName>
    <definedName name="Days_Per_Month_US">[39]Sheet3!$B$2</definedName>
    <definedName name="DB">"WIREUK"</definedName>
    <definedName name="DBB">#REF!</definedName>
    <definedName name="DBNAME1">[60]CRITERIA1!$B$39</definedName>
    <definedName name="DC" localSheetId="4">#REF!</definedName>
    <definedName name="DC" localSheetId="1">#REF!</definedName>
    <definedName name="DC">#REF!</definedName>
    <definedName name="dcasfasdfa" localSheetId="1">#REF!</definedName>
    <definedName name="dcasfasdfa">#REF!</definedName>
    <definedName name="DCD" localSheetId="4">#REF!</definedName>
    <definedName name="DCD" localSheetId="1">#REF!</definedName>
    <definedName name="DCD">#REF!</definedName>
    <definedName name="DCDElePer2006YY" localSheetId="4">#REF!</definedName>
    <definedName name="DCDElePer2006YY" localSheetId="1">#REF!</definedName>
    <definedName name="DCDElePer2006YY">#REF!</definedName>
    <definedName name="DCDElePer2007Q1">#REF!</definedName>
    <definedName name="DCDElePer2007Q2">#REF!</definedName>
    <definedName name="DCDElePer2007Q3">#REF!</definedName>
    <definedName name="DCDElePer2007Q4">#REF!</definedName>
    <definedName name="DCDElePer2008Q1">#REF!</definedName>
    <definedName name="DCDElePer2008Q2">#REF!</definedName>
    <definedName name="DCDElePer2008Q3">#REF!</definedName>
    <definedName name="DCDElePer2008Q4">#REF!</definedName>
    <definedName name="DCDElePer2009YY">#REF!</definedName>
    <definedName name="DCDElePer2010YY">#REF!</definedName>
    <definedName name="DCDElePer2011YY">#REF!</definedName>
    <definedName name="DCDEleVol2006YY">#REF!</definedName>
    <definedName name="DCDEleVol2007Q1">#REF!</definedName>
    <definedName name="DCDEleVol2007Q2">#REF!</definedName>
    <definedName name="DCDPitPer2006YY">#REF!</definedName>
    <definedName name="DCDPitPer2007Q1">#REF!</definedName>
    <definedName name="DCDPitPer2007Q2">#REF!</definedName>
    <definedName name="DCDPitVol2006YY">#REF!</definedName>
    <definedName name="DCDPitVol2007Q1">#REF!</definedName>
    <definedName name="DCDPitVol2007Q2">#REF!</definedName>
    <definedName name="DCF_" localSheetId="6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" localSheetId="7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" localSheetId="8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" localSheetId="5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" localSheetId="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INPUTS2">'[8]DCF Inputs'!$B$2:$T$39</definedName>
    <definedName name="dcfmatrix">#REF!</definedName>
    <definedName name="DCFMATRIX2">'[8]Wang DCF '!$B$2:$AE$40</definedName>
    <definedName name="DCFOUT" localSheetId="4">#REF!</definedName>
    <definedName name="DCFOUT" localSheetId="1">#REF!</definedName>
    <definedName name="DCFOUT">#REF!</definedName>
    <definedName name="dchart26" localSheetId="1" hidden="1">#REF!</definedName>
    <definedName name="dchart26" hidden="1">#REF!</definedName>
    <definedName name="dchart31" localSheetId="1" hidden="1">#REF!</definedName>
    <definedName name="dchart31" hidden="1">#REF!</definedName>
    <definedName name="DCM" localSheetId="4">#REF!</definedName>
    <definedName name="DCM" localSheetId="1">#REF!</definedName>
    <definedName name="DCM">#REF!</definedName>
    <definedName name="DCO" localSheetId="4">#REF!</definedName>
    <definedName name="DCO" localSheetId="1">#REF!</definedName>
    <definedName name="DCO">#REF!</definedName>
    <definedName name="dd">#REF!</definedName>
    <definedName name="ddd" hidden="1">[53]VFLUORI!$I$10:$I$21</definedName>
    <definedName name="dddd" localSheetId="6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localSheetId="5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d" localSheetId="6" hidden="1">{#N/A,#N/A,FALSE,"Plan1";#N/A,#N/A,FALSE,"Plan2"}</definedName>
    <definedName name="ddddd" localSheetId="7" hidden="1">{#N/A,#N/A,FALSE,"Plan1";#N/A,#N/A,FALSE,"Plan2"}</definedName>
    <definedName name="ddddd" localSheetId="8" hidden="1">{#N/A,#N/A,FALSE,"Plan1";#N/A,#N/A,FALSE,"Plan2"}</definedName>
    <definedName name="ddddd" localSheetId="5" hidden="1">{#N/A,#N/A,FALSE,"Plan1";#N/A,#N/A,FALSE,"Plan2"}</definedName>
    <definedName name="ddddd" localSheetId="1" hidden="1">{#N/A,#N/A,FALSE,"Plan1";#N/A,#N/A,FALSE,"Plan2"}</definedName>
    <definedName name="ddddd" hidden="1">{#N/A,#N/A,FALSE,"Plan1";#N/A,#N/A,FALSE,"Plan2"}</definedName>
    <definedName name="DDE" localSheetId="4">#REF!</definedName>
    <definedName name="DDE" localSheetId="1">#REF!</definedName>
    <definedName name="DDE">#REF!</definedName>
    <definedName name="ddgfdvgdg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R" localSheetId="4">#REF!</definedName>
    <definedName name="DDR" localSheetId="1">#REF!</definedName>
    <definedName name="DDR">#REF!</definedName>
    <definedName name="DDS" localSheetId="4">#REF!</definedName>
    <definedName name="DDS" localSheetId="1">#REF!</definedName>
    <definedName name="DDS">#REF!</definedName>
    <definedName name="de" localSheetId="4">#REF!</definedName>
    <definedName name="de" localSheetId="1">#REF!</definedName>
    <definedName name="de">#REF!</definedName>
    <definedName name="DE_PARA">#REF!</definedName>
    <definedName name="Deal_Case">#REF!</definedName>
    <definedName name="DEAL_NAME">[101]Financials!#REF!</definedName>
    <definedName name="debt" localSheetId="4">#REF!</definedName>
    <definedName name="debt" localSheetId="1">#REF!</definedName>
    <definedName name="debt">#REF!</definedName>
    <definedName name="Debt_1_1" localSheetId="4">#REF!</definedName>
    <definedName name="Debt_1_1" localSheetId="1">#REF!</definedName>
    <definedName name="Debt_1_1">#REF!</definedName>
    <definedName name="Debt_1_2" localSheetId="4">#REF!</definedName>
    <definedName name="Debt_1_2" localSheetId="1">#REF!</definedName>
    <definedName name="Debt_1_2">#REF!</definedName>
    <definedName name="Debt_1_3">#REF!</definedName>
    <definedName name="Debt_1_4">#REF!</definedName>
    <definedName name="Debt_1_5">#REF!</definedName>
    <definedName name="Debt_10_1">#REF!</definedName>
    <definedName name="Debt_10_2">#REF!</definedName>
    <definedName name="Debt_10_3">#REF!</definedName>
    <definedName name="Debt_10_4">#REF!</definedName>
    <definedName name="Debt_10_5">#REF!</definedName>
    <definedName name="Debt_11_1">#REF!</definedName>
    <definedName name="Debt_11_2">#REF!</definedName>
    <definedName name="Debt_11_3">#REF!</definedName>
    <definedName name="Debt_11_4">#REF!</definedName>
    <definedName name="Debt_11_5">#REF!</definedName>
    <definedName name="Debt_12_1">#REF!</definedName>
    <definedName name="Debt_12_2">#REF!</definedName>
    <definedName name="Debt_12_3">#REF!</definedName>
    <definedName name="Debt_12_4">#REF!</definedName>
    <definedName name="Debt_12_5">#REF!</definedName>
    <definedName name="Debt_13_1">#REF!</definedName>
    <definedName name="Debt_13_2">#REF!</definedName>
    <definedName name="Debt_13_3">#REF!</definedName>
    <definedName name="Debt_13_4">#REF!</definedName>
    <definedName name="Debt_13_5">#REF!</definedName>
    <definedName name="Debt_14_1">#REF!</definedName>
    <definedName name="Debt_14_2">#REF!</definedName>
    <definedName name="Debt_14_3">#REF!</definedName>
    <definedName name="Debt_14_4">#REF!</definedName>
    <definedName name="Debt_14_5">#REF!</definedName>
    <definedName name="Debt_15_1">#REF!</definedName>
    <definedName name="Debt_15_2">#REF!</definedName>
    <definedName name="Debt_15_3">#REF!</definedName>
    <definedName name="Debt_15_4">#REF!</definedName>
    <definedName name="Debt_15_5">#REF!</definedName>
    <definedName name="Debt_16_1">#REF!</definedName>
    <definedName name="Debt_16_2">#REF!</definedName>
    <definedName name="Debt_16_3">#REF!</definedName>
    <definedName name="Debt_16_4">#REF!</definedName>
    <definedName name="Debt_16_5">#REF!</definedName>
    <definedName name="Debt_17_1">#REF!</definedName>
    <definedName name="Debt_17_2">#REF!</definedName>
    <definedName name="Debt_17_3">#REF!</definedName>
    <definedName name="Debt_17_4">#REF!</definedName>
    <definedName name="Debt_17_5">#REF!</definedName>
    <definedName name="Debt_18_1">#REF!</definedName>
    <definedName name="Debt_18_2">#REF!</definedName>
    <definedName name="Debt_18_3">#REF!</definedName>
    <definedName name="Debt_18_4">#REF!</definedName>
    <definedName name="Debt_18_5">#REF!</definedName>
    <definedName name="Debt_19_1">#REF!</definedName>
    <definedName name="Debt_19_2">#REF!</definedName>
    <definedName name="Debt_19_3">#REF!</definedName>
    <definedName name="Debt_19_4">#REF!</definedName>
    <definedName name="Debt_19_5">#REF!</definedName>
    <definedName name="Debt_2_1">#REF!</definedName>
    <definedName name="Debt_2_2">#REF!</definedName>
    <definedName name="Debt_2_3">#REF!</definedName>
    <definedName name="Debt_2_4">#REF!</definedName>
    <definedName name="Debt_2_5">#REF!</definedName>
    <definedName name="Debt_3_1">#REF!</definedName>
    <definedName name="Debt_3_2">#REF!</definedName>
    <definedName name="Debt_3_3">#REF!</definedName>
    <definedName name="Debt_3_4">#REF!</definedName>
    <definedName name="Debt_3_5">#REF!</definedName>
    <definedName name="Debt_4_1">#REF!</definedName>
    <definedName name="Debt_4_2">#REF!</definedName>
    <definedName name="Debt_4_3">#REF!</definedName>
    <definedName name="Debt_4_4">#REF!</definedName>
    <definedName name="Debt_4_5">#REF!</definedName>
    <definedName name="Debt_5_1">#REF!</definedName>
    <definedName name="Debt_5_2">#REF!</definedName>
    <definedName name="Debt_5_3">#REF!</definedName>
    <definedName name="Debt_5_4">#REF!</definedName>
    <definedName name="Debt_5_5">#REF!</definedName>
    <definedName name="Debt_6_1">#REF!</definedName>
    <definedName name="Debt_6_2">#REF!</definedName>
    <definedName name="Debt_6_3">#REF!</definedName>
    <definedName name="Debt_6_4">#REF!</definedName>
    <definedName name="Debt_6_5">#REF!</definedName>
    <definedName name="Debt_7_1">#REF!</definedName>
    <definedName name="Debt_7_2">#REF!</definedName>
    <definedName name="Debt_7_3">#REF!</definedName>
    <definedName name="Debt_7_4">#REF!</definedName>
    <definedName name="Debt_7_5">#REF!</definedName>
    <definedName name="Debt_8_1">#REF!</definedName>
    <definedName name="Debt_8_2">#REF!</definedName>
    <definedName name="Debt_8_3">#REF!</definedName>
    <definedName name="Debt_8_4">#REF!</definedName>
    <definedName name="Debt_8_5">#REF!</definedName>
    <definedName name="Debt_9_1">#REF!</definedName>
    <definedName name="Debt_9_2">#REF!</definedName>
    <definedName name="Debt_9_3">#REF!</definedName>
    <definedName name="Debt_9_4">#REF!</definedName>
    <definedName name="Debt_9_5">#REF!</definedName>
    <definedName name="Debt_Amortization">#REF!</definedName>
    <definedName name="DEBT_CAP">[38]EquityTemplate!$A$70:$IV$70</definedName>
    <definedName name="debt_cov">[95]Assum!#REF!</definedName>
    <definedName name="DEBT_EBITDA">[38]EquityTemplate!$A$44:$IV$44</definedName>
    <definedName name="debt_target" localSheetId="4">#REF!</definedName>
    <definedName name="debt_target" localSheetId="1">#REF!</definedName>
    <definedName name="debt_target">#REF!</definedName>
    <definedName name="debt0" localSheetId="4">'[102]LBO Summary'!#REF!</definedName>
    <definedName name="debt0" localSheetId="1">'[102]LBO Summary'!#REF!</definedName>
    <definedName name="debt0">'[102]LBO Summary'!#REF!</definedName>
    <definedName name="Debt1" localSheetId="4">#REF!</definedName>
    <definedName name="Debt1" localSheetId="1">#REF!</definedName>
    <definedName name="Debt1">#REF!</definedName>
    <definedName name="Debt2" localSheetId="4">#REF!</definedName>
    <definedName name="Debt2" localSheetId="1">#REF!</definedName>
    <definedName name="Debt2">#REF!</definedName>
    <definedName name="debt3" localSheetId="4">#REF!</definedName>
    <definedName name="debt3" localSheetId="1">#REF!</definedName>
    <definedName name="debt3">#REF!</definedName>
    <definedName name="DebtBeta">#REF!</definedName>
    <definedName name="DebtCost">#REF!</definedName>
    <definedName name="DebtHide">#REF!</definedName>
    <definedName name="DebtRatio">#REF!</definedName>
    <definedName name="DEBTS">[38]EquityTemplate!$A$67:$IV$67</definedName>
    <definedName name="DebtToEquity" localSheetId="4">#REF!</definedName>
    <definedName name="DebtToEquity" localSheetId="1">#REF!</definedName>
    <definedName name="DebtToEquity">#REF!</definedName>
    <definedName name="December" localSheetId="4">#REF!</definedName>
    <definedName name="December" localSheetId="1">#REF!</definedName>
    <definedName name="December">#REF!</definedName>
    <definedName name="DecOff" localSheetId="4">#REF!</definedName>
    <definedName name="DecOff" localSheetId="1">#REF!</definedName>
    <definedName name="DecOff">#REF!</definedName>
    <definedName name="DecOn">#REF!</definedName>
    <definedName name="DEDUÇÕES" localSheetId="6">#REF!</definedName>
    <definedName name="DEDUÇÕES">#REF!</definedName>
    <definedName name="DEF_DEM_INV">#REF!</definedName>
    <definedName name="DEF_DEM_INV_X">#REF!</definedName>
    <definedName name="Deferred_Charges">#REF!</definedName>
    <definedName name="delete11" localSheetId="6" hidden="1">{"Page1",#N/A,FALSE,"CompCo";"Page2",#N/A,FALSE,"CompCo"}</definedName>
    <definedName name="delete11" localSheetId="7" hidden="1">{"Page1",#N/A,FALSE,"CompCo";"Page2",#N/A,FALSE,"CompCo"}</definedName>
    <definedName name="delete11" localSheetId="8" hidden="1">{"Page1",#N/A,FALSE,"CompCo";"Page2",#N/A,FALSE,"CompCo"}</definedName>
    <definedName name="delete11" localSheetId="5" hidden="1">{"Page1",#N/A,FALSE,"CompCo";"Page2",#N/A,FALSE,"CompCo"}</definedName>
    <definedName name="delete11" localSheetId="1" hidden="1">{"Page1",#N/A,FALSE,"CompCo";"Page2",#N/A,FALSE,"CompCo"}</definedName>
    <definedName name="delete11" hidden="1">{"Page1",#N/A,FALSE,"CompCo";"Page2",#N/A,FALSE,"CompCo"}</definedName>
    <definedName name="delete20" localSheetId="6" hidden="1">{"Page1",#N/A,FALSE,"CompCo";"Page2",#N/A,FALSE,"CompCo"}</definedName>
    <definedName name="delete20" localSheetId="7" hidden="1">{"Page1",#N/A,FALSE,"CompCo";"Page2",#N/A,FALSE,"CompCo"}</definedName>
    <definedName name="delete20" localSheetId="8" hidden="1">{"Page1",#N/A,FALSE,"CompCo";"Page2",#N/A,FALSE,"CompCo"}</definedName>
    <definedName name="delete20" localSheetId="5" hidden="1">{"Page1",#N/A,FALSE,"CompCo";"Page2",#N/A,FALSE,"CompCo"}</definedName>
    <definedName name="delete20" localSheetId="1" hidden="1">{"Page1",#N/A,FALSE,"CompCo";"Page2",#N/A,FALSE,"CompCo"}</definedName>
    <definedName name="delete20" hidden="1">{"Page1",#N/A,FALSE,"CompCo";"Page2",#N/A,FALSE,"CompCo"}</definedName>
    <definedName name="delete5" localSheetId="6" hidden="1">{"Page1",#N/A,FALSE,"CompCo";"Page2",#N/A,FALSE,"CompCo"}</definedName>
    <definedName name="delete5" localSheetId="7" hidden="1">{"Page1",#N/A,FALSE,"CompCo";"Page2",#N/A,FALSE,"CompCo"}</definedName>
    <definedName name="delete5" localSheetId="8" hidden="1">{"Page1",#N/A,FALSE,"CompCo";"Page2",#N/A,FALSE,"CompCo"}</definedName>
    <definedName name="delete5" localSheetId="5" hidden="1">{"Page1",#N/A,FALSE,"CompCo";"Page2",#N/A,FALSE,"CompCo"}</definedName>
    <definedName name="delete5" localSheetId="1" hidden="1">{"Page1",#N/A,FALSE,"CompCo";"Page2",#N/A,FALSE,"CompCo"}</definedName>
    <definedName name="delete5" hidden="1">{"Page1",#N/A,FALSE,"CompCo";"Page2",#N/A,FALSE,"CompCo"}</definedName>
    <definedName name="DELHEAD" localSheetId="4">#REF!</definedName>
    <definedName name="DELHEAD" localSheetId="1">#REF!</definedName>
    <definedName name="DELHEAD">#REF!</definedName>
    <definedName name="Delivery_Fee" localSheetId="4">#REF!</definedName>
    <definedName name="Delivery_Fee" localSheetId="1">#REF!</definedName>
    <definedName name="Delivery_Fee">#REF!</definedName>
    <definedName name="DELPHOS" localSheetId="4">#REF!</definedName>
    <definedName name="DELPHOS" localSheetId="1">#REF!</definedName>
    <definedName name="DELPHOS">#REF!</definedName>
    <definedName name="DELSUM">#REF!</definedName>
    <definedName name="delumn">#REF!</definedName>
    <definedName name="dem">[103]Data!$E$66</definedName>
    <definedName name="DEM_INV_X" localSheetId="4">#REF!</definedName>
    <definedName name="DEM_INV_X" localSheetId="1">#REF!</definedName>
    <definedName name="DEM_INV_X">#REF!</definedName>
    <definedName name="DEM_X">[104]Currency!$B$1</definedName>
    <definedName name="DemoFin" localSheetId="6">#REF!</definedName>
    <definedName name="DemoFin" localSheetId="4">#REF!</definedName>
    <definedName name="DemoFin" localSheetId="1">#REF!</definedName>
    <definedName name="DemoFin">#REF!</definedName>
    <definedName name="DemoFinEaling" localSheetId="6">#REF!</definedName>
    <definedName name="DemoFinEaling" localSheetId="1">#REF!</definedName>
    <definedName name="DemoFinEaling">#REF!</definedName>
    <definedName name="DemoFinEna" localSheetId="6">#REF!</definedName>
    <definedName name="DemoFinEna" localSheetId="1">#REF!</definedName>
    <definedName name="DemoFinEna">#REF!</definedName>
    <definedName name="DemoFinHG" localSheetId="6">#REF!</definedName>
    <definedName name="DemoFinHG">#REF!</definedName>
    <definedName name="DEN">#REF!</definedName>
    <definedName name="DEP.REC" localSheetId="6">#REF!</definedName>
    <definedName name="DEP.REC">#REF!</definedName>
    <definedName name="DepAmortConta">[25]DepreciacaoAmortizacao!$Q$13:$Q$320</definedName>
    <definedName name="DeParaGerencialBmf" localSheetId="4">#REF!</definedName>
    <definedName name="DeParaGerencialBmf" localSheetId="1">#REF!</definedName>
    <definedName name="DeParaGerencialBmf">#REF!</definedName>
    <definedName name="DeParaHistórico" localSheetId="4">#REF!</definedName>
    <definedName name="DeParaHistórico" localSheetId="1">#REF!</definedName>
    <definedName name="DeParaHistórico">#REF!</definedName>
    <definedName name="depn" localSheetId="4">#REF!</definedName>
    <definedName name="depn" localSheetId="1">#REF!</definedName>
    <definedName name="depn">#REF!</definedName>
    <definedName name="DEPR">[38]EquityTemplate!$A$20:$IV$20</definedName>
    <definedName name="depr_perc">'[63]A I'!#REF!</definedName>
    <definedName name="deprec" localSheetId="4">#REF!</definedName>
    <definedName name="deprec" localSheetId="1">#REF!</definedName>
    <definedName name="deprec">#REF!</definedName>
    <definedName name="DEPREC.ACUM" localSheetId="6">#REF!</definedName>
    <definedName name="DEPREC.ACUM" localSheetId="4">#REF!</definedName>
    <definedName name="DEPREC.ACUM" localSheetId="1">#REF!</definedName>
    <definedName name="DEPREC.ACUM">#REF!</definedName>
    <definedName name="DEPREC.ADM" localSheetId="6">#REF!</definedName>
    <definedName name="DEPREC.ADM" localSheetId="1">#REF!</definedName>
    <definedName name="DEPREC.ADM">#REF!</definedName>
    <definedName name="DEPREC.COML" localSheetId="6">#REF!</definedName>
    <definedName name="DEPREC.COML">#REF!</definedName>
    <definedName name="depreciation">#REF!</definedName>
    <definedName name="DERM_BUY">#REF!</definedName>
    <definedName name="derm_lbo">#REF!</definedName>
    <definedName name="DERM_SELL">#REF!</definedName>
    <definedName name="DERM_SELLYEAR">#REF!</definedName>
    <definedName name="DERM_YEAR">#REF!</definedName>
    <definedName name="DERMBSD">#REF!</definedName>
    <definedName name="DERMCASHD">#REF!</definedName>
    <definedName name="DERMGSD">#REF!</definedName>
    <definedName name="DERMINCD">#REF!</definedName>
    <definedName name="DERMWCD">#REF!</definedName>
    <definedName name="des" hidden="1">[53]VFLUORI!$J$10:$J$21</definedName>
    <definedName name="desc" localSheetId="4">#REF!</definedName>
    <definedName name="desc" localSheetId="1">#REF!</definedName>
    <definedName name="desc">#REF!</definedName>
    <definedName name="Desired_Mgmt_Ownership" localSheetId="4">'[64]Inputs - M'!#REF!</definedName>
    <definedName name="Desired_Mgmt_Ownership" localSheetId="1">'[64]Inputs - M'!#REF!</definedName>
    <definedName name="Desired_Mgmt_Ownership">'[64]Inputs - M'!#REF!</definedName>
    <definedName name="DESP.ADM" localSheetId="6">#REF!</definedName>
    <definedName name="DESP.ADM" localSheetId="4">#REF!</definedName>
    <definedName name="DESP.ADM" localSheetId="1">#REF!</definedName>
    <definedName name="DESP.ADM">#REF!</definedName>
    <definedName name="DESP.ANTEC" localSheetId="6">#REF!</definedName>
    <definedName name="DESP.ANTEC" localSheetId="1">#REF!</definedName>
    <definedName name="DESP.ANTEC">#REF!</definedName>
    <definedName name="DESP.REC.N.OP" localSheetId="6">#REF!</definedName>
    <definedName name="DESP.REC.N.OP" localSheetId="1">#REF!</definedName>
    <definedName name="DESP.REC.N.OP">#REF!</definedName>
    <definedName name="desp.rec.ñ.op">[99]Índice!$L$16</definedName>
    <definedName name="DESP.VENDAS" localSheetId="6">#REF!</definedName>
    <definedName name="DESP.VENDAS" localSheetId="4">#REF!</definedName>
    <definedName name="DESP.VENDAS" localSheetId="1">#REF!</definedName>
    <definedName name="DESP.VENDAS">#REF!</definedName>
    <definedName name="desvios" localSheetId="1">#REF!</definedName>
    <definedName name="desvios">#REF!</definedName>
    <definedName name="Detail_Expense_Summary" localSheetId="4">#REF!</definedName>
    <definedName name="Detail_Expense_Summary" localSheetId="1">#REF!</definedName>
    <definedName name="Detail_Expense_Summary">#REF!</definedName>
    <definedName name="develop">[105]Summary!$G$7:$AZ$57</definedName>
    <definedName name="dez" localSheetId="6">#REF!</definedName>
    <definedName name="dez" localSheetId="4">#REF!</definedName>
    <definedName name="dez" localSheetId="1">#REF!</definedName>
    <definedName name="dez">#REF!</definedName>
    <definedName name="DEZSP" localSheetId="6">#REF!</definedName>
    <definedName name="DEZSP" localSheetId="1">#REF!</definedName>
    <definedName name="DEZSP">#REF!</definedName>
    <definedName name="DEZVIN" localSheetId="6">#REF!</definedName>
    <definedName name="DEZVIN" localSheetId="1">#REF!</definedName>
    <definedName name="DEZVIN">#REF!</definedName>
    <definedName name="dezytd" localSheetId="6">#REF!</definedName>
    <definedName name="dezytd">#REF!</definedName>
    <definedName name="DF">#REF!</definedName>
    <definedName name="dfasf">#REF!</definedName>
    <definedName name="DFC">#REF!</definedName>
    <definedName name="dfd" localSheetId="6" hidden="1">{"comp1",#N/A,FALSE,"COMPS";"footnotes",#N/A,FALSE,"COMPS"}</definedName>
    <definedName name="dfd" localSheetId="7" hidden="1">{"comp1",#N/A,FALSE,"COMPS";"footnotes",#N/A,FALSE,"COMPS"}</definedName>
    <definedName name="dfd" localSheetId="8" hidden="1">{"comp1",#N/A,FALSE,"COMPS";"footnotes",#N/A,FALSE,"COMPS"}</definedName>
    <definedName name="dfd" localSheetId="5" hidden="1">{"comp1",#N/A,FALSE,"COMPS";"footnotes",#N/A,FALSE,"COMPS"}</definedName>
    <definedName name="dfd" localSheetId="1" hidden="1">{"comp1",#N/A,FALSE,"COMPS";"footnotes",#N/A,FALSE,"COMPS"}</definedName>
    <definedName name="dfd" hidden="1">{"comp1",#N/A,FALSE,"COMPS";"footnotes",#N/A,FALSE,"COMPS"}</definedName>
    <definedName name="DFI" localSheetId="4">#REF!</definedName>
    <definedName name="DFI" localSheetId="1">#REF!</definedName>
    <definedName name="DFI">#REF!</definedName>
    <definedName name="DFN" localSheetId="4">#REF!</definedName>
    <definedName name="DFN" localSheetId="1">#REF!</definedName>
    <definedName name="DFN">#REF!</definedName>
    <definedName name="dgdg" localSheetId="6" hidden="1">{#N/A,#N/A,FALSE,"Calc";#N/A,#N/A,FALSE,"Sensitivity";#N/A,#N/A,FALSE,"LT Earn.Dil.";#N/A,#N/A,FALSE,"Dil. AVP"}</definedName>
    <definedName name="dgdg" localSheetId="7" hidden="1">{#N/A,#N/A,FALSE,"Calc";#N/A,#N/A,FALSE,"Sensitivity";#N/A,#N/A,FALSE,"LT Earn.Dil.";#N/A,#N/A,FALSE,"Dil. AVP"}</definedName>
    <definedName name="dgdg" localSheetId="8" hidden="1">{#N/A,#N/A,FALSE,"Calc";#N/A,#N/A,FALSE,"Sensitivity";#N/A,#N/A,FALSE,"LT Earn.Dil.";#N/A,#N/A,FALSE,"Dil. AVP"}</definedName>
    <definedName name="dgdg" localSheetId="5" hidden="1">{#N/A,#N/A,FALSE,"Calc";#N/A,#N/A,FALSE,"Sensitivity";#N/A,#N/A,FALSE,"LT Earn.Dil.";#N/A,#N/A,FALSE,"Dil. AVP"}</definedName>
    <definedName name="dgdg" localSheetId="1" hidden="1">{#N/A,#N/A,FALSE,"Calc";#N/A,#N/A,FALSE,"Sensitivity";#N/A,#N/A,FALSE,"LT Earn.Dil.";#N/A,#N/A,FALSE,"Dil. AVP"}</definedName>
    <definedName name="dgdg" hidden="1">{#N/A,#N/A,FALSE,"Calc";#N/A,#N/A,FALSE,"Sensitivity";#N/A,#N/A,FALSE,"LT Earn.Dil.";#N/A,#N/A,FALSE,"Dil. AVP"}</definedName>
    <definedName name="dgdgss" localSheetId="6" hidden="1">{"consolidated",#N/A,FALSE,"Sheet1";"cms",#N/A,FALSE,"Sheet1";"fse",#N/A,FALSE,"Sheet1"}</definedName>
    <definedName name="dgdgss" localSheetId="7" hidden="1">{"consolidated",#N/A,FALSE,"Sheet1";"cms",#N/A,FALSE,"Sheet1";"fse",#N/A,FALSE,"Sheet1"}</definedName>
    <definedName name="dgdgss" localSheetId="8" hidden="1">{"consolidated",#N/A,FALSE,"Sheet1";"cms",#N/A,FALSE,"Sheet1";"fse",#N/A,FALSE,"Sheet1"}</definedName>
    <definedName name="dgdgss" localSheetId="5" hidden="1">{"consolidated",#N/A,FALSE,"Sheet1";"cms",#N/A,FALSE,"Sheet1";"fse",#N/A,FALSE,"Sheet1"}</definedName>
    <definedName name="dgdgss" localSheetId="1" hidden="1">{"consolidated",#N/A,FALSE,"Sheet1";"cms",#N/A,FALSE,"Sheet1";"fse",#N/A,FALSE,"Sheet1"}</definedName>
    <definedName name="dgdgss" hidden="1">{"consolidated",#N/A,FALSE,"Sheet1";"cms",#N/A,FALSE,"Sheet1";"fse",#N/A,FALSE,"Sheet1"}</definedName>
    <definedName name="dggfdg" localSheetId="6" hidden="1">{#N/A,#N/A,FALSE,"Plan1";#N/A,#N/A,FALSE,"Plan2"}</definedName>
    <definedName name="dggfdg" localSheetId="7" hidden="1">{#N/A,#N/A,FALSE,"Plan1";#N/A,#N/A,FALSE,"Plan2"}</definedName>
    <definedName name="dggfdg" localSheetId="8" hidden="1">{#N/A,#N/A,FALSE,"Plan1";#N/A,#N/A,FALSE,"Plan2"}</definedName>
    <definedName name="dggfdg" localSheetId="5" hidden="1">{#N/A,#N/A,FALSE,"Plan1";#N/A,#N/A,FALSE,"Plan2"}</definedName>
    <definedName name="dggfdg" localSheetId="1" hidden="1">{#N/A,#N/A,FALSE,"Plan1";#N/A,#N/A,FALSE,"Plan2"}</definedName>
    <definedName name="dggfdg" hidden="1">{#N/A,#N/A,FALSE,"Plan1";#N/A,#N/A,FALSE,"Plan2"}</definedName>
    <definedName name="DH" localSheetId="4">[106]AUG02!#REF!</definedName>
    <definedName name="DH" localSheetId="1">[106]AUG02!#REF!</definedName>
    <definedName name="DH">[106]AUG02!#REF!</definedName>
    <definedName name="DIA" localSheetId="4">#REF!</definedName>
    <definedName name="DIA" localSheetId="1">#REF!</definedName>
    <definedName name="DIA">#REF!</definedName>
    <definedName name="DIARIO1B" localSheetId="4">#REF!</definedName>
    <definedName name="DIARIO1B" localSheetId="1">#REF!</definedName>
    <definedName name="DIARIO1B">#REF!</definedName>
    <definedName name="DIARIO1E" localSheetId="4">#REF!</definedName>
    <definedName name="DIARIO1E" localSheetId="1">#REF!</definedName>
    <definedName name="DIARIO1E">#REF!</definedName>
    <definedName name="DIARIO2A">#REF!</definedName>
    <definedName name="DIARIO2B">#REF!</definedName>
    <definedName name="DIARIO2E">#REF!</definedName>
    <definedName name="DiasDataBase">[42]Dados!#REF!</definedName>
    <definedName name="DIFERIDO">#N/A</definedName>
    <definedName name="DilutedShares">#REF!</definedName>
    <definedName name="DimCentroDeLucro">#REF!</definedName>
    <definedName name="DIN" localSheetId="4">#REF!</definedName>
    <definedName name="DIN" localSheetId="1">#REF!</definedName>
    <definedName name="DIN">#REF!</definedName>
    <definedName name="DIR.ACIONISTAS" localSheetId="6">#REF!</definedName>
    <definedName name="DIR.ACIONISTAS">#REF!</definedName>
    <definedName name="Dir.Executivas">OFFSET(#REF!,0,0,COUNTA(#REF!)-1,MATCH("Processo COD",#REF!,0))</definedName>
    <definedName name="DIR_COD">OFFSET(#REF!,0,0,1,COUNTA(#REF!))</definedName>
    <definedName name="Direcionadores">OFFSET(#REF!,0,0,MATCH("FIM",#REF!,0),COUNTA(#REF!))</definedName>
    <definedName name="Direct_Mail_Cost_per_Piece" localSheetId="4">[27]Financials!#REF!</definedName>
    <definedName name="Direct_Mail_Cost_per_Piece" localSheetId="1">[27]Financials!#REF!</definedName>
    <definedName name="Direct_Mail_Cost_per_Piece">[27]Financials!#REF!</definedName>
    <definedName name="Direct_Mail_Percent_Targeted" localSheetId="4">[27]Financials!#REF!</definedName>
    <definedName name="Direct_Mail_Percent_Targeted" localSheetId="1">[27]Financials!#REF!</definedName>
    <definedName name="Direct_Mail_Percent_Targeted">[27]Financials!#REF!</definedName>
    <definedName name="Direct_Mail_Target_Customers" localSheetId="4">#REF!</definedName>
    <definedName name="Direct_Mail_Target_Customers" localSheetId="1">#REF!</definedName>
    <definedName name="Direct_Mail_Target_Customers">#REF!</definedName>
    <definedName name="Diretoria" localSheetId="1">#REF!</definedName>
    <definedName name="Diretoria">#REF!</definedName>
    <definedName name="DiretoriaPresidência" localSheetId="4">#REF!</definedName>
    <definedName name="DiretoriaPresidência" localSheetId="1">#REF!</definedName>
    <definedName name="DiretoriaPresidência">#REF!</definedName>
    <definedName name="Diretorias" localSheetId="1">OFFSET(#REF!,0,0,COUNTA(#REF!)-1,MATCH("Processo COD",#REF!,0))</definedName>
    <definedName name="Diretorias">OFFSET(#REF!,0,0,COUNTA(#REF!)-1,MATCH("Processo COD",#REF!,0))</definedName>
    <definedName name="DiscountYears" localSheetId="4">#REF!</definedName>
    <definedName name="DiscountYears" localSheetId="1">#REF!</definedName>
    <definedName name="DiscountYears">#REF!</definedName>
    <definedName name="DISPONIVEL" localSheetId="6">#REF!</definedName>
    <definedName name="DISPONIVEL" localSheetId="1">#REF!</definedName>
    <definedName name="DISPONIVEL">#REF!</definedName>
    <definedName name="Disposals">#REF!</definedName>
    <definedName name="Districts_mapped">#REF!</definedName>
    <definedName name="DIV.PAGAR" localSheetId="6">#REF!</definedName>
    <definedName name="DIV.PAGAR">#REF!</definedName>
    <definedName name="Div_Method">#REF!</definedName>
    <definedName name="DIV_PD">[38]EquityTemplate!$A$90:$IV$90</definedName>
    <definedName name="Div_Title">[95]Assum!$F$34</definedName>
    <definedName name="div1_name" localSheetId="4">#REF!</definedName>
    <definedName name="div1_name" localSheetId="1">#REF!</definedName>
    <definedName name="div1_name">#REF!</definedName>
    <definedName name="Div2_Name" localSheetId="4">#REF!</definedName>
    <definedName name="Div2_Name" localSheetId="1">#REF!</definedName>
    <definedName name="Div2_Name">#REF!</definedName>
    <definedName name="divest" localSheetId="4">#REF!</definedName>
    <definedName name="divest" localSheetId="1">#REF!</definedName>
    <definedName name="divest">#REF!</definedName>
    <definedName name="DIVEST1" localSheetId="4">[32]LBO_IS_WC!#REF!</definedName>
    <definedName name="DIVEST1" localSheetId="1">[32]LBO_IS_WC!#REF!</definedName>
    <definedName name="DIVEST1">[32]LBO_IS_WC!#REF!</definedName>
    <definedName name="DIVEST2" localSheetId="4">[32]LBO_IS_WC!#REF!</definedName>
    <definedName name="DIVEST2" localSheetId="1">[32]LBO_IS_WC!#REF!</definedName>
    <definedName name="DIVEST2">[32]LBO_IS_WC!#REF!</definedName>
    <definedName name="DIVID.PL.INTER" localSheetId="6">#REF!</definedName>
    <definedName name="DIVID.PL.INTER" localSheetId="4">#REF!</definedName>
    <definedName name="DIVID.PL.INTER" localSheetId="1">#REF!</definedName>
    <definedName name="DIVID.PL.INTER">#REF!</definedName>
    <definedName name="dividend" localSheetId="4">'[107]Fin''ls'!#REF!</definedName>
    <definedName name="dividend" localSheetId="1">'[107]Fin''ls'!#REF!</definedName>
    <definedName name="dividend">'[107]Fin''ls'!#REF!</definedName>
    <definedName name="Divisão" localSheetId="1">#REF!</definedName>
    <definedName name="Divisão">#REF!</definedName>
    <definedName name="DIVPRO" localSheetId="4">#REF!</definedName>
    <definedName name="DIVPRO" localSheetId="1">#REF!</definedName>
    <definedName name="DIVPRO">#REF!</definedName>
    <definedName name="DJU" localSheetId="4">#REF!</definedName>
    <definedName name="DJU" localSheetId="1">#REF!</definedName>
    <definedName name="DJU">#REF!</definedName>
    <definedName name="DL" localSheetId="4">#REF!</definedName>
    <definedName name="DL" localSheetId="1">#REF!</definedName>
    <definedName name="DL">#REF!</definedName>
    <definedName name="DLI">#REF!</definedName>
    <definedName name="DLStart">#REF!</definedName>
    <definedName name="dm">[103]Sheet1!$L$9</definedName>
    <definedName name="DMA" localSheetId="4">#REF!</definedName>
    <definedName name="DMA" localSheetId="1">#REF!</definedName>
    <definedName name="DMA">#REF!</definedName>
    <definedName name="DN" localSheetId="4">#REF!</definedName>
    <definedName name="DN" localSheetId="1">#REF!</definedName>
    <definedName name="DN">#REF!</definedName>
    <definedName name="DO" localSheetId="4">#REF!</definedName>
    <definedName name="DO" localSheetId="1">#REF!</definedName>
    <definedName name="DO">#REF!</definedName>
    <definedName name="DOAR" localSheetId="6">[1]Patrimonial!#REF!</definedName>
    <definedName name="DOAR" localSheetId="4">[1]Patrimonial!#REF!</definedName>
    <definedName name="DOAR" localSheetId="1">[1]Patrimonial!#REF!</definedName>
    <definedName name="DOAR">[1]Patrimonial!#REF!</definedName>
    <definedName name="DOAR1" localSheetId="6">[1]Patrimonial!#REF!</definedName>
    <definedName name="DOAR1" localSheetId="4">[1]Patrimonial!#REF!</definedName>
    <definedName name="DOAR1" localSheetId="1">[1]Patrimonial!#REF!</definedName>
    <definedName name="DOAR1">[1]Patrimonial!#REF!</definedName>
    <definedName name="DocType" localSheetId="6">Word</definedName>
    <definedName name="DocType" localSheetId="7">Word</definedName>
    <definedName name="DocType" localSheetId="8">Word</definedName>
    <definedName name="DocType" localSheetId="13">Word</definedName>
    <definedName name="DocType" localSheetId="4">Word</definedName>
    <definedName name="DocType" localSheetId="5">Word</definedName>
    <definedName name="DocType" localSheetId="1">Word</definedName>
    <definedName name="DocType">Word</definedName>
    <definedName name="doctype_2" localSheetId="6">Word</definedName>
    <definedName name="doctype_2" localSheetId="7">Word</definedName>
    <definedName name="doctype_2" localSheetId="8">Word</definedName>
    <definedName name="doctype_2" localSheetId="13">Word</definedName>
    <definedName name="doctype_2" localSheetId="4">Word</definedName>
    <definedName name="doctype_2" localSheetId="5">Word</definedName>
    <definedName name="doctype_2" localSheetId="1">Word</definedName>
    <definedName name="doctype_2">Word</definedName>
    <definedName name="doctype_3" localSheetId="6">Word</definedName>
    <definedName name="doctype_3" localSheetId="7">Word</definedName>
    <definedName name="doctype_3" localSheetId="8">Word</definedName>
    <definedName name="doctype_3" localSheetId="13">Word</definedName>
    <definedName name="doctype_3" localSheetId="4">Word</definedName>
    <definedName name="doctype_3" localSheetId="5">Word</definedName>
    <definedName name="doctype_3" localSheetId="1">Word</definedName>
    <definedName name="doctype_3">Word</definedName>
    <definedName name="doctype_4" localSheetId="6">Word</definedName>
    <definedName name="doctype_4" localSheetId="7">Word</definedName>
    <definedName name="doctype_4" localSheetId="8">Word</definedName>
    <definedName name="doctype_4" localSheetId="13">Word</definedName>
    <definedName name="doctype_4" localSheetId="4">Word</definedName>
    <definedName name="doctype_4" localSheetId="5">Word</definedName>
    <definedName name="doctype_4" localSheetId="1">Word</definedName>
    <definedName name="doctype_4">Word</definedName>
    <definedName name="dois" localSheetId="1" hidden="1">#REF!</definedName>
    <definedName name="dois" hidden="1">#REF!</definedName>
    <definedName name="Dolar_modelo" localSheetId="4">'[108]Football Field'!#REF!</definedName>
    <definedName name="Dolar_modelo" localSheetId="1">'[108]Football Field'!#REF!</definedName>
    <definedName name="Dolar_modelo">'[108]Football Field'!#REF!</definedName>
    <definedName name="Dolar0" localSheetId="4">#REF!</definedName>
    <definedName name="Dolar0" localSheetId="1">#REF!</definedName>
    <definedName name="Dolar0">#REF!</definedName>
    <definedName name="Dolar1" localSheetId="4">#REF!</definedName>
    <definedName name="Dolar1" localSheetId="1">#REF!</definedName>
    <definedName name="Dolar1">#REF!</definedName>
    <definedName name="Dolar10" localSheetId="4">#REF!</definedName>
    <definedName name="Dolar10" localSheetId="1">#REF!</definedName>
    <definedName name="Dolar10">#REF!</definedName>
    <definedName name="Dolar11">#REF!</definedName>
    <definedName name="Dolar12">#REF!</definedName>
    <definedName name="Dolar2">#REF!</definedName>
    <definedName name="Dolar3">#REF!</definedName>
    <definedName name="Dolar4">#REF!</definedName>
    <definedName name="Dolar5">#REF!</definedName>
    <definedName name="Dolar6">#REF!</definedName>
    <definedName name="Dolar7">#REF!</definedName>
    <definedName name="Dolar8">#REF!</definedName>
    <definedName name="Dolar9">#REF!</definedName>
    <definedName name="DolFwd">#REF!</definedName>
    <definedName name="Dollar_Value">#REF!</definedName>
    <definedName name="DollarHeader">#REF!</definedName>
    <definedName name="Dollars_Off_First_Order">[27]Financials!#REF!</definedName>
    <definedName name="DolMedio2007" localSheetId="4">#REF!</definedName>
    <definedName name="DolMedio2007" localSheetId="1">#REF!</definedName>
    <definedName name="DolMedio2007">#REF!</definedName>
    <definedName name="DolMedioQ1" localSheetId="4">#REF!</definedName>
    <definedName name="DolMedioQ1" localSheetId="1">#REF!</definedName>
    <definedName name="DolMedioQ1">#REF!</definedName>
    <definedName name="DolMedioQ2" localSheetId="4">#REF!</definedName>
    <definedName name="DolMedioQ2" localSheetId="1">#REF!</definedName>
    <definedName name="DolMedioQ2">#REF!</definedName>
    <definedName name="DolMedioQ3">#REF!</definedName>
    <definedName name="DolMedioQ4">#REF!</definedName>
    <definedName name="DomCRM">'[90]C&amp;P - CRM'!$A$1:$AZ$65536</definedName>
    <definedName name="DOMINC" localSheetId="4">#REF!</definedName>
    <definedName name="DOMINC" localSheetId="1">#REF!</definedName>
    <definedName name="DOMINC">#REF!</definedName>
    <definedName name="DomPM">'[90]C&amp;P - PM'!$A$1:$AZ$65536</definedName>
    <definedName name="DOMREV" localSheetId="4">#REF!</definedName>
    <definedName name="DOMREV" localSheetId="1">#REF!</definedName>
    <definedName name="DOMREV">#REF!</definedName>
    <definedName name="DomSales">'[90]C&amp;P - Sales'!$A$1:$AZ$65536</definedName>
    <definedName name="DOP" localSheetId="4">#REF!</definedName>
    <definedName name="DOP" localSheetId="1">#REF!</definedName>
    <definedName name="DOP">#REF!</definedName>
    <definedName name="downtitle">[79]Inputs!$Z$11</definedName>
    <definedName name="DP" localSheetId="4">#REF!</definedName>
    <definedName name="DP" localSheetId="1">#REF!</definedName>
    <definedName name="DP">#REF!</definedName>
    <definedName name="DP.Conselho" localSheetId="1">OFFSET(#REF!,0,0,COUNTA(#REF!)-1,MATCH("Processo COD",#REF!,0))</definedName>
    <definedName name="DP.Conselho">OFFSET(#REF!,0,0,COUNTA(#REF!)-1,MATCH("Processo COD",#REF!,0))</definedName>
    <definedName name="dpdsrun" localSheetId="4">#REF!</definedName>
    <definedName name="dpdsrun" localSheetId="1">#REF!</definedName>
    <definedName name="dpdsrun">#REF!</definedName>
    <definedName name="DPN" localSheetId="4">#REF!</definedName>
    <definedName name="DPN" localSheetId="1">#REF!</definedName>
    <definedName name="DPN">#REF!</definedName>
    <definedName name="DPS">[38]EquityTemplate!$A$42:$IV$42</definedName>
    <definedName name="DPS__DM__Ord" localSheetId="4">#REF!</definedName>
    <definedName name="DPS__DM__Ord" localSheetId="1">#REF!</definedName>
    <definedName name="DPS__DM__Ord">#REF!</definedName>
    <definedName name="DPS__DM__Pref" localSheetId="4">#REF!</definedName>
    <definedName name="DPS__DM__Pref" localSheetId="1">#REF!</definedName>
    <definedName name="DPS__DM__Pref">#REF!</definedName>
    <definedName name="DR" localSheetId="4">#REF!</definedName>
    <definedName name="DR" localSheetId="1">#REF!</definedName>
    <definedName name="DR">#REF!</definedName>
    <definedName name="draft">#REF!</definedName>
    <definedName name="DRBP">#REF!</definedName>
    <definedName name="DRC">#REF!</definedName>
    <definedName name="DRCA">#REF!</definedName>
    <definedName name="DRCL">#REF!</definedName>
    <definedName name="DRCZ">#REF!</definedName>
    <definedName name="DRDMA">#REF!</definedName>
    <definedName name="DRE" localSheetId="6">[1]Patrimonial!#REF!</definedName>
    <definedName name="DRE" localSheetId="4">[1]Patrimonial!#REF!</definedName>
    <definedName name="DRE" localSheetId="1">[1]Patrimonial!#REF!</definedName>
    <definedName name="DRE">[1]Patrimonial!#REF!</definedName>
    <definedName name="DRH" localSheetId="4">#REF!</definedName>
    <definedName name="DRH" localSheetId="1">#REF!</definedName>
    <definedName name="DRH">#REF!</definedName>
    <definedName name="DRI" localSheetId="4">#REF!</definedName>
    <definedName name="DRI" localSheetId="1">#REF!</definedName>
    <definedName name="DRI">#REF!</definedName>
    <definedName name="DRV" localSheetId="4">#REF!</definedName>
    <definedName name="DRV" localSheetId="1">#REF!</definedName>
    <definedName name="DRV">#REF!</definedName>
    <definedName name="dsa">#REF!</definedName>
    <definedName name="dsd" hidden="1">"CAVD7SCWJ2AXAA0RJGKFLUFZV"</definedName>
    <definedName name="dsdas" hidden="1">#REF!</definedName>
    <definedName name="DSE" localSheetId="4">#REF!</definedName>
    <definedName name="DSE" localSheetId="1">#REF!</definedName>
    <definedName name="DSE">#REF!</definedName>
    <definedName name="dsf" localSheetId="6">Word</definedName>
    <definedName name="dsf" localSheetId="7">Word</definedName>
    <definedName name="dsf" localSheetId="8">Word</definedName>
    <definedName name="dsf" localSheetId="13">Word</definedName>
    <definedName name="dsf" localSheetId="4">Word</definedName>
    <definedName name="dsf" localSheetId="5">Word</definedName>
    <definedName name="dsf" localSheetId="1">Word</definedName>
    <definedName name="dsf">Word</definedName>
    <definedName name="dsf_2" localSheetId="6">Word</definedName>
    <definedName name="dsf_2" localSheetId="7">Word</definedName>
    <definedName name="dsf_2" localSheetId="8">Word</definedName>
    <definedName name="dsf_2" localSheetId="13">Word</definedName>
    <definedName name="dsf_2" localSheetId="4">Word</definedName>
    <definedName name="dsf_2" localSheetId="5">Word</definedName>
    <definedName name="dsf_2" localSheetId="1">Word</definedName>
    <definedName name="dsf_2">Word</definedName>
    <definedName name="dsf_4" localSheetId="6">Word</definedName>
    <definedName name="dsf_4" localSheetId="7">Word</definedName>
    <definedName name="dsf_4" localSheetId="8">Word</definedName>
    <definedName name="dsf_4" localSheetId="13">Word</definedName>
    <definedName name="dsf_4" localSheetId="4">Word</definedName>
    <definedName name="dsf_4" localSheetId="5">Word</definedName>
    <definedName name="dsf_4" localSheetId="1">Word</definedName>
    <definedName name="dsf_4">Word</definedName>
    <definedName name="dsf_5" localSheetId="6">Word</definedName>
    <definedName name="dsf_5" localSheetId="7">Word</definedName>
    <definedName name="dsf_5" localSheetId="8">Word</definedName>
    <definedName name="dsf_5" localSheetId="13">Word</definedName>
    <definedName name="dsf_5" localSheetId="4">Word</definedName>
    <definedName name="dsf_5" localSheetId="5">Word</definedName>
    <definedName name="dsf_5" localSheetId="1">Word</definedName>
    <definedName name="dsf_5">Word</definedName>
    <definedName name="dsfsdfdsf" localSheetId="6" hidden="1">{#N/A,#N/A,FALSE,"Valuation Summary";#N/A,#N/A,FALSE,"BT IS";#N/A,#N/A,FALSE,"BT CF";#N/A,#N/A,FALSE,"BT BS";#N/A,#N/A,FALSE,"BT FCF";#N/A,#N/A,FALSE,"BT Model";#N/A,#N/A,FALSE,"BT Finance"}</definedName>
    <definedName name="dsfsdfdsf" localSheetId="7" hidden="1">{#N/A,#N/A,FALSE,"Valuation Summary";#N/A,#N/A,FALSE,"BT IS";#N/A,#N/A,FALSE,"BT CF";#N/A,#N/A,FALSE,"BT BS";#N/A,#N/A,FALSE,"BT FCF";#N/A,#N/A,FALSE,"BT Model";#N/A,#N/A,FALSE,"BT Finance"}</definedName>
    <definedName name="dsfsdfdsf" localSheetId="8" hidden="1">{#N/A,#N/A,FALSE,"Valuation Summary";#N/A,#N/A,FALSE,"BT IS";#N/A,#N/A,FALSE,"BT CF";#N/A,#N/A,FALSE,"BT BS";#N/A,#N/A,FALSE,"BT FCF";#N/A,#N/A,FALSE,"BT Model";#N/A,#N/A,FALSE,"BT Finance"}</definedName>
    <definedName name="dsfsdfdsf" localSheetId="4" hidden="1">{#N/A,#N/A,FALSE,"Valuation Summary";#N/A,#N/A,FALSE,"BT IS";#N/A,#N/A,FALSE,"BT CF";#N/A,#N/A,FALSE,"BT BS";#N/A,#N/A,FALSE,"BT FCF";#N/A,#N/A,FALSE,"BT Model";#N/A,#N/A,FALSE,"BT Finance"}</definedName>
    <definedName name="dsfsdfdsf" localSheetId="5" hidden="1">{#N/A,#N/A,FALSE,"Valuation Summary";#N/A,#N/A,FALSE,"BT IS";#N/A,#N/A,FALSE,"BT CF";#N/A,#N/A,FALSE,"BT BS";#N/A,#N/A,FALSE,"BT FCF";#N/A,#N/A,FALSE,"BT Model";#N/A,#N/A,FALSE,"BT Finance"}</definedName>
    <definedName name="dsfsdfdsf" localSheetId="1" hidden="1">{#N/A,#N/A,FALSE,"Valuation Summary";#N/A,#N/A,FALSE,"BT IS";#N/A,#N/A,FALSE,"BT CF";#N/A,#N/A,FALSE,"BT BS";#N/A,#N/A,FALSE,"BT FCF";#N/A,#N/A,FALSE,"BT Model";#N/A,#N/A,FALSE,"BT Finance"}</definedName>
    <definedName name="dsfsdfdsf" hidden="1">{#N/A,#N/A,FALSE,"Valuation Summary";#N/A,#N/A,FALSE,"BT IS";#N/A,#N/A,FALSE,"BT CF";#N/A,#N/A,FALSE,"BT BS";#N/A,#N/A,FALSE,"BT FCF";#N/A,#N/A,FALSE,"BT Model";#N/A,#N/A,FALSE,"BT Finance"}</definedName>
    <definedName name="dsg" localSheetId="6" hidden="1">{#N/A,#N/A,FALSE,"Calc";#N/A,#N/A,FALSE,"Sensitivity";#N/A,#N/A,FALSE,"LT Earn.Dil.";#N/A,#N/A,FALSE,"Dil. AVP"}</definedName>
    <definedName name="dsg" localSheetId="7" hidden="1">{#N/A,#N/A,FALSE,"Calc";#N/A,#N/A,FALSE,"Sensitivity";#N/A,#N/A,FALSE,"LT Earn.Dil.";#N/A,#N/A,FALSE,"Dil. AVP"}</definedName>
    <definedName name="dsg" localSheetId="8" hidden="1">{#N/A,#N/A,FALSE,"Calc";#N/A,#N/A,FALSE,"Sensitivity";#N/A,#N/A,FALSE,"LT Earn.Dil.";#N/A,#N/A,FALSE,"Dil. AVP"}</definedName>
    <definedName name="dsg" localSheetId="5" hidden="1">{#N/A,#N/A,FALSE,"Calc";#N/A,#N/A,FALSE,"Sensitivity";#N/A,#N/A,FALSE,"LT Earn.Dil.";#N/A,#N/A,FALSE,"Dil. AVP"}</definedName>
    <definedName name="dsg" localSheetId="1" hidden="1">{#N/A,#N/A,FALSE,"Calc";#N/A,#N/A,FALSE,"Sensitivity";#N/A,#N/A,FALSE,"LT Earn.Dil.";#N/A,#N/A,FALSE,"Dil. AVP"}</definedName>
    <definedName name="dsg" hidden="1">{#N/A,#N/A,FALSE,"Calc";#N/A,#N/A,FALSE,"Sensitivity";#N/A,#N/A,FALSE,"LT Earn.Dil.";#N/A,#N/A,FALSE,"Dil. AVP"}</definedName>
    <definedName name="DSGHe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GHe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GHe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GHe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GHe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GHe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SSSSSSSSSSSSSSSSSSSSSSSS">#REF!</definedName>
    <definedName name="DSU" localSheetId="4">#REF!</definedName>
    <definedName name="DSU" localSheetId="1">#REF!</definedName>
    <definedName name="DSU">#REF!</definedName>
    <definedName name="DT" localSheetId="4">#REF!</definedName>
    <definedName name="DT" localSheetId="1">#REF!</definedName>
    <definedName name="DT">#REF!</definedName>
    <definedName name="dtti">[66]Dados!$E$29</definedName>
    <definedName name="DU_1" localSheetId="4">#REF!</definedName>
    <definedName name="DU_1" localSheetId="1">#REF!</definedName>
    <definedName name="DU_1">#REF!</definedName>
    <definedName name="DU_10" localSheetId="4">#REF!</definedName>
    <definedName name="DU_10" localSheetId="1">#REF!</definedName>
    <definedName name="DU_10">#REF!</definedName>
    <definedName name="DU_11" localSheetId="4">#REF!</definedName>
    <definedName name="DU_11" localSheetId="1">#REF!</definedName>
    <definedName name="DU_11">#REF!</definedName>
    <definedName name="DU_12">#REF!</definedName>
    <definedName name="DU_2">#REF!</definedName>
    <definedName name="DU_3">#REF!</definedName>
    <definedName name="DU_4">#REF!</definedName>
    <definedName name="DU_5">#REF!</definedName>
    <definedName name="DU_6">#REF!</definedName>
    <definedName name="DU_7">#REF!</definedName>
    <definedName name="DU_8">#REF!</definedName>
    <definedName name="DU_9">#REF!</definedName>
    <definedName name="DUDolFwd">#REF!</definedName>
    <definedName name="dummy">[109]webout!#REF!</definedName>
    <definedName name="DUP.DESC" localSheetId="6">#REF!</definedName>
    <definedName name="DUP.DESC" localSheetId="4">#REF!</definedName>
    <definedName name="DUP.DESC" localSheetId="1">#REF!</definedName>
    <definedName name="DUP.DESC">#REF!</definedName>
    <definedName name="Dupont1" localSheetId="6" hidden="1">{#N/A,#N/A,FALSE,"COVER";#N/A,#N/A,FALSE,"VALUATION";#N/A,#N/A,FALSE,"FORECAST";#N/A,#N/A,FALSE,"FY ANALYSIS ";#N/A,#N/A,FALSE," HY ANALYSIS"}</definedName>
    <definedName name="Dupont1" localSheetId="7" hidden="1">{#N/A,#N/A,FALSE,"COVER";#N/A,#N/A,FALSE,"VALUATION";#N/A,#N/A,FALSE,"FORECAST";#N/A,#N/A,FALSE,"FY ANALYSIS ";#N/A,#N/A,FALSE," HY ANALYSIS"}</definedName>
    <definedName name="Dupont1" localSheetId="8" hidden="1">{#N/A,#N/A,FALSE,"COVER";#N/A,#N/A,FALSE,"VALUATION";#N/A,#N/A,FALSE,"FORECAST";#N/A,#N/A,FALSE,"FY ANALYSIS ";#N/A,#N/A,FALSE," HY ANALYSIS"}</definedName>
    <definedName name="Dupont1" localSheetId="4" hidden="1">{#N/A,#N/A,FALSE,"COVER";#N/A,#N/A,FALSE,"VALUATION";#N/A,#N/A,FALSE,"FORECAST";#N/A,#N/A,FALSE,"FY ANALYSIS ";#N/A,#N/A,FALSE," HY ANALYSIS"}</definedName>
    <definedName name="Dupont1" localSheetId="5" hidden="1">{#N/A,#N/A,FALSE,"COVER";#N/A,#N/A,FALSE,"VALUATION";#N/A,#N/A,FALSE,"FORECAST";#N/A,#N/A,FALSE,"FY ANALYSIS ";#N/A,#N/A,FALSE," HY ANALYSIS"}</definedName>
    <definedName name="Dupont1" localSheetId="1" hidden="1">{#N/A,#N/A,FALSE,"COVER";#N/A,#N/A,FALSE,"VALUATION";#N/A,#N/A,FALSE,"FORECAST";#N/A,#N/A,FALSE,"FY ANALYSIS ";#N/A,#N/A,FALSE," HY ANALYSIS"}</definedName>
    <definedName name="Dupont1" hidden="1">{#N/A,#N/A,FALSE,"COVER";#N/A,#N/A,FALSE,"VALUATION";#N/A,#N/A,FALSE,"FORECAST";#N/A,#N/A,FALSE,"FY ANALYSIS ";#N/A,#N/A,FALSE," HY ANALYSIS"}</definedName>
    <definedName name="DVFA___SG_EPS__DM">#REF!</definedName>
    <definedName name="DVFA___SG_Net_Profit">#REF!</definedName>
    <definedName name="DYNO">"TARGET"</definedName>
    <definedName name="E" localSheetId="6">[23]PATRIMON!#REF!</definedName>
    <definedName name="E" localSheetId="4">[23]PATRIMON!#REF!</definedName>
    <definedName name="E" localSheetId="1">[23]PATRIMON!#REF!</definedName>
    <definedName name="E">[23]PATRIMON!#REF!</definedName>
    <definedName name="EALCBCR" localSheetId="6">#REF!</definedName>
    <definedName name="EALCBCR" localSheetId="4">#REF!</definedName>
    <definedName name="EALCBCR" localSheetId="1">#REF!</definedName>
    <definedName name="EALCBCR">#REF!</definedName>
    <definedName name="EARTADCR" localSheetId="6">#REF!</definedName>
    <definedName name="EARTADCR" localSheetId="1">#REF!</definedName>
    <definedName name="EARTADCR">#REF!</definedName>
    <definedName name="EBDIT" localSheetId="1">#REF!</definedName>
    <definedName name="EBDIT">#REF!</definedName>
    <definedName name="EBIT">[38]EquityTemplate!$A$35:$IV$35</definedName>
    <definedName name="ebita" localSheetId="4">#REF!</definedName>
    <definedName name="ebita" localSheetId="1">#REF!</definedName>
    <definedName name="ebita">#REF!</definedName>
    <definedName name="EBITDA">[38]EquityTemplate!$A$36:$IV$36</definedName>
    <definedName name="EBITDA_INT">[38]EquityTemplate!$A$45:$IV$45</definedName>
    <definedName name="EBITDA_MAR">[38]EquityTemplate!$A$37:$IV$37</definedName>
    <definedName name="EBITDA_Rec.Liquida_Graf" localSheetId="6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5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debt" localSheetId="4">#REF!</definedName>
    <definedName name="EBITDAdebt" localSheetId="1">#REF!</definedName>
    <definedName name="EBITDAdebt">#REF!</definedName>
    <definedName name="echart31" hidden="1">#REF!</definedName>
    <definedName name="ECHTADCR" localSheetId="6">#REF!</definedName>
    <definedName name="ECHTADCR" localSheetId="4">#REF!</definedName>
    <definedName name="ECHTADCR" localSheetId="1">#REF!</definedName>
    <definedName name="ECHTADCR">#REF!</definedName>
    <definedName name="ECM">'[110]LT data'!$B$4:$Q$255</definedName>
    <definedName name="ECNOFIBRAS" localSheetId="6" hidden="1">{"'PXR_6500'!$A$1:$I$124"}</definedName>
    <definedName name="ECNOFIBRAS" localSheetId="7" hidden="1">{"'PXR_6500'!$A$1:$I$124"}</definedName>
    <definedName name="ECNOFIBRAS" localSheetId="8" hidden="1">{"'PXR_6500'!$A$1:$I$124"}</definedName>
    <definedName name="ECNOFIBRAS" localSheetId="5" hidden="1">{"'PXR_6500'!$A$1:$I$124"}</definedName>
    <definedName name="ECNOFIBRAS" localSheetId="1" hidden="1">{"'PXR_6500'!$A$1:$I$124"}</definedName>
    <definedName name="ECNOFIBRAS" hidden="1">{"'PXR_6500'!$A$1:$I$124"}</definedName>
    <definedName name="ECNOFIBRAS2" localSheetId="6" hidden="1">{"'PXR_6500'!$A$1:$I$124"}</definedName>
    <definedName name="ECNOFIBRAS2" localSheetId="7" hidden="1">{"'PXR_6500'!$A$1:$I$124"}</definedName>
    <definedName name="ECNOFIBRAS2" localSheetId="8" hidden="1">{"'PXR_6500'!$A$1:$I$124"}</definedName>
    <definedName name="ECNOFIBRAS2" localSheetId="5" hidden="1">{"'PXR_6500'!$A$1:$I$124"}</definedName>
    <definedName name="ECNOFIBRAS2" localSheetId="1" hidden="1">{"'PXR_6500'!$A$1:$I$124"}</definedName>
    <definedName name="ECNOFIBRAS2" hidden="1">{"'PXR_6500'!$A$1:$I$124"}</definedName>
    <definedName name="EDA" localSheetId="4">#REF!</definedName>
    <definedName name="EDA" localSheetId="1">#REF!</definedName>
    <definedName name="EDA">#REF!</definedName>
    <definedName name="edp" localSheetId="6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localSheetId="7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localSheetId="8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localSheetId="5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localSheetId="1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u_Growth" localSheetId="4">[29]Assumptions!#REF!</definedName>
    <definedName name="Edu_Growth" localSheetId="1">[29]Assumptions!#REF!</definedName>
    <definedName name="Edu_Growth">[29]Assumptions!#REF!</definedName>
    <definedName name="Education" localSheetId="4">[29]Assumptions!#REF!</definedName>
    <definedName name="Education" localSheetId="1">[29]Assumptions!#REF!</definedName>
    <definedName name="Education">[29]Assumptions!#REF!</definedName>
    <definedName name="EEE" localSheetId="6" hidden="1">{"'PXR_6500'!$A$1:$I$124"}</definedName>
    <definedName name="EEE" localSheetId="7" hidden="1">{"'PXR_6500'!$A$1:$I$124"}</definedName>
    <definedName name="EEE" localSheetId="8" hidden="1">{"'PXR_6500'!$A$1:$I$124"}</definedName>
    <definedName name="EEE" localSheetId="5" hidden="1">{"'PXR_6500'!$A$1:$I$124"}</definedName>
    <definedName name="EEE" localSheetId="1" hidden="1">{"'PXR_6500'!$A$1:$I$124"}</definedName>
    <definedName name="EEE" hidden="1">{"'PXR_6500'!$A$1:$I$124"}</definedName>
    <definedName name="eerr" localSheetId="6" hidden="1">{"Alle Perioden",#N/A,FALSE,"Erf";"Alle Perioden",#N/A,FALSE,"Ang";"Alle Perioden",#N/A,FALSE,"BV";"Alle Perioden",#N/A,FALSE,"BE";"Alle Perioden",#N/A,FALSE,"Re";"Alle Perioden",#N/A,FALSE,"Vol"}</definedName>
    <definedName name="eerr" localSheetId="7" hidden="1">{"Alle Perioden",#N/A,FALSE,"Erf";"Alle Perioden",#N/A,FALSE,"Ang";"Alle Perioden",#N/A,FALSE,"BV";"Alle Perioden",#N/A,FALSE,"BE";"Alle Perioden",#N/A,FALSE,"Re";"Alle Perioden",#N/A,FALSE,"Vol"}</definedName>
    <definedName name="eerr" localSheetId="8" hidden="1">{"Alle Perioden",#N/A,FALSE,"Erf";"Alle Perioden",#N/A,FALSE,"Ang";"Alle Perioden",#N/A,FALSE,"BV";"Alle Perioden",#N/A,FALSE,"BE";"Alle Perioden",#N/A,FALSE,"Re";"Alle Perioden",#N/A,FALSE,"Vol"}</definedName>
    <definedName name="eerr" localSheetId="5" hidden="1">{"Alle Perioden",#N/A,FALSE,"Erf";"Alle Perioden",#N/A,FALSE,"Ang";"Alle Perioden",#N/A,FALSE,"BV";"Alle Perioden",#N/A,FALSE,"BE";"Alle Perioden",#N/A,FALSE,"Re";"Alle Perioden",#N/A,FALSE,"Vol"}</definedName>
    <definedName name="eerr" localSheetId="1" hidden="1">{"Alle Perioden",#N/A,FALSE,"Erf";"Alle Perioden",#N/A,FALSE,"Ang";"Alle Perioden",#N/A,FALSE,"BV";"Alle Perioden",#N/A,FALSE,"BE";"Alle Perioden",#N/A,FALSE,"Re";"Alle Perioden",#N/A,FALSE,"Vol"}</definedName>
    <definedName name="eerr" hidden="1">{"Alle Perioden",#N/A,FALSE,"Erf";"Alle Perioden",#N/A,FALSE,"Ang";"Alle Perioden",#N/A,FALSE,"BV";"Alle Perioden",#N/A,FALSE,"BE";"Alle Perioden",#N/A,FALSE,"Re";"Alle Perioden",#N/A,FALSE,"Vol"}</definedName>
    <definedName name="EEUCBCR" localSheetId="6">#REF!</definedName>
    <definedName name="EEUCBCR" localSheetId="4">#REF!</definedName>
    <definedName name="EEUCBCR" localSheetId="1">#REF!</definedName>
    <definedName name="EEUCBCR">#REF!</definedName>
    <definedName name="EF">[111]Dados!$E$19</definedName>
    <definedName name="EFEFW" localSheetId="6" hidden="1">{"FS`s",#N/A,TRUE,"FS's";"Icome St",#N/A,TRUE,"Income St.";"Balance Sh",#N/A,TRUE,"Balance Sh.";"Gross Margin",#N/A,TRUE,"Gross Margin"}</definedName>
    <definedName name="EFEFW" localSheetId="7" hidden="1">{"FS`s",#N/A,TRUE,"FS's";"Icome St",#N/A,TRUE,"Income St.";"Balance Sh",#N/A,TRUE,"Balance Sh.";"Gross Margin",#N/A,TRUE,"Gross Margin"}</definedName>
    <definedName name="EFEFW" localSheetId="8" hidden="1">{"FS`s",#N/A,TRUE,"FS's";"Icome St",#N/A,TRUE,"Income St.";"Balance Sh",#N/A,TRUE,"Balance Sh.";"Gross Margin",#N/A,TRUE,"Gross Margin"}</definedName>
    <definedName name="EFEFW" localSheetId="5" hidden="1">{"FS`s",#N/A,TRUE,"FS's";"Icome St",#N/A,TRUE,"Income St.";"Balance Sh",#N/A,TRUE,"Balance Sh.";"Gross Margin",#N/A,TRUE,"Gross Margin"}</definedName>
    <definedName name="EFEFW" localSheetId="1" hidden="1">{"FS`s",#N/A,TRUE,"FS's";"Icome St",#N/A,TRUE,"Income St.";"Balance Sh",#N/A,TRUE,"Balance Sh.";"Gross Margin",#N/A,TRUE,"Gross Margin"}</definedName>
    <definedName name="EFEFW" hidden="1">{"FS`s",#N/A,TRUE,"FS's";"Icome St",#N/A,TRUE,"Income St.";"Balance Sh",#N/A,TRUE,"Balance Sh.";"Gross Margin",#N/A,TRUE,"Gross Margin"}</definedName>
    <definedName name="EFEITOFINANCEIRO">[36]Dados!$E$19</definedName>
    <definedName name="Efinfl" localSheetId="1">#REF!</definedName>
    <definedName name="Efinfl">#REF!</definedName>
    <definedName name="EG_DPS" localSheetId="4">[37]projections!#REF!</definedName>
    <definedName name="EG_DPS" localSheetId="1">[37]projections!#REF!</definedName>
    <definedName name="EG_DPS">[37]projections!#REF!</definedName>
    <definedName name="EG_Net_Profit" localSheetId="4">[37]projections!#REF!</definedName>
    <definedName name="EG_Net_Profit" localSheetId="1">[37]projections!#REF!</definedName>
    <definedName name="EG_Net_Profit">[37]projections!#REF!</definedName>
    <definedName name="EgjgR" localSheetId="6" hidden="1">{#N/A,#N/A,FALSE,"Plan1";#N/A,#N/A,FALSE,"Plan2"}</definedName>
    <definedName name="EgjgR" localSheetId="7" hidden="1">{#N/A,#N/A,FALSE,"Plan1";#N/A,#N/A,FALSE,"Plan2"}</definedName>
    <definedName name="EgjgR" localSheetId="8" hidden="1">{#N/A,#N/A,FALSE,"Plan1";#N/A,#N/A,FALSE,"Plan2"}</definedName>
    <definedName name="EgjgR" localSheetId="5" hidden="1">{#N/A,#N/A,FALSE,"Plan1";#N/A,#N/A,FALSE,"Plan2"}</definedName>
    <definedName name="EgjgR" localSheetId="1" hidden="1">{#N/A,#N/A,FALSE,"Plan1";#N/A,#N/A,FALSE,"Plan2"}</definedName>
    <definedName name="EgjgR" hidden="1">{#N/A,#N/A,FALSE,"Plan1";#N/A,#N/A,FALSE,"Plan2"}</definedName>
    <definedName name="EGRAHY" localSheetId="6" hidden="1">{#N/A,#N/A,FALSE,"Plan1";#N/A,#N/A,FALSE,"Plan2"}</definedName>
    <definedName name="EGRAHY" localSheetId="7" hidden="1">{#N/A,#N/A,FALSE,"Plan1";#N/A,#N/A,FALSE,"Plan2"}</definedName>
    <definedName name="EGRAHY" localSheetId="8" hidden="1">{#N/A,#N/A,FALSE,"Plan1";#N/A,#N/A,FALSE,"Plan2"}</definedName>
    <definedName name="EGRAHY" localSheetId="5" hidden="1">{#N/A,#N/A,FALSE,"Plan1";#N/A,#N/A,FALSE,"Plan2"}</definedName>
    <definedName name="EGRAHY" localSheetId="1" hidden="1">{#N/A,#N/A,FALSE,"Plan1";#N/A,#N/A,FALSE,"Plan2"}</definedName>
    <definedName name="EGRAHY" hidden="1">{#N/A,#N/A,FALSE,"Plan1";#N/A,#N/A,FALSE,"Plan2"}</definedName>
    <definedName name="eijHD" localSheetId="6" hidden="1">{"tabela",#N/A,FALSE,"Tabela";"decoração",#N/A,FALSE,"Decor.";"Informações",#N/A,FALSE,"Inform."}</definedName>
    <definedName name="eijHD" localSheetId="7" hidden="1">{"tabela",#N/A,FALSE,"Tabela";"decoração",#N/A,FALSE,"Decor.";"Informações",#N/A,FALSE,"Inform."}</definedName>
    <definedName name="eijHD" localSheetId="8" hidden="1">{"tabela",#N/A,FALSE,"Tabela";"decoração",#N/A,FALSE,"Decor.";"Informações",#N/A,FALSE,"Inform."}</definedName>
    <definedName name="eijHD" localSheetId="5" hidden="1">{"tabela",#N/A,FALSE,"Tabela";"decoração",#N/A,FALSE,"Decor.";"Informações",#N/A,FALSE,"Inform."}</definedName>
    <definedName name="eijHD" localSheetId="1" hidden="1">{"tabela",#N/A,FALSE,"Tabela";"decoração",#N/A,FALSE,"Decor.";"Informações",#N/A,FALSE,"Inform."}</definedName>
    <definedName name="eijHD" hidden="1">{"tabela",#N/A,FALSE,"Tabela";"decoração",#N/A,FALSE,"Decor.";"Informações",#N/A,FALSE,"Inform."}</definedName>
    <definedName name="EIJHe" localSheetId="6" hidden="1">{#N/A,#N/A,FALSE,"Plan1";#N/A,#N/A,FALSE,"Plan2"}</definedName>
    <definedName name="EIJHe" localSheetId="7" hidden="1">{#N/A,#N/A,FALSE,"Plan1";#N/A,#N/A,FALSE,"Plan2"}</definedName>
    <definedName name="EIJHe" localSheetId="8" hidden="1">{#N/A,#N/A,FALSE,"Plan1";#N/A,#N/A,FALSE,"Plan2"}</definedName>
    <definedName name="EIJHe" localSheetId="5" hidden="1">{#N/A,#N/A,FALSE,"Plan1";#N/A,#N/A,FALSE,"Plan2"}</definedName>
    <definedName name="EIJHe" localSheetId="1" hidden="1">{#N/A,#N/A,FALSE,"Plan1";#N/A,#N/A,FALSE,"Plan2"}</definedName>
    <definedName name="EIJHe" hidden="1">{#N/A,#N/A,FALSE,"Plan1";#N/A,#N/A,FALSE,"Plan2"}</definedName>
    <definedName name="Eligible_Appraisal">#REF!</definedName>
    <definedName name="ELIMINAÇÕES.INV" localSheetId="6">#REF!</definedName>
    <definedName name="ELIMINAÇÕES.INV" localSheetId="4">#REF!</definedName>
    <definedName name="ELIMINAÇÕES.INV" localSheetId="1">#REF!</definedName>
    <definedName name="ELIMINAÇÕES.INV">#REF!</definedName>
    <definedName name="Ellman">'[112]3YrReturns'!$O$10</definedName>
    <definedName name="ELPHEAD" localSheetId="4">#REF!</definedName>
    <definedName name="ELPHEAD" localSheetId="1">#REF!</definedName>
    <definedName name="ELPHEAD">#REF!</definedName>
    <definedName name="ELPSUM" localSheetId="4">#REF!</definedName>
    <definedName name="ELPSUM" localSheetId="1">#REF!</definedName>
    <definedName name="ELPSUM">#REF!</definedName>
    <definedName name="ELSACalculateMode" localSheetId="4">#REF!</definedName>
    <definedName name="ELSACalculateMode" localSheetId="1">#REF!</definedName>
    <definedName name="ELSACalculateMode">#REF!</definedName>
    <definedName name="EMB" localSheetId="6">#REF!</definedName>
    <definedName name="EMB">#REF!</definedName>
    <definedName name="EMBCBUF" localSheetId="6">#REF!</definedName>
    <definedName name="EMBCBUF">#REF!</definedName>
    <definedName name="EMBCELCR" localSheetId="6">#REF!</definedName>
    <definedName name="EMBCELCR">#REF!</definedName>
    <definedName name="EMBCELUS">'[99]Empresas_US$'!$D$9</definedName>
    <definedName name="EMBELCR" localSheetId="6">#REF!</definedName>
    <definedName name="EMBELCR" localSheetId="4">#REF!</definedName>
    <definedName name="EMBELCR" localSheetId="1">#REF!</definedName>
    <definedName name="EMBELCR">#REF!</definedName>
    <definedName name="EMBELUS">'[99]Empresas_US$'!$C$7</definedName>
    <definedName name="EMBIADCR" localSheetId="6">#REF!</definedName>
    <definedName name="EMBIADCR" localSheetId="4">#REF!</definedName>
    <definedName name="EMBIADCR" localSheetId="1">#REF!</definedName>
    <definedName name="EMBIADCR">#REF!</definedName>
    <definedName name="EMBTADUF" localSheetId="6">#REF!</definedName>
    <definedName name="EMBTADUF" localSheetId="1">#REF!</definedName>
    <definedName name="EMBTADUF">#REF!</definedName>
    <definedName name="emily" localSheetId="6" hidden="1">{#N/A,#N/A,FALSE,"Calc";#N/A,#N/A,FALSE,"Sensitivity";#N/A,#N/A,FALSE,"LT Earn.Dil.";#N/A,#N/A,FALSE,"Dil. AVP"}</definedName>
    <definedName name="emily" localSheetId="7" hidden="1">{#N/A,#N/A,FALSE,"Calc";#N/A,#N/A,FALSE,"Sensitivity";#N/A,#N/A,FALSE,"LT Earn.Dil.";#N/A,#N/A,FALSE,"Dil. AVP"}</definedName>
    <definedName name="emily" localSheetId="8" hidden="1">{#N/A,#N/A,FALSE,"Calc";#N/A,#N/A,FALSE,"Sensitivity";#N/A,#N/A,FALSE,"LT Earn.Dil.";#N/A,#N/A,FALSE,"Dil. AVP"}</definedName>
    <definedName name="emily" localSheetId="5" hidden="1">{#N/A,#N/A,FALSE,"Calc";#N/A,#N/A,FALSE,"Sensitivity";#N/A,#N/A,FALSE,"LT Earn.Dil.";#N/A,#N/A,FALSE,"Dil. AVP"}</definedName>
    <definedName name="emily" localSheetId="1" hidden="1">{#N/A,#N/A,FALSE,"Calc";#N/A,#N/A,FALSE,"Sensitivity";#N/A,#N/A,FALSE,"LT Earn.Dil.";#N/A,#N/A,FALSE,"Dil. AVP"}</definedName>
    <definedName name="emily" hidden="1">{#N/A,#N/A,FALSE,"Calc";#N/A,#N/A,FALSE,"Sensitivity";#N/A,#N/A,FALSE,"LT Earn.Dil.";#N/A,#N/A,FALSE,"Dil. AVP"}</definedName>
    <definedName name="Empresa" localSheetId="6">#REF!</definedName>
    <definedName name="Empresa" localSheetId="4">#REF!</definedName>
    <definedName name="Empresa" localSheetId="1">#REF!</definedName>
    <definedName name="Empresa">#REF!</definedName>
    <definedName name="endcell" localSheetId="1">#REF!</definedName>
    <definedName name="endcell">#REF!</definedName>
    <definedName name="EndDate" localSheetId="1">#REF!</definedName>
    <definedName name="EndDate">#REF!</definedName>
    <definedName name="EndDate2">#REF!</definedName>
    <definedName name="EndDate3">#REF!</definedName>
    <definedName name="EndDate4">#REF!</definedName>
    <definedName name="ENDO_BUY">#REF!</definedName>
    <definedName name="endo_lbo">#REF!</definedName>
    <definedName name="ENDO_SELL">#REF!</definedName>
    <definedName name="ENDO_SELLYEAR">#REF!</definedName>
    <definedName name="ENDO_YEAR">#REF!</definedName>
    <definedName name="ENDOBSD">#REF!</definedName>
    <definedName name="ENDOCASHD">#REF!</definedName>
    <definedName name="ENDOGSD">#REF!</definedName>
    <definedName name="ENDOINCD">#REF!</definedName>
    <definedName name="ENDOWCD">#REF!</definedName>
    <definedName name="Enrollment2">'[113]bad debt'!#REF!</definedName>
    <definedName name="ENTERPRISE_VALUE" localSheetId="4">#REF!</definedName>
    <definedName name="ENTERPRISE_VALUE" localSheetId="1">#REF!</definedName>
    <definedName name="ENTERPRISE_VALUE">#REF!</definedName>
    <definedName name="Entrada" localSheetId="1">#REF!</definedName>
    <definedName name="Entrada">#REF!</definedName>
    <definedName name="EPS" localSheetId="4">[37]Figures!#REF!</definedName>
    <definedName name="EPS" localSheetId="1">[37]Figures!#REF!</definedName>
    <definedName name="EPS">[37]Figures!#REF!</definedName>
    <definedName name="EPS00" localSheetId="4">#REF!</definedName>
    <definedName name="EPS00" localSheetId="1">#REF!</definedName>
    <definedName name="EPS00">#REF!</definedName>
    <definedName name="EPSPrint" localSheetId="4">#REF!</definedName>
    <definedName name="EPSPrint" localSheetId="1">#REF!</definedName>
    <definedName name="EPSPrint">#REF!</definedName>
    <definedName name="eqshare" localSheetId="4">#REF!</definedName>
    <definedName name="eqshare" localSheetId="1">#REF!</definedName>
    <definedName name="eqshare">#REF!</definedName>
    <definedName name="Equipment_cost">[39]Sheet3!$B$8</definedName>
    <definedName name="Equipment_Cost_97">[39]Sheet3!$C$8</definedName>
    <definedName name="EQUITY">[38]EquityTemplate!$A$66:$IV$66</definedName>
    <definedName name="Equity_Issuance">[27]Financials!#REF!</definedName>
    <definedName name="EQUITY_RETURNS_ANALYSIS___MM">'[5]Input-Main'!#REF!</definedName>
    <definedName name="EquityBeta">#REF!</definedName>
    <definedName name="EquityRatio">#REF!</definedName>
    <definedName name="EQUIVALENCIA" localSheetId="6">#REF!</definedName>
    <definedName name="EQUIVALENCIA" localSheetId="1">#REF!</definedName>
    <definedName name="EQUIVALENCIA">#REF!</definedName>
    <definedName name="er" localSheetId="6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" localSheetId="7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" localSheetId="8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" localSheetId="5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" localSheetId="1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ate" localSheetId="4">#REF!</definedName>
    <definedName name="erate" localSheetId="1">#REF!</definedName>
    <definedName name="erate">#REF!</definedName>
    <definedName name="erew" localSheetId="6" hidden="1">{#N/A,#N/A,FALSE,"Sheet1"}</definedName>
    <definedName name="erew" localSheetId="7" hidden="1">{#N/A,#N/A,FALSE,"Sheet1"}</definedName>
    <definedName name="erew" localSheetId="8" hidden="1">{#N/A,#N/A,FALSE,"Sheet1"}</definedName>
    <definedName name="erew" localSheetId="4" hidden="1">{#N/A,#N/A,FALSE,"Sheet1"}</definedName>
    <definedName name="erew" localSheetId="5" hidden="1">{#N/A,#N/A,FALSE,"Sheet1"}</definedName>
    <definedName name="erew" localSheetId="1" hidden="1">{#N/A,#N/A,FALSE,"Sheet1"}</definedName>
    <definedName name="erew" hidden="1">{#N/A,#N/A,FALSE,"Sheet1"}</definedName>
    <definedName name="ERP">[38]EquityTemplate!$A$76:$IV$76</definedName>
    <definedName name="error" localSheetId="4">#REF!</definedName>
    <definedName name="error" localSheetId="1">#REF!</definedName>
    <definedName name="error">#REF!</definedName>
    <definedName name="ertfg" localSheetId="6" hidden="1">{#N/A,#N/A,FALSE,"FFCXOUT3"}</definedName>
    <definedName name="ertfg" localSheetId="7" hidden="1">{#N/A,#N/A,FALSE,"FFCXOUT3"}</definedName>
    <definedName name="ertfg" localSheetId="8" hidden="1">{#N/A,#N/A,FALSE,"FFCXOUT3"}</definedName>
    <definedName name="ertfg" localSheetId="5" hidden="1">{#N/A,#N/A,FALSE,"FFCXOUT3"}</definedName>
    <definedName name="ertfg" localSheetId="1" hidden="1">{#N/A,#N/A,FALSE,"FFCXOUT3"}</definedName>
    <definedName name="ertfg" hidden="1">{#N/A,#N/A,FALSE,"FFCXOUT3"}</definedName>
    <definedName name="esquerda">#REF!</definedName>
    <definedName name="est" localSheetId="6" hidden="1">{"EVA",#N/A,FALSE,"EVA";"WACC",#N/A,FALSE,"WACC"}</definedName>
    <definedName name="est" localSheetId="7" hidden="1">{"EVA",#N/A,FALSE,"EVA";"WACC",#N/A,FALSE,"WACC"}</definedName>
    <definedName name="est" localSheetId="8" hidden="1">{"EVA",#N/A,FALSE,"EVA";"WACC",#N/A,FALSE,"WACC"}</definedName>
    <definedName name="est" localSheetId="5" hidden="1">{"EVA",#N/A,FALSE,"EVA";"WACC",#N/A,FALSE,"WACC"}</definedName>
    <definedName name="est" localSheetId="1" hidden="1">{"EVA",#N/A,FALSE,"EVA";"WACC",#N/A,FALSE,"WACC"}</definedName>
    <definedName name="est" hidden="1">{"EVA",#N/A,FALSE,"EVA";"WACC",#N/A,FALSE,"WACC"}</definedName>
    <definedName name="EST.MATERIAIS" localSheetId="6">#REF!</definedName>
    <definedName name="EST.MATERIAIS" localSheetId="4">#REF!</definedName>
    <definedName name="EST.MATERIAIS" localSheetId="1">#REF!</definedName>
    <definedName name="EST.MATERIAIS">#REF!</definedName>
    <definedName name="ESTOQUE" localSheetId="6">#REF!</definedName>
    <definedName name="ESTOQUE" localSheetId="1">#REF!</definedName>
    <definedName name="ESTOQUE">#REF!</definedName>
    <definedName name="Estrutura" localSheetId="1">#REF!</definedName>
    <definedName name="Estrutura">#REF!</definedName>
    <definedName name="et" localSheetId="6" hidden="1">{"DCF","UPSIDE CASE",FALSE,"Sheet1";"DCF","BASE CASE",FALSE,"Sheet1";"DCF","DOWNSIDE CASE",FALSE,"Sheet1"}</definedName>
    <definedName name="et" localSheetId="7" hidden="1">{"DCF","UPSIDE CASE",FALSE,"Sheet1";"DCF","BASE CASE",FALSE,"Sheet1";"DCF","DOWNSIDE CASE",FALSE,"Sheet1"}</definedName>
    <definedName name="et" localSheetId="8" hidden="1">{"DCF","UPSIDE CASE",FALSE,"Sheet1";"DCF","BASE CASE",FALSE,"Sheet1";"DCF","DOWNSIDE CASE",FALSE,"Sheet1"}</definedName>
    <definedName name="et" localSheetId="5" hidden="1">{"DCF","UPSIDE CASE",FALSE,"Sheet1";"DCF","BASE CASE",FALSE,"Sheet1";"DCF","DOWNSIDE CASE",FALSE,"Sheet1"}</definedName>
    <definedName name="et" localSheetId="1" hidden="1">{"DCF","UPSIDE CASE",FALSE,"Sheet1";"DCF","BASE CASE",FALSE,"Sheet1";"DCF","DOWNSIDE CASE",FALSE,"Sheet1"}</definedName>
    <definedName name="et" hidden="1">{"DCF","UPSIDE CASE",FALSE,"Sheet1";"DCF","BASE CASE",FALSE,"Sheet1";"DCF","DOWNSIDE CASE",FALSE,"Sheet1"}</definedName>
    <definedName name="etesse" localSheetId="4">#REF!</definedName>
    <definedName name="etesse" localSheetId="1">#REF!</definedName>
    <definedName name="etesse">#REF!</definedName>
    <definedName name="etet" localSheetId="6" hidden="1">{#N/A,#N/A,FALSE,"Calc";#N/A,#N/A,FALSE,"Sensitivity";#N/A,#N/A,FALSE,"LT Earn.Dil.";#N/A,#N/A,FALSE,"Dil. AVP"}</definedName>
    <definedName name="etet" localSheetId="7" hidden="1">{#N/A,#N/A,FALSE,"Calc";#N/A,#N/A,FALSE,"Sensitivity";#N/A,#N/A,FALSE,"LT Earn.Dil.";#N/A,#N/A,FALSE,"Dil. AVP"}</definedName>
    <definedName name="etet" localSheetId="8" hidden="1">{#N/A,#N/A,FALSE,"Calc";#N/A,#N/A,FALSE,"Sensitivity";#N/A,#N/A,FALSE,"LT Earn.Dil.";#N/A,#N/A,FALSE,"Dil. AVP"}</definedName>
    <definedName name="etet" localSheetId="5" hidden="1">{#N/A,#N/A,FALSE,"Calc";#N/A,#N/A,FALSE,"Sensitivity";#N/A,#N/A,FALSE,"LT Earn.Dil.";#N/A,#N/A,FALSE,"Dil. AVP"}</definedName>
    <definedName name="etet" localSheetId="1" hidden="1">{#N/A,#N/A,FALSE,"Calc";#N/A,#N/A,FALSE,"Sensitivity";#N/A,#N/A,FALSE,"LT Earn.Dil.";#N/A,#N/A,FALSE,"Dil. AVP"}</definedName>
    <definedName name="etet" hidden="1">{#N/A,#N/A,FALSE,"Calc";#N/A,#N/A,FALSE,"Sensitivity";#N/A,#N/A,FALSE,"LT Earn.Dil.";#N/A,#N/A,FALSE,"Dil. AVP"}</definedName>
    <definedName name="Eupro" localSheetId="4">#REF!</definedName>
    <definedName name="Eupro" localSheetId="1">#REF!</definedName>
    <definedName name="Eupro">#REF!</definedName>
    <definedName name="EURO_FRF">[114]CONVERSION!$D$3</definedName>
    <definedName name="EUROINC">[115]Mahler!#REF!</definedName>
    <definedName name="EUROREV">[115]Mahler!#REF!</definedName>
    <definedName name="ev.Calculation" hidden="1">-4105</definedName>
    <definedName name="ev.Initialized" hidden="1">FALSE</definedName>
    <definedName name="EVA">[38]EquityTemplate!$A$80:$IV$80</definedName>
    <definedName name="EVA_TOTCAP">[38]EquityTemplate!$A$81:$IV$81</definedName>
    <definedName name="eve" localSheetId="4" hidden="1">#REF!</definedName>
    <definedName name="eve" localSheetId="1" hidden="1">#REF!</definedName>
    <definedName name="eve" hidden="1">#REF!</definedName>
    <definedName name="Events_Marketing" localSheetId="4">[27]Financials!#REF!</definedName>
    <definedName name="Events_Marketing" localSheetId="1">[27]Financials!#REF!</definedName>
    <definedName name="Events_Marketing">[27]Financials!#REF!</definedName>
    <definedName name="Evolução" localSheetId="6" hidden="1">{#N/A,#N/A,FALSE,"GP";#N/A,#N/A,FALSE,"Assinantes";#N/A,#N/A,FALSE,"Rede";#N/A,#N/A,FALSE,"Evolução";#N/A,#N/A,FALSE,"Resultado"}</definedName>
    <definedName name="Evolução" localSheetId="7" hidden="1">{#N/A,#N/A,FALSE,"GP";#N/A,#N/A,FALSE,"Assinantes";#N/A,#N/A,FALSE,"Rede";#N/A,#N/A,FALSE,"Evolução";#N/A,#N/A,FALSE,"Resultado"}</definedName>
    <definedName name="Evolução" localSheetId="8" hidden="1">{#N/A,#N/A,FALSE,"GP";#N/A,#N/A,FALSE,"Assinantes";#N/A,#N/A,FALSE,"Rede";#N/A,#N/A,FALSE,"Evolução";#N/A,#N/A,FALSE,"Resultado"}</definedName>
    <definedName name="Evolução" localSheetId="5" hidden="1">{#N/A,#N/A,FALSE,"GP";#N/A,#N/A,FALSE,"Assinantes";#N/A,#N/A,FALSE,"Rede";#N/A,#N/A,FALSE,"Evolução";#N/A,#N/A,FALSE,"Resultado"}</definedName>
    <definedName name="Evolução" localSheetId="1" hidden="1">{#N/A,#N/A,FALSE,"GP";#N/A,#N/A,FALSE,"Assinantes";#N/A,#N/A,FALSE,"Rede";#N/A,#N/A,FALSE,"Evolução";#N/A,#N/A,FALSE,"Resultado"}</definedName>
    <definedName name="Evolução" hidden="1">{#N/A,#N/A,FALSE,"GP";#N/A,#N/A,FALSE,"Assinantes";#N/A,#N/A,FALSE,"Rede";#N/A,#N/A,FALSE,"Evolução";#N/A,#N/A,FALSE,"Resultado"}</definedName>
    <definedName name="EX_EBITDA_INT">[38]EquityTemplate!$A$46:$IV$46</definedName>
    <definedName name="example1">[109]webout!#REF!</definedName>
    <definedName name="example2">[109]webout!#REF!</definedName>
    <definedName name="example3">[109]webout!#REF!</definedName>
    <definedName name="EXCEP_ITEMS">[38]EquityTemplate!$A$26:$IV$26</definedName>
    <definedName name="except" localSheetId="4">#REF!</definedName>
    <definedName name="except" localSheetId="1">#REF!</definedName>
    <definedName name="except">#REF!</definedName>
    <definedName name="Exceptionals" localSheetId="4">[37]Figures!#REF!</definedName>
    <definedName name="Exceptionals" localSheetId="1">[37]Figures!#REF!</definedName>
    <definedName name="Exceptionals">[37]Figures!#REF!</definedName>
    <definedName name="Exchange_Rate">[39]Sheet3!$C$16</definedName>
    <definedName name="Exchange_Rate_98">[39]Sheet3!$B$16</definedName>
    <definedName name="EXDATE" localSheetId="4">#REF!</definedName>
    <definedName name="EXDATE" localSheetId="1">#REF!</definedName>
    <definedName name="EXDATE">#REF!</definedName>
    <definedName name="EXEC" localSheetId="4">#REF!</definedName>
    <definedName name="EXEC" localSheetId="1">#REF!</definedName>
    <definedName name="EXEC">#REF!</definedName>
    <definedName name="exer">[95]Assum!$R$11</definedName>
    <definedName name="Exercise">[84]Assump!$U$7</definedName>
    <definedName name="exhibit" localSheetId="4">#REF!</definedName>
    <definedName name="exhibit" localSheetId="1">#REF!</definedName>
    <definedName name="exhibit">#REF!</definedName>
    <definedName name="EXIG.LIGADAS" localSheetId="6">#REF!</definedName>
    <definedName name="EXIG.LIGADAS" localSheetId="4">#REF!</definedName>
    <definedName name="EXIG.LIGADAS" localSheetId="1">#REF!</definedName>
    <definedName name="EXIG.LIGADAS">#REF!</definedName>
    <definedName name="EXIGIVEL" localSheetId="6">#REF!</definedName>
    <definedName name="EXIGIVEL" localSheetId="1">#REF!</definedName>
    <definedName name="EXIGIVEL">#REF!</definedName>
    <definedName name="Existing_Customer_Retention_Rate">#REF!</definedName>
    <definedName name="exit">[116]Returns!$U$3</definedName>
    <definedName name="exit_date" localSheetId="4">#REF!</definedName>
    <definedName name="exit_date" localSheetId="1">#REF!</definedName>
    <definedName name="exit_date">#REF!</definedName>
    <definedName name="Exit_Year" localSheetId="4">#REF!</definedName>
    <definedName name="Exit_Year" localSheetId="1">#REF!</definedName>
    <definedName name="Exit_Year">#REF!</definedName>
    <definedName name="Exityear" localSheetId="4">#REF!</definedName>
    <definedName name="Exityear" localSheetId="1">#REF!</definedName>
    <definedName name="Exityear">#REF!</definedName>
    <definedName name="exp_pay_perc" localSheetId="4">'[63]A I'!#REF!</definedName>
    <definedName name="exp_pay_perc" localSheetId="1">'[63]A I'!#REF!</definedName>
    <definedName name="exp_pay_perc">'[63]A I'!#REF!</definedName>
    <definedName name="EXPBUD" localSheetId="4">#REF!</definedName>
    <definedName name="EXPBUD" localSheetId="1">#REF!</definedName>
    <definedName name="EXPBUD">#REF!</definedName>
    <definedName name="EXPENSE" localSheetId="4">#REF!</definedName>
    <definedName name="EXPENSE" localSheetId="1">#REF!</definedName>
    <definedName name="EXPENSE">#REF!</definedName>
    <definedName name="Expense_Summary" localSheetId="4">#REF!</definedName>
    <definedName name="Expense_Summary" localSheetId="1">#REF!</definedName>
    <definedName name="Expense_Summary">#REF!</definedName>
    <definedName name="Expenses">#REF!</definedName>
    <definedName name="EXPFORE">#REF!</definedName>
    <definedName name="ExportFX">#REF!</definedName>
    <definedName name="EXPPRYR">#REF!</definedName>
    <definedName name="EXTRA_ITEMS">[38]EquityTemplate!$A$34:$IV$34</definedName>
    <definedName name="Extraordinary_Expenses" localSheetId="4">#REF!</definedName>
    <definedName name="Extraordinary_Expenses" localSheetId="1">#REF!</definedName>
    <definedName name="Extraordinary_Expenses">#REF!</definedName>
    <definedName name="Extraordinary_expenses__TopTier" localSheetId="4">[109]webout!#REF!</definedName>
    <definedName name="Extraordinary_expenses__TopTier" localSheetId="1">[109]webout!#REF!</definedName>
    <definedName name="Extraordinary_expenses__TopTier">[109]webout!#REF!</definedName>
    <definedName name="Extraordinary_Income" localSheetId="4">#REF!</definedName>
    <definedName name="Extraordinary_Income" localSheetId="1">#REF!</definedName>
    <definedName name="Extraordinary_Income">#REF!</definedName>
    <definedName name="f" localSheetId="6" hidden="1">{"'REL CUSTODIF'!$B$1:$H$72"}</definedName>
    <definedName name="f" localSheetId="7" hidden="1">{"'REL CUSTODIF'!$B$1:$H$72"}</definedName>
    <definedName name="f" localSheetId="8" hidden="1">{"'REL CUSTODIF'!$B$1:$H$72"}</definedName>
    <definedName name="f" localSheetId="4" hidden="1">{"'REL CUSTODIF'!$B$1:$H$72"}</definedName>
    <definedName name="f" localSheetId="5" hidden="1">{"'REL CUSTODIF'!$B$1:$H$72"}</definedName>
    <definedName name="f" localSheetId="1" hidden="1">{"'REL CUSTODIF'!$B$1:$H$72"}</definedName>
    <definedName name="f" hidden="1">{"'REL CUSTODIF'!$B$1:$H$72"}</definedName>
    <definedName name="FA">'[47]Operating Accouting'!$C$51:$AA$51</definedName>
    <definedName name="FA_ASSOC">[38]EquityTemplate!$A$53:$IV$53</definedName>
    <definedName name="FA_INV">[38]EquityTemplate!$A$54:$IV$54</definedName>
    <definedName name="FACE" localSheetId="4">#REF!</definedName>
    <definedName name="FACE" localSheetId="1">#REF!</definedName>
    <definedName name="FACE">#REF!</definedName>
    <definedName name="Facility" localSheetId="4">[117]DISTN!#REF!</definedName>
    <definedName name="Facility" localSheetId="1">[117]DISTN!#REF!</definedName>
    <definedName name="Facility">[117]DISTN!#REF!</definedName>
    <definedName name="Facility_drawn" localSheetId="4">[117]DISTN!#REF!</definedName>
    <definedName name="Facility_drawn" localSheetId="1">[117]DISTN!#REF!</definedName>
    <definedName name="Facility_drawn">[117]DISTN!#REF!</definedName>
    <definedName name="fad" localSheetId="6" hidden="1">{#N/A,"70% Success",FALSE,"Sales Forecast";#N/A,#N/A,FALSE,"Sheet2"}</definedName>
    <definedName name="fad" localSheetId="7" hidden="1">{#N/A,"70% Success",FALSE,"Sales Forecast";#N/A,#N/A,FALSE,"Sheet2"}</definedName>
    <definedName name="fad" localSheetId="8" hidden="1">{#N/A,"70% Success",FALSE,"Sales Forecast";#N/A,#N/A,FALSE,"Sheet2"}</definedName>
    <definedName name="fad" localSheetId="5" hidden="1">{#N/A,"70% Success",FALSE,"Sales Forecast";#N/A,#N/A,FALSE,"Sheet2"}</definedName>
    <definedName name="fad" localSheetId="1" hidden="1">{#N/A,"70% Success",FALSE,"Sales Forecast";#N/A,#N/A,FALSE,"Sheet2"}</definedName>
    <definedName name="fad" hidden="1">{#N/A,"70% Success",FALSE,"Sales Forecast";#N/A,#N/A,FALSE,"Sheet2"}</definedName>
    <definedName name="fafas" localSheetId="4">#REF!</definedName>
    <definedName name="fafas" localSheetId="1">#REF!</definedName>
    <definedName name="fafas">#REF!</definedName>
    <definedName name="FAS" localSheetId="6">#REF!</definedName>
    <definedName name="FAS" localSheetId="4">#REF!</definedName>
    <definedName name="FAS" localSheetId="1">#REF!</definedName>
    <definedName name="FAS">#REF!</definedName>
    <definedName name="FAT" localSheetId="1">#REF!</definedName>
    <definedName name="FAT">#REF!</definedName>
    <definedName name="fator">#REF!</definedName>
    <definedName name="FATOR_08">#REF!</definedName>
    <definedName name="Faturamento">#REF!</definedName>
    <definedName name="fc">#N/A</definedName>
    <definedName name="fcb" localSheetId="6" hidden="1">{"FCB_ALL",#N/A,FALSE,"FCB"}</definedName>
    <definedName name="fcb" localSheetId="7" hidden="1">{"FCB_ALL",#N/A,FALSE,"FCB"}</definedName>
    <definedName name="fcb" localSheetId="8" hidden="1">{"FCB_ALL",#N/A,FALSE,"FCB"}</definedName>
    <definedName name="fcb" localSheetId="4" hidden="1">{"FCB_ALL",#N/A,FALSE,"FCB"}</definedName>
    <definedName name="fcb" localSheetId="5" hidden="1">{"FCB_ALL",#N/A,FALSE,"FCB"}</definedName>
    <definedName name="fcb" localSheetId="1" hidden="1">{"FCB_ALL",#N/A,FALSE,"FCB"}</definedName>
    <definedName name="fcb" hidden="1">{"FCB_ALL",#N/A,FALSE,"FCB"}</definedName>
    <definedName name="FCBP">#REF!</definedName>
    <definedName name="FCCA">#REF!</definedName>
    <definedName name="FCCL">#REF!</definedName>
    <definedName name="FCCZ">#REF!</definedName>
    <definedName name="FCDMA">#REF!</definedName>
    <definedName name="FCE">[38]EquityTemplate!$A$98:$IV$98</definedName>
    <definedName name="FCFa" localSheetId="4">#REF!</definedName>
    <definedName name="FCFa" localSheetId="1">#REF!</definedName>
    <definedName name="FCFa">#REF!</definedName>
    <definedName name="FCFb" localSheetId="4">#REF!</definedName>
    <definedName name="FCFb" localSheetId="1">#REF!</definedName>
    <definedName name="FCFb">#REF!</definedName>
    <definedName name="FCFc" localSheetId="4">#REF!</definedName>
    <definedName name="FCFc" localSheetId="1">#REF!</definedName>
    <definedName name="FCFc">#REF!</definedName>
    <definedName name="FCFd">#REF!</definedName>
    <definedName name="FCFe">#REF!</definedName>
    <definedName name="fchart31" hidden="1">#REF!</definedName>
    <definedName name="Fcomm">#REF!</definedName>
    <definedName name="FCS_target">[28]Inputs!$J$44</definedName>
    <definedName name="fd" localSheetId="6" hidden="1">{"Qtr Op Mgd Q3",#N/A,FALSE,"Qtr-Op (Mng)";"Qtr Op Rpt Q3",#N/A,FALSE,"Qtr-Op (Rpt)";"Operating Vs Reported",#N/A,FALSE,"Rpt-Op Inc"}</definedName>
    <definedName name="fd" localSheetId="7" hidden="1">{"Qtr Op Mgd Q3",#N/A,FALSE,"Qtr-Op (Mng)";"Qtr Op Rpt Q3",#N/A,FALSE,"Qtr-Op (Rpt)";"Operating Vs Reported",#N/A,FALSE,"Rpt-Op Inc"}</definedName>
    <definedName name="fd" localSheetId="8" hidden="1">{"Qtr Op Mgd Q3",#N/A,FALSE,"Qtr-Op (Mng)";"Qtr Op Rpt Q3",#N/A,FALSE,"Qtr-Op (Rpt)";"Operating Vs Reported",#N/A,FALSE,"Rpt-Op Inc"}</definedName>
    <definedName name="fd" localSheetId="4" hidden="1">{"Qtr Op Mgd Q3",#N/A,FALSE,"Qtr-Op (Mng)";"Qtr Op Rpt Q3",#N/A,FALSE,"Qtr-Op (Rpt)";"Operating Vs Reported",#N/A,FALSE,"Rpt-Op Inc"}</definedName>
    <definedName name="fd" localSheetId="5" hidden="1">{"Qtr Op Mgd Q3",#N/A,FALSE,"Qtr-Op (Mng)";"Qtr Op Rpt Q3",#N/A,FALSE,"Qtr-Op (Rpt)";"Operating Vs Reported",#N/A,FALSE,"Rpt-Op Inc"}</definedName>
    <definedName name="fd" localSheetId="1" hidden="1">{"Qtr Op Mgd Q3",#N/A,FALSE,"Qtr-Op (Mng)";"Qtr Op Rpt Q3",#N/A,FALSE,"Qtr-Op (Rpt)";"Operating Vs Reported",#N/A,FALSE,"Rpt-Op Inc"}</definedName>
    <definedName name="fd" hidden="1">{"Qtr Op Mgd Q3",#N/A,FALSE,"Qtr-Op (Mng)";"Qtr Op Rpt Q3",#N/A,FALSE,"Qtr-Op (Rpt)";"Operating Vs Reported",#N/A,FALSE,"Rpt-Op Inc"}</definedName>
    <definedName name="FD_EPS">[38]EquityTemplate!$A$40:$IV$40</definedName>
    <definedName name="FDAV_acquiror">[92]Inputs!$L$54</definedName>
    <definedName name="FDAV_target">[92]Inputs!$J$54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EV_acquiror">[92]Inputs!$L$53</definedName>
    <definedName name="FDEV_target">[92]Inputs!$J$53</definedName>
    <definedName name="fdgaf" localSheetId="6" hidden="1">{#N/A,#N/A,FALSE,"Plan1";#N/A,#N/A,FALSE,"Plan2"}</definedName>
    <definedName name="fdgaf" localSheetId="7" hidden="1">{#N/A,#N/A,FALSE,"Plan1";#N/A,#N/A,FALSE,"Plan2"}</definedName>
    <definedName name="fdgaf" localSheetId="8" hidden="1">{#N/A,#N/A,FALSE,"Plan1";#N/A,#N/A,FALSE,"Plan2"}</definedName>
    <definedName name="fdgaf" localSheetId="5" hidden="1">{#N/A,#N/A,FALSE,"Plan1";#N/A,#N/A,FALSE,"Plan2"}</definedName>
    <definedName name="fdgaf" localSheetId="1" hidden="1">{#N/A,#N/A,FALSE,"Plan1";#N/A,#N/A,FALSE,"Plan2"}</definedName>
    <definedName name="fdgaf" hidden="1">{#N/A,#N/A,FALSE,"Plan1";#N/A,#N/A,FALSE,"Plan2"}</definedName>
    <definedName name="fdhgfdf" localSheetId="6" hidden="1">{#N/A,#N/A,FALSE,"Plan1";#N/A,#N/A,FALSE,"Plan2"}</definedName>
    <definedName name="fdhgfdf" localSheetId="7" hidden="1">{#N/A,#N/A,FALSE,"Plan1";#N/A,#N/A,FALSE,"Plan2"}</definedName>
    <definedName name="fdhgfdf" localSheetId="8" hidden="1">{#N/A,#N/A,FALSE,"Plan1";#N/A,#N/A,FALSE,"Plan2"}</definedName>
    <definedName name="fdhgfdf" localSheetId="5" hidden="1">{#N/A,#N/A,FALSE,"Plan1";#N/A,#N/A,FALSE,"Plan2"}</definedName>
    <definedName name="fdhgfdf" localSheetId="1" hidden="1">{#N/A,#N/A,FALSE,"Plan1";#N/A,#N/A,FALSE,"Plan2"}</definedName>
    <definedName name="fdhgfdf" hidden="1">{#N/A,#N/A,FALSE,"Plan1";#N/A,#N/A,FALSE,"Plan2"}</definedName>
    <definedName name="FDP_0_1_aDrv" hidden="1">#REF!</definedName>
    <definedName name="FDP_0_1_aUrv" hidden="1">#REF!</definedName>
    <definedName name="FDP_1_1_aDrv" hidden="1">#REF!</definedName>
    <definedName name="FDP_1_1_aSrv" hidden="1">#REF!</definedName>
    <definedName name="FDP_1_1_aUrv" hidden="1">#REF!</definedName>
    <definedName name="FDP_10_1_aDrv" hidden="1">#REF!</definedName>
    <definedName name="FDP_10_1_aUrv" hidden="1">#REF!</definedName>
    <definedName name="FDP_100_1_aUrv" hidden="1">#REF!</definedName>
    <definedName name="FDP_101_1_aUrv" hidden="1">#REF!</definedName>
    <definedName name="FDP_102_1_aUrv" hidden="1">#REF!</definedName>
    <definedName name="FDP_103_1_aUrv" hidden="1">#REF!</definedName>
    <definedName name="FDP_104_1_aUrv" hidden="1">#REF!</definedName>
    <definedName name="FDP_105_1_aUrv" hidden="1">#REF!</definedName>
    <definedName name="FDP_106_1_aUrv" hidden="1">#REF!</definedName>
    <definedName name="FDP_106_1_dUrv" hidden="1">#REF!</definedName>
    <definedName name="FDP_107_1_aUrv" hidden="1">#REF!</definedName>
    <definedName name="FDP_108_1_aDrv" hidden="1">#REF!</definedName>
    <definedName name="FDP_108_1_aUrv" hidden="1">#REF!</definedName>
    <definedName name="FDP_109_1_aDrv" hidden="1">#REF!</definedName>
    <definedName name="FDP_109_1_aUrv" hidden="1">#REF!</definedName>
    <definedName name="FDP_11_1_aDrv" hidden="1">#REF!</definedName>
    <definedName name="FDP_11_1_aUrv" hidden="1">#REF!</definedName>
    <definedName name="FDP_110_1_aDrv" hidden="1">#REF!</definedName>
    <definedName name="FDP_110_1_aUrv" hidden="1">#REF!</definedName>
    <definedName name="FDP_111_1_aUrv" hidden="1">#REF!</definedName>
    <definedName name="FDP_112_1_aUrv" hidden="1">#REF!</definedName>
    <definedName name="FDP_113_1_aUrv" hidden="1">#REF!</definedName>
    <definedName name="FDP_114_1_aUrv" hidden="1">#REF!</definedName>
    <definedName name="FDP_115_1_aDrv" hidden="1">#REF!</definedName>
    <definedName name="FDP_115_1_aUrv" hidden="1">#REF!</definedName>
    <definedName name="FDP_116_1_aUrv" hidden="1">#REF!</definedName>
    <definedName name="FDP_117_1_aUrv" hidden="1">#REF!</definedName>
    <definedName name="FDP_118_1_aUrv" hidden="1">#REF!</definedName>
    <definedName name="FDP_118_1_dUrv" hidden="1">#REF!</definedName>
    <definedName name="FDP_119_1_aUrv" hidden="1">#REF!</definedName>
    <definedName name="FDP_12_1_aDrv" hidden="1">#REF!</definedName>
    <definedName name="FDP_12_1_aSrv" hidden="1">#REF!</definedName>
    <definedName name="FDP_12_1_aUrv" hidden="1">#REF!</definedName>
    <definedName name="FDP_120_1_aDrv" hidden="1">#REF!</definedName>
    <definedName name="FDP_121_1_aDrv" hidden="1">#REF!</definedName>
    <definedName name="FDP_121_1_aUrv" hidden="1">#REF!</definedName>
    <definedName name="FDP_122_1_aDrv" hidden="1">#REF!</definedName>
    <definedName name="FDP_122_1_aUrv" hidden="1">#REF!</definedName>
    <definedName name="FDP_123_1_aUrv" hidden="1">#REF!</definedName>
    <definedName name="FDP_124_1_aUrv" hidden="1">#REF!</definedName>
    <definedName name="FDP_125_1_aUrv" hidden="1">#REF!</definedName>
    <definedName name="FDP_126_1_aUrv" hidden="1">#REF!</definedName>
    <definedName name="FDP_127_1_aUrv" hidden="1">#REF!</definedName>
    <definedName name="FDP_128_1_aUrv" hidden="1">#REF!</definedName>
    <definedName name="FDP_129_1_aUrv" hidden="1">#REF!</definedName>
    <definedName name="FDP_13_1_aDrv" hidden="1">#REF!</definedName>
    <definedName name="FDP_13_1_aUrv" hidden="1">#REF!</definedName>
    <definedName name="FDP_130_1_aUrv" hidden="1">#REF!</definedName>
    <definedName name="FDP_130_1_lDrv" hidden="1">#REF!</definedName>
    <definedName name="FDP_131_1_aDrv" hidden="1">#REF!</definedName>
    <definedName name="FDP_131_1_aUrv" hidden="1">#REF!</definedName>
    <definedName name="FDP_132_1_aUdv" hidden="1">#REF!</definedName>
    <definedName name="FDP_132_1_aUrv" hidden="1">#REF!</definedName>
    <definedName name="FDP_133_1_aUrv" hidden="1">#REF!</definedName>
    <definedName name="FDP_134_1_aDrv" hidden="1">#REF!</definedName>
    <definedName name="FDP_134_1_aUrv" hidden="1">#REF!</definedName>
    <definedName name="FDP_135_1_aDrv" hidden="1">#REF!</definedName>
    <definedName name="FDP_135_1_aUrv" hidden="1">#REF!</definedName>
    <definedName name="FDP_136_1_aUrv" hidden="1">#REF!</definedName>
    <definedName name="FDP_137_1_aDdv" hidden="1">#REF!</definedName>
    <definedName name="FDP_137_1_aUrv" hidden="1">#REF!</definedName>
    <definedName name="FDP_138_1_aUrv" hidden="1">#REF!</definedName>
    <definedName name="FDP_139_1_aUrv" hidden="1">#REF!</definedName>
    <definedName name="FDP_14_1_aDrv" hidden="1">#REF!</definedName>
    <definedName name="FDP_14_1_aSrv" hidden="1">#REF!</definedName>
    <definedName name="FDP_140_1_aUrv" hidden="1">#REF!</definedName>
    <definedName name="FDP_141_1_aUrv" hidden="1">#REF!</definedName>
    <definedName name="FDP_142_1_aSrv" hidden="1">#REF!</definedName>
    <definedName name="FDP_142_1_aUrv" hidden="1">#REF!</definedName>
    <definedName name="FDP_142_1_lDrv" hidden="1">#REF!</definedName>
    <definedName name="FDP_143_1_aUrv" hidden="1">#REF!</definedName>
    <definedName name="FDP_144_1_aUrv" hidden="1">#REF!</definedName>
    <definedName name="FDP_145_1_aUrv" hidden="1">#REF!</definedName>
    <definedName name="FDP_146_1_aDrv" hidden="1">#REF!</definedName>
    <definedName name="FDP_146_1_aUrv" hidden="1">#REF!</definedName>
    <definedName name="FDP_147_1_aUrv" hidden="1">#REF!</definedName>
    <definedName name="FDP_148_1_aUrv" hidden="1">#REF!</definedName>
    <definedName name="FDP_149_1_aSrv" hidden="1">#REF!</definedName>
    <definedName name="FDP_149_1_aUrv" hidden="1">#REF!</definedName>
    <definedName name="FDP_15_1_aDrv" hidden="1">#REF!</definedName>
    <definedName name="FDP_15_1_aSrv" hidden="1">#REF!</definedName>
    <definedName name="FDP_15_1_aUrv" hidden="1">#REF!</definedName>
    <definedName name="FDP_150_1_aUrv" hidden="1">#REF!</definedName>
    <definedName name="FDP_151_1_aUrv" hidden="1">#REF!</definedName>
    <definedName name="FDP_152_1_aUrv" hidden="1">#REF!</definedName>
    <definedName name="FDP_153_1_aUrv" hidden="1">#REF!</definedName>
    <definedName name="FDP_154_1_aDrv" hidden="1">#REF!</definedName>
    <definedName name="FDP_154_1_aUrv" hidden="1">#REF!</definedName>
    <definedName name="FDP_155_1_aUrv" hidden="1">#REF!</definedName>
    <definedName name="FDP_156_1_aDrv" hidden="1">#REF!</definedName>
    <definedName name="FDP_156_1_aUrv" hidden="1">#REF!</definedName>
    <definedName name="FDP_157_1_aUdv" hidden="1">#REF!</definedName>
    <definedName name="FDP_157_1_aUrv" hidden="1">#REF!</definedName>
    <definedName name="FDP_158_1_aUrv" hidden="1">#REF!</definedName>
    <definedName name="FDP_159_1_aUrv" hidden="1">#REF!</definedName>
    <definedName name="FDP_16_1_aDrv" hidden="1">#REF!</definedName>
    <definedName name="FDP_16_1_aUrv" hidden="1">#REF!</definedName>
    <definedName name="FDP_160_1_aUrv" hidden="1">#REF!</definedName>
    <definedName name="FDP_161_1_aUrv" hidden="1">#REF!</definedName>
    <definedName name="FDP_162_1_aUrv" hidden="1">#REF!</definedName>
    <definedName name="FDP_163_1_aUrv" hidden="1">#REF!</definedName>
    <definedName name="FDP_164_1_aUrv" hidden="1">#REF!</definedName>
    <definedName name="FDP_165_1_aUrv" hidden="1">#REF!</definedName>
    <definedName name="FDP_17_1_aDrv" hidden="1">#REF!</definedName>
    <definedName name="FDP_17_1_aUrv" hidden="1">#REF!</definedName>
    <definedName name="FDP_18_1_aDrv" hidden="1">#REF!</definedName>
    <definedName name="FDP_18_1_aUrv" hidden="1">#REF!</definedName>
    <definedName name="FDP_19_1_aDrv" hidden="1">#REF!</definedName>
    <definedName name="FDP_19_1_aUdv" hidden="1">#REF!</definedName>
    <definedName name="FDP_19_1_dUdv" hidden="1">#REF!</definedName>
    <definedName name="FDP_2_1_aSrv" hidden="1">#REF!</definedName>
    <definedName name="FDP_2_1_aUrv" hidden="1">#REF!</definedName>
    <definedName name="FDP_20_1_aDrv" hidden="1">#REF!</definedName>
    <definedName name="FDP_20_1_aUrv" hidden="1">#REF!</definedName>
    <definedName name="FDP_21_1_aDrv" hidden="1">#REF!</definedName>
    <definedName name="FDP_21_1_aUrv" hidden="1">#REF!</definedName>
    <definedName name="FDP_22_1_aDrv" hidden="1">#REF!</definedName>
    <definedName name="FDP_22_1_aUrv" hidden="1">#REF!</definedName>
    <definedName name="FDP_23_1_aDrv" hidden="1">#REF!</definedName>
    <definedName name="FDP_23_1_aUrv" hidden="1">#REF!</definedName>
    <definedName name="FDP_24_1_aDrv" hidden="1">#REF!</definedName>
    <definedName name="FDP_24_1_aUrv" hidden="1">#REF!</definedName>
    <definedName name="FDP_25_1_aDrv" hidden="1">#REF!</definedName>
    <definedName name="FDP_25_1_aUrv" hidden="1">#REF!</definedName>
    <definedName name="FDP_26_1_aDrv" hidden="1">#REF!</definedName>
    <definedName name="FDP_26_1_aUrv" hidden="1">#REF!</definedName>
    <definedName name="FDP_27_1_aDrv" hidden="1">#REF!</definedName>
    <definedName name="FDP_27_1_aUrv" hidden="1">#REF!</definedName>
    <definedName name="FDP_28_1_aDrv" hidden="1">#REF!</definedName>
    <definedName name="FDP_28_1_aUrv" hidden="1">#REF!</definedName>
    <definedName name="FDP_29_1_aDrv" hidden="1">#REF!</definedName>
    <definedName name="FDP_29_1_aUrv" hidden="1">#REF!</definedName>
    <definedName name="FDP_3_1_aDrv" hidden="1">#REF!</definedName>
    <definedName name="FDP_3_1_aUrv" hidden="1">#REF!</definedName>
    <definedName name="FDP_30_1_aDrv" hidden="1">#REF!</definedName>
    <definedName name="FDP_30_1_aUrv" hidden="1">#REF!</definedName>
    <definedName name="FDP_31_1_aDrv" hidden="1">#REF!</definedName>
    <definedName name="FDP_31_1_aUrv" hidden="1">#REF!</definedName>
    <definedName name="FDP_32_1_aDrv" hidden="1">#REF!</definedName>
    <definedName name="FDP_32_1_aUrv" hidden="1">#REF!</definedName>
    <definedName name="FDP_33_1_aDrv" hidden="1">#REF!</definedName>
    <definedName name="FDP_33_1_aUrv" hidden="1">#REF!</definedName>
    <definedName name="FDP_34_1_aUrv" hidden="1">#REF!</definedName>
    <definedName name="FDP_35_1_aDrv" hidden="1">#REF!</definedName>
    <definedName name="FDP_35_1_aUrv" hidden="1">#REF!</definedName>
    <definedName name="FDP_36_1_aUrv" hidden="1">#REF!</definedName>
    <definedName name="FDP_37_1_aUrv" hidden="1">#REF!</definedName>
    <definedName name="FDP_38_1_aUrv" hidden="1">#REF!</definedName>
    <definedName name="FDP_39_1_aUrv" hidden="1">#REF!</definedName>
    <definedName name="FDP_4_1_aDrv" hidden="1">#REF!</definedName>
    <definedName name="FDP_4_1_aUrv" hidden="1">#REF!</definedName>
    <definedName name="FDP_40_1_aUrv" hidden="1">#REF!</definedName>
    <definedName name="FDP_41_1_aUrv" hidden="1">#REF!</definedName>
    <definedName name="FDP_42_1_aUrv" hidden="1">#REF!</definedName>
    <definedName name="FDP_43_1_aUrv" hidden="1">#REF!</definedName>
    <definedName name="FDP_44_1_aDdv" hidden="1">#REF!</definedName>
    <definedName name="FDP_44_1_aUrv" hidden="1">#REF!</definedName>
    <definedName name="FDP_45_1_aUrv" hidden="1">#REF!</definedName>
    <definedName name="FDP_46_1_aUrv" hidden="1">#REF!</definedName>
    <definedName name="FDP_47_1_aUrv" hidden="1">#REF!</definedName>
    <definedName name="FDP_48_1_aUrv" hidden="1">#REF!</definedName>
    <definedName name="FDP_48_1_rUrv" hidden="1">#REF!</definedName>
    <definedName name="FDP_49_1_aUrv" hidden="1">#REF!</definedName>
    <definedName name="FDP_5_1_aDrv" hidden="1">#REF!</definedName>
    <definedName name="FDP_5_1_aUrv" hidden="1">#REF!</definedName>
    <definedName name="FDP_50_1_aUrv" hidden="1">#REF!</definedName>
    <definedName name="FDP_51_1_aUrv" hidden="1">#REF!</definedName>
    <definedName name="FDP_52_1_aDdv" hidden="1">#REF!</definedName>
    <definedName name="FDP_52_1_aUrv" hidden="1">#REF!</definedName>
    <definedName name="FDP_53_1_aUrv" hidden="1">#REF!</definedName>
    <definedName name="FDP_53_1_rUrv" hidden="1">#REF!</definedName>
    <definedName name="FDP_54_1_aDdv" hidden="1">#REF!</definedName>
    <definedName name="FDP_54_1_aUrv" hidden="1">#REF!</definedName>
    <definedName name="FDP_55_1_aUrv" hidden="1">#REF!</definedName>
    <definedName name="FDP_56_1_aUrv" hidden="1">#REF!</definedName>
    <definedName name="FDP_57_1_aUrv" hidden="1">#REF!</definedName>
    <definedName name="FDP_57_1_rUrv" hidden="1">#REF!</definedName>
    <definedName name="FDP_58_1_aUrv" hidden="1">#REF!</definedName>
    <definedName name="FDP_59_1_aUrv" hidden="1">#REF!</definedName>
    <definedName name="FDP_6_1_aDrv" hidden="1">#REF!</definedName>
    <definedName name="FDP_6_1_aUdv" hidden="1">#REF!</definedName>
    <definedName name="FDP_6_1_aUrv" hidden="1">#REF!</definedName>
    <definedName name="FDP_6_1_dUdv" hidden="1">#REF!</definedName>
    <definedName name="FDP_60_1_aUrv" hidden="1">#REF!</definedName>
    <definedName name="FDP_61_1_aUrv" hidden="1">#REF!</definedName>
    <definedName name="FDP_62_1_aUrv" hidden="1">#REF!</definedName>
    <definedName name="FDP_63_1_aUrv" hidden="1">#REF!</definedName>
    <definedName name="FDP_64_1_aDrv" hidden="1">#REF!</definedName>
    <definedName name="FDP_64_1_aUrv" hidden="1">#REF!</definedName>
    <definedName name="FDP_65_1_aDrv" hidden="1">#REF!</definedName>
    <definedName name="FDP_65_1_aUrv" hidden="1">#REF!</definedName>
    <definedName name="FDP_65_1_rUrv" hidden="1">#REF!</definedName>
    <definedName name="FDP_66_1_aDrv" hidden="1">#REF!</definedName>
    <definedName name="FDP_66_1_aUrv" hidden="1">#REF!</definedName>
    <definedName name="FDP_67_1_aSrv" hidden="1">#REF!</definedName>
    <definedName name="FDP_67_1_aUrv" hidden="1">#REF!</definedName>
    <definedName name="FDP_67_1_rUrv" hidden="1">#REF!</definedName>
    <definedName name="FDP_68_1_aUrv" hidden="1">#REF!</definedName>
    <definedName name="FDP_69_1_aSrv" hidden="1">#REF!</definedName>
    <definedName name="FDP_69_1_aUrv" hidden="1">#REF!</definedName>
    <definedName name="FDP_7_1_aDrv" hidden="1">#REF!</definedName>
    <definedName name="FDP_7_1_aUdv" hidden="1">#REF!</definedName>
    <definedName name="FDP_7_1_aUrv" hidden="1">#REF!</definedName>
    <definedName name="FDP_70_1_aSrv" hidden="1">#REF!</definedName>
    <definedName name="FDP_70_1_aUrv" hidden="1">#REF!</definedName>
    <definedName name="FDP_71_1_aDrv" hidden="1">#REF!</definedName>
    <definedName name="FDP_71_1_aUrv" hidden="1">#REF!</definedName>
    <definedName name="FDP_72_1_aSrv" hidden="1">#REF!</definedName>
    <definedName name="FDP_72_1_aUrv" hidden="1">#REF!</definedName>
    <definedName name="FDP_73_1_aDrv" hidden="1">#REF!</definedName>
    <definedName name="FDP_73_1_aUrv" hidden="1">#REF!</definedName>
    <definedName name="FDP_74_1_aDrv" hidden="1">#REF!</definedName>
    <definedName name="FDP_74_1_aUrv" hidden="1">#REF!</definedName>
    <definedName name="FDP_75_1_aDrv" hidden="1">#REF!</definedName>
    <definedName name="FDP_75_1_aUrv" hidden="1">#REF!</definedName>
    <definedName name="FDP_76_1_aDrv" hidden="1">#REF!</definedName>
    <definedName name="FDP_76_1_aSrv" hidden="1">#REF!</definedName>
    <definedName name="FDP_77_1_aDrv" hidden="1">#REF!</definedName>
    <definedName name="FDP_77_1_aSrv" hidden="1">#REF!</definedName>
    <definedName name="FDP_78_1_aDrv" hidden="1">#REF!</definedName>
    <definedName name="FDP_78_1_aSrv" hidden="1">#REF!</definedName>
    <definedName name="FDP_79_1_aSrv" hidden="1">#REF!</definedName>
    <definedName name="FDP_8_1_aDrv" hidden="1">#REF!</definedName>
    <definedName name="FDP_8_1_aUrv" hidden="1">#REF!</definedName>
    <definedName name="FDP_80_1_aSrv" hidden="1">#REF!</definedName>
    <definedName name="FDP_80_1_aUrv" hidden="1">#REF!</definedName>
    <definedName name="FDP_81_1_aSrv" hidden="1">#REF!</definedName>
    <definedName name="FDP_82_1_aSrv" hidden="1">#REF!</definedName>
    <definedName name="FDP_83_1_aDrv" hidden="1">#REF!</definedName>
    <definedName name="FDP_83_1_aSrv" hidden="1">#REF!</definedName>
    <definedName name="FDP_84_1_aSrv" hidden="1">#REF!</definedName>
    <definedName name="FDP_85_1_aDrv" hidden="1">#REF!</definedName>
    <definedName name="FDP_85_1_aSrv" hidden="1">#REF!</definedName>
    <definedName name="FDP_86_1_aDrv" hidden="1">#REF!</definedName>
    <definedName name="FDP_86_1_aSrv" hidden="1">#REF!</definedName>
    <definedName name="FDP_87_1_aDrv" hidden="1">#REF!</definedName>
    <definedName name="FDP_87_1_aUrv" hidden="1">#REF!</definedName>
    <definedName name="FDP_88_1_aSrv" hidden="1">#REF!</definedName>
    <definedName name="FDP_88_1_aUrv" hidden="1">#REF!</definedName>
    <definedName name="FDP_89_1_aSrv" hidden="1">#REF!</definedName>
    <definedName name="FDP_89_1_aUrv" hidden="1">#REF!</definedName>
    <definedName name="FDP_9_1_aDrv" hidden="1">#REF!</definedName>
    <definedName name="FDP_9_1_aUrv" hidden="1">#REF!</definedName>
    <definedName name="FDP_90_1_aSrv" hidden="1">#REF!</definedName>
    <definedName name="FDP_90_1_aUrv" hidden="1">#REF!</definedName>
    <definedName name="FDP_91_1_aSrv" hidden="1">#REF!</definedName>
    <definedName name="FDP_91_1_aUrv" hidden="1">#REF!</definedName>
    <definedName name="FDP_92_1_aSrv" hidden="1">#REF!</definedName>
    <definedName name="FDP_92_1_aUrv" hidden="1">#REF!</definedName>
    <definedName name="FDP_93_1_aSrv" hidden="1">#REF!</definedName>
    <definedName name="FDP_93_1_aUrv" hidden="1">#REF!</definedName>
    <definedName name="FDP_94_1_aSrv" hidden="1">#REF!</definedName>
    <definedName name="FDP_94_1_aUrv" hidden="1">#REF!</definedName>
    <definedName name="FDP_95_1_aSrv" hidden="1">#REF!</definedName>
    <definedName name="FDP_95_1_aUrv" hidden="1">#REF!</definedName>
    <definedName name="FDP_96_1_aSrv" hidden="1">#REF!</definedName>
    <definedName name="FDP_96_1_aUrv" hidden="1">#REF!</definedName>
    <definedName name="FDP_97_1_aSrv" hidden="1">#REF!</definedName>
    <definedName name="FDP_97_1_aUrv" hidden="1">#REF!</definedName>
    <definedName name="FDP_98_1_aSrv" hidden="1">#REF!</definedName>
    <definedName name="FDP_98_1_aUrv" hidden="1">#REF!</definedName>
    <definedName name="FDP_99_1_aUrv" hidden="1">#REF!</definedName>
    <definedName name="FDS_acquiror">[28]Inputs!$L$45</definedName>
    <definedName name="FDS_target">[28]Inputs!$J$45</definedName>
    <definedName name="FDSHARES">[38]EquityTemplate!$A$15:$IV$15</definedName>
    <definedName name="FebOff" localSheetId="4">#REF!</definedName>
    <definedName name="FebOff" localSheetId="1">#REF!</definedName>
    <definedName name="FebOff">#REF!</definedName>
    <definedName name="FebOn" localSheetId="4">#REF!</definedName>
    <definedName name="FebOn" localSheetId="1">#REF!</definedName>
    <definedName name="FebOn">#REF!</definedName>
    <definedName name="February" localSheetId="4">#REF!</definedName>
    <definedName name="February" localSheetId="1">#REF!</definedName>
    <definedName name="February">#REF!</definedName>
    <definedName name="fee">#REF!</definedName>
    <definedName name="Fees">#REF!</definedName>
    <definedName name="fer" localSheetId="6" hidden="1">{"'REL CUSTODIF'!$B$1:$H$72"}</definedName>
    <definedName name="fer" localSheetId="7" hidden="1">{"'REL CUSTODIF'!$B$1:$H$72"}</definedName>
    <definedName name="fer" localSheetId="8" hidden="1">{"'REL CUSTODIF'!$B$1:$H$72"}</definedName>
    <definedName name="fer" localSheetId="4" hidden="1">{"'REL CUSTODIF'!$B$1:$H$72"}</definedName>
    <definedName name="fer" localSheetId="5" hidden="1">{"'REL CUSTODIF'!$B$1:$H$72"}</definedName>
    <definedName name="fer" localSheetId="1" hidden="1">{"'REL CUSTODIF'!$B$1:$H$72"}</definedName>
    <definedName name="fer" hidden="1">{"'REL CUSTODIF'!$B$1:$H$72"}</definedName>
    <definedName name="Feriados">#REF!</definedName>
    <definedName name="Fertirrigação">#REF!</definedName>
    <definedName name="fev" localSheetId="6">#REF!</definedName>
    <definedName name="fev" localSheetId="4">#REF!</definedName>
    <definedName name="fev" localSheetId="1">#REF!</definedName>
    <definedName name="fev">#REF!</definedName>
    <definedName name="FEVSP" localSheetId="6">#REF!</definedName>
    <definedName name="FEVSP">#REF!</definedName>
    <definedName name="FEVVIN" localSheetId="6">#REF!</definedName>
    <definedName name="FEVVIN">#REF!</definedName>
    <definedName name="fevytd" localSheetId="6">#REF!</definedName>
    <definedName name="fevytd">#REF!</definedName>
    <definedName name="ff">#REF!</definedName>
    <definedName name="FF5_51">#REF!</definedName>
    <definedName name="FF5_52">#REF!</definedName>
    <definedName name="ffefe" localSheetId="6" hidden="1">{"adj95mult",#N/A,FALSE,"COMPCO";"adj95est",#N/A,FALSE,"COMPCO"}</definedName>
    <definedName name="ffefe" localSheetId="7" hidden="1">{"adj95mult",#N/A,FALSE,"COMPCO";"adj95est",#N/A,FALSE,"COMPCO"}</definedName>
    <definedName name="ffefe" localSheetId="8" hidden="1">{"adj95mult",#N/A,FALSE,"COMPCO";"adj95est",#N/A,FALSE,"COMPCO"}</definedName>
    <definedName name="ffefe" localSheetId="5" hidden="1">{"adj95mult",#N/A,FALSE,"COMPCO";"adj95est",#N/A,FALSE,"COMPCO"}</definedName>
    <definedName name="ffefe" localSheetId="1" hidden="1">{"adj95mult",#N/A,FALSE,"COMPCO";"adj95est",#N/A,FALSE,"COMPCO"}</definedName>
    <definedName name="ffefe" hidden="1">{"adj95mult",#N/A,FALSE,"COMPCO";"adj95est",#N/A,FALSE,"COMPCO"}</definedName>
    <definedName name="ffff" hidden="1">'[40]base dados grafico'!$J$10:$J$21</definedName>
    <definedName name="fffff" localSheetId="1" hidden="1">#REF!</definedName>
    <definedName name="fffff" hidden="1">#REF!</definedName>
    <definedName name="fgfg" localSheetId="6" hidden="1">{#N/A,#N/A,FALSE,"GERAL";#N/A,#N/A,FALSE,"LOCAÇÃO";#N/A,#N/A,FALSE,"FRETAMENTO";#N/A,#N/A,FALSE,"CARRETAS"}</definedName>
    <definedName name="fgfg" localSheetId="7" hidden="1">{#N/A,#N/A,FALSE,"GERAL";#N/A,#N/A,FALSE,"LOCAÇÃO";#N/A,#N/A,FALSE,"FRETAMENTO";#N/A,#N/A,FALSE,"CARRETAS"}</definedName>
    <definedName name="fgfg" localSheetId="8" hidden="1">{#N/A,#N/A,FALSE,"GERAL";#N/A,#N/A,FALSE,"LOCAÇÃO";#N/A,#N/A,FALSE,"FRETAMENTO";#N/A,#N/A,FALSE,"CARRETAS"}</definedName>
    <definedName name="fgfg" localSheetId="5" hidden="1">{#N/A,#N/A,FALSE,"GERAL";#N/A,#N/A,FALSE,"LOCAÇÃO";#N/A,#N/A,FALSE,"FRETAMENTO";#N/A,#N/A,FALSE,"CARRETAS"}</definedName>
    <definedName name="fgfg" localSheetId="1" hidden="1">{#N/A,#N/A,FALSE,"GERAL";#N/A,#N/A,FALSE,"LOCAÇÃO";#N/A,#N/A,FALSE,"FRETAMENTO";#N/A,#N/A,FALSE,"CARRETAS"}</definedName>
    <definedName name="fgfg" hidden="1">{#N/A,#N/A,FALSE,"GERAL";#N/A,#N/A,FALSE,"LOCAÇÃO";#N/A,#N/A,FALSE,"FRETAMENTO";#N/A,#N/A,FALSE,"CARRETAS"}</definedName>
    <definedName name="FGJHFGK" localSheetId="6" hidden="1">{#N/A,#N/A,FALSE,"Plan1";#N/A,#N/A,FALSE,"Plan2"}</definedName>
    <definedName name="FGJHFGK" localSheetId="7" hidden="1">{#N/A,#N/A,FALSE,"Plan1";#N/A,#N/A,FALSE,"Plan2"}</definedName>
    <definedName name="FGJHFGK" localSheetId="8" hidden="1">{#N/A,#N/A,FALSE,"Plan1";#N/A,#N/A,FALSE,"Plan2"}</definedName>
    <definedName name="FGJHFGK" localSheetId="5" hidden="1">{#N/A,#N/A,FALSE,"Plan1";#N/A,#N/A,FALSE,"Plan2"}</definedName>
    <definedName name="FGJHFGK" localSheetId="1" hidden="1">{#N/A,#N/A,FALSE,"Plan1";#N/A,#N/A,FALSE,"Plan2"}</definedName>
    <definedName name="FGJHFGK" hidden="1">{#N/A,#N/A,FALSE,"Plan1";#N/A,#N/A,FALSE,"Plan2"}</definedName>
    <definedName name="fgsg" localSheetId="6" hidden="1">{"consolidated",#N/A,FALSE,"Sheet1";"cms",#N/A,FALSE,"Sheet1";"fse",#N/A,FALSE,"Sheet1"}</definedName>
    <definedName name="fgsg" localSheetId="7" hidden="1">{"consolidated",#N/A,FALSE,"Sheet1";"cms",#N/A,FALSE,"Sheet1";"fse",#N/A,FALSE,"Sheet1"}</definedName>
    <definedName name="fgsg" localSheetId="8" hidden="1">{"consolidated",#N/A,FALSE,"Sheet1";"cms",#N/A,FALSE,"Sheet1";"fse",#N/A,FALSE,"Sheet1"}</definedName>
    <definedName name="fgsg" localSheetId="5" hidden="1">{"consolidated",#N/A,FALSE,"Sheet1";"cms",#N/A,FALSE,"Sheet1";"fse",#N/A,FALSE,"Sheet1"}</definedName>
    <definedName name="fgsg" localSheetId="1" hidden="1">{"consolidated",#N/A,FALSE,"Sheet1";"cms",#N/A,FALSE,"Sheet1";"fse",#N/A,FALSE,"Sheet1"}</definedName>
    <definedName name="fgsg" hidden="1">{"consolidated",#N/A,FALSE,"Sheet1";"cms",#N/A,FALSE,"Sheet1";"fse",#N/A,FALSE,"Sheet1"}</definedName>
    <definedName name="fi_rk" localSheetId="4">#REF!,#REF!</definedName>
    <definedName name="fi_rk" localSheetId="1">#REF!,#REF!</definedName>
    <definedName name="fi_rk">#REF!,#REF!</definedName>
    <definedName name="file" localSheetId="4">#REF!</definedName>
    <definedName name="file" localSheetId="1">#REF!</definedName>
    <definedName name="file">#REF!</definedName>
    <definedName name="File_Name" localSheetId="8">OFFSET([76]!START,0,0,1,1)</definedName>
    <definedName name="File_Name" localSheetId="13">OFFSET([76]!START,0,0,1,1)</definedName>
    <definedName name="File_Name">OFFSET([76]!START,0,0,1,1)</definedName>
    <definedName name="FILEID">[28]Inputs!$F$6</definedName>
    <definedName name="fill1" localSheetId="6" hidden="1">'[15]Football Field'!#REF!</definedName>
    <definedName name="fill1" localSheetId="4" hidden="1">'[15]Football Field'!#REF!</definedName>
    <definedName name="fill1" localSheetId="1" hidden="1">'[15]Football Field'!#REF!</definedName>
    <definedName name="fill1" hidden="1">'[15]Football Field'!#REF!</definedName>
    <definedName name="fin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" localSheetId="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localSheetId="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N.LIQ" localSheetId="6">#REF!</definedName>
    <definedName name="FINAN.LIQ" localSheetId="4">#REF!</definedName>
    <definedName name="FINAN.LIQ" localSheetId="1">#REF!</definedName>
    <definedName name="FINAN.LIQ">#REF!</definedName>
    <definedName name="FINANC.AF" localSheetId="6">#REF!</definedName>
    <definedName name="FINANC.AF" localSheetId="1">#REF!</definedName>
    <definedName name="FINANC.AF">#REF!</definedName>
    <definedName name="FINANC.LP" localSheetId="6">#REF!</definedName>
    <definedName name="FINANC.LP" localSheetId="1">#REF!</definedName>
    <definedName name="FINANC.LP">#REF!</definedName>
    <definedName name="FINANC.LP.AF" localSheetId="6">#REF!</definedName>
    <definedName name="FINANC.LP.AF">#REF!</definedName>
    <definedName name="Finance">'[90]Corp - Finance'!$A$1:$BZ$65536</definedName>
    <definedName name="financials1" localSheetId="4">#REF!</definedName>
    <definedName name="financials1" localSheetId="1">#REF!</definedName>
    <definedName name="financials1">#REF!</definedName>
    <definedName name="FinancialsPrint" localSheetId="4">#REF!</definedName>
    <definedName name="FinancialsPrint" localSheetId="1">#REF!</definedName>
    <definedName name="FinancialsPrint">#REF!</definedName>
    <definedName name="FINANCIAMENTOS" localSheetId="6">#REF!</definedName>
    <definedName name="FINANCIAMENTOS" localSheetId="1">#REF!</definedName>
    <definedName name="FINANCIAMENTOS">#REF!</definedName>
    <definedName name="FINSTATE">#REF!</definedName>
    <definedName name="First_Ticker">#REF!</definedName>
    <definedName name="FirstCategory">#REF!</definedName>
    <definedName name="FirstDate">#REF!</definedName>
    <definedName name="fisc_yr">#REF!</definedName>
    <definedName name="Fiscal_1987">#REF!</definedName>
    <definedName name="Fiscal_1988">#REF!</definedName>
    <definedName name="Fiscal_1989">#REF!</definedName>
    <definedName name="Fiscal_1990">#REF!</definedName>
    <definedName name="FIXED">#REF!</definedName>
    <definedName name="Fixed_Plant_Administrative_Expenses">[27]Financials!#REF!</definedName>
    <definedName name="FJGHJ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HJHG" localSheetId="6" hidden="1">{#N/A,#N/A,FALSE,"Plan1";#N/A,#N/A,FALSE,"Plan2"}</definedName>
    <definedName name="FJHJHG" localSheetId="7" hidden="1">{#N/A,#N/A,FALSE,"Plan1";#N/A,#N/A,FALSE,"Plan2"}</definedName>
    <definedName name="FJHJHG" localSheetId="8" hidden="1">{#N/A,#N/A,FALSE,"Plan1";#N/A,#N/A,FALSE,"Plan2"}</definedName>
    <definedName name="FJHJHG" localSheetId="5" hidden="1">{#N/A,#N/A,FALSE,"Plan1";#N/A,#N/A,FALSE,"Plan2"}</definedName>
    <definedName name="FJHJHG" localSheetId="1" hidden="1">{#N/A,#N/A,FALSE,"Plan1";#N/A,#N/A,FALSE,"Plan2"}</definedName>
    <definedName name="FJHJHG" hidden="1">{#N/A,#N/A,FALSE,"Plan1";#N/A,#N/A,FALSE,"Plan2"}</definedName>
    <definedName name="FJIÇjehf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IÇjehf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IÇjehf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IÇjehf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IÇjehf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IÇjeh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QHÇFEJIH" localSheetId="6" hidden="1">{"tabela",#N/A,FALSE,"Tabela";"decoração",#N/A,FALSE,"Decor.";"Informações",#N/A,FALSE,"Inform."}</definedName>
    <definedName name="FJQHÇFEJIH" localSheetId="7" hidden="1">{"tabela",#N/A,FALSE,"Tabela";"decoração",#N/A,FALSE,"Decor.";"Informações",#N/A,FALSE,"Inform."}</definedName>
    <definedName name="FJQHÇFEJIH" localSheetId="8" hidden="1">{"tabela",#N/A,FALSE,"Tabela";"decoração",#N/A,FALSE,"Decor.";"Informações",#N/A,FALSE,"Inform."}</definedName>
    <definedName name="FJQHÇFEJIH" localSheetId="5" hidden="1">{"tabela",#N/A,FALSE,"Tabela";"decoração",#N/A,FALSE,"Decor.";"Informações",#N/A,FALSE,"Inform."}</definedName>
    <definedName name="FJQHÇFEJIH" localSheetId="1" hidden="1">{"tabela",#N/A,FALSE,"Tabela";"decoração",#N/A,FALSE,"Decor.";"Informações",#N/A,FALSE,"Inform."}</definedName>
    <definedName name="FJQHÇFEJIH" hidden="1">{"tabela",#N/A,FALSE,"Tabela";"decoração",#N/A,FALSE,"Decor.";"Informações",#N/A,FALSE,"Inform."}</definedName>
    <definedName name="Fluxo10">#REF!</definedName>
    <definedName name="Fluxo11">#REF!</definedName>
    <definedName name="Fluxo2">#REF!</definedName>
    <definedName name="Fluxo3">#REF!</definedName>
    <definedName name="Fluxo4">#REF!</definedName>
    <definedName name="Fluxo5">#REF!</definedName>
    <definedName name="Fluxo6">#REF!</definedName>
    <definedName name="Fluxo7">#REF!</definedName>
    <definedName name="Fluxo8">#REF!</definedName>
    <definedName name="Fluxo9">#REF!</definedName>
    <definedName name="FM">[118]REVENUE!$B$3:$B$1820</definedName>
    <definedName name="FMName" localSheetId="4">#REF!</definedName>
    <definedName name="FMName" localSheetId="1">#REF!</definedName>
    <definedName name="FMName">#REF!</definedName>
    <definedName name="Food_Dollars_Per_Household" localSheetId="4">#REF!</definedName>
    <definedName name="Food_Dollars_Per_Household" localSheetId="1">#REF!</definedName>
    <definedName name="Food_Dollars_Per_Household">#REF!</definedName>
    <definedName name="Footer" localSheetId="4">#REF!</definedName>
    <definedName name="Footer" localSheetId="1">#REF!</definedName>
    <definedName name="Footer">#REF!</definedName>
    <definedName name="footnote">#REF!</definedName>
    <definedName name="Footnote1">#REF!</definedName>
    <definedName name="Footnote2">#REF!</definedName>
    <definedName name="Footnote3">#REF!</definedName>
    <definedName name="FootnotePrint">#REF!</definedName>
    <definedName name="Forecast" localSheetId="6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localSheetId="7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localSheetId="8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localSheetId="4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localSheetId="5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localSheetId="1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ed_Origination">#REF!</definedName>
    <definedName name="FOREX" localSheetId="4">#REF!</definedName>
    <definedName name="FOREX" localSheetId="1">#REF!</definedName>
    <definedName name="FOREX">#REF!</definedName>
    <definedName name="FORNEC.AFILIADAS" localSheetId="6">#REF!</definedName>
    <definedName name="FORNEC.AFILIADAS" localSheetId="4">#REF!</definedName>
    <definedName name="FORNEC.AFILIADAS" localSheetId="1">#REF!</definedName>
    <definedName name="FORNEC.AFILIADAS">#REF!</definedName>
    <definedName name="FORNECEDORES" localSheetId="6">#REF!</definedName>
    <definedName name="FORNECEDORES">#REF!</definedName>
    <definedName name="FP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rancelmeadj">[79]Inputs!$N$41</definedName>
    <definedName name="FranceSecond">[79]Inputs!#REF!</definedName>
    <definedName name="Frank" localSheetId="6" hidden="1">{#N/A,#N/A,TRUE,"Cover sheet";#N/A,#N/A,TRUE,"DCF analysis";#N/A,#N/A,TRUE,"WACC calculation"}</definedName>
    <definedName name="Frank" localSheetId="7" hidden="1">{#N/A,#N/A,TRUE,"Cover sheet";#N/A,#N/A,TRUE,"DCF analysis";#N/A,#N/A,TRUE,"WACC calculation"}</definedName>
    <definedName name="Frank" localSheetId="8" hidden="1">{#N/A,#N/A,TRUE,"Cover sheet";#N/A,#N/A,TRUE,"DCF analysis";#N/A,#N/A,TRUE,"WACC calculation"}</definedName>
    <definedName name="Frank" localSheetId="4" hidden="1">{#N/A,#N/A,TRUE,"Cover sheet";#N/A,#N/A,TRUE,"DCF analysis";#N/A,#N/A,TRUE,"WACC calculation"}</definedName>
    <definedName name="Frank" localSheetId="5" hidden="1">{#N/A,#N/A,TRUE,"Cover sheet";#N/A,#N/A,TRUE,"DCF analysis";#N/A,#N/A,TRUE,"WACC calculation"}</definedName>
    <definedName name="Frank" localSheetId="1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ATE">'[119]RETURNS SCENARIOS'!$H$13</definedName>
    <definedName name="fratios" localSheetId="4">#REF!</definedName>
    <definedName name="fratios" localSheetId="1">#REF!</definedName>
    <definedName name="fratios">#REF!</definedName>
    <definedName name="FREEFLOAT">[38]EquityTemplate!$A$17:$IV$17</definedName>
    <definedName name="FreezeCell" localSheetId="4">#REF!</definedName>
    <definedName name="FreezeCell" localSheetId="1">#REF!</definedName>
    <definedName name="FreezeCell">#REF!</definedName>
    <definedName name="FREIGHT_MIX" localSheetId="4">[32]SA!#REF!</definedName>
    <definedName name="FREIGHT_MIX" localSheetId="1">[32]SA!#REF!</definedName>
    <definedName name="FREIGHT_MIX">[32]SA!#REF!</definedName>
    <definedName name="FreqName" localSheetId="4">#REF!</definedName>
    <definedName name="FreqName" localSheetId="1">#REF!</definedName>
    <definedName name="FreqName">#REF!</definedName>
    <definedName name="Frequence" localSheetId="4">#REF!</definedName>
    <definedName name="Frequence" localSheetId="1">#REF!</definedName>
    <definedName name="Frequence">#REF!</definedName>
    <definedName name="Frequence2" localSheetId="4">#REF!</definedName>
    <definedName name="Frequence2" localSheetId="1">#REF!</definedName>
    <definedName name="Frequence2">#REF!</definedName>
    <definedName name="Frequence3">#REF!</definedName>
    <definedName name="Frequency">#REF!</definedName>
    <definedName name="fsd" localSheetId="6" hidden="1">{#N/A,#N/A,FALSE,"Sheet1"}</definedName>
    <definedName name="fsd" localSheetId="7" hidden="1">{#N/A,#N/A,FALSE,"Sheet1"}</definedName>
    <definedName name="fsd" localSheetId="8" hidden="1">{#N/A,#N/A,FALSE,"Sheet1"}</definedName>
    <definedName name="fsd" localSheetId="4" hidden="1">{#N/A,#N/A,FALSE,"Sheet1"}</definedName>
    <definedName name="fsd" localSheetId="5" hidden="1">{#N/A,#N/A,FALSE,"Sheet1"}</definedName>
    <definedName name="fsd" localSheetId="1" hidden="1">{#N/A,#N/A,FALSE,"Sheet1"}</definedName>
    <definedName name="fsd" hidden="1">{#N/A,#N/A,FALSE,"Sheet1"}</definedName>
    <definedName name="fsfs" localSheetId="6" hidden="1">{#N/A,#N/A,FALSE,"Calc";#N/A,#N/A,FALSE,"Sensitivity";#N/A,#N/A,FALSE,"LT Earn.Dil.";#N/A,#N/A,FALSE,"Dil. AVP"}</definedName>
    <definedName name="fsfs" localSheetId="7" hidden="1">{#N/A,#N/A,FALSE,"Calc";#N/A,#N/A,FALSE,"Sensitivity";#N/A,#N/A,FALSE,"LT Earn.Dil.";#N/A,#N/A,FALSE,"Dil. AVP"}</definedName>
    <definedName name="fsfs" localSheetId="8" hidden="1">{#N/A,#N/A,FALSE,"Calc";#N/A,#N/A,FALSE,"Sensitivity";#N/A,#N/A,FALSE,"LT Earn.Dil.";#N/A,#N/A,FALSE,"Dil. AVP"}</definedName>
    <definedName name="fsfs" localSheetId="5" hidden="1">{#N/A,#N/A,FALSE,"Calc";#N/A,#N/A,FALSE,"Sensitivity";#N/A,#N/A,FALSE,"LT Earn.Dil.";#N/A,#N/A,FALSE,"Dil. AVP"}</definedName>
    <definedName name="fsfs" localSheetId="1" hidden="1">{#N/A,#N/A,FALSE,"Calc";#N/A,#N/A,FALSE,"Sensitivity";#N/A,#N/A,FALSE,"LT Earn.Dil.";#N/A,#N/A,FALSE,"Dil. AVP"}</definedName>
    <definedName name="fsfs" hidden="1">{#N/A,#N/A,FALSE,"Calc";#N/A,#N/A,FALSE,"Sensitivity";#N/A,#N/A,FALSE,"LT Earn.Dil.";#N/A,#N/A,FALSE,"Dil. AVP"}</definedName>
    <definedName name="FSFSFS">#REF!</definedName>
    <definedName name="fÚJEHFIGPeh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ÚJEHFIGPeh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ÚJEHFIGPeh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ÚJEHFIGPeh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ÚJEHFIGPeh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ÚJEHFIGPe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unding_Shares">#REF!</definedName>
    <definedName name="Funnel_Date">[85]Cover!$F$17</definedName>
    <definedName name="fx" localSheetId="4">#REF!</definedName>
    <definedName name="fx" localSheetId="1">#REF!</definedName>
    <definedName name="fx">#REF!</definedName>
    <definedName name="FX_97" localSheetId="4">#REF!</definedName>
    <definedName name="FX_97" localSheetId="1">#REF!</definedName>
    <definedName name="FX_97">#REF!</definedName>
    <definedName name="FX_rate" localSheetId="4">#REF!</definedName>
    <definedName name="FX_rate" localSheetId="1">#REF!</definedName>
    <definedName name="FX_rate">#REF!</definedName>
    <definedName name="fxc">#REF!</definedName>
    <definedName name="fxRATE">#REF!</definedName>
    <definedName name="fxus0">#REF!</definedName>
    <definedName name="fxus1">#REF!</definedName>
    <definedName name="fxus2">#REF!</definedName>
    <definedName name="fxusnow">[71]INPUTS!$Q$28</definedName>
    <definedName name="fxusq1">[71]INPUTS!$Q$27</definedName>
    <definedName name="fy_00" localSheetId="4">#REF!</definedName>
    <definedName name="fy_00" localSheetId="1">#REF!</definedName>
    <definedName name="fy_00">#REF!</definedName>
    <definedName name="fy_96" localSheetId="4">#REF!</definedName>
    <definedName name="fy_96" localSheetId="1">#REF!</definedName>
    <definedName name="fy_96">#REF!</definedName>
    <definedName name="fy_97" localSheetId="4">#REF!</definedName>
    <definedName name="fy_97" localSheetId="1">#REF!</definedName>
    <definedName name="fy_97">#REF!</definedName>
    <definedName name="fy_98">#REF!</definedName>
    <definedName name="fy_99">#REF!</definedName>
    <definedName name="fy_end">#REF!</definedName>
    <definedName name="fy00_rev">#REF!</definedName>
    <definedName name="fy96_shares">#REF!</definedName>
    <definedName name="fy97_ni">#REF!</definedName>
    <definedName name="fy97_shares">#REF!</definedName>
    <definedName name="fy98_ni">#REF!</definedName>
    <definedName name="FY98_REV">#REF!</definedName>
    <definedName name="fy98_shares">#REF!</definedName>
    <definedName name="fy99_ni">#REF!</definedName>
    <definedName name="fy99_rev">#REF!</definedName>
    <definedName name="fy99_shares">#REF!</definedName>
    <definedName name="FYE">#REF!</definedName>
    <definedName name="FZNHGFNH" localSheetId="6" hidden="1">{#N/A,#N/A,FALSE,"Plan1";#N/A,#N/A,FALSE,"Plan2"}</definedName>
    <definedName name="FZNHGFNH" localSheetId="7" hidden="1">{#N/A,#N/A,FALSE,"Plan1";#N/A,#N/A,FALSE,"Plan2"}</definedName>
    <definedName name="FZNHGFNH" localSheetId="8" hidden="1">{#N/A,#N/A,FALSE,"Plan1";#N/A,#N/A,FALSE,"Plan2"}</definedName>
    <definedName name="FZNHGFNH" localSheetId="5" hidden="1">{#N/A,#N/A,FALSE,"Plan1";#N/A,#N/A,FALSE,"Plan2"}</definedName>
    <definedName name="FZNHGFNH" localSheetId="1" hidden="1">{#N/A,#N/A,FALSE,"Plan1";#N/A,#N/A,FALSE,"Plan2"}</definedName>
    <definedName name="FZNHGFNH" hidden="1">{#N/A,#N/A,FALSE,"Plan1";#N/A,#N/A,FALSE,"Plan2"}</definedName>
    <definedName name="G">[66]Dados!$D$31</definedName>
    <definedName name="g_r">'[63]A I'!#REF!</definedName>
    <definedName name="GA">'[90]Corp - G&amp;A'!$A$1:$AZ$65536</definedName>
    <definedName name="GA_Allocation_Detail" localSheetId="4">#REF!</definedName>
    <definedName name="GA_Allocation_Detail" localSheetId="1">#REF!</definedName>
    <definedName name="GA_Allocation_Detail">#REF!</definedName>
    <definedName name="GA_Price" localSheetId="4">#REF!</definedName>
    <definedName name="GA_Price" localSheetId="1">#REF!</definedName>
    <definedName name="GA_Price">#REF!</definedName>
    <definedName name="GA_Summary" localSheetId="4">#REF!</definedName>
    <definedName name="GA_Summary" localSheetId="1">#REF!</definedName>
    <definedName name="GA_Summary">#REF!</definedName>
    <definedName name="GALQD">#REF!</definedName>
    <definedName name="GAM">#REF!</definedName>
    <definedName name="gap_div">#REF!</definedName>
    <definedName name="gap_min_cash">#REF!</definedName>
    <definedName name="gap_own">#REF!</definedName>
    <definedName name="GAPIncome">#REF!</definedName>
    <definedName name="gbp">[103]Data!$E$65</definedName>
    <definedName name="GBP_ON">[61]INPUTS!$N$19</definedName>
    <definedName name="gc">'[6]A I'!$H$20</definedName>
    <definedName name="GDR_EXRATE">[38]EquityTemplate!$A$107:$IV$107</definedName>
    <definedName name="geERG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eERG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eERG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eERG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eER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eER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eneral" localSheetId="4">#REF!</definedName>
    <definedName name="general" localSheetId="1">#REF!</definedName>
    <definedName name="general">#REF!</definedName>
    <definedName name="general_exp." localSheetId="6" hidden="1">{#N/A,"100% Success",TRUE,"Sales Forecast";#N/A,#N/A,TRUE,"Sheet2"}</definedName>
    <definedName name="general_exp." localSheetId="7" hidden="1">{#N/A,"100% Success",TRUE,"Sales Forecast";#N/A,#N/A,TRUE,"Sheet2"}</definedName>
    <definedName name="general_exp." localSheetId="8" hidden="1">{#N/A,"100% Success",TRUE,"Sales Forecast";#N/A,#N/A,TRUE,"Sheet2"}</definedName>
    <definedName name="general_exp." localSheetId="5" hidden="1">{#N/A,"100% Success",TRUE,"Sales Forecast";#N/A,#N/A,TRUE,"Sheet2"}</definedName>
    <definedName name="general_exp." localSheetId="1" hidden="1">{#N/A,"100% Success",TRUE,"Sales Forecast";#N/A,#N/A,TRUE,"Sheet2"}</definedName>
    <definedName name="general_exp." hidden="1">{#N/A,"100% Success",TRUE,"Sales Forecast";#N/A,#N/A,TRUE,"Sheet2"}</definedName>
    <definedName name="Germany_Sales" localSheetId="4">#REF!</definedName>
    <definedName name="Germany_Sales" localSheetId="1">#REF!</definedName>
    <definedName name="Germany_Sales">#REF!</definedName>
    <definedName name="GetData" localSheetId="8">[35]!GetData</definedName>
    <definedName name="GetData" localSheetId="13">[35]!GetData</definedName>
    <definedName name="GetData">[35]!GetData</definedName>
    <definedName name="gf" hidden="1">[12]VFLUORI!$A$10:$A$21</definedName>
    <definedName name="gfewrg" localSheetId="6" hidden="1">'[15]Football Field'!#REF!</definedName>
    <definedName name="gfewrg" localSheetId="4" hidden="1">'[15]Football Field'!#REF!</definedName>
    <definedName name="gfewrg" localSheetId="1" hidden="1">'[15]Football Field'!#REF!</definedName>
    <definedName name="gfewrg" hidden="1">'[15]Football Field'!#REF!</definedName>
    <definedName name="gGBTRhb" localSheetId="6" hidden="1">{"tabela",#N/A,FALSE,"Tabela";"decoração",#N/A,FALSE,"Decor.";"Informações",#N/A,FALSE,"Inform."}</definedName>
    <definedName name="gGBTRhb" localSheetId="7" hidden="1">{"tabela",#N/A,FALSE,"Tabela";"decoração",#N/A,FALSE,"Decor.";"Informações",#N/A,FALSE,"Inform."}</definedName>
    <definedName name="gGBTRhb" localSheetId="8" hidden="1">{"tabela",#N/A,FALSE,"Tabela";"decoração",#N/A,FALSE,"Decor.";"Informações",#N/A,FALSE,"Inform."}</definedName>
    <definedName name="gGBTRhb" localSheetId="5" hidden="1">{"tabela",#N/A,FALSE,"Tabela";"decoração",#N/A,FALSE,"Decor.";"Informações",#N/A,FALSE,"Inform."}</definedName>
    <definedName name="gGBTRhb" localSheetId="1" hidden="1">{"tabela",#N/A,FALSE,"Tabela";"decoração",#N/A,FALSE,"Decor.";"Informações",#N/A,FALSE,"Inform."}</definedName>
    <definedName name="gGBTRhb" hidden="1">{"tabela",#N/A,FALSE,"Tabela";"decoração",#N/A,FALSE,"Decor.";"Informações",#N/A,FALSE,"Inform."}</definedName>
    <definedName name="ggg" hidden="1">[12]VFLUORI!$J$10:$J$21</definedName>
    <definedName name="GGGG" hidden="1">[12]VFLUORI!$O$10:$O$21</definedName>
    <definedName name="GGGGGGG" hidden="1">[40]VFLUORI!$I$10:$I$21</definedName>
    <definedName name="gggggggggg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lobal_DCM">'[120]LT data'!$A$4:$BE$255</definedName>
    <definedName name="gmarg" localSheetId="4">#REF!</definedName>
    <definedName name="gmarg" localSheetId="1">#REF!</definedName>
    <definedName name="gmarg">#REF!</definedName>
    <definedName name="gmarg2" localSheetId="4">'[5]Input-Main'!#REF!</definedName>
    <definedName name="gmarg2" localSheetId="1">'[5]Input-Main'!#REF!</definedName>
    <definedName name="gmarg2">'[5]Input-Main'!#REF!</definedName>
    <definedName name="gogo" localSheetId="6" hidden="1">{#N/A,#N/A,TRUE,"Cover sheet";#N/A,#N/A,TRUE,"INPUTS";#N/A,#N/A,TRUE,"OUTPUTS";#N/A,#N/A,TRUE,"VALUATION"}</definedName>
    <definedName name="gogo" localSheetId="7" hidden="1">{#N/A,#N/A,TRUE,"Cover sheet";#N/A,#N/A,TRUE,"INPUTS";#N/A,#N/A,TRUE,"OUTPUTS";#N/A,#N/A,TRUE,"VALUATION"}</definedName>
    <definedName name="gogo" localSheetId="8" hidden="1">{#N/A,#N/A,TRUE,"Cover sheet";#N/A,#N/A,TRUE,"INPUTS";#N/A,#N/A,TRUE,"OUTPUTS";#N/A,#N/A,TRUE,"VALUATION"}</definedName>
    <definedName name="gogo" localSheetId="4" hidden="1">{#N/A,#N/A,TRUE,"Cover sheet";#N/A,#N/A,TRUE,"INPUTS";#N/A,#N/A,TRUE,"OUTPUTS";#N/A,#N/A,TRUE,"VALUATION"}</definedName>
    <definedName name="gogo" localSheetId="5" hidden="1">{#N/A,#N/A,TRUE,"Cover sheet";#N/A,#N/A,TRUE,"INPUTS";#N/A,#N/A,TRUE,"OUTPUTS";#N/A,#N/A,TRUE,"VALUATION"}</definedName>
    <definedName name="gogo" localSheetId="1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Goodwill">#REF!</definedName>
    <definedName name="Goodwill_Life">[28]Inputs!$R$25</definedName>
    <definedName name="Goodwill2" localSheetId="4">#REF!</definedName>
    <definedName name="Goodwill2" localSheetId="1">#REF!</definedName>
    <definedName name="Goodwill2">#REF!</definedName>
    <definedName name="Goodwill3" localSheetId="4">#REF!</definedName>
    <definedName name="Goodwill3" localSheetId="1">#REF!</definedName>
    <definedName name="Goodwill3">#REF!</definedName>
    <definedName name="Goodwill4" localSheetId="4">#REF!</definedName>
    <definedName name="Goodwill4" localSheetId="1">#REF!</definedName>
    <definedName name="Goodwill4">#REF!</definedName>
    <definedName name="Goodwill5">#REF!</definedName>
    <definedName name="Goodwill6">#REF!</definedName>
    <definedName name="GoodwillPercent">#REF!</definedName>
    <definedName name="GoodwillYears">#REF!</definedName>
    <definedName name="govtbonds">#REF!</definedName>
    <definedName name="graf" hidden="1">'[40]base dados grafico'!$A$10:$A$21</definedName>
    <definedName name="grafico" localSheetId="1" hidden="1">#REF!</definedName>
    <definedName name="grafico" hidden="1">#REF!</definedName>
    <definedName name="gráfico_ajustável">OFFSET('[121]UFIN Receita'!$A$2:$K$9,COUNTA('[121]UFIN Receita'!$A$2:$K$9)-5,0)</definedName>
    <definedName name="GRAPH1" localSheetId="4">#REF!</definedName>
    <definedName name="GRAPH1" localSheetId="1">#REF!</definedName>
    <definedName name="GRAPH1">#REF!</definedName>
    <definedName name="_xlnm.Recorder" localSheetId="4">#REF!</definedName>
    <definedName name="_xlnm.Recorder" localSheetId="1">#REF!</definedName>
    <definedName name="_xlnm.Recorder">#REF!</definedName>
    <definedName name="growth">#REF!</definedName>
    <definedName name="Growth_Outstanding">#REF!</definedName>
    <definedName name="GRUPAIH" localSheetId="6" hidden="1">{#N/A,#N/A,FALSE,"Plan1";#N/A,#N/A,FALSE,"Plan2"}</definedName>
    <definedName name="GRUPAIH" localSheetId="7" hidden="1">{#N/A,#N/A,FALSE,"Plan1";#N/A,#N/A,FALSE,"Plan2"}</definedName>
    <definedName name="GRUPAIH" localSheetId="8" hidden="1">{#N/A,#N/A,FALSE,"Plan1";#N/A,#N/A,FALSE,"Plan2"}</definedName>
    <definedName name="GRUPAIH" localSheetId="5" hidden="1">{#N/A,#N/A,FALSE,"Plan1";#N/A,#N/A,FALSE,"Plan2"}</definedName>
    <definedName name="GRUPAIH" localSheetId="1" hidden="1">{#N/A,#N/A,FALSE,"Plan1";#N/A,#N/A,FALSE,"Plan2"}</definedName>
    <definedName name="GRUPAIH" hidden="1">{#N/A,#N/A,FALSE,"Plan1";#N/A,#N/A,FALSE,"Plan2"}</definedName>
    <definedName name="grupo">[122]tabela!$L$3:$M$27</definedName>
    <definedName name="gs" localSheetId="6" hidden="1">{#N/A,#N/A,FALSE,"Suprimentos";#N/A,#N/A,FALSE,"Medicina e Segurança";#N/A,#N/A,FALSE,"Administração";#N/A,#N/A,FALSE,"Meio Ambiente";#N/A,#N/A,FALSE,"Operação (Mina)";#N/A,#N/A,FALSE,"Operação (Porto)"}</definedName>
    <definedName name="gs" localSheetId="7" hidden="1">{#N/A,#N/A,FALSE,"Suprimentos";#N/A,#N/A,FALSE,"Medicina e Segurança";#N/A,#N/A,FALSE,"Administração";#N/A,#N/A,FALSE,"Meio Ambiente";#N/A,#N/A,FALSE,"Operação (Mina)";#N/A,#N/A,FALSE,"Operação (Porto)"}</definedName>
    <definedName name="gs" localSheetId="8" hidden="1">{#N/A,#N/A,FALSE,"Suprimentos";#N/A,#N/A,FALSE,"Medicina e Segurança";#N/A,#N/A,FALSE,"Administração";#N/A,#N/A,FALSE,"Meio Ambiente";#N/A,#N/A,FALSE,"Operação (Mina)";#N/A,#N/A,FALSE,"Operação (Porto)"}</definedName>
    <definedName name="gs" localSheetId="4" hidden="1">{#N/A,#N/A,FALSE,"Suprimentos";#N/A,#N/A,FALSE,"Medicina e Segurança";#N/A,#N/A,FALSE,"Administração";#N/A,#N/A,FALSE,"Meio Ambiente";#N/A,#N/A,FALSE,"Operação (Mina)";#N/A,#N/A,FALSE,"Operação (Porto)"}</definedName>
    <definedName name="gs" localSheetId="5" hidden="1">{#N/A,#N/A,FALSE,"Suprimentos";#N/A,#N/A,FALSE,"Medicina e Segurança";#N/A,#N/A,FALSE,"Administração";#N/A,#N/A,FALSE,"Meio Ambiente";#N/A,#N/A,FALSE,"Operação (Mina)";#N/A,#N/A,FALSE,"Operação (Porto)"}</definedName>
    <definedName name="gs" localSheetId="1" hidden="1">{#N/A,#N/A,FALSE,"Suprimentos";#N/A,#N/A,FALSE,"Medicina e Segurança";#N/A,#N/A,FALSE,"Administração";#N/A,#N/A,FALSE,"Meio Ambiente";#N/A,#N/A,FALSE,"Operação (Mina)";#N/A,#N/A,FALSE,"Operação (Porto)"}</definedName>
    <definedName name="gs" hidden="1">{#N/A,#N/A,FALSE,"Suprimentos";#N/A,#N/A,FALSE,"Medicina e Segurança";#N/A,#N/A,FALSE,"Administração";#N/A,#N/A,FALSE,"Meio Ambiente";#N/A,#N/A,FALSE,"Operação (Mina)";#N/A,#N/A,FALSE,"Operação (Porto)"}</definedName>
    <definedName name="GS_3Q04_MA">[123]GSBASE!$AR$197</definedName>
    <definedName name="gt" localSheetId="4">#REF!</definedName>
    <definedName name="gt" localSheetId="1">#REF!</definedName>
    <definedName name="gt">#REF!</definedName>
    <definedName name="gugu" hidden="1">[53]VFLUORI!$P$10:$P$21</definedName>
    <definedName name="guide" localSheetId="4">#REF!</definedName>
    <definedName name="guide" localSheetId="1">#REF!</definedName>
    <definedName name="guide">#REF!</definedName>
    <definedName name="Gupob01Real" localSheetId="6" hidden="1">{#N/A,#N/A,FALSE,"Suprimentos";#N/A,#N/A,FALSE,"Medicina e Segurança";#N/A,#N/A,FALSE,"Administração";#N/A,#N/A,FALSE,"Meio Ambiente";#N/A,#N/A,FALSE,"Operação (Mina)";#N/A,#N/A,FALSE,"Operação (Porto)"}</definedName>
    <definedName name="Gupob01Real" localSheetId="7" hidden="1">{#N/A,#N/A,FALSE,"Suprimentos";#N/A,#N/A,FALSE,"Medicina e Segurança";#N/A,#N/A,FALSE,"Administração";#N/A,#N/A,FALSE,"Meio Ambiente";#N/A,#N/A,FALSE,"Operação (Mina)";#N/A,#N/A,FALSE,"Operação (Porto)"}</definedName>
    <definedName name="Gupob01Real" localSheetId="8" hidden="1">{#N/A,#N/A,FALSE,"Suprimentos";#N/A,#N/A,FALSE,"Medicina e Segurança";#N/A,#N/A,FALSE,"Administração";#N/A,#N/A,FALSE,"Meio Ambiente";#N/A,#N/A,FALSE,"Operação (Mina)";#N/A,#N/A,FALSE,"Operação (Porto)"}</definedName>
    <definedName name="Gupob01Real" localSheetId="4" hidden="1">{#N/A,#N/A,FALSE,"Suprimentos";#N/A,#N/A,FALSE,"Medicina e Segurança";#N/A,#N/A,FALSE,"Administração";#N/A,#N/A,FALSE,"Meio Ambiente";#N/A,#N/A,FALSE,"Operação (Mina)";#N/A,#N/A,FALSE,"Operação (Porto)"}</definedName>
    <definedName name="Gupob01Real" localSheetId="5" hidden="1">{#N/A,#N/A,FALSE,"Suprimentos";#N/A,#N/A,FALSE,"Medicina e Segurança";#N/A,#N/A,FALSE,"Administração";#N/A,#N/A,FALSE,"Meio Ambiente";#N/A,#N/A,FALSE,"Operação (Mina)";#N/A,#N/A,FALSE,"Operação (Porto)"}</definedName>
    <definedName name="Gupob01Real" localSheetId="1" hidden="1">{#N/A,#N/A,FALSE,"Suprimentos";#N/A,#N/A,FALSE,"Medicina e Segurança";#N/A,#N/A,FALSE,"Administração";#N/A,#N/A,FALSE,"Meio Ambiente";#N/A,#N/A,FALSE,"Operação (Mina)";#N/A,#N/A,FALSE,"Operação (Porto)"}</definedName>
    <definedName name="Gupob01Real" hidden="1">{#N/A,#N/A,FALSE,"Suprimentos";#N/A,#N/A,FALSE,"Medicina e Segurança";#N/A,#N/A,FALSE,"Administração";#N/A,#N/A,FALSE,"Meio Ambiente";#N/A,#N/A,FALSE,"Operação (Mina)";#N/A,#N/A,FALSE,"Operação (Porto)"}</definedName>
    <definedName name="gw">#REF!</definedName>
    <definedName name="GW_AMORT_TAX">[124]Transinputs!$U$45</definedName>
    <definedName name="GW_YEARS" localSheetId="4">#REF!</definedName>
    <definedName name="GW_YEARS" localSheetId="1">#REF!</definedName>
    <definedName name="GW_YEARS">#REF!</definedName>
    <definedName name="gwamort" localSheetId="4">#REF!</definedName>
    <definedName name="gwamort" localSheetId="1">#REF!</definedName>
    <definedName name="gwamort">#REF!</definedName>
    <definedName name="H" localSheetId="6">'[22]Analysis Range $500M and 10%'!#REF!</definedName>
    <definedName name="H" localSheetId="4">'[22]Analysis Range $500M and 10%'!#REF!</definedName>
    <definedName name="H" localSheetId="1">'[22]Analysis Range $500M and 10%'!#REF!</definedName>
    <definedName name="H">'[22]Analysis Range $500M and 10%'!#REF!</definedName>
    <definedName name="Hardware" localSheetId="4">#REF!</definedName>
    <definedName name="Hardware" localSheetId="1">#REF!</definedName>
    <definedName name="Hardware">#REF!</definedName>
    <definedName name="HAWK1" localSheetId="4">#REF!</definedName>
    <definedName name="HAWK1" localSheetId="1">#REF!</definedName>
    <definedName name="HAWK1">#REF!</definedName>
    <definedName name="HAWK2" localSheetId="4">#REF!</definedName>
    <definedName name="HAWK2" localSheetId="1">#REF!</definedName>
    <definedName name="HAWK2">#REF!</definedName>
    <definedName name="HAWK3">#REF!</definedName>
    <definedName name="HAWK4">#REF!</definedName>
    <definedName name="HAWK5">#REF!</definedName>
    <definedName name="HAWK6">#REF!</definedName>
    <definedName name="Headcount_Growth_Lancamentos">#REF!</definedName>
    <definedName name="HEADCOUNT00">#REF!</definedName>
    <definedName name="HeaderSpot">#REF!</definedName>
    <definedName name="Heglund" localSheetId="6" hidden="1">{"LBO Summary",#N/A,FALSE,"Summary"}</definedName>
    <definedName name="Heglund" localSheetId="7" hidden="1">{"LBO Summary",#N/A,FALSE,"Summary"}</definedName>
    <definedName name="Heglund" localSheetId="8" hidden="1">{"LBO Summary",#N/A,FALSE,"Summary"}</definedName>
    <definedName name="Heglund" localSheetId="4" hidden="1">{"LBO Summary",#N/A,FALSE,"Summary"}</definedName>
    <definedName name="Heglund" localSheetId="5" hidden="1">{"LBO Summary",#N/A,FALSE,"Summary"}</definedName>
    <definedName name="Heglund" localSheetId="1" hidden="1">{"LBO Summary",#N/A,FALSE,"Summary"}</definedName>
    <definedName name="Heglund" hidden="1">{"LBO Summary",#N/A,FALSE,"Summary"}</definedName>
    <definedName name="hgjg" localSheetId="6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jg" localSheetId="7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jg" localSheetId="8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jg" localSheetId="5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jg" localSheetId="1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jg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hh" localSheetId="4">#REF!</definedName>
    <definedName name="hhh" localSheetId="1">#REF!</definedName>
    <definedName name="hhh">#REF!</definedName>
    <definedName name="hhhh">#REF!</definedName>
    <definedName name="hhhsdf" localSheetId="6" hidden="1">{"up stand alones",#N/A,FALSE,"Acquiror"}</definedName>
    <definedName name="hhhsdf" localSheetId="7" hidden="1">{"up stand alones",#N/A,FALSE,"Acquiror"}</definedName>
    <definedName name="hhhsdf" localSheetId="8" hidden="1">{"up stand alones",#N/A,FALSE,"Acquiror"}</definedName>
    <definedName name="hhhsdf" localSheetId="5" hidden="1">{"up stand alones",#N/A,FALSE,"Acquiror"}</definedName>
    <definedName name="hhhsdf" localSheetId="1" hidden="1">{"up stand alones",#N/A,FALSE,"Acquiror"}</definedName>
    <definedName name="hhhsdf" hidden="1">{"up stand alones",#N/A,FALSE,"Acquiror"}</definedName>
    <definedName name="Hidden" localSheetId="4">#REF!</definedName>
    <definedName name="Hidden" localSheetId="1">#REF!</definedName>
    <definedName name="Hidden">#REF!</definedName>
    <definedName name="Hidden2" localSheetId="4">#REF!</definedName>
    <definedName name="Hidden2" localSheetId="1">#REF!</definedName>
    <definedName name="Hidden2">#REF!</definedName>
    <definedName name="Hidden3" localSheetId="4">#REF!</definedName>
    <definedName name="Hidden3" localSheetId="1">#REF!</definedName>
    <definedName name="Hidden3">#REF!</definedName>
    <definedName name="Hidden4">#REF!</definedName>
    <definedName name="Hidden5">#REF!</definedName>
    <definedName name="hide">#REF!</definedName>
    <definedName name="hidebs">#REF!</definedName>
    <definedName name="Hierarquia">#REF!</definedName>
    <definedName name="HighGrowth">#REF!</definedName>
    <definedName name="HIGHLIGHTS">#REF!</definedName>
    <definedName name="HighPrice">#REF!</definedName>
    <definedName name="highyieldspread">#REF!</definedName>
    <definedName name="HIST" localSheetId="6">#REF!</definedName>
    <definedName name="HIST">#REF!</definedName>
    <definedName name="HISTGRAPH">#REF!</definedName>
    <definedName name="HistoCell">#REF!</definedName>
    <definedName name="HistoComplement">#REF!</definedName>
    <definedName name="HistoType">#REF!</definedName>
    <definedName name="hjjjjjjjjjj">#REF!</definedName>
    <definedName name="HM_1">#REF!</definedName>
    <definedName name="HM_2">#REF!</definedName>
    <definedName name="HMR_Percent_of_Sales">#REF!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old_period">#REF!</definedName>
    <definedName name="home">#REF!</definedName>
    <definedName name="HoraInterna">#REF!</definedName>
    <definedName name="horas">#REF!</definedName>
    <definedName name="Hosting">'[90]Corp - ASP Hosting'!$A$1:$AZ$65536</definedName>
    <definedName name="Hourly_Customer_Service_Rate_LIC" localSheetId="4">#REF!</definedName>
    <definedName name="Hourly_Customer_Service_Rate_LIC" localSheetId="1">#REF!</definedName>
    <definedName name="Hourly_Customer_Service_Rate_LIC">#REF!</definedName>
    <definedName name="Hourly_Customer_Service_Rate_OAK" localSheetId="4">#REF!</definedName>
    <definedName name="Hourly_Customer_Service_Rate_OAK" localSheetId="1">#REF!</definedName>
    <definedName name="Hourly_Customer_Service_Rate_OAK">#REF!</definedName>
    <definedName name="Hourly_Customer_Service_Rate_OUT" localSheetId="4">#REF!</definedName>
    <definedName name="Hourly_Customer_Service_Rate_OUT" localSheetId="1">#REF!</definedName>
    <definedName name="Hourly_Customer_Service_Rate_OUT">#REF!</definedName>
    <definedName name="hours">'[90]C&amp;P - Consulting'!$D$80</definedName>
    <definedName name="HTML" localSheetId="6" hidden="1">{"'PXR_6500'!$A$1:$I$124"}</definedName>
    <definedName name="HTML" localSheetId="7" hidden="1">{"'PXR_6500'!$A$1:$I$124"}</definedName>
    <definedName name="HTML" localSheetId="8" hidden="1">{"'PXR_6500'!$A$1:$I$124"}</definedName>
    <definedName name="HTML" localSheetId="5" hidden="1">{"'PXR_6500'!$A$1:$I$124"}</definedName>
    <definedName name="HTML" localSheetId="1" hidden="1">{"'PXR_6500'!$A$1:$I$124"}</definedName>
    <definedName name="HTML" hidden="1">{"'PXR_6500'!$A$1:$I$124"}</definedName>
    <definedName name="HTML_CodePage" hidden="1">1252</definedName>
    <definedName name="HTML_Control" localSheetId="6" hidden="1">{"'REL CUSTODIF'!$B$1:$H$72"}</definedName>
    <definedName name="HTML_Control" localSheetId="7" hidden="1">{"'REL CUSTODIF'!$B$1:$H$72"}</definedName>
    <definedName name="HTML_Control" localSheetId="8" hidden="1">{"'REL CUSTODIF'!$B$1:$H$72"}</definedName>
    <definedName name="HTML_Control" localSheetId="4" hidden="1">{"'REL CUSTODIF'!$B$1:$H$72"}</definedName>
    <definedName name="HTML_Control" localSheetId="5" hidden="1">{"'REL CUSTODIF'!$B$1:$H$72"}</definedName>
    <definedName name="HTML_Control" localSheetId="1" hidden="1">{"'REL CUSTODIF'!$B$1:$H$72"}</definedName>
    <definedName name="HTML_Control" hidden="1">{"'REL CUSTODIF'!$B$1:$H$72"}</definedName>
    <definedName name="HTML_Description" hidden="1">""</definedName>
    <definedName name="HTML_Email" hidden="1">""</definedName>
    <definedName name="HTML_Header" hidden="1">"REL CUSTODIF"</definedName>
    <definedName name="HTML_LastUpdate" hidden="1">"25/09/98"</definedName>
    <definedName name="HTML_LineAfter" hidden="1">FALSE</definedName>
    <definedName name="HTML_LineBefore" hidden="1">FALSE</definedName>
    <definedName name="HTML_Name" hidden="1">"CVRD"</definedName>
    <definedName name="HTML_OBDlg2" hidden="1">TRUE</definedName>
    <definedName name="HTML_OBDlg4" hidden="1">TRUE</definedName>
    <definedName name="HTML_OS" hidden="1">0</definedName>
    <definedName name="HTML_PathFile" hidden="1">"F:\SISTEMAS\CUSTO\Custo.htm"</definedName>
    <definedName name="HTML_PathFileMac" hidden="1">"Macintosh HD:HomePageStuff:New_Home_Page:datafile:ctryprem.html"</definedName>
    <definedName name="HTML_Title" hidden="1">"CUSTO98B"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huh?????" localSheetId="6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localSheetId="7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localSheetId="5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rdle">#REF!</definedName>
    <definedName name="HW">#REF!</definedName>
    <definedName name="HW_CAD">#REF!</definedName>
    <definedName name="HW_Q_Growth_2003">[29]Assumptions!#REF!</definedName>
    <definedName name="HW_Q_Growth_2004">[29]Assumptions!#REF!</definedName>
    <definedName name="HYINTEREST" localSheetId="4">#REF!</definedName>
    <definedName name="HYINTEREST" localSheetId="1">#REF!</definedName>
    <definedName name="HYINTEREST">#REF!</definedName>
    <definedName name="I" localSheetId="6">#REF!</definedName>
    <definedName name="i" localSheetId="7" hidden="1">{"Qtr Op Mgd Q3",#N/A,FALSE,"Qtr-Op (Mng)";"Qtr Op Rpt Q3",#N/A,FALSE,"Qtr-Op (Rpt)";"Operating Vs Reported",#N/A,FALSE,"Rpt-Op Inc"}</definedName>
    <definedName name="i" localSheetId="8" hidden="1">{"Qtr Op Mgd Q3",#N/A,FALSE,"Qtr-Op (Mng)";"Qtr Op Rpt Q3",#N/A,FALSE,"Qtr-Op (Rpt)";"Operating Vs Reported",#N/A,FALSE,"Rpt-Op Inc"}</definedName>
    <definedName name="i" localSheetId="4" hidden="1">{"Qtr Op Mgd Q3",#N/A,FALSE,"Qtr-Op (Mng)";"Qtr Op Rpt Q3",#N/A,FALSE,"Qtr-Op (Rpt)";"Operating Vs Reported",#N/A,FALSE,"Rpt-Op Inc"}</definedName>
    <definedName name="i" localSheetId="5" hidden="1">{"Qtr Op Mgd Q3",#N/A,FALSE,"Qtr-Op (Mng)";"Qtr Op Rpt Q3",#N/A,FALSE,"Qtr-Op (Rpt)";"Operating Vs Reported",#N/A,FALSE,"Rpt-Op Inc"}</definedName>
    <definedName name="i" localSheetId="1" hidden="1">{"Qtr Op Mgd Q3",#N/A,FALSE,"Qtr-Op (Mng)";"Qtr Op Rpt Q3",#N/A,FALSE,"Qtr-Op (Rpt)";"Operating Vs Reported",#N/A,FALSE,"Rpt-Op Inc"}</definedName>
    <definedName name="i" hidden="1">{"Qtr Op Mgd Q3",#N/A,FALSE,"Qtr-Op (Mng)";"Qtr Op Rpt Q3",#N/A,FALSE,"Qtr-Op (Rpt)";"Operating Vs Reported",#N/A,FALSE,"Rpt-Op Inc"}</definedName>
    <definedName name="I.R" localSheetId="6">#REF!</definedName>
    <definedName name="I.R" localSheetId="4">#REF!</definedName>
    <definedName name="I.R" localSheetId="1">#REF!</definedName>
    <definedName name="I.R">#REF!</definedName>
    <definedName name="iasrun" localSheetId="4">#REF!</definedName>
    <definedName name="iasrun" localSheetId="1">#REF!</definedName>
    <definedName name="iasrun">#REF!</definedName>
    <definedName name="ibt" localSheetId="4">'[125]UNIT LEVEL'!#REF!</definedName>
    <definedName name="ibt" localSheetId="1">'[125]UNIT LEVEL'!#REF!</definedName>
    <definedName name="ibt">'[125]UNIT LEVEL'!#REF!</definedName>
    <definedName name="Icms_Venda" localSheetId="4">#REF!</definedName>
    <definedName name="Icms_Venda" localSheetId="1">#REF!</definedName>
    <definedName name="Icms_Venda">#REF!</definedName>
    <definedName name="ID" localSheetId="1">#REF!</definedName>
    <definedName name="ID">#REF!</definedName>
    <definedName name="IgdiAcumAno0" localSheetId="4">#REF!</definedName>
    <definedName name="IgdiAcumAno0" localSheetId="1">#REF!</definedName>
    <definedName name="IgdiAcumAno0">#REF!</definedName>
    <definedName name="IgdiAcumAno1" localSheetId="4">#REF!</definedName>
    <definedName name="IgdiAcumAno1" localSheetId="1">#REF!</definedName>
    <definedName name="IgdiAcumAno1">#REF!</definedName>
    <definedName name="IgdiAcumAno10">#REF!</definedName>
    <definedName name="IgdiAcumAno11">#REF!</definedName>
    <definedName name="IgdiAcumAno12">#REF!</definedName>
    <definedName name="IgdiAcumAno2">#REF!</definedName>
    <definedName name="IgdiAcumAno3">#REF!</definedName>
    <definedName name="IgdiAcumAno4">#REF!</definedName>
    <definedName name="IgdiAcumAno5">#REF!</definedName>
    <definedName name="IgdiAcumAno6">#REF!</definedName>
    <definedName name="IgdiAcumAno7">#REF!</definedName>
    <definedName name="IgdiAcumAno8">#REF!</definedName>
    <definedName name="IgdiAcumAno9">#REF!</definedName>
    <definedName name="IGNORE">#REF!</definedName>
    <definedName name="IgpdiAcum0">#REF!</definedName>
    <definedName name="IgpdiAcum1">#REF!</definedName>
    <definedName name="IgpdiAcum10">#REF!</definedName>
    <definedName name="IgpdiAcum11">#REF!</definedName>
    <definedName name="IgpdiAcum12">#REF!</definedName>
    <definedName name="IgpdiAcum2">#REF!</definedName>
    <definedName name="IgpdiAcum3">#REF!</definedName>
    <definedName name="IgpdiAcum4">#REF!</definedName>
    <definedName name="IgpdiAcum5">#REF!</definedName>
    <definedName name="IgpdiAcum6">#REF!</definedName>
    <definedName name="IgpdiAcum7">#REF!</definedName>
    <definedName name="IgpdiAcum8">#REF!</definedName>
    <definedName name="IgpdiAcum9">#REF!</definedName>
    <definedName name="IgpmAcum0">#REF!</definedName>
    <definedName name="IgpmAcum1">#REF!</definedName>
    <definedName name="IgpmAcum10">#REF!</definedName>
    <definedName name="IgpmAcum11">#REF!</definedName>
    <definedName name="IgpmAcum12">#REF!</definedName>
    <definedName name="IgpmAcum2">#REF!</definedName>
    <definedName name="IgpmAcum3">#REF!</definedName>
    <definedName name="IgpmAcum4">#REF!</definedName>
    <definedName name="IgpmAcum5">#REF!</definedName>
    <definedName name="IgpmAcum6">#REF!</definedName>
    <definedName name="IgpmAcum7">#REF!</definedName>
    <definedName name="IgpmAcum8">#REF!</definedName>
    <definedName name="IgpmAcum9">#REF!</definedName>
    <definedName name="IgpmAcumAno0">#REF!</definedName>
    <definedName name="IgpmAcumAno1">#REF!</definedName>
    <definedName name="IgpmAcumAno10">#REF!</definedName>
    <definedName name="IgpmAcumAno11">#REF!</definedName>
    <definedName name="IgpmAcumAno12">#REF!</definedName>
    <definedName name="IgpmAcumAno2">#REF!</definedName>
    <definedName name="IgpmAcumAno3">#REF!</definedName>
    <definedName name="IgpmAcumAno4">#REF!</definedName>
    <definedName name="IgpmAcumAno5">#REF!</definedName>
    <definedName name="IgpmAcumAno6">#REF!</definedName>
    <definedName name="IgpmAcumAno7">#REF!</definedName>
    <definedName name="IgpmAcumAno8">#REF!</definedName>
    <definedName name="IgpmAcumAno9">#REF!</definedName>
    <definedName name="IgpMReajCTP">#REF!</definedName>
    <definedName name="IgpMReajCTPexc1">#REF!</definedName>
    <definedName name="IHDgiog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giog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giog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giog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gio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gio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jgpiHJG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jgpiHJG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jgpiHJG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jgpiHJG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jgpiHJ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jgpiHJ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i" localSheetId="6" hidden="1">{#N/A,#N/A,FALSE,"AOPESSOA2";#N/A,#N/A,FALSE,"AOPESSOA";#N/A,#N/A,FALSE,"AOPRODUC2";#N/A,#N/A,FALSE,"GRÁFICO3";#N/A,#N/A,FALSE,"AOCUSDIR12"}</definedName>
    <definedName name="ii" localSheetId="7" hidden="1">{#N/A,#N/A,FALSE,"AOPESSOA2";#N/A,#N/A,FALSE,"AOPESSOA";#N/A,#N/A,FALSE,"AOPRODUC2";#N/A,#N/A,FALSE,"GRÁFICO3";#N/A,#N/A,FALSE,"AOCUSDIR12"}</definedName>
    <definedName name="ii" localSheetId="8" hidden="1">{#N/A,#N/A,FALSE,"AOPESSOA2";#N/A,#N/A,FALSE,"AOPESSOA";#N/A,#N/A,FALSE,"AOPRODUC2";#N/A,#N/A,FALSE,"GRÁFICO3";#N/A,#N/A,FALSE,"AOCUSDIR12"}</definedName>
    <definedName name="ii" localSheetId="5" hidden="1">{#N/A,#N/A,FALSE,"AOPESSOA2";#N/A,#N/A,FALSE,"AOPESSOA";#N/A,#N/A,FALSE,"AOPRODUC2";#N/A,#N/A,FALSE,"GRÁFICO3";#N/A,#N/A,FALSE,"AOCUSDIR12"}</definedName>
    <definedName name="ii" localSheetId="1" hidden="1">{#N/A,#N/A,FALSE,"AOPESSOA2";#N/A,#N/A,FALSE,"AOPESSOA";#N/A,#N/A,FALSE,"AOPRODUC2";#N/A,#N/A,FALSE,"GRÁFICO3";#N/A,#N/A,FALSE,"AOCUSDIR12"}</definedName>
    <definedName name="ii" hidden="1">{#N/A,#N/A,FALSE,"AOPESSOA2";#N/A,#N/A,FALSE,"AOPESSOA";#N/A,#N/A,FALSE,"AOPRODUC2";#N/A,#N/A,FALSE,"GRÁFICO3";#N/A,#N/A,FALSE,"AOCUSDIR12"}</definedName>
    <definedName name="iii" localSheetId="6" hidden="1">{#N/A,#N/A,FALSE,"Desp.Indir";#N/A,#N/A,FALSE,"Estoq"}</definedName>
    <definedName name="iii" localSheetId="7" hidden="1">{#N/A,#N/A,FALSE,"Desp.Indir";#N/A,#N/A,FALSE,"Estoq"}</definedName>
    <definedName name="iii" localSheetId="8" hidden="1">{#N/A,#N/A,FALSE,"Desp.Indir";#N/A,#N/A,FALSE,"Estoq"}</definedName>
    <definedName name="iii" localSheetId="5" hidden="1">{#N/A,#N/A,FALSE,"Desp.Indir";#N/A,#N/A,FALSE,"Estoq"}</definedName>
    <definedName name="iii" localSheetId="1" hidden="1">{#N/A,#N/A,FALSE,"Desp.Indir";#N/A,#N/A,FALSE,"Estoq"}</definedName>
    <definedName name="iii" hidden="1">{#N/A,#N/A,FALSE,"Desp.Indir";#N/A,#N/A,FALSE,"Estoq"}</definedName>
    <definedName name="iiii" localSheetId="6" hidden="1">{#N/A,#N/A,FALSE,"SGP";#N/A,#N/A,FALSE,"SGI";#N/A,#N/A,FALSE,"SGC";#N/A,#N/A,FALSE,"SGS";#N/A,#N/A,FALSE,"SGB"}</definedName>
    <definedName name="iiii" localSheetId="7" hidden="1">{#N/A,#N/A,FALSE,"SGP";#N/A,#N/A,FALSE,"SGI";#N/A,#N/A,FALSE,"SGC";#N/A,#N/A,FALSE,"SGS";#N/A,#N/A,FALSE,"SGB"}</definedName>
    <definedName name="iiii" localSheetId="8" hidden="1">{#N/A,#N/A,FALSE,"SGP";#N/A,#N/A,FALSE,"SGI";#N/A,#N/A,FALSE,"SGC";#N/A,#N/A,FALSE,"SGS";#N/A,#N/A,FALSE,"SGB"}</definedName>
    <definedName name="iiii" localSheetId="5" hidden="1">{#N/A,#N/A,FALSE,"SGP";#N/A,#N/A,FALSE,"SGI";#N/A,#N/A,FALSE,"SGC";#N/A,#N/A,FALSE,"SGS";#N/A,#N/A,FALSE,"SGB"}</definedName>
    <definedName name="iiii" localSheetId="1" hidden="1">{#N/A,#N/A,FALSE,"SGP";#N/A,#N/A,FALSE,"SGI";#N/A,#N/A,FALSE,"SGC";#N/A,#N/A,FALSE,"SGS";#N/A,#N/A,FALSE,"SGB"}</definedName>
    <definedName name="iiii" hidden="1">{#N/A,#N/A,FALSE,"SGP";#N/A,#N/A,FALSE,"SGI";#N/A,#N/A,FALSE,"SGC";#N/A,#N/A,FALSE,"SGS";#N/A,#N/A,FALSE,"SGB"}</definedName>
    <definedName name="iiiii" localSheetId="6" hidden="1">{#N/A,#N/A,FALSE,"Calc";#N/A,#N/A,FALSE,"Sensitivity";#N/A,#N/A,FALSE,"LT Earn.Dil.";#N/A,#N/A,FALSE,"Dil. AVP"}</definedName>
    <definedName name="iiiii" localSheetId="7" hidden="1">{#N/A,#N/A,FALSE,"Calc";#N/A,#N/A,FALSE,"Sensitivity";#N/A,#N/A,FALSE,"LT Earn.Dil.";#N/A,#N/A,FALSE,"Dil. AVP"}</definedName>
    <definedName name="iiiii" localSheetId="8" hidden="1">{#N/A,#N/A,FALSE,"Calc";#N/A,#N/A,FALSE,"Sensitivity";#N/A,#N/A,FALSE,"LT Earn.Dil.";#N/A,#N/A,FALSE,"Dil. AVP"}</definedName>
    <definedName name="iiiii" localSheetId="5" hidden="1">{#N/A,#N/A,FALSE,"Calc";#N/A,#N/A,FALSE,"Sensitivity";#N/A,#N/A,FALSE,"LT Earn.Dil.";#N/A,#N/A,FALSE,"Dil. AVP"}</definedName>
    <definedName name="iiiii" localSheetId="1" hidden="1">{#N/A,#N/A,FALSE,"Calc";#N/A,#N/A,FALSE,"Sensitivity";#N/A,#N/A,FALSE,"LT Earn.Dil.";#N/A,#N/A,FALSE,"Dil. AVP"}</definedName>
    <definedName name="iiiii" hidden="1">{#N/A,#N/A,FALSE,"Calc";#N/A,#N/A,FALSE,"Sensitivity";#N/A,#N/A,FALSE,"LT Earn.Dil.";#N/A,#N/A,FALSE,"Dil. AVP"}</definedName>
    <definedName name="iiiiiii" localSheetId="6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iiiiiii" localSheetId="7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iiiiiii" localSheetId="8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iiiiiii" localSheetId="5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iiiiiii" localSheetId="1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iiiiiii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iiiiiiiiiiiiii">#REF!</definedName>
    <definedName name="iJEHIFJEh" localSheetId="6" hidden="1">{#N/A,#N/A,FALSE,"Plan1";#N/A,#N/A,FALSE,"Plan2"}</definedName>
    <definedName name="iJEHIFJEh" localSheetId="7" hidden="1">{#N/A,#N/A,FALSE,"Plan1";#N/A,#N/A,FALSE,"Plan2"}</definedName>
    <definedName name="iJEHIFJEh" localSheetId="8" hidden="1">{#N/A,#N/A,FALSE,"Plan1";#N/A,#N/A,FALSE,"Plan2"}</definedName>
    <definedName name="iJEHIFJEh" localSheetId="5" hidden="1">{#N/A,#N/A,FALSE,"Plan1";#N/A,#N/A,FALSE,"Plan2"}</definedName>
    <definedName name="iJEHIFJEh" localSheetId="1" hidden="1">{#N/A,#N/A,FALSE,"Plan1";#N/A,#N/A,FALSE,"Plan2"}</definedName>
    <definedName name="iJEHIFJEh" hidden="1">{#N/A,#N/A,FALSE,"Plan1";#N/A,#N/A,FALSE,"Plan2"}</definedName>
    <definedName name="imageflow" localSheetId="4">'[126]UNIT LEVEL'!#REF!</definedName>
    <definedName name="imageflow" localSheetId="1">'[126]UNIT LEVEL'!#REF!</definedName>
    <definedName name="imageflow">'[126]UNIT LEVEL'!#REF!</definedName>
    <definedName name="IMAGERUN" localSheetId="4">#REF!</definedName>
    <definedName name="IMAGERUN" localSheetId="1">#REF!</definedName>
    <definedName name="IMAGERUN">#REF!</definedName>
    <definedName name="IMOB.ARREND">#N/A</definedName>
    <definedName name="IMOB.USO">#N/A</definedName>
    <definedName name="IMOBILIZADO" localSheetId="6">#REF!</definedName>
    <definedName name="IMOBILIZADO" localSheetId="4">#REF!</definedName>
    <definedName name="IMOBILIZADO" localSheetId="1">#REF!</definedName>
    <definedName name="IMOBILIZADO">#REF!</definedName>
    <definedName name="IMP.RECOLHER" localSheetId="6">#REF!</definedName>
    <definedName name="IMP.RECOLHER" localSheetId="1">#REF!</definedName>
    <definedName name="IMP.RECOLHER">#REF!</definedName>
    <definedName name="IMP.RENDA" localSheetId="6">#REF!</definedName>
    <definedName name="IMP.RENDA" localSheetId="1">#REF!</definedName>
    <definedName name="IMP.RENDA">#REF!</definedName>
    <definedName name="IMP_ATTRIBUTE_INSTANCES">#REF!</definedName>
    <definedName name="imp_attributes">#REF!</definedName>
    <definedName name="IMP_BUY">#REF!</definedName>
    <definedName name="imp_lbo">#REF!</definedName>
    <definedName name="IMP_SELL">#REF!</definedName>
    <definedName name="IMP_SELLYEAR">#REF!</definedName>
    <definedName name="IMP_YEAR">#REF!</definedName>
    <definedName name="IMPBSD">#REF!</definedName>
    <definedName name="IMPCASHD">#REF!</definedName>
    <definedName name="IMPGSD">#REF!</definedName>
    <definedName name="IMPINCD">#REF!</definedName>
    <definedName name="IMPOS.DIF.ATIVO" localSheetId="6">#REF!</definedName>
    <definedName name="IMPOS.DIF.ATIVO">#REF!</definedName>
    <definedName name="IMPOS.DIF.PASSIVO" localSheetId="6">#REF!</definedName>
    <definedName name="IMPOS.DIF.PASSIVO">#REF!</definedName>
    <definedName name="IMPWCD">#REF!</definedName>
    <definedName name="INC">#REF!</definedName>
    <definedName name="inc_tax">#REF!</definedName>
    <definedName name="INCENTIVO.FISCAL" localSheetId="6">#REF!</definedName>
    <definedName name="INCENTIVO.FISCAL">#REF!</definedName>
    <definedName name="Income">#REF!</definedName>
    <definedName name="income_statement">#REF!</definedName>
    <definedName name="Income_tax">#REF!</definedName>
    <definedName name="INCOMESTATMENT">'[22]Analysis Range $500M and 10%'!#REF!</definedName>
    <definedName name="INCREMENT" localSheetId="4">#REF!</definedName>
    <definedName name="INCREMENT" localSheetId="1">#REF!</definedName>
    <definedName name="INCREMENT">#REF!</definedName>
    <definedName name="INCREMENTAL" localSheetId="4">#REF!</definedName>
    <definedName name="INCREMENTAL" localSheetId="1">#REF!</definedName>
    <definedName name="INCREMENTAL">#REF!</definedName>
    <definedName name="Incremental_Annual_Oracle">[39]Sheet3!$B$18</definedName>
    <definedName name="Incremental_Oracle_Salary">[39]Sheet3!$B$18</definedName>
    <definedName name="Incremental_SAP_Salary">[39]Sheet3!$B$18</definedName>
    <definedName name="IncrementCell" localSheetId="4">#REF!</definedName>
    <definedName name="IncrementCell" localSheetId="1">#REF!</definedName>
    <definedName name="IncrementCell">#REF!</definedName>
    <definedName name="Ind_Inicial_Corretora_Geracao_Relatorio">[127]Aux!$B$4</definedName>
    <definedName name="index">'[42]Fluxo de Caixa'!#REF!</definedName>
    <definedName name="Indice_Celula_1_1">[127]Indice!$B$7</definedName>
    <definedName name="Indice01" localSheetId="4">#REF!</definedName>
    <definedName name="Indice01" localSheetId="1">#REF!</definedName>
    <definedName name="Indice01">#REF!</definedName>
    <definedName name="Indice02" localSheetId="4">#REF!</definedName>
    <definedName name="Indice02" localSheetId="1">#REF!</definedName>
    <definedName name="Indice02">#REF!</definedName>
    <definedName name="Indice03" localSheetId="4">#REF!</definedName>
    <definedName name="Indice03" localSheetId="1">#REF!</definedName>
    <definedName name="Indice03">#REF!</definedName>
    <definedName name="Indice04">#REF!</definedName>
    <definedName name="INF">#REF!</definedName>
    <definedName name="INFL00">[32]SA!#REF!</definedName>
    <definedName name="INFL01">[32]SA!#REF!</definedName>
    <definedName name="INFL02">[32]SA!#REF!</definedName>
    <definedName name="INFL03">[32]SA!#REF!</definedName>
    <definedName name="INFL99">[32]SA!#REF!</definedName>
    <definedName name="Inflation" localSheetId="4">#REF!</definedName>
    <definedName name="Inflation" localSheetId="1">#REF!</definedName>
    <definedName name="Inflation">#REF!</definedName>
    <definedName name="Info" localSheetId="4">#REF!</definedName>
    <definedName name="Info" localSheetId="1">#REF!</definedName>
    <definedName name="Info">#REF!</definedName>
    <definedName name="ing" localSheetId="4">#REF!</definedName>
    <definedName name="ing" localSheetId="1">#REF!</definedName>
    <definedName name="ing">#REF!</definedName>
    <definedName name="Initial_Package">[39]Sheet3!$B$14</definedName>
    <definedName name="Initial_Package_97">[39]Sheet3!$C$14</definedName>
    <definedName name="InLineRng" localSheetId="4">#REF!</definedName>
    <definedName name="InLineRng" localSheetId="1">#REF!</definedName>
    <definedName name="InLineRng">#REF!</definedName>
    <definedName name="Input" localSheetId="6" hidden="1">{"mgmt forecast",#N/A,FALSE,"Mgmt Forecast";"dcf table",#N/A,FALSE,"Mgmt Forecast";"sensitivity",#N/A,FALSE,"Mgmt Forecast";"table inputs",#N/A,FALSE,"Mgmt Forecast";"calculations",#N/A,FALSE,"Mgmt Forecast"}</definedName>
    <definedName name="Input" localSheetId="7" hidden="1">{"mgmt forecast",#N/A,FALSE,"Mgmt Forecast";"dcf table",#N/A,FALSE,"Mgmt Forecast";"sensitivity",#N/A,FALSE,"Mgmt Forecast";"table inputs",#N/A,FALSE,"Mgmt Forecast";"calculations",#N/A,FALSE,"Mgmt Forecast"}</definedName>
    <definedName name="Input" localSheetId="8" hidden="1">{"mgmt forecast",#N/A,FALSE,"Mgmt Forecast";"dcf table",#N/A,FALSE,"Mgmt Forecast";"sensitivity",#N/A,FALSE,"Mgmt Forecast";"table inputs",#N/A,FALSE,"Mgmt Forecast";"calculations",#N/A,FALSE,"Mgmt Forecast"}</definedName>
    <definedName name="Input" localSheetId="4" hidden="1">{"mgmt forecast",#N/A,FALSE,"Mgmt Forecast";"dcf table",#N/A,FALSE,"Mgmt Forecast";"sensitivity",#N/A,FALSE,"Mgmt Forecast";"table inputs",#N/A,FALSE,"Mgmt Forecast";"calculations",#N/A,FALSE,"Mgmt Forecast"}</definedName>
    <definedName name="Input" localSheetId="5" hidden="1">{"mgmt forecast",#N/A,FALSE,"Mgmt Forecast";"dcf table",#N/A,FALSE,"Mgmt Forecast";"sensitivity",#N/A,FALSE,"Mgmt Forecast";"table inputs",#N/A,FALSE,"Mgmt Forecast";"calculations",#N/A,FALSE,"Mgmt Forecast"}</definedName>
    <definedName name="Input" localSheetId="1" hidden="1">{"mgmt forecast",#N/A,FALSE,"Mgmt Forecast";"dcf table",#N/A,FALSE,"Mgmt Forecast";"sensitivity",#N/A,FALSE,"Mgmt Forecast";"table inputs",#N/A,FALSE,"Mgmt Forecast";"calculations",#N/A,FALSE,"Mgmt Forecast"}</definedName>
    <definedName name="Input" hidden="1">{"mgmt forecast",#N/A,FALSE,"Mgmt Forecast";"dcf table",#N/A,FALSE,"Mgmt Forecast";"sensitivity",#N/A,FALSE,"Mgmt Forecast";"table inputs",#N/A,FALSE,"Mgmt Forecast";"calculations",#N/A,FALSE,"Mgmt Forecast"}</definedName>
    <definedName name="input_AIRTOUCH" localSheetId="4">#REF!,#REF!,#REF!,#REF!,#REF!,#REF!,#REF!,#REF!,#REF!,#REF!,#REF!,#REF!,#REF!,#REF!,#REF!</definedName>
    <definedName name="input_AIRTOUCH" localSheetId="1">#REF!,#REF!,#REF!,#REF!,#REF!,#REF!,#REF!,#REF!,#REF!,#REF!,#REF!,#REF!,#REF!,#REF!,#REF!</definedName>
    <definedName name="input_AIRTOUCH">#REF!,#REF!,#REF!,#REF!,#REF!,#REF!,#REF!,#REF!,#REF!,#REF!,#REF!,#REF!,#REF!,#REF!,#REF!</definedName>
    <definedName name="input_BritishTelecom">[20]BT!$B$3:$B$4,[20]BT!$D$7:$H$20,[20]BT!$D$27:$D$29,[20]BT!$D$31,[20]BT!$D$34:$F$37,[20]BT!$O$4:$P$4,[20]BT!$O$6:$P$6,[20]BT!$O$8:$P$8,[20]BT!$O$10:$P$10,[20]BT!$O$12:$P$12,[20]BT!$O$16:$P$16,[20]BT!$O$18:$P$18,[20]BT!$O$20:$P$20,[20]BT!$O$22:$P$22,[20]BT!$O$24:$P$24</definedName>
    <definedName name="input_CableWireless">[20]CW!$B$3:$B$4,[20]CW!$D$7:$H$20,[20]CW!$D$27:$D$29,[20]CW!$D$31,[20]CW!$D$34:$F$37,[20]CW!$O$4:$P$4,[20]CW!$O$6:$P$6,[20]CW!$O$8:$P$8,[20]CW!$O$10:$P$10,[20]CW!$O$12:$P$12,[20]CW!$O$16:$P$16,[20]CW!$O$18:$P$18,[20]CW!$O$20:$P$20,[20]CW!$O$22:$P$22,[20]CW!$O$24:$P$24</definedName>
    <definedName name="input_CELLNET" localSheetId="4">#REF!,#REF!,#REF!,#REF!,#REF!,#REF!,#REF!,#REF!,#REF!,#REF!,#REF!,#REF!,#REF!,#REF!,#REF!,#REF!,#REF!,#REF!,#REF!,#REF!,#REF!,#REF!,#REF!,#REF!,#REF!</definedName>
    <definedName name="input_CELLNET" localSheetId="1">#REF!,#REF!,#REF!,#REF!,#REF!,#REF!,#REF!,#REF!,#REF!,#REF!,#REF!,#REF!,#REF!,#REF!,#REF!,#REF!,#REF!,#REF!,#REF!,#REF!,#REF!,#REF!,#REF!,#REF!,#REF!</definedName>
    <definedName name="input_CELLNET">#REF!,#REF!,#REF!,#REF!,#REF!,#REF!,#REF!,#REF!,#REF!,#REF!,#REF!,#REF!,#REF!,#REF!,#REF!,#REF!,#REF!,#REF!,#REF!,#REF!,#REF!,#REF!,#REF!,#REF!,#REF!</definedName>
    <definedName name="input_Colt">[20]CLT!$B$3:$B$4,[20]CLT!$D$7:$H$20,[20]CLT!$D$27:$D$29,[20]CLT!$D$31,[20]CLT!$D$34:$F$37,[20]CLT!$O$4:$P$4,[20]CLT!$O$6:$P$6,[20]CLT!$O$8:$P$8,[20]CLT!$O$10:$P$10,[20]CLT!$O$12:$P$12,[20]CLT!$O$16:$P$16,[20]CLT!$O$18:$P$18,[20]CLT!$O$20:$P$20,[20]CLT!$O$22:$P$22,[20]CLT!$O$24:$P$24</definedName>
    <definedName name="input_CRK">[20]CRK!$B$3:$B$4,[20]CRK!$D$7:$H$20,[20]CRK!$D$27:$D$29,[20]CRK!$D$31,[20]CRK!$D$34:$F$37,[20]CRK!$O$4:$P$4,[20]CRK!$O$6:$P$6,[20]CRK!$O$8:$P$8,[20]CRK!$O$10:$P$10,[20]CRK!$O$12:$P$12,[20]CRK!$O$16:$P$16,[20]CRK!$O$18:$P$18,[20]CRK!$O$18,[20]CRK!$P$18,[20]CRK!$O$20,[20]CRK!$P$20,[20]CRK!$O$22,[20]CRK!$P$22</definedName>
    <definedName name="input_CWComms">[20]CWC!$B$3:$B$4,[20]CWC!$D$7:$H$20,[20]CWC!$D$27:$D$29,[20]CWC!$D$31,[20]CWC!$D$34:$F$37,[20]CWC!$O$4:$P$4,[20]CWC!$O$6:$P$6,[20]CWC!$O$8:$P$8,[20]CWC!$O$10:$P$10,[20]CWC!$O$12:$P$12,[20]CWC!$O$16:$P$16,[20]CWC!$O$18:$P$18,[20]CWC!$O$20:$P$20,[20]CWC!$O$22:$P$22,[20]CWC!$O$24:$P$24</definedName>
    <definedName name="input_DeutscheTelekom">[20]DT!$B$3:$B$4,[20]DT!$D$7:$H$20,[20]DT!$D$27:$D$29,[20]DT!$D$31,[20]DT!$D$34:$F$37,[20]DT!$O$4:$P$4,[20]DT!$O$6:$P$6,[20]DT!$O$8:$P$8,[20]DT!$O$10:$P$10,[20]DT!$O$12:$P$12,[20]DT!$O$16:$P$16,[20]DT!$O$18:$P$18,[20]DT!$O$20:$P$20,[20]DT!$O$22:$P$22,[20]DT!$O$24:$P$24</definedName>
    <definedName name="input_Energis">[20]EGS!$B$3:$B$4,[20]EGS!$D$7:$H$20,[20]EGS!$D$27:$D$29,[20]EGS!$D$31,[20]EGS!$D$34:$F$37,[20]EGS!$O$4:$P$4,[20]EGS!$O$6:$P$6,[20]EGS!$O$8:$P$8,[20]EGS!$O$10:$P$10,[20]EGS!$O$12:$P$12,[20]EGS!$O$16:$P$16,[20]EGS!$O$18:$P$18,[20]EGS!$O$20:$P$20,[20]EGS!$O$22:$P$22,[20]EGS!$O$24:$P$24</definedName>
    <definedName name="input_EQUANT">[20]EQU!$B$3:$B$4,[20]EQU!$D$7:$H$20,[20]EQU!$D$27:$D$29,[20]EQU!$D$31,[20]EQU!$D$34:$F$37,[20]EQU!$O$4:$P$4,[20]EQU!$O$6:$P$6,[20]EQU!$O$8:$P$8,[20]EQU!$O$10:$P$10,[20]EQU!$O$12:$P$12,[20]EQU!$O$16:$P$16,[20]EQU!$O$18:$P$18,[20]EQU!$O$20:$P$20,[20]EQU!$O$22:$P$22,[20]EQU!$O$24:$P$24</definedName>
    <definedName name="input_ESPRIT" localSheetId="4">#REF!,#REF!,#REF!,#REF!,#REF!,#REF!,#REF!,#REF!,#REF!,#REF!,#REF!,#REF!,#REF!,#REF!,#REF!</definedName>
    <definedName name="input_ESPRIT" localSheetId="1">#REF!,#REF!,#REF!,#REF!,#REF!,#REF!,#REF!,#REF!,#REF!,#REF!,#REF!,#REF!,#REF!,#REF!,#REF!</definedName>
    <definedName name="input_ESPRIT">#REF!,#REF!,#REF!,#REF!,#REF!,#REF!,#REF!,#REF!,#REF!,#REF!,#REF!,#REF!,#REF!,#REF!,#REF!</definedName>
    <definedName name="input_Europolitan">[20]LIB!$B$3:$B$4,[20]LIB!$D$7:$H$20,[20]LIB!$D$27:$D$29,[20]LIB!$D$31,[20]LIB!$D$34:$F$37,[20]LIB!$O$4:$P$4,[20]LIB!$O$6:$P$6,[20]LIB!$O$8:$P$8,[20]LIB!$O$10:$P$10,[20]LIB!$O$12:$P$12,[20]LIB!$O$16:$P$16,[20]LIB!$O$18:$P$18,[20]LIB!$O$20:$P$20,[20]LIB!$O$22:$P$22,[20]LIB!$O$24:$P$24</definedName>
    <definedName name="input_FranceTelecom">[20]FT!$B$3:$B$4,[20]FT!$D$7:$H$20,[20]FT!$D$27:$D$29,[20]FT!$D$31,[20]FT!$D$34:$F$37,[20]FT!$O$4:$P$4,[20]FT!$O$6:$P$6,[20]FT!$O$8:$P$8,[20]FT!$O$10:$P$10,[20]FT!$O$12:$P$12,[20]FT!$O$16:$P$16,[20]FT!$O$18:$P$18,[20]FT!$O$20:$P$20,[20]FT!$O$22:$P$22,[20]FT!$O$24:$P$24</definedName>
    <definedName name="input_GlobalTeleSystems">[20]GTS!$B$3:$B$4,[20]GTS!$D$7:$H$20,[20]GTS!$D$27:$D$29,[20]GTS!$D$31,[20]GTS!$D$34:$F$37,[20]GTS!$O$4:$P$4,[20]GTS!$O$6:$P$6,[20]GTS!$O$8:$P$8,[20]GTS!$O$10:$P$10,[20]GTS!$O$12:$P$12,[20]GTS!$O$16:$P$16,[20]GTS!$O$18:$P$18,[20]GTS!$O$20:$P$20,[20]GTS!$O$22:$P$22,[20]GTS!$O$24:$P$24</definedName>
    <definedName name="input_KPNUSGAAP">[20]KPN!$B$3:$B$4,[20]KPN!$D$7:$H$20,[20]KPN!$D$27:$D$29,[20]KPN!$D$31,[20]KPN!$D$34:$F$37,[20]KPN!$O$4:$P$4,[20]KPN!$O$6:$P$6,[20]KPN!$O$8:$P$8,[20]KPN!$O$10:$P$10,[20]KPN!$O$12:$P$12,[20]KPN!$O$16:$P$16,[20]KPN!$O$18:$P$18,[20]KPN!$O$20:$P$20,[20]KPN!$O$22:$P$22,[20]KPN!$O$24:$P$24</definedName>
    <definedName name="input_Mannesmann">[20]MNN!$B$3:$B$4,[20]MNN!$D$7:$H$20,[20]MNN!$D$27:$D$29,[20]MNN!$D$31,[20]MNN!$D$34:$F$37,[20]MNN!$O$4:$P$4,[20]MNN!$O$6:$P$6,[20]MNN!$O$8:$P$8,[20]MNN!$O$10:$P$10,[20]MNN!$O$12:$P$12,[20]MNN!$O$16:$P$16,[20]MNN!$O$18:$P$18,[20]MNN!$O$20:$P$20,[20]MNN!$O$22:$P$22,[20]MNN!$O$24:$P$24</definedName>
    <definedName name="input_MATAVUSD">[20]MTA!$B$3:$B$4,[20]MTA!$D$7:$H$20,[20]MTA!$D$27:$D$29,[20]MTA!$D$31,[20]MTA!$D$34:$F$37,[20]MTA!$O$4:$P$4,[20]MTA!$O$6:$P$6,[20]MTA!$O$8:$P$8,[20]MTA!$O$10:$P$10,[20]MTA!$O$12:$P$12,[20]MTA!$O$16:$P$16,[20]MTA!$O$18:$P$18,[20]MTA!$O$20:$P$20,[20]MTA!$O$22:$P$22,[20]MTA!$O$24:$P$24</definedName>
    <definedName name="input_Mobistar">[20]MOB!$B$3:$B$4,[20]MOB!$D$7:$H$20,[20]MOB!$D$27:$D$29,[20]MOB!$D$31,[20]MOB!$D$34:$F$37,[20]MOB!$O$4:$P$4,[20]MOB!$O$6:$P$6,[20]MOB!$O$8:$P$8,[20]MOB!$O$10:$P$10,[20]MOB!$O$12:$P$12,[20]MOB!$O$16:$P$16,[20]MOB!$O$18:$P$18,[20]MOB!$O$20:$P$20,[20]MOB!$O$22:$P$22,[20]MOB!$O$24:$P$24</definedName>
    <definedName name="input_NETCOMa">[20]NTC!$B$3:$B$4,[20]NTC!$D$7:$H$20,[20]NTC!$D$27:$D$29,[20]NTC!$D$31,[20]NTC!$D$34:$F$37,[20]NTC!$O$4:$P$4,[20]NTC!$O$6:$P$6,[20]NTC!$O$8:$P$8,[20]NTC!$O$10:$P$10,[20]NTC!$O$12:$P$12,[20]NTC!$O$16:$P$16,[20]NTC!$O$18:$P$18,[20]NTC!$O$20:$P$20,[20]NTC!$O$22:$P$22,[20]NTC!$O$24:$P$24</definedName>
    <definedName name="input_Olivetti" localSheetId="4">#REF!,#REF!,#REF!,#REF!,#REF!,#REF!,#REF!,#REF!,#REF!,#REF!,#REF!,#REF!,#REF!,#REF!,#REF!</definedName>
    <definedName name="input_Olivetti" localSheetId="1">#REF!,#REF!,#REF!,#REF!,#REF!,#REF!,#REF!,#REF!,#REF!,#REF!,#REF!,#REF!,#REF!,#REF!,#REF!</definedName>
    <definedName name="input_Olivetti">#REF!,#REF!,#REF!,#REF!,#REF!,#REF!,#REF!,#REF!,#REF!,#REF!,#REF!,#REF!,#REF!,#REF!,#REF!</definedName>
    <definedName name="input_ORANGE">[20]ORA!$B$3:$B$4,[20]ORA!$D$7:$H$20,[20]ORA!$D$27:$D$29,[20]ORA!$D$31,[20]ORA!$D$34:$F$37,[20]ORA!$O$4:$P$4,[20]ORA!$O$6:$P$6,[20]ORA!$O$8:$P$8,[20]ORA!$O$10:$P$10,[20]ORA!$O$12:$P$12,[20]ORA!$O$16:$P$16,[20]ORA!$O$18:$P$18,[20]ORA!$O$20:$P$20,[20]ORA!$O$22:$P$22,[20]ORA!$O$24:$P$24</definedName>
    <definedName name="input_OTDUSD">[20]OTE!$B$3:$B$4,[20]OTE!$D$7:$H$20,[20]OTE!$D$27:$D$29,[20]OTE!$D$31,[20]OTE!$D$34:$F$37,[20]OTE!$O$4:$P$4,[20]OTE!$O$6:$P$6,[20]OTE!$O$8:$P$8,[20]OTE!$O$10:$P$10,[20]OTE!$O$12:$P$12,[20]OTE!$O$16:$P$16,[20]OTE!$O$18:$P$18,[20]OTE!$O$20:$P$20,[20]OTE!$O$22:$P$22,[20]OTE!$O$24:$P$24</definedName>
    <definedName name="input_PTUSGAAP">[20]PT!$B$3:$B$4,[20]PT!$D$7:$H$20,[20]PT!$D$27:$D$29,[20]PT!$D$31,[20]PT!$D$34:$F$39,[20]PT!$O$4:$P$4,[20]PT!$O$6:$P$6,[20]PT!$O$8:$P$8,[20]PT!$O$10:$P$10,[20]PT!$O$12:$P$12,[20]PT!$O$16:$P$16,[20]PT!$O$18:$P$18,[20]PT!$O$20:$P$20,[20]PT!$O$22:$P$22,[20]PT!$O$24:$P$24</definedName>
    <definedName name="input_Sonera">[20]SON!$B$3:$B$4,[20]SON!$D$7:$H$20,[20]SON!$D$27:$D$29,[20]SON!$D$31,[20]SON!$D$34:$F$37,[20]SON!$O$4:$P$4,[20]SON!$O$6:$P$6,[20]SON!$O$8:$P$8,[20]SON!$O$10:$P$10,[20]SON!$O$12:$P$12,[20]SON!$O$16:$P$16,[20]SON!$O$18:$P$18,[20]SON!$O$20:$P$20,[20]SON!$O$22:$P$22,[20]SON!$O$24:$P$24</definedName>
    <definedName name="input_SPTUSD">[20]SPT!$B$3:$B$4,[20]SPT!$D$7:$H$20,[20]SPT!$D$27:$D$29,[20]SPT!$D$31,[20]SPT!$D$34:$F$37,[20]SPT!$O$4:$P$4,[20]SPT!$O$6:$P$6,[20]SPT!$O$8:$P$8,[20]SPT!$O$10:$P$10,[20]SPT!$O$12:$P$12,[20]SPT!$O$16:$P$16,[20]SPT!$O$18:$P$18,[20]SPT!$O$20:$P$20,[20]SPT!$O$22:$P$22,[20]SPT!$O$24:$P$24</definedName>
    <definedName name="INPUT_StetHallas">'[20]STET H'!$B$3:$B$4,'[20]STET H'!$D$7:$H$20,'[20]STET H'!$D$27:$D$29,'[20]STET H'!$D$31,'[20]STET H'!$D$34:$F$37,'[20]STET H'!$O$4:$P$4,'[20]STET H'!$O$6:$P$6,'[20]STET H'!$O$8:$P$8,'[20]STET H'!$O$10:$P$10,'[20]STET H'!$O$12:$P$12,'[20]STET H'!$O$16:$P$16,'[20]STET H'!$O$18:$P$18,'[20]STET H'!$O$20:$P$20,'[20]STET H'!$O$22:$P$22,'[20]STET H'!$O$24:$P$24</definedName>
    <definedName name="input_Swisscom">[20]SWCM!$B$3:$B$4,[20]SWCM!$D$7:$H$20,[20]SWCM!$D$27:$D$29,[20]SWCM!$D$31,[20]SWCM!$D$34:$F$37,[20]SWCM!$O$4:$P$4,[20]SWCM!$O$6:$P$6,[20]SWCM!$O$8:$P$8,[20]SWCM!$O$10:$P$10,[20]SWCM!$O$12:$P$12,[20]SWCM!$O$16:$P$16,[20]SWCM!$O$18:$P$18,[20]SWCM!$O$20:$P$20,[20]SWCM!$O$22:$P$22,[20]SWCM!$O$24:$P$24</definedName>
    <definedName name="input_TELECEL" localSheetId="4">#REF!,#REF!,#REF!,#REF!,#REF!,#REF!,#REF!,#REF!,#REF!,#REF!,#REF!,#REF!,#REF!,#REF!,#REF!</definedName>
    <definedName name="input_TELECEL" localSheetId="1">#REF!,#REF!,#REF!,#REF!,#REF!,#REF!,#REF!,#REF!,#REF!,#REF!,#REF!,#REF!,#REF!,#REF!,#REF!</definedName>
    <definedName name="input_TELECEL">#REF!,#REF!,#REF!,#REF!,#REF!,#REF!,#REF!,#REF!,#REF!,#REF!,#REF!,#REF!,#REF!,#REF!,#REF!</definedName>
    <definedName name="input_TelecomItalia">[20]TI!$B$3:$B$4,[20]TI!$D$7:$H$20,[20]TI!$D$27:$D$29,[20]TI!$D$31,[20]TI!$D$34:$F$39,[20]TI!$O$4:$P$4,[20]TI!$O$6:$P$6,[20]TI!$O$8:$P$8,[20]TI!$O$10:$P$10,[20]TI!$O$12:$P$12,[20]TI!$O$16:$P$16,[20]TI!$O$18:$P$18,[20]TI!$O$20:$P$20,[20]TI!$O$22:$P$22,[20]TI!$O$24:$P$24</definedName>
    <definedName name="input_Teledanmark">[20]TLD!$B$3:$B$4,[20]TLD!$D$7:$H$20,[20]TLD!$D$27:$D$29,[20]TLD!$D$31,[20]TLD!$D$34:$F$37,[20]TLD!$O$4:$P$4,[20]TLD!$O$6:$P$6,[20]TLD!$O$8:$P$8,[20]TLD!$O$10:$P$10,[20]TLD!$O$12:$P$12,[20]TLD!$O$16:$P$16,[20]TLD!$O$18:$P$18,[20]TLD!$O$20:$P$20,[20]TLD!$O$22:$P$22,[20]TLD!$O$24:$P$24</definedName>
    <definedName name="input_TelefonicaUSGAAP">[20]TEF!$B$3:$B$4,[20]TEF!$D$7:$H$20,[20]TEF!$D$27:$D$29,[20]TEF!$D$31,[20]TEF!$D$34:$F$39,[20]TEF!$O$4:$P$4,[20]TEF!$O$6:$P$6,[20]TEF!$O$8:$P$8,[20]TEF!$O$10:$P$10,[20]TEF!$O$12:$P$12,[20]TEF!$O$16:$P$16,[20]TEF!$O$18:$P$18,[20]TEF!$O$20:$P$20,[20]TEF!$O$22:$P$22,[20]TEF!$O$24:$P$24</definedName>
    <definedName name="input_TeleWest">[20]VSTL!$B$3:$B$4,[20]VSTL!$D$7:$H$20,[20]VSTL!$D$27:$D$29,[20]VSTL!$D$31,[20]VSTL!$D$34:$F$37,[20]VSTL!$O$4:$P$4,[20]VSTL!$O$6:$P$6,[20]VSTL!$O$8:$P$8,[20]VSTL!$O$10:$P$10,[20]VSTL!$O$12:$P$12,[20]VSTL!$O$16:$P$16,[20]VSTL!$O$18:$P$18,[20]VSTL!$O$20:$P$20,[20]VSTL!$O$22:$P$22,[20]VSTL!$O$24:$P$24</definedName>
    <definedName name="input_TIM">[20]TIM!$B$3:$B$4,[20]TIM!$D$7:$H$20,[20]TIM!$D$27:$D$29,[20]TIM!$D$31,[20]TIM!$D$34:$F$37,[20]TIM!$O$4:$P$4,[20]TIM!$O$6:$P$6,[20]TIM!$O$8:$P$8,[20]TIM!$O$10:$P$10,[20]TIM!$O$12:$P$12,[20]TIM!$O$16:$P$16,[20]TIM!$O$18:$P$18,[20]TIM!$O$20:$P$20,[20]TIM!$O$22:$P$22,[20]TIM!$O$24:$P$24</definedName>
    <definedName name="input_VEBA" localSheetId="4">#REF!,#REF!,#REF!,#REF!,#REF!,#REF!,#REF!,#REF!,#REF!,#REF!,#REF!,#REF!,#REF!,#REF!,#REF!</definedName>
    <definedName name="input_VEBA" localSheetId="1">#REF!,#REF!,#REF!,#REF!,#REF!,#REF!,#REF!,#REF!,#REF!,#REF!,#REF!,#REF!,#REF!,#REF!,#REF!</definedName>
    <definedName name="input_VEBA">#REF!,#REF!,#REF!,#REF!,#REF!,#REF!,#REF!,#REF!,#REF!,#REF!,#REF!,#REF!,#REF!,#REF!,#REF!</definedName>
    <definedName name="input_Vivendi">[20]VIV!$B$3:$B$4,[20]VIV!$D$7:$H$20,[20]VIV!$D$27:$D$29,[20]VIV!$D$31,[20]VIV!$D$34:$F$37,[20]VIV!$O$4:$P$4,[20]VIV!$O$6:$P$6,[20]VIV!$O$8:$P$8,[20]VIV!$O$10:$P$10,[20]VIV!$O$12:$P$12,[20]VIV!$O$16:$P$16,[20]VIV!$O$18:$P$18,[20]VIV!$O$20:$P$20,[20]VIV!$O$22:$P$22,[20]VIV!$O$24:$P$24</definedName>
    <definedName name="input_Vodafone">[20]VOD!$B$3:$B$4,[20]VOD!$D$7:$H$20,[20]VOD!$D$27:$D$29,[20]VOD!$D$31,[20]VOD!$D$34:$F$37,[20]VOD!$O$4:$P$4,[20]VOD!$O$6:$P$6,[20]VOD!$O$8:$P$8,[20]VOD!$O$10:$P$10,[20]VOD!$O$12:$P$12,[20]VOD!$O$16:$P$16,[20]VOD!$O$18:$P$18,[20]VOD!$O$20:$P$20,[20]VOD!$O$22:$P$22,[20]VOD!$O$24:$P$24</definedName>
    <definedName name="input1" localSheetId="4">#REF!</definedName>
    <definedName name="input1" localSheetId="1">#REF!</definedName>
    <definedName name="input1">#REF!</definedName>
    <definedName name="input2" localSheetId="4">#REF!</definedName>
    <definedName name="input2" localSheetId="1">#REF!</definedName>
    <definedName name="input2">#REF!</definedName>
    <definedName name="InputMethod" localSheetId="8">[62]!InputMethod</definedName>
    <definedName name="InputMethod" localSheetId="13">[62]!InputMethod</definedName>
    <definedName name="InputMethod">[62]!InputMethod</definedName>
    <definedName name="inputs" localSheetId="4">#REF!</definedName>
    <definedName name="inputs" localSheetId="1">#REF!</definedName>
    <definedName name="inputs">#REF!</definedName>
    <definedName name="INSTALL" localSheetId="4">#REF!</definedName>
    <definedName name="INSTALL" localSheetId="1">#REF!</definedName>
    <definedName name="INSTALL">#REF!</definedName>
    <definedName name="INSTALL_CAD" localSheetId="4">#REF!</definedName>
    <definedName name="INSTALL_CAD" localSheetId="1">#REF!</definedName>
    <definedName name="INSTALL_CAD">#REF!</definedName>
    <definedName name="Institutional_MtoB_Sales_Percent">#REF!</definedName>
    <definedName name="INT_COV">[38]EquityTemplate!$A$49:$IV$49</definedName>
    <definedName name="INT_EXP">[38]EquityTemplate!$A$21:$IV$21</definedName>
    <definedName name="INT_INC">[38]EquityTemplate!$A$24:$IV$24</definedName>
    <definedName name="Intangible_Assets" localSheetId="4">#REF!</definedName>
    <definedName name="Intangible_Assets" localSheetId="1">#REF!</definedName>
    <definedName name="Intangible_Assets">#REF!</definedName>
    <definedName name="Integration" localSheetId="4">#REF!</definedName>
    <definedName name="Integration" localSheetId="1">#REF!</definedName>
    <definedName name="Integration">#REF!</definedName>
    <definedName name="interl" localSheetId="4">#REF!</definedName>
    <definedName name="interl" localSheetId="1">#REF!</definedName>
    <definedName name="interl">#REF!</definedName>
    <definedName name="International_Tax_Assumptions">#REF!</definedName>
    <definedName name="internet">#REF!</definedName>
    <definedName name="internl">#REF!</definedName>
    <definedName name="IntlPM">'[90]Intl - PM '!$A$1:$AZ$65536</definedName>
    <definedName name="IntlSales">'[90]Intl - Sales'!$A$1:$AZ$65536</definedName>
    <definedName name="intrate">[128]Acquire!$O$49</definedName>
    <definedName name="Intro1" localSheetId="4">#REF!</definedName>
    <definedName name="Intro1" localSheetId="1">#REF!</definedName>
    <definedName name="Intro1">#REF!</definedName>
    <definedName name="Intro2" localSheetId="4">#REF!</definedName>
    <definedName name="Intro2" localSheetId="1">#REF!</definedName>
    <definedName name="Intro2">#REF!</definedName>
    <definedName name="inv">'[6]A I'!$D$25</definedName>
    <definedName name="INV.COLIGADAS" localSheetId="6">#REF!</definedName>
    <definedName name="INV.COLIGADAS" localSheetId="4">#REF!</definedName>
    <definedName name="INV.COLIGADAS" localSheetId="1">#REF!</definedName>
    <definedName name="INV.COLIGADAS">#REF!</definedName>
    <definedName name="INV.OUTROS" localSheetId="6">#REF!</definedName>
    <definedName name="INV.OUTROS" localSheetId="1">#REF!</definedName>
    <definedName name="INV.OUTROS">#REF!</definedName>
    <definedName name="invdate" localSheetId="1">#REF!</definedName>
    <definedName name="invdate">#REF!</definedName>
    <definedName name="INVESTIDORES">'[43]Grafico Por investidor-PÓS FM'!$A$289:$B$309</definedName>
    <definedName name="INVESTIMENTOS" localSheetId="6">#REF!</definedName>
    <definedName name="INVESTIMENTOS" localSheetId="4">#REF!</definedName>
    <definedName name="INVESTIMENTOS" localSheetId="1">#REF!</definedName>
    <definedName name="INVESTIMENTOS">#REF!</definedName>
    <definedName name="investment" localSheetId="4">#REF!</definedName>
    <definedName name="investment" localSheetId="1">#REF!</definedName>
    <definedName name="investment">#REF!</definedName>
    <definedName name="Invoice" localSheetId="1">#REF!</definedName>
    <definedName name="Invoice">#REF!</definedName>
    <definedName name="invoiceno">#REF!</definedName>
    <definedName name="invoicing" localSheetId="6" hidden="1">{#N/A,#N/A,FALSE,"Consolidating";#N/A,#N/A,FALSE,"Corp Summary";#N/A,#N/A,FALSE,"NA Summary";#N/A,#N/A,FALSE,"EMEA Summary";#N/A,#N/A,FALSE,"APJ Summary";#N/A,#N/A,FALSE,"LA Summary"}</definedName>
    <definedName name="invoicing" localSheetId="7" hidden="1">{#N/A,#N/A,FALSE,"Consolidating";#N/A,#N/A,FALSE,"Corp Summary";#N/A,#N/A,FALSE,"NA Summary";#N/A,#N/A,FALSE,"EMEA Summary";#N/A,#N/A,FALSE,"APJ Summary";#N/A,#N/A,FALSE,"LA Summary"}</definedName>
    <definedName name="invoicing" localSheetId="8" hidden="1">{#N/A,#N/A,FALSE,"Consolidating";#N/A,#N/A,FALSE,"Corp Summary";#N/A,#N/A,FALSE,"NA Summary";#N/A,#N/A,FALSE,"EMEA Summary";#N/A,#N/A,FALSE,"APJ Summary";#N/A,#N/A,FALSE,"LA Summary"}</definedName>
    <definedName name="invoicing" localSheetId="4" hidden="1">{#N/A,#N/A,FALSE,"Consolidating";#N/A,#N/A,FALSE,"Corp Summary";#N/A,#N/A,FALSE,"NA Summary";#N/A,#N/A,FALSE,"EMEA Summary";#N/A,#N/A,FALSE,"APJ Summary";#N/A,#N/A,FALSE,"LA Summary"}</definedName>
    <definedName name="invoicing" localSheetId="5" hidden="1">{#N/A,#N/A,FALSE,"Consolidating";#N/A,#N/A,FALSE,"Corp Summary";#N/A,#N/A,FALSE,"NA Summary";#N/A,#N/A,FALSE,"EMEA Summary";#N/A,#N/A,FALSE,"APJ Summary";#N/A,#N/A,FALSE,"LA Summary"}</definedName>
    <definedName name="invoicing" localSheetId="1" hidden="1">{#N/A,#N/A,FALSE,"Consolidating";#N/A,#N/A,FALSE,"Corp Summary";#N/A,#N/A,FALSE,"NA Summary";#N/A,#N/A,FALSE,"EMEA Summary";#N/A,#N/A,FALSE,"APJ Summary";#N/A,#N/A,FALSE,"LA Summary"}</definedName>
    <definedName name="invoicing" hidden="1">{#N/A,#N/A,FALSE,"Consolidating";#N/A,#N/A,FALSE,"Corp Summary";#N/A,#N/A,FALSE,"NA Summary";#N/A,#N/A,FALSE,"EMEA Summary";#N/A,#N/A,FALSE,"APJ Summary";#N/A,#N/A,FALSE,"LA Summary"}</definedName>
    <definedName name="INVRUN">#REF!</definedName>
    <definedName name="invt_date">#REF!</definedName>
    <definedName name="IOPTION">[86]Transinputs!#REF!</definedName>
    <definedName name="IPCA" localSheetId="1">#REF!</definedName>
    <definedName name="IPCA">#REF!</definedName>
    <definedName name="IpcaAcum0" localSheetId="4">#REF!</definedName>
    <definedName name="IpcaAcum0" localSheetId="1">#REF!</definedName>
    <definedName name="IpcaAcum0">#REF!</definedName>
    <definedName name="IpcaAcum1" localSheetId="4">#REF!</definedName>
    <definedName name="IpcaAcum1" localSheetId="1">#REF!</definedName>
    <definedName name="IpcaAcum1">#REF!</definedName>
    <definedName name="IpcaAcum10" localSheetId="4">#REF!</definedName>
    <definedName name="IpcaAcum10" localSheetId="1">#REF!</definedName>
    <definedName name="IpcaAcum10">#REF!</definedName>
    <definedName name="IpcaAcum11">#REF!</definedName>
    <definedName name="IpcaAcum12">#REF!</definedName>
    <definedName name="IpcaAcum2">#REF!</definedName>
    <definedName name="IpcaAcum3">#REF!</definedName>
    <definedName name="IpcaAcum4">#REF!</definedName>
    <definedName name="IpcaAcum5">#REF!</definedName>
    <definedName name="IpcaAcum6">#REF!</definedName>
    <definedName name="IpcaAcum7">#REF!</definedName>
    <definedName name="IpcaAcum8">#REF!</definedName>
    <definedName name="IpcaAcum9">#REF!</definedName>
    <definedName name="IpcaAcumAno0">#REF!</definedName>
    <definedName name="IpcaAcumAno1">#REF!</definedName>
    <definedName name="IpcaAcumAno10">#REF!</definedName>
    <definedName name="IpcaAcumAno11">#REF!</definedName>
    <definedName name="IpcaAcumAno12">#REF!</definedName>
    <definedName name="IpcaAcumAno2">#REF!</definedName>
    <definedName name="IpcaAcumAno3">#REF!</definedName>
    <definedName name="IpcaAcumAno4">#REF!</definedName>
    <definedName name="IpcaAcumAno5">#REF!</definedName>
    <definedName name="IpcaAcumAno6">#REF!</definedName>
    <definedName name="IpcaAcumAno7">#REF!</definedName>
    <definedName name="IpcaAcumAno8">#REF!</definedName>
    <definedName name="IpcaAcumAno9">#REF!</definedName>
    <definedName name="ipo">#REF!</definedName>
    <definedName name="IPO_date">[117]DISTN!#REF!</definedName>
    <definedName name="IPO_Size" localSheetId="4">#REF!</definedName>
    <definedName name="IPO_Size" localSheetId="1">#REF!</definedName>
    <definedName name="IPO_Size">#REF!</definedName>
    <definedName name="IPO_Underpricing" localSheetId="4">#REF!</definedName>
    <definedName name="IPO_Underpricing" localSheetId="1">#REF!</definedName>
    <definedName name="IPO_Underpricing">#REF!</definedName>
    <definedName name="IPRIME" localSheetId="4">#REF!</definedName>
    <definedName name="IPRIME" localSheetId="1">#REF!</definedName>
    <definedName name="IPRIME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"c1471"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"c65"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"c100"</definedName>
    <definedName name="IQ_BV_SHARE" hidden="1">"c100"</definedName>
    <definedName name="IQ_BV_SHARE_ACT_OR_EST" hidden="1">"c3587"</definedName>
    <definedName name="IQ_BV_SHARE_EST" hidden="1">"c3541"</definedName>
    <definedName name="IQ_BV_SHARE_HIGH_EST" hidden="1">"c3542"</definedName>
    <definedName name="IQ_BV_SHARE_LOW_EST" hidden="1">"c3543"</definedName>
    <definedName name="IQ_BV_SHARE_MEDIAN_EST" hidden="1">"c3544"</definedName>
    <definedName name="IQ_BV_SHARE_NUM_EST" hidden="1">"c3539"</definedName>
    <definedName name="IQ_BV_SHARE_STDDEV_EST" hidden="1">"c3540"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BNK" hidden="1">"c110"</definedName>
    <definedName name="IQ_CAPEX_BR" hidden="1">"c111"</definedName>
    <definedName name="IQ_CAPEX_EST" hidden="1">"c3523"</definedName>
    <definedName name="IQ_CAPEX_FIN" hidden="1">"c112"</definedName>
    <definedName name="IQ_CAPEX_HIGH_EST" hidden="1">"c3524"</definedName>
    <definedName name="IQ_CAPEX_INS" hidden="1">"c113"</definedName>
    <definedName name="IQ_CAPEX_LOW_EST" hidden="1">"c3525"</definedName>
    <definedName name="IQ_CAPEX_MEDIAN_EST" hidden="1">"c3526"</definedName>
    <definedName name="IQ_CAPEX_NUM_EST" hidden="1">"c3521"</definedName>
    <definedName name="IQ_CAPEX_STDDEV_EST" hidden="1">"c3522"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"c118"</definedName>
    <definedName name="IQ_CASH_EQUIV" hidden="1">"c118"</definedName>
    <definedName name="IQ_CASH_FINAN" hidden="1">"c119"</definedName>
    <definedName name="IQ_CASH_FLOW_ACT_OR_EST" hidden="1">"c4154"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S_FDIC" hidden="1">"c6523"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ARNINGS_COVERAGE_NET_CHARGE_OFFS_FDIC" hidden="1">"c6735"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"c360"</definedName>
    <definedName name="IQ_EBIT_SBC_ACT_OR_EST" hidden="1">"c4316"</definedName>
    <definedName name="IQ_EBIT_SBC_GW_ACT_OR_EST" hidden="1">"c4320"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"c373"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"c84"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EST" hidden="1">"c399"</definedName>
    <definedName name="IQ_EPS_EST_REUT" hidden="1">"c5453"</definedName>
    <definedName name="IQ_EPS_GW_ACT_OR_EST" hidden="1">"c2223"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_ACT_OR_EST" hidden="1">"c2224"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"c552"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"c739"</definedName>
    <definedName name="IQ_ESOP_DEBT" hidden="1">"c1597"</definedName>
    <definedName name="IQ_EST_ACT_BV_SHARE" hidden="1">"c3549"</definedName>
    <definedName name="IQ_EST_ACT_CAPEX" hidden="1">"c3546"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ACT_FFO" hidden="1">"c1666"</definedName>
    <definedName name="IQ_EST_ACT_FFO_SHARE_SHARE_THOM" hidden="1">"c4005"</definedName>
    <definedName name="IQ_EST_ACT_FFO_THOM" hidden="1">"c4005"</definedName>
    <definedName name="IQ_EST_ACT_NAV" hidden="1">"c1757"</definedName>
    <definedName name="IQ_EST_ACT_NET_DEBT" hidden="1">"c3545"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CAPEX_GROWTH_1YR" hidden="1">"c3588"</definedName>
    <definedName name="IQ_EST_CAPEX_GROWTH_2YR" hidden="1">"c3589"</definedName>
    <definedName name="IQ_EST_CAPEX_GROWTH_Q_1YR" hidden="1">"c3590"</definedName>
    <definedName name="IQ_EST_CAPEX_SEQ_GROWTH_Q" hidden="1">"c3591"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REUT" hidden="1">"c3633"</definedName>
    <definedName name="IQ_EST_EPS_GROWTH_5YR_STDDEV" hidden="1">"c1660"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DIFF_THOM" hidden="1">"c5186"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HARE_SHARE_DIFF_THOM" hidden="1">"c5186"</definedName>
    <definedName name="IQ_EST_FFO_SHARE_SHARE_SURPRISE_PERCENT_THOM" hidden="1">"c5187"</definedName>
    <definedName name="IQ_EST_FFO_SURPRISE_PERCENT" hidden="1">"c1870"</definedName>
    <definedName name="IQ_EST_FFO_SURPRISE_PERCENT_THOM" hidden="1">"c5187"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>1360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"c413"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EST" hidden="1">"c418"</definedName>
    <definedName name="IQ_FFO_EST_DET_EST" hidden="1">"c12059"</definedName>
    <definedName name="IQ_FFO_EST_DET_EST_CURRENCY" hidden="1">"c12466"</definedName>
    <definedName name="IQ_FFO_EST_DET_EST_CURRENCY_THOM" hidden="1">"c12487"</definedName>
    <definedName name="IQ_FFO_EST_DET_EST_DATE" hidden="1">"c12212"</definedName>
    <definedName name="IQ_FFO_EST_DET_EST_DATE_THOM" hidden="1">"c12238"</definedName>
    <definedName name="IQ_FFO_EST_DET_EST_INCL" hidden="1">"c12349"</definedName>
    <definedName name="IQ_FFO_EST_DET_EST_INCL_THOM" hidden="1">"c12370"</definedName>
    <definedName name="IQ_FFO_EST_DET_EST_ORIGIN" hidden="1">"c12722"</definedName>
    <definedName name="IQ_FFO_EST_DET_EST_ORIGIN_THOM" hidden="1">"c12608"</definedName>
    <definedName name="IQ_FFO_EST_DET_EST_THOM" hidden="1">"c12088"</definedName>
    <definedName name="IQ_FFO_EST_THOM" hidden="1">"c3999"</definedName>
    <definedName name="IQ_FFO_HIGH_EST" hidden="1">"c419"</definedName>
    <definedName name="IQ_FFO_HIGH_EST_THOM" hidden="1">"c4001"</definedName>
    <definedName name="IQ_FFO_LOW_EST" hidden="1">"c420"</definedName>
    <definedName name="IQ_FFO_LOW_EST_THOM" hidden="1">"c4002"</definedName>
    <definedName name="IQ_FFO_MEDIAN_EST" hidden="1">"c1665"</definedName>
    <definedName name="IQ_FFO_MEDIAN_EST_THOM" hidden="1">"c4000"</definedName>
    <definedName name="IQ_FFO_NUM_EST" hidden="1">"c421"</definedName>
    <definedName name="IQ_FFO_NUM_EST_THOM" hidden="1">"c4003"</definedName>
    <definedName name="IQ_FFO_PAYOUT_RATIO" hidden="1">"c3492"</definedName>
    <definedName name="IQ_FFO_SHARE_ACT_OR_EST" hidden="1">"c4446"</definedName>
    <definedName name="IQ_FFO_SHARE_SHARE_EST_DET_EST" hidden="1">"c12059"</definedName>
    <definedName name="IQ_FFO_SHARE_SHARE_EST_DET_EST_CURRENCY" hidden="1">"c12466"</definedName>
    <definedName name="IQ_FFO_SHARE_SHARE_EST_DET_EST_CURRENCY_THOM" hidden="1">"c12487"</definedName>
    <definedName name="IQ_FFO_SHARE_SHARE_EST_DET_EST_DATE" hidden="1">"c12212"</definedName>
    <definedName name="IQ_FFO_SHARE_SHARE_EST_DET_EST_DATE_THOM" hidden="1">"c12238"</definedName>
    <definedName name="IQ_FFO_SHARE_SHARE_EST_DET_EST_INCL" hidden="1">"c12349"</definedName>
    <definedName name="IQ_FFO_SHARE_SHARE_EST_DET_EST_INCL_THOM" hidden="1">"c12370"</definedName>
    <definedName name="IQ_FFO_SHARE_SHARE_EST_DET_EST_ORIGIN" hidden="1">"c12722"</definedName>
    <definedName name="IQ_FFO_SHARE_SHARE_EST_DET_EST_ORIGIN_THOM" hidden="1">"c12608"</definedName>
    <definedName name="IQ_FFO_SHARE_SHARE_EST_DET_EST_THOM" hidden="1">"c12088"</definedName>
    <definedName name="IQ_FFO_SHARE_SHARE_EST_THOM" hidden="1">"c3999"</definedName>
    <definedName name="IQ_FFO_SHARE_SHARE_HIGH_EST_THOM" hidden="1">"c4001"</definedName>
    <definedName name="IQ_FFO_SHARE_SHARE_LOW_EST_THOM" hidden="1">"c4002"</definedName>
    <definedName name="IQ_FFO_SHARE_SHARE_MEDIAN_EST_THOM" hidden="1">"c4000"</definedName>
    <definedName name="IQ_FFO_SHARE_SHARE_NUM_EST_THOM" hidden="1">"c4003"</definedName>
    <definedName name="IQ_FFO_SHARE_SHARE_STDDEV_EST_THOM" hidden="1">"c4004"</definedName>
    <definedName name="IQ_FFO_STDDEV_EST" hidden="1">"c422"</definedName>
    <definedName name="IQ_FFO_STDDEV_EST_THOM" hidden="1">"c4004"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"c893"</definedName>
    <definedName name="IQ_FINANCING_CASH_SUPPL" hidden="1">"c899"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"c530"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"c907"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40000.8478819444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HIGH_EST" hidden="1">"c3518"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MEDIAN_EST" hidden="1">"c3520"</definedName>
    <definedName name="IQ_NET_DEBT_NUM_EST" hidden="1">"c3515"</definedName>
    <definedName name="IQ_NET_DEBT_STDDEV_EST" hidden="1">"c3516"</definedName>
    <definedName name="IQ_NET_EARNED" hidden="1">"c2734"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GW_ACT_OR_EST" hidden="1">"c4478"</definedName>
    <definedName name="IQ_NI_SFAS" hidden="1">"c795"</definedName>
    <definedName name="IQ_NI_STDDEV_EST" hidden="1">"c1721"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"c362"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2MONTHS_THOM" hidden="1">"c5248"</definedName>
    <definedName name="IQ_PERCENT_CHANGE_EST_FFO_18MONTHS" hidden="1">"c1829"</definedName>
    <definedName name="IQ_PERCENT_CHANGE_EST_FFO_18MONTHS_THOM" hidden="1">"c5249"</definedName>
    <definedName name="IQ_PERCENT_CHANGE_EST_FFO_3MONTHS" hidden="1">"c1825"</definedName>
    <definedName name="IQ_PERCENT_CHANGE_EST_FFO_3MONTHS_THOM" hidden="1">"c5245"</definedName>
    <definedName name="IQ_PERCENT_CHANGE_EST_FFO_6MONTHS" hidden="1">"c1826"</definedName>
    <definedName name="IQ_PERCENT_CHANGE_EST_FFO_6MONTHS_THOM" hidden="1">"c5246"</definedName>
    <definedName name="IQ_PERCENT_CHANGE_EST_FFO_9MONTHS" hidden="1">"c1827"</definedName>
    <definedName name="IQ_PERCENT_CHANGE_EST_FFO_9MONTHS_THOM" hidden="1">"c5247"</definedName>
    <definedName name="IQ_PERCENT_CHANGE_EST_FFO_DAY" hidden="1">"c1822"</definedName>
    <definedName name="IQ_PERCENT_CHANGE_EST_FFO_DAY_THOM" hidden="1">"c5243"</definedName>
    <definedName name="IQ_PERCENT_CHANGE_EST_FFO_MONTH" hidden="1">"c1824"</definedName>
    <definedName name="IQ_PERCENT_CHANGE_EST_FFO_MONTH_THOM" hidden="1">"c5244"</definedName>
    <definedName name="IQ_PERCENT_CHANGE_EST_FFO_SHARE_SHARE_12MONTHS" hidden="1">"c1828"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THOM" hidden="1">"c5274"</definedName>
    <definedName name="IQ_PERCENT_CHANGE_EST_FFO_WEEK" hidden="1">"c1823"</definedName>
    <definedName name="IQ_PERCENT_CHANGE_EST_FFO_WEEK_THOM" hidden="1">"c5274"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CENT_INSURED_FDIC" hidden="1">"c6374"</definedName>
    <definedName name="IQ_PERIODDATE" hidden="1">"c1034"</definedName>
    <definedName name="IQ_PERIODDATE_BS" hidden="1">"c1032"</definedName>
    <definedName name="IQ_PERIODDATE_CF" hidden="1">"c1033"</definedName>
    <definedName name="IQ_PERIODDATE_FDIC" hidden="1">"c13646"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"c1026"</definedName>
    <definedName name="IQ_PRICE_OVER_LTM_EPS" hidden="1">"c1029"</definedName>
    <definedName name="IQ_PRICE_TARGET" hidden="1">"c82"</definedName>
    <definedName name="IQ_PRICE_TARGET_REUT" hidden="1">"c3631"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SHARE_ACT_OR_EST" hidden="1">"c4508"</definedName>
    <definedName name="IQ_REDEEM_PREF_STOCK" hidden="1">"c1059"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AINED_EARNINGS_AVERAGE_EQUITY_FDIC" hidden="1">"c6733"</definedName>
    <definedName name="IQ_RETURN_ASSETS" hidden="1">"c1113"</definedName>
    <definedName name="IQ_RETURN_ASSETS_ACT_OR_EST" hidden="1">"c3585"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FDIC" hidden="1">"c6730"</definedName>
    <definedName name="IQ_RETURN_ASSETS_FS" hidden="1">"c1116"</definedName>
    <definedName name="IQ_RETURN_ASSETS_HIGH_EST" hidden="1">"c3530"</definedName>
    <definedName name="IQ_RETURN_ASSETS_LOW_EST" hidden="1">"c3531"</definedName>
    <definedName name="IQ_RETURN_ASSETS_MEDIAN_EST" hidden="1">"c3532"</definedName>
    <definedName name="IQ_RETURN_ASSETS_NUM_EST" hidden="1">"c3527"</definedName>
    <definedName name="IQ_RETURN_ASSETS_STDDEV_EST" hidden="1">"c3528"</definedName>
    <definedName name="IQ_RETURN_CAPITAL" hidden="1">"c1117"</definedName>
    <definedName name="IQ_RETURN_EQUITY" hidden="1">"c1118"</definedName>
    <definedName name="IQ_RETURN_EQUITY_ACT_OR_EST" hidden="1">"c3586"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FDIC" hidden="1">"c6732"</definedName>
    <definedName name="IQ_RETURN_EQUITY_FS" hidden="1">"c1121"</definedName>
    <definedName name="IQ_RETURN_EQUITY_HIGH_EST" hidden="1">"c3536"</definedName>
    <definedName name="IQ_RETURN_EQUITY_LOW_EST" hidden="1">"c3537"</definedName>
    <definedName name="IQ_RETURN_EQUITY_MEDIAN_EST" hidden="1">"c3538"</definedName>
    <definedName name="IQ_RETURN_EQUITY_NUM_EST" hidden="1">"c3533"</definedName>
    <definedName name="IQ_RETURN_EQUITY_STDDEV_EST" hidden="1">"c3534"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"c1122"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38953.9970717593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R.ESTADO" localSheetId="6">#REF!</definedName>
    <definedName name="IR.ESTADO" localSheetId="4">#REF!</definedName>
    <definedName name="IR.ESTADO" localSheetId="1">#REF!</definedName>
    <definedName name="IR.ESTADO">#REF!</definedName>
    <definedName name="IR_1" localSheetId="4">#REF!</definedName>
    <definedName name="IR_1" localSheetId="1">#REF!</definedName>
    <definedName name="IR_1">#REF!</definedName>
    <definedName name="IR_2" localSheetId="1">#REF!</definedName>
    <definedName name="IR_2">#REF!</definedName>
    <definedName name="IR_3">#REF!</definedName>
    <definedName name="Ir_para_Impressão" localSheetId="6">#REF!</definedName>
    <definedName name="Ir_para_Impressão">#REF!</definedName>
    <definedName name="ir_perpetuo">#REF!</definedName>
    <definedName name="IRIDIUM_PRICE">[65]Transinputs!$H$15</definedName>
    <definedName name="IRR" localSheetId="4">#REF!</definedName>
    <definedName name="IRR" localSheetId="1">#REF!</definedName>
    <definedName name="IRR">#REF!</definedName>
    <definedName name="IRR_2016_Preço_Arenoso" localSheetId="1">#REF!</definedName>
    <definedName name="IRR_2016_Preço_Arenoso">#REF!</definedName>
    <definedName name="IRR_2016_Preço_Argiloso" localSheetId="1">#REF!</definedName>
    <definedName name="IRR_2016_Preço_Argiloso">#REF!</definedName>
    <definedName name="IRR_2016_Preço_Esalq">#REF!</definedName>
    <definedName name="IRR_2016_VPL">#REF!</definedName>
    <definedName name="IRR2016_Arenoso">#REF!</definedName>
    <definedName name="IRR2016_Argiloso">#REF!</definedName>
    <definedName name="irrsens" localSheetId="4">[129]Consolidated!#REF!</definedName>
    <definedName name="irrsens" localSheetId="1">[129]Consolidated!#REF!</definedName>
    <definedName name="irrsens">[129]Consolidated!#REF!</definedName>
    <definedName name="IRRTable" localSheetId="4">#REF!</definedName>
    <definedName name="IRRTable" localSheetId="1">#REF!</definedName>
    <definedName name="IRRTable">#REF!</definedName>
    <definedName name="IRUHgr" localSheetId="6" hidden="1">{#N/A,#N/A,FALSE,"Plan1";#N/A,#N/A,FALSE,"Plan2"}</definedName>
    <definedName name="IRUHgr" localSheetId="7" hidden="1">{#N/A,#N/A,FALSE,"Plan1";#N/A,#N/A,FALSE,"Plan2"}</definedName>
    <definedName name="IRUHgr" localSheetId="8" hidden="1">{#N/A,#N/A,FALSE,"Plan1";#N/A,#N/A,FALSE,"Plan2"}</definedName>
    <definedName name="IRUHgr" localSheetId="5" hidden="1">{#N/A,#N/A,FALSE,"Plan1";#N/A,#N/A,FALSE,"Plan2"}</definedName>
    <definedName name="IRUHgr" localSheetId="1" hidden="1">{#N/A,#N/A,FALSE,"Plan1";#N/A,#N/A,FALSE,"Plan2"}</definedName>
    <definedName name="IRUHgr" hidden="1">{#N/A,#N/A,FALSE,"Plan1";#N/A,#N/A,FALSE,"Plan2"}</definedName>
    <definedName name="is" localSheetId="4">#REF!</definedName>
    <definedName name="is" localSheetId="1">#REF!</definedName>
    <definedName name="is">#REF!</definedName>
    <definedName name="IS_and_BS" localSheetId="4">#REF!,#REF!,#REF!</definedName>
    <definedName name="IS_and_BS" localSheetId="1">#REF!,#REF!,#REF!</definedName>
    <definedName name="IS_and_BS">#REF!,#REF!,#REF!</definedName>
    <definedName name="IS_and_Cashflows" localSheetId="4">#REF!,#REF!,#REF!</definedName>
    <definedName name="IS_and_Cashflows" localSheetId="1">#REF!,#REF!,#REF!</definedName>
    <definedName name="IS_and_Cashflows">#REF!,#REF!,#REF!</definedName>
    <definedName name="IS_BS" localSheetId="4">#REF!,#REF!,#REF!</definedName>
    <definedName name="IS_BS" localSheetId="1">#REF!,#REF!,#REF!</definedName>
    <definedName name="IS_BS">#REF!,#REF!,#REF!</definedName>
    <definedName name="IS_CashFlow_Financing">#REF!,#REF!,#REF!</definedName>
    <definedName name="IsColHidden" hidden="1">FALSE</definedName>
    <definedName name="IScomm">#REF!</definedName>
    <definedName name="IsLTMColHidden" hidden="1">FALSE</definedName>
    <definedName name="ISS_OFF_LOOP">#REF!</definedName>
    <definedName name="ISS_OFF_RUN">#REF!</definedName>
    <definedName name="Issue_Allocation_Chat">#REF!</definedName>
    <definedName name="Issue_Allocation_Inbound_Service_Call">#REF!</definedName>
    <definedName name="Issue_Allocation_Outbound_Service_Call">#REF!</definedName>
    <definedName name="Item">#REF!</definedName>
    <definedName name="Item2">#REF!</definedName>
    <definedName name="Itemcheck">#REF!</definedName>
    <definedName name="itens">#REF!</definedName>
    <definedName name="IVEREV">[68]Buildup!#REF!</definedName>
    <definedName name="IVES_PRICE" localSheetId="4">#REF!</definedName>
    <definedName name="IVES_PRICE" localSheetId="1">#REF!</definedName>
    <definedName name="IVES_PRICE">#REF!</definedName>
    <definedName name="IVESBS" localSheetId="4">#REF!</definedName>
    <definedName name="IVESBS" localSheetId="1">#REF!</definedName>
    <definedName name="IVESBS">#REF!</definedName>
    <definedName name="IVESCASH" localSheetId="4">#REF!</definedName>
    <definedName name="IVESCASH" localSheetId="1">#REF!</definedName>
    <definedName name="IVESCASH">#REF!</definedName>
    <definedName name="IVESDOWN">#REF!</definedName>
    <definedName name="IVESINC">#REF!</definedName>
    <definedName name="IVESREV">[68]Buildup!#REF!</definedName>
    <definedName name="IVESWC" localSheetId="4">#REF!</definedName>
    <definedName name="IVESWC" localSheetId="1">#REF!</definedName>
    <definedName name="IVESWC">#REF!</definedName>
    <definedName name="IXPRICE" localSheetId="4">[86]Transinputs!#REF!</definedName>
    <definedName name="IXPRICE" localSheetId="1">[86]Transinputs!#REF!</definedName>
    <definedName name="IXPRICE">[86]Transinputs!#REF!</definedName>
    <definedName name="j" localSheetId="6">#REF!</definedName>
    <definedName name="j" localSheetId="4">#REF!</definedName>
    <definedName name="j" localSheetId="1">#REF!</definedName>
    <definedName name="j">#REF!</definedName>
    <definedName name="jad" localSheetId="6" hidden="1">{#N/A,"30% Success",TRUE,"Sales Forecast";#N/A,#N/A,TRUE,"Sheet2"}</definedName>
    <definedName name="jad" localSheetId="7" hidden="1">{#N/A,"30% Success",TRUE,"Sales Forecast";#N/A,#N/A,TRUE,"Sheet2"}</definedName>
    <definedName name="jad" localSheetId="8" hidden="1">{#N/A,"30% Success",TRUE,"Sales Forecast";#N/A,#N/A,TRUE,"Sheet2"}</definedName>
    <definedName name="jad" localSheetId="5" hidden="1">{#N/A,"30% Success",TRUE,"Sales Forecast";#N/A,#N/A,TRUE,"Sheet2"}</definedName>
    <definedName name="jad" localSheetId="1" hidden="1">{#N/A,"30% Success",TRUE,"Sales Forecast";#N/A,#N/A,TRUE,"Sheet2"}</definedName>
    <definedName name="jad" hidden="1">{#N/A,"30% Success",TRUE,"Sales Forecast";#N/A,#N/A,TRUE,"Sheet2"}</definedName>
    <definedName name="jan" localSheetId="6">#REF!</definedName>
    <definedName name="jan" localSheetId="4">#REF!</definedName>
    <definedName name="jan" localSheetId="1">#REF!</definedName>
    <definedName name="jan">#REF!</definedName>
    <definedName name="JanOff" localSheetId="1">#REF!</definedName>
    <definedName name="JanOff">#REF!</definedName>
    <definedName name="JanOn" localSheetId="1">#REF!</definedName>
    <definedName name="JanOn">#REF!</definedName>
    <definedName name="JANSP" localSheetId="6">#REF!</definedName>
    <definedName name="JANSP">#REF!</definedName>
    <definedName name="January">#REF!</definedName>
    <definedName name="JANVIN" localSheetId="6">#REF!</definedName>
    <definedName name="JANVIN">#REF!</definedName>
    <definedName name="janytd" localSheetId="6">#REF!</definedName>
    <definedName name="janytd">#REF!</definedName>
    <definedName name="JHEJGOIh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EJGOIh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EJGOIh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EJGOIh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EJGOIh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EJGOI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jjjjjjjjj" localSheetId="4">#REF!</definedName>
    <definedName name="jjjjjjjjjj" localSheetId="1">#REF!</definedName>
    <definedName name="jjjjjjjjjj">#REF!</definedName>
    <definedName name="jjkh" localSheetId="6" hidden="1">{#N/A,#N/A,FALSE,"FFCXOUT3"}</definedName>
    <definedName name="jjkh" localSheetId="7" hidden="1">{#N/A,#N/A,FALSE,"FFCXOUT3"}</definedName>
    <definedName name="jjkh" localSheetId="8" hidden="1">{#N/A,#N/A,FALSE,"FFCXOUT3"}</definedName>
    <definedName name="jjkh" localSheetId="5" hidden="1">{#N/A,#N/A,FALSE,"FFCXOUT3"}</definedName>
    <definedName name="jjkh" localSheetId="1" hidden="1">{#N/A,#N/A,FALSE,"FFCXOUT3"}</definedName>
    <definedName name="jjkh" hidden="1">{#N/A,#N/A,FALSE,"FFCXOUT3"}</definedName>
    <definedName name="jk" localSheetId="6" hidden="1">{#N/A,#N/A,FALSE,"FY97";#N/A,#N/A,FALSE,"FY98";#N/A,#N/A,FALSE,"FY99";#N/A,#N/A,FALSE,"FY00";#N/A,#N/A,FALSE,"FY01"}</definedName>
    <definedName name="jk" localSheetId="7" hidden="1">{#N/A,#N/A,FALSE,"FY97";#N/A,#N/A,FALSE,"FY98";#N/A,#N/A,FALSE,"FY99";#N/A,#N/A,FALSE,"FY00";#N/A,#N/A,FALSE,"FY01"}</definedName>
    <definedName name="jk" localSheetId="8" hidden="1">{#N/A,#N/A,FALSE,"FY97";#N/A,#N/A,FALSE,"FY98";#N/A,#N/A,FALSE,"FY99";#N/A,#N/A,FALSE,"FY00";#N/A,#N/A,FALSE,"FY01"}</definedName>
    <definedName name="jk" localSheetId="5" hidden="1">{#N/A,#N/A,FALSE,"FY97";#N/A,#N/A,FALSE,"FY98";#N/A,#N/A,FALSE,"FY99";#N/A,#N/A,FALSE,"FY00";#N/A,#N/A,FALSE,"FY01"}</definedName>
    <definedName name="jk" localSheetId="1" hidden="1">{#N/A,#N/A,FALSE,"FY97";#N/A,#N/A,FALSE,"FY98";#N/A,#N/A,FALSE,"FY99";#N/A,#N/A,FALSE,"FY00";#N/A,#N/A,FALSE,"FY01"}</definedName>
    <definedName name="jk" hidden="1">{#N/A,#N/A,FALSE,"FY97";#N/A,#N/A,FALSE,"FY98";#N/A,#N/A,FALSE,"FY99";#N/A,#N/A,FALSE,"FY00";#N/A,#N/A,FALSE,"FY01"}</definedName>
    <definedName name="jkj" localSheetId="6" hidden="1">{"mult96",#N/A,FALSE,"PETCOMP";"est96",#N/A,FALSE,"PETCOMP";"mult95",#N/A,FALSE,"PETCOMP";"est95",#N/A,FALSE,"PETCOMP";"multltm",#N/A,FALSE,"PETCOMP";"resultltm",#N/A,FALSE,"PETCOMP"}</definedName>
    <definedName name="jkj" localSheetId="7" hidden="1">{"mult96",#N/A,FALSE,"PETCOMP";"est96",#N/A,FALSE,"PETCOMP";"mult95",#N/A,FALSE,"PETCOMP";"est95",#N/A,FALSE,"PETCOMP";"multltm",#N/A,FALSE,"PETCOMP";"resultltm",#N/A,FALSE,"PETCOMP"}</definedName>
    <definedName name="jkj" localSheetId="8" hidden="1">{"mult96",#N/A,FALSE,"PETCOMP";"est96",#N/A,FALSE,"PETCOMP";"mult95",#N/A,FALSE,"PETCOMP";"est95",#N/A,FALSE,"PETCOMP";"multltm",#N/A,FALSE,"PETCOMP";"resultltm",#N/A,FALSE,"PETCOMP"}</definedName>
    <definedName name="jkj" localSheetId="5" hidden="1">{"mult96",#N/A,FALSE,"PETCOMP";"est96",#N/A,FALSE,"PETCOMP";"mult95",#N/A,FALSE,"PETCOMP";"est95",#N/A,FALSE,"PETCOMP";"multltm",#N/A,FALSE,"PETCOMP";"resultltm",#N/A,FALSE,"PETCOMP"}</definedName>
    <definedName name="jkj" localSheetId="1" hidden="1">{"mult96",#N/A,FALSE,"PETCOMP";"est96",#N/A,FALSE,"PETCOMP";"mult95",#N/A,FALSE,"PETCOMP";"est95",#N/A,FALSE,"PETCOMP";"multltm",#N/A,FALSE,"PETCOMP";"resultltm",#N/A,FALSE,"PETCOMP"}</definedName>
    <definedName name="jkj" hidden="1">{"mult96",#N/A,FALSE,"PETCOMP";"est96",#N/A,FALSE,"PETCOMP";"mult95",#N/A,FALSE,"PETCOMP";"est95",#N/A,FALSE,"PETCOMP";"multltm",#N/A,FALSE,"PETCOMP";"resultltm",#N/A,FALSE,"PETCOMP"}</definedName>
    <definedName name="joaquim" localSheetId="6" hidden="1">{#N/A,"100% Success",TRUE,"Sales Forecast";#N/A,#N/A,TRUE,"Sheet2"}</definedName>
    <definedName name="joaquim" localSheetId="7" hidden="1">{#N/A,"100% Success",TRUE,"Sales Forecast";#N/A,#N/A,TRUE,"Sheet2"}</definedName>
    <definedName name="joaquim" localSheetId="8" hidden="1">{#N/A,"100% Success",TRUE,"Sales Forecast";#N/A,#N/A,TRUE,"Sheet2"}</definedName>
    <definedName name="joaquim" localSheetId="5" hidden="1">{#N/A,"100% Success",TRUE,"Sales Forecast";#N/A,#N/A,TRUE,"Sheet2"}</definedName>
    <definedName name="joaquim" localSheetId="1" hidden="1">{#N/A,"100% Success",TRUE,"Sales Forecast";#N/A,#N/A,TRUE,"Sheet2"}</definedName>
    <definedName name="joaquim" hidden="1">{#N/A,"100% Success",TRUE,"Sales Forecast";#N/A,#N/A,TRUE,"Sheet2"}</definedName>
    <definedName name="JOE" localSheetId="4">#REF!</definedName>
    <definedName name="JOE" localSheetId="1">#REF!</definedName>
    <definedName name="JOE">#REF!</definedName>
    <definedName name="Jr" localSheetId="6" hidden="1">{#N/A,#N/A,FALSE,"Aging Summary";#N/A,#N/A,FALSE,"Ratio Analysis";#N/A,#N/A,FALSE,"Test 120 Day Accts";#N/A,#N/A,FALSE,"Tickmarks"}</definedName>
    <definedName name="Jr" localSheetId="7" hidden="1">{#N/A,#N/A,FALSE,"Aging Summary";#N/A,#N/A,FALSE,"Ratio Analysis";#N/A,#N/A,FALSE,"Test 120 Day Accts";#N/A,#N/A,FALSE,"Tickmarks"}</definedName>
    <definedName name="Jr" localSheetId="8" hidden="1">{#N/A,#N/A,FALSE,"Aging Summary";#N/A,#N/A,FALSE,"Ratio Analysis";#N/A,#N/A,FALSE,"Test 120 Day Accts";#N/A,#N/A,FALSE,"Tickmarks"}</definedName>
    <definedName name="Jr" localSheetId="5" hidden="1">{#N/A,#N/A,FALSE,"Aging Summary";#N/A,#N/A,FALSE,"Ratio Analysis";#N/A,#N/A,FALSE,"Test 120 Day Accts";#N/A,#N/A,FALSE,"Tickmarks"}</definedName>
    <definedName name="Jr" localSheetId="1" hidden="1">{#N/A,#N/A,FALSE,"Aging Summary";#N/A,#N/A,FALSE,"Ratio Analysis";#N/A,#N/A,FALSE,"Test 120 Day Accts";#N/A,#N/A,FALSE,"Tickmarks"}</definedName>
    <definedName name="Jr" hidden="1">{#N/A,#N/A,FALSE,"Aging Summary";#N/A,#N/A,FALSE,"Ratio Analysis";#N/A,#N/A,FALSE,"Test 120 Day Accts";#N/A,#N/A,FALSE,"Tickmarks"}</definedName>
    <definedName name="JUAREZ" localSheetId="4">#REF!</definedName>
    <definedName name="JUAREZ" localSheetId="1">#REF!</definedName>
    <definedName name="JUAREZ">#REF!</definedName>
    <definedName name="jul" localSheetId="6">#REF!</definedName>
    <definedName name="jul" localSheetId="1">#REF!</definedName>
    <definedName name="jul">#REF!</definedName>
    <definedName name="JULSP" localSheetId="6">#REF!</definedName>
    <definedName name="JULSP" localSheetId="1">#REF!</definedName>
    <definedName name="JULSP">#REF!</definedName>
    <definedName name="JULVIN" localSheetId="6">#REF!</definedName>
    <definedName name="JULVIN">#REF!</definedName>
    <definedName name="July">#REF!</definedName>
    <definedName name="JulyOff">#REF!</definedName>
    <definedName name="JulyOn">#REF!</definedName>
    <definedName name="julytd" localSheetId="6">#REF!</definedName>
    <definedName name="julytd">#REF!</definedName>
    <definedName name="jun" localSheetId="6">#REF!</definedName>
    <definedName name="jun">#REF!</definedName>
    <definedName name="June">#REF!</definedName>
    <definedName name="JuneOff">#REF!</definedName>
    <definedName name="JunOn">#REF!</definedName>
    <definedName name="JUNSP" localSheetId="6">#REF!</definedName>
    <definedName name="JUNSP">#REF!</definedName>
    <definedName name="JUNVIN" localSheetId="6">#REF!</definedName>
    <definedName name="JUNVIN">#REF!</definedName>
    <definedName name="junytd" localSheetId="6">#REF!</definedName>
    <definedName name="junytd">#REF!</definedName>
    <definedName name="JV_ON">#REF!</definedName>
    <definedName name="k">#REF!</definedName>
    <definedName name="KELLY">#REF!</definedName>
    <definedName name="KELSUM">#REF!</definedName>
    <definedName name="Key">#REF!</definedName>
    <definedName name="khsdfkj" localSheetId="6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localSheetId="5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jdslf" localSheetId="6" hidden="1">{#N/A,#N/A,FALSE,"Sheet1"}</definedName>
    <definedName name="kjdslf" localSheetId="7" hidden="1">{#N/A,#N/A,FALSE,"Sheet1"}</definedName>
    <definedName name="kjdslf" localSheetId="8" hidden="1">{#N/A,#N/A,FALSE,"Sheet1"}</definedName>
    <definedName name="kjdslf" localSheetId="4" hidden="1">{#N/A,#N/A,FALSE,"Sheet1"}</definedName>
    <definedName name="kjdslf" localSheetId="5" hidden="1">{#N/A,#N/A,FALSE,"Sheet1"}</definedName>
    <definedName name="kjdslf" localSheetId="1" hidden="1">{#N/A,#N/A,FALSE,"Sheet1"}</definedName>
    <definedName name="kjdslf" hidden="1">{#N/A,#N/A,FALSE,"Sheet1"}</definedName>
    <definedName name="kjk">#REF!</definedName>
    <definedName name="kjsahjgsjhhsadkjsda" hidden="1">#REF!</definedName>
    <definedName name="kkkkkkkkkkk">#REF!</definedName>
    <definedName name="kl" localSheetId="6" hidden="1">{#N/A,#N/A,FALSE,"FY97";#N/A,#N/A,FALSE,"FY98";#N/A,#N/A,FALSE,"FY99";#N/A,#N/A,FALSE,"FY00";#N/A,#N/A,FALSE,"FY01"}</definedName>
    <definedName name="kl" localSheetId="7" hidden="1">{#N/A,#N/A,FALSE,"FY97";#N/A,#N/A,FALSE,"FY98";#N/A,#N/A,FALSE,"FY99";#N/A,#N/A,FALSE,"FY00";#N/A,#N/A,FALSE,"FY01"}</definedName>
    <definedName name="kl" localSheetId="8" hidden="1">{#N/A,#N/A,FALSE,"FY97";#N/A,#N/A,FALSE,"FY98";#N/A,#N/A,FALSE,"FY99";#N/A,#N/A,FALSE,"FY00";#N/A,#N/A,FALSE,"FY01"}</definedName>
    <definedName name="kl" localSheetId="5" hidden="1">{#N/A,#N/A,FALSE,"FY97";#N/A,#N/A,FALSE,"FY98";#N/A,#N/A,FALSE,"FY99";#N/A,#N/A,FALSE,"FY00";#N/A,#N/A,FALSE,"FY01"}</definedName>
    <definedName name="kl" localSheetId="1" hidden="1">{#N/A,#N/A,FALSE,"FY97";#N/A,#N/A,FALSE,"FY98";#N/A,#N/A,FALSE,"FY99";#N/A,#N/A,FALSE,"FY00";#N/A,#N/A,FALSE,"FY01"}</definedName>
    <definedName name="kl" hidden="1">{#N/A,#N/A,FALSE,"FY97";#N/A,#N/A,FALSE,"FY98";#N/A,#N/A,FALSE,"FY99";#N/A,#N/A,FALSE,"FY00";#N/A,#N/A,FALSE,"FY01"}</definedName>
    <definedName name="kljflksjk" localSheetId="6" hidden="1">{#N/A,#N/A,FALSE,"SIM95"}</definedName>
    <definedName name="kljflksjk" localSheetId="7" hidden="1">{#N/A,#N/A,FALSE,"SIM95"}</definedName>
    <definedName name="kljflksjk" localSheetId="8" hidden="1">{#N/A,#N/A,FALSE,"SIM95"}</definedName>
    <definedName name="kljflksjk" localSheetId="5" hidden="1">{#N/A,#N/A,FALSE,"SIM95"}</definedName>
    <definedName name="kljflksjk" localSheetId="1" hidden="1">{#N/A,#N/A,FALSE,"SIM95"}</definedName>
    <definedName name="kljflksjk" hidden="1">{#N/A,#N/A,FALSE,"SIM95"}</definedName>
    <definedName name="KLKKLKÇJÇ" localSheetId="6" hidden="1">{#N/A,#N/A,FALSE,"Plan1";#N/A,#N/A,FALSE,"Plan2"}</definedName>
    <definedName name="KLKKLKÇJÇ" localSheetId="7" hidden="1">{#N/A,#N/A,FALSE,"Plan1";#N/A,#N/A,FALSE,"Plan2"}</definedName>
    <definedName name="KLKKLKÇJÇ" localSheetId="8" hidden="1">{#N/A,#N/A,FALSE,"Plan1";#N/A,#N/A,FALSE,"Plan2"}</definedName>
    <definedName name="KLKKLKÇJÇ" localSheetId="5" hidden="1">{#N/A,#N/A,FALSE,"Plan1";#N/A,#N/A,FALSE,"Plan2"}</definedName>
    <definedName name="KLKKLKÇJÇ" localSheetId="1" hidden="1">{#N/A,#N/A,FALSE,"Plan1";#N/A,#N/A,FALSE,"Plan2"}</definedName>
    <definedName name="KLKKLKÇJÇ" hidden="1">{#N/A,#N/A,FALSE,"Plan1";#N/A,#N/A,FALSE,"Plan2"}</definedName>
    <definedName name="kmh" localSheetId="6" hidden="1">{#N/A,#N/A,TRUE,"Cover sheet";#N/A,#N/A,TRUE,"DCF analysis";#N/A,#N/A,TRUE,"WACC calculation"}</definedName>
    <definedName name="kmh" localSheetId="7" hidden="1">{#N/A,#N/A,TRUE,"Cover sheet";#N/A,#N/A,TRUE,"DCF analysis";#N/A,#N/A,TRUE,"WACC calculation"}</definedName>
    <definedName name="kmh" localSheetId="8" hidden="1">{#N/A,#N/A,TRUE,"Cover sheet";#N/A,#N/A,TRUE,"DCF analysis";#N/A,#N/A,TRUE,"WACC calculation"}</definedName>
    <definedName name="kmh" localSheetId="4" hidden="1">{#N/A,#N/A,TRUE,"Cover sheet";#N/A,#N/A,TRUE,"DCF analysis";#N/A,#N/A,TRUE,"WACC calculation"}</definedName>
    <definedName name="kmh" localSheetId="5" hidden="1">{#N/A,#N/A,TRUE,"Cover sheet";#N/A,#N/A,TRUE,"DCF analysis";#N/A,#N/A,TRUE,"WACC calculation"}</definedName>
    <definedName name="kmh" localSheetId="1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KP">#REF!</definedName>
    <definedName name="ksjdaksjdkasjdas" hidden="1">#REF!</definedName>
    <definedName name="LabelChoice" localSheetId="4">#REF!</definedName>
    <definedName name="LabelChoice" localSheetId="1">#REF!</definedName>
    <definedName name="LabelChoice">#REF!</definedName>
    <definedName name="Labor_Efficiency_Rate_One" localSheetId="4">#REF!</definedName>
    <definedName name="Labor_Efficiency_Rate_One" localSheetId="1">#REF!</definedName>
    <definedName name="Labor_Efficiency_Rate_One">#REF!</definedName>
    <definedName name="Labor_Efficiency_Rate_Three">#REF!</definedName>
    <definedName name="Labor_Efficiency_Rate_Two">#REF!</definedName>
    <definedName name="Labor_Efficiency_Sales_Level_One">#REF!</definedName>
    <definedName name="Labor_Efficiency_Sales_Level_Two">#REF!</definedName>
    <definedName name="LAMBBS">#REF!</definedName>
    <definedName name="LAMBCASE">#REF!</definedName>
    <definedName name="LAMBCASH">#REF!</definedName>
    <definedName name="LAMBDP">#REF!</definedName>
    <definedName name="LAMBGS">#REF!</definedName>
    <definedName name="LAMBINC">#REF!</definedName>
    <definedName name="LAMBWC">#REF!</definedName>
    <definedName name="lamdha">#REF!</definedName>
    <definedName name="LAR" localSheetId="6">#REF!</definedName>
    <definedName name="LAR">#REF!</definedName>
    <definedName name="lara">#REF!</definedName>
    <definedName name="Last_Date_Of_Revision">OFFSET([130]Depreciação!File_Name,0,4,1,1)</definedName>
    <definedName name="LastPrice" localSheetId="4">#REF!</definedName>
    <definedName name="LastPrice" localSheetId="1">#REF!</definedName>
    <definedName name="LastPrice">#REF!</definedName>
    <definedName name="LastPriceDate" localSheetId="4">#REF!</definedName>
    <definedName name="LastPriceDate" localSheetId="1">#REF!</definedName>
    <definedName name="LastPriceDate">#REF!</definedName>
    <definedName name="LASTYR" localSheetId="6">#REF!</definedName>
    <definedName name="LASTYR">#REF!</definedName>
    <definedName name="latest_K">#REF!</definedName>
    <definedName name="latest_Q">#REF!</definedName>
    <definedName name="Latin_Amercia">#REF!</definedName>
    <definedName name="lbla1" hidden="1">#REF!</definedName>
    <definedName name="lbla10" hidden="1">#REF!</definedName>
    <definedName name="lbla11" hidden="1">#REF!</definedName>
    <definedName name="lbla12" hidden="1">#REF!</definedName>
    <definedName name="lbla13" hidden="1">#REF!</definedName>
    <definedName name="lbla14" hidden="1">#REF!</definedName>
    <definedName name="lbla15" hidden="1">#REF!</definedName>
    <definedName name="lbla16" hidden="1">#REF!</definedName>
    <definedName name="lbla17" hidden="1">#REF!</definedName>
    <definedName name="lbla18" hidden="1">#REF!</definedName>
    <definedName name="lbla19" hidden="1">#REF!</definedName>
    <definedName name="lbla2" hidden="1">#REF!</definedName>
    <definedName name="lbla20" hidden="1">#REF!</definedName>
    <definedName name="lbla21" hidden="1">#REF!</definedName>
    <definedName name="lbla22" hidden="1">#REF!</definedName>
    <definedName name="lbla23" hidden="1">#REF!</definedName>
    <definedName name="lbla24" hidden="1">#REF!</definedName>
    <definedName name="lbla25" hidden="1">#REF!</definedName>
    <definedName name="lbla27" hidden="1">#REF!</definedName>
    <definedName name="lbla28" hidden="1">#REF!</definedName>
    <definedName name="LBO">#REF!</definedName>
    <definedName name="LBO_PRICE">#REF!</definedName>
    <definedName name="LBO_TYPE">#REF!</definedName>
    <definedName name="LBO1d">#REF!</definedName>
    <definedName name="LBO1e">#REF!</definedName>
    <definedName name="LBO1f">#REF!</definedName>
    <definedName name="LBO20a">#REF!</definedName>
    <definedName name="LBO20b">#REF!</definedName>
    <definedName name="LBO20c">#REF!</definedName>
    <definedName name="LBO20d">#REF!</definedName>
    <definedName name="LBO20e">#REF!</definedName>
    <definedName name="LBO20f">#REF!</definedName>
    <definedName name="LBO30a">#REF!</definedName>
    <definedName name="LBO30b">#REF!</definedName>
    <definedName name="LBO30c">#REF!</definedName>
    <definedName name="LBO30d">#REF!</definedName>
    <definedName name="LBO30e">#REF!</definedName>
    <definedName name="LBO30f">#REF!</definedName>
    <definedName name="LBO40a">#REF!</definedName>
    <definedName name="LBO40b">#REF!</definedName>
    <definedName name="LBO40c">#REF!</definedName>
    <definedName name="LBO40d">#REF!</definedName>
    <definedName name="LBO40e">#REF!</definedName>
    <definedName name="LBO40f">#REF!</definedName>
    <definedName name="LBOBS">#REF!</definedName>
    <definedName name="LBOCASH">#REF!</definedName>
    <definedName name="lboconsol">#REF!</definedName>
    <definedName name="LBODP">#REF!</definedName>
    <definedName name="LBOINC">#REF!</definedName>
    <definedName name="LBOIPOExit1">#REF!</definedName>
    <definedName name="LBOIPOExit2">#REF!</definedName>
    <definedName name="LBOIRR">#REF!</definedName>
    <definedName name="LBOMinCash">#REF!</definedName>
    <definedName name="LBOSaleExit1">#REF!</definedName>
    <definedName name="LBOSaleExit2">#REF!</definedName>
    <definedName name="LBOSUM">#REF!</definedName>
    <definedName name="Lease_Rate">#REF!</definedName>
    <definedName name="LEASING" localSheetId="6">#REF!</definedName>
    <definedName name="LEASING">#REF!</definedName>
    <definedName name="LEASING1" localSheetId="6">#REF!</definedName>
    <definedName name="LEASING1">#REF!</definedName>
    <definedName name="leda" localSheetId="6">#REF!</definedName>
    <definedName name="leda">#REF!</definedName>
    <definedName name="Legal">'[90]Corp - Legal'!$A$1:$AZ$65536</definedName>
    <definedName name="LEIVLAJA" localSheetId="6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localSheetId="7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localSheetId="8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localSheetId="5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localSheetId="1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hidden="1">{#N/A,#N/A,TRUE,"DIVIDER PAGE";#N/A,#N/A,TRUE,"Exist + Reg A IS";#N/A,#N/A,TRUE,"Summary IS exc. B";#N/A,#N/A,TRUE,"New Stores";#N/A,#N/A,TRUE,"Existing DCF";#N/A,#N/A,TRUE,"Region A DCF";#N/A,#N/A,TRUE,"Existing + Reg. A DCF"}</definedName>
    <definedName name="LFT_PercentualSaldo" localSheetId="4">#REF!</definedName>
    <definedName name="LFT_PercentualSaldo" localSheetId="1">#REF!</definedName>
    <definedName name="LFT_PercentualSaldo">#REF!</definedName>
    <definedName name="LH_Dep" localSheetId="4">#REF!</definedName>
    <definedName name="LH_Dep" localSheetId="1">#REF!</definedName>
    <definedName name="LH_Dep">#REF!</definedName>
    <definedName name="liabilities" localSheetId="6">#REF!</definedName>
    <definedName name="liabilities" localSheetId="1">#REF!</definedName>
    <definedName name="liabilities">#REF!</definedName>
    <definedName name="LIBOR" localSheetId="4">[68]Buildup!#REF!</definedName>
    <definedName name="LIBOR" localSheetId="1">[68]Buildup!#REF!</definedName>
    <definedName name="LIBOR">[68]Buildup!#REF!</definedName>
    <definedName name="lic" localSheetId="4">#REF!</definedName>
    <definedName name="lic" localSheetId="1">#REF!</definedName>
    <definedName name="lic">#REF!</definedName>
    <definedName name="limcount" hidden="1">1</definedName>
    <definedName name="LIMIT" localSheetId="4">#REF!</definedName>
    <definedName name="LIMIT" localSheetId="1">#REF!</definedName>
    <definedName name="LIMIT">#REF!</definedName>
    <definedName name="LineNB" localSheetId="4">#REF!</definedName>
    <definedName name="LineNB" localSheetId="1">#REF!</definedName>
    <definedName name="LineNB">#REF!</definedName>
    <definedName name="Link_Cost">[39]Sheet3!$B$9</definedName>
    <definedName name="Link_Cost_97">[39]Sheet3!$C$9</definedName>
    <definedName name="Links">OFFSET([130]Depreciação!File_Name,0,4,1,1)</definedName>
    <definedName name="LionADRShares" localSheetId="4">#REF!</definedName>
    <definedName name="LionADRShares" localSheetId="1">#REF!</definedName>
    <definedName name="LionADRShares">#REF!</definedName>
    <definedName name="LionADRStkId" localSheetId="4">#REF!</definedName>
    <definedName name="LionADRStkId" localSheetId="1">#REF!</definedName>
    <definedName name="LionADRStkId">#REF!</definedName>
    <definedName name="LionBasicData">#REF!</definedName>
    <definedName name="LionBD5YrEPSGrowth">#REF!</definedName>
    <definedName name="LionBDAction">#REF!</definedName>
    <definedName name="LionBDActionLookUp">#REF!</definedName>
    <definedName name="LionBDADRAction">#REF!</definedName>
    <definedName name="LionBDADRCurrency">#REF!</definedName>
    <definedName name="LionBDADRInvOpinion1">#REF!</definedName>
    <definedName name="LionBDADRInvOpinion2">#REF!</definedName>
    <definedName name="LionBDADRInvOpinion3">#REF!</definedName>
    <definedName name="LionBDADRInvOpinion4">#REF!</definedName>
    <definedName name="LionBDADROpinionDate">#REF!</definedName>
    <definedName name="LionBDADRPrcObjCurrency">#REF!</definedName>
    <definedName name="LionBDADRPrice">#REF!</definedName>
    <definedName name="LionBDADRPriceObj">#REF!</definedName>
    <definedName name="LionBDADRSharesCells">#REF!</definedName>
    <definedName name="LionBDADRSymbolExch">#REF!</definedName>
    <definedName name="LionBDBookValuePerShare">#REF!</definedName>
    <definedName name="LionBDBooKValueTitle">#REF!</definedName>
    <definedName name="LionBDChangeReason">#REF!</definedName>
    <definedName name="LionBDChangeReasonLookUp">#REF!</definedName>
    <definedName name="LionBDCompanyName">#REF!</definedName>
    <definedName name="LionBDCurrency">#REF!</definedName>
    <definedName name="LionBDExchRate">#REF!</definedName>
    <definedName name="LionBDExchRateUnits">#REF!</definedName>
    <definedName name="LionBDFreeFloat">#REF!</definedName>
    <definedName name="LionBDInvCharacteristics">#REF!</definedName>
    <definedName name="LionBDInvCharLookUp">#REF!</definedName>
    <definedName name="LionBDInvOpinion1">#REF!</definedName>
    <definedName name="LionBDInvOpinion1LookUp">#REF!</definedName>
    <definedName name="LionBDInvOpinion2">#REF!</definedName>
    <definedName name="LionBDInvOpinion2LookUp">#REF!</definedName>
    <definedName name="LionBDInvOpinion3">#REF!</definedName>
    <definedName name="LionBDInvOpinion3LookUp">#REF!</definedName>
    <definedName name="LionBDInvOpinion4">#REF!</definedName>
    <definedName name="LionBDInvOpinion4LookUp">#REF!</definedName>
    <definedName name="LionBDInvOpinionLookUp">#REF!</definedName>
    <definedName name="LionBDLatestActual">#REF!</definedName>
    <definedName name="LionBDLinkedStk">#REF!</definedName>
    <definedName name="LionBDLocalPrice">#REF!</definedName>
    <definedName name="LionBDMarketCap">#REF!</definedName>
    <definedName name="LionBDMarketCapUnits">#REF!</definedName>
    <definedName name="LionBDNetDebtEquity">#REF!</definedName>
    <definedName name="LionBDOpinionDate">#REF!</definedName>
    <definedName name="LionBDPERelHomeMkt">#REF!</definedName>
    <definedName name="LionBDPERelHomeMktTitle">#REF!</definedName>
    <definedName name="LionBDPrcObjCurrency">#REF!</definedName>
    <definedName name="LionBDPriceBookRatio">#REF!</definedName>
    <definedName name="LionBDPriceObj">#REF!</definedName>
    <definedName name="LionBDQRQAdd">#REF!</definedName>
    <definedName name="LionBDQRQChange">#REF!</definedName>
    <definedName name="LionBDQRQRestriction">#REF!</definedName>
    <definedName name="LionBDQRQReview">#REF!</definedName>
    <definedName name="LionBDROEAverage">#REF!</definedName>
    <definedName name="LionBDROETitle">#REF!</definedName>
    <definedName name="LionBDSharesInIssue">#REF!</definedName>
    <definedName name="LionBDSharesToADR">#REF!</definedName>
    <definedName name="LionBDSplitFactor">#REF!</definedName>
    <definedName name="LionBDStockCode">#REF!</definedName>
    <definedName name="LionBDStockCodesLookUp">#REF!</definedName>
    <definedName name="LionBDSymbolExch">#REF!</definedName>
    <definedName name="LionBDWorksheetName">#REF!</definedName>
    <definedName name="LionBDYearEnd">#REF!</definedName>
    <definedName name="LionDataSheetRange">#REF!,#REF!,#REF!</definedName>
    <definedName name="LionKDAGMDate">#REF!</definedName>
    <definedName name="LionKDNetDivQ1">#REF!</definedName>
    <definedName name="LionKDNetDivQ2">#REF!</definedName>
    <definedName name="LionKDNetDivQ3">#REF!</definedName>
    <definedName name="LionKDNetDivQ4">#REF!</definedName>
    <definedName name="LionKDPaidDateQ1">#REF!</definedName>
    <definedName name="LionKDPaidDateQ2">#REF!</definedName>
    <definedName name="LionKDPaidDateQ3">#REF!</definedName>
    <definedName name="LionKDPaidDateQ4">#REF!</definedName>
    <definedName name="LionKDQ1">#REF!</definedName>
    <definedName name="LionKDQ1Row">#REF!</definedName>
    <definedName name="LionKDQ2">#REF!</definedName>
    <definedName name="LionKDQ3">#REF!</definedName>
    <definedName name="LionKDQ3Row">#REF!</definedName>
    <definedName name="LionKDQ4">#REF!</definedName>
    <definedName name="LionKDRAPubDate">#REF!</definedName>
    <definedName name="LionKDResultsDateSection">#REF!</definedName>
    <definedName name="LionKDWorksheetName">#REF!</definedName>
    <definedName name="LionKDXdDateQ1">#REF!</definedName>
    <definedName name="LionKDXdDateQ2">#REF!</definedName>
    <definedName name="LionKDXdDateQ3">#REF!</definedName>
    <definedName name="LionKDXdDateQ4">#REF!</definedName>
    <definedName name="LionKeyDates">#REF!</definedName>
    <definedName name="LionKeyDatesScreen">#REF!,#REF!</definedName>
    <definedName name="LionMDY">#REF!</definedName>
    <definedName name="LionMPE">#REF!</definedName>
    <definedName name="LionPCWorksheetName">#REF!</definedName>
    <definedName name="LionPeriodDates">#REF!</definedName>
    <definedName name="LionPieChart1Data">#REF!</definedName>
    <definedName name="LionPieChart1Title">#REF!</definedName>
    <definedName name="LionPieChart2Data">#REF!</definedName>
    <definedName name="LionPieChart2Title">#REF!</definedName>
    <definedName name="LionPieChartOldRevNo1">#REF!</definedName>
    <definedName name="LionPieChartOldRevNo2">#REF!</definedName>
    <definedName name="LionPieCharts">#REF!</definedName>
    <definedName name="LionPrice">#REF!</definedName>
    <definedName name="LionStkResearchOldRevNo1">#REF!</definedName>
    <definedName name="LionStkResearchOldRevNo2">#REF!</definedName>
    <definedName name="LISTA_DENOMINADOR">#REF!</definedName>
    <definedName name="listing" localSheetId="6" hidden="1">{"mgmt forecast",#N/A,FALSE,"Mgmt Forecast";"dcf table",#N/A,FALSE,"Mgmt Forecast";"sensitivity",#N/A,FALSE,"Mgmt Forecast";"table inputs",#N/A,FALSE,"Mgmt Forecast";"calculations",#N/A,FALSE,"Mgmt Forecast"}</definedName>
    <definedName name="listing" localSheetId="7" hidden="1">{"mgmt forecast",#N/A,FALSE,"Mgmt Forecast";"dcf table",#N/A,FALSE,"Mgmt Forecast";"sensitivity",#N/A,FALSE,"Mgmt Forecast";"table inputs",#N/A,FALSE,"Mgmt Forecast";"calculations",#N/A,FALSE,"Mgmt Forecast"}</definedName>
    <definedName name="listing" localSheetId="8" hidden="1">{"mgmt forecast",#N/A,FALSE,"Mgmt Forecast";"dcf table",#N/A,FALSE,"Mgmt Forecast";"sensitivity",#N/A,FALSE,"Mgmt Forecast";"table inputs",#N/A,FALSE,"Mgmt Forecast";"calculations",#N/A,FALSE,"Mgmt Forecast"}</definedName>
    <definedName name="listing" localSheetId="5" hidden="1">{"mgmt forecast",#N/A,FALSE,"Mgmt Forecast";"dcf table",#N/A,FALSE,"Mgmt Forecast";"sensitivity",#N/A,FALSE,"Mgmt Forecast";"table inputs",#N/A,FALSE,"Mgmt Forecast";"calculations",#N/A,FALSE,"Mgmt Forecast"}</definedName>
    <definedName name="listing" localSheetId="1" hidden="1">{"mgmt forecast",#N/A,FALSE,"Mgmt Forecast";"dcf table",#N/A,FALSE,"Mgmt Forecast";"sensitivity",#N/A,FALSE,"Mgmt Forecast";"table inputs",#N/A,FALSE,"Mgmt Forecast";"calculations",#N/A,FALSE,"Mgmt Forecast"}</definedName>
    <definedName name="listing" hidden="1">{"mgmt forecast",#N/A,FALSE,"Mgmt Forecast";"dcf table",#N/A,FALSE,"Mgmt Forecast";"sensitivity",#N/A,FALSE,"Mgmt Forecast";"table inputs",#N/A,FALSE,"Mgmt Forecast";"calculations",#N/A,FALSE,"Mgmt Forecast"}</definedName>
    <definedName name="ljlkkjljljlk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ljlkkjljljlk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ljlkkjljljlk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ljlkkjljljlk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ljlkkjljljlk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ljlkkjljljlk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lklkl" localSheetId="6" hidden="1">{"consolidated",#N/A,FALSE,"Sheet1";"cms",#N/A,FALSE,"Sheet1";"fse",#N/A,FALSE,"Sheet1"}</definedName>
    <definedName name="lklkl" localSheetId="7" hidden="1">{"consolidated",#N/A,FALSE,"Sheet1";"cms",#N/A,FALSE,"Sheet1";"fse",#N/A,FALSE,"Sheet1"}</definedName>
    <definedName name="lklkl" localSheetId="8" hidden="1">{"consolidated",#N/A,FALSE,"Sheet1";"cms",#N/A,FALSE,"Sheet1";"fse",#N/A,FALSE,"Sheet1"}</definedName>
    <definedName name="lklkl" localSheetId="5" hidden="1">{"consolidated",#N/A,FALSE,"Sheet1";"cms",#N/A,FALSE,"Sheet1";"fse",#N/A,FALSE,"Sheet1"}</definedName>
    <definedName name="lklkl" localSheetId="1" hidden="1">{"consolidated",#N/A,FALSE,"Sheet1";"cms",#N/A,FALSE,"Sheet1";"fse",#N/A,FALSE,"Sheet1"}</definedName>
    <definedName name="lklkl" hidden="1">{"consolidated",#N/A,FALSE,"Sheet1";"cms",#N/A,FALSE,"Sheet1";"fse",#N/A,FALSE,"Sheet1"}</definedName>
    <definedName name="LKLLLLL" hidden="1">'[131]base dados grafico'!$P$10:$P$21</definedName>
    <definedName name="ll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" localSheetId="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ME">[79]Inputs!$N$39</definedName>
    <definedName name="LMETITLE">[79]Inputs!$N$43</definedName>
    <definedName name="lodging_rate">'[46]Support - US'!#REF!</definedName>
    <definedName name="LogInResponse" localSheetId="4">#REF!</definedName>
    <definedName name="LogInResponse" localSheetId="1">#REF!</definedName>
    <definedName name="LogInResponse">#REF!</definedName>
    <definedName name="LONG" localSheetId="4">[86]Transinputs!#REF!</definedName>
    <definedName name="LONG" localSheetId="1">[86]Transinputs!#REF!</definedName>
    <definedName name="LONG">[86]Transinputs!#REF!</definedName>
    <definedName name="Long_Island_Penetration_Rate" localSheetId="4">#REF!</definedName>
    <definedName name="Long_Island_Penetration_Rate" localSheetId="1">#REF!</definedName>
    <definedName name="Long_Island_Penetration_Rate">#REF!</definedName>
    <definedName name="LookUpRange" localSheetId="4">#REF!</definedName>
    <definedName name="LookUpRange" localSheetId="1">#REF!</definedName>
    <definedName name="LookUpRange">#REF!</definedName>
    <definedName name="LOOP" localSheetId="4">#REF!</definedName>
    <definedName name="LOOP" localSheetId="1">#REF!</definedName>
    <definedName name="LOOP">#REF!</definedName>
    <definedName name="lost">#REF!</definedName>
    <definedName name="Low_Premium">#REF!</definedName>
    <definedName name="LowPrice">#REF!</definedName>
    <definedName name="Loyalty_and_Retention_Credit">[27]Financials!#REF!</definedName>
    <definedName name="Loyalty_and_Retention_Percent">[27]Financials!#REF!</definedName>
    <definedName name="lt">'[6]A I'!$E$48</definedName>
    <definedName name="LT_INV">[38]EquityTemplate!$A$89:$IV$89</definedName>
    <definedName name="LTCelpe" localSheetId="1">#REF!</definedName>
    <definedName name="LTCelpe">#REF!</definedName>
    <definedName name="Ltitle" localSheetId="4">#REF!</definedName>
    <definedName name="Ltitle" localSheetId="1">#REF!</definedName>
    <definedName name="Ltitle">#REF!</definedName>
    <definedName name="LTL">[38]EquityTemplate!$A$63:$IV$63</definedName>
    <definedName name="LTL_CAP">[38]EquityTemplate!$A$71:$IV$71</definedName>
    <definedName name="LTL_DEBT">[38]EquityTemplate!$A$64:$IV$64</definedName>
    <definedName name="LTL_TAX">[38]EquityTemplate!$A$65:$IV$65</definedName>
    <definedName name="LTM" localSheetId="4">#REF!</definedName>
    <definedName name="LTM" localSheetId="1">#REF!</definedName>
    <definedName name="LTM">#REF!</definedName>
    <definedName name="LUCROS.EXERC" localSheetId="6">#REF!</definedName>
    <definedName name="LUCROS.EXERC" localSheetId="4">#REF!</definedName>
    <definedName name="LUCROS.EXERC" localSheetId="1">#REF!</definedName>
    <definedName name="LUCROS.EXERC">#REF!</definedName>
    <definedName name="LUCROS.EXERCICIO" localSheetId="6">#REF!</definedName>
    <definedName name="LUCROS.EXERCICIO" localSheetId="1">#REF!</definedName>
    <definedName name="LUCROS.EXERCICIO">#REF!</definedName>
    <definedName name="M" hidden="1">#REF!</definedName>
    <definedName name="M.PER" localSheetId="6">#REF!</definedName>
    <definedName name="M.PER">#REF!</definedName>
    <definedName name="M.YTD" localSheetId="6">#REF!</definedName>
    <definedName name="M.YTD">#REF!</definedName>
    <definedName name="M_1">#REF!</definedName>
    <definedName name="M_2">#REF!</definedName>
    <definedName name="M_3">#REF!</definedName>
    <definedName name="M_grupo">[122]tabela!$P$2</definedName>
    <definedName name="M_PlaceofPath" hidden="1">"F:\CMOTZ\excel\ati\ATI_VDF.XLS"</definedName>
    <definedName name="M_to_K">'[26]A I'!$D$7</definedName>
    <definedName name="macro3">#N/A</definedName>
    <definedName name="MACROS">#REF!</definedName>
    <definedName name="MAHBS" localSheetId="4">#REF!</definedName>
    <definedName name="MAHBS" localSheetId="1">#REF!</definedName>
    <definedName name="MAHBS">#REF!</definedName>
    <definedName name="MAHCASH" localSheetId="4">#REF!</definedName>
    <definedName name="MAHCASH" localSheetId="1">#REF!</definedName>
    <definedName name="MAHCASH">#REF!</definedName>
    <definedName name="MAHDOWN" localSheetId="4">#REF!</definedName>
    <definedName name="MAHDOWN" localSheetId="1">#REF!</definedName>
    <definedName name="MAHDOWN">#REF!</definedName>
    <definedName name="MAHINC">#REF!</definedName>
    <definedName name="MAHLER_PRICE">#REF!</definedName>
    <definedName name="MAHREV">#REF!</definedName>
    <definedName name="MAHWC">#REF!</definedName>
    <definedName name="mai" localSheetId="6">#REF!</definedName>
    <definedName name="mai">#REF!</definedName>
    <definedName name="Maintenance">[29]Assumptions!#REF!</definedName>
    <definedName name="MAISP" localSheetId="6">#REF!</definedName>
    <definedName name="MAISP" localSheetId="4">#REF!</definedName>
    <definedName name="MAISP" localSheetId="1">#REF!</definedName>
    <definedName name="MAISP">#REF!</definedName>
    <definedName name="MAIVIN" localSheetId="6">#REF!</definedName>
    <definedName name="MAIVIN" localSheetId="1">#REF!</definedName>
    <definedName name="MAIVIN">#REF!</definedName>
    <definedName name="maiytd" localSheetId="6">#REF!</definedName>
    <definedName name="maiytd" localSheetId="1">#REF!</definedName>
    <definedName name="maiytd">#REF!</definedName>
    <definedName name="Manhattan_Fringe">#REF!</definedName>
    <definedName name="Manhattan_Zone1_Penetration_Rate">#REF!</definedName>
    <definedName name="Manhattan_Zone2_Penetration_Rate">#REF!</definedName>
    <definedName name="Manhattan_Zone3_Penetration_Rate">#REF!</definedName>
    <definedName name="Manhattan_Zone4_Penetration_Rate">#REF!</definedName>
    <definedName name="Manhattan_Zone5_Penetration_Rate">#REF!</definedName>
    <definedName name="Manhattan_Zone6_Penetration_Rate">#REF!</definedName>
    <definedName name="Manhattan_Zone7_Penetration_Rate">#REF!</definedName>
    <definedName name="Manhattan_Zone8_Penetration_Rate">#REF!</definedName>
    <definedName name="Mapping_Completed">#REF!</definedName>
    <definedName name="Mapping_Coverage">#REF!</definedName>
    <definedName name="mar" localSheetId="6">#REF!</definedName>
    <definedName name="mar">#REF!</definedName>
    <definedName name="March">#REF!</definedName>
    <definedName name="marg1">#REF!</definedName>
    <definedName name="marg2">#REF!</definedName>
    <definedName name="marg3">#REF!</definedName>
    <definedName name="marg4">#REF!</definedName>
    <definedName name="MARGIN">#REF!</definedName>
    <definedName name="Margin1">'[5]Input-Main'!#REF!</definedName>
    <definedName name="market" localSheetId="6" hidden="1">{#N/A,"70% Success",FALSE,"Sales Forecast";#N/A,#N/A,FALSE,"Sheet2"}</definedName>
    <definedName name="market" localSheetId="7" hidden="1">{#N/A,"70% Success",FALSE,"Sales Forecast";#N/A,#N/A,FALSE,"Sheet2"}</definedName>
    <definedName name="market" localSheetId="8" hidden="1">{#N/A,"70% Success",FALSE,"Sales Forecast";#N/A,#N/A,FALSE,"Sheet2"}</definedName>
    <definedName name="market" localSheetId="5" hidden="1">{#N/A,"70% Success",FALSE,"Sales Forecast";#N/A,#N/A,FALSE,"Sheet2"}</definedName>
    <definedName name="market" localSheetId="1" hidden="1">{#N/A,"70% Success",FALSE,"Sales Forecast";#N/A,#N/A,FALSE,"Sheet2"}</definedName>
    <definedName name="market" hidden="1">{#N/A,"70% Success",FALSE,"Sales Forecast";#N/A,#N/A,FALSE,"Sheet2"}</definedName>
    <definedName name="Marketing" localSheetId="4">#REF!</definedName>
    <definedName name="Marketing" localSheetId="1">#REF!</definedName>
    <definedName name="Marketing">#REF!</definedName>
    <definedName name="Marketing_Cost">[39]Sheet3!$B$10</definedName>
    <definedName name="Marketing_Cost_97">[39]Sheet3!$C$10</definedName>
    <definedName name="MarketPrice" localSheetId="4">#REF!</definedName>
    <definedName name="MarketPrice" localSheetId="1">#REF!</definedName>
    <definedName name="MarketPrice">#REF!</definedName>
    <definedName name="MarOff" localSheetId="4">#REF!</definedName>
    <definedName name="MarOff" localSheetId="1">#REF!</definedName>
    <definedName name="MarOff">#REF!</definedName>
    <definedName name="MarOn" localSheetId="4">#REF!</definedName>
    <definedName name="MarOn" localSheetId="1">#REF!</definedName>
    <definedName name="MarOn">#REF!</definedName>
    <definedName name="MARSP" localSheetId="6">#REF!</definedName>
    <definedName name="MARSP">#REF!</definedName>
    <definedName name="MARVIN" localSheetId="6">#REF!</definedName>
    <definedName name="MARVIN">#REF!</definedName>
    <definedName name="MARY_ACQ">#REF!</definedName>
    <definedName name="MARY_CASE">#REF!</definedName>
    <definedName name="MARY_NEW_GW_LIFE">#REF!</definedName>
    <definedName name="MARY_NEW_GW_TAX">#REF!</definedName>
    <definedName name="MARY_TAX">[102]EPS!$P$110</definedName>
    <definedName name="Mary_Trans" localSheetId="4">#REF!</definedName>
    <definedName name="Mary_Trans" localSheetId="1">#REF!</definedName>
    <definedName name="Mary_Trans">#REF!</definedName>
    <definedName name="MARYBS" localSheetId="4">#REF!</definedName>
    <definedName name="MARYBS" localSheetId="1">#REF!</definedName>
    <definedName name="MARYBS">#REF!</definedName>
    <definedName name="MARYCASH" localSheetId="4">#REF!</definedName>
    <definedName name="MARYCASH" localSheetId="1">#REF!</definedName>
    <definedName name="MARYCASH">#REF!</definedName>
    <definedName name="marytd" localSheetId="6">#REF!</definedName>
    <definedName name="marytd">#REF!</definedName>
    <definedName name="MARYWC">#REF!</definedName>
    <definedName name="MASTER">#REF!</definedName>
    <definedName name="MASTER1">[32]LBO_IS_WC!#REF!</definedName>
    <definedName name="MAT.INTERMED" localSheetId="6">#REF!</definedName>
    <definedName name="MAT.INTERMED" localSheetId="4">#REF!</definedName>
    <definedName name="MAT.INTERMED" localSheetId="1">#REF!</definedName>
    <definedName name="MAT.INTERMED">#REF!</definedName>
    <definedName name="Matrix" localSheetId="4">#REF!</definedName>
    <definedName name="Matrix" localSheetId="1">#REF!</definedName>
    <definedName name="Matrix">#REF!</definedName>
    <definedName name="maxcell" localSheetId="1">#REF!</definedName>
    <definedName name="maxcell">#REF!</definedName>
    <definedName name="Maximum_Customer_Service_Agents">#REF!</definedName>
    <definedName name="Maximum_Seats">#REF!</definedName>
    <definedName name="May">#REF!</definedName>
    <definedName name="MayOff">#REF!</definedName>
    <definedName name="MayOn">#REF!</definedName>
    <definedName name="MC_Corretora">[127]RELATORIO!$A$2</definedName>
    <definedName name="meal_rate">'[46]Support - US'!#REF!</definedName>
    <definedName name="MEBIADCR" localSheetId="6">#REF!</definedName>
    <definedName name="MEBIADCR" localSheetId="4">#REF!</definedName>
    <definedName name="MEBIADCR" localSheetId="1">#REF!</definedName>
    <definedName name="MEBIADCR">#REF!</definedName>
    <definedName name="medi">'[2]GAP Case IS'!$U$3</definedName>
    <definedName name="MEDIA" localSheetId="4">#REF!</definedName>
    <definedName name="MEDIA" localSheetId="1">#REF!</definedName>
    <definedName name="MEDIA">#REF!</definedName>
    <definedName name="MEDIA_CAD" localSheetId="4">#REF!</definedName>
    <definedName name="MEDIA_CAD" localSheetId="1">#REF!</definedName>
    <definedName name="MEDIA_CAD">#REF!</definedName>
    <definedName name="media_invdate" localSheetId="4">#REF!</definedName>
    <definedName name="media_invdate" localSheetId="1">#REF!</definedName>
    <definedName name="media_invdate">#REF!</definedName>
    <definedName name="media_invoice_no">#REF!</definedName>
    <definedName name="Medical">[39]Sheet3!$B$13</definedName>
    <definedName name="Medical_97">[39]Sheet3!$C$13</definedName>
    <definedName name="MemberPrint" localSheetId="4">#REF!</definedName>
    <definedName name="MemberPrint" localSheetId="1">#REF!</definedName>
    <definedName name="MemberPrint">#REF!</definedName>
    <definedName name="MENSAL2" localSheetId="4">#REF!</definedName>
    <definedName name="MENSAL2" localSheetId="1">#REF!</definedName>
    <definedName name="MENSAL2">#REF!</definedName>
    <definedName name="MENSAL4" localSheetId="4">#REF!</definedName>
    <definedName name="MENSAL4" localSheetId="1">#REF!</definedName>
    <definedName name="MENSAL4">#REF!</definedName>
    <definedName name="MENU">#REF!</definedName>
    <definedName name="MENU1">#REF!</definedName>
    <definedName name="Merc" localSheetId="6" hidden="1">{"'REL CUSTODIF'!$B$1:$H$72"}</definedName>
    <definedName name="Merc" localSheetId="7" hidden="1">{"'REL CUSTODIF'!$B$1:$H$72"}</definedName>
    <definedName name="Merc" localSheetId="8" hidden="1">{"'REL CUSTODIF'!$B$1:$H$72"}</definedName>
    <definedName name="Merc" localSheetId="4" hidden="1">{"'REL CUSTODIF'!$B$1:$H$72"}</definedName>
    <definedName name="Merc" localSheetId="5" hidden="1">{"'REL CUSTODIF'!$B$1:$H$72"}</definedName>
    <definedName name="Merc" localSheetId="1" hidden="1">{"'REL CUSTODIF'!$B$1:$H$72"}</definedName>
    <definedName name="Merc" hidden="1">{"'REL CUSTODIF'!$B$1:$H$72"}</definedName>
    <definedName name="merger">'[132]Fin''ls'!#REF!</definedName>
    <definedName name="Mes_Base" localSheetId="1">#REF!</definedName>
    <definedName name="Mes_Base">#REF!</definedName>
    <definedName name="MES_SEQ" localSheetId="6">#REF!</definedName>
    <definedName name="MES_SEQ" localSheetId="4">#REF!</definedName>
    <definedName name="MES_SEQ" localSheetId="1">#REF!</definedName>
    <definedName name="MES_SEQ">#REF!</definedName>
    <definedName name="MESES" localSheetId="1">#REF!</definedName>
    <definedName name="MESES">#REF!</definedName>
    <definedName name="MESES_A_PROJETAR">[66]Dados!$D$17</definedName>
    <definedName name="MesesDataBase">[42]Dados!#REF!</definedName>
    <definedName name="method">'[133]Employee Options'!#REF!</definedName>
    <definedName name="methodology" localSheetId="4">#REF!</definedName>
    <definedName name="methodology" localSheetId="1">#REF!</definedName>
    <definedName name="methodology">#REF!</definedName>
    <definedName name="methodology_name" localSheetId="4">#REF!</definedName>
    <definedName name="methodology_name" localSheetId="1">#REF!</definedName>
    <definedName name="methodology_name">#REF!</definedName>
    <definedName name="mezzcash" localSheetId="4">#REF!</definedName>
    <definedName name="mezzcash" localSheetId="1">#REF!</definedName>
    <definedName name="mezzcash">#REF!</definedName>
    <definedName name="mezzpik">#REF!</definedName>
    <definedName name="mf.all">[134]MasterFinancials!$A$1:$IV$506</definedName>
    <definedName name="Mgmt">'[90]Corp - Mgmt'!$A$1:$AZ$65536</definedName>
    <definedName name="mgmt_div" localSheetId="4">#REF!</definedName>
    <definedName name="mgmt_div" localSheetId="1">#REF!</definedName>
    <definedName name="mgmt_div">#REF!</definedName>
    <definedName name="mgmt_end_cash" localSheetId="4">#REF!</definedName>
    <definedName name="mgmt_end_cash" localSheetId="1">#REF!</definedName>
    <definedName name="mgmt_end_cash">#REF!</definedName>
    <definedName name="mgmtCase">[30]inputs!$G$11</definedName>
    <definedName name="midyear" localSheetId="4">#REF!</definedName>
    <definedName name="midyear" localSheetId="1">#REF!</definedName>
    <definedName name="midyear">#REF!</definedName>
    <definedName name="Migration" localSheetId="4">#REF!</definedName>
    <definedName name="Migration" localSheetId="1">#REF!</definedName>
    <definedName name="Migration">#REF!</definedName>
    <definedName name="mike" localSheetId="6" hidden="1">{#N/A,#N/A,FALSE,"Aging Summary";#N/A,#N/A,FALSE,"Ratio Analysis";#N/A,#N/A,FALSE,"Test 120 Day Accts";#N/A,#N/A,FALSE,"Tickmarks"}</definedName>
    <definedName name="mike" localSheetId="7" hidden="1">{#N/A,#N/A,FALSE,"Aging Summary";#N/A,#N/A,FALSE,"Ratio Analysis";#N/A,#N/A,FALSE,"Test 120 Day Accts";#N/A,#N/A,FALSE,"Tickmarks"}</definedName>
    <definedName name="mike" localSheetId="8" hidden="1">{#N/A,#N/A,FALSE,"Aging Summary";#N/A,#N/A,FALSE,"Ratio Analysis";#N/A,#N/A,FALSE,"Test 120 Day Accts";#N/A,#N/A,FALSE,"Tickmarks"}</definedName>
    <definedName name="mike" localSheetId="4" hidden="1">{#N/A,#N/A,FALSE,"Aging Summary";#N/A,#N/A,FALSE,"Ratio Analysis";#N/A,#N/A,FALSE,"Test 120 Day Accts";#N/A,#N/A,FALSE,"Tickmarks"}</definedName>
    <definedName name="mike" localSheetId="5" hidden="1">{#N/A,#N/A,FALSE,"Aging Summary";#N/A,#N/A,FALSE,"Ratio Analysis";#N/A,#N/A,FALSE,"Test 120 Day Accts";#N/A,#N/A,FALSE,"Tickmarks"}</definedName>
    <definedName name="mike" localSheetId="1" hidden="1">{#N/A,#N/A,FALSE,"Aging Summary";#N/A,#N/A,FALSE,"Ratio Analysis";#N/A,#N/A,FALSE,"Test 120 Day Accts";#N/A,#N/A,FALSE,"Tickmarks"}</definedName>
    <definedName name="mike" hidden="1">{#N/A,#N/A,FALSE,"Aging Summary";#N/A,#N/A,FALSE,"Ratio Analysis";#N/A,#N/A,FALSE,"Test 120 Day Accts";#N/A,#N/A,FALSE,"Tickmarks"}</definedName>
    <definedName name="MIL" localSheetId="6">#REF!</definedName>
    <definedName name="MIL" localSheetId="4">#REF!</definedName>
    <definedName name="MIL" localSheetId="1">#REF!</definedName>
    <definedName name="MIL">#REF!</definedName>
    <definedName name="min_cash" localSheetId="4">#REF!</definedName>
    <definedName name="min_cash" localSheetId="1">#REF!</definedName>
    <definedName name="min_cash">#REF!</definedName>
    <definedName name="MIN_INT">[38]EquityTemplate!$A$31:$IV$31</definedName>
    <definedName name="Min_Utilities" localSheetId="4">#REF!</definedName>
    <definedName name="Min_Utilities" localSheetId="1">#REF!</definedName>
    <definedName name="Min_Utilities">#REF!</definedName>
    <definedName name="mincash" localSheetId="4">#REF!</definedName>
    <definedName name="mincash" localSheetId="1">#REF!</definedName>
    <definedName name="mincash">#REF!</definedName>
    <definedName name="mincell" localSheetId="4">#REF!</definedName>
    <definedName name="mincell" localSheetId="1">#REF!</definedName>
    <definedName name="mincell">#REF!</definedName>
    <definedName name="Minimum_Cash" localSheetId="4">[27]Financials!#REF!</definedName>
    <definedName name="Minimum_Cash" localSheetId="1">[27]Financials!#REF!</definedName>
    <definedName name="Minimum_Cash">[27]Financials!#REF!</definedName>
    <definedName name="Minimum_Customer_Service_Agents_Required" localSheetId="4">#REF!</definedName>
    <definedName name="Minimum_Customer_Service_Agents_Required" localSheetId="1">#REF!</definedName>
    <definedName name="Minimum_Customer_Service_Agents_Required">#REF!</definedName>
    <definedName name="Minimum_Variable_Expense" localSheetId="4">[27]Financials!#REF!</definedName>
    <definedName name="Minimum_Variable_Expense" localSheetId="1">[27]Financials!#REF!</definedName>
    <definedName name="Minimum_Variable_Expense">[27]Financials!#REF!</definedName>
    <definedName name="Minorities" localSheetId="4">#REF!</definedName>
    <definedName name="Minorities" localSheetId="1">#REF!</definedName>
    <definedName name="Minorities">#REF!</definedName>
    <definedName name="Minority_Dividends" localSheetId="4">#REF!</definedName>
    <definedName name="Minority_Dividends" localSheetId="1">#REF!</definedName>
    <definedName name="Minority_Dividends">#REF!</definedName>
    <definedName name="misc_rate" localSheetId="4">'[46]Support - US'!#REF!</definedName>
    <definedName name="misc_rate" localSheetId="1">'[46]Support - US'!#REF!</definedName>
    <definedName name="misc_rate">'[46]Support - US'!#REF!</definedName>
    <definedName name="Mix_de_Produção" localSheetId="1">#REF!</definedName>
    <definedName name="Mix_de_Produção">#REF!</definedName>
    <definedName name="Mix_de_Venda" localSheetId="1">#REF!</definedName>
    <definedName name="Mix_de_Venda">#REF!</definedName>
    <definedName name="mj" localSheetId="6" hidden="1">{#N/A,#N/A,FALSE,"FY97";#N/A,#N/A,FALSE,"FY98";#N/A,#N/A,FALSE,"FY99";#N/A,#N/A,FALSE,"FY00";#N/A,#N/A,FALSE,"FY01"}</definedName>
    <definedName name="mj" localSheetId="7" hidden="1">{#N/A,#N/A,FALSE,"FY97";#N/A,#N/A,FALSE,"FY98";#N/A,#N/A,FALSE,"FY99";#N/A,#N/A,FALSE,"FY00";#N/A,#N/A,FALSE,"FY01"}</definedName>
    <definedName name="mj" localSheetId="8" hidden="1">{#N/A,#N/A,FALSE,"FY97";#N/A,#N/A,FALSE,"FY98";#N/A,#N/A,FALSE,"FY99";#N/A,#N/A,FALSE,"FY00";#N/A,#N/A,FALSE,"FY01"}</definedName>
    <definedName name="mj" localSheetId="5" hidden="1">{#N/A,#N/A,FALSE,"FY97";#N/A,#N/A,FALSE,"FY98";#N/A,#N/A,FALSE,"FY99";#N/A,#N/A,FALSE,"FY00";#N/A,#N/A,FALSE,"FY01"}</definedName>
    <definedName name="mj" localSheetId="1" hidden="1">{#N/A,#N/A,FALSE,"FY97";#N/A,#N/A,FALSE,"FY98";#N/A,#N/A,FALSE,"FY99";#N/A,#N/A,FALSE,"FY00";#N/A,#N/A,FALSE,"FY01"}</definedName>
    <definedName name="mj" hidden="1">{#N/A,#N/A,FALSE,"FY97";#N/A,#N/A,FALSE,"FY98";#N/A,#N/A,FALSE,"FY99";#N/A,#N/A,FALSE,"FY00";#N/A,#N/A,FALSE,"FY01"}</definedName>
    <definedName name="mkt_share" localSheetId="6" hidden="1">{#N/A,#N/A,FALSE,"Sheet1"}</definedName>
    <definedName name="mkt_share" localSheetId="7" hidden="1">{#N/A,#N/A,FALSE,"Sheet1"}</definedName>
    <definedName name="mkt_share" localSheetId="8" hidden="1">{#N/A,#N/A,FALSE,"Sheet1"}</definedName>
    <definedName name="mkt_share" localSheetId="4" hidden="1">{#N/A,#N/A,FALSE,"Sheet1"}</definedName>
    <definedName name="mkt_share" localSheetId="5" hidden="1">{#N/A,#N/A,FALSE,"Sheet1"}</definedName>
    <definedName name="mkt_share" localSheetId="1" hidden="1">{#N/A,#N/A,FALSE,"Sheet1"}</definedName>
    <definedName name="mkt_share" hidden="1">{#N/A,#N/A,FALSE,"Sheet1"}</definedName>
    <definedName name="mktg_c_03">'[26]A I'!$E$42</definedName>
    <definedName name="mktg_c_04">'[26]A I'!$F$42</definedName>
    <definedName name="mktg_c_05">'[26]A I'!$G$42</definedName>
    <definedName name="mktg_c_06">'[6]A I'!$M$15</definedName>
    <definedName name="mktg_cost_06">'[26]A I'!$H$42</definedName>
    <definedName name="mktg_cost_perc">'[26]A I'!$E$42</definedName>
    <definedName name="mm" localSheetId="1" hidden="1">#REF!</definedName>
    <definedName name="mm" hidden="1">#REF!</definedName>
    <definedName name="mmmmm" localSheetId="6" hidden="1">{#N/A,#N/A,FALSE,"Calc";#N/A,#N/A,FALSE,"Sensitivity";#N/A,#N/A,FALSE,"LT Earn.Dil.";#N/A,#N/A,FALSE,"Dil. AVP"}</definedName>
    <definedName name="mmmmm" localSheetId="7" hidden="1">{#N/A,#N/A,FALSE,"Calc";#N/A,#N/A,FALSE,"Sensitivity";#N/A,#N/A,FALSE,"LT Earn.Dil.";#N/A,#N/A,FALSE,"Dil. AVP"}</definedName>
    <definedName name="mmmmm" localSheetId="8" hidden="1">{#N/A,#N/A,FALSE,"Calc";#N/A,#N/A,FALSE,"Sensitivity";#N/A,#N/A,FALSE,"LT Earn.Dil.";#N/A,#N/A,FALSE,"Dil. AVP"}</definedName>
    <definedName name="mmmmm" localSheetId="5" hidden="1">{#N/A,#N/A,FALSE,"Calc";#N/A,#N/A,FALSE,"Sensitivity";#N/A,#N/A,FALSE,"LT Earn.Dil.";#N/A,#N/A,FALSE,"Dil. AVP"}</definedName>
    <definedName name="mmmmm" localSheetId="1" hidden="1">{#N/A,#N/A,FALSE,"Calc";#N/A,#N/A,FALSE,"Sensitivity";#N/A,#N/A,FALSE,"LT Earn.Dil.";#N/A,#N/A,FALSE,"Dil. AVP"}</definedName>
    <definedName name="mmmmm" hidden="1">{#N/A,#N/A,FALSE,"Calc";#N/A,#N/A,FALSE,"Sensitivity";#N/A,#N/A,FALSE,"LT Earn.Dil.";#N/A,#N/A,FALSE,"Dil. AVP"}</definedName>
    <definedName name="mmmmmmm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OA" localSheetId="6" hidden="1">{#N/A,#N/A,FALSE,"DEF1";#N/A,#N/A,FALSE,"DEF2";#N/A,#N/A,FALSE,"DEF3"}</definedName>
    <definedName name="MOA" localSheetId="7" hidden="1">{#N/A,#N/A,FALSE,"DEF1";#N/A,#N/A,FALSE,"DEF2";#N/A,#N/A,FALSE,"DEF3"}</definedName>
    <definedName name="MOA" localSheetId="8" hidden="1">{#N/A,#N/A,FALSE,"DEF1";#N/A,#N/A,FALSE,"DEF2";#N/A,#N/A,FALSE,"DEF3"}</definedName>
    <definedName name="MOA" localSheetId="4" hidden="1">{#N/A,#N/A,FALSE,"DEF1";#N/A,#N/A,FALSE,"DEF2";#N/A,#N/A,FALSE,"DEF3"}</definedName>
    <definedName name="MOA" localSheetId="5" hidden="1">{#N/A,#N/A,FALSE,"DEF1";#N/A,#N/A,FALSE,"DEF2";#N/A,#N/A,FALSE,"DEF3"}</definedName>
    <definedName name="MOA" localSheetId="1" hidden="1">{#N/A,#N/A,FALSE,"DEF1";#N/A,#N/A,FALSE,"DEF2";#N/A,#N/A,FALSE,"DEF3"}</definedName>
    <definedName name="MOA" hidden="1">{#N/A,#N/A,FALSE,"DEF1";#N/A,#N/A,FALSE,"DEF2";#N/A,#N/A,FALSE,"DEF3"}</definedName>
    <definedName name="model">[135]inputs!$G$9</definedName>
    <definedName name="Model_5yr" localSheetId="8">[62]!Model_5yr</definedName>
    <definedName name="Model_5yr" localSheetId="13">[62]!Model_5yr</definedName>
    <definedName name="Model_5yr">[62]!Model_5yr</definedName>
    <definedName name="modelCase">[136]inputs!$G$9</definedName>
    <definedName name="ModelHdr" localSheetId="4">#REF!</definedName>
    <definedName name="ModelHdr" localSheetId="1">#REF!</definedName>
    <definedName name="ModelHdr">#REF!</definedName>
    <definedName name="Modelos" localSheetId="1">#REF!</definedName>
    <definedName name="Modelos">#REF!</definedName>
    <definedName name="ModelType" localSheetId="8">[62]!ModelType</definedName>
    <definedName name="ModelType" localSheetId="13">[62]!ModelType</definedName>
    <definedName name="ModelType">[62]!ModelType</definedName>
    <definedName name="MODULE" localSheetId="4">#REF!</definedName>
    <definedName name="MODULE" localSheetId="1">#REF!</definedName>
    <definedName name="MODULE">#REF!</definedName>
    <definedName name="MODULE1" localSheetId="4">#REF!</definedName>
    <definedName name="MODULE1" localSheetId="1">#REF!</definedName>
    <definedName name="MODULE1">#REF!</definedName>
    <definedName name="MODULE2" localSheetId="4">#REF!</definedName>
    <definedName name="MODULE2" localSheetId="1">#REF!</definedName>
    <definedName name="MODULE2">#REF!</definedName>
    <definedName name="MODULE3">#REF!</definedName>
    <definedName name="MODULE4">#REF!</definedName>
    <definedName name="MODULE5">#REF!</definedName>
    <definedName name="MODULE6">#REF!</definedName>
    <definedName name="moe_prem">'[137]Trans Sum'!#REF!</definedName>
    <definedName name="Moeda" localSheetId="1">#REF!</definedName>
    <definedName name="Moeda">#REF!</definedName>
    <definedName name="MOLDING" localSheetId="4">#REF!</definedName>
    <definedName name="MOLDING" localSheetId="1">#REF!</definedName>
    <definedName name="MOLDING">#REF!</definedName>
    <definedName name="moneyprice" localSheetId="4">#REF!</definedName>
    <definedName name="moneyprice" localSheetId="1">#REF!</definedName>
    <definedName name="moneyprice">#REF!</definedName>
    <definedName name="Month">[138]SETUP!$C$3</definedName>
    <definedName name="Month_all">'[45]Mgmt case'!#REF!</definedName>
    <definedName name="Month_bal_sht">'[45]Mgmt case'!#REF!</definedName>
    <definedName name="Month_cashflow">'[45]Mgmt case'!#REF!</definedName>
    <definedName name="Month_inc_stmt">'[45]Mgmt case'!#REF!</definedName>
    <definedName name="Month_ratios_calcs">'[45]Mgmt case'!#REF!</definedName>
    <definedName name="MONTH2">'[8]DCF Inputs'!$H$12</definedName>
    <definedName name="Monthly_Date_Header">[27]Financials!#REF!</definedName>
    <definedName name="months" localSheetId="6">#REF!</definedName>
    <definedName name="months" localSheetId="4">#REF!</definedName>
    <definedName name="months" localSheetId="1">#REF!</definedName>
    <definedName name="months">#REF!</definedName>
    <definedName name="Months_to_full_usage" localSheetId="4">#REF!</definedName>
    <definedName name="Months_to_full_usage" localSheetId="1">#REF!</definedName>
    <definedName name="Months_to_full_usage">#REF!</definedName>
    <definedName name="months15" localSheetId="4">#REF!,#REF!</definedName>
    <definedName name="months15" localSheetId="1">#REF!,#REF!</definedName>
    <definedName name="months15">#REF!,#REF!</definedName>
    <definedName name="Montly_Date_Header" localSheetId="4">#REF!</definedName>
    <definedName name="Montly_Date_Header" localSheetId="1">#REF!</definedName>
    <definedName name="Montly_Date_Header">#REF!</definedName>
    <definedName name="Mortgage_Duration">#REF!</definedName>
    <definedName name="Mortgage_Expiring">#REF!</definedName>
    <definedName name="Mortgage_Outstanding">#REF!</definedName>
    <definedName name="MSACCDIL00" localSheetId="4">#REF!</definedName>
    <definedName name="MSACCDIL00" localSheetId="1">#REF!</definedName>
    <definedName name="MSACCDIL00">#REF!</definedName>
    <definedName name="MSACCDIL01" localSheetId="4">#REF!</definedName>
    <definedName name="MSACCDIL01" localSheetId="1">#REF!</definedName>
    <definedName name="MSACCDIL01">#REF!</definedName>
    <definedName name="MSACCDIL99">#REF!</definedName>
    <definedName name="MscoInputCell10" hidden="1">#REF!</definedName>
    <definedName name="MscoInputCell11" hidden="1">#REF!</definedName>
    <definedName name="MscoInputCell12" hidden="1">#REF!</definedName>
    <definedName name="MscoInputCell13" hidden="1">#REF!</definedName>
    <definedName name="MscoInputCell14" hidden="1">#REF!</definedName>
    <definedName name="MscoInputCell15" hidden="1">#REF!</definedName>
    <definedName name="MscoInputCell16" hidden="1">#REF!</definedName>
    <definedName name="MscoInputCell17" hidden="1">#REF!</definedName>
    <definedName name="MscoInputCell18" hidden="1">#REF!</definedName>
    <definedName name="MscoInputCell4" hidden="1">#REF!</definedName>
    <definedName name="MscoInputCell5" hidden="1">#REF!</definedName>
    <definedName name="MscoInputCell6" hidden="1">#REF!</definedName>
    <definedName name="MscoInputCell7" hidden="1">#REF!</definedName>
    <definedName name="MscoInputCell8" hidden="1">#REF!</definedName>
    <definedName name="MscoInputCell9" hidden="1">#REF!</definedName>
    <definedName name="MSMERGERSUM">#REF!</definedName>
    <definedName name="MtoC_Stops_per_Shift">#REF!</definedName>
    <definedName name="MtoC_Wtd_Avg_Order_Size">#REF!</definedName>
    <definedName name="MULT_CHOICE">#REF!</definedName>
    <definedName name="MULT981a">#REF!</definedName>
    <definedName name="MULT981b">#REF!</definedName>
    <definedName name="MULT981c">#REF!</definedName>
    <definedName name="MULT981d">#REF!</definedName>
    <definedName name="MULT981e">#REF!</definedName>
    <definedName name="MULT981f">#REF!</definedName>
    <definedName name="MULT982a">#REF!</definedName>
    <definedName name="MULT982a20">#REF!</definedName>
    <definedName name="MULT982a30">#REF!</definedName>
    <definedName name="MULT982a40">#REF!</definedName>
    <definedName name="MULT982b20">#REF!</definedName>
    <definedName name="MULT982b30">#REF!</definedName>
    <definedName name="MULT982b40">#REF!</definedName>
    <definedName name="MULT982c20">#REF!</definedName>
    <definedName name="MULT982c30">#REF!</definedName>
    <definedName name="MULT982c40">#REF!</definedName>
    <definedName name="MULT982d20">#REF!</definedName>
    <definedName name="MULT982d30">#REF!</definedName>
    <definedName name="MULT982d40">#REF!</definedName>
    <definedName name="MULT982e20">#REF!</definedName>
    <definedName name="MULT982e30">#REF!</definedName>
    <definedName name="MULT982e40">#REF!</definedName>
    <definedName name="MULT982f20">#REF!</definedName>
    <definedName name="MULT982f30">#REF!</definedName>
    <definedName name="MULT982f40">#REF!</definedName>
    <definedName name="MULT991f">#REF!</definedName>
    <definedName name="MUTACAO" localSheetId="6">[1]Patrimonial!#REF!</definedName>
    <definedName name="MUTACAO" localSheetId="4">[1]Patrimonial!#REF!</definedName>
    <definedName name="MUTACAO" localSheetId="1">[1]Patrimonial!#REF!</definedName>
    <definedName name="MUTACAO">[1]Patrimonial!#REF!</definedName>
    <definedName name="MUTACAO1" localSheetId="6">[1]Patrimonial!#REF!</definedName>
    <definedName name="MUTACAO1" localSheetId="4">[1]Patrimonial!#REF!</definedName>
    <definedName name="MUTACAO1" localSheetId="1">[1]Patrimonial!#REF!</definedName>
    <definedName name="MUTACAO1">[1]Patrimonial!#REF!</definedName>
    <definedName name="MUTUO.ATIVO" localSheetId="6">#REF!</definedName>
    <definedName name="MUTUO.ATIVO" localSheetId="4">#REF!</definedName>
    <definedName name="MUTUO.ATIVO" localSheetId="1">#REF!</definedName>
    <definedName name="MUTUO.ATIVO">#REF!</definedName>
    <definedName name="MUTUO.PASSIVO" localSheetId="6">#REF!</definedName>
    <definedName name="MUTUO.PASSIVO" localSheetId="1">#REF!</definedName>
    <definedName name="MUTUO.PASSIVO">#REF!</definedName>
    <definedName name="MVE_Book" localSheetId="1">#REF!</definedName>
    <definedName name="MVE_Book">#REF!</definedName>
    <definedName name="MVE_ECF">#REF!</definedName>
    <definedName name="MVE_NI">#REF!</definedName>
    <definedName name="MVIC_EBIT">#REF!</definedName>
    <definedName name="MVIC_EBITDA">#REF!</definedName>
    <definedName name="MVIC_Sales">#REF!</definedName>
    <definedName name="myDialog">"dial"</definedName>
    <definedName name="myPASSWORD">#REF!</definedName>
    <definedName name="N">#REF!</definedName>
    <definedName name="N_1">#REF!</definedName>
    <definedName name="N_2">#REF!</definedName>
    <definedName name="N_3">#REF!</definedName>
    <definedName name="NADA">[65]Transinputs!#REF!</definedName>
    <definedName name="NAMATH_PRICE" localSheetId="4">#REF!</definedName>
    <definedName name="NAMATH_PRICE" localSheetId="1">#REF!</definedName>
    <definedName name="NAMATH_PRICE">#REF!</definedName>
    <definedName name="name" localSheetId="4">#REF!</definedName>
    <definedName name="name" localSheetId="1">#REF!</definedName>
    <definedName name="name">#REF!</definedName>
    <definedName name="NameOfferee">'[96]Analyst data'!$P$58</definedName>
    <definedName name="NameOfferor">'[96]Analyst data'!$P$55</definedName>
    <definedName name="NATLACTPLUS" localSheetId="4">#REF!</definedName>
    <definedName name="NATLACTPLUS" localSheetId="1">#REF!</definedName>
    <definedName name="NATLACTPLUS">#REF!</definedName>
    <definedName name="NATLASSOCFEE" localSheetId="4">#REF!</definedName>
    <definedName name="NATLASSOCFEE" localSheetId="1">#REF!</definedName>
    <definedName name="NATLASSOCFEE">#REF!</definedName>
    <definedName name="NATLDEBTMGM" localSheetId="4">#REF!</definedName>
    <definedName name="NATLDEBTMGM" localSheetId="1">#REF!</definedName>
    <definedName name="NATLDEBTMGM">#REF!</definedName>
    <definedName name="NATLDEBTSCAN">#REF!</definedName>
    <definedName name="NATLDUNSDEM">#REF!</definedName>
    <definedName name="NATLDUNSTRAN">#REF!</definedName>
    <definedName name="NATLFRANFEE">#REF!</definedName>
    <definedName name="NATLFRASSBS">#REF!</definedName>
    <definedName name="NATLOTHERNC">#REF!</definedName>
    <definedName name="NATLRCP">#REF!</definedName>
    <definedName name="NATLSUBS">#REF!</definedName>
    <definedName name="NATLVIDEO">#REF!</definedName>
    <definedName name="NAV">[38]EquityTemplate!$A$74:$IV$74</definedName>
    <definedName name="Ncomm" localSheetId="4">#REF!</definedName>
    <definedName name="Ncomm" localSheetId="1">#REF!</definedName>
    <definedName name="Ncomm">#REF!</definedName>
    <definedName name="ND_EQ">[38]EquityTemplate!$A$72:$IV$72</definedName>
    <definedName name="Negociacao_PLD">[127]RELATORIO!$B$86:$H$87</definedName>
    <definedName name="Negociacao_Tradicional">[127]RELATORIO!$B$32:$H$40</definedName>
    <definedName name="net" localSheetId="4">#REF!</definedName>
    <definedName name="net" localSheetId="1">#REF!</definedName>
    <definedName name="net">#REF!</definedName>
    <definedName name="NET_DEBT">[38]EquityTemplate!$A$68:$IV$68</definedName>
    <definedName name="NET_INT">[38]EquityTemplate!$A$38:$IV$38</definedName>
    <definedName name="Net_Interest" localSheetId="4">#REF!</definedName>
    <definedName name="Net_Interest" localSheetId="1">#REF!</definedName>
    <definedName name="Net_Interest">#REF!</definedName>
    <definedName name="Net_profit" localSheetId="4">#REF!</definedName>
    <definedName name="Net_profit" localSheetId="1">#REF!</definedName>
    <definedName name="Net_profit">#REF!</definedName>
    <definedName name="Net_Profit_after_Minorities" localSheetId="4">#REF!</definedName>
    <definedName name="Net_Profit_after_Minorities" localSheetId="1">#REF!</definedName>
    <definedName name="Net_Profit_after_Minorities">#REF!</definedName>
    <definedName name="Net_Working_Capital">#REF!</definedName>
    <definedName name="Net_Worth_Share__DM">#REF!</definedName>
    <definedName name="Netdebt">#REF!</definedName>
    <definedName name="netdebt_acquiror">[92]Inputs!$L$51</definedName>
    <definedName name="NetDebtPerShare">[37]projections!#REF!</definedName>
    <definedName name="network" localSheetId="4">#REF!</definedName>
    <definedName name="network" localSheetId="1">#REF!</definedName>
    <definedName name="network">#REF!</definedName>
    <definedName name="Network_Comments" localSheetId="4">#REF!</definedName>
    <definedName name="Network_Comments" localSheetId="1">#REF!</definedName>
    <definedName name="Network_Comments">#REF!</definedName>
    <definedName name="NETWORTH" localSheetId="4">#REF!</definedName>
    <definedName name="NETWORTH" localSheetId="1">#REF!</definedName>
    <definedName name="NETWORTH">#REF!</definedName>
    <definedName name="NEW" localSheetId="6" hidden="1">{"Page 1",#N/A,TRUE,"Sheet1";"Page 2",#N/A,TRUE,"Sheet1"}</definedName>
    <definedName name="NEW" localSheetId="7" hidden="1">{"Page 1",#N/A,TRUE,"Sheet1";"Page 2",#N/A,TRUE,"Sheet1"}</definedName>
    <definedName name="NEW" localSheetId="8" hidden="1">{"Page 1",#N/A,TRUE,"Sheet1";"Page 2",#N/A,TRUE,"Sheet1"}</definedName>
    <definedName name="NEW" localSheetId="4" hidden="1">{"Page 1",#N/A,TRUE,"Sheet1";"Page 2",#N/A,TRUE,"Sheet1"}</definedName>
    <definedName name="NEW" localSheetId="5" hidden="1">{"Page 1",#N/A,TRUE,"Sheet1";"Page 2",#N/A,TRUE,"Sheet1"}</definedName>
    <definedName name="NEW" localSheetId="1" hidden="1">{"Page 1",#N/A,TRUE,"Sheet1";"Page 2",#N/A,TRUE,"Sheet1"}</definedName>
    <definedName name="NEW" hidden="1">{"Page 1",#N/A,TRUE,"Sheet1";"Page 2",#N/A,TRUE,"Sheet1"}</definedName>
    <definedName name="new_1">#REF!</definedName>
    <definedName name="new_2">#REF!</definedName>
    <definedName name="new_3">#REF!</definedName>
    <definedName name="new_4">#REF!</definedName>
    <definedName name="New_Customer_Retention_Rate">#REF!</definedName>
    <definedName name="New_Distrcits_Mapped">#REF!</definedName>
    <definedName name="NEW_GW_LIFE">#REF!</definedName>
    <definedName name="NEW_GW_TAX">#REF!</definedName>
    <definedName name="New_Input" localSheetId="6" hidden="1">{"mgmt forecast",#N/A,FALSE,"Mgmt Forecast";"dcf table",#N/A,FALSE,"Mgmt Forecast";"sensitivity",#N/A,FALSE,"Mgmt Forecast";"table inputs",#N/A,FALSE,"Mgmt Forecast";"calculations",#N/A,FALSE,"Mgmt Forecast"}</definedName>
    <definedName name="New_Input" localSheetId="7" hidden="1">{"mgmt forecast",#N/A,FALSE,"Mgmt Forecast";"dcf table",#N/A,FALSE,"Mgmt Forecast";"sensitivity",#N/A,FALSE,"Mgmt Forecast";"table inputs",#N/A,FALSE,"Mgmt Forecast";"calculations",#N/A,FALSE,"Mgmt Forecast"}</definedName>
    <definedName name="New_Input" localSheetId="8" hidden="1">{"mgmt forecast",#N/A,FALSE,"Mgmt Forecast";"dcf table",#N/A,FALSE,"Mgmt Forecast";"sensitivity",#N/A,FALSE,"Mgmt Forecast";"table inputs",#N/A,FALSE,"Mgmt Forecast";"calculations",#N/A,FALSE,"Mgmt Forecast"}</definedName>
    <definedName name="New_Input" localSheetId="4" hidden="1">{"mgmt forecast",#N/A,FALSE,"Mgmt Forecast";"dcf table",#N/A,FALSE,"Mgmt Forecast";"sensitivity",#N/A,FALSE,"Mgmt Forecast";"table inputs",#N/A,FALSE,"Mgmt Forecast";"calculations",#N/A,FALSE,"Mgmt Forecast"}</definedName>
    <definedName name="New_Input" localSheetId="5" hidden="1">{"mgmt forecast",#N/A,FALSE,"Mgmt Forecast";"dcf table",#N/A,FALSE,"Mgmt Forecast";"sensitivity",#N/A,FALSE,"Mgmt Forecast";"table inputs",#N/A,FALSE,"Mgmt Forecast";"calculations",#N/A,FALSE,"Mgmt Forecast"}</definedName>
    <definedName name="New_Input" localSheetId="1" hidden="1">{"mgmt forecast",#N/A,FALSE,"Mgmt Forecast";"dcf table",#N/A,FALSE,"Mgmt Forecast";"sensitivity",#N/A,FALSE,"Mgmt Forecast";"table inputs",#N/A,FALSE,"Mgmt Forecast";"calculations",#N/A,FALSE,"Mgmt Forecast"}</definedName>
    <definedName name="New_Input" hidden="1">{"mgmt forecast",#N/A,FALSE,"Mgmt Forecast";"dcf table",#N/A,FALSE,"Mgmt Forecast";"sensitivity",#N/A,FALSE,"Mgmt Forecast";"table inputs",#N/A,FALSE,"Mgmt Forecast";"calculations",#N/A,FALSE,"Mgmt Forecast"}</definedName>
    <definedName name="new_inv">#REF!</definedName>
    <definedName name="NEW_MANAGE">#REF!</definedName>
    <definedName name="New_Outstanding">#REF!</definedName>
    <definedName name="New_Units">#REF!</definedName>
    <definedName name="newbp1" localSheetId="6" hidden="1">{#N/A,#N/A,FALSE,"ACQ_GRAPHS";#N/A,#N/A,FALSE,"T_1 GRAPHS";#N/A,#N/A,FALSE,"T_2 GRAPHS";#N/A,#N/A,FALSE,"COMB_GRAPHS"}</definedName>
    <definedName name="newbp1" localSheetId="7" hidden="1">{#N/A,#N/A,FALSE,"ACQ_GRAPHS";#N/A,#N/A,FALSE,"T_1 GRAPHS";#N/A,#N/A,FALSE,"T_2 GRAPHS";#N/A,#N/A,FALSE,"COMB_GRAPHS"}</definedName>
    <definedName name="newbp1" localSheetId="8" hidden="1">{#N/A,#N/A,FALSE,"ACQ_GRAPHS";#N/A,#N/A,FALSE,"T_1 GRAPHS";#N/A,#N/A,FALSE,"T_2 GRAPHS";#N/A,#N/A,FALSE,"COMB_GRAPHS"}</definedName>
    <definedName name="newbp1" localSheetId="4" hidden="1">{#N/A,#N/A,FALSE,"ACQ_GRAPHS";#N/A,#N/A,FALSE,"T_1 GRAPHS";#N/A,#N/A,FALSE,"T_2 GRAPHS";#N/A,#N/A,FALSE,"COMB_GRAPHS"}</definedName>
    <definedName name="newbp1" localSheetId="5" hidden="1">{#N/A,#N/A,FALSE,"ACQ_GRAPHS";#N/A,#N/A,FALSE,"T_1 GRAPHS";#N/A,#N/A,FALSE,"T_2 GRAPHS";#N/A,#N/A,FALSE,"COMB_GRAPHS"}</definedName>
    <definedName name="newbp1" localSheetId="1" hidden="1">{#N/A,#N/A,FALSE,"ACQ_GRAPHS";#N/A,#N/A,FALSE,"T_1 GRAPHS";#N/A,#N/A,FALSE,"T_2 GRAPHS";#N/A,#N/A,FALSE,"COMB_GRAPHS"}</definedName>
    <definedName name="newbp1" hidden="1">{#N/A,#N/A,FALSE,"ACQ_GRAPHS";#N/A,#N/A,FALSE,"T_1 GRAPHS";#N/A,#N/A,FALSE,"T_2 GRAPHS";#N/A,#N/A,FALSE,"COMB_GRAPHS"}</definedName>
    <definedName name="newcasename">[117]INPUTS!$D$8</definedName>
    <definedName name="NewCheck" localSheetId="4">#REF!</definedName>
    <definedName name="NewCheck" localSheetId="1">#REF!</definedName>
    <definedName name="NewCheck">#REF!</definedName>
    <definedName name="newDC" localSheetId="6" hidden="1">{#N/A,#N/A,TRUE,"Cover sheet";#N/A,#N/A,TRUE,"DCF analysis";#N/A,#N/A,TRUE,"WACC calculation"}</definedName>
    <definedName name="newDC" localSheetId="7" hidden="1">{#N/A,#N/A,TRUE,"Cover sheet";#N/A,#N/A,TRUE,"DCF analysis";#N/A,#N/A,TRUE,"WACC calculation"}</definedName>
    <definedName name="newDC" localSheetId="8" hidden="1">{#N/A,#N/A,TRUE,"Cover sheet";#N/A,#N/A,TRUE,"DCF analysis";#N/A,#N/A,TRUE,"WACC calculation"}</definedName>
    <definedName name="newDC" localSheetId="4" hidden="1">{#N/A,#N/A,TRUE,"Cover sheet";#N/A,#N/A,TRUE,"DCF analysis";#N/A,#N/A,TRUE,"WACC calculation"}</definedName>
    <definedName name="newDC" localSheetId="5" hidden="1">{#N/A,#N/A,TRUE,"Cover sheet";#N/A,#N/A,TRUE,"DCF analysis";#N/A,#N/A,TRUE,"WACC calculation"}</definedName>
    <definedName name="newDC" localSheetId="1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EWGOODWILL">#REF!</definedName>
    <definedName name="NewPrint" localSheetId="8">[62]!NewPrint</definedName>
    <definedName name="NewPrint" localSheetId="13">[62]!NewPrint</definedName>
    <definedName name="NewPrint">[62]!NewPrint</definedName>
    <definedName name="NEWSHRCAPITAL">[38]EquityTemplate!$A$91:$IV$91</definedName>
    <definedName name="NewTicker" localSheetId="4">#REF!</definedName>
    <definedName name="NewTicker" localSheetId="1">#REF!</definedName>
    <definedName name="NewTicker">#REF!</definedName>
    <definedName name="NEWWW" localSheetId="6" hidden="1">{"'PXR_6500'!$A$1:$I$124"}</definedName>
    <definedName name="NEWWW" localSheetId="7" hidden="1">{"'PXR_6500'!$A$1:$I$124"}</definedName>
    <definedName name="NEWWW" localSheetId="8" hidden="1">{"'PXR_6500'!$A$1:$I$124"}</definedName>
    <definedName name="NEWWW" localSheetId="5" hidden="1">{"'PXR_6500'!$A$1:$I$124"}</definedName>
    <definedName name="NEWWW" localSheetId="1" hidden="1">{"'PXR_6500'!$A$1:$I$124"}</definedName>
    <definedName name="NEWWW" hidden="1">{"'PXR_6500'!$A$1:$I$124"}</definedName>
    <definedName name="next_qtr_eps" localSheetId="4">#REF!</definedName>
    <definedName name="next_qtr_eps" localSheetId="1">#REF!</definedName>
    <definedName name="next_qtr_eps">#REF!</definedName>
    <definedName name="next_qtr_rev" localSheetId="4">#REF!</definedName>
    <definedName name="next_qtr_rev" localSheetId="1">#REF!</definedName>
    <definedName name="next_qtr_rev">#REF!</definedName>
    <definedName name="Nil" localSheetId="4">#REF!</definedName>
    <definedName name="Nil" localSheetId="1">#REF!</definedName>
    <definedName name="Nil">#REF!</definedName>
    <definedName name="NINT">#REF!</definedName>
    <definedName name="nnn" localSheetId="6" hidden="1">{"Graphic",#N/A,TRUE,"Graphic"}</definedName>
    <definedName name="nnn" localSheetId="7" hidden="1">{"Graphic",#N/A,TRUE,"Graphic"}</definedName>
    <definedName name="nnn" localSheetId="8" hidden="1">{"Graphic",#N/A,TRUE,"Graphic"}</definedName>
    <definedName name="nnn" localSheetId="5" hidden="1">{"Graphic",#N/A,TRUE,"Graphic"}</definedName>
    <definedName name="nnn" localSheetId="1" hidden="1">{"Graphic",#N/A,TRUE,"Graphic"}</definedName>
    <definedName name="nnn" hidden="1">{"Graphic",#N/A,TRUE,"Graphic"}</definedName>
    <definedName name="NO_YEARS2">'[8]DCF Inputs'!$H$19</definedName>
    <definedName name="noidea" localSheetId="6" hidden="1">{#N/A,#N/A,FALSE,"Calc";#N/A,#N/A,FALSE,"Sensitivity";#N/A,#N/A,FALSE,"LT Earn.Dil.";#N/A,#N/A,FALSE,"Dil. AVP"}</definedName>
    <definedName name="noidea" localSheetId="7" hidden="1">{#N/A,#N/A,FALSE,"Calc";#N/A,#N/A,FALSE,"Sensitivity";#N/A,#N/A,FALSE,"LT Earn.Dil.";#N/A,#N/A,FALSE,"Dil. AVP"}</definedName>
    <definedName name="noidea" localSheetId="8" hidden="1">{#N/A,#N/A,FALSE,"Calc";#N/A,#N/A,FALSE,"Sensitivity";#N/A,#N/A,FALSE,"LT Earn.Dil.";#N/A,#N/A,FALSE,"Dil. AVP"}</definedName>
    <definedName name="noidea" localSheetId="5" hidden="1">{#N/A,#N/A,FALSE,"Calc";#N/A,#N/A,FALSE,"Sensitivity";#N/A,#N/A,FALSE,"LT Earn.Dil.";#N/A,#N/A,FALSE,"Dil. AVP"}</definedName>
    <definedName name="noidea" localSheetId="1" hidden="1">{#N/A,#N/A,FALSE,"Calc";#N/A,#N/A,FALSE,"Sensitivity";#N/A,#N/A,FALSE,"LT Earn.Dil.";#N/A,#N/A,FALSE,"Dil. AVP"}</definedName>
    <definedName name="noidea" hidden="1">{#N/A,#N/A,FALSE,"Calc";#N/A,#N/A,FALSE,"Sensitivity";#N/A,#N/A,FALSE,"LT Earn.Dil.";#N/A,#N/A,FALSE,"Dil. AVP"}</definedName>
    <definedName name="NOIDEA2" localSheetId="6" hidden="1">{#N/A,#N/A,FALSE,"Calc";#N/A,#N/A,FALSE,"Sensitivity";#N/A,#N/A,FALSE,"LT Earn.Dil.";#N/A,#N/A,FALSE,"Dil. AVP"}</definedName>
    <definedName name="NOIDEA2" localSheetId="7" hidden="1">{#N/A,#N/A,FALSE,"Calc";#N/A,#N/A,FALSE,"Sensitivity";#N/A,#N/A,FALSE,"LT Earn.Dil.";#N/A,#N/A,FALSE,"Dil. AVP"}</definedName>
    <definedName name="NOIDEA2" localSheetId="8" hidden="1">{#N/A,#N/A,FALSE,"Calc";#N/A,#N/A,FALSE,"Sensitivity";#N/A,#N/A,FALSE,"LT Earn.Dil.";#N/A,#N/A,FALSE,"Dil. AVP"}</definedName>
    <definedName name="NOIDEA2" localSheetId="5" hidden="1">{#N/A,#N/A,FALSE,"Calc";#N/A,#N/A,FALSE,"Sensitivity";#N/A,#N/A,FALSE,"LT Earn.Dil.";#N/A,#N/A,FALSE,"Dil. AVP"}</definedName>
    <definedName name="NOIDEA2" localSheetId="1" hidden="1">{#N/A,#N/A,FALSE,"Calc";#N/A,#N/A,FALSE,"Sensitivity";#N/A,#N/A,FALSE,"LT Earn.Dil.";#N/A,#N/A,FALSE,"Dil. AVP"}</definedName>
    <definedName name="NOIDEA2" hidden="1">{#N/A,#N/A,FALSE,"Calc";#N/A,#N/A,FALSE,"Sensitivity";#N/A,#N/A,FALSE,"LT Earn.Dil.";#N/A,#N/A,FALSE,"Dil. AVP"}</definedName>
    <definedName name="NOL_S" localSheetId="4">#REF!</definedName>
    <definedName name="NOL_S" localSheetId="1">#REF!</definedName>
    <definedName name="NOL_S">#REF!</definedName>
    <definedName name="Nome_Corretora">[127]RELATORIO!$A$1</definedName>
    <definedName name="NONCBUD" localSheetId="4">#REF!</definedName>
    <definedName name="NONCBUD" localSheetId="1">#REF!</definedName>
    <definedName name="NONCBUD">#REF!</definedName>
    <definedName name="NONCFORE" localSheetId="4">#REF!</definedName>
    <definedName name="NONCFORE" localSheetId="1">#REF!</definedName>
    <definedName name="NONCFORE">#REF!</definedName>
    <definedName name="NONCPRYR" localSheetId="4">#REF!</definedName>
    <definedName name="NONCPRYR" localSheetId="1">#REF!</definedName>
    <definedName name="NONCPRYR">#REF!</definedName>
    <definedName name="nono" localSheetId="6" hidden="1">{"mgmt forecast",#N/A,FALSE,"Mgmt Forecast";"dcf table",#N/A,FALSE,"Mgmt Forecast";"sensitivity",#N/A,FALSE,"Mgmt Forecast";"table inputs",#N/A,FALSE,"Mgmt Forecast";"calculations",#N/A,FALSE,"Mgmt Forecast"}</definedName>
    <definedName name="nono" localSheetId="7" hidden="1">{"mgmt forecast",#N/A,FALSE,"Mgmt Forecast";"dcf table",#N/A,FALSE,"Mgmt Forecast";"sensitivity",#N/A,FALSE,"Mgmt Forecast";"table inputs",#N/A,FALSE,"Mgmt Forecast";"calculations",#N/A,FALSE,"Mgmt Forecast"}</definedName>
    <definedName name="nono" localSheetId="8" hidden="1">{"mgmt forecast",#N/A,FALSE,"Mgmt Forecast";"dcf table",#N/A,FALSE,"Mgmt Forecast";"sensitivity",#N/A,FALSE,"Mgmt Forecast";"table inputs",#N/A,FALSE,"Mgmt Forecast";"calculations",#N/A,FALSE,"Mgmt Forecast"}</definedName>
    <definedName name="nono" localSheetId="5" hidden="1">{"mgmt forecast",#N/A,FALSE,"Mgmt Forecast";"dcf table",#N/A,FALSE,"Mgmt Forecast";"sensitivity",#N/A,FALSE,"Mgmt Forecast";"table inputs",#N/A,FALSE,"Mgmt Forecast";"calculations",#N/A,FALSE,"Mgmt Forecast"}</definedName>
    <definedName name="nono" localSheetId="1" hidden="1">{"mgmt forecast",#N/A,FALSE,"Mgmt Forecast";"dcf table",#N/A,FALSE,"Mgmt Forecast";"sensitivity",#N/A,FALSE,"Mgmt Forecast";"table inputs",#N/A,FALSE,"Mgmt Forecast";"calculations",#N/A,FALSE,"Mgmt Forecast"}</definedName>
    <definedName name="nono" hidden="1">{"mgmt forecast",#N/A,FALSE,"Mgmt Forecast";"dcf table",#N/A,FALSE,"Mgmt Forecast";"sensitivity",#N/A,FALSE,"Mgmt Forecast";"table inputs",#N/A,FALSE,"Mgmt Forecast";"calculations",#N/A,FALSE,"Mgmt Forecast"}</definedName>
    <definedName name="North_America" localSheetId="4">#REF!</definedName>
    <definedName name="North_America" localSheetId="1">#REF!</definedName>
    <definedName name="North_America">#REF!</definedName>
    <definedName name="nov" localSheetId="6">#REF!</definedName>
    <definedName name="nov" localSheetId="1">#REF!</definedName>
    <definedName name="nov">#REF!</definedName>
    <definedName name="November" localSheetId="1">#REF!</definedName>
    <definedName name="November">#REF!</definedName>
    <definedName name="NovOff">#REF!</definedName>
    <definedName name="NovOn">#REF!</definedName>
    <definedName name="NOVSP" localSheetId="6">#REF!</definedName>
    <definedName name="NOVSP">#REF!</definedName>
    <definedName name="NOVVIN" localSheetId="6">#REF!</definedName>
    <definedName name="NOVVIN">#REF!</definedName>
    <definedName name="novytd" localSheetId="6">#REF!</definedName>
    <definedName name="novytd">#REF!</definedName>
    <definedName name="NP">[38]EquityTemplate!$A$33:$IV$33</definedName>
    <definedName name="NSTRATMULT" localSheetId="4">#REF!</definedName>
    <definedName name="NSTRATMULT" localSheetId="1">#REF!</definedName>
    <definedName name="NSTRATMULT">#REF!</definedName>
    <definedName name="ntjty" hidden="1">'[40]base dados grafico'!$I$10:$I$21</definedName>
    <definedName name="Number_Of_Sheets">OFFSET([130]Depreciação!File_Name,0,1,1,1)</definedName>
    <definedName name="Number_Operations" localSheetId="1">#REF!</definedName>
    <definedName name="Number_Operations">#REF!</definedName>
    <definedName name="Numerar_Paginas">[127]Aux!$B$7</definedName>
    <definedName name="NvsASD">"V2004-08-31"</definedName>
    <definedName name="NvsAutoDrillOk">"VN"</definedName>
    <definedName name="NvsElapsedTime">0.000350694448570721</definedName>
    <definedName name="NvsEndTime">38251.6062177083</definedName>
    <definedName name="NvsInstSpec">"%"</definedName>
    <definedName name="NvsLayoutType">"M3"</definedName>
    <definedName name="NvsPanelEffdt">"V1900-01-01"</definedName>
    <definedName name="NvsPanelSetid">"VVCO2"</definedName>
    <definedName name="NvsReqBU">"VVCO2"</definedName>
    <definedName name="NvsReqBUOnly">"VY"</definedName>
    <definedName name="NvsTransLed">"VN"</definedName>
    <definedName name="NvsTreeASD">"V2004-08-31"</definedName>
    <definedName name="o">#REF!</definedName>
    <definedName name="OB" localSheetId="4">#REF!</definedName>
    <definedName name="OB" localSheetId="1">#REF!</definedName>
    <definedName name="OB">#REF!</definedName>
    <definedName name="OBHEAD" localSheetId="4">#REF!</definedName>
    <definedName name="OBHEAD" localSheetId="1">#REF!</definedName>
    <definedName name="OBHEAD">#REF!</definedName>
    <definedName name="ObjCusto">OFFSET(#REF!,0,0,COUNTA(#REF!),8)</definedName>
    <definedName name="objective" localSheetId="4">#REF!</definedName>
    <definedName name="objective" localSheetId="1">#REF!</definedName>
    <definedName name="objective">#REF!</definedName>
    <definedName name="obs_AHcC">#REF!</definedName>
    <definedName name="obs_AHCO">#REF!</definedName>
    <definedName name="obs_ConsulO">#REF!</definedName>
    <definedName name="obs_HIC">#REF!</definedName>
    <definedName name="obs_HIO">#REF!</definedName>
    <definedName name="obs_HW_C">#REF!</definedName>
    <definedName name="obs_JurC">#REF!</definedName>
    <definedName name="obs_JurO">#REF!</definedName>
    <definedName name="obs_Mk_O">#REF!</definedName>
    <definedName name="obs_MoeC">#REF!</definedName>
    <definedName name="obs_MoeO">#REF!</definedName>
    <definedName name="obs_OutrC">#REF!</definedName>
    <definedName name="obs_OutrO">#REF!</definedName>
    <definedName name="obs_Sust_OutrC">#REF!</definedName>
    <definedName name="obs_Sust_OutrO">#REF!</definedName>
    <definedName name="obs_SW_C">#REF!</definedName>
    <definedName name="obs_SW_O">#REF!</definedName>
    <definedName name="obs_TrainC">#REF!</definedName>
    <definedName name="obs_TrainO">#REF!</definedName>
    <definedName name="Observação" localSheetId="1">#REF!,#REF!,#REF!,#REF!,#REF!,#REF!,#REF!,#REF!,#REF!</definedName>
    <definedName name="Observação">#REF!,#REF!,#REF!,#REF!,#REF!,#REF!,#REF!,#REF!,#REF!</definedName>
    <definedName name="OCT" localSheetId="6" hidden="1">{#N/A,#N/A,FALSE,"BL&amp;GPA";#N/A,#N/A,FALSE,"Summary";#N/A,#N/A,FALSE,"hts"}</definedName>
    <definedName name="OCT" localSheetId="7" hidden="1">{#N/A,#N/A,FALSE,"BL&amp;GPA";#N/A,#N/A,FALSE,"Summary";#N/A,#N/A,FALSE,"hts"}</definedName>
    <definedName name="OCT" localSheetId="8" hidden="1">{#N/A,#N/A,FALSE,"BL&amp;GPA";#N/A,#N/A,FALSE,"Summary";#N/A,#N/A,FALSE,"hts"}</definedName>
    <definedName name="OCT" localSheetId="5" hidden="1">{#N/A,#N/A,FALSE,"BL&amp;GPA";#N/A,#N/A,FALSE,"Summary";#N/A,#N/A,FALSE,"hts"}</definedName>
    <definedName name="OCT" localSheetId="1" hidden="1">{#N/A,#N/A,FALSE,"BL&amp;GPA";#N/A,#N/A,FALSE,"Summary";#N/A,#N/A,FALSE,"hts"}</definedName>
    <definedName name="OCT" hidden="1">{#N/A,#N/A,FALSE,"BL&amp;GPA";#N/A,#N/A,FALSE,"Summary";#N/A,#N/A,FALSE,"hts"}</definedName>
    <definedName name="October" localSheetId="4">#REF!</definedName>
    <definedName name="October" localSheetId="1">#REF!</definedName>
    <definedName name="October">#REF!</definedName>
    <definedName name="OctOff" localSheetId="4">#REF!</definedName>
    <definedName name="OctOff" localSheetId="1">#REF!</definedName>
    <definedName name="OctOff">#REF!</definedName>
    <definedName name="OctOn" localSheetId="4">#REF!</definedName>
    <definedName name="OctOn" localSheetId="1">#REF!</definedName>
    <definedName name="OctOn">#REF!</definedName>
    <definedName name="Ocultar_Negociacao_Tradicional__Operador_Especial">[127]RELATORIO!$A$36:$IV$36</definedName>
    <definedName name="Ocultar_Repasses_Enviados__Operador_Especial">[127]RELATORIO!$A$122:$IV$122</definedName>
    <definedName name="Ocultar_Repasses_Enviados__Tudo">[127]RELATORIO!$A$115:$IV$152</definedName>
    <definedName name="Ocultar_Repasses_Recebidos__Operador_Especial">[127]RELATORIO!$A$63:$IV$63</definedName>
    <definedName name="Ocultar_Sistemas_Negociacao">[127]RELATORIO!$A$159:$IV$162</definedName>
    <definedName name="Ocultar_Tipos_Negociacao">[127]RELATORIO!$A$12:$IV$12</definedName>
    <definedName name="OffApr">[118]REVENUE!$U$3:$U$1820</definedName>
    <definedName name="OffAug">[118]REVENUE!$AC$3:$AC$1820</definedName>
    <definedName name="OffDec">[118]REVENUE!$AK$3:$AK$1820</definedName>
    <definedName name="offer" localSheetId="4">#REF!</definedName>
    <definedName name="offer" localSheetId="1">#REF!</definedName>
    <definedName name="offer">#REF!</definedName>
    <definedName name="OFFER_PRICE" localSheetId="4">[86]Transinputs!#REF!</definedName>
    <definedName name="OFFER_PRICE" localSheetId="1">[86]Transinputs!#REF!</definedName>
    <definedName name="OFFER_PRICE">[86]Transinputs!#REF!</definedName>
    <definedName name="OffFeb">[118]REVENUE!$Q$3:$Q$1820</definedName>
    <definedName name="OffJan">[118]REVENUE!$O$3:$O$1820</definedName>
    <definedName name="OffJuly">[118]REVENUE!$AA$3:$AA$1820</definedName>
    <definedName name="OffJun">[139]REVENUE!#REF!</definedName>
    <definedName name="OffJune">[118]REVENUE!$Y$3:$Y$1820</definedName>
    <definedName name="OffMar">[118]REVENUE!$S$3:$S$1820</definedName>
    <definedName name="OffMay">[118]REVENUE!$W$3:$W$1820</definedName>
    <definedName name="OffNov">[118]REVENUE!$AI$3:$AI$1820</definedName>
    <definedName name="OffOct">[118]REVENUE!$AG$3:$AG$1820</definedName>
    <definedName name="OffSep">[118]REVENUE!$AE$3:$AE$1820</definedName>
    <definedName name="ofis" localSheetId="4">#REF!</definedName>
    <definedName name="ofis" localSheetId="1">#REF!</definedName>
    <definedName name="ofis">#REF!</definedName>
    <definedName name="ofis_cash" localSheetId="4">#REF!</definedName>
    <definedName name="ofis_cash" localSheetId="1">#REF!</definedName>
    <definedName name="ofis_cash">#REF!</definedName>
    <definedName name="ofis_debt" localSheetId="4">#REF!</definedName>
    <definedName name="ofis_debt" localSheetId="1">#REF!</definedName>
    <definedName name="ofis_debt">#REF!</definedName>
    <definedName name="ofis_inc" localSheetId="4">[67]CAPITAL!#REF!</definedName>
    <definedName name="ofis_inc" localSheetId="1">[67]CAPITAL!#REF!</definedName>
    <definedName name="ofis_inc">[67]CAPITAL!#REF!</definedName>
    <definedName name="ofis_ltdebt" localSheetId="4">#REF!</definedName>
    <definedName name="ofis_ltdebt" localSheetId="1">#REF!</definedName>
    <definedName name="ofis_ltdebt">#REF!</definedName>
    <definedName name="ofis_offer" localSheetId="4">[67]TransInputs!#REF!</definedName>
    <definedName name="ofis_offer" localSheetId="1">[67]TransInputs!#REF!</definedName>
    <definedName name="ofis_offer">[67]TransInputs!#REF!</definedName>
    <definedName name="ofis_stdebt" localSheetId="4">#REF!</definedName>
    <definedName name="ofis_stdebt" localSheetId="1">#REF!</definedName>
    <definedName name="ofis_stdebt">#REF!</definedName>
    <definedName name="ofis_tso" localSheetId="4">[67]TransInputs!#REF!</definedName>
    <definedName name="ofis_tso" localSheetId="1">[67]TransInputs!#REF!</definedName>
    <definedName name="ofis_tso">[67]TransInputs!#REF!</definedName>
    <definedName name="OHL" localSheetId="4">#REF!</definedName>
    <definedName name="OHL" localSheetId="1">#REF!</definedName>
    <definedName name="OHL">#REF!</definedName>
    <definedName name="oiejhdvpoIJHG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iejhdvpoIJHG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iejhdvpoIJHG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iejhdvpoIJHG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iejhdvpoIJH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iejhdvpoIJH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kay" localSheetId="4">[140]Consolidated!#REF!</definedName>
    <definedName name="okay" localSheetId="1">[140]Consolidated!#REF!</definedName>
    <definedName name="okay">[140]Consolidated!#REF!</definedName>
    <definedName name="old_1" localSheetId="4">#REF!</definedName>
    <definedName name="old_1" localSheetId="1">#REF!</definedName>
    <definedName name="old_1">#REF!</definedName>
    <definedName name="old_2004_revenue" localSheetId="4">#REF!</definedName>
    <definedName name="old_2004_revenue" localSheetId="1">#REF!</definedName>
    <definedName name="old_2004_revenue">#REF!</definedName>
    <definedName name="OLEChartName" localSheetId="4">#REF!</definedName>
    <definedName name="OLEChartName" localSheetId="1">#REF!</definedName>
    <definedName name="OLEChartName">#REF!</definedName>
    <definedName name="OLEPosition">#REF!</definedName>
    <definedName name="OMB">#REF!</definedName>
    <definedName name="OMED_BUY">#REF!</definedName>
    <definedName name="omed_lbo">#REF!</definedName>
    <definedName name="OMED_SELL">#REF!</definedName>
    <definedName name="OMED_SELLYEAR">#REF!</definedName>
    <definedName name="OMED_YEAR">#REF!</definedName>
    <definedName name="OMEDBSD">#REF!</definedName>
    <definedName name="OMEDCASHD">#REF!</definedName>
    <definedName name="OMEDGSD">#REF!</definedName>
    <definedName name="OMEDINCD">#REF!</definedName>
    <definedName name="OMEDWCD">#REF!</definedName>
    <definedName name="OnApr">[118]REVENUE!$T$3:$T$1820</definedName>
    <definedName name="OnAug">[118]REVENUE!$AB$3:$AB$1820</definedName>
    <definedName name="ONC" localSheetId="6" hidden="1">{#N/A,#N/A,FALSE,"cpt"}</definedName>
    <definedName name="ONC" localSheetId="7" hidden="1">{#N/A,#N/A,FALSE,"cpt"}</definedName>
    <definedName name="ONC" localSheetId="8" hidden="1">{#N/A,#N/A,FALSE,"cpt"}</definedName>
    <definedName name="ONC" localSheetId="5" hidden="1">{#N/A,#N/A,FALSE,"cpt"}</definedName>
    <definedName name="ONC" localSheetId="1" hidden="1">{#N/A,#N/A,FALSE,"cpt"}</definedName>
    <definedName name="ONC" hidden="1">{#N/A,#N/A,FALSE,"cpt"}</definedName>
    <definedName name="OnDec">[118]REVENUE!$AJ$3:$AJ$1820</definedName>
    <definedName name="one" localSheetId="6" hidden="1">{"adj95mult",#N/A,FALSE,"COMPCO";"adj95est",#N/A,FALSE,"COMPCO"}</definedName>
    <definedName name="one" localSheetId="7" hidden="1">{"adj95mult",#N/A,FALSE,"COMPCO";"adj95est",#N/A,FALSE,"COMPCO"}</definedName>
    <definedName name="one" localSheetId="8" hidden="1">{"adj95mult",#N/A,FALSE,"COMPCO";"adj95est",#N/A,FALSE,"COMPCO"}</definedName>
    <definedName name="one" localSheetId="5" hidden="1">{"adj95mult",#N/A,FALSE,"COMPCO";"adj95est",#N/A,FALSE,"COMPCO"}</definedName>
    <definedName name="one" localSheetId="1" hidden="1">{"adj95mult",#N/A,FALSE,"COMPCO";"adj95est",#N/A,FALSE,"COMPCO"}</definedName>
    <definedName name="one" hidden="1">{"adj95mult",#N/A,FALSE,"COMPCO";"adj95est",#N/A,FALSE,"COMPCO"}</definedName>
    <definedName name="OnFeb">[118]REVENUE!$P$3:$P$1820</definedName>
    <definedName name="OnJan">[118]REVENUE!$N$3:$N$1820</definedName>
    <definedName name="OnJul">[139]REVENUE!#REF!</definedName>
    <definedName name="OnJuly">[118]REVENUE!$Z$3:$Z$1820</definedName>
    <definedName name="OnJun">[139]REVENUE!#REF!</definedName>
    <definedName name="OnJune">[118]REVENUE!$X$3:$X$1820</definedName>
    <definedName name="OnlineProspectsIV" localSheetId="4">#REF!</definedName>
    <definedName name="OnlineProspectsIV" localSheetId="1">#REF!</definedName>
    <definedName name="OnlineProspectsIV">#REF!</definedName>
    <definedName name="OnMar">[118]REVENUE!$R$3:$R$1820</definedName>
    <definedName name="OnMay">[118]REVENUE!$V$3:$V$1820</definedName>
    <definedName name="OnNov">[118]REVENUE!$AH$3:$AH$1820</definedName>
    <definedName name="OnOct">[118]REVENUE!$AF$3:$AF$1820</definedName>
    <definedName name="OnSep">[118]REVENUE!$AD$3:$AD$1820</definedName>
    <definedName name="OnSept">[139]REVENUE!#REF!</definedName>
    <definedName name="ool" localSheetId="6" hidden="1">{"Page1",#N/A,FALSE,"CompCo";"Page2",#N/A,FALSE,"CompCo"}</definedName>
    <definedName name="ool" localSheetId="7" hidden="1">{"Page1",#N/A,FALSE,"CompCo";"Page2",#N/A,FALSE,"CompCo"}</definedName>
    <definedName name="ool" localSheetId="8" hidden="1">{"Page1",#N/A,FALSE,"CompCo";"Page2",#N/A,FALSE,"CompCo"}</definedName>
    <definedName name="ool" localSheetId="5" hidden="1">{"Page1",#N/A,FALSE,"CompCo";"Page2",#N/A,FALSE,"CompCo"}</definedName>
    <definedName name="ool" localSheetId="1" hidden="1">{"Page1",#N/A,FALSE,"CompCo";"Page2",#N/A,FALSE,"CompCo"}</definedName>
    <definedName name="ool" hidden="1">{"Page1",#N/A,FALSE,"CompCo";"Page2",#N/A,FALSE,"CompCo"}</definedName>
    <definedName name="OOO" hidden="1">#REF!</definedName>
    <definedName name="ooooo" localSheetId="6" hidden="1">{#N/A,#N/A,FALSE,"Calc";#N/A,#N/A,FALSE,"Sensitivity";#N/A,#N/A,FALSE,"LT Earn.Dil.";#N/A,#N/A,FALSE,"Dil. AVP"}</definedName>
    <definedName name="ooooo" localSheetId="7" hidden="1">{#N/A,#N/A,FALSE,"Calc";#N/A,#N/A,FALSE,"Sensitivity";#N/A,#N/A,FALSE,"LT Earn.Dil.";#N/A,#N/A,FALSE,"Dil. AVP"}</definedName>
    <definedName name="ooooo" localSheetId="8" hidden="1">{#N/A,#N/A,FALSE,"Calc";#N/A,#N/A,FALSE,"Sensitivity";#N/A,#N/A,FALSE,"LT Earn.Dil.";#N/A,#N/A,FALSE,"Dil. AVP"}</definedName>
    <definedName name="ooooo" localSheetId="5" hidden="1">{#N/A,#N/A,FALSE,"Calc";#N/A,#N/A,FALSE,"Sensitivity";#N/A,#N/A,FALSE,"LT Earn.Dil.";#N/A,#N/A,FALSE,"Dil. AVP"}</definedName>
    <definedName name="ooooo" localSheetId="1" hidden="1">{#N/A,#N/A,FALSE,"Calc";#N/A,#N/A,FALSE,"Sensitivity";#N/A,#N/A,FALSE,"LT Earn.Dil.";#N/A,#N/A,FALSE,"Dil. AVP"}</definedName>
    <definedName name="ooooo" hidden="1">{#N/A,#N/A,FALSE,"Calc";#N/A,#N/A,FALSE,"Sensitivity";#N/A,#N/A,FALSE,"LT Earn.Dil.";#N/A,#N/A,FALSE,"Dil. AVP"}</definedName>
    <definedName name="OP" localSheetId="6" hidden="1">{#N/A,#N/A,FALSE,"Operations";#N/A,#N/A,FALSE,"Financials"}</definedName>
    <definedName name="OP" localSheetId="7" hidden="1">{#N/A,#N/A,FALSE,"Operations";#N/A,#N/A,FALSE,"Financials"}</definedName>
    <definedName name="OP" localSheetId="8" hidden="1">{#N/A,#N/A,FALSE,"Operations";#N/A,#N/A,FALSE,"Financials"}</definedName>
    <definedName name="OP" localSheetId="5" hidden="1">{#N/A,#N/A,FALSE,"Operations";#N/A,#N/A,FALSE,"Financials"}</definedName>
    <definedName name="OP" localSheetId="1" hidden="1">{#N/A,#N/A,FALSE,"Operations";#N/A,#N/A,FALSE,"Financials"}</definedName>
    <definedName name="OP" hidden="1">{#N/A,#N/A,FALSE,"Operations";#N/A,#N/A,FALSE,"Financials"}</definedName>
    <definedName name="op_case" localSheetId="4">#REF!</definedName>
    <definedName name="op_case" localSheetId="1">#REF!</definedName>
    <definedName name="op_case">#REF!</definedName>
    <definedName name="OPBFBUD" localSheetId="4">#REF!</definedName>
    <definedName name="OPBFBUD" localSheetId="1">#REF!</definedName>
    <definedName name="OPBFBUD">#REF!</definedName>
    <definedName name="OPBFFORE" localSheetId="4">#REF!</definedName>
    <definedName name="OPBFFORE" localSheetId="1">#REF!</definedName>
    <definedName name="OPBFFORE">#REF!</definedName>
    <definedName name="OPBFPRYR">#REF!</definedName>
    <definedName name="OPER_MARGIN">[38]EquityTemplate!$A$23:$IV$23</definedName>
    <definedName name="OPER_PROFIT">[38]EquityTemplate!$A$22:$IV$22</definedName>
    <definedName name="Operadores_Pregao">[127]RELATORIO!$A$155</definedName>
    <definedName name="operating_case" localSheetId="4">#REF!</definedName>
    <definedName name="operating_case" localSheetId="1">#REF!</definedName>
    <definedName name="operating_case">#REF!</definedName>
    <definedName name="Operating_profit" localSheetId="4">#REF!</definedName>
    <definedName name="Operating_profit" localSheetId="1">#REF!</definedName>
    <definedName name="Operating_profit">#REF!</definedName>
    <definedName name="Operations" localSheetId="4">#REF!</definedName>
    <definedName name="Operations" localSheetId="1">#REF!</definedName>
    <definedName name="Operations">#REF!</definedName>
    <definedName name="opex">#REF!</definedName>
    <definedName name="Opex_19">#REF!</definedName>
    <definedName name="Opex_20">#REF!</definedName>
    <definedName name="Opex_21">#REF!</definedName>
    <definedName name="opex_perc">'[63]A I'!#REF!</definedName>
    <definedName name="OPINBUD" localSheetId="4">#REF!</definedName>
    <definedName name="OPINBUD" localSheetId="1">#REF!</definedName>
    <definedName name="OPINBUD">#REF!</definedName>
    <definedName name="OPINFORE" localSheetId="4">#REF!</definedName>
    <definedName name="OPINFORE" localSheetId="1">#REF!</definedName>
    <definedName name="OPINFORE">#REF!</definedName>
    <definedName name="OPINPRYR" localSheetId="4">#REF!</definedName>
    <definedName name="OPINPRYR" localSheetId="1">#REF!</definedName>
    <definedName name="OPINPRYR">#REF!</definedName>
    <definedName name="opt">[95]Assum!$R$10</definedName>
    <definedName name="option">'[5]Input-Main'!#REF!</definedName>
    <definedName name="Option_Proceeds">#REF!</definedName>
    <definedName name="OptionHide">#REF!</definedName>
    <definedName name="options">#REF!</definedName>
    <definedName name="Options_and_Warrants_1_1">#REF!</definedName>
    <definedName name="Options_and_Warrants_1_2">#REF!</definedName>
    <definedName name="Options_and_Warrants_1_3">#REF!</definedName>
    <definedName name="Options_and_Warrants_1_4">#REF!</definedName>
    <definedName name="Options_and_Warrants_2_1">#REF!</definedName>
    <definedName name="Options_and_Warrants_2_2">#REF!</definedName>
    <definedName name="Options_and_Warrants_2_3">#REF!</definedName>
    <definedName name="Options_and_Warrants_2_4">#REF!</definedName>
    <definedName name="Options_and_Warrants_3_1">#REF!</definedName>
    <definedName name="Options_and_Warrants_3_2">#REF!</definedName>
    <definedName name="Options_and_Warrants_3_3">#REF!</definedName>
    <definedName name="Options_and_Warrants_3_4">#REF!</definedName>
    <definedName name="Options_and_Warrants_4_1">#REF!</definedName>
    <definedName name="Options_and_Warrants_4_2">#REF!</definedName>
    <definedName name="Options_and_Warrants_4_3">#REF!</definedName>
    <definedName name="Options_and_Warrants_4_4">#REF!</definedName>
    <definedName name="Options_and_Warrants_5_1">#REF!</definedName>
    <definedName name="Options_and_Warrants_5_2">#REF!</definedName>
    <definedName name="Options_and_Warrants_5_3">#REF!</definedName>
    <definedName name="Options_and_Warrants_5_4">#REF!</definedName>
    <definedName name="Options_and_Warrants_6_1">#REF!</definedName>
    <definedName name="Options_and_Warrants_6_2">#REF!</definedName>
    <definedName name="Options_and_Warrants_6_3">#REF!</definedName>
    <definedName name="Options_and_Warrants_6_4">#REF!</definedName>
    <definedName name="Options_and_Warrants_7_1">#REF!</definedName>
    <definedName name="Options_and_Warrants_7_2">#REF!</definedName>
    <definedName name="Options_and_Warrants_7_3">#REF!</definedName>
    <definedName name="Options_and_Warrants_7_4">#REF!</definedName>
    <definedName name="OrçamentoCapexVivo">#REF!</definedName>
    <definedName name="OrçamentoOpexBVMF">#REF!</definedName>
    <definedName name="Order_Frequency_Weeks_Per_Year">#REF!</definedName>
    <definedName name="ordshare01">#REF!</definedName>
    <definedName name="Ordshares">#REF!</definedName>
    <definedName name="orig_inv">'[26]A I'!$D$9</definedName>
    <definedName name="original_inv_no" localSheetId="4">#REF!</definedName>
    <definedName name="original_inv_no" localSheetId="1">#REF!</definedName>
    <definedName name="original_inv_no">#REF!</definedName>
    <definedName name="Origination_Volume" localSheetId="1">#REF!</definedName>
    <definedName name="Origination_Volume">#REF!</definedName>
    <definedName name="ORJH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RJH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RJH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RJH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RJH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RJ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ther" localSheetId="6">#REF!</definedName>
    <definedName name="Other" localSheetId="4">#REF!</definedName>
    <definedName name="Other" localSheetId="1">#REF!</definedName>
    <definedName name="Other">#REF!</definedName>
    <definedName name="Other_Cash_Items" localSheetId="1">#REF!</definedName>
    <definedName name="Other_Cash_Items">#REF!</definedName>
    <definedName name="Other_Creditors" localSheetId="1">#REF!</definedName>
    <definedName name="Other_Creditors">#REF!</definedName>
    <definedName name="Other_Dep">#REF!</definedName>
    <definedName name="Other_Europe_Sales">#REF!</definedName>
    <definedName name="Other_Expenses">[39]Sheet3!$B$11</definedName>
    <definedName name="Other_Expenses_97">[39]Sheet3!$C$11</definedName>
    <definedName name="Other_Financial_Assets" localSheetId="4">#REF!</definedName>
    <definedName name="Other_Financial_Assets" localSheetId="1">#REF!</definedName>
    <definedName name="Other_Financial_Assets">#REF!</definedName>
    <definedName name="OTHER_INC">[38]EquityTemplate!$A$25:$IV$25</definedName>
    <definedName name="Other_Provisions" localSheetId="4">#REF!</definedName>
    <definedName name="Other_Provisions" localSheetId="1">#REF!</definedName>
    <definedName name="Other_Provisions">#REF!</definedName>
    <definedName name="Other_Taxes" localSheetId="4">#REF!</definedName>
    <definedName name="Other_Taxes" localSheetId="1">#REF!</definedName>
    <definedName name="Other_Taxes">#REF!</definedName>
    <definedName name="Other_Traditional_Marketing_1" localSheetId="4">[27]Financials!#REF!</definedName>
    <definedName name="Other_Traditional_Marketing_1" localSheetId="1">[27]Financials!#REF!</definedName>
    <definedName name="Other_Traditional_Marketing_1">[27]Financials!#REF!</definedName>
    <definedName name="Other_Traditional_Marketing_2" localSheetId="4">[27]Financials!#REF!</definedName>
    <definedName name="Other_Traditional_Marketing_2" localSheetId="1">[27]Financials!#REF!</definedName>
    <definedName name="Other_Traditional_Marketing_2">[27]Financials!#REF!</definedName>
    <definedName name="out" localSheetId="6">#REF!</definedName>
    <definedName name="out" localSheetId="4">#REF!</definedName>
    <definedName name="out" localSheetId="1">#REF!</definedName>
    <definedName name="out">#REF!</definedName>
    <definedName name="OUTPUT" localSheetId="4">#REF!</definedName>
    <definedName name="OUTPUT" localSheetId="1">#REF!</definedName>
    <definedName name="OUTPUT">#REF!</definedName>
    <definedName name="Output_C_Outr" localSheetId="1">#REF!</definedName>
    <definedName name="Output_C_Outr">#REF!</definedName>
    <definedName name="Output_CAPEX_Total">#REF!</definedName>
    <definedName name="Output_O_Outr">#REF!</definedName>
    <definedName name="Output_OPEX_Total">#REF!</definedName>
    <definedName name="Output2" localSheetId="8">[141]!Output2</definedName>
    <definedName name="Output2" localSheetId="13">[141]!Output2</definedName>
    <definedName name="Output2">[141]!Output2</definedName>
    <definedName name="OutputEV">[142]Output!$H$20,[142]Output!$H$49:$H$50</definedName>
    <definedName name="OutputMarketCap">[142]Output!$G$20,[142]Output!$G$49:$G$50</definedName>
    <definedName name="OUTRAS.REC" localSheetId="6">#REF!</definedName>
    <definedName name="OUTRAS.REC" localSheetId="4">#REF!</definedName>
    <definedName name="OUTRAS.REC" localSheetId="1">#REF!</definedName>
    <definedName name="OUTRAS.REC">#REF!</definedName>
    <definedName name="OUTRAS.REC.DESP" localSheetId="6">#REF!</definedName>
    <definedName name="OUTRAS.REC.DESP" localSheetId="1">#REF!</definedName>
    <definedName name="OUTRAS.REC.DESP">#REF!</definedName>
    <definedName name="OUTRASRECEITAS2" localSheetId="1">#REF!</definedName>
    <definedName name="OUTRASRECEITAS2">#REF!</definedName>
    <definedName name="OutrC_19">#REF!</definedName>
    <definedName name="OutrC_20">#REF!</definedName>
    <definedName name="OutrC_21">#REF!</definedName>
    <definedName name="OUTRO" localSheetId="6" hidden="1">{"'PXR_6500'!$A$1:$I$124"}</definedName>
    <definedName name="OUTRO" localSheetId="7" hidden="1">{"'PXR_6500'!$A$1:$I$124"}</definedName>
    <definedName name="OUTRO" localSheetId="8" hidden="1">{"'PXR_6500'!$A$1:$I$124"}</definedName>
    <definedName name="OUTRO" localSheetId="5" hidden="1">{"'PXR_6500'!$A$1:$I$124"}</definedName>
    <definedName name="OUTRO" localSheetId="1" hidden="1">{"'PXR_6500'!$A$1:$I$124"}</definedName>
    <definedName name="OUTRO" hidden="1">{"'PXR_6500'!$A$1:$I$124"}</definedName>
    <definedName name="OutrO_19">#REF!</definedName>
    <definedName name="OutrO_20">#REF!</definedName>
    <definedName name="OutrO_21">#REF!</definedName>
    <definedName name="OUTSP" localSheetId="6">#REF!</definedName>
    <definedName name="OUTSP">#REF!</definedName>
    <definedName name="OUTVIN" localSheetId="6">#REF!</definedName>
    <definedName name="OUTVIN">#REF!</definedName>
    <definedName name="outytd" localSheetId="6">#REF!</definedName>
    <definedName name="outytd">#REF!</definedName>
    <definedName name="own_case">#REF!</definedName>
    <definedName name="OWNERS">#REF!</definedName>
    <definedName name="Ownership">#REF!</definedName>
    <definedName name="p" localSheetId="6">[24]Patrimonial!#REF!</definedName>
    <definedName name="p" localSheetId="4">[24]Patrimonial!#REF!</definedName>
    <definedName name="p" localSheetId="1">[24]Patrimonial!#REF!</definedName>
    <definedName name="p">[24]Patrimonial!#REF!</definedName>
    <definedName name="p_Amort" localSheetId="4">#REF!</definedName>
    <definedName name="p_Amort" localSheetId="1">#REF!</definedName>
    <definedName name="p_Amort">#REF!</definedName>
    <definedName name="p_Assump" localSheetId="4">#REF!</definedName>
    <definedName name="p_Assump" localSheetId="1">#REF!</definedName>
    <definedName name="p_Assump">#REF!</definedName>
    <definedName name="p_BS" localSheetId="4">#REF!</definedName>
    <definedName name="p_BS" localSheetId="1">#REF!</definedName>
    <definedName name="p_BS">#REF!</definedName>
    <definedName name="p_CFS">#REF!</definedName>
    <definedName name="p_ConvDebt">#REF!</definedName>
    <definedName name="p_ConvPref">#REF!</definedName>
    <definedName name="p_DCF">#REF!</definedName>
    <definedName name="p_DCF5">#REF!</definedName>
    <definedName name="p_DebtBreakdownA">#REF!</definedName>
    <definedName name="p_DebtBreakdownB">#REF!</definedName>
    <definedName name="p_DebtBreakdownC">#REF!</definedName>
    <definedName name="p_DebtBreakdownD">#REF!</definedName>
    <definedName name="p_DebtSummary">#REF!</definedName>
    <definedName name="p_Depr1">#REF!</definedName>
    <definedName name="p_Depr2">#REF!</definedName>
    <definedName name="p_Depr3">#REF!</definedName>
    <definedName name="p_Depr4">#REF!</definedName>
    <definedName name="p_Depr5">#REF!</definedName>
    <definedName name="p_DiscretionaryDebt">#REF!</definedName>
    <definedName name="p_EVA">#REF!</definedName>
    <definedName name="p_FirmValue">#REF!</definedName>
    <definedName name="p_football">#REF!</definedName>
    <definedName name="p_IncomeStatement">#REF!</definedName>
    <definedName name="p_Index">#REF!</definedName>
    <definedName name="p_InterestExp">#REF!</definedName>
    <definedName name="p_LBO_Amort">#REF!</definedName>
    <definedName name="p_LBO_BS">#REF!</definedName>
    <definedName name="p_LBO_BS_Adj">#REF!</definedName>
    <definedName name="p_LBO_CF">#REF!</definedName>
    <definedName name="p_LBO_Credit_Stats">#REF!</definedName>
    <definedName name="p_LBO_Debt">#REF!</definedName>
    <definedName name="p_LBO_DebtA">#REF!</definedName>
    <definedName name="p_LBO_DebtB">#REF!</definedName>
    <definedName name="p_LBO_IPOreturncalc">#REF!</definedName>
    <definedName name="p_LBO_IPOreturncalcB">#REF!</definedName>
    <definedName name="p_LBO_IPOreturncalcC">#REF!</definedName>
    <definedName name="p_LBO_IS">#REF!</definedName>
    <definedName name="p_LBO_Operating">#REF!</definedName>
    <definedName name="p_LBO_returncalc">#REF!</definedName>
    <definedName name="p_LBO_returncalcb">#REF!</definedName>
    <definedName name="p_LBO_Returns">#REF!</definedName>
    <definedName name="p_LBO_SO">#REF!</definedName>
    <definedName name="p_LBO_Summary">#REF!</definedName>
    <definedName name="p_LBO_Tax">#REF!</definedName>
    <definedName name="p_LTM_BS">#REF!</definedName>
    <definedName name="p_LTM_IS">#REF!</definedName>
    <definedName name="p_MandatoryDebt">#REF!</definedName>
    <definedName name="p_Options">#REF!</definedName>
    <definedName name="p_Preferred">#REF!</definedName>
    <definedName name="p_Premium">#REF!</definedName>
    <definedName name="p_SharesOutstanding">#REF!</definedName>
    <definedName name="p_Sum">#REF!</definedName>
    <definedName name="p_Tax">#REF!</definedName>
    <definedName name="p09.Wrk_Capital_Assumptions">#REF!</definedName>
    <definedName name="p13.Bk_Depn_Schedule">#REF!</definedName>
    <definedName name="packtitle">[79]Inputs!$Z$12</definedName>
    <definedName name="Page_1" localSheetId="4">#REF!</definedName>
    <definedName name="Page_1" localSheetId="1">#REF!</definedName>
    <definedName name="Page_1">#REF!</definedName>
    <definedName name="page_10" localSheetId="4">[129]Consolidated!#REF!</definedName>
    <definedName name="page_10" localSheetId="1">[129]Consolidated!#REF!</definedName>
    <definedName name="page_10">[129]Consolidated!#REF!</definedName>
    <definedName name="Page_2" localSheetId="4">#REF!</definedName>
    <definedName name="Page_2" localSheetId="1">#REF!</definedName>
    <definedName name="Page_2">#REF!</definedName>
    <definedName name="Page_3" localSheetId="4">#REF!</definedName>
    <definedName name="Page_3" localSheetId="1">#REF!</definedName>
    <definedName name="Page_3">#REF!</definedName>
    <definedName name="page_4" localSheetId="4">[129]Consolidated!#REF!</definedName>
    <definedName name="page_4" localSheetId="1">[129]Consolidated!#REF!</definedName>
    <definedName name="page_4">[129]Consolidated!#REF!</definedName>
    <definedName name="PAGE_5" localSheetId="4">#REF!</definedName>
    <definedName name="PAGE_5" localSheetId="1">#REF!</definedName>
    <definedName name="PAGE_5">#REF!</definedName>
    <definedName name="PAGE_6" localSheetId="4">#REF!</definedName>
    <definedName name="PAGE_6" localSheetId="1">#REF!</definedName>
    <definedName name="PAGE_6">#REF!</definedName>
    <definedName name="page_9" localSheetId="4">[129]Consolidated!#REF!</definedName>
    <definedName name="page_9" localSheetId="1">[129]Consolidated!#REF!</definedName>
    <definedName name="page_9">[129]Consolidated!#REF!</definedName>
    <definedName name="page1" localSheetId="4">#REF!</definedName>
    <definedName name="page1" localSheetId="1">#REF!</definedName>
    <definedName name="page1">#REF!</definedName>
    <definedName name="PAGE1A" localSheetId="4">#REF!</definedName>
    <definedName name="PAGE1A" localSheetId="1">#REF!</definedName>
    <definedName name="PAGE1A">#REF!</definedName>
    <definedName name="page2" localSheetId="4">#REF!</definedName>
    <definedName name="page2" localSheetId="1">#REF!</definedName>
    <definedName name="page2">#REF!</definedName>
    <definedName name="page3">#REF!</definedName>
    <definedName name="page4">#REF!</definedName>
    <definedName name="page5">#REF!</definedName>
    <definedName name="page6">#REF!</definedName>
    <definedName name="page7">#REF!</definedName>
    <definedName name="page8">#REF!</definedName>
    <definedName name="pal">[143]WebOut!#REF!</definedName>
    <definedName name="Parent_Company_Dividend" localSheetId="4">#REF!</definedName>
    <definedName name="Parent_Company_Dividend" localSheetId="1">#REF!</definedName>
    <definedName name="Parent_Company_Dividend">#REF!</definedName>
    <definedName name="PART.MINORITARIOS" localSheetId="6">#REF!</definedName>
    <definedName name="PART.MINORITARIOS" localSheetId="4">#REF!</definedName>
    <definedName name="PART.MINORITARIOS" localSheetId="1">#REF!</definedName>
    <definedName name="PART.MINORITARIOS">#REF!</definedName>
    <definedName name="part.minoritários">[99]Índice!$K$18</definedName>
    <definedName name="PARTIC.ESTAT" localSheetId="6">#REF!</definedName>
    <definedName name="PARTIC.ESTAT" localSheetId="4">#REF!</definedName>
    <definedName name="PARTIC.ESTAT" localSheetId="1">#REF!</definedName>
    <definedName name="PARTIC.ESTAT">#REF!</definedName>
    <definedName name="PARTICIPATING" localSheetId="4">'[144]Mgmt Quarterly Case'!#REF!</definedName>
    <definedName name="PARTICIPATING" localSheetId="1">'[144]Mgmt Quarterly Case'!#REF!</definedName>
    <definedName name="PARTICIPATING">'[144]Mgmt Quarterly Case'!#REF!</definedName>
    <definedName name="participation" localSheetId="4">#REF!</definedName>
    <definedName name="participation" localSheetId="1">#REF!</definedName>
    <definedName name="participation">#REF!</definedName>
    <definedName name="PartMult" localSheetId="4">#REF!</definedName>
    <definedName name="PartMult" localSheetId="1">#REF!</definedName>
    <definedName name="PartMult">#REF!</definedName>
    <definedName name="PASSIVO" localSheetId="4">#REF!</definedName>
    <definedName name="PASSIVO" localSheetId="1">#REF!</definedName>
    <definedName name="PASSIVO">#REF!</definedName>
    <definedName name="PATHNAME">#REF!</definedName>
    <definedName name="PATHNAME2">'[100]Calcs for Sensitivy'!#REF!</definedName>
    <definedName name="PATRIMONIO.LIQ" localSheetId="6">#REF!</definedName>
    <definedName name="PATRIMONIO.LIQ" localSheetId="4">#REF!</definedName>
    <definedName name="PATRIMONIO.LIQ" localSheetId="1">#REF!</definedName>
    <definedName name="PATRIMONIO.LIQ">#REF!</definedName>
    <definedName name="pay" localSheetId="4">#REF!</definedName>
    <definedName name="pay" localSheetId="1">#REF!</definedName>
    <definedName name="pay">#REF!</definedName>
    <definedName name="Pay_debt_sch" localSheetId="1">#REF!</definedName>
    <definedName name="Pay_debt_sch">#REF!</definedName>
    <definedName name="Payout" localSheetId="4">'[5]Input-Main'!#REF!</definedName>
    <definedName name="Payout" localSheetId="1">'[5]Input-Main'!#REF!</definedName>
    <definedName name="Payout">'[5]Input-Main'!#REF!</definedName>
    <definedName name="Payout_ratio_on_underlying" localSheetId="4">[37]Figures!#REF!</definedName>
    <definedName name="Payout_ratio_on_underlying" localSheetId="1">[37]Figures!#REF!</definedName>
    <definedName name="Payout_ratio_on_underlying">[37]Figures!#REF!</definedName>
    <definedName name="PayoutYears" localSheetId="4">'[5]Input-Main'!#REF!</definedName>
    <definedName name="PayoutYears" localSheetId="1">'[5]Input-Main'!#REF!</definedName>
    <definedName name="PayoutYears">'[5]Input-Main'!#REF!</definedName>
    <definedName name="pbStartPageNumber">1</definedName>
    <definedName name="PBT00" localSheetId="4">#REF!</definedName>
    <definedName name="PBT00" localSheetId="1">#REF!</definedName>
    <definedName name="PBT00">#REF!</definedName>
    <definedName name="pbUpdatePageNumbering">TRUE</definedName>
    <definedName name="pcash">[28]Inputs!$R$17</definedName>
    <definedName name="PCLD" localSheetId="6">#REF!</definedName>
    <definedName name="PCLD" localSheetId="4">#REF!</definedName>
    <definedName name="PCLD" localSheetId="1">#REF!</definedName>
    <definedName name="PCLD">#REF!</definedName>
    <definedName name="PCLD.ME" localSheetId="6">#REF!</definedName>
    <definedName name="PCLD.ME" localSheetId="1">#REF!</definedName>
    <definedName name="PCLD.ME">#REF!</definedName>
    <definedName name="PD" hidden="1">[12]VFLUORI!$I$10:$I$21</definedName>
    <definedName name="pDealYear">[92]Inputs!$R$13</definedName>
    <definedName name="PdrPreRec" localSheetId="4">#REF!</definedName>
    <definedName name="PdrPreRec" localSheetId="1">#REF!</definedName>
    <definedName name="PdrPreRec">#REF!</definedName>
    <definedName name="PdrRegRec" localSheetId="4">#REF!</definedName>
    <definedName name="PdrRegRec" localSheetId="1">#REF!</definedName>
    <definedName name="PdrRegRec">#REF!</definedName>
    <definedName name="pedro" localSheetId="6" hidden="1">{#N/A,"30% Success",TRUE,"Sales Forecast";#N/A,#N/A,TRUE,"Sheet2"}</definedName>
    <definedName name="pedro" localSheetId="7" hidden="1">{#N/A,"30% Success",TRUE,"Sales Forecast";#N/A,#N/A,TRUE,"Sheet2"}</definedName>
    <definedName name="pedro" localSheetId="8" hidden="1">{#N/A,"30% Success",TRUE,"Sales Forecast";#N/A,#N/A,TRUE,"Sheet2"}</definedName>
    <definedName name="pedro" localSheetId="5" hidden="1">{#N/A,"30% Success",TRUE,"Sales Forecast";#N/A,#N/A,TRUE,"Sheet2"}</definedName>
    <definedName name="pedro" localSheetId="1" hidden="1">{#N/A,"30% Success",TRUE,"Sales Forecast";#N/A,#N/A,TRUE,"Sheet2"}</definedName>
    <definedName name="pedro" hidden="1">{#N/A,"30% Success",TRUE,"Sales Forecast";#N/A,#N/A,TRUE,"Sheet2"}</definedName>
    <definedName name="PeerNames" localSheetId="4">#REF!</definedName>
    <definedName name="PeerNames" localSheetId="1">#REF!</definedName>
    <definedName name="PeerNames">#REF!</definedName>
    <definedName name="PeerTickers" localSheetId="4">#REF!</definedName>
    <definedName name="PeerTickers" localSheetId="1">#REF!</definedName>
    <definedName name="PeerTickers">#REF!</definedName>
    <definedName name="Pension_Provisions" localSheetId="4">#REF!</definedName>
    <definedName name="Pension_Provisions" localSheetId="1">#REF!</definedName>
    <definedName name="Pension_Provisions">#REF!</definedName>
    <definedName name="perc_warrant">'[26]A I'!$D$16</definedName>
    <definedName name="percent_change" localSheetId="4">#REF!</definedName>
    <definedName name="percent_change" localSheetId="1">#REF!</definedName>
    <definedName name="percent_change">#REF!</definedName>
    <definedName name="Percent_of_Food_Dollars_Ending" localSheetId="4">#REF!</definedName>
    <definedName name="Percent_of_Food_Dollars_Ending" localSheetId="1">#REF!</definedName>
    <definedName name="Percent_of_Food_Dollars_Ending">#REF!</definedName>
    <definedName name="Percent_Of_New_Customers_Referred" localSheetId="4">[27]Financials!#REF!</definedName>
    <definedName name="Percent_Of_New_Customers_Referred" localSheetId="1">[27]Financials!#REF!</definedName>
    <definedName name="Percent_Of_New_Customers_Referred">[27]Financials!#REF!</definedName>
    <definedName name="Percent_Subject_to_Fee" localSheetId="4">#REF!</definedName>
    <definedName name="Percent_Subject_to_Fee" localSheetId="1">#REF!</definedName>
    <definedName name="Percent_Subject_to_Fee">#REF!</definedName>
    <definedName name="percentage" localSheetId="4">#REF!</definedName>
    <definedName name="percentage" localSheetId="1">#REF!</definedName>
    <definedName name="percentage">#REF!</definedName>
    <definedName name="percXsivelXreg">'[94]Sivel(O)'!$B$64</definedName>
    <definedName name="PerfModel" localSheetId="4">#REF!</definedName>
    <definedName name="PerfModel" localSheetId="1">#REF!</definedName>
    <definedName name="PerfModel">#REF!</definedName>
    <definedName name="PerfModelHdr" localSheetId="4">#REF!</definedName>
    <definedName name="PerfModelHdr" localSheetId="1">#REF!</definedName>
    <definedName name="PerfModelHdr">#REF!</definedName>
    <definedName name="PERFORMANCE" localSheetId="4">#REF!</definedName>
    <definedName name="PERFORMANCE" localSheetId="1">#REF!</definedName>
    <definedName name="PERFORMANCE">#REF!</definedName>
    <definedName name="PeriodID">#REF!</definedName>
    <definedName name="PeriodId2">#REF!</definedName>
    <definedName name="PeriodIDBegin">#REF!</definedName>
    <definedName name="Período">#REF!</definedName>
    <definedName name="PeriodoTaxa">[36]Dados!$E$29</definedName>
    <definedName name="Peripherals" localSheetId="4">#REF!</definedName>
    <definedName name="Peripherals" localSheetId="1">#REF!</definedName>
    <definedName name="Peripherals">#REF!</definedName>
    <definedName name="PERMANENTE">#N/A</definedName>
    <definedName name="PERP" localSheetId="4">#REF!</definedName>
    <definedName name="PERP" localSheetId="1">#REF!</definedName>
    <definedName name="PERP">#REF!</definedName>
    <definedName name="perServ_perMo" localSheetId="4">#REF!</definedName>
    <definedName name="perServ_perMo" localSheetId="1">#REF!</definedName>
    <definedName name="perServ_perMo">#REF!</definedName>
    <definedName name="PERSONNEL_ANALYSIS" localSheetId="4">#REF!</definedName>
    <definedName name="PERSONNEL_ANALYSIS" localSheetId="1">#REF!</definedName>
    <definedName name="PERSONNEL_ANALYSIS">#REF!</definedName>
    <definedName name="Personnel_Costs">#REF!</definedName>
    <definedName name="pfbs">#REF!</definedName>
    <definedName name="PFCAP">#REF!</definedName>
    <definedName name="PFCONV">#REF!</definedName>
    <definedName name="PFSTATS" localSheetId="4">#REF!,#REF!,#REF!</definedName>
    <definedName name="PFSTATS" localSheetId="1">#REF!,#REF!,#REF!</definedName>
    <definedName name="PFSTATS">#REF!,#REF!,#REF!</definedName>
    <definedName name="PFTITANBS" localSheetId="4">#REF!</definedName>
    <definedName name="PFTITANBS" localSheetId="1">#REF!</definedName>
    <definedName name="PFTITANBS">#REF!</definedName>
    <definedName name="PFTITANCASH">#REF!</definedName>
    <definedName name="PFTITANDOWN">#REF!</definedName>
    <definedName name="PFTITANINC">#REF!</definedName>
    <definedName name="PFTITANWC">#REF!</definedName>
    <definedName name="Phone_Orders_Percent">#REF!</definedName>
    <definedName name="phone_rate" localSheetId="4">'[46]Support - US'!#REF!</definedName>
    <definedName name="phone_rate" localSheetId="1">'[46]Support - US'!#REF!</definedName>
    <definedName name="phone_rate">'[46]Support - US'!#REF!</definedName>
    <definedName name="Picasso" localSheetId="4">#REF!</definedName>
    <definedName name="Picasso" localSheetId="1">#REF!</definedName>
    <definedName name="Picasso">#REF!</definedName>
    <definedName name="PIK_CASE">'[145]Returns '!$X$7</definedName>
    <definedName name="PIKTERM" localSheetId="4">#REF!</definedName>
    <definedName name="PIKTERM" localSheetId="1">#REF!</definedName>
    <definedName name="PIKTERM">#REF!</definedName>
    <definedName name="PIKTERM2" localSheetId="4">#REF!</definedName>
    <definedName name="PIKTERM2" localSheetId="1">#REF!</definedName>
    <definedName name="PIKTERM2">#REF!</definedName>
    <definedName name="pipe" localSheetId="4">#REF!</definedName>
    <definedName name="pipe" localSheetId="1">#REF!</definedName>
    <definedName name="pipe">#REF!</definedName>
    <definedName name="PL">#REF!</definedName>
    <definedName name="PL_Amortization">#REF!</definedName>
    <definedName name="PL_ASSOC">[38]EquityTemplate!$A$27:$IV$27</definedName>
    <definedName name="PL_BasicSO" localSheetId="4">#REF!</definedName>
    <definedName name="PL_BasicSO" localSheetId="1">#REF!</definedName>
    <definedName name="PL_BasicSO">#REF!</definedName>
    <definedName name="PL_COGS" localSheetId="4">#REF!</definedName>
    <definedName name="PL_COGS" localSheetId="1">#REF!</definedName>
    <definedName name="PL_COGS">#REF!</definedName>
    <definedName name="PL_Convertible_Interest" localSheetId="4">#REF!</definedName>
    <definedName name="PL_Convertible_Interest" localSheetId="1">#REF!</definedName>
    <definedName name="PL_Convertible_Interest">#REF!</definedName>
    <definedName name="PL_Convertible_PDividend">#REF!</definedName>
    <definedName name="PL_Depreciation">#REF!</definedName>
    <definedName name="PL_Equity_Earnings">#REF!</definedName>
    <definedName name="PL_FDEPS">#REF!</definedName>
    <definedName name="PL_FDSO">#REF!</definedName>
    <definedName name="PL_Income_Taxes">#REF!</definedName>
    <definedName name="PL_Interest_Income">#REF!</definedName>
    <definedName name="PL_Loss_Debt">#REF!</definedName>
    <definedName name="PL_Loss_Preferred">#REF!</definedName>
    <definedName name="PL_Minority_NI">#REF!</definedName>
    <definedName name="PL_Non_Operating_Expenses">#REF!</definedName>
    <definedName name="PL_Operating_Expenses">#REF!</definedName>
    <definedName name="PL_Rent">#REF!</definedName>
    <definedName name="PL_Revenues">#REF!</definedName>
    <definedName name="PL_SGA">#REF!</definedName>
    <definedName name="PL_Straight_Interest">#REF!</definedName>
    <definedName name="PL_Straight_PDividend">#REF!</definedName>
    <definedName name="PL_XO">#REF!</definedName>
    <definedName name="PLA_99">#REF!</definedName>
    <definedName name="plan2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oContasDespesas" localSheetId="4">#REF!</definedName>
    <definedName name="PlanoContasDespesas" localSheetId="1">#REF!</definedName>
    <definedName name="PlanoContasDespesas">#REF!</definedName>
    <definedName name="Plant_Case_Name" localSheetId="4">#REF!</definedName>
    <definedName name="Plant_Case_Name" localSheetId="1">#REF!</definedName>
    <definedName name="Plant_Case_Name">#REF!</definedName>
    <definedName name="Plant_Overhead_Labor" localSheetId="4">[27]Financials!#REF!</definedName>
    <definedName name="Plant_Overhead_Labor" localSheetId="1">[27]Financials!#REF!</definedName>
    <definedName name="Plant_Overhead_Labor">[27]Financials!#REF!</definedName>
    <definedName name="PLMONTH" localSheetId="6">#REF!</definedName>
    <definedName name="PLMONTH" localSheetId="4">#REF!</definedName>
    <definedName name="PLMONTH" localSheetId="1">#REF!</definedName>
    <definedName name="PLMONTH">#REF!</definedName>
    <definedName name="PM_val">'[26]A I'!$D$20</definedName>
    <definedName name="pmv" localSheetId="4">#REF!</definedName>
    <definedName name="pmv" localSheetId="1">#REF!</definedName>
    <definedName name="pmv">#REF!</definedName>
    <definedName name="pn" localSheetId="6">{"Client Name or Project Name"}</definedName>
    <definedName name="pn" localSheetId="7">{"Client Name or Project Name"}</definedName>
    <definedName name="pn" localSheetId="8">{"Client Name or Project Name"}</definedName>
    <definedName name="pn" localSheetId="4">{"Client Name or Project Name"}</definedName>
    <definedName name="pn" localSheetId="5">{"Client Name or Project Name"}</definedName>
    <definedName name="pn" localSheetId="1">{"Client Name or Project Name"}</definedName>
    <definedName name="pn">{"Client Name or Project Name"}</definedName>
    <definedName name="porra">#REF!</definedName>
    <definedName name="port">#REF!</definedName>
    <definedName name="Pos" localSheetId="6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localSheetId="7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localSheetId="8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localSheetId="4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localSheetId="5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localSheetId="1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icao" localSheetId="6">#REF!</definedName>
    <definedName name="Posicao" localSheetId="4">#REF!</definedName>
    <definedName name="Posicao" localSheetId="1">#REF!</definedName>
    <definedName name="Posicao">#REF!</definedName>
    <definedName name="Post_tax_stock_gains_losses" localSheetId="4">[37]Figures!#REF!</definedName>
    <definedName name="Post_tax_stock_gains_losses" localSheetId="1">[37]Figures!#REF!</definedName>
    <definedName name="Post_tax_stock_gains_losses">[37]Figures!#REF!</definedName>
    <definedName name="postal2" localSheetId="4">#REF!</definedName>
    <definedName name="postal2" localSheetId="1">#REF!</definedName>
    <definedName name="postal2">#REF!</definedName>
    <definedName name="postal3" localSheetId="4">#REF!</definedName>
    <definedName name="postal3" localSheetId="1">#REF!</definedName>
    <definedName name="postal3">#REF!</definedName>
    <definedName name="PostTaxNom" localSheetId="4">#REF!</definedName>
    <definedName name="PostTaxNom" localSheetId="1">#REF!</definedName>
    <definedName name="PostTaxNom">#REF!</definedName>
    <definedName name="PostTaxNomImp">#REF!</definedName>
    <definedName name="PostTaxReal">#REF!</definedName>
    <definedName name="PostTaxRealImp">#REF!</definedName>
    <definedName name="Pound">[146]Assumptions!$P$9</definedName>
    <definedName name="pp" localSheetId="6" hidden="1">{#N/A,#N/A,FALSE,"Calc";#N/A,#N/A,FALSE,"Sensitivity";#N/A,#N/A,FALSE,"LT Earn.Dil.";#N/A,#N/A,FALSE,"Dil. AVP"}</definedName>
    <definedName name="pp" localSheetId="7" hidden="1">{#N/A,#N/A,FALSE,"Calc";#N/A,#N/A,FALSE,"Sensitivity";#N/A,#N/A,FALSE,"LT Earn.Dil.";#N/A,#N/A,FALSE,"Dil. AVP"}</definedName>
    <definedName name="pp" localSheetId="8" hidden="1">{#N/A,#N/A,FALSE,"Calc";#N/A,#N/A,FALSE,"Sensitivity";#N/A,#N/A,FALSE,"LT Earn.Dil.";#N/A,#N/A,FALSE,"Dil. AVP"}</definedName>
    <definedName name="pp" localSheetId="5" hidden="1">{#N/A,#N/A,FALSE,"Calc";#N/A,#N/A,FALSE,"Sensitivity";#N/A,#N/A,FALSE,"LT Earn.Dil.";#N/A,#N/A,FALSE,"Dil. AVP"}</definedName>
    <definedName name="pp" localSheetId="1" hidden="1">{#N/A,#N/A,FALSE,"Calc";#N/A,#N/A,FALSE,"Sensitivity";#N/A,#N/A,FALSE,"LT Earn.Dil.";#N/A,#N/A,FALSE,"Dil. AVP"}</definedName>
    <definedName name="pp" hidden="1">{#N/A,#N/A,FALSE,"Calc";#N/A,#N/A,FALSE,"Sensitivity";#N/A,#N/A,FALSE,"LT Earn.Dil.";#N/A,#N/A,FALSE,"Dil. AVP"}</definedName>
    <definedName name="PPA_Client">#REF!</definedName>
    <definedName name="PPA_currency">#REF!</definedName>
    <definedName name="PPA_project">#REF!</definedName>
    <definedName name="ppp" localSheetId="6" hidden="1">{"DCF","UPSIDE CASE",FALSE,"Sheet1";"DCF","BASE CASE",FALSE,"Sheet1";"DCF","DOWNSIDE CASE",FALSE,"Sheet1"}</definedName>
    <definedName name="ppp" localSheetId="7" hidden="1">{"DCF","UPSIDE CASE",FALSE,"Sheet1";"DCF","BASE CASE",FALSE,"Sheet1";"DCF","DOWNSIDE CASE",FALSE,"Sheet1"}</definedName>
    <definedName name="ppp" localSheetId="8" hidden="1">{"DCF","UPSIDE CASE",FALSE,"Sheet1";"DCF","BASE CASE",FALSE,"Sheet1";"DCF","DOWNSIDE CASE",FALSE,"Sheet1"}</definedName>
    <definedName name="ppp" localSheetId="5" hidden="1">{"DCF","UPSIDE CASE",FALSE,"Sheet1";"DCF","BASE CASE",FALSE,"Sheet1";"DCF","DOWNSIDE CASE",FALSE,"Sheet1"}</definedName>
    <definedName name="ppp" localSheetId="1" hidden="1">{"DCF","UPSIDE CASE",FALSE,"Sheet1";"DCF","BASE CASE",FALSE,"Sheet1";"DCF","DOWNSIDE CASE",FALSE,"Sheet1"}</definedName>
    <definedName name="ppp" hidden="1">{"DCF","UPSIDE CASE",FALSE,"Sheet1";"DCF","BASE CASE",FALSE,"Sheet1";"DCF","DOWNSIDE CASE",FALSE,"Sheet1"}</definedName>
    <definedName name="pppp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RE_EPS">[38]EquityTemplate!$A$41:$IV$41</definedName>
    <definedName name="pre_GAP_own">'[26]A I'!$D$11</definedName>
    <definedName name="pre_money_equity">'[26]A I'!$D$18</definedName>
    <definedName name="Pre_Tax__Profit" localSheetId="4">#REF!</definedName>
    <definedName name="Pre_Tax__Profit" localSheetId="1">#REF!</definedName>
    <definedName name="Pre_Tax__Profit">#REF!</definedName>
    <definedName name="Pre_Tax_Profit" localSheetId="4">#REF!</definedName>
    <definedName name="Pre_Tax_Profit" localSheetId="1">#REF!</definedName>
    <definedName name="Pre_Tax_Profit">#REF!</definedName>
    <definedName name="PreCalcNetRes" localSheetId="4">#REF!</definedName>
    <definedName name="PreCalcNetRes" localSheetId="1">#REF!</definedName>
    <definedName name="PreCalcNetRes">#REF!</definedName>
    <definedName name="PreCalcProdCosts">#REF!</definedName>
    <definedName name="PreCalcSales">#REF!</definedName>
    <definedName name="PrecedentAnalysis">#REF!</definedName>
    <definedName name="preço">[69]Sensibilidade!$E$7</definedName>
    <definedName name="pref" localSheetId="4">#REF!</definedName>
    <definedName name="pref" localSheetId="1">#REF!</definedName>
    <definedName name="pref">#REF!</definedName>
    <definedName name="PREF_DIV">[38]EquityTemplate!$A$32:$IV$32</definedName>
    <definedName name="PREF_ON" localSheetId="4">#REF!</definedName>
    <definedName name="PREF_ON" localSheetId="1">#REF!</definedName>
    <definedName name="PREF_ON">#REF!</definedName>
    <definedName name="preferred" localSheetId="4">#REF!</definedName>
    <definedName name="preferred" localSheetId="1">#REF!</definedName>
    <definedName name="preferred">#REF!</definedName>
    <definedName name="PreferredHide" localSheetId="4">#REF!</definedName>
    <definedName name="PreferredHide" localSheetId="1">#REF!</definedName>
    <definedName name="PreferredHide">#REF!</definedName>
    <definedName name="PrefStockAssums" localSheetId="4">'[147]Assumptions I'!#REF!</definedName>
    <definedName name="PrefStockAssums" localSheetId="1">'[147]Assumptions I'!#REF!</definedName>
    <definedName name="PrefStockAssums">'[147]Assumptions I'!#REF!</definedName>
    <definedName name="PREJFISC_ACUM">[36]Dados!$D$47</definedName>
    <definedName name="prem">'[137]Trans Sum'!#REF!</definedName>
    <definedName name="PREM1" localSheetId="4">#REF!</definedName>
    <definedName name="PREM1" localSheetId="1">#REF!</definedName>
    <definedName name="PREM1">#REF!</definedName>
    <definedName name="PREM2" localSheetId="4">#REF!</definedName>
    <definedName name="PREM2" localSheetId="1">#REF!</definedName>
    <definedName name="PREM2">#REF!</definedName>
    <definedName name="PREM3" localSheetId="4">#REF!</definedName>
    <definedName name="PREM3" localSheetId="1">#REF!</definedName>
    <definedName name="PREM3">#REF!</definedName>
    <definedName name="PREM4">#REF!</definedName>
    <definedName name="PREMA">#REF!</definedName>
    <definedName name="PREMB">#REF!</definedName>
    <definedName name="PREMC">#REF!</definedName>
    <definedName name="PREMD">#REF!</definedName>
    <definedName name="Premissas" localSheetId="6" hidden="1">{"summary1",#N/A,TRUE,"Comps";"summary2",#N/A,TRUE,"Comps";"summary3",#N/A,TRUE,"Comps"}</definedName>
    <definedName name="Premissas" localSheetId="7" hidden="1">{"summary1",#N/A,TRUE,"Comps";"summary2",#N/A,TRUE,"Comps";"summary3",#N/A,TRUE,"Comps"}</definedName>
    <definedName name="Premissas" localSheetId="8" hidden="1">{"summary1",#N/A,TRUE,"Comps";"summary2",#N/A,TRUE,"Comps";"summary3",#N/A,TRUE,"Comps"}</definedName>
    <definedName name="Premissas" localSheetId="5" hidden="1">{"summary1",#N/A,TRUE,"Comps";"summary2",#N/A,TRUE,"Comps";"summary3",#N/A,TRUE,"Comps"}</definedName>
    <definedName name="Premissas" localSheetId="1" hidden="1">{"summary1",#N/A,TRUE,"Comps";"summary2",#N/A,TRUE,"Comps";"summary3",#N/A,TRUE,"Comps"}</definedName>
    <definedName name="Premissas" hidden="1">{"summary1",#N/A,TRUE,"Comps";"summary2",#N/A,TRUE,"Comps";"summary3",#N/A,TRUE,"Comps"}</definedName>
    <definedName name="PREMISSAS_1" localSheetId="4">#REF!</definedName>
    <definedName name="PREMISSAS_1" localSheetId="1">#REF!</definedName>
    <definedName name="PREMISSAS_1">#REF!</definedName>
    <definedName name="PREMISSAS_2" localSheetId="4">#REF!</definedName>
    <definedName name="PREMISSAS_2" localSheetId="1">#REF!</definedName>
    <definedName name="PREMISSAS_2">#REF!</definedName>
    <definedName name="PREMISSAS_3" localSheetId="4">#REF!</definedName>
    <definedName name="PREMISSAS_3" localSheetId="1">#REF!</definedName>
    <definedName name="PREMISSAS_3">#REF!</definedName>
    <definedName name="Pres" localSheetId="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entation" localSheetId="6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" localSheetId="7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" localSheetId="8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" localSheetId="5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" localSheetId="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NormalA4" localSheetId="4">#REF!</definedName>
    <definedName name="PresentationNormalA4" localSheetId="1">#REF!</definedName>
    <definedName name="PresentationNormalA4">#REF!</definedName>
    <definedName name="PRETAX">[38]EquityTemplate!$A$28:$IV$28</definedName>
    <definedName name="PreTaxNom" localSheetId="4">#REF!</definedName>
    <definedName name="PreTaxNom" localSheetId="1">#REF!</definedName>
    <definedName name="PreTaxNom">#REF!</definedName>
    <definedName name="PreTaxNomImp" localSheetId="4">#REF!</definedName>
    <definedName name="PreTaxNomImp" localSheetId="1">#REF!</definedName>
    <definedName name="PreTaxNomImp">#REF!</definedName>
    <definedName name="PreTaxReal" localSheetId="4">#REF!</definedName>
    <definedName name="PreTaxReal" localSheetId="1">#REF!</definedName>
    <definedName name="PreTaxReal">#REF!</definedName>
    <definedName name="PreTaxRealImp">#REF!</definedName>
    <definedName name="PREV_NETCASH">[38]EquityTemplate!$A$95:$IV$95</definedName>
    <definedName name="Previsao" localSheetId="6" hidden="1">{"'Índice'!$A$1:$K$49"}</definedName>
    <definedName name="Previsao" localSheetId="7" hidden="1">{"'Índice'!$A$1:$K$49"}</definedName>
    <definedName name="Previsao" localSheetId="8" hidden="1">{"'Índice'!$A$1:$K$49"}</definedName>
    <definedName name="Previsao" localSheetId="5" hidden="1">{"'Índice'!$A$1:$K$49"}</definedName>
    <definedName name="Previsao" localSheetId="1" hidden="1">{"'Índice'!$A$1:$K$49"}</definedName>
    <definedName name="Previsao" hidden="1">{"'Índice'!$A$1:$K$49"}</definedName>
    <definedName name="Price" localSheetId="6">#REF!</definedName>
    <definedName name="Price" localSheetId="4">#REF!</definedName>
    <definedName name="Price" localSheetId="1">#REF!</definedName>
    <definedName name="Price">#REF!</definedName>
    <definedName name="price_acquiror">[28]Inputs!$L$31</definedName>
    <definedName name="Price_Analytics" localSheetId="1">#REF!</definedName>
    <definedName name="Price_Analytics">#REF!</definedName>
    <definedName name="Price_Analytics2013" localSheetId="1">#REF!</definedName>
    <definedName name="Price_Analytics2013">#REF!</definedName>
    <definedName name="Price_Analytics2014" localSheetId="1">#REF!</definedName>
    <definedName name="Price_Analytics2014">#REF!</definedName>
    <definedName name="Price_Analytics2015">#REF!</definedName>
    <definedName name="Price_Analytics2016">#REF!</definedName>
    <definedName name="Price_Analytics2017">#REF!</definedName>
    <definedName name="Price_Analytics2018">#REF!</definedName>
    <definedName name="price_case" localSheetId="4">#REF!</definedName>
    <definedName name="price_case" localSheetId="1">#REF!</definedName>
    <definedName name="price_case">#REF!</definedName>
    <definedName name="Price_Desktop">#REF!</definedName>
    <definedName name="Price_Desktop2013">#REF!</definedName>
    <definedName name="Price_Desktop2014">#REF!</definedName>
    <definedName name="Price_Desktop2015">#REF!</definedName>
    <definedName name="Price_Desktop2016">#REF!</definedName>
    <definedName name="Price_Desktop2017">#REF!</definedName>
    <definedName name="Price_Desktop2018">#REF!</definedName>
    <definedName name="Price_DNA">#REF!</definedName>
    <definedName name="Price_DNA2013">#REF!</definedName>
    <definedName name="Price_DNA2014">#REF!</definedName>
    <definedName name="Price_DNA2015">#REF!</definedName>
    <definedName name="Price_DNA2016">#REF!</definedName>
    <definedName name="Price_DNA2017">#REF!</definedName>
    <definedName name="Price_DNA2018">#REF!</definedName>
    <definedName name="Price_Impact" localSheetId="4">#REF!</definedName>
    <definedName name="Price_Impact" localSheetId="1">#REF!</definedName>
    <definedName name="Price_Impact">#REF!</definedName>
    <definedName name="Price_LienCheck">#REF!</definedName>
    <definedName name="Price_LienCheck2013">#REF!</definedName>
    <definedName name="Price_LienCheck2014">#REF!</definedName>
    <definedName name="Price_LienCheck2015">#REF!</definedName>
    <definedName name="Price_LienCheck2016">#REF!</definedName>
    <definedName name="Price_LienCheck2017">#REF!</definedName>
    <definedName name="Price_LienCheck2018">#REF!</definedName>
    <definedName name="Price_List" localSheetId="4">'[148]iCollege - COGS - Data'!#REF!</definedName>
    <definedName name="Price_List" localSheetId="1">'[148]iCollege - COGS - Data'!#REF!</definedName>
    <definedName name="Price_List">'[148]iCollege - COGS - Data'!#REF!</definedName>
    <definedName name="Price_Portal" localSheetId="1">#REF!</definedName>
    <definedName name="Price_Portal">#REF!</definedName>
    <definedName name="Price_Portal2013" localSheetId="1">#REF!</definedName>
    <definedName name="Price_Portal2013">#REF!</definedName>
    <definedName name="Price_Portal2014" localSheetId="1">#REF!</definedName>
    <definedName name="Price_Portal2014">#REF!</definedName>
    <definedName name="Price_Portal2015">#REF!</definedName>
    <definedName name="Price_Portal2016">#REF!</definedName>
    <definedName name="Price_Portal2017">#REF!</definedName>
    <definedName name="Price_Portal2018">#REF!</definedName>
    <definedName name="Price_Registration">#REF!</definedName>
    <definedName name="Price_Registration2013">#REF!</definedName>
    <definedName name="Price_Registration2014">#REF!</definedName>
    <definedName name="Price_Registration2015">#REF!</definedName>
    <definedName name="Price_Registration2016">#REF!</definedName>
    <definedName name="Price_Registration2017">#REF!</definedName>
    <definedName name="Price_Registration2018">#REF!</definedName>
    <definedName name="price_target">[28]Inputs!$J$31</definedName>
    <definedName name="Price_Worflow" localSheetId="1">#REF!</definedName>
    <definedName name="Price_Worflow">#REF!</definedName>
    <definedName name="Price_Worflow2013" localSheetId="1">#REF!</definedName>
    <definedName name="Price_Worflow2013">#REF!</definedName>
    <definedName name="Price_Worflow2014" localSheetId="1">#REF!</definedName>
    <definedName name="Price_Worflow2014">#REF!</definedName>
    <definedName name="Price_Worflow2015">#REF!</definedName>
    <definedName name="Price_Worflow2016">#REF!</definedName>
    <definedName name="Price_Worflow2017">#REF!</definedName>
    <definedName name="Price_Worflow2018">#REF!</definedName>
    <definedName name="PRICE2">'[100]Hist Inputs'!$G$41</definedName>
    <definedName name="PriceInc">'[147]Assumptions I'!#REF!</definedName>
    <definedName name="priceList070103only" localSheetId="4">#REF!</definedName>
    <definedName name="priceList070103only" localSheetId="1">#REF!</definedName>
    <definedName name="priceList070103only">#REF!</definedName>
    <definedName name="priceList070203fwd" localSheetId="4">#REF!</definedName>
    <definedName name="priceList070203fwd" localSheetId="1">#REF!</definedName>
    <definedName name="priceList070203fwd">#REF!</definedName>
    <definedName name="PricePrint" localSheetId="4">#REF!</definedName>
    <definedName name="PricePrint" localSheetId="1">#REF!</definedName>
    <definedName name="PricePrint">#REF!</definedName>
    <definedName name="prim_invt">#REF!</definedName>
    <definedName name="primary">#REF!</definedName>
    <definedName name="PrimaryB2">'[149]Returns Analysis'!#REF!</definedName>
    <definedName name="PrimaryB3">'[149]Returns Analysis'!#REF!</definedName>
    <definedName name="PrimaryB4">'[149]Returns Analysis'!#REF!</definedName>
    <definedName name="print" localSheetId="4">#REF!</definedName>
    <definedName name="print" localSheetId="1">#REF!</definedName>
    <definedName name="print">#REF!</definedName>
    <definedName name="Print_Area_MI" localSheetId="6">#REF!</definedName>
    <definedName name="Print_Area_MI" localSheetId="4">#REF!</definedName>
    <definedName name="Print_Area_MI" localSheetId="1">#REF!</definedName>
    <definedName name="Print_Area_MI">#REF!</definedName>
    <definedName name="Print_Buttons">#REF!</definedName>
    <definedName name="Print_DCF" localSheetId="8">[150]!Print_DCF</definedName>
    <definedName name="Print_DCF" localSheetId="13">[150]!Print_DCF</definedName>
    <definedName name="Print_DCF">[150]!Print_DCF</definedName>
    <definedName name="Print_ibt" localSheetId="8">[151]!Print_ibt</definedName>
    <definedName name="Print_ibt" localSheetId="13">[151]!Print_ibt</definedName>
    <definedName name="Print_ibt">[151]!Print_ibt</definedName>
    <definedName name="Print_image" localSheetId="8">[151]!Print_image</definedName>
    <definedName name="Print_image" localSheetId="13">[151]!Print_image</definedName>
    <definedName name="Print_image">[151]!Print_image</definedName>
    <definedName name="Print_Network_Comments" localSheetId="4">#REF!</definedName>
    <definedName name="Print_Network_Comments" localSheetId="1">#REF!</definedName>
    <definedName name="Print_Network_Comments">#REF!</definedName>
    <definedName name="Print_Titles_MI" localSheetId="4">#REF!,#REF!</definedName>
    <definedName name="Print_Titles_MI" localSheetId="1">#REF!,#REF!</definedName>
    <definedName name="Print_Titles_MI">#REF!,#REF!</definedName>
    <definedName name="Print_valmat" localSheetId="8">[151]!Print_valmat</definedName>
    <definedName name="Print_valmat" localSheetId="13">[151]!Print_valmat</definedName>
    <definedName name="Print_valmat">[151]!Print_valmat</definedName>
    <definedName name="PRINT2">'[100]Calcs for Sensitivy'!#REF!</definedName>
    <definedName name="print4" localSheetId="6" hidden="1">{#N/A,#N/A,FALSE,"Operations";#N/A,#N/A,FALSE,"Financials"}</definedName>
    <definedName name="print4" localSheetId="7" hidden="1">{#N/A,#N/A,FALSE,"Operations";#N/A,#N/A,FALSE,"Financials"}</definedName>
    <definedName name="print4" localSheetId="8" hidden="1">{#N/A,#N/A,FALSE,"Operations";#N/A,#N/A,FALSE,"Financials"}</definedName>
    <definedName name="print4" localSheetId="5" hidden="1">{#N/A,#N/A,FALSE,"Operations";#N/A,#N/A,FALSE,"Financials"}</definedName>
    <definedName name="print4" localSheetId="1" hidden="1">{#N/A,#N/A,FALSE,"Operations";#N/A,#N/A,FALSE,"Financials"}</definedName>
    <definedName name="print4" hidden="1">{#N/A,#N/A,FALSE,"Operations";#N/A,#N/A,FALSE,"Financials"}</definedName>
    <definedName name="PrintGraph" localSheetId="4">#REF!</definedName>
    <definedName name="PrintGraph" localSheetId="1">#REF!</definedName>
    <definedName name="PrintGraph">#REF!</definedName>
    <definedName name="Printinc" localSheetId="4">#REF!</definedName>
    <definedName name="Printinc" localSheetId="1">#REF!</definedName>
    <definedName name="Printinc">#REF!</definedName>
    <definedName name="PrintMacros" localSheetId="4">#REF!</definedName>
    <definedName name="PrintMacros" localSheetId="1">#REF!</definedName>
    <definedName name="PrintMacros">#REF!</definedName>
    <definedName name="PrintModelReports" localSheetId="8">[152]!PrintModelReports</definedName>
    <definedName name="PrintModelReports" localSheetId="13">[152]!PrintModelReports</definedName>
    <definedName name="PrintModelReports">[152]!PrintModelReports</definedName>
    <definedName name="PrintPage" localSheetId="8">[62]!PrintPage</definedName>
    <definedName name="PrintPage" localSheetId="13">[62]!PrintPage</definedName>
    <definedName name="PrintPage">[62]!PrintPage</definedName>
    <definedName name="PrintPreviewModelReports" localSheetId="8">[152]!PrintPreviewModelReports</definedName>
    <definedName name="PrintPreviewModelReports" localSheetId="13">[152]!PrintPreviewModelReports</definedName>
    <definedName name="PrintPreviewModelReports">[152]!PrintPreviewModelReports</definedName>
    <definedName name="printquery" localSheetId="4">#REF!</definedName>
    <definedName name="printquery" localSheetId="1">#REF!</definedName>
    <definedName name="printquery">#REF!</definedName>
    <definedName name="PrintTitle1" localSheetId="4">#REF!</definedName>
    <definedName name="PrintTitle1" localSheetId="1">#REF!</definedName>
    <definedName name="PrintTitle1">#REF!</definedName>
    <definedName name="Prior" localSheetId="4">#REF!</definedName>
    <definedName name="Prior" localSheetId="1">#REF!</definedName>
    <definedName name="Prior">#REF!</definedName>
    <definedName name="Prioridade">#REF!</definedName>
    <definedName name="Private">#REF!</definedName>
    <definedName name="PROADJUST">#REF!</definedName>
    <definedName name="PROBS">#REF!</definedName>
    <definedName name="PROCASH">#REF!</definedName>
    <definedName name="PROCEEDS">#REF!</definedName>
    <definedName name="Proceeds_of_New_Issue">#REF!</definedName>
    <definedName name="proceeds_target">[28]Inputs!$J$43</definedName>
    <definedName name="PROCEEDS2">'[100]Hist Inputs'!$G$39</definedName>
    <definedName name="Processing" localSheetId="4">#REF!</definedName>
    <definedName name="Processing" localSheetId="1">#REF!</definedName>
    <definedName name="Processing">#REF!</definedName>
    <definedName name="Processos" localSheetId="4">#REF!</definedName>
    <definedName name="Processos" localSheetId="1">#REF!</definedName>
    <definedName name="Processos">#REF!</definedName>
    <definedName name="Processos_Industriais" localSheetId="1">#REF!</definedName>
    <definedName name="Processos_Industriais">#REF!</definedName>
    <definedName name="ProcessosÁreas">#REF!</definedName>
    <definedName name="PROD.ACAB" localSheetId="6">#REF!</definedName>
    <definedName name="PROD.ACAB">#REF!</definedName>
    <definedName name="PROD.PROC" localSheetId="6">#REF!</definedName>
    <definedName name="PROD.PROC">#REF!</definedName>
    <definedName name="PRODOWN">#REF!</definedName>
    <definedName name="Produce_Wash_and_Ripe">#REF!</definedName>
    <definedName name="Production">#REF!</definedName>
    <definedName name="PRODUTOS">#REF!</definedName>
    <definedName name="profit" localSheetId="6">#REF!</definedName>
    <definedName name="profit">#REF!</definedName>
    <definedName name="PROINC">#REF!</definedName>
    <definedName name="proj">[153]Manager!$F$2</definedName>
    <definedName name="proj_desc">[75]Apoio!$B$3:$B$103</definedName>
    <definedName name="Proj_Int">[34]Balance!$K$58:$AD$58</definedName>
    <definedName name="Projeções" localSheetId="1">#REF!</definedName>
    <definedName name="Projeções">#REF!</definedName>
    <definedName name="project">[95]Assum!$A$1</definedName>
    <definedName name="PROJECT_NAME">[154]Income!$A$1</definedName>
    <definedName name="projections_acquiror">[28]Inputs!$L$64</definedName>
    <definedName name="projections_target">[28]Inputs!$J$64</definedName>
    <definedName name="projectname" localSheetId="4">#REF!</definedName>
    <definedName name="projectname" localSheetId="1">#REF!</definedName>
    <definedName name="projectname">#REF!</definedName>
    <definedName name="Projeto" localSheetId="1">#REF!</definedName>
    <definedName name="Projeto">#REF!</definedName>
    <definedName name="Projetos">[75]Apoio!$F$3:$F$66</definedName>
    <definedName name="PROJGRAPH" localSheetId="4">#REF!</definedName>
    <definedName name="PROJGRAPH" localSheetId="1">#REF!</definedName>
    <definedName name="PROJGRAPH">#REF!</definedName>
    <definedName name="projName" localSheetId="4">#REF!</definedName>
    <definedName name="projName" localSheetId="1">#REF!</definedName>
    <definedName name="projName">#REF!</definedName>
    <definedName name="projnum" localSheetId="4">#REF!</definedName>
    <definedName name="projnum" localSheetId="1">#REF!</definedName>
    <definedName name="projnum">#REF!</definedName>
    <definedName name="prolinks_001c2af882574a96aa7d9e0eca003e84" hidden="1">#REF!</definedName>
    <definedName name="prolinks_0277f53291384eada679c99b8d7c9192" hidden="1">#REF!</definedName>
    <definedName name="prolinks_041f9f0713bc4fee89d65b1959651f9a" hidden="1">#REF!</definedName>
    <definedName name="prolinks_0574634f06ec407ebb0810c46917f44f" hidden="1">#REF!</definedName>
    <definedName name="prolinks_0608c40e8a4348bf873ce737cda31ef5" hidden="1">#REF!</definedName>
    <definedName name="prolinks_071c25b23c954111b3d37dabe76fae1f" hidden="1">#REF!</definedName>
    <definedName name="prolinks_072fd603c47144558030d8b89b32cd6a" hidden="1">#REF!</definedName>
    <definedName name="prolinks_07ac5f0014eb4cca8e4d0a5eadeca32c" hidden="1">#REF!</definedName>
    <definedName name="prolinks_0aad2374bbce4291bde5ed55aecf60fd" hidden="1">#REF!</definedName>
    <definedName name="prolinks_0b5bf793896940468b58335bd77e247e" hidden="1">#REF!</definedName>
    <definedName name="prolinks_0bd01fe587d14d26bd776d4a525bc86e" hidden="1">#REF!</definedName>
    <definedName name="prolinks_0df7721664dc4e4d8d1f3c2c17292d7a" hidden="1">#REF!</definedName>
    <definedName name="prolinks_0f0e4baddc4f4bf6951fe11914aea034" hidden="1">#REF!</definedName>
    <definedName name="prolinks_0f7c7189ad53469089043586bd55ff98" hidden="1">#REF!</definedName>
    <definedName name="prolinks_1297e45826464414b75da9efb794e8c4" hidden="1">#REF!</definedName>
    <definedName name="prolinks_18ec6dd08f17471ca90dcfe741a2a7a1" hidden="1">#REF!</definedName>
    <definedName name="prolinks_192e6082f98f41f59c9d41fd2e45c2f1" hidden="1">#REF!</definedName>
    <definedName name="prolinks_1e844321c2264d82abd0a959b7ee3753" hidden="1">#REF!</definedName>
    <definedName name="prolinks_1eb92ad33ebf43fcb180ae86f96faa5c" hidden="1">#REF!</definedName>
    <definedName name="prolinks_1f959d5fe0244f55ade2ad39158c0ae8" hidden="1">#REF!</definedName>
    <definedName name="prolinks_20ba2a7138684040a6c964a3fb66dcb9" hidden="1">#REF!</definedName>
    <definedName name="prolinks_2167b06f13f14d4caff8fed552a7a819" hidden="1">#REF!</definedName>
    <definedName name="prolinks_2195d44f38c5482da417ea103a1271ed" hidden="1">#REF!</definedName>
    <definedName name="prolinks_21dc43c3a015473bb609d532e5edab30" hidden="1">#REF!</definedName>
    <definedName name="prolinks_2cad75253c3e4373ae9a5d06984582ef" hidden="1">#REF!</definedName>
    <definedName name="prolinks_2e05f5cf545548dd9e5e8c1ae471e7ee" hidden="1">#REF!</definedName>
    <definedName name="prolinks_2e2eac7f08a246dbbeaa65416f37c053" hidden="1">#REF!</definedName>
    <definedName name="prolinks_2eda8f0d40ac4976928417fbb30f2920" hidden="1">#REF!</definedName>
    <definedName name="prolinks_2f4caf31066c4d0dbed7fdbe167cce26" hidden="1">#REF!</definedName>
    <definedName name="prolinks_2fc85d1ae4f0425787b6fc503328b291" hidden="1">#REF!</definedName>
    <definedName name="prolinks_3366616293b44736ae9a1e7481343ec0" hidden="1">#REF!</definedName>
    <definedName name="prolinks_36c390c3ff6e4728996fca0c289a6db7" hidden="1">#REF!</definedName>
    <definedName name="prolinks_382a95e06e0b46268003deaa7b5b6daf" hidden="1">#REF!</definedName>
    <definedName name="prolinks_386eff4b40f74230b2b70b56da18e75d" hidden="1">#REF!</definedName>
    <definedName name="prolinks_3933d8c0f9654befb6817c4766b950d6" hidden="1">#REF!</definedName>
    <definedName name="prolinks_3b899031f7444bfa884a4946bb08bcb5" hidden="1">#REF!</definedName>
    <definedName name="prolinks_3c1b038083df41f3a1c770b9801c4e4e" hidden="1">#REF!</definedName>
    <definedName name="prolinks_3d09567f6d114f9794bbb5235c9e6a52" hidden="1">#REF!</definedName>
    <definedName name="prolinks_3f971dee45dd410e9e75a551063ac0db" hidden="1">#REF!</definedName>
    <definedName name="prolinks_3fdf505e3e244291b2cbf2e744665f03" hidden="1">#REF!</definedName>
    <definedName name="prolinks_400896d03660400fa5f1776b2967543e" hidden="1">#REF!</definedName>
    <definedName name="prolinks_459f2d93a5254f1cb77b55e7799b1bfa" hidden="1">#REF!</definedName>
    <definedName name="prolinks_45d22c8fdeb545f1b0619bdbcfee8194" hidden="1">#REF!</definedName>
    <definedName name="prolinks_46069d9508a14b4aaad5ba78c0825f9d" hidden="1">#REF!</definedName>
    <definedName name="prolinks_481345a0e95949f9b4836e5ef0aac5ea" hidden="1">#REF!</definedName>
    <definedName name="prolinks_4ae2f4223e7642cf82e23cee656813ea" hidden="1">#REF!</definedName>
    <definedName name="prolinks_4ba229edbf334a2ba44ddb2b487cf5dc" hidden="1">#REF!</definedName>
    <definedName name="prolinks_4c90de14224741fe89aec633c71c7871" hidden="1">#REF!</definedName>
    <definedName name="prolinks_4dbac53a14a04fdebb5bc64dd483408d" hidden="1">#REF!</definedName>
    <definedName name="prolinks_522d6ce122cb4397bde78bbc36b907d7" hidden="1">#REF!</definedName>
    <definedName name="prolinks_5394606696a246958578926e86b1d16c" hidden="1">#REF!</definedName>
    <definedName name="prolinks_53cf150674f2454a867b79a28b6cf3b0" hidden="1">#REF!</definedName>
    <definedName name="prolinks_5469fbbde7ae416eb21b3229ad28014e" hidden="1">#REF!</definedName>
    <definedName name="prolinks_549df6443de14d71a008445b87cb7c82" hidden="1">#REF!</definedName>
    <definedName name="prolinks_56a4b832e19645ab82542e100b93a880" hidden="1">#REF!</definedName>
    <definedName name="prolinks_57c2a5d19ddc453fa20e5e68f08f2254" hidden="1">#REF!</definedName>
    <definedName name="prolinks_57e79b17cf4e42f5b5ceec613655d342" hidden="1">#REF!</definedName>
    <definedName name="prolinks_5820f435f03f42c0b19d314b8303abb4" hidden="1">#REF!</definedName>
    <definedName name="prolinks_58d5a2c71c68430f9510a9c1faa1161d" hidden="1">#REF!</definedName>
    <definedName name="prolinks_58df658b07794b57809df6770ac2b56a" hidden="1">#REF!</definedName>
    <definedName name="prolinks_5dd0f7d548484f7da8e25b55ceb1e553" hidden="1">#REF!</definedName>
    <definedName name="prolinks_5e58f2ca062847eca7667a28f168ea76" hidden="1">#REF!</definedName>
    <definedName name="prolinks_5ee75246e4c0416182d91b94b687955c" hidden="1">#REF!</definedName>
    <definedName name="prolinks_60d44fdafe074219805491ddf18950a0" hidden="1">#REF!</definedName>
    <definedName name="prolinks_65f5ccec0322448598099cf67ca3635b" hidden="1">#REF!</definedName>
    <definedName name="prolinks_673f024432d34ea3bd4c47393a8848ee" hidden="1">#REF!</definedName>
    <definedName name="prolinks_67a5a281980e4b95a3d877a775fd3f22" hidden="1">#REF!</definedName>
    <definedName name="prolinks_6e7c7c8bec8d4ccf90ccb93300af5f43" hidden="1">#REF!</definedName>
    <definedName name="prolinks_762210ee893e4db39917e80e80a3b4ba" hidden="1">#REF!</definedName>
    <definedName name="prolinks_7838205df4d347e098fd7d13f3cde2e2" hidden="1">#REF!</definedName>
    <definedName name="prolinks_7896bc8a29204e2987c9a1ea5488ad41" hidden="1">#REF!</definedName>
    <definedName name="prolinks_78ca1cea3cbf408fba101cbe8e5a0134" hidden="1">#REF!</definedName>
    <definedName name="prolinks_7bdb3cd495d64ebcb61b710af449391e" hidden="1">#REF!</definedName>
    <definedName name="prolinks_7c86a00c4e04431da0ee59023916aff0" hidden="1">#REF!</definedName>
    <definedName name="prolinks_7d52d789c99a423885848ad5a65f4895" hidden="1">#REF!</definedName>
    <definedName name="prolinks_7f8e9fdcaf264830a52e2285cef0e790" hidden="1">#REF!</definedName>
    <definedName name="prolinks_801668a0d1534e54a624d749b1a7e4e6" hidden="1">#REF!</definedName>
    <definedName name="prolinks_81b0729b06bc4a959e2f2fdfe94f7405" hidden="1">#REF!</definedName>
    <definedName name="prolinks_84c14fe5cec64619be293a5ba512336d" hidden="1">#REF!</definedName>
    <definedName name="prolinks_861f60d0269d45ccbf9be9c6e10281ac" hidden="1">#REF!</definedName>
    <definedName name="prolinks_86a2317d921644dc9a6e3f56a8b30652" hidden="1">#REF!</definedName>
    <definedName name="prolinks_898f5b04a69c45ea9693addcc455d34e" hidden="1">#REF!</definedName>
    <definedName name="prolinks_89c748eb44d840f5b8b296f628f04c6d" hidden="1">#REF!</definedName>
    <definedName name="prolinks_912d2b84a9464b09908b6dc5831ab375" hidden="1">#REF!</definedName>
    <definedName name="prolinks_937d89da486f45e5b7e9a6d72dafc6b7" hidden="1">#REF!</definedName>
    <definedName name="prolinks_941fb45931bb4cf4bd80df125ea9e6ea" hidden="1">#REF!</definedName>
    <definedName name="prolinks_95276f3273e2475fb9c0e11dad8ba555" hidden="1">#REF!</definedName>
    <definedName name="prolinks_953879f3ad7b46e8ba7a050ec49a5411" hidden="1">#REF!</definedName>
    <definedName name="prolinks_95528329550b40bfb35105ce8ea05156" hidden="1">#REF!</definedName>
    <definedName name="prolinks_96200f844f3c45378295106787cc3aed" hidden="1">#REF!</definedName>
    <definedName name="prolinks_966703f6134a446e8c770c27b177eecd" hidden="1">#REF!</definedName>
    <definedName name="prolinks_97947f8b6b564330bbe1489ab8ea5f83" hidden="1">#REF!</definedName>
    <definedName name="prolinks_9875cfaf06c54306aed1e3ec99fc485b" hidden="1">#REF!</definedName>
    <definedName name="prolinks_989aca0569e249c68303fb0f5ecab6f1" hidden="1">#REF!</definedName>
    <definedName name="prolinks_994df27b5c2f43f5b06bb2fd764f6050" hidden="1">#REF!</definedName>
    <definedName name="prolinks_9a78a772de4e483a99add1283942f588" hidden="1">#REF!</definedName>
    <definedName name="prolinks_a0a285786d6e45188df220ffd144cdae" hidden="1">#REF!</definedName>
    <definedName name="prolinks_a3763a0410f345f3af4e43d69cc96549" hidden="1">#REF!</definedName>
    <definedName name="prolinks_a4c83ff690664b32bf209be6bc637605" hidden="1">#REF!</definedName>
    <definedName name="prolinks_a50904258c0b40a6a0dc654087607033" hidden="1">#REF!</definedName>
    <definedName name="prolinks_a7b69f08438345aea5924c914e65b0a7" hidden="1">#REF!</definedName>
    <definedName name="prolinks_a7ca8556861e456cb0a5001edf2ad7fd" hidden="1">#REF!</definedName>
    <definedName name="prolinks_a92f998ecd334f9d8eba0cfaca546855" hidden="1">#REF!</definedName>
    <definedName name="prolinks_aa8399e320764d009e7a8c94a2c2c359" hidden="1">#REF!</definedName>
    <definedName name="prolinks_abdee289257f419884c45f67b8106123" hidden="1">#REF!</definedName>
    <definedName name="prolinks_ad2f8c1ce7754f629cbb7a7ae40ae67f" hidden="1">#REF!</definedName>
    <definedName name="prolinks_aed397b01000424794431b6fed936272" hidden="1">#REF!</definedName>
    <definedName name="prolinks_b036f74dcc0a46d2bb6d8bb3e08ae870" hidden="1">#REF!</definedName>
    <definedName name="prolinks_b2fb89ee4224464ea1e8f90d3ca25dbd" hidden="1">#REF!</definedName>
    <definedName name="prolinks_b421e0e13fac4b90ab3b0ab48fa71696" hidden="1">#REF!</definedName>
    <definedName name="prolinks_b696642e0a3f442daba3a55e3a9eb8c3" hidden="1">#REF!</definedName>
    <definedName name="prolinks_b6add732007c4fc0a77d88df38d48de2" hidden="1">#REF!</definedName>
    <definedName name="prolinks_b8115e99dd804e0395d5b7992872fbae" hidden="1">#REF!</definedName>
    <definedName name="prolinks_b878ded818ef40dab49c66b4baa914c3" hidden="1">#REF!</definedName>
    <definedName name="prolinks_ba80f96fd1754687851ffd7f9a8aa35a" hidden="1">#REF!</definedName>
    <definedName name="prolinks_bc207b0247724584807deb63bcc52e65" hidden="1">#REF!</definedName>
    <definedName name="prolinks_bf7ca8ef89334400a6389d3529f71f9c" hidden="1">#REF!</definedName>
    <definedName name="prolinks_c0b59150b22e44a79037e465f5ea71cb" hidden="1">#REF!</definedName>
    <definedName name="prolinks_c10dfa47e8924c5284ec84907414e2a8" hidden="1">#REF!</definedName>
    <definedName name="prolinks_c25c8fc20d944beea3fb8d98ab2a0345" hidden="1">#REF!</definedName>
    <definedName name="prolinks_c33a99db92fa4e359261dc5225c50f9a" hidden="1">#REF!</definedName>
    <definedName name="prolinks_c37e18ce1cd247a0b761a3cf3f872237" hidden="1">#REF!</definedName>
    <definedName name="prolinks_c3aba31788fa43d7b41bcfc7f3022bc7" hidden="1">#REF!</definedName>
    <definedName name="prolinks_c3e6781373fe424aab5e62bb0afa54bb" hidden="1">#REF!</definedName>
    <definedName name="prolinks_c423a2772bef4bbab52170d608d0eb65" hidden="1">#REF!</definedName>
    <definedName name="prolinks_c570ec2e046d4a839e09d05e019778ec" hidden="1">#REF!</definedName>
    <definedName name="prolinks_c5a18bc50eaf46999e73217ba3e5be4d" hidden="1">#REF!</definedName>
    <definedName name="prolinks_cad651cba55f442d987a1e4d8d97bf4a" hidden="1">#REF!</definedName>
    <definedName name="prolinks_cb50375eff484580826e966c7399e8fa" hidden="1">#REF!</definedName>
    <definedName name="prolinks_d04fd833905d4e7aadc969647024ceba" hidden="1">#REF!</definedName>
    <definedName name="prolinks_d090838f306a459c8bb3ea1f691688fe" hidden="1">#REF!</definedName>
    <definedName name="prolinks_d15500ceeb89439da466a4827b84870b" hidden="1">#REF!</definedName>
    <definedName name="prolinks_d2c3f911d2c84f698ef222757761a6cd" hidden="1">#REF!</definedName>
    <definedName name="prolinks_d363b8c422cd4f65afe303724902598f" hidden="1">#REF!</definedName>
    <definedName name="prolinks_d7f789ecea3e4068a881a19108bd6d90" hidden="1">#REF!</definedName>
    <definedName name="prolinks_db2aca4b3e56411a8f7bbdd0251c8200" hidden="1">#REF!</definedName>
    <definedName name="prolinks_dc48103feffe45d4a5896835b796b099" hidden="1">#REF!</definedName>
    <definedName name="prolinks_dd26b695d7454b6b83ad6b55ac4b2df3" hidden="1">#REF!</definedName>
    <definedName name="prolinks_e14c61723b3e4a188870b4a8f122c0ef" hidden="1">#REF!</definedName>
    <definedName name="prolinks_e1a6edb01195456a94d79d5b3647edbb" hidden="1">#REF!</definedName>
    <definedName name="prolinks_e4877d9244b249b0bb6c162271642767" hidden="1">#REF!</definedName>
    <definedName name="prolinks_e4d383cc433149fa831e5c7fc5f4f26e" hidden="1">#REF!</definedName>
    <definedName name="prolinks_e50ff0e3e49a490e9feed6e428be0028" hidden="1">#REF!</definedName>
    <definedName name="prolinks_e56b66dda7fb430bbc2f47c1c2c35c42" hidden="1">#REF!</definedName>
    <definedName name="prolinks_e8df34821c13442183c2796f0f2f14b6" hidden="1">#REF!</definedName>
    <definedName name="prolinks_ecfc1433ab96466abfa03b62cd897353" hidden="1">#REF!</definedName>
    <definedName name="prolinks_ef20b237d3174473854f269b26ca9ee5" hidden="1">#REF!</definedName>
    <definedName name="prolinks_efb8aa8215924a13a0653c7519cc745e" hidden="1">#REF!</definedName>
    <definedName name="prolinks_f1d7598aefe54eb29928feab8720b274" hidden="1">#REF!</definedName>
    <definedName name="prolinks_f298335596fa478db2dc54a7ebef6cc5" hidden="1">#REF!</definedName>
    <definedName name="prolinks_f40f8ace04c14adf9c0a20948a0ccefa" hidden="1">#REF!</definedName>
    <definedName name="prolinks_f42233c682764aa4bbc726a452bc4ed0" hidden="1">#REF!</definedName>
    <definedName name="prolinks_f4a36cd98dab4b8f94f8802cfdfb50a2" hidden="1">#REF!</definedName>
    <definedName name="prolinks_f4a5dcee65424781a71364a9f128b9b2" hidden="1">#REF!</definedName>
    <definedName name="prolinks_faf6adfb81d04791a7f154308adbedf1" hidden="1">#REF!</definedName>
    <definedName name="prolinks_fec00bc719ae480a94784410c534880b" hidden="1">#REF!</definedName>
    <definedName name="prolinks_ff8e7ecf905d4f2bad07273d58c899f9" hidden="1">#REF!</definedName>
    <definedName name="Promotions_by_Department" localSheetId="4">[27]Financials!#REF!</definedName>
    <definedName name="Promotions_by_Department" localSheetId="1">[27]Financials!#REF!</definedName>
    <definedName name="Promotions_by_Department">[27]Financials!#REF!</definedName>
    <definedName name="ProporcaoDi">[155]TabAplicIndices!$E$10</definedName>
    <definedName name="Proposal" localSheetId="4">#REF!</definedName>
    <definedName name="Proposal" localSheetId="1">#REF!</definedName>
    <definedName name="Proposal">#REF!</definedName>
    <definedName name="PROV.GARANTIA" localSheetId="6">#REF!</definedName>
    <definedName name="PROV.GARANTIA" localSheetId="4">#REF!</definedName>
    <definedName name="PROV.GARANTIA" localSheetId="1">#REF!</definedName>
    <definedName name="PROV.GARANTIA">#REF!</definedName>
    <definedName name="PROV.IR.CS" localSheetId="6">#REF!</definedName>
    <definedName name="PROV.IR.CS" localSheetId="1">#REF!</definedName>
    <definedName name="PROV.IR.CS">#REF!</definedName>
    <definedName name="PROV.LP.CONTIG" localSheetId="6">#REF!</definedName>
    <definedName name="PROV.LP.CONTIG">#REF!</definedName>
    <definedName name="PROVISÕES" localSheetId="6">#REF!</definedName>
    <definedName name="PROVISÕES">#REF!</definedName>
    <definedName name="PROWC">#REF!</definedName>
    <definedName name="PS">#REF!</definedName>
    <definedName name="pstock">[28]Inputs!$R$16</definedName>
    <definedName name="ptp" localSheetId="4">#REF!</definedName>
    <definedName name="ptp" localSheetId="1">#REF!</definedName>
    <definedName name="ptp">#REF!</definedName>
    <definedName name="PUB_FileID" hidden="1">"L10003649.xls"</definedName>
    <definedName name="PUB_UserID" hidden="1">"MAYERX"</definedName>
    <definedName name="purchase">[28]Inputs!$R$6</definedName>
    <definedName name="Purchase_Accounting" localSheetId="4">#REF!</definedName>
    <definedName name="Purchase_Accounting" localSheetId="1">#REF!</definedName>
    <definedName name="Purchase_Accounting">#REF!</definedName>
    <definedName name="PV_CFPS">[38]EquityTemplate!$A$101:$IV$101</definedName>
    <definedName name="PV_DPS">[38]EquityTemplate!$A$102:$IV$102</definedName>
    <definedName name="PV_EPS">[38]EquityTemplate!$A$103:$IV$103</definedName>
    <definedName name="PV_NP">[38]EquityTemplate!$A$104:$IV$104</definedName>
    <definedName name="PV_PRETAX">[38]EquityTemplate!$A$105:$IV$105</definedName>
    <definedName name="q" localSheetId="6">#REF!</definedName>
    <definedName name="Q" localSheetId="7" hidden="1">{"Qtr Op Mgd Q2",#N/A,FALSE,"Qtr-Op (Mng)";"Qtr Op Rpt Q2",#N/A,FALSE,"Qtr-Op (Rpt)";"Operating Vs Reported",#N/A,FALSE,"Rpt-Op Inc"}</definedName>
    <definedName name="Q" localSheetId="8" hidden="1">{"Qtr Op Mgd Q2",#N/A,FALSE,"Qtr-Op (Mng)";"Qtr Op Rpt Q2",#N/A,FALSE,"Qtr-Op (Rpt)";"Operating Vs Reported",#N/A,FALSE,"Rpt-Op Inc"}</definedName>
    <definedName name="Q" localSheetId="4" hidden="1">{"Qtr Op Mgd Q2",#N/A,FALSE,"Qtr-Op (Mng)";"Qtr Op Rpt Q2",#N/A,FALSE,"Qtr-Op (Rpt)";"Operating Vs Reported",#N/A,FALSE,"Rpt-Op Inc"}</definedName>
    <definedName name="Q" localSheetId="5" hidden="1">{"Qtr Op Mgd Q2",#N/A,FALSE,"Qtr-Op (Mng)";"Qtr Op Rpt Q2",#N/A,FALSE,"Qtr-Op (Rpt)";"Operating Vs Reported",#N/A,FALSE,"Rpt-Op Inc"}</definedName>
    <definedName name="Q" localSheetId="1" hidden="1">{"Qtr Op Mgd Q2",#N/A,FALSE,"Qtr-Op (Mng)";"Qtr Op Rpt Q2",#N/A,FALSE,"Qtr-Op (Rpt)";"Operating Vs Reported",#N/A,FALSE,"Rpt-Op Inc"}</definedName>
    <definedName name="Q" hidden="1">{"Qtr Op Mgd Q2",#N/A,FALSE,"Qtr-Op (Mng)";"Qtr Op Rpt Q2",#N/A,FALSE,"Qtr-Op (Rpt)";"Operating Vs Reported",#N/A,FALSE,"Rpt-Op Inc"}</definedName>
    <definedName name="Q_Rate2">'[147]Assumptions I'!#REF!</definedName>
    <definedName name="Q1_86" localSheetId="4">#REF!</definedName>
    <definedName name="Q1_86" localSheetId="1">#REF!</definedName>
    <definedName name="Q1_86">#REF!</definedName>
    <definedName name="Q1_87" localSheetId="4">#REF!</definedName>
    <definedName name="Q1_87" localSheetId="1">#REF!</definedName>
    <definedName name="Q1_87">#REF!</definedName>
    <definedName name="Q1_88" localSheetId="4">#REF!</definedName>
    <definedName name="Q1_88" localSheetId="1">#REF!</definedName>
    <definedName name="Q1_88">#REF!</definedName>
    <definedName name="Q1_89">#REF!</definedName>
    <definedName name="Q1_90">#REF!</definedName>
    <definedName name="Q1_91">#REF!</definedName>
    <definedName name="Q1_92">#REF!</definedName>
    <definedName name="Q1_93">#REF!</definedName>
    <definedName name="Q1_94">#REF!</definedName>
    <definedName name="Q1_95">#REF!</definedName>
    <definedName name="q1_96">#REF!</definedName>
    <definedName name="q1_97">#REF!</definedName>
    <definedName name="q1_98">#REF!</definedName>
    <definedName name="q1_99">#REF!</definedName>
    <definedName name="Q1_percentage">[29]Assumptions!#REF!</definedName>
    <definedName name="q197_rev" localSheetId="4">#REF!</definedName>
    <definedName name="q197_rev" localSheetId="1">#REF!</definedName>
    <definedName name="q197_rev">#REF!</definedName>
    <definedName name="q198_ni" localSheetId="4">#REF!</definedName>
    <definedName name="q198_ni" localSheetId="1">#REF!</definedName>
    <definedName name="q198_ni">#REF!</definedName>
    <definedName name="q198_rev" localSheetId="4">#REF!</definedName>
    <definedName name="q198_rev" localSheetId="1">#REF!</definedName>
    <definedName name="q198_rev">#REF!</definedName>
    <definedName name="q198_shares">#REF!</definedName>
    <definedName name="q199_ni">#REF!</definedName>
    <definedName name="q199_rev">#REF!</definedName>
    <definedName name="q199_shares">#REF!</definedName>
    <definedName name="Q2_86">#REF!</definedName>
    <definedName name="Q2_87">#REF!</definedName>
    <definedName name="Q2_88">#REF!</definedName>
    <definedName name="Q2_89">#REF!</definedName>
    <definedName name="Q2_90">#REF!</definedName>
    <definedName name="Q2_91">#REF!</definedName>
    <definedName name="Q2_92">#REF!</definedName>
    <definedName name="Q2_93">#REF!</definedName>
    <definedName name="Q2_94">#REF!</definedName>
    <definedName name="Q2_95">#REF!</definedName>
    <definedName name="q2_96">#REF!</definedName>
    <definedName name="q2_97">#REF!</definedName>
    <definedName name="q2_98">#REF!</definedName>
    <definedName name="q2_99">#REF!</definedName>
    <definedName name="Q2_percentage">[29]Assumptions!#REF!</definedName>
    <definedName name="q297_rev" localSheetId="4">#REF!</definedName>
    <definedName name="q297_rev" localSheetId="1">#REF!</definedName>
    <definedName name="q297_rev">#REF!</definedName>
    <definedName name="q298_ni" localSheetId="4">#REF!</definedName>
    <definedName name="q298_ni" localSheetId="1">#REF!</definedName>
    <definedName name="q298_ni">#REF!</definedName>
    <definedName name="q298_rev" localSheetId="4">#REF!</definedName>
    <definedName name="q298_rev" localSheetId="1">#REF!</definedName>
    <definedName name="q298_rev">#REF!</definedName>
    <definedName name="q298_shares">#REF!</definedName>
    <definedName name="q299_ni">#REF!</definedName>
    <definedName name="q299_rev">#REF!</definedName>
    <definedName name="q299_shares">#REF!</definedName>
    <definedName name="Q3_86">#REF!</definedName>
    <definedName name="Q3_87">#REF!</definedName>
    <definedName name="Q3_88">#REF!</definedName>
    <definedName name="Q3_89">#REF!</definedName>
    <definedName name="Q3_90">#REF!</definedName>
    <definedName name="Q3_91">#REF!</definedName>
    <definedName name="Q3_92">#REF!</definedName>
    <definedName name="Q3_93">#REF!</definedName>
    <definedName name="Q3_94">#REF!</definedName>
    <definedName name="Q3_95">#REF!</definedName>
    <definedName name="q3_96">#REF!</definedName>
    <definedName name="q3_97">#REF!</definedName>
    <definedName name="q3_98">#REF!</definedName>
    <definedName name="q3_98.">[156]BEAQPL!$K$47</definedName>
    <definedName name="q3_99" localSheetId="4">#REF!</definedName>
    <definedName name="q3_99" localSheetId="1">#REF!</definedName>
    <definedName name="q3_99">#REF!</definedName>
    <definedName name="Q3_percentage" localSheetId="4">[29]Assumptions!#REF!</definedName>
    <definedName name="Q3_percentage" localSheetId="1">[29]Assumptions!#REF!</definedName>
    <definedName name="Q3_percentage">[29]Assumptions!#REF!</definedName>
    <definedName name="q397_rev" localSheetId="4">#REF!</definedName>
    <definedName name="q397_rev" localSheetId="1">#REF!</definedName>
    <definedName name="q397_rev">#REF!</definedName>
    <definedName name="q398_ni" localSheetId="4">#REF!</definedName>
    <definedName name="q398_ni" localSheetId="1">#REF!</definedName>
    <definedName name="q398_ni">#REF!</definedName>
    <definedName name="q398_rev" localSheetId="4">#REF!</definedName>
    <definedName name="q398_rev" localSheetId="1">#REF!</definedName>
    <definedName name="q398_rev">#REF!</definedName>
    <definedName name="q398_shares">#REF!</definedName>
    <definedName name="q399_ni">#REF!</definedName>
    <definedName name="q399_rev">#REF!</definedName>
    <definedName name="q399_shares">#REF!</definedName>
    <definedName name="Q4_86">#REF!</definedName>
    <definedName name="Q4_87">#REF!</definedName>
    <definedName name="Q4_88">#REF!</definedName>
    <definedName name="Q4_89">#REF!</definedName>
    <definedName name="Q4_90">#REF!</definedName>
    <definedName name="Q4_91">#REF!</definedName>
    <definedName name="Q4_92">#REF!</definedName>
    <definedName name="Q4_93">#REF!</definedName>
    <definedName name="Q4_94">#REF!</definedName>
    <definedName name="Q4_95">#REF!</definedName>
    <definedName name="q4_96">#REF!</definedName>
    <definedName name="q4_97">#REF!</definedName>
    <definedName name="q4_98">#REF!</definedName>
    <definedName name="q4_99">#REF!</definedName>
    <definedName name="q497_rev">#REF!</definedName>
    <definedName name="q498_ni">#REF!</definedName>
    <definedName name="q498_rev">#REF!</definedName>
    <definedName name="q498_shares">#REF!</definedName>
    <definedName name="q499_ni">#REF!</definedName>
    <definedName name="q499_rev">#REF!</definedName>
    <definedName name="q499_shares">#REF!</definedName>
    <definedName name="QA">'[90]C&amp;P - QA'!$A$1:$AZ$65536</definedName>
    <definedName name="QAWA" localSheetId="6" hidden="1">{#N/A,#N/A,FALSE,"cpt"}</definedName>
    <definedName name="QAWA" localSheetId="7" hidden="1">{#N/A,#N/A,FALSE,"cpt"}</definedName>
    <definedName name="QAWA" localSheetId="8" hidden="1">{#N/A,#N/A,FALSE,"cpt"}</definedName>
    <definedName name="QAWA" localSheetId="5" hidden="1">{#N/A,#N/A,FALSE,"cpt"}</definedName>
    <definedName name="QAWA" localSheetId="1" hidden="1">{#N/A,#N/A,FALSE,"cpt"}</definedName>
    <definedName name="QAWA" hidden="1">{#N/A,#N/A,FALSE,"cpt"}</definedName>
    <definedName name="QDATE" localSheetId="4">#REF!</definedName>
    <definedName name="QDATE" localSheetId="1">#REF!</definedName>
    <definedName name="QDATE">#REF!</definedName>
    <definedName name="qpl" localSheetId="4">#REF!</definedName>
    <definedName name="qpl" localSheetId="1">#REF!</definedName>
    <definedName name="qpl">#REF!</definedName>
    <definedName name="qpl_pg1" localSheetId="4">#REF!</definedName>
    <definedName name="qpl_pg1" localSheetId="1">#REF!</definedName>
    <definedName name="qpl_pg1">#REF!</definedName>
    <definedName name="qpl_pg2">#REF!</definedName>
    <definedName name="qq" localSheetId="6">#REF!</definedName>
    <definedName name="qq" localSheetId="7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localSheetId="8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localSheetId="4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localSheetId="5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localSheetId="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q">[24]Patrimonial!#REF!</definedName>
    <definedName name="QQQQ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q" localSheetId="4">#REF!</definedName>
    <definedName name="qqqqq" localSheetId="1">#REF!</definedName>
    <definedName name="qqqqq">#REF!</definedName>
    <definedName name="qqqqqq" localSheetId="6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" localSheetId="5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" localSheetId="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" localSheetId="6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QQQQQQQ" localSheetId="7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QQQQQQQ" localSheetId="8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QQQQQQQ" localSheetId="5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QQQQQQQ" localSheetId="1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QQQQQQQ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qqqqqqqq" localSheetId="6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" localSheetId="5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" localSheetId="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q" localSheetId="6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" localSheetId="5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" localSheetId="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qq" hidden="1">#REF!</definedName>
    <definedName name="qqqqqqqqqqqqqq">#REF!</definedName>
    <definedName name="qsfd" localSheetId="6" hidden="1">{#N/A,#N/A,TRUE,"Cover sheet";#N/A,#N/A,TRUE,"INPUTS";#N/A,#N/A,TRUE,"OUTPUTS";#N/A,#N/A,TRUE,"VALUATION"}</definedName>
    <definedName name="qsfd" localSheetId="7" hidden="1">{#N/A,#N/A,TRUE,"Cover sheet";#N/A,#N/A,TRUE,"INPUTS";#N/A,#N/A,TRUE,"OUTPUTS";#N/A,#N/A,TRUE,"VALUATION"}</definedName>
    <definedName name="qsfd" localSheetId="8" hidden="1">{#N/A,#N/A,TRUE,"Cover sheet";#N/A,#N/A,TRUE,"INPUTS";#N/A,#N/A,TRUE,"OUTPUTS";#N/A,#N/A,TRUE,"VALUATION"}</definedName>
    <definedName name="qsfd" localSheetId="4" hidden="1">{#N/A,#N/A,TRUE,"Cover sheet";#N/A,#N/A,TRUE,"INPUTS";#N/A,#N/A,TRUE,"OUTPUTS";#N/A,#N/A,TRUE,"VALUATION"}</definedName>
    <definedName name="qsfd" localSheetId="5" hidden="1">{#N/A,#N/A,TRUE,"Cover sheet";#N/A,#N/A,TRUE,"INPUTS";#N/A,#N/A,TRUE,"OUTPUTS";#N/A,#N/A,TRUE,"VALUATION"}</definedName>
    <definedName name="qsfd" localSheetId="1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QTD_CETIP">[78]CETIP!$G$15:$G$1961</definedName>
    <definedName name="QTDMSGCIPAtual" localSheetId="4">#REF!</definedName>
    <definedName name="QTDMSGCIPAtual" localSheetId="1">#REF!</definedName>
    <definedName name="QTDMSGCIPAtual">#REF!</definedName>
    <definedName name="Qtr_0Exp" localSheetId="4">#REF!</definedName>
    <definedName name="Qtr_0Exp" localSheetId="1">#REF!</definedName>
    <definedName name="Qtr_0Exp">#REF!</definedName>
    <definedName name="Qtr_0Revs" localSheetId="4">#REF!</definedName>
    <definedName name="Qtr_0Revs" localSheetId="1">#REF!</definedName>
    <definedName name="Qtr_0Revs">#REF!</definedName>
    <definedName name="Qtr_1">#REF!</definedName>
    <definedName name="Qtr_2">#REF!</definedName>
    <definedName name="Qtr_3">#REF!</definedName>
    <definedName name="Qtr_4">#REF!</definedName>
    <definedName name="qtr_vs_plan">'[45]Mgmt case'!#REF!</definedName>
    <definedName name="QtrDate" localSheetId="4">#REF!</definedName>
    <definedName name="QtrDate" localSheetId="1">#REF!</definedName>
    <definedName name="QtrDate">#REF!</definedName>
    <definedName name="QtrShares" localSheetId="4">#REF!</definedName>
    <definedName name="QtrShares" localSheetId="1">#REF!</definedName>
    <definedName name="QtrShares">#REF!</definedName>
    <definedName name="Quadro_II___Base_monetária_e_componentes" localSheetId="4">#REF!</definedName>
    <definedName name="Quadro_II___Base_monetária_e_componentes" localSheetId="1">#REF!</definedName>
    <definedName name="Quadro_II___Base_monetária_e_componentes">#REF!</definedName>
    <definedName name="Quadro_VI___Meios_de_pagamento_e_componentes">#REF!</definedName>
    <definedName name="QUADRO1">#N/A</definedName>
    <definedName name="quadros" localSheetId="6">#REF!</definedName>
    <definedName name="quadros" localSheetId="4">#REF!</definedName>
    <definedName name="quadros" localSheetId="1">#REF!</definedName>
    <definedName name="quadros">#REF!</definedName>
    <definedName name="QUANT" localSheetId="6">#REF!</definedName>
    <definedName name="QUANT" localSheetId="1">#REF!</definedName>
    <definedName name="QUANT">#REF!</definedName>
    <definedName name="Quantidade" localSheetId="1">#REF!</definedName>
    <definedName name="Quantidade">#REF!</definedName>
    <definedName name="quarter">'[90]C&amp;P - Consulting'!$D$81</definedName>
    <definedName name="Quarter_bal_sht">'[45]Mgmt case'!#REF!</definedName>
    <definedName name="Quarter_cashflow">'[45]Mgmt case'!#REF!</definedName>
    <definedName name="QUARTER_COMPS">[157]LEHAPPENDIX!$AW$2:$BG$234</definedName>
    <definedName name="Quarter_inc_stmt">'[45]Mgmt case'!#REF!</definedName>
    <definedName name="Quarter_ratios_calcs">'[45]Mgmt case'!#REF!</definedName>
    <definedName name="quarterly_comps">[123]GSAPPENDIX!$AY$4:$BI$265</definedName>
    <definedName name="quatro" localSheetId="1" hidden="1">#REF!</definedName>
    <definedName name="quatro" hidden="1">#REF!</definedName>
    <definedName name="Queens_Penetration_Rate" localSheetId="4">#REF!</definedName>
    <definedName name="Queens_Penetration_Rate" localSheetId="1">#REF!</definedName>
    <definedName name="Queens_Penetration_Rate">#REF!</definedName>
    <definedName name="Query1">[158]NA!$A$1:$X$2748</definedName>
    <definedName name="Quest" localSheetId="1">#REF!</definedName>
    <definedName name="Quest">#REF!</definedName>
    <definedName name="Questar_Assums" localSheetId="4">#REF!</definedName>
    <definedName name="Questar_Assums" localSheetId="1">#REF!</definedName>
    <definedName name="Questar_Assums">#REF!</definedName>
    <definedName name="Questar_Assums2" localSheetId="4">#REF!</definedName>
    <definedName name="Questar_Assums2" localSheetId="1">#REF!</definedName>
    <definedName name="Questar_Assums2">#REF!</definedName>
    <definedName name="Questar_Rate" localSheetId="4">'[147]Debt Schedule'!#REF!</definedName>
    <definedName name="Questar_Rate" localSheetId="1">'[147]Debt Schedule'!#REF!</definedName>
    <definedName name="Questar_Rate">'[147]Debt Schedule'!#REF!</definedName>
    <definedName name="qw" localSheetId="6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" localSheetId="7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" localSheetId="8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" localSheetId="5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" localSheetId="1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ddgs" localSheetId="4">[24]Patrimonial!#REF!</definedName>
    <definedName name="qwddgs" localSheetId="1">[24]Patrimonial!#REF!</definedName>
    <definedName name="qwddgs">[24]Patrimonial!#REF!</definedName>
    <definedName name="QWDSD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eqweqwe" localSheetId="6" hidden="1">{#N/A,"70% Success",FALSE,"Sales Forecast";#N/A,#N/A,FALSE,"Sheet2"}</definedName>
    <definedName name="qweqweqwe" localSheetId="7" hidden="1">{#N/A,"70% Success",FALSE,"Sales Forecast";#N/A,#N/A,FALSE,"Sheet2"}</definedName>
    <definedName name="qweqweqwe" localSheetId="8" hidden="1">{#N/A,"70% Success",FALSE,"Sales Forecast";#N/A,#N/A,FALSE,"Sheet2"}</definedName>
    <definedName name="qweqweqwe" localSheetId="5" hidden="1">{#N/A,"70% Success",FALSE,"Sales Forecast";#N/A,#N/A,FALSE,"Sheet2"}</definedName>
    <definedName name="qweqweqwe" localSheetId="1" hidden="1">{#N/A,"70% Success",FALSE,"Sales Forecast";#N/A,#N/A,FALSE,"Sheet2"}</definedName>
    <definedName name="qweqweqwe" hidden="1">{#N/A,"70% Success",FALSE,"Sales Forecast";#N/A,#N/A,FALSE,"Sheet2"}</definedName>
    <definedName name="qwewqe" hidden="1">#REF!</definedName>
    <definedName name="r_printfunction" localSheetId="4">#REF!</definedName>
    <definedName name="r_printfunction" localSheetId="1">#REF!</definedName>
    <definedName name="r_printfunction">#REF!</definedName>
    <definedName name="rAcquiror" localSheetId="4">#REF!</definedName>
    <definedName name="rAcquiror" localSheetId="1">#REF!</definedName>
    <definedName name="rAcquiror">#REF!</definedName>
    <definedName name="RAD" localSheetId="4">#REF!</definedName>
    <definedName name="RAD" localSheetId="1">#REF!</definedName>
    <definedName name="RAD">#REF!</definedName>
    <definedName name="Rad_Dep">#REF!</definedName>
    <definedName name="Ranking_CorretorasDestino">[127]RELATORIO!$Z$7:$Z$106</definedName>
    <definedName name="Ranking_PLDs">[127]RELATORIO!$V$7:$V$106</definedName>
    <definedName name="Ratchet">'[159]Returns (Series C)'!$H$4</definedName>
    <definedName name="rate" localSheetId="4">#REF!</definedName>
    <definedName name="rate" localSheetId="1">#REF!</definedName>
    <definedName name="rate">#REF!</definedName>
    <definedName name="RATE_MASTER" localSheetId="4">#REF!</definedName>
    <definedName name="RATE_MASTER" localSheetId="1">#REF!</definedName>
    <definedName name="RATE_MASTER">#REF!</definedName>
    <definedName name="Rate_Table" localSheetId="4">#REF!</definedName>
    <definedName name="Rate_Table" localSheetId="1">#REF!</definedName>
    <definedName name="Rate_Table">#REF!</definedName>
    <definedName name="RATES" localSheetId="4">'[144]Mgmt Quarterly Case'!#REF!</definedName>
    <definedName name="RATES" localSheetId="1">'[144]Mgmt Quarterly Case'!#REF!</definedName>
    <definedName name="RATES">'[144]Mgmt Quarterly Case'!#REF!</definedName>
    <definedName name="ratios" localSheetId="4">#REF!</definedName>
    <definedName name="ratios" localSheetId="1">#REF!</definedName>
    <definedName name="ratios">#REF!</definedName>
    <definedName name="Ratios_2" localSheetId="6" hidden="1">{"'TG'!$A$1:$L$37"}</definedName>
    <definedName name="Ratios_2" localSheetId="7" hidden="1">{"'TG'!$A$1:$L$37"}</definedName>
    <definedName name="Ratios_2" localSheetId="8" hidden="1">{"'TG'!$A$1:$L$37"}</definedName>
    <definedName name="Ratios_2" localSheetId="5" hidden="1">{"'TG'!$A$1:$L$37"}</definedName>
    <definedName name="Ratios_2" localSheetId="1" hidden="1">{"'TG'!$A$1:$L$37"}</definedName>
    <definedName name="Ratios_2" hidden="1">{"'TG'!$A$1:$L$37"}</definedName>
    <definedName name="Ratioswitch" localSheetId="4">#REF!</definedName>
    <definedName name="Ratioswitch" localSheetId="1">#REF!</definedName>
    <definedName name="Ratioswitch">#REF!</definedName>
    <definedName name="rAvgStrikePriceLocal" localSheetId="4">#REF!</definedName>
    <definedName name="rAvgStrikePriceLocal" localSheetId="1">#REF!</definedName>
    <definedName name="rAvgStrikePriceLocal">#REF!</definedName>
    <definedName name="rAvgStrikePriceUSD" localSheetId="4">#REF!</definedName>
    <definedName name="rAvgStrikePriceUSD" localSheetId="1">#REF!</definedName>
    <definedName name="rAvgStrikePriceUSD">#REF!</definedName>
    <definedName name="rBookEquity">#REF!</definedName>
    <definedName name="rCapEx10K">#REF!</definedName>
    <definedName name="rCash">#REF!</definedName>
    <definedName name="rCashPercentage">#REF!</definedName>
    <definedName name="rCompanyNames">#REF!</definedName>
    <definedName name="rCoNames">'[160]Inputs &amp; Sensitivities'!$S$7:$S$18</definedName>
    <definedName name="rCurrentPriceDate" localSheetId="4">#REF!</definedName>
    <definedName name="rCurrentPriceDate" localSheetId="1">#REF!</definedName>
    <definedName name="rCurrentPriceDate">#REF!</definedName>
    <definedName name="rCurrentPriceLocal" localSheetId="4">#REF!</definedName>
    <definedName name="rCurrentPriceLocal" localSheetId="1">#REF!</definedName>
    <definedName name="rCurrentPriceLocal">#REF!</definedName>
    <definedName name="rCurrentPriceUSD" localSheetId="4">#REF!</definedName>
    <definedName name="rCurrentPriceUSD" localSheetId="1">#REF!</definedName>
    <definedName name="rCurrentPriceUSD">#REF!</definedName>
    <definedName name="RD_Allocation_Detail">#REF!</definedName>
    <definedName name="RD_Summary">#REF!</definedName>
    <definedName name="RD_WRITE">[86]Transinputs!#REF!</definedName>
    <definedName name="rDA10K" localSheetId="4">#REF!</definedName>
    <definedName name="rDA10K" localSheetId="1">#REF!</definedName>
    <definedName name="rDA10K">#REF!</definedName>
    <definedName name="rDebtRate" localSheetId="4">#REF!</definedName>
    <definedName name="rDebtRate" localSheetId="1">#REF!</definedName>
    <definedName name="rDebtRate">#REF!</definedName>
    <definedName name="RDpercent">[28]Inputs!$R$23</definedName>
    <definedName name="REALIZAVEL" localSheetId="6">#REF!</definedName>
    <definedName name="REALIZAVEL" localSheetId="4">#REF!</definedName>
    <definedName name="REALIZAVEL" localSheetId="1">#REF!</definedName>
    <definedName name="REALIZAVEL">#REF!</definedName>
    <definedName name="rEBIT10K" localSheetId="4">#REF!</definedName>
    <definedName name="rEBIT10K" localSheetId="1">#REF!</definedName>
    <definedName name="rEBIT10K">#REF!</definedName>
    <definedName name="Rebus_lib_merger_inputs">OFFSET([130]Depreciação!File_Name,0,4,1,1)</definedName>
    <definedName name="Rec_19" localSheetId="1">#REF!</definedName>
    <definedName name="Rec_19">#REF!</definedName>
    <definedName name="Rec_20">#REF!</definedName>
    <definedName name="Rec_21">#REF!</definedName>
    <definedName name="Rec_22">#REF!</definedName>
    <definedName name="Rec_23">#REF!</definedName>
    <definedName name="Rec_24">#REF!</definedName>
    <definedName name="recap" localSheetId="4">#REF!</definedName>
    <definedName name="recap" localSheetId="1">#REF!</definedName>
    <definedName name="recap">#REF!</definedName>
    <definedName name="recap_dividend">"Picture 69"</definedName>
    <definedName name="recap_repurchase">"Picture 64"</definedName>
    <definedName name="RecDesFinAlex" localSheetId="6" hidden="1">{#N/A,#N/A,FALSE,"SIM95"}</definedName>
    <definedName name="RecDesFinAlex" localSheetId="7" hidden="1">{#N/A,#N/A,FALSE,"SIM95"}</definedName>
    <definedName name="RecDesFinAlex" localSheetId="8" hidden="1">{#N/A,#N/A,FALSE,"SIM95"}</definedName>
    <definedName name="RecDesFinAlex" localSheetId="5" hidden="1">{#N/A,#N/A,FALSE,"SIM95"}</definedName>
    <definedName name="RecDesFinAlex" localSheetId="1" hidden="1">{#N/A,#N/A,FALSE,"SIM95"}</definedName>
    <definedName name="RecDesFinAlex" hidden="1">{#N/A,#N/A,FALSE,"SIM95"}</definedName>
    <definedName name="RECEITA">#REF!</definedName>
    <definedName name="receita2">#REF!</definedName>
    <definedName name="Receitas" localSheetId="4">#REF!</definedName>
    <definedName name="Receitas" localSheetId="1">#REF!</definedName>
    <definedName name="Receitas">#REF!</definedName>
    <definedName name="Receive" localSheetId="4">#REF!</definedName>
    <definedName name="Receive" localSheetId="1">#REF!</definedName>
    <definedName name="Receive">#REF!</definedName>
    <definedName name="recl.traba" localSheetId="6">#REF!</definedName>
    <definedName name="recl.traba">#REF!</definedName>
    <definedName name="Recursos">#REF!</definedName>
    <definedName name="RedC_19">#REF!</definedName>
    <definedName name="RedC_20">#REF!</definedName>
    <definedName name="RedC_21">#REF!</definedName>
    <definedName name="RedC_22">#REF!</definedName>
    <definedName name="RedC_23">#REF!</definedName>
    <definedName name="RedC_24">#REF!</definedName>
    <definedName name="redo" localSheetId="6" hidden="1">{#N/A,#N/A,FALSE,"ACQ_GRAPHS";#N/A,#N/A,FALSE,"T_1 GRAPHS";#N/A,#N/A,FALSE,"T_2 GRAPHS";#N/A,#N/A,FALSE,"COMB_GRAPHS"}</definedName>
    <definedName name="redo" localSheetId="7" hidden="1">{#N/A,#N/A,FALSE,"ACQ_GRAPHS";#N/A,#N/A,FALSE,"T_1 GRAPHS";#N/A,#N/A,FALSE,"T_2 GRAPHS";#N/A,#N/A,FALSE,"COMB_GRAPHS"}</definedName>
    <definedName name="redo" localSheetId="8" hidden="1">{#N/A,#N/A,FALSE,"ACQ_GRAPHS";#N/A,#N/A,FALSE,"T_1 GRAPHS";#N/A,#N/A,FALSE,"T_2 GRAPHS";#N/A,#N/A,FALSE,"COMB_GRAPHS"}</definedName>
    <definedName name="redo" localSheetId="4" hidden="1">{#N/A,#N/A,FALSE,"ACQ_GRAPHS";#N/A,#N/A,FALSE,"T_1 GRAPHS";#N/A,#N/A,FALSE,"T_2 GRAPHS";#N/A,#N/A,FALSE,"COMB_GRAPHS"}</definedName>
    <definedName name="redo" localSheetId="5" hidden="1">{#N/A,#N/A,FALSE,"ACQ_GRAPHS";#N/A,#N/A,FALSE,"T_1 GRAPHS";#N/A,#N/A,FALSE,"T_2 GRAPHS";#N/A,#N/A,FALSE,"COMB_GRAPHS"}</definedName>
    <definedName name="redo" localSheetId="1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f_debt">[95]Assum!$G$24</definedName>
    <definedName name="Referral_Credit">[27]Financials!#REF!</definedName>
    <definedName name="Regulatório" localSheetId="1">#REF!</definedName>
    <definedName name="Regulatório">#REF!</definedName>
    <definedName name="rename" localSheetId="4">#REF!</definedName>
    <definedName name="rename" localSheetId="1">#REF!</definedName>
    <definedName name="rename">#REF!</definedName>
    <definedName name="rep" localSheetId="6" hidden="1">{#N/A,#N/A,FALSE,"COVER";#N/A,#N/A,FALSE,"VALUATION";#N/A,#N/A,FALSE,"FORECAST";#N/A,#N/A,FALSE,"FY ANALYSIS ";#N/A,#N/A,FALSE," HY ANALYSIS"}</definedName>
    <definedName name="rep" localSheetId="7" hidden="1">{#N/A,#N/A,FALSE,"COVER";#N/A,#N/A,FALSE,"VALUATION";#N/A,#N/A,FALSE,"FORECAST";#N/A,#N/A,FALSE,"FY ANALYSIS ";#N/A,#N/A,FALSE," HY ANALYSIS"}</definedName>
    <definedName name="rep" localSheetId="8" hidden="1">{#N/A,#N/A,FALSE,"COVER";#N/A,#N/A,FALSE,"VALUATION";#N/A,#N/A,FALSE,"FORECAST";#N/A,#N/A,FALSE,"FY ANALYSIS ";#N/A,#N/A,FALSE," HY ANALYSIS"}</definedName>
    <definedName name="rep" localSheetId="4" hidden="1">{#N/A,#N/A,FALSE,"COVER";#N/A,#N/A,FALSE,"VALUATION";#N/A,#N/A,FALSE,"FORECAST";#N/A,#N/A,FALSE,"FY ANALYSIS ";#N/A,#N/A,FALSE," HY ANALYSIS"}</definedName>
    <definedName name="rep" localSheetId="5" hidden="1">{#N/A,#N/A,FALSE,"COVER";#N/A,#N/A,FALSE,"VALUATION";#N/A,#N/A,FALSE,"FORECAST";#N/A,#N/A,FALSE,"FY ANALYSIS ";#N/A,#N/A,FALSE," HY ANALYSIS"}</definedName>
    <definedName name="rep" localSheetId="1" hidden="1">{#N/A,#N/A,FALSE,"COVER";#N/A,#N/A,FALSE,"VALUATION";#N/A,#N/A,FALSE,"FORECAST";#N/A,#N/A,FALSE,"FY ANALYSIS ";#N/A,#N/A,FALSE," HY ANALYSIS"}</definedName>
    <definedName name="rep" hidden="1">{#N/A,#N/A,FALSE,"COVER";#N/A,#N/A,FALSE,"VALUATION";#N/A,#N/A,FALSE,"FORECAST";#N/A,#N/A,FALSE,"FY ANALYSIS ";#N/A,#N/A,FALSE," HY ANALYSIS"}</definedName>
    <definedName name="rep_curr">[87]Snapshot!$H$6</definedName>
    <definedName name="rep_units">[87]Snapshot!$H$7</definedName>
    <definedName name="Repasses_Enviados">[127]RELATORIO!$B$118:$H$126</definedName>
    <definedName name="Repasses_Recebidos">[127]RELATORIO!$B$59:$H$67</definedName>
    <definedName name="repCase">[30]inputs!$O$8</definedName>
    <definedName name="ReportCreated">FALSE</definedName>
    <definedName name="Reported_net_income">[37]Figures!#REF!</definedName>
    <definedName name="rEPS" localSheetId="4">#REF!</definedName>
    <definedName name="rEPS" localSheetId="1">#REF!</definedName>
    <definedName name="rEPS">#REF!</definedName>
    <definedName name="rEPS2001Local" localSheetId="4">#REF!</definedName>
    <definedName name="rEPS2001Local" localSheetId="1">#REF!</definedName>
    <definedName name="rEPS2001Local">#REF!</definedName>
    <definedName name="rEPS2001USD" localSheetId="4">#REF!</definedName>
    <definedName name="rEPS2001USD" localSheetId="1">#REF!</definedName>
    <definedName name="rEPS2001USD">#REF!</definedName>
    <definedName name="rEPS2002Local">#REF!</definedName>
    <definedName name="rEPS2002USD">#REF!</definedName>
    <definedName name="rEPS2003Local">#REF!</definedName>
    <definedName name="rEPS2003USD">#REF!</definedName>
    <definedName name="rEPS2004Local">#REF!</definedName>
    <definedName name="rEPS2004USD">#REF!</definedName>
    <definedName name="rEPS2005Local">#REF!</definedName>
    <definedName name="rEPS2005USD">#REF!</definedName>
    <definedName name="rEPS2006Local">#REF!</definedName>
    <definedName name="rEPS2006USD">#REF!</definedName>
    <definedName name="rEPS2007Local">#REF!</definedName>
    <definedName name="rEPS2007USD">#REF!</definedName>
    <definedName name="rEPSLTG">#REF!</definedName>
    <definedName name="REPUBLIC" localSheetId="6">#REF!</definedName>
    <definedName name="REPUBLIC">#REF!</definedName>
    <definedName name="REPUBLIC1" localSheetId="6">#REF!</definedName>
    <definedName name="REPUBLIC1">#REF!</definedName>
    <definedName name="repurchase">#REF!</definedName>
    <definedName name="repurchase_cash">#REF!</definedName>
    <definedName name="RES.CM.CAPITAL" localSheetId="6">#REF!</definedName>
    <definedName name="RES.CM.CAPITAL">#REF!</definedName>
    <definedName name="RES.CM.ESP" localSheetId="6">#REF!</definedName>
    <definedName name="RES.CM.ESP">#REF!</definedName>
    <definedName name="RES.INC.FISCAL" localSheetId="6">#REF!</definedName>
    <definedName name="RES.INC.FISCAL">#REF!</definedName>
    <definedName name="RES.LUCROS.AC" localSheetId="6">#REF!</definedName>
    <definedName name="RES.LUCROS.AC">#REF!</definedName>
    <definedName name="RES.MINORITARIOS" localSheetId="6">#REF!</definedName>
    <definedName name="RES.MINORITARIOS">#REF!</definedName>
    <definedName name="Research">#REF!</definedName>
    <definedName name="RESERVA.CAPITAL" localSheetId="6">#REF!</definedName>
    <definedName name="RESERVA.CAPITAL">#REF!</definedName>
    <definedName name="RESERVA.REAVAL" localSheetId="6">#REF!</definedName>
    <definedName name="RESERVA.REAVAL">#REF!</definedName>
    <definedName name="Residual_Value_Percent">#REF!</definedName>
    <definedName name="Restaurant_MtoB_Sales_Percent">#REF!</definedName>
    <definedName name="Resultado">'[22]Analysis Range $500M and 10%'!#REF!</definedName>
    <definedName name="results" localSheetId="6" hidden="1">{"FCB_ALL",#N/A,FALSE,"FCB"}</definedName>
    <definedName name="results" localSheetId="7" hidden="1">{"FCB_ALL",#N/A,FALSE,"FCB"}</definedName>
    <definedName name="results" localSheetId="8" hidden="1">{"FCB_ALL",#N/A,FALSE,"FCB"}</definedName>
    <definedName name="results" localSheetId="4" hidden="1">{"FCB_ALL",#N/A,FALSE,"FCB"}</definedName>
    <definedName name="results" localSheetId="5" hidden="1">{"FCB_ALL",#N/A,FALSE,"FCB"}</definedName>
    <definedName name="results" localSheetId="1" hidden="1">{"FCB_ALL",#N/A,FALSE,"FCB"}</definedName>
    <definedName name="results" hidden="1">{"FCB_ALL",#N/A,FALSE,"FCB"}</definedName>
    <definedName name="Resumo">#REF!</definedName>
    <definedName name="Retire_Debt" localSheetId="4">#REF!</definedName>
    <definedName name="Retire_Debt" localSheetId="1">#REF!</definedName>
    <definedName name="Retire_Debt">#REF!</definedName>
    <definedName name="ReturnAnalysisII" localSheetId="6" hidden="1">{"'Sheet1'!$A$1:$H$145"}</definedName>
    <definedName name="ReturnAnalysisII" localSheetId="7" hidden="1">{"'Sheet1'!$A$1:$H$145"}</definedName>
    <definedName name="ReturnAnalysisII" localSheetId="8" hidden="1">{"'Sheet1'!$A$1:$H$145"}</definedName>
    <definedName name="ReturnAnalysisII" localSheetId="5" hidden="1">{"'Sheet1'!$A$1:$H$145"}</definedName>
    <definedName name="ReturnAnalysisII" localSheetId="1" hidden="1">{"'Sheet1'!$A$1:$H$145"}</definedName>
    <definedName name="ReturnAnalysisII" hidden="1">{"'Sheet1'!$A$1:$H$145"}</definedName>
    <definedName name="Returns" localSheetId="8">[62]!Returns</definedName>
    <definedName name="Returns" localSheetId="13">[62]!Returns</definedName>
    <definedName name="Returns">[62]!Returns</definedName>
    <definedName name="rev" localSheetId="4">#REF!</definedName>
    <definedName name="rev" localSheetId="1">#REF!</definedName>
    <definedName name="rev">#REF!</definedName>
    <definedName name="Rev_Growth_Assumptions" localSheetId="4">#REF!</definedName>
    <definedName name="Rev_Growth_Assumptions" localSheetId="1">#REF!</definedName>
    <definedName name="Rev_Growth_Assumptions">#REF!</definedName>
    <definedName name="Rev_Summary" localSheetId="4">#REF!</definedName>
    <definedName name="Rev_Summary" localSheetId="1">#REF!</definedName>
    <definedName name="Rev_Summary">#REF!</definedName>
    <definedName name="REV00">#REF!</definedName>
    <definedName name="Revenue">#REF!</definedName>
    <definedName name="Revenue_Model">#REF!</definedName>
    <definedName name="Revenue_per_Client">#REF!</definedName>
    <definedName name="revenuebuildup">#REF!</definedName>
    <definedName name="RevenueY2">#REF!</definedName>
    <definedName name="REVERSE_SWITCH">[124]Transinputs!$AC$20</definedName>
    <definedName name="revinc1" localSheetId="4">#REF!</definedName>
    <definedName name="revinc1" localSheetId="1">#REF!</definedName>
    <definedName name="revinc1">#REF!</definedName>
    <definedName name="revinc2" localSheetId="4">#REF!</definedName>
    <definedName name="revinc2" localSheetId="1">#REF!</definedName>
    <definedName name="revinc2">#REF!</definedName>
    <definedName name="revinc3" localSheetId="4">#REF!</definedName>
    <definedName name="revinc3" localSheetId="1">#REF!</definedName>
    <definedName name="revinc3">#REF!</definedName>
    <definedName name="Revolver_Interest">#REF!</definedName>
    <definedName name="revolvermax">[161]Model_Assumptions!#REF!</definedName>
    <definedName name="rExchangeRate" localSheetId="4">#REF!</definedName>
    <definedName name="rExchangeRate" localSheetId="1">#REF!</definedName>
    <definedName name="rExchangeRate">#REF!</definedName>
    <definedName name="rf" localSheetId="4">#REF!</definedName>
    <definedName name="rf" localSheetId="1">#REF!</definedName>
    <definedName name="rf">#REF!</definedName>
    <definedName name="rf_rk" localSheetId="4">#REF!,#REF!</definedName>
    <definedName name="rf_rk" localSheetId="1">#REF!,#REF!</definedName>
    <definedName name="rf_rk">#REF!,#REF!</definedName>
    <definedName name="RFRATE">[38]EquityTemplate!$A$77:$IV$77</definedName>
    <definedName name="rFYE" localSheetId="4">#REF!</definedName>
    <definedName name="rFYE" localSheetId="1">#REF!</definedName>
    <definedName name="rFYE">#REF!</definedName>
    <definedName name="rFYEMonth" localSheetId="4">#REF!</definedName>
    <definedName name="rFYEMonth" localSheetId="1">#REF!</definedName>
    <definedName name="rFYEMonth">#REF!</definedName>
    <definedName name="rGrossInterest10K" localSheetId="4">#REF!</definedName>
    <definedName name="rGrossInterest10K" localSheetId="1">#REF!</definedName>
    <definedName name="rGrossInterest10K">#REF!</definedName>
    <definedName name="rhjirj5tr" localSheetId="6" hidden="1">{#N/A,#N/A,FALSE,"Plan1";#N/A,#N/A,FALSE,"Plan2"}</definedName>
    <definedName name="rhjirj5tr" localSheetId="7" hidden="1">{#N/A,#N/A,FALSE,"Plan1";#N/A,#N/A,FALSE,"Plan2"}</definedName>
    <definedName name="rhjirj5tr" localSheetId="8" hidden="1">{#N/A,#N/A,FALSE,"Plan1";#N/A,#N/A,FALSE,"Plan2"}</definedName>
    <definedName name="rhjirj5tr" localSheetId="5" hidden="1">{#N/A,#N/A,FALSE,"Plan1";#N/A,#N/A,FALSE,"Plan2"}</definedName>
    <definedName name="rhjirj5tr" localSheetId="1" hidden="1">{#N/A,#N/A,FALSE,"Plan1";#N/A,#N/A,FALSE,"Plan2"}</definedName>
    <definedName name="rhjirj5tr" hidden="1">{#N/A,#N/A,FALSE,"Plan1";#N/A,#N/A,FALSE,"Plan2"}</definedName>
    <definedName name="riasghG" localSheetId="6" hidden="1">{#N/A,#N/A,FALSE,"Plan1";#N/A,#N/A,FALSE,"Plan2"}</definedName>
    <definedName name="riasghG" localSheetId="7" hidden="1">{#N/A,#N/A,FALSE,"Plan1";#N/A,#N/A,FALSE,"Plan2"}</definedName>
    <definedName name="riasghG" localSheetId="8" hidden="1">{#N/A,#N/A,FALSE,"Plan1";#N/A,#N/A,FALSE,"Plan2"}</definedName>
    <definedName name="riasghG" localSheetId="5" hidden="1">{#N/A,#N/A,FALSE,"Plan1";#N/A,#N/A,FALSE,"Plan2"}</definedName>
    <definedName name="riasghG" localSheetId="1" hidden="1">{#N/A,#N/A,FALSE,"Plan1";#N/A,#N/A,FALSE,"Plan2"}</definedName>
    <definedName name="riasghG" hidden="1">{#N/A,#N/A,FALSE,"Plan1";#N/A,#N/A,FALSE,"Plan2"}</definedName>
    <definedName name="right_border" localSheetId="4">#REF!</definedName>
    <definedName name="right_border" localSheetId="1">#REF!</definedName>
    <definedName name="right_border">#REF!</definedName>
    <definedName name="RiskFreeR" localSheetId="4">#REF!</definedName>
    <definedName name="RiskFreeR" localSheetId="1">#REF!</definedName>
    <definedName name="RiskFreeR">#REF!</definedName>
    <definedName name="RiskPrem" localSheetId="4">#REF!</definedName>
    <definedName name="RiskPrem" localSheetId="1">#REF!</definedName>
    <definedName name="RiskPrem">#REF!</definedName>
    <definedName name="rLTDebt">#REF!</definedName>
    <definedName name="rLTMCapEx">#REF!</definedName>
    <definedName name="rLTMDA">#REF!</definedName>
    <definedName name="rLTMEBIT">#REF!</definedName>
    <definedName name="rLTMEBITDA">#REF!</definedName>
    <definedName name="rLTMGrossInterest">#REF!</definedName>
    <definedName name="rmcAccount">48600</definedName>
    <definedName name="rmcApplication">"MC35"</definedName>
    <definedName name="rmcCategory">"BUDGCA"</definedName>
    <definedName name="rmcFrequency">"MON"</definedName>
    <definedName name="rmcName">"ARG$"</definedName>
    <definedName name="RMCOptions">"*000000000000000"</definedName>
    <definedName name="rMinorityInterest">#REF!</definedName>
    <definedName name="rMonth">#REF!</definedName>
    <definedName name="rms" localSheetId="6" hidden="1">{"adj95mult",#N/A,FALSE,"COMPCO";"adj95est",#N/A,FALSE,"COMPCO"}</definedName>
    <definedName name="rms" localSheetId="7" hidden="1">{"adj95mult",#N/A,FALSE,"COMPCO";"adj95est",#N/A,FALSE,"COMPCO"}</definedName>
    <definedName name="rms" localSheetId="8" hidden="1">{"adj95mult",#N/A,FALSE,"COMPCO";"adj95est",#N/A,FALSE,"COMPCO"}</definedName>
    <definedName name="rms" localSheetId="5" hidden="1">{"adj95mult",#N/A,FALSE,"COMPCO";"adj95est",#N/A,FALSE,"COMPCO"}</definedName>
    <definedName name="rms" localSheetId="1" hidden="1">{"adj95mult",#N/A,FALSE,"COMPCO";"adj95est",#N/A,FALSE,"COMPCO"}</definedName>
    <definedName name="rms" hidden="1">{"adj95mult",#N/A,FALSE,"COMPCO";"adj95est",#N/A,FALSE,"COMPCO"}</definedName>
    <definedName name="rNetDebt" localSheetId="4">#REF!</definedName>
    <definedName name="rNetDebt" localSheetId="1">#REF!</definedName>
    <definedName name="rNetDebt">#REF!</definedName>
    <definedName name="rng_Refresh" localSheetId="4">#REF!</definedName>
    <definedName name="rng_Refresh" localSheetId="1">#REF!</definedName>
    <definedName name="rng_Refresh">#REF!</definedName>
    <definedName name="ROAA">[38]EquityTemplate!$A$48:$IV$48</definedName>
    <definedName name="ROAE">[38]EquityTemplate!$A$47:$IV$47</definedName>
    <definedName name="ROCE">[38]EquityTemplate!$A$50:$IV$50</definedName>
    <definedName name="Rock2" localSheetId="6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7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8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1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localSheetId="6" hidden="1">{"LBO Summary",#N/A,FALSE,"Summary"}</definedName>
    <definedName name="Rockwell" localSheetId="7" hidden="1">{"LBO Summary",#N/A,FALSE,"Summary"}</definedName>
    <definedName name="Rockwell" localSheetId="8" hidden="1">{"LBO Summary",#N/A,FALSE,"Summary"}</definedName>
    <definedName name="Rockwell" localSheetId="4" hidden="1">{"LBO Summary",#N/A,FALSE,"Summary"}</definedName>
    <definedName name="Rockwell" localSheetId="5" hidden="1">{"LBO Summary",#N/A,FALSE,"Summary"}</definedName>
    <definedName name="Rockwell" localSheetId="1" hidden="1">{"LBO Summary",#N/A,FALSE,"Summary"}</definedName>
    <definedName name="Rockwell" hidden="1">{"LBO Summary",#N/A,FALSE,"Summary"}</definedName>
    <definedName name="RODAPE1">#REF!</definedName>
    <definedName name="RODAPE6">#REF!</definedName>
    <definedName name="RODAPE7">#REF!</definedName>
    <definedName name="RODAPE8">#REF!</definedName>
    <definedName name="RODP">#REF!</definedName>
    <definedName name="Roger" hidden="1">"                                                                                                                                                                                                                                                            38"</definedName>
    <definedName name="roll_own">[95]Assum!$R$18</definedName>
    <definedName name="rollover">[84]Assump!$U$11</definedName>
    <definedName name="rOptions" localSheetId="4">#REF!</definedName>
    <definedName name="rOptions" localSheetId="1">#REF!</definedName>
    <definedName name="rOptions">#REF!</definedName>
    <definedName name="Rounding">[162]TPGMODEL!$A$54</definedName>
    <definedName name="row" localSheetId="4">#REF!</definedName>
    <definedName name="row" localSheetId="1">#REF!</definedName>
    <definedName name="row">#REF!</definedName>
    <definedName name="row_special" localSheetId="4">#REF!</definedName>
    <definedName name="row_special" localSheetId="1">#REF!</definedName>
    <definedName name="row_special">#REF!</definedName>
    <definedName name="ROWINC" localSheetId="4">#REF!</definedName>
    <definedName name="ROWINC" localSheetId="1">#REF!</definedName>
    <definedName name="ROWINC">#REF!</definedName>
    <definedName name="ROWREV">#REF!</definedName>
    <definedName name="RPO">#REF!</definedName>
    <definedName name="rPoolFoot">'[163]Merger Plan Output'!#REF!</definedName>
    <definedName name="rPreferredStock" localSheetId="4">#REF!</definedName>
    <definedName name="rPreferredStock" localSheetId="1">#REF!</definedName>
    <definedName name="rPreferredStock">#REF!</definedName>
    <definedName name="rPreTaxSynergies" localSheetId="4">#REF!</definedName>
    <definedName name="rPreTaxSynergies" localSheetId="1">#REF!</definedName>
    <definedName name="rPreTaxSynergies">#REF!</definedName>
    <definedName name="rPreTaxSynergiesLocal" localSheetId="4">#REF!</definedName>
    <definedName name="rPreTaxSynergiesLocal" localSheetId="1">#REF!</definedName>
    <definedName name="rPreTaxSynergiesLocal">#REF!</definedName>
    <definedName name="rPricePaidA1">#REF!</definedName>
    <definedName name="rPricePaidA2">#REF!</definedName>
    <definedName name="rPricePaidB1">#REF!</definedName>
    <definedName name="rPricePaidB2">#REF!</definedName>
    <definedName name="rPricePaidC1">#REF!</definedName>
    <definedName name="rPricePaidC2">#REF!</definedName>
    <definedName name="rPricePaidD1">#REF!</definedName>
    <definedName name="rPricePaidD2">#REF!</definedName>
    <definedName name="rPricePaidE1">#REF!</definedName>
    <definedName name="rPricePaidE2">#REF!</definedName>
    <definedName name="rPricePaidF1">#REF!</definedName>
    <definedName name="rPricePaidF2">#REF!</definedName>
    <definedName name="rr" localSheetId="6" hidden="1">{"mgmt forecast",#N/A,FALSE,"Mgmt Forecast";"dcf table",#N/A,FALSE,"Mgmt Forecast";"sensitivity",#N/A,FALSE,"Mgmt Forecast";"table inputs",#N/A,FALSE,"Mgmt Forecast";"calculations",#N/A,FALSE,"Mgmt Forecast"}</definedName>
    <definedName name="rr" localSheetId="7" hidden="1">{"mgmt forecast",#N/A,FALSE,"Mgmt Forecast";"dcf table",#N/A,FALSE,"Mgmt Forecast";"sensitivity",#N/A,FALSE,"Mgmt Forecast";"table inputs",#N/A,FALSE,"Mgmt Forecast";"calculations",#N/A,FALSE,"Mgmt Forecast"}</definedName>
    <definedName name="rr" localSheetId="8" hidden="1">{"mgmt forecast",#N/A,FALSE,"Mgmt Forecast";"dcf table",#N/A,FALSE,"Mgmt Forecast";"sensitivity",#N/A,FALSE,"Mgmt Forecast";"table inputs",#N/A,FALSE,"Mgmt Forecast";"calculations",#N/A,FALSE,"Mgmt Forecast"}</definedName>
    <definedName name="rr" localSheetId="5" hidden="1">{"mgmt forecast",#N/A,FALSE,"Mgmt Forecast";"dcf table",#N/A,FALSE,"Mgmt Forecast";"sensitivity",#N/A,FALSE,"Mgmt Forecast";"table inputs",#N/A,FALSE,"Mgmt Forecast";"calculations",#N/A,FALSE,"Mgmt Forecast"}</definedName>
    <definedName name="rr" localSheetId="1" hidden="1">{"mgmt forecast",#N/A,FALSE,"Mgmt Forecast";"dcf table",#N/A,FALSE,"Mgmt Forecast";"sensitivity",#N/A,FALSE,"Mgmt Forecast";"table inputs",#N/A,FALSE,"Mgmt Forecast";"calculations",#N/A,FALSE,"Mgmt Forecast"}</definedName>
    <definedName name="rr" hidden="1">{"mgmt forecast",#N/A,FALSE,"Mgmt Forecast";"dcf table",#N/A,FALSE,"Mgmt Forecast";"sensitivity",#N/A,FALSE,"Mgmt Forecast";"table inputs",#N/A,FALSE,"Mgmt Forecast";"calculations",#N/A,FALSE,"Mgmt Forecast"}</definedName>
    <definedName name="rrr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rrr">#REF!</definedName>
    <definedName name="Rs" localSheetId="4">#REF!</definedName>
    <definedName name="Rs" localSheetId="1">#REF!</definedName>
    <definedName name="Rs">#REF!</definedName>
    <definedName name="rShares2001" localSheetId="4">#REF!</definedName>
    <definedName name="rShares2001" localSheetId="1">#REF!</definedName>
    <definedName name="rShares2001">#REF!</definedName>
    <definedName name="rShares2002">#REF!</definedName>
    <definedName name="rShares2003">#REF!</definedName>
    <definedName name="rShares2004">#REF!</definedName>
    <definedName name="rShares2005">#REF!</definedName>
    <definedName name="rShares2006">#REF!</definedName>
    <definedName name="rShares2007">#REF!</definedName>
    <definedName name="rSharesCurrent">#REF!</definedName>
    <definedName name="rSharesCurrentDate">#REF!</definedName>
    <definedName name="rSTDebt">#REF!</definedName>
    <definedName name="rt" localSheetId="6" hidden="1">{"EVA",#N/A,FALSE,"EVA";"WACC",#N/A,FALSE,"WACC"}</definedName>
    <definedName name="rt" localSheetId="7" hidden="1">{"EVA",#N/A,FALSE,"EVA";"WACC",#N/A,FALSE,"WACC"}</definedName>
    <definedName name="rt" localSheetId="8" hidden="1">{"EVA",#N/A,FALSE,"EVA";"WACC",#N/A,FALSE,"WACC"}</definedName>
    <definedName name="rt" localSheetId="5" hidden="1">{"EVA",#N/A,FALSE,"EVA";"WACC",#N/A,FALSE,"WACC"}</definedName>
    <definedName name="rt" localSheetId="1" hidden="1">{"EVA",#N/A,FALSE,"EVA";"WACC",#N/A,FALSE,"WACC"}</definedName>
    <definedName name="rt" hidden="1">{"EVA",#N/A,FALSE,"EVA";"WACC",#N/A,FALSE,"WACC"}</definedName>
    <definedName name="rTar" localSheetId="4">'[164]Inputs &amp; Sensitivities'!#REF!</definedName>
    <definedName name="rTar" localSheetId="1">'[164]Inputs &amp; Sensitivities'!#REF!</definedName>
    <definedName name="rTar">'[164]Inputs &amp; Sensitivities'!#REF!</definedName>
    <definedName name="rTarget" localSheetId="4">#REF!</definedName>
    <definedName name="rTarget" localSheetId="1">#REF!</definedName>
    <definedName name="rTarget">#REF!</definedName>
    <definedName name="rthrh" localSheetId="6" hidden="1">'[15]Football Field'!#REF!</definedName>
    <definedName name="rthrh" localSheetId="4" hidden="1">'[15]Football Field'!#REF!</definedName>
    <definedName name="rthrh" localSheetId="1" hidden="1">'[15]Football Field'!#REF!</definedName>
    <definedName name="rthrh" hidden="1">'[15]Football Field'!#REF!</definedName>
    <definedName name="Rtitle" localSheetId="4">#REF!</definedName>
    <definedName name="Rtitle" localSheetId="1">#REF!</definedName>
    <definedName name="Rtitle">#REF!</definedName>
    <definedName name="run">[95]Assum!$C$19</definedName>
    <definedName name="run_name">[95]Assum!$E$19</definedName>
    <definedName name="run_no">'[165]Trans Assump'!$C$19</definedName>
    <definedName name="RUNTIME" localSheetId="4">#REF!</definedName>
    <definedName name="RUNTIME" localSheetId="1">#REF!</definedName>
    <definedName name="RUNTIME">#REF!</definedName>
    <definedName name="RUNTIME2" localSheetId="4">'[100]Calcs for Sensitivy'!#REF!</definedName>
    <definedName name="RUNTIME2" localSheetId="1">'[100]Calcs for Sensitivy'!#REF!</definedName>
    <definedName name="RUNTIME2">'[100]Calcs for Sensitivy'!#REF!</definedName>
    <definedName name="Rwvu.Page1." localSheetId="1" hidden="1">#REF!</definedName>
    <definedName name="Rwvu.Page1." hidden="1">#REF!</definedName>
    <definedName name="Rwvu.Page2." localSheetId="1" hidden="1">#REF!</definedName>
    <definedName name="Rwvu.Page2." hidden="1">#REF!</definedName>
    <definedName name="Rwvu.Page3." localSheetId="1" hidden="1">#REF!</definedName>
    <definedName name="Rwvu.Page3." hidden="1">#REF!</definedName>
    <definedName name="Rwvu.Page4." hidden="1">#REF!</definedName>
    <definedName name="rXRate" localSheetId="4">#REF!</definedName>
    <definedName name="rXRate" localSheetId="1">#REF!</definedName>
    <definedName name="rXRate">#REF!</definedName>
    <definedName name="s" localSheetId="4">#REF!</definedName>
    <definedName name="s" localSheetId="1">#REF!</definedName>
    <definedName name="s">#REF!</definedName>
    <definedName name="s_1" localSheetId="4">#REF!</definedName>
    <definedName name="s_1" localSheetId="1">#REF!</definedName>
    <definedName name="s_1">#REF!</definedName>
    <definedName name="s_10">#REF!</definedName>
    <definedName name="s_11">#REF!</definedName>
    <definedName name="s_12">#REF!</definedName>
    <definedName name="s_13">#REF!</definedName>
    <definedName name="s_14">#REF!</definedName>
    <definedName name="s_15">#REF!</definedName>
    <definedName name="s_16">#REF!</definedName>
    <definedName name="s_17">#REF!</definedName>
    <definedName name="s_18">#REF!</definedName>
    <definedName name="s_19">#REF!</definedName>
    <definedName name="s_2">#REF!</definedName>
    <definedName name="s_20">#REF!</definedName>
    <definedName name="s_21">#REF!</definedName>
    <definedName name="s_22">#REF!</definedName>
    <definedName name="s_23">#REF!</definedName>
    <definedName name="s_24">#REF!</definedName>
    <definedName name="S_28">#REF!</definedName>
    <definedName name="s_29">#REF!</definedName>
    <definedName name="s_3">#REF!</definedName>
    <definedName name="s_30">#REF!</definedName>
    <definedName name="s_31">#REF!</definedName>
    <definedName name="s_4">#REF!</definedName>
    <definedName name="s_5">#REF!</definedName>
    <definedName name="s_6">#REF!</definedName>
    <definedName name="s_7">#REF!</definedName>
    <definedName name="s_8">#REF!</definedName>
    <definedName name="s_9">#REF!</definedName>
    <definedName name="s_disc_inf">'[6]A I'!$D$38</definedName>
    <definedName name="S_F" localSheetId="6">#REF!</definedName>
    <definedName name="S_F" localSheetId="4">#REF!</definedName>
    <definedName name="S_F" localSheetId="1">#REF!</definedName>
    <definedName name="S_F">#REF!</definedName>
    <definedName name="s_sal_inf">'[6]A I'!$D$36</definedName>
    <definedName name="sa" hidden="1">#REF!</definedName>
    <definedName name="sachin">[135]inputs!$O$8</definedName>
    <definedName name="sad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sad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sad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sad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sad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sad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sadasd" localSheetId="6" hidden="1">{#N/A,#N/A,FALSE,"FFCXOUT3"}</definedName>
    <definedName name="sadasd" localSheetId="7" hidden="1">{#N/A,#N/A,FALSE,"FFCXOUT3"}</definedName>
    <definedName name="sadasd" localSheetId="8" hidden="1">{#N/A,#N/A,FALSE,"FFCXOUT3"}</definedName>
    <definedName name="sadasd" localSheetId="5" hidden="1">{#N/A,#N/A,FALSE,"FFCXOUT3"}</definedName>
    <definedName name="sadasd" localSheetId="1" hidden="1">{#N/A,#N/A,FALSE,"FFCXOUT3"}</definedName>
    <definedName name="sadasd" hidden="1">{#N/A,#N/A,FALSE,"FFCXOUT3"}</definedName>
    <definedName name="saf" localSheetId="6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" localSheetId="7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" localSheetId="8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" localSheetId="5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" localSheetId="1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RA" localSheetId="6">#REF!</definedName>
    <definedName name="SAFRA" localSheetId="4">#REF!</definedName>
    <definedName name="SAFRA" localSheetId="1">#REF!</definedName>
    <definedName name="SAFRA">#REF!</definedName>
    <definedName name="SAL.ENCARGOS" localSheetId="6">#REF!</definedName>
    <definedName name="SAL.ENCARGOS" localSheetId="1">#REF!</definedName>
    <definedName name="SAL.ENCARGOS">#REF!</definedName>
    <definedName name="Sala" localSheetId="1">#REF!</definedName>
    <definedName name="Sala">#REF!</definedName>
    <definedName name="SALDO" localSheetId="6">#REF!</definedName>
    <definedName name="SALDO">#REF!</definedName>
    <definedName name="Saldos_em_final_de_período">#REF!</definedName>
    <definedName name="sale_basis">#REF!</definedName>
    <definedName name="sale_basis_cons">#REF!</definedName>
    <definedName name="sales">#REF!</definedName>
    <definedName name="sales_admin_inflator">'[26]A I'!$D$32</definedName>
    <definedName name="sales_fringe_c">'[26]A I'!$D$29</definedName>
    <definedName name="sales_mtg_inflator">'[26]A I'!$D$30</definedName>
    <definedName name="sales1" localSheetId="4">#REF!</definedName>
    <definedName name="sales1" localSheetId="1">#REF!</definedName>
    <definedName name="sales1">#REF!</definedName>
    <definedName name="sales2" localSheetId="4">#REF!</definedName>
    <definedName name="sales2" localSheetId="1">#REF!</definedName>
    <definedName name="sales2">#REF!</definedName>
    <definedName name="sales3" localSheetId="4">#REF!</definedName>
    <definedName name="sales3" localSheetId="1">#REF!</definedName>
    <definedName name="sales3">#REF!</definedName>
    <definedName name="sales4">#REF!</definedName>
    <definedName name="salinc1">#REF!</definedName>
    <definedName name="salinc2">#REF!</definedName>
    <definedName name="salinc3">#REF!</definedName>
    <definedName name="SAPBEXdnldView" hidden="1">"417TM8AIXQQOE7LHXAC1ZS80M"</definedName>
    <definedName name="SAPBEXrevision" hidden="1">1</definedName>
    <definedName name="SAPBEXsysID" hidden="1">"FWP"</definedName>
    <definedName name="SAPBEXwbID" hidden="1">"2T3WHTXQDJGCJ7Q6J7CVJQV67"</definedName>
    <definedName name="SAQ.EXP" localSheetId="6">#REF!</definedName>
    <definedName name="SAQ.EXP" localSheetId="4">#REF!</definedName>
    <definedName name="SAQ.EXP" localSheetId="1">#REF!</definedName>
    <definedName name="SAQ.EXP">#REF!</definedName>
    <definedName name="SAREV1" localSheetId="4">#REF!</definedName>
    <definedName name="SAREV1" localSheetId="1">#REF!</definedName>
    <definedName name="SAREV1">#REF!</definedName>
    <definedName name="SAREV2" localSheetId="1">#REF!</definedName>
    <definedName name="SAREV2">#REF!</definedName>
    <definedName name="SAREV3">#REF!</definedName>
    <definedName name="scale">#REF!</definedName>
    <definedName name="scenario">#REF!</definedName>
    <definedName name="SCENARIOS">#REF!</definedName>
    <definedName name="Schedule">#REF!</definedName>
    <definedName name="Schedule2">#REF!</definedName>
    <definedName name="Schroder_exceptionals" localSheetId="4">[37]Figures!#REF!</definedName>
    <definedName name="Schroder_exceptionals" localSheetId="1">[37]Figures!#REF!</definedName>
    <definedName name="Schroder_exceptionals">[37]Figures!#REF!</definedName>
    <definedName name="SCIA" localSheetId="6">#REF!</definedName>
    <definedName name="SCIA" localSheetId="4">#REF!</definedName>
    <definedName name="SCIA" localSheetId="1">#REF!</definedName>
    <definedName name="SCIA">#REF!</definedName>
    <definedName name="SCIA1" localSheetId="6">#REF!</definedName>
    <definedName name="SCIA1" localSheetId="1">#REF!</definedName>
    <definedName name="SCIA1">#REF!</definedName>
    <definedName name="scvvsd" localSheetId="1">#REF!</definedName>
    <definedName name="scvvsd">#REF!</definedName>
    <definedName name="sd" localSheetId="6" hidden="1">{"Page 1",#N/A,TRUE,"Sheet1";"Page 2",#N/A,TRUE,"Sheet1"}</definedName>
    <definedName name="sd" localSheetId="7" hidden="1">{"Page 1",#N/A,TRUE,"Sheet1";"Page 2",#N/A,TRUE,"Sheet1"}</definedName>
    <definedName name="sd" localSheetId="8" hidden="1">{"Page 1",#N/A,TRUE,"Sheet1";"Page 2",#N/A,TRUE,"Sheet1"}</definedName>
    <definedName name="sd" localSheetId="4" hidden="1">{"Page 1",#N/A,TRUE,"Sheet1";"Page 2",#N/A,TRUE,"Sheet1"}</definedName>
    <definedName name="sd" localSheetId="5" hidden="1">{"Page 1",#N/A,TRUE,"Sheet1";"Page 2",#N/A,TRUE,"Sheet1"}</definedName>
    <definedName name="sd" localSheetId="1" hidden="1">{"Page 1",#N/A,TRUE,"Sheet1";"Page 2",#N/A,TRUE,"Sheet1"}</definedName>
    <definedName name="sd" hidden="1">{"Page 1",#N/A,TRUE,"Sheet1";"Page 2",#N/A,TRUE,"Sheet1"}</definedName>
    <definedName name="sdafsdfzSDfasdf" localSheetId="6" hidden="1">{#N/A,#N/A,FALSE,"Sheet1"}</definedName>
    <definedName name="sdafsdfzSDfasdf" localSheetId="7" hidden="1">{#N/A,#N/A,FALSE,"Sheet1"}</definedName>
    <definedName name="sdafsdfzSDfasdf" localSheetId="8" hidden="1">{#N/A,#N/A,FALSE,"Sheet1"}</definedName>
    <definedName name="sdafsdfzSDfasdf" localSheetId="4" hidden="1">{#N/A,#N/A,FALSE,"Sheet1"}</definedName>
    <definedName name="sdafsdfzSDfasdf" localSheetId="5" hidden="1">{#N/A,#N/A,FALSE,"Sheet1"}</definedName>
    <definedName name="sdafsdfzSDfasdf" localSheetId="1" hidden="1">{#N/A,#N/A,FALSE,"Sheet1"}</definedName>
    <definedName name="sdafsdfzSDfasdf" hidden="1">{#N/A,#N/A,FALSE,"Sheet1"}</definedName>
    <definedName name="sdf" localSheetId="6" hidden="1">{"page1",#N/A,FALSE,"Temp";"page2",#N/A,FALSE,"Temp";"page3",#N/A,FALSE,"Temp";"page4",#N/A,FALSE,"Temp";"page5",#N/A,FALSE,"Temp";"page6",#N/A,FALSE,"Temp"}</definedName>
    <definedName name="sdf" localSheetId="7" hidden="1">{"page1",#N/A,FALSE,"Temp";"page2",#N/A,FALSE,"Temp";"page3",#N/A,FALSE,"Temp";"page4",#N/A,FALSE,"Temp";"page5",#N/A,FALSE,"Temp";"page6",#N/A,FALSE,"Temp"}</definedName>
    <definedName name="sdf" localSheetId="8" hidden="1">{"page1",#N/A,FALSE,"Temp";"page2",#N/A,FALSE,"Temp";"page3",#N/A,FALSE,"Temp";"page4",#N/A,FALSE,"Temp";"page5",#N/A,FALSE,"Temp";"page6",#N/A,FALSE,"Temp"}</definedName>
    <definedName name="sdf" localSheetId="4" hidden="1">{"page1",#N/A,FALSE,"Temp";"page2",#N/A,FALSE,"Temp";"page3",#N/A,FALSE,"Temp";"page4",#N/A,FALSE,"Temp";"page5",#N/A,FALSE,"Temp";"page6",#N/A,FALSE,"Temp"}</definedName>
    <definedName name="sdf" localSheetId="5" hidden="1">{"page1",#N/A,FALSE,"Temp";"page2",#N/A,FALSE,"Temp";"page3",#N/A,FALSE,"Temp";"page4",#N/A,FALSE,"Temp";"page5",#N/A,FALSE,"Temp";"page6",#N/A,FALSE,"Temp"}</definedName>
    <definedName name="sdf" localSheetId="1" hidden="1">{"page1",#N/A,FALSE,"Temp";"page2",#N/A,FALSE,"Temp";"page3",#N/A,FALSE,"Temp";"page4",#N/A,FALSE,"Temp";"page5",#N/A,FALSE,"Temp";"page6",#N/A,FALSE,"Temp"}</definedName>
    <definedName name="sdf" hidden="1">{"page1",#N/A,FALSE,"Temp";"page2",#N/A,FALSE,"Temp";"page3",#N/A,FALSE,"Temp";"page4",#N/A,FALSE,"Temp";"page5",#N/A,FALSE,"Temp";"page6",#N/A,FALSE,"Temp"}</definedName>
    <definedName name="sds" localSheetId="6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sds" localSheetId="7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sds" localSheetId="8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sds" localSheetId="5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sds" localSheetId="1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sds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sdsvfsd" localSheetId="6" hidden="1">{"'RELATÓRIO'!$A$1:$E$20","'RELATÓRIO'!$A$22:$D$34","'INTERNET'!$A$31:$G$58","'INTERNET'!$A$1:$G$28","'SÉRIE HISTÓRICA'!$A$167:$H$212","'SÉRIE HISTÓRICA'!$A$56:$H$101"}</definedName>
    <definedName name="sdsvfsd" localSheetId="7" hidden="1">{"'RELATÓRIO'!$A$1:$E$20","'RELATÓRIO'!$A$22:$D$34","'INTERNET'!$A$31:$G$58","'INTERNET'!$A$1:$G$28","'SÉRIE HISTÓRICA'!$A$167:$H$212","'SÉRIE HISTÓRICA'!$A$56:$H$101"}</definedName>
    <definedName name="sdsvfsd" localSheetId="8" hidden="1">{"'RELATÓRIO'!$A$1:$E$20","'RELATÓRIO'!$A$22:$D$34","'INTERNET'!$A$31:$G$58","'INTERNET'!$A$1:$G$28","'SÉRIE HISTÓRICA'!$A$167:$H$212","'SÉRIE HISTÓRICA'!$A$56:$H$101"}</definedName>
    <definedName name="sdsvfsd" localSheetId="5" hidden="1">{"'RELATÓRIO'!$A$1:$E$20","'RELATÓRIO'!$A$22:$D$34","'INTERNET'!$A$31:$G$58","'INTERNET'!$A$1:$G$28","'SÉRIE HISTÓRICA'!$A$167:$H$212","'SÉRIE HISTÓRICA'!$A$56:$H$101"}</definedName>
    <definedName name="sdsvfsd" localSheetId="1" hidden="1">{"'RELATÓRIO'!$A$1:$E$20","'RELATÓRIO'!$A$22:$D$34","'INTERNET'!$A$31:$G$58","'INTERNET'!$A$1:$G$28","'SÉRIE HISTÓRICA'!$A$167:$H$212","'SÉRIE HISTÓRICA'!$A$56:$H$101"}</definedName>
    <definedName name="sdsvfsd" hidden="1">{"'RELATÓRIO'!$A$1:$E$20","'RELATÓRIO'!$A$22:$D$34","'INTERNET'!$A$31:$G$58","'INTERNET'!$A$1:$G$28","'SÉRIE HISTÓRICA'!$A$167:$H$212","'SÉRIE HISTÓRICA'!$A$56:$H$101"}</definedName>
    <definedName name="sdx" localSheetId="1">#REF!,#REF!</definedName>
    <definedName name="sdx">#REF!,#REF!</definedName>
    <definedName name="sea" localSheetId="4">[75]Apoio!#REF!</definedName>
    <definedName name="sea" localSheetId="1">[75]Apoio!#REF!</definedName>
    <definedName name="sea">[75]Apoio!#REF!</definedName>
    <definedName name="sea_code" localSheetId="4">[75]Apoio!#REF!</definedName>
    <definedName name="sea_code" localSheetId="1">[75]Apoio!#REF!</definedName>
    <definedName name="sea_code">[75]Apoio!#REF!</definedName>
    <definedName name="sea_desc" localSheetId="4">[75]Apoio!#REF!</definedName>
    <definedName name="sea_desc" localSheetId="1">[75]Apoio!#REF!</definedName>
    <definedName name="sea_desc">[75]Apoio!#REF!</definedName>
    <definedName name="sec_invt" localSheetId="4">#REF!</definedName>
    <definedName name="sec_invt" localSheetId="1">#REF!</definedName>
    <definedName name="sec_invt">#REF!</definedName>
    <definedName name="secondary" localSheetId="4">#REF!</definedName>
    <definedName name="secondary" localSheetId="1">#REF!</definedName>
    <definedName name="secondary">#REF!</definedName>
    <definedName name="secondaryprice" localSheetId="4">[166]Returns!#REF!</definedName>
    <definedName name="secondaryprice" localSheetId="1">[166]Returns!#REF!</definedName>
    <definedName name="secondaryprice">[166]Returns!#REF!</definedName>
    <definedName name="section">[153]Manager!$F$3</definedName>
    <definedName name="SedName" localSheetId="6">{"Client Name or Project Name"}</definedName>
    <definedName name="SedName" localSheetId="7">{"Client Name or Project Name"}</definedName>
    <definedName name="SedName" localSheetId="8">{"Client Name or Project Name"}</definedName>
    <definedName name="SedName" localSheetId="4">{"Client Name or Project Name"}</definedName>
    <definedName name="SedName" localSheetId="5">{"Client Name or Project Name"}</definedName>
    <definedName name="SedName" localSheetId="1">{"Client Name or Project Name"}</definedName>
    <definedName name="SedName">{"Client Name or Project Name"}</definedName>
    <definedName name="SedTables" localSheetId="6">{18}</definedName>
    <definedName name="SedTables" localSheetId="7">{18}</definedName>
    <definedName name="SedTables" localSheetId="8">{18}</definedName>
    <definedName name="SedTables" localSheetId="4">{18}</definedName>
    <definedName name="SedTables" localSheetId="5">{18}</definedName>
    <definedName name="SedTables" localSheetId="1">{18}</definedName>
    <definedName name="SedTables">{18}</definedName>
    <definedName name="Seg_LBO_Summ" localSheetId="6" hidden="1">{"LBO Summary",#N/A,FALSE,"Summary"}</definedName>
    <definedName name="Seg_LBO_Summ" localSheetId="7" hidden="1">{"LBO Summary",#N/A,FALSE,"Summary"}</definedName>
    <definedName name="Seg_LBO_Summ" localSheetId="8" hidden="1">{"LBO Summary",#N/A,FALSE,"Summary"}</definedName>
    <definedName name="Seg_LBO_Summ" localSheetId="4" hidden="1">{"LBO Summary",#N/A,FALSE,"Summary"}</definedName>
    <definedName name="Seg_LBO_Summ" localSheetId="5" hidden="1">{"LBO Summary",#N/A,FALSE,"Summary"}</definedName>
    <definedName name="Seg_LBO_Summ" localSheetId="1" hidden="1">{"LBO Summary",#N/A,FALSE,"Summary"}</definedName>
    <definedName name="Seg_LBO_Summ" hidden="1">{"LBO Summary",#N/A,FALSE,"Summary"}</definedName>
    <definedName name="seglbo">#REF!</definedName>
    <definedName name="SEK_X">#REF!</definedName>
    <definedName name="Selecione1">[75]Apoio!$F$3:$F$66</definedName>
    <definedName name="SelectCreditRatios" localSheetId="8">[62]!SelectCreditRatios</definedName>
    <definedName name="SelectCreditRatios" localSheetId="13">[62]!SelectCreditRatios</definedName>
    <definedName name="SelectCreditRatios">[62]!SelectCreditRatios</definedName>
    <definedName name="SelectedData">[167]Network!#REF!</definedName>
    <definedName name="SelectSheet" localSheetId="8">[62]!SelectSheet</definedName>
    <definedName name="SelectSheet" localSheetId="13">[62]!SelectSheet</definedName>
    <definedName name="SelectSheet">[62]!SelectSheet</definedName>
    <definedName name="Selic0" localSheetId="4">#REF!</definedName>
    <definedName name="Selic0" localSheetId="1">#REF!</definedName>
    <definedName name="Selic0">#REF!</definedName>
    <definedName name="Selic1" localSheetId="4">#REF!</definedName>
    <definedName name="Selic1" localSheetId="1">#REF!</definedName>
    <definedName name="Selic1">#REF!</definedName>
    <definedName name="Selic10" localSheetId="4">#REF!</definedName>
    <definedName name="Selic10" localSheetId="1">#REF!</definedName>
    <definedName name="Selic10">#REF!</definedName>
    <definedName name="Selic11">#REF!</definedName>
    <definedName name="Selic12">#REF!</definedName>
    <definedName name="Selic2">#REF!</definedName>
    <definedName name="Selic3">#REF!</definedName>
    <definedName name="Selic4">#REF!</definedName>
    <definedName name="Selic5">#REF!</definedName>
    <definedName name="Selic6">#REF!</definedName>
    <definedName name="Selic7">#REF!</definedName>
    <definedName name="Selic8">#REF!</definedName>
    <definedName name="Selic9">#REF!</definedName>
    <definedName name="SelicMes0">[25]Indices!$AE$57</definedName>
    <definedName name="SelicMes1">[25]Indices!$AF$57</definedName>
    <definedName name="SelicMes10">[25]Indices!$AO$57</definedName>
    <definedName name="SelicMes11">[25]Indices!$AP$57</definedName>
    <definedName name="SelicMes12">[25]Indices!$AQ$57</definedName>
    <definedName name="SelicMes2">[25]Indices!$AG$57</definedName>
    <definedName name="SelicMes3">[25]Indices!$AH$57</definedName>
    <definedName name="SelicMes4">[25]Indices!$AI$57</definedName>
    <definedName name="SelicMes5">[25]Indices!$AJ$57</definedName>
    <definedName name="SelicMes6">[25]Indices!$AK$57</definedName>
    <definedName name="SelicMes7">[25]Indices!$AL$57</definedName>
    <definedName name="SelicMes8">[25]Indices!$AM$57</definedName>
    <definedName name="SelicMes9">[25]Indices!$AN$57</definedName>
    <definedName name="SELL_INS" localSheetId="4">#REF!</definedName>
    <definedName name="SELL_INS" localSheetId="1">#REF!</definedName>
    <definedName name="SELL_INS">#REF!</definedName>
    <definedName name="Selling" localSheetId="4">#REF!</definedName>
    <definedName name="Selling" localSheetId="1">#REF!</definedName>
    <definedName name="Selling">#REF!</definedName>
    <definedName name="selUSER" localSheetId="4">#REF!</definedName>
    <definedName name="selUSER" localSheetId="1">#REF!</definedName>
    <definedName name="selUSER">#REF!</definedName>
    <definedName name="Semi">#REF!</definedName>
    <definedName name="Semicap">#REF!</definedName>
    <definedName name="sencount" hidden="1">1</definedName>
    <definedName name="Send_X.400">#REF!</definedName>
    <definedName name="SeniorA">#REF!</definedName>
    <definedName name="seniorAspread">#REF!</definedName>
    <definedName name="sens">#REF!</definedName>
    <definedName name="SENSEPOOL">[168]Calcs:Summary!$M$34:$AI$122</definedName>
    <definedName name="SENSITIVE" localSheetId="4">#REF!</definedName>
    <definedName name="SENSITIVE" localSheetId="1">#REF!</definedName>
    <definedName name="SENSITIVE">#REF!</definedName>
    <definedName name="SENSITIVITY" localSheetId="4">#REF!</definedName>
    <definedName name="SENSITIVITY" localSheetId="1">#REF!</definedName>
    <definedName name="SENSITIVITY">#REF!</definedName>
    <definedName name="SensitivityPerf1" localSheetId="4">#REF!</definedName>
    <definedName name="SensitivityPerf1" localSheetId="1">#REF!</definedName>
    <definedName name="SensitivityPerf1">#REF!</definedName>
    <definedName name="SensitivityPerf2">#REF!</definedName>
    <definedName name="SensitivityPerf3">#REF!</definedName>
    <definedName name="SensitivityPerfHdr">#REF!</definedName>
    <definedName name="SepOff">#REF!</definedName>
    <definedName name="SepOn">#REF!</definedName>
    <definedName name="sept">[169]ACCT!$E$1,[169]ACCT!$E$1:$E$65536</definedName>
    <definedName name="September" localSheetId="4">#REF!</definedName>
    <definedName name="September" localSheetId="1">#REF!</definedName>
    <definedName name="September">#REF!</definedName>
    <definedName name="SERIE_MESES" localSheetId="1">#REF!</definedName>
    <definedName name="SERIE_MESES">#REF!</definedName>
    <definedName name="Servidor">#REF!</definedName>
    <definedName name="set" localSheetId="6">#REF!</definedName>
    <definedName name="set" localSheetId="4">#REF!</definedName>
    <definedName name="set" localSheetId="1">#REF!</definedName>
    <definedName name="set">#REF!</definedName>
    <definedName name="SET_3">#REF!</definedName>
    <definedName name="sete" localSheetId="6">#REF!</definedName>
    <definedName name="sete">#REF!</definedName>
    <definedName name="SETOFBOOKSNAME1">[60]CRITERIA1!$B$2</definedName>
    <definedName name="SETSP" localSheetId="6">#REF!</definedName>
    <definedName name="SETSP" localSheetId="4">#REF!</definedName>
    <definedName name="SETSP" localSheetId="1">#REF!</definedName>
    <definedName name="SETSP">#REF!</definedName>
    <definedName name="setup">'[90]Sales - Total'!$D$149</definedName>
    <definedName name="SETVIN" localSheetId="6">#REF!</definedName>
    <definedName name="SETVIN" localSheetId="4">#REF!</definedName>
    <definedName name="SETVIN" localSheetId="1">#REF!</definedName>
    <definedName name="SETVIN">#REF!</definedName>
    <definedName name="setytd" localSheetId="6">#REF!</definedName>
    <definedName name="setytd" localSheetId="1">#REF!</definedName>
    <definedName name="setytd">#REF!</definedName>
    <definedName name="sfgv" localSheetId="6" hidden="1">{"consolidated",#N/A,FALSE,"Sheet1";"cms",#N/A,FALSE,"Sheet1";"fse",#N/A,FALSE,"Sheet1"}</definedName>
    <definedName name="sfgv" localSheetId="7" hidden="1">{"consolidated",#N/A,FALSE,"Sheet1";"cms",#N/A,FALSE,"Sheet1";"fse",#N/A,FALSE,"Sheet1"}</definedName>
    <definedName name="sfgv" localSheetId="8" hidden="1">{"consolidated",#N/A,FALSE,"Sheet1";"cms",#N/A,FALSE,"Sheet1";"fse",#N/A,FALSE,"Sheet1"}</definedName>
    <definedName name="sfgv" localSheetId="5" hidden="1">{"consolidated",#N/A,FALSE,"Sheet1";"cms",#N/A,FALSE,"Sheet1";"fse",#N/A,FALSE,"Sheet1"}</definedName>
    <definedName name="sfgv" localSheetId="1" hidden="1">{"consolidated",#N/A,FALSE,"Sheet1";"cms",#N/A,FALSE,"Sheet1";"fse",#N/A,FALSE,"Sheet1"}</definedName>
    <definedName name="sfgv" hidden="1">{"consolidated",#N/A,FALSE,"Sheet1";"cms",#N/A,FALSE,"Sheet1";"fse",#N/A,FALSE,"Sheet1"}</definedName>
    <definedName name="sfq" localSheetId="6" hidden="1">{#N/A,#N/A,FALSE,"Calc";#N/A,#N/A,FALSE,"Sensitivity";#N/A,#N/A,FALSE,"LT Earn.Dil.";#N/A,#N/A,FALSE,"Dil. AVP"}</definedName>
    <definedName name="sfq" localSheetId="7" hidden="1">{#N/A,#N/A,FALSE,"Calc";#N/A,#N/A,FALSE,"Sensitivity";#N/A,#N/A,FALSE,"LT Earn.Dil.";#N/A,#N/A,FALSE,"Dil. AVP"}</definedName>
    <definedName name="sfq" localSheetId="8" hidden="1">{#N/A,#N/A,FALSE,"Calc";#N/A,#N/A,FALSE,"Sensitivity";#N/A,#N/A,FALSE,"LT Earn.Dil.";#N/A,#N/A,FALSE,"Dil. AVP"}</definedName>
    <definedName name="sfq" localSheetId="5" hidden="1">{#N/A,#N/A,FALSE,"Calc";#N/A,#N/A,FALSE,"Sensitivity";#N/A,#N/A,FALSE,"LT Earn.Dil.";#N/A,#N/A,FALSE,"Dil. AVP"}</definedName>
    <definedName name="sfq" localSheetId="1" hidden="1">{#N/A,#N/A,FALSE,"Calc";#N/A,#N/A,FALSE,"Sensitivity";#N/A,#N/A,FALSE,"LT Earn.Dil.";#N/A,#N/A,FALSE,"Dil. AVP"}</definedName>
    <definedName name="sfq" hidden="1">{#N/A,#N/A,FALSE,"Calc";#N/A,#N/A,FALSE,"Sensitivity";#N/A,#N/A,FALSE,"LT Earn.Dil.";#N/A,#N/A,FALSE,"Dil. AVP"}</definedName>
    <definedName name="sgdg" localSheetId="6" hidden="1">{#N/A,#N/A,FALSE,"Calc";#N/A,#N/A,FALSE,"Sensitivity";#N/A,#N/A,FALSE,"LT Earn.Dil.";#N/A,#N/A,FALSE,"Dil. AVP"}</definedName>
    <definedName name="sgdg" localSheetId="7" hidden="1">{#N/A,#N/A,FALSE,"Calc";#N/A,#N/A,FALSE,"Sensitivity";#N/A,#N/A,FALSE,"LT Earn.Dil.";#N/A,#N/A,FALSE,"Dil. AVP"}</definedName>
    <definedName name="sgdg" localSheetId="8" hidden="1">{#N/A,#N/A,FALSE,"Calc";#N/A,#N/A,FALSE,"Sensitivity";#N/A,#N/A,FALSE,"LT Earn.Dil.";#N/A,#N/A,FALSE,"Dil. AVP"}</definedName>
    <definedName name="sgdg" localSheetId="5" hidden="1">{#N/A,#N/A,FALSE,"Calc";#N/A,#N/A,FALSE,"Sensitivity";#N/A,#N/A,FALSE,"LT Earn.Dil.";#N/A,#N/A,FALSE,"Dil. AVP"}</definedName>
    <definedName name="sgdg" localSheetId="1" hidden="1">{#N/A,#N/A,FALSE,"Calc";#N/A,#N/A,FALSE,"Sensitivity";#N/A,#N/A,FALSE,"LT Earn.Dil.";#N/A,#N/A,FALSE,"Dil. AVP"}</definedName>
    <definedName name="sgdg" hidden="1">{#N/A,#N/A,FALSE,"Calc";#N/A,#N/A,FALSE,"Sensitivity";#N/A,#N/A,FALSE,"LT Earn.Dil.";#N/A,#N/A,FALSE,"Dil. AVP"}</definedName>
    <definedName name="sgsx" localSheetId="6" hidden="1">{"consolidated",#N/A,FALSE,"Sheet1";"cms",#N/A,FALSE,"Sheet1";"fse",#N/A,FALSE,"Sheet1"}</definedName>
    <definedName name="sgsx" localSheetId="7" hidden="1">{"consolidated",#N/A,FALSE,"Sheet1";"cms",#N/A,FALSE,"Sheet1";"fse",#N/A,FALSE,"Sheet1"}</definedName>
    <definedName name="sgsx" localSheetId="8" hidden="1">{"consolidated",#N/A,FALSE,"Sheet1";"cms",#N/A,FALSE,"Sheet1";"fse",#N/A,FALSE,"Sheet1"}</definedName>
    <definedName name="sgsx" localSheetId="5" hidden="1">{"consolidated",#N/A,FALSE,"Sheet1";"cms",#N/A,FALSE,"Sheet1";"fse",#N/A,FALSE,"Sheet1"}</definedName>
    <definedName name="sgsx" localSheetId="1" hidden="1">{"consolidated",#N/A,FALSE,"Sheet1";"cms",#N/A,FALSE,"Sheet1";"fse",#N/A,FALSE,"Sheet1"}</definedName>
    <definedName name="sgsx" hidden="1">{"consolidated",#N/A,FALSE,"Sheet1";"cms",#N/A,FALSE,"Sheet1";"fse",#N/A,FALSE,"Sheet1"}</definedName>
    <definedName name="Share_Desktop_Appraisal">#REF!</definedName>
    <definedName name="share_price" localSheetId="4">[82]Model!#REF!</definedName>
    <definedName name="share_price" localSheetId="1">[82]Model!#REF!</definedName>
    <definedName name="share_price">[82]Model!#REF!</definedName>
    <definedName name="share_table" localSheetId="4">#REF!</definedName>
    <definedName name="share_table" localSheetId="1">#REF!</definedName>
    <definedName name="share_table">#REF!</definedName>
    <definedName name="shareofferprice" localSheetId="4">#REF!</definedName>
    <definedName name="shareofferprice" localSheetId="1">#REF!</definedName>
    <definedName name="shareofferprice">#REF!</definedName>
    <definedName name="sharepremium">[71]INPUTS!$I$19</definedName>
    <definedName name="shares" localSheetId="4">#REF!</definedName>
    <definedName name="shares" localSheetId="1">#REF!</definedName>
    <definedName name="shares">#REF!</definedName>
    <definedName name="Shares_Issued_Debt" localSheetId="4">#REF!</definedName>
    <definedName name="Shares_Issued_Debt" localSheetId="1">#REF!</definedName>
    <definedName name="Shares_Issued_Debt">#REF!</definedName>
    <definedName name="Shares_Issued_Option" localSheetId="4">#REF!</definedName>
    <definedName name="Shares_Issued_Option" localSheetId="1">#REF!</definedName>
    <definedName name="Shares_Issued_Option">#REF!</definedName>
    <definedName name="Shares_Issued_Preferred">#REF!</definedName>
    <definedName name="SHARES01">#REF!</definedName>
    <definedName name="sharesout">#REF!</definedName>
    <definedName name="Sheet_Size">OFFSET([130]Depreciação!File_Name,0,3,1,1)</definedName>
    <definedName name="sheetlabel" localSheetId="4">#REF!</definedName>
    <definedName name="sheetlabel" localSheetId="1">#REF!</definedName>
    <definedName name="sheetlabel">#REF!</definedName>
    <definedName name="SHORT" localSheetId="4">[86]Transinputs!#REF!</definedName>
    <definedName name="SHORT" localSheetId="1">[86]Transinputs!#REF!</definedName>
    <definedName name="SHORT">[86]Transinputs!#REF!</definedName>
    <definedName name="shr_repurchase" localSheetId="4">#REF!</definedName>
    <definedName name="shr_repurchase" localSheetId="1">#REF!</definedName>
    <definedName name="shr_repurchase">#REF!</definedName>
    <definedName name="Sim_Nao">[25]TabOpcoes!$D$16:$D$17</definedName>
    <definedName name="SING1" localSheetId="6">#REF!</definedName>
    <definedName name="SING1" localSheetId="4">#REF!</definedName>
    <definedName name="SING1" localSheetId="1">#REF!</definedName>
    <definedName name="SING1">#REF!</definedName>
    <definedName name="SING2" localSheetId="6">#REF!</definedName>
    <definedName name="SING2" localSheetId="1">#REF!</definedName>
    <definedName name="SING2">#REF!</definedName>
    <definedName name="SING3" localSheetId="6">#REF!</definedName>
    <definedName name="SING3" localSheetId="1">#REF!</definedName>
    <definedName name="SING3">#REF!</definedName>
    <definedName name="SING4" localSheetId="6">#REF!</definedName>
    <definedName name="SING4">#REF!</definedName>
    <definedName name="SING5" localSheetId="6">#REF!</definedName>
    <definedName name="SING5">#REF!</definedName>
    <definedName name="SING6" localSheetId="6">#REF!</definedName>
    <definedName name="SING6">#REF!</definedName>
    <definedName name="SINGM" localSheetId="6">#REF!</definedName>
    <definedName name="SINGM">#REF!</definedName>
    <definedName name="Sistemas_Negociacao">[127]RELATORIO!$B$159:$H$161</definedName>
    <definedName name="Size_Sample" localSheetId="1">#REF!</definedName>
    <definedName name="Size_Sample">#REF!</definedName>
    <definedName name="SLEVIN" localSheetId="6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" localSheetId="7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" localSheetId="8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" localSheetId="5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" localSheetId="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Tax" localSheetId="4">#REF!</definedName>
    <definedName name="SLTax" localSheetId="1">#REF!</definedName>
    <definedName name="SLTax">#REF!</definedName>
    <definedName name="SM_Allocation_Detail" localSheetId="4">#REF!</definedName>
    <definedName name="SM_Allocation_Detail" localSheetId="1">#REF!</definedName>
    <definedName name="SM_Allocation_Detail">#REF!</definedName>
    <definedName name="SM_Summary" localSheetId="4">#REF!</definedName>
    <definedName name="SM_Summary" localSheetId="1">#REF!</definedName>
    <definedName name="SM_Summary">#REF!</definedName>
    <definedName name="SO">#REF!</definedName>
    <definedName name="so_no">#REF!</definedName>
    <definedName name="so_no2">#REF!</definedName>
    <definedName name="Software">#REF!</definedName>
    <definedName name="solver_adj" hidden="1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scl" hidden="1">2</definedName>
    <definedName name="solver_sho" hidden="1">2</definedName>
    <definedName name="solver_tim" hidden="1">100</definedName>
    <definedName name="solver_tmp" hidden="1">15</definedName>
    <definedName name="solver_tol" hidden="1">0.05</definedName>
    <definedName name="solver_typ" hidden="1">3</definedName>
    <definedName name="solver_val" hidden="1">0.1076</definedName>
    <definedName name="Space_Furnishing">[39]Sheet3!$B$7</definedName>
    <definedName name="Space_Furnishing_97">[39]Sheet3!$C$7</definedName>
    <definedName name="Sparrow" localSheetId="4">#REF!</definedName>
    <definedName name="Sparrow" localSheetId="1">#REF!</definedName>
    <definedName name="Sparrow">#REF!</definedName>
    <definedName name="spon_pc" localSheetId="4">'[170]Trans Sum'!#REF!</definedName>
    <definedName name="spon_pc" localSheetId="1">'[170]Trans Sum'!#REF!</definedName>
    <definedName name="spon_pc">'[170]Trans Sum'!#REF!</definedName>
    <definedName name="SPREAD" localSheetId="4">[68]Buildup!#REF!</definedName>
    <definedName name="SPREAD" localSheetId="1">[68]Buildup!#REF!</definedName>
    <definedName name="SPREAD">[68]Buildup!#REF!</definedName>
    <definedName name="SPWS_WBID">"4E6D2710-CD02-11D3-B861-00C04F794732"</definedName>
    <definedName name="srecap">[171]Triggers!$E$21</definedName>
    <definedName name="ss" localSheetId="6" hidden="1">{#N/A,#N/A,FALSE,"Calc";#N/A,#N/A,FALSE,"Sensitivity";#N/A,#N/A,FALSE,"LT Earn.Dil.";#N/A,#N/A,FALSE,"Dil. AVP"}</definedName>
    <definedName name="ss" localSheetId="7" hidden="1">{#N/A,#N/A,FALSE,"Calc";#N/A,#N/A,FALSE,"Sensitivity";#N/A,#N/A,FALSE,"LT Earn.Dil.";#N/A,#N/A,FALSE,"Dil. AVP"}</definedName>
    <definedName name="ss" localSheetId="8" hidden="1">{#N/A,#N/A,FALSE,"Calc";#N/A,#N/A,FALSE,"Sensitivity";#N/A,#N/A,FALSE,"LT Earn.Dil.";#N/A,#N/A,FALSE,"Dil. AVP"}</definedName>
    <definedName name="ss" localSheetId="5" hidden="1">{#N/A,#N/A,FALSE,"Calc";#N/A,#N/A,FALSE,"Sensitivity";#N/A,#N/A,FALSE,"LT Earn.Dil.";#N/A,#N/A,FALSE,"Dil. AVP"}</definedName>
    <definedName name="ss" localSheetId="1" hidden="1">{#N/A,#N/A,FALSE,"Calc";#N/A,#N/A,FALSE,"Sensitivity";#N/A,#N/A,FALSE,"LT Earn.Dil.";#N/A,#N/A,FALSE,"Dil. AVP"}</definedName>
    <definedName name="ss" hidden="1">{#N/A,#N/A,FALSE,"Calc";#N/A,#N/A,FALSE,"Sensitivity";#N/A,#N/A,FALSE,"LT Earn.Dil.";#N/A,#N/A,FALSE,"Dil. AVP"}</definedName>
    <definedName name="ssdf" localSheetId="6" hidden="1">{"sens1\",#N/A,FALSE,"PF";"sens2",#N/A,FALSE,"PF";"sens3",#N/A,FALSE,"PF";"sens4",#N/A,FALSE,"PF"}</definedName>
    <definedName name="ssdf" localSheetId="7" hidden="1">{"sens1\",#N/A,FALSE,"PF";"sens2",#N/A,FALSE,"PF";"sens3",#N/A,FALSE,"PF";"sens4",#N/A,FALSE,"PF"}</definedName>
    <definedName name="ssdf" localSheetId="8" hidden="1">{"sens1\",#N/A,FALSE,"PF";"sens2",#N/A,FALSE,"PF";"sens3",#N/A,FALSE,"PF";"sens4",#N/A,FALSE,"PF"}</definedName>
    <definedName name="ssdf" localSheetId="4" hidden="1">{"sens1\",#N/A,FALSE,"PF";"sens2",#N/A,FALSE,"PF";"sens3",#N/A,FALSE,"PF";"sens4",#N/A,FALSE,"PF"}</definedName>
    <definedName name="ssdf" localSheetId="5" hidden="1">{"sens1\",#N/A,FALSE,"PF";"sens2",#N/A,FALSE,"PF";"sens3",#N/A,FALSE,"PF";"sens4",#N/A,FALSE,"PF"}</definedName>
    <definedName name="ssdf" localSheetId="1" hidden="1">{"sens1\",#N/A,FALSE,"PF";"sens2",#N/A,FALSE,"PF";"sens3",#N/A,FALSE,"PF";"sens4",#N/A,FALSE,"PF"}</definedName>
    <definedName name="ssdf" hidden="1">{"sens1\",#N/A,FALSE,"PF";"sens2",#N/A,FALSE,"PF";"sens3",#N/A,FALSE,"PF";"sens4",#N/A,FALSE,"PF"}</definedName>
    <definedName name="SSGHSAHS">[111]Dados!$D$49</definedName>
    <definedName name="sss" localSheetId="4" hidden="1">#REF!</definedName>
    <definedName name="sss" localSheetId="1" hidden="1">#REF!</definedName>
    <definedName name="sss" hidden="1">#REF!</definedName>
    <definedName name="SSSSS" localSheetId="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localSheetId="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ssssss">#REF!</definedName>
    <definedName name="sssssssssssssssssss" hidden="1">#REF!</definedName>
    <definedName name="Start" localSheetId="4">#REF!</definedName>
    <definedName name="Start" localSheetId="1">#REF!</definedName>
    <definedName name="Start">#REF!</definedName>
    <definedName name="Start_Price" localSheetId="4">#REF!</definedName>
    <definedName name="Start_Price" localSheetId="1">#REF!</definedName>
    <definedName name="Start_Price">#REF!</definedName>
    <definedName name="Start_year">#REF!</definedName>
    <definedName name="Start2">#REF!</definedName>
    <definedName name="StartBACS">#REF!</definedName>
    <definedName name="StartDL">#REF!</definedName>
    <definedName name="StartNwsLtr">#REF!</definedName>
    <definedName name="StartPBS">#REF!</definedName>
    <definedName name="StartPBSCS">#REF!</definedName>
    <definedName name="StartPIS">#REF!</definedName>
    <definedName name="StartPISCS">#REF!</definedName>
    <definedName name="StartPRA1">#REF!</definedName>
    <definedName name="StartPRA2">#REF!</definedName>
    <definedName name="StartPRA3">#REF!</definedName>
    <definedName name="StartRA3">#REF!</definedName>
    <definedName name="StartVal">#REF!</definedName>
    <definedName name="StartWACC1">#REF!</definedName>
    <definedName name="Staton_Island_Penetration_Rate">#REF!</definedName>
    <definedName name="Stats">#REF!</definedName>
    <definedName name="Status_Legend">'[85]Status &amp; Industry Key Codes'!$A$23:$A$29</definedName>
    <definedName name="Std_Monthly_Fee" localSheetId="4">#REF!</definedName>
    <definedName name="Std_Monthly_Fee" localSheetId="1">#REF!</definedName>
    <definedName name="Std_Monthly_Fee">#REF!</definedName>
    <definedName name="StdPreRec" localSheetId="4">#REF!</definedName>
    <definedName name="StdPreRec" localSheetId="1">#REF!</definedName>
    <definedName name="StdPreRec">#REF!</definedName>
    <definedName name="StdPreSnd" localSheetId="4">#REF!</definedName>
    <definedName name="StdPreSnd" localSheetId="1">#REF!</definedName>
    <definedName name="StdPreSnd">#REF!</definedName>
    <definedName name="StdRegRec">#REF!</definedName>
    <definedName name="StdRegSnd">#REF!</definedName>
    <definedName name="stef" localSheetId="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localSheetId="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ibor">'[172]Obs options'!$J$32</definedName>
    <definedName name="STKDATA">'[173]Data Download'!$A$9:$GZ$84</definedName>
    <definedName name="STMATRIX1" localSheetId="4">#REF!</definedName>
    <definedName name="STMATRIX1" localSheetId="1">#REF!</definedName>
    <definedName name="STMATRIX1">#REF!</definedName>
    <definedName name="STMATRIX10" localSheetId="4">#REF!</definedName>
    <definedName name="STMATRIX10" localSheetId="1">#REF!</definedName>
    <definedName name="STMATRIX10">#REF!</definedName>
    <definedName name="STMATRIX11" localSheetId="4">#REF!</definedName>
    <definedName name="STMATRIX11" localSheetId="1">#REF!</definedName>
    <definedName name="STMATRIX11">#REF!</definedName>
    <definedName name="STMATRIX12">#REF!</definedName>
    <definedName name="STMATRIX13">#REF!</definedName>
    <definedName name="STMATRIX2">#REF!</definedName>
    <definedName name="STMATRIX3">#REF!</definedName>
    <definedName name="STMATRIX4">#REF!</definedName>
    <definedName name="STMATRIX5">#REF!</definedName>
    <definedName name="STMATRIX6">#REF!</definedName>
    <definedName name="STMATRIX7">#REF!</definedName>
    <definedName name="STMATRIX8">#REF!</definedName>
    <definedName name="STMATRIX9">#REF!</definedName>
    <definedName name="STOCK">#REF!</definedName>
    <definedName name="Stock_Price">[29]Assumptions!$B$38</definedName>
    <definedName name="Stock1" localSheetId="4">#REF!</definedName>
    <definedName name="Stock1" localSheetId="1">#REF!</definedName>
    <definedName name="Stock1">#REF!</definedName>
    <definedName name="Stock2" localSheetId="4">#REF!</definedName>
    <definedName name="Stock2" localSheetId="1">#REF!</definedName>
    <definedName name="Stock2">#REF!</definedName>
    <definedName name="Stock3" localSheetId="4">#REF!</definedName>
    <definedName name="Stock3" localSheetId="1">#REF!</definedName>
    <definedName name="Stock3">#REF!</definedName>
    <definedName name="Stock4">#REF!</definedName>
    <definedName name="Stops_Per_Shift">#REF!</definedName>
    <definedName name="Straight_Preferred_1_1">#REF!</definedName>
    <definedName name="Straight_Preferred_1_2">#REF!</definedName>
    <definedName name="Straight_Preferred_1_3">#REF!</definedName>
    <definedName name="Straight_Preferred_1_4">#REF!</definedName>
    <definedName name="Straight_Preferred_2_1">#REF!</definedName>
    <definedName name="Straight_Preferred_2_2">#REF!</definedName>
    <definedName name="Straight_Preferred_2_3">#REF!</definedName>
    <definedName name="Straight_Preferred_2_4">#REF!</definedName>
    <definedName name="Straight_Preferred_3_1">#REF!</definedName>
    <definedName name="Straight_Preferred_3_2">#REF!</definedName>
    <definedName name="Straight_Preferred_3_3">#REF!</definedName>
    <definedName name="Straight_Preferred_3_4">#REF!</definedName>
    <definedName name="Straight_Preferred_4_1">#REF!</definedName>
    <definedName name="Straight_Preferred_4_2">#REF!</definedName>
    <definedName name="Straight_Preferred_4_3">#REF!</definedName>
    <definedName name="Straight_Preferred_4_4">#REF!</definedName>
    <definedName name="Straight_Preferred_5_1">#REF!</definedName>
    <definedName name="Straight_Preferred_5_2">#REF!</definedName>
    <definedName name="Straight_Preferred_5_3">#REF!</definedName>
    <definedName name="Straight_Preferred_5_4">#REF!</definedName>
    <definedName name="Straight_Preferred_6_1">#REF!</definedName>
    <definedName name="Straight_Preferred_6_2">#REF!</definedName>
    <definedName name="Straight_Preferred_6_3">#REF!</definedName>
    <definedName name="Straight_Preferred_6_4">#REF!</definedName>
    <definedName name="StratDev">'[90]Corp - Strat Dev'!$A$1:$AZ$65536</definedName>
    <definedName name="STRATMULT" localSheetId="4">#REF!</definedName>
    <definedName name="STRATMULT" localSheetId="1">#REF!</definedName>
    <definedName name="STRATMULT">#REF!</definedName>
    <definedName name="strike" localSheetId="4">#REF!</definedName>
    <definedName name="strike" localSheetId="1">#REF!</definedName>
    <definedName name="strike">#REF!</definedName>
    <definedName name="STRM_dil_shares" localSheetId="4">[35]Backup!#REF!</definedName>
    <definedName name="STRM_dil_shares" localSheetId="1">[35]Backup!#REF!</definedName>
    <definedName name="STRM_dil_shares">[35]Backup!#REF!</definedName>
    <definedName name="STRM_EBITDA95" localSheetId="4">[35]Backup!#REF!</definedName>
    <definedName name="STRM_EBITDA95" localSheetId="1">[35]Backup!#REF!</definedName>
    <definedName name="STRM_EBITDA95">[35]Backup!#REF!</definedName>
    <definedName name="STRM_EBITDA95_m" localSheetId="4">[35]Backup!#REF!</definedName>
    <definedName name="STRM_EBITDA95_m" localSheetId="1">[35]Backup!#REF!</definedName>
    <definedName name="STRM_EBITDA95_m">[35]Backup!#REF!</definedName>
    <definedName name="STRM_EBITDA96">[35]Backup!#REF!</definedName>
    <definedName name="STRM_EBITDA96_m">[35]Backup!#REF!</definedName>
    <definedName name="STRM_equity_mcap">[35]Backup!#REF!</definedName>
    <definedName name="STRM_lev_mcap">[35]Backup!#REF!</definedName>
    <definedName name="STRM_total_dt">[35]Backup!#REF!</definedName>
    <definedName name="Structure" localSheetId="4">#REF!</definedName>
    <definedName name="Structure" localSheetId="1">#REF!</definedName>
    <definedName name="Structure">#REF!</definedName>
    <definedName name="Stub">[174]DCF!$S$4</definedName>
    <definedName name="Stub_Year_Adjustment" localSheetId="4">#REF!</definedName>
    <definedName name="Stub_Year_Adjustment" localSheetId="1">#REF!</definedName>
    <definedName name="Stub_Year_Adjustment">#REF!</definedName>
    <definedName name="sub_debt">'[51]A I - GAP'!$D$15</definedName>
    <definedName name="sub_i">'[51]A I - GAP'!$D$10</definedName>
    <definedName name="sub_term">'[51]A I - GAP'!$D$18</definedName>
    <definedName name="SubDebt">'[52]Tran Summ'!#REF!</definedName>
    <definedName name="sum" localSheetId="4">#REF!</definedName>
    <definedName name="sum" localSheetId="1">#REF!</definedName>
    <definedName name="sum">#REF!</definedName>
    <definedName name="Sumario" localSheetId="6" hidden="1">{#N/A,#N/A,FALSE,"SGP";#N/A,#N/A,FALSE,"SGI";#N/A,#N/A,FALSE,"SGC";#N/A,#N/A,FALSE,"SGS";#N/A,#N/A,FALSE,"SGB"}</definedName>
    <definedName name="Sumario" localSheetId="7" hidden="1">{#N/A,#N/A,FALSE,"SGP";#N/A,#N/A,FALSE,"SGI";#N/A,#N/A,FALSE,"SGC";#N/A,#N/A,FALSE,"SGS";#N/A,#N/A,FALSE,"SGB"}</definedName>
    <definedName name="Sumario" localSheetId="8" hidden="1">{#N/A,#N/A,FALSE,"SGP";#N/A,#N/A,FALSE,"SGI";#N/A,#N/A,FALSE,"SGC";#N/A,#N/A,FALSE,"SGS";#N/A,#N/A,FALSE,"SGB"}</definedName>
    <definedName name="Sumario" localSheetId="5" hidden="1">{#N/A,#N/A,FALSE,"SGP";#N/A,#N/A,FALSE,"SGI";#N/A,#N/A,FALSE,"SGC";#N/A,#N/A,FALSE,"SGS";#N/A,#N/A,FALSE,"SGB"}</definedName>
    <definedName name="Sumario" localSheetId="1" hidden="1">{#N/A,#N/A,FALSE,"SGP";#N/A,#N/A,FALSE,"SGI";#N/A,#N/A,FALSE,"SGC";#N/A,#N/A,FALSE,"SGS";#N/A,#N/A,FALSE,"SGB"}</definedName>
    <definedName name="Sumario" hidden="1">{#N/A,#N/A,FALSE,"SGP";#N/A,#N/A,FALSE,"SGI";#N/A,#N/A,FALSE,"SGC";#N/A,#N/A,FALSE,"SGS";#N/A,#N/A,FALSE,"SGB"}</definedName>
    <definedName name="Sumário" localSheetId="6" hidden="1">{#N/A,#N/A,FALSE,"SGP";#N/A,#N/A,FALSE,"SGI";#N/A,#N/A,FALSE,"SGC";#N/A,#N/A,FALSE,"SGS";#N/A,#N/A,FALSE,"SGB"}</definedName>
    <definedName name="Sumário" localSheetId="7" hidden="1">{#N/A,#N/A,FALSE,"SGP";#N/A,#N/A,FALSE,"SGI";#N/A,#N/A,FALSE,"SGC";#N/A,#N/A,FALSE,"SGS";#N/A,#N/A,FALSE,"SGB"}</definedName>
    <definedName name="Sumário" localSheetId="8" hidden="1">{#N/A,#N/A,FALSE,"SGP";#N/A,#N/A,FALSE,"SGI";#N/A,#N/A,FALSE,"SGC";#N/A,#N/A,FALSE,"SGS";#N/A,#N/A,FALSE,"SGB"}</definedName>
    <definedName name="Sumário" localSheetId="5" hidden="1">{#N/A,#N/A,FALSE,"SGP";#N/A,#N/A,FALSE,"SGI";#N/A,#N/A,FALSE,"SGC";#N/A,#N/A,FALSE,"SGS";#N/A,#N/A,FALSE,"SGB"}</definedName>
    <definedName name="Sumário" localSheetId="1" hidden="1">{#N/A,#N/A,FALSE,"SGP";#N/A,#N/A,FALSE,"SGI";#N/A,#N/A,FALSE,"SGC";#N/A,#N/A,FALSE,"SGS";#N/A,#N/A,FALSE,"SGB"}</definedName>
    <definedName name="Sumário" hidden="1">{#N/A,#N/A,FALSE,"SGP";#N/A,#N/A,FALSE,"SGI";#N/A,#N/A,FALSE,"SGC";#N/A,#N/A,FALSE,"SGS";#N/A,#N/A,FALSE,"SGB"}</definedName>
    <definedName name="summa" localSheetId="4">#REF!</definedName>
    <definedName name="summa" localSheetId="1">#REF!</definedName>
    <definedName name="summa">#REF!</definedName>
    <definedName name="summary" localSheetId="4">#REF!</definedName>
    <definedName name="summary" localSheetId="1">#REF!</definedName>
    <definedName name="summary">#REF!</definedName>
    <definedName name="Summary_00" localSheetId="4">#REF!</definedName>
    <definedName name="Summary_00" localSheetId="1">#REF!</definedName>
    <definedName name="Summary_00">#REF!</definedName>
    <definedName name="Summary_Page">#REF!</definedName>
    <definedName name="SUNDRY.MAT" localSheetId="6">#REF!</definedName>
    <definedName name="SUNDRY.MAT">#REF!</definedName>
    <definedName name="SupMaint">'[90]Sales - Total'!$D$7</definedName>
    <definedName name="Support" localSheetId="4">#REF!</definedName>
    <definedName name="Support" localSheetId="1">#REF!</definedName>
    <definedName name="Support">#REF!</definedName>
    <definedName name="Support_pgs" localSheetId="4">#REF!,#REF!,#REF!,#REF!,#REF!,#REF!,#REF!,#REF!</definedName>
    <definedName name="Support_pgs" localSheetId="1">#REF!,#REF!,#REF!,#REF!,#REF!,#REF!,#REF!,#REF!</definedName>
    <definedName name="Support_pgs">#REF!,#REF!,#REF!,#REF!,#REF!,#REF!,#REF!,#REF!</definedName>
    <definedName name="Sust_Capex_19">#REF!</definedName>
    <definedName name="Sust_Capex_20">#REF!</definedName>
    <definedName name="Sust_Capex_21">#REF!</definedName>
    <definedName name="Sust_Capex_22">#REF!</definedName>
    <definedName name="Sust_Capex_24">#REF!</definedName>
    <definedName name="Sust_HW_C_23">#REF!</definedName>
    <definedName name="Sust_Opex_19">#REF!</definedName>
    <definedName name="Sust_Opex_20">#REF!</definedName>
    <definedName name="Sust_Opex_21">#REF!</definedName>
    <definedName name="Sust_Opex_22">#REF!</definedName>
    <definedName name="Sust_Opex_23">#REF!</definedName>
    <definedName name="Sust_Opex_24">#REF!</definedName>
    <definedName name="Sust_OutrC_19">#REF!</definedName>
    <definedName name="Sust_OutrC_20">#REF!</definedName>
    <definedName name="Sust_OutrC_21">#REF!</definedName>
    <definedName name="Sust_OutrC_22">#REF!</definedName>
    <definedName name="Sust_OutrC_23">#REF!</definedName>
    <definedName name="Sust_OutrC_24">#REF!</definedName>
    <definedName name="Sust_OutrO_19">#REF!</definedName>
    <definedName name="Sust_OutrO_20">#REF!</definedName>
    <definedName name="Sust_OutrO_21">#REF!</definedName>
    <definedName name="Sust_OutrO_22">#REF!</definedName>
    <definedName name="Sust_OutrO_23">#REF!</definedName>
    <definedName name="Sust_OutrO_24">#REF!</definedName>
    <definedName name="SW" localSheetId="4">#REF!</definedName>
    <definedName name="SW" localSheetId="1">#REF!</definedName>
    <definedName name="SW">#REF!</definedName>
    <definedName name="SW_CAD" localSheetId="4">#REF!</definedName>
    <definedName name="SW_CAD" localSheetId="1">#REF!</definedName>
    <definedName name="SW_CAD">#REF!</definedName>
    <definedName name="swan" localSheetId="4">#REF!</definedName>
    <definedName name="swan" localSheetId="1">#REF!</definedName>
    <definedName name="swan">#REF!</definedName>
    <definedName name="swaprate">#REF!</definedName>
    <definedName name="SWeng">'[90]C&amp;P - SW Eng'!$A$1:$AZ$65536</definedName>
    <definedName name="switch" localSheetId="4">#REF!</definedName>
    <definedName name="switch" localSheetId="1">#REF!</definedName>
    <definedName name="switch">#REF!</definedName>
    <definedName name="Swvu.Client._.Profile." localSheetId="4">#REF!</definedName>
    <definedName name="Swvu.Client._.Profile." localSheetId="1">#REF!</definedName>
    <definedName name="Swvu.Client._.Profile.">#REF!</definedName>
    <definedName name="Swvu.Page4." localSheetId="1" hidden="1">#REF!</definedName>
    <definedName name="Swvu.Page4." hidden="1">#REF!</definedName>
    <definedName name="Swvu.PLANILHA2." hidden="1">#REF!</definedName>
    <definedName name="Swvu.quadro." hidden="1">#REF!</definedName>
    <definedName name="Swvu.Rate._.Table." localSheetId="4">#REF!</definedName>
    <definedName name="Swvu.Rate._.Table." localSheetId="1">#REF!</definedName>
    <definedName name="Swvu.Rate._.Table.">#REF!</definedName>
    <definedName name="Swvu.Revenue.">#REF!</definedName>
    <definedName name="SymbolOnOff">#REF!</definedName>
    <definedName name="SYN">#REF!</definedName>
    <definedName name="Syn_Adj">[175]Sensitivities!$E$31</definedName>
    <definedName name="synch" localSheetId="4">#REF!</definedName>
    <definedName name="synch" localSheetId="1">#REF!</definedName>
    <definedName name="synch">#REF!</definedName>
    <definedName name="synergies">[28]Inputs!$X$6</definedName>
    <definedName name="synergiesY1">[28]Inputs!$X$10</definedName>
    <definedName name="synergiesY2">[28]Inputs!$X$11</definedName>
    <definedName name="synergiesY3">[28]Inputs!$X$12</definedName>
    <definedName name="SYNOFF">'[95]DCF Inputs'!#REF!</definedName>
    <definedName name="SYNOFF2">'[8]DCF Inputs'!$O$19</definedName>
    <definedName name="sysPWORD">[20]systems!#REF!</definedName>
    <definedName name="t">'[6]A I'!$D$11</definedName>
    <definedName name="T_5_yr_est">[35]Input!#REF!</definedName>
    <definedName name="T_52_wk">[35]Input!#REF!</definedName>
    <definedName name="T_beta">[35]Input!#REF!</definedName>
    <definedName name="T_curr">[35]Input!#REF!</definedName>
    <definedName name="T_dil_shares">[35]Backup!#REF!</definedName>
    <definedName name="T_EBITDA95">[35]Backup!#REF!</definedName>
    <definedName name="T_EBITDA95_m">[35]Backup!#REF!</definedName>
    <definedName name="T_EBITDA95_res">[35]Input!#REF!</definedName>
    <definedName name="T_EBITDA96">[35]Backup!#REF!</definedName>
    <definedName name="T_EBITDA96_m">[35]Backup!#REF!</definedName>
    <definedName name="T_EBITDA96_res">[35]Input!#REF!</definedName>
    <definedName name="T_eps95">[35]Input!#REF!</definedName>
    <definedName name="T_eps96">[35]Input!#REF!</definedName>
    <definedName name="T_eps97">[35]Input!#REF!</definedName>
    <definedName name="T_equity_mcap">[35]Backup!#REF!</definedName>
    <definedName name="T_lev_mcap">[35]Backup!#REF!</definedName>
    <definedName name="T_pr">[35]Input!#REF!</definedName>
    <definedName name="T_ticker">[35]Input!#REF!</definedName>
    <definedName name="T_total_dt">[35]Backup!#REF!</definedName>
    <definedName name="TA">[38]EquityTemplate!$A$59:$IV$59</definedName>
    <definedName name="tab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_DENOMINADOR">#REF!</definedName>
    <definedName name="TAB_DRIVER">#REF!</definedName>
    <definedName name="TAB_MIN_DEN">#REF!</definedName>
    <definedName name="tab_Pessoal" localSheetId="4">[25]TabViagens!#REF!</definedName>
    <definedName name="tab_Pessoal" localSheetId="1">[25]TabViagens!#REF!</definedName>
    <definedName name="tab_Pessoal">[25]TabViagens!#REF!</definedName>
    <definedName name="tab_uni_cr">[176]unificacao_cr!$B$4:$F$195</definedName>
    <definedName name="tab_uni_cta">[176]unificacao_conta!$B$6:$D$211</definedName>
    <definedName name="tabCoefRedViagem">[25]TabViagens!$S$6:$T$84</definedName>
    <definedName name="Tabela" localSheetId="6">#REF!</definedName>
    <definedName name="Tabela" localSheetId="4">#REF!</definedName>
    <definedName name="Tabela" localSheetId="1">#REF!</definedName>
    <definedName name="Tabela">#REF!</definedName>
    <definedName name="Tables" localSheetId="6">{18}</definedName>
    <definedName name="Tables" localSheetId="7">{18}</definedName>
    <definedName name="Tables" localSheetId="8">{18}</definedName>
    <definedName name="Tables" localSheetId="4">{18}</definedName>
    <definedName name="Tables" localSheetId="5">{18}</definedName>
    <definedName name="Tables" localSheetId="1">{18}</definedName>
    <definedName name="Tables">{18}</definedName>
    <definedName name="tabPoliticaViagem">[25]TabViagens!$J$5:$P$7</definedName>
    <definedName name="TabTrechos">[25]TabViagens!$B$6:$G$21</definedName>
    <definedName name="TAINT_SWITCH">[124]Transinputs!$AC$22</definedName>
    <definedName name="Tangible_Assets" localSheetId="4">#REF!</definedName>
    <definedName name="Tangible_Assets" localSheetId="1">#REF!</definedName>
    <definedName name="Tangible_Assets">#REF!</definedName>
    <definedName name="targ_latest_K" localSheetId="4">#REF!</definedName>
    <definedName name="targ_latest_K" localSheetId="1">#REF!</definedName>
    <definedName name="targ_latest_K">#REF!</definedName>
    <definedName name="targ_latest_q" localSheetId="4">#REF!</definedName>
    <definedName name="targ_latest_q" localSheetId="1">#REF!</definedName>
    <definedName name="targ_latest_q">#REF!</definedName>
    <definedName name="targ_min_cash">#REF!</definedName>
    <definedName name="targ_name">#REF!</definedName>
    <definedName name="targ_op_case">#REF!</definedName>
    <definedName name="Targ04NetInc1">#REF!</definedName>
    <definedName name="Targ04NetInc2">#REF!</definedName>
    <definedName name="Targ04NetInc3">#REF!</definedName>
    <definedName name="Targ04NetInc4">#REF!</definedName>
    <definedName name="Targ05NetInc1">#REF!</definedName>
    <definedName name="Targ05NetInc2">#REF!</definedName>
    <definedName name="Targ05NetInc3">#REF!</definedName>
    <definedName name="Targ05NetInc4">#REF!</definedName>
    <definedName name="Targ06NetInc1">#REF!</definedName>
    <definedName name="Targ06NetInc2">#REF!</definedName>
    <definedName name="Targ06NetInc3">#REF!</definedName>
    <definedName name="Targ06NetInc4">#REF!</definedName>
    <definedName name="TargBook">#REF!</definedName>
    <definedName name="TargCash">#REF!</definedName>
    <definedName name="target">[28]Inputs!$F$14</definedName>
    <definedName name="targetName">[177]inputs!$G$16</definedName>
    <definedName name="targetprice" localSheetId="4">#REF!</definedName>
    <definedName name="targetprice" localSheetId="1">#REF!</definedName>
    <definedName name="targetprice">#REF!</definedName>
    <definedName name="TargLTDebt" localSheetId="4">#REF!</definedName>
    <definedName name="TargLTDebt" localSheetId="1">#REF!</definedName>
    <definedName name="TargLTDebt">#REF!</definedName>
    <definedName name="TargLTG1" localSheetId="4">#REF!</definedName>
    <definedName name="TargLTG1" localSheetId="1">#REF!</definedName>
    <definedName name="TargLTG1">#REF!</definedName>
    <definedName name="TargLTG2">#REF!</definedName>
    <definedName name="TargLTG3">#REF!</definedName>
    <definedName name="TargLTG4">#REF!</definedName>
    <definedName name="TargMinInt">#REF!</definedName>
    <definedName name="TargNetDebt">#REF!</definedName>
    <definedName name="TargPfrdStock">#REF!</definedName>
    <definedName name="TargSharesNow">#REF!</definedName>
    <definedName name="TargSTDebt">#REF!</definedName>
    <definedName name="TargValuation">#REF!</definedName>
    <definedName name="TargValue">[178]AI!$O$9</definedName>
    <definedName name="TAX">[28]Inputs!$L$14</definedName>
    <definedName name="Tax_Amortization" localSheetId="4">#REF!</definedName>
    <definedName name="Tax_Amortization" localSheetId="1">#REF!</definedName>
    <definedName name="Tax_Amortization">#REF!</definedName>
    <definedName name="tax_benefit">'[26]A I'!$D$15</definedName>
    <definedName name="Tax_Credit">[179]ValSum!$C$5</definedName>
    <definedName name="Tax_Rate">[140]Consolidated!#REF!</definedName>
    <definedName name="TAX_SUB_ROUTINE" localSheetId="4">#REF!</definedName>
    <definedName name="TAX_SUB_ROUTINE" localSheetId="1">#REF!</definedName>
    <definedName name="TAX_SUB_ROUTINE">#REF!</definedName>
    <definedName name="TAXA" localSheetId="6">#REF!</definedName>
    <definedName name="TAXA" localSheetId="4">#REF!</definedName>
    <definedName name="TAXA" localSheetId="1">#REF!</definedName>
    <definedName name="TAXA">#REF!</definedName>
    <definedName name="TaxaDesconto">[66]Dados!$E$25</definedName>
    <definedName name="TAXES" localSheetId="4">#REF!</definedName>
    <definedName name="TAXES" localSheetId="1">#REF!</definedName>
    <definedName name="TAXES">#REF!</definedName>
    <definedName name="taxrate" localSheetId="4">#REF!</definedName>
    <definedName name="taxrate" localSheetId="1">#REF!</definedName>
    <definedName name="taxrate">#REF!</definedName>
    <definedName name="TbAlocContas">[25]TabAlocContas!$B$6:$B$12</definedName>
    <definedName name="TbCodigoCR">[25]TabCR!$B$6:$B$112</definedName>
    <definedName name="TbCoefOrcamentario">[25]TabContaContabil!$C$6:$E$258</definedName>
    <definedName name="TbCtaContabCusto">[25]TabContaContabil!$B$6:$F$55</definedName>
    <definedName name="TbCtaContabDesp">[25]TabContaContabil!$B$57:$F$258</definedName>
    <definedName name="TbCtaContabDespDesc">[25]TabContaContabil!$B$57:$B$258</definedName>
    <definedName name="TbMeses">[25]TabOpcoes!$H$5:$H$16</definedName>
    <definedName name="TbTaxaDepreciacao">[25]TabDepreciacao!$B$7:$G$24</definedName>
    <definedName name="TbTipoApropriacao">[25]TabOpcoes!$B$5:$B$9</definedName>
    <definedName name="TbTipoConta">[25]TabOpcoes!$F$18:$F$19</definedName>
    <definedName name="TbTipoDepreciacao">[25]TabDepreciacao!$B$7:$B$24</definedName>
    <definedName name="TbTipoLcto">[25]TabOpcoes!$F$13:$F$15</definedName>
    <definedName name="TbTipoMoeda" localSheetId="4">#REF!</definedName>
    <definedName name="TbTipoMoeda" localSheetId="1">#REF!</definedName>
    <definedName name="TbTipoMoeda">#REF!</definedName>
    <definedName name="TbTipoReajuste">[25]TabOpcoes!$D$5:$D$13</definedName>
    <definedName name="TbTipoReajustePreco" localSheetId="4">#REF!</definedName>
    <definedName name="TbTipoReajustePreco" localSheetId="1">#REF!</definedName>
    <definedName name="TbTipoReajustePreco">#REF!</definedName>
    <definedName name="TECNOFIBRAS" localSheetId="6" hidden="1">{"'PXR_6500'!$A$1:$I$124"}</definedName>
    <definedName name="TECNOFIBRAS" localSheetId="7" hidden="1">{"'PXR_6500'!$A$1:$I$124"}</definedName>
    <definedName name="TECNOFIBRAS" localSheetId="8" hidden="1">{"'PXR_6500'!$A$1:$I$124"}</definedName>
    <definedName name="TECNOFIBRAS" localSheetId="5" hidden="1">{"'PXR_6500'!$A$1:$I$124"}</definedName>
    <definedName name="TECNOFIBRAS" localSheetId="1" hidden="1">{"'PXR_6500'!$A$1:$I$124"}</definedName>
    <definedName name="TECNOFIBRAS" hidden="1">{"'PXR_6500'!$A$1:$I$124"}</definedName>
    <definedName name="TECNOFIBRAS2" localSheetId="6" hidden="1">{"'PXR_6500'!$A$1:$I$124"}</definedName>
    <definedName name="TECNOFIBRAS2" localSheetId="7" hidden="1">{"'PXR_6500'!$A$1:$I$124"}</definedName>
    <definedName name="TECNOFIBRAS2" localSheetId="8" hidden="1">{"'PXR_6500'!$A$1:$I$124"}</definedName>
    <definedName name="TECNOFIBRAS2" localSheetId="5" hidden="1">{"'PXR_6500'!$A$1:$I$124"}</definedName>
    <definedName name="TECNOFIBRAS2" localSheetId="1" hidden="1">{"'PXR_6500'!$A$1:$I$124"}</definedName>
    <definedName name="TECNOFIBRAS2" hidden="1">{"'PXR_6500'!$A$1:$I$124"}</definedName>
    <definedName name="TELESERVICES" localSheetId="4">#REF!</definedName>
    <definedName name="TELESERVICES" localSheetId="1">#REF!</definedName>
    <definedName name="TELESERVICES">#REF!</definedName>
    <definedName name="TENDERS" localSheetId="4">#REF!</definedName>
    <definedName name="TENDERS" localSheetId="1">#REF!</definedName>
    <definedName name="TENDERS">#REF!</definedName>
    <definedName name="TERM" localSheetId="4">#REF!</definedName>
    <definedName name="TERM" localSheetId="1">#REF!</definedName>
    <definedName name="TERM">#REF!</definedName>
    <definedName name="term_DSO" localSheetId="4">'[63]A I'!#REF!</definedName>
    <definedName name="term_DSO" localSheetId="1">'[63]A I'!#REF!</definedName>
    <definedName name="term_DSO">'[63]A I'!#REF!</definedName>
    <definedName name="term_gm" localSheetId="4">'[63]A I'!#REF!</definedName>
    <definedName name="term_gm" localSheetId="1">'[63]A I'!#REF!</definedName>
    <definedName name="term_gm">'[63]A I'!#REF!</definedName>
    <definedName name="TES" localSheetId="1" hidden="1">#REF!</definedName>
    <definedName name="TES" hidden="1">#REF!</definedName>
    <definedName name="Test" localSheetId="4">#REF!:#REF!</definedName>
    <definedName name="Test" localSheetId="1">#REF!:#REF!</definedName>
    <definedName name="Test">#REF!:#REF!</definedName>
    <definedName name="Test01" localSheetId="4" hidden="1">#REF!</definedName>
    <definedName name="Test01" localSheetId="1" hidden="1">#REF!</definedName>
    <definedName name="Test01" hidden="1">#REF!</definedName>
    <definedName name="test1" localSheetId="4">[109]webout!#REF!</definedName>
    <definedName name="test1" localSheetId="1">[109]webout!#REF!</definedName>
    <definedName name="test1">[109]webout!#REF!</definedName>
    <definedName name="test2" localSheetId="4">[109]webout!#REF!</definedName>
    <definedName name="test2" localSheetId="1">[109]webout!#REF!</definedName>
    <definedName name="test2">[109]webout!#REF!</definedName>
    <definedName name="TestAdd">"Test RefersTo1"</definedName>
    <definedName name="teste">#REF!</definedName>
    <definedName name="TESTE_MALUCO">#REF!</definedName>
    <definedName name="teste1">#REF!</definedName>
    <definedName name="TESTE2">#REF!</definedName>
    <definedName name="teste3" localSheetId="6">#REF!</definedName>
    <definedName name="teste3" localSheetId="4">#REF!</definedName>
    <definedName name="teste3" localSheetId="1">#REF!</definedName>
    <definedName name="teste3">#REF!</definedName>
    <definedName name="teste34">#REF!</definedName>
    <definedName name="tester" localSheetId="6">[109]webout!#REF!</definedName>
    <definedName name="tester" localSheetId="7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" localSheetId="5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6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7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5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s" localSheetId="6">#REF!</definedName>
    <definedName name="testes" localSheetId="4">#REF!</definedName>
    <definedName name="testes" localSheetId="1">#REF!</definedName>
    <definedName name="testes">#REF!</definedName>
    <definedName name="TextRefCopyRangeCount" hidden="1">1</definedName>
    <definedName name="tg" localSheetId="4">#REF!</definedName>
    <definedName name="tg" localSheetId="1">#REF!</definedName>
    <definedName name="tg">#REF!</definedName>
    <definedName name="TH" localSheetId="1">#REF!</definedName>
    <definedName name="TH">#REF!</definedName>
    <definedName name="thth" localSheetId="6" hidden="1">{#N/A,#N/A,FALSE,"Calc";#N/A,#N/A,FALSE,"Sensitivity";#N/A,#N/A,FALSE,"LT Earn.Dil.";#N/A,#N/A,FALSE,"Dil. AVP"}</definedName>
    <definedName name="thth" localSheetId="7" hidden="1">{#N/A,#N/A,FALSE,"Calc";#N/A,#N/A,FALSE,"Sensitivity";#N/A,#N/A,FALSE,"LT Earn.Dil.";#N/A,#N/A,FALSE,"Dil. AVP"}</definedName>
    <definedName name="thth" localSheetId="8" hidden="1">{#N/A,#N/A,FALSE,"Calc";#N/A,#N/A,FALSE,"Sensitivity";#N/A,#N/A,FALSE,"LT Earn.Dil.";#N/A,#N/A,FALSE,"Dil. AVP"}</definedName>
    <definedName name="thth" localSheetId="5" hidden="1">{#N/A,#N/A,FALSE,"Calc";#N/A,#N/A,FALSE,"Sensitivity";#N/A,#N/A,FALSE,"LT Earn.Dil.";#N/A,#N/A,FALSE,"Dil. AVP"}</definedName>
    <definedName name="thth" localSheetId="1" hidden="1">{#N/A,#N/A,FALSE,"Calc";#N/A,#N/A,FALSE,"Sensitivity";#N/A,#N/A,FALSE,"LT Earn.Dil.";#N/A,#N/A,FALSE,"Dil. AVP"}</definedName>
    <definedName name="thth" hidden="1">{#N/A,#N/A,FALSE,"Calc";#N/A,#N/A,FALSE,"Sensitivity";#N/A,#N/A,FALSE,"LT Earn.Dil.";#N/A,#N/A,FALSE,"Dil. AVP"}</definedName>
    <definedName name="ticker" localSheetId="4">#REF!</definedName>
    <definedName name="ticker" localSheetId="1">#REF!</definedName>
    <definedName name="ticker">#REF!</definedName>
    <definedName name="TickerCell" localSheetId="4">#REF!</definedName>
    <definedName name="TickerCell" localSheetId="1">#REF!</definedName>
    <definedName name="TickerCell">#REF!</definedName>
    <definedName name="Tier" localSheetId="6">#REF!</definedName>
    <definedName name="Tier" localSheetId="1">#REF!</definedName>
    <definedName name="Tier">#REF!</definedName>
    <definedName name="TIMESTAMP">#REF!</definedName>
    <definedName name="TIMESTAMP2">'[100]Calcs for Sensitivy'!#REF!</definedName>
    <definedName name="Timing_Variance_Of_Issue_Factor" localSheetId="4">#REF!</definedName>
    <definedName name="Timing_Variance_Of_Issue_Factor" localSheetId="1">#REF!</definedName>
    <definedName name="Timing_Variance_Of_Issue_Factor">#REF!</definedName>
    <definedName name="Tipificacao_Corretora">[127]RELATORIO!$F$5</definedName>
    <definedName name="Tipo_Faturamento2" localSheetId="1">#REF!</definedName>
    <definedName name="Tipo_Faturamento2">#REF!</definedName>
    <definedName name="Tipos_de_Irrigação" localSheetId="1">#REF!</definedName>
    <definedName name="Tipos_de_Irrigação">#REF!</definedName>
    <definedName name="Tipos_de_Solo" localSheetId="1">#REF!</definedName>
    <definedName name="Tipos_de_Solo">#REF!</definedName>
    <definedName name="Tipos_de_Varietal">#REF!</definedName>
    <definedName name="Tipos_Negociacao">[127]RELATORIO!$B$9:$H$12</definedName>
    <definedName name="TIT">#N/A</definedName>
    <definedName name="TITLE">[28]Inputs!$F$8</definedName>
    <definedName name="Title1" localSheetId="4">#REF!</definedName>
    <definedName name="Title1" localSheetId="1">#REF!</definedName>
    <definedName name="Title1">#REF!</definedName>
    <definedName name="Title2" localSheetId="4">#REF!</definedName>
    <definedName name="Title2" localSheetId="1">#REF!</definedName>
    <definedName name="Title2">#REF!</definedName>
    <definedName name="Title3">[180]chart!$C$18</definedName>
    <definedName name="Title4" localSheetId="4">#REF!</definedName>
    <definedName name="Title4" localSheetId="1">#REF!</definedName>
    <definedName name="Title4">#REF!</definedName>
    <definedName name="_xlnm.Print_Titles">'[22]Analysis Range $500M and 10%'!$A$1:$B$65536,'[22]Analysis Range $500M and 10%'!$A$1:$IV$6</definedName>
    <definedName name="tnfg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ODAY">#REF!</definedName>
    <definedName name="todm">#REF!</definedName>
    <definedName name="top" localSheetId="6" hidden="1">{"Page1",#N/A,FALSE,"CompCo";"Page2",#N/A,FALSE,"CompCo"}</definedName>
    <definedName name="top" localSheetId="7" hidden="1">{"Page1",#N/A,FALSE,"CompCo";"Page2",#N/A,FALSE,"CompCo"}</definedName>
    <definedName name="top" localSheetId="8" hidden="1">{"Page1",#N/A,FALSE,"CompCo";"Page2",#N/A,FALSE,"CompCo"}</definedName>
    <definedName name="top" localSheetId="5" hidden="1">{"Page1",#N/A,FALSE,"CompCo";"Page2",#N/A,FALSE,"CompCo"}</definedName>
    <definedName name="top" localSheetId="1" hidden="1">{"Page1",#N/A,FALSE,"CompCo";"Page2",#N/A,FALSE,"CompCo"}</definedName>
    <definedName name="top" hidden="1">{"Page1",#N/A,FALSE,"CompCo";"Page2",#N/A,FALSE,"CompCo"}</definedName>
    <definedName name="Tot_Usage" localSheetId="4">#REF!</definedName>
    <definedName name="Tot_Usage" localSheetId="1">#REF!</definedName>
    <definedName name="Tot_Usage">#REF!</definedName>
    <definedName name="Tot_UseageY2" localSheetId="4">#REF!</definedName>
    <definedName name="Tot_UseageY2" localSheetId="1">#REF!</definedName>
    <definedName name="Tot_UseageY2">#REF!</definedName>
    <definedName name="Total_MtoB_Orders" localSheetId="4">#REF!</definedName>
    <definedName name="Total_MtoB_Orders" localSheetId="1">#REF!</definedName>
    <definedName name="Total_MtoB_Orders">#REF!</definedName>
    <definedName name="Total_MtoC_Orders">#REF!</definedName>
    <definedName name="Total_operations">#REF!</definedName>
    <definedName name="Total_Orders">#REF!</definedName>
    <definedName name="totalprojsetdez">#REF!</definedName>
    <definedName name="TotalVol">#REF!</definedName>
    <definedName name="totdebt">#REF!</definedName>
    <definedName name="totsyn">'[108]Football Field'!$C$18</definedName>
    <definedName name="TPROF" localSheetId="4">#REF!</definedName>
    <definedName name="TPROF" localSheetId="1">#REF!</definedName>
    <definedName name="TPROF">#REF!</definedName>
    <definedName name="tr" localSheetId="6" hidden="1">{"adj95mult",#N/A,FALSE,"COMPCO";"adj95est",#N/A,FALSE,"COMPCO"}</definedName>
    <definedName name="tr" localSheetId="7" hidden="1">{"adj95mult",#N/A,FALSE,"COMPCO";"adj95est",#N/A,FALSE,"COMPCO"}</definedName>
    <definedName name="tr" localSheetId="8" hidden="1">{"adj95mult",#N/A,FALSE,"COMPCO";"adj95est",#N/A,FALSE,"COMPCO"}</definedName>
    <definedName name="tr" localSheetId="5" hidden="1">{"adj95mult",#N/A,FALSE,"COMPCO";"adj95est",#N/A,FALSE,"COMPCO"}</definedName>
    <definedName name="tr" localSheetId="1" hidden="1">{"adj95mult",#N/A,FALSE,"COMPCO";"adj95est",#N/A,FALSE,"COMPCO"}</definedName>
    <definedName name="tr" hidden="1">{"adj95mult",#N/A,FALSE,"COMPCO";"adj95est",#N/A,FALSE,"COMPCO"}</definedName>
    <definedName name="Trad_Comps" localSheetId="8">OFFSET([130]!START,0,0,1,1)</definedName>
    <definedName name="Trad_Comps" localSheetId="13">OFFSET([130]!START,0,0,1,1)</definedName>
    <definedName name="Trad_Comps">OFFSET([130]!START,0,0,1,1)</definedName>
    <definedName name="tradcomp" localSheetId="6" hidden="1">{#N/A,#N/A,FALSE,"Trading-Mult ";#N/A,#N/A,FALSE,"Trading-Cap";#N/A,#N/A,FALSE,"Trading-Inc";#N/A,#N/A,FALSE,"Cash Flow";#N/A,#N/A,FALSE,"M&amp;A info"}</definedName>
    <definedName name="tradcomp" localSheetId="7" hidden="1">{#N/A,#N/A,FALSE,"Trading-Mult ";#N/A,#N/A,FALSE,"Trading-Cap";#N/A,#N/A,FALSE,"Trading-Inc";#N/A,#N/A,FALSE,"Cash Flow";#N/A,#N/A,FALSE,"M&amp;A info"}</definedName>
    <definedName name="tradcomp" localSheetId="8" hidden="1">{#N/A,#N/A,FALSE,"Trading-Mult ";#N/A,#N/A,FALSE,"Trading-Cap";#N/A,#N/A,FALSE,"Trading-Inc";#N/A,#N/A,FALSE,"Cash Flow";#N/A,#N/A,FALSE,"M&amp;A info"}</definedName>
    <definedName name="tradcomp" localSheetId="4" hidden="1">{#N/A,#N/A,FALSE,"Trading-Mult ";#N/A,#N/A,FALSE,"Trading-Cap";#N/A,#N/A,FALSE,"Trading-Inc";#N/A,#N/A,FALSE,"Cash Flow";#N/A,#N/A,FALSE,"M&amp;A info"}</definedName>
    <definedName name="tradcomp" localSheetId="5" hidden="1">{#N/A,#N/A,FALSE,"Trading-Mult ";#N/A,#N/A,FALSE,"Trading-Cap";#N/A,#N/A,FALSE,"Trading-Inc";#N/A,#N/A,FALSE,"Cash Flow";#N/A,#N/A,FALSE,"M&amp;A info"}</definedName>
    <definedName name="tradcomp" localSheetId="1" hidden="1">{#N/A,#N/A,FALSE,"Trading-Mult ";#N/A,#N/A,FALSE,"Trading-Cap";#N/A,#N/A,FALSE,"Trading-Inc";#N/A,#N/A,FALSE,"Cash Flow";#N/A,#N/A,FALSE,"M&amp;A info"}</definedName>
    <definedName name="tradcomp" hidden="1">{#N/A,#N/A,FALSE,"Trading-Mult ";#N/A,#N/A,FALSE,"Trading-Cap";#N/A,#N/A,FALSE,"Trading-Inc";#N/A,#N/A,FALSE,"Cash Flow";#N/A,#N/A,FALSE,"M&amp;A info"}</definedName>
    <definedName name="trade">'[165]Trans Assump'!$AI$8</definedName>
    <definedName name="tradingcompar" localSheetId="6" hidden="1">{#N/A,#N/A,FALSE,"Trading-Mult ";#N/A,#N/A,FALSE,"Trading-Cap";#N/A,#N/A,FALSE,"Trading-Inc";#N/A,#N/A,FALSE,"Cash Flow";#N/A,#N/A,FALSE,"M&amp;A info"}</definedName>
    <definedName name="tradingcompar" localSheetId="7" hidden="1">{#N/A,#N/A,FALSE,"Trading-Mult ";#N/A,#N/A,FALSE,"Trading-Cap";#N/A,#N/A,FALSE,"Trading-Inc";#N/A,#N/A,FALSE,"Cash Flow";#N/A,#N/A,FALSE,"M&amp;A info"}</definedName>
    <definedName name="tradingcompar" localSheetId="8" hidden="1">{#N/A,#N/A,FALSE,"Trading-Mult ";#N/A,#N/A,FALSE,"Trading-Cap";#N/A,#N/A,FALSE,"Trading-Inc";#N/A,#N/A,FALSE,"Cash Flow";#N/A,#N/A,FALSE,"M&amp;A info"}</definedName>
    <definedName name="tradingcompar" localSheetId="4" hidden="1">{#N/A,#N/A,FALSE,"Trading-Mult ";#N/A,#N/A,FALSE,"Trading-Cap";#N/A,#N/A,FALSE,"Trading-Inc";#N/A,#N/A,FALSE,"Cash Flow";#N/A,#N/A,FALSE,"M&amp;A info"}</definedName>
    <definedName name="tradingcompar" localSheetId="5" hidden="1">{#N/A,#N/A,FALSE,"Trading-Mult ";#N/A,#N/A,FALSE,"Trading-Cap";#N/A,#N/A,FALSE,"Trading-Inc";#N/A,#N/A,FALSE,"Cash Flow";#N/A,#N/A,FALSE,"M&amp;A info"}</definedName>
    <definedName name="tradingcompar" localSheetId="1" hidden="1">{#N/A,#N/A,FALSE,"Trading-Mult ";#N/A,#N/A,FALSE,"Trading-Cap";#N/A,#N/A,FALSE,"Trading-Inc";#N/A,#N/A,FALSE,"Cash Flow";#N/A,#N/A,FALSE,"M&amp;A info"}</definedName>
    <definedName name="tradingcompar" hidden="1">{#N/A,#N/A,FALSE,"Trading-Mult ";#N/A,#N/A,FALSE,"Trading-Cap";#N/A,#N/A,FALSE,"Trading-Inc";#N/A,#N/A,FALSE,"Cash Flow";#N/A,#N/A,FALSE,"M&amp;A info"}</definedName>
    <definedName name="TRADUÇÃO.PL" localSheetId="6">#REF!</definedName>
    <definedName name="TRADUÇÃO.PL" localSheetId="4">#REF!</definedName>
    <definedName name="TRADUÇÃO.PL" localSheetId="1">#REF!</definedName>
    <definedName name="TRADUÇÃO.PL">#REF!</definedName>
    <definedName name="Training" localSheetId="4">#REF!</definedName>
    <definedName name="Training" localSheetId="1">#REF!</definedName>
    <definedName name="Training">#REF!</definedName>
    <definedName name="tranche_a" localSheetId="1">#REF!</definedName>
    <definedName name="tranche_a">#REF!</definedName>
    <definedName name="tranche_b">#REF!</definedName>
    <definedName name="tranche_c">#REF!</definedName>
    <definedName name="tranche_d">#REF!</definedName>
    <definedName name="tranche_e">#REF!</definedName>
    <definedName name="TRANS">#REF!</definedName>
    <definedName name="Trans_Type">#REF!</definedName>
    <definedName name="TRANSACAO">#REF!</definedName>
    <definedName name="TRANSACTIONCOST">#REF!</definedName>
    <definedName name="transclose">#REF!</definedName>
    <definedName name="TransCostPercent">#REF!</definedName>
    <definedName name="TransCostYears">#REF!</definedName>
    <definedName name="TRANSINPUTS">#REF!</definedName>
    <definedName name="transyear">#REF!</definedName>
    <definedName name="TRASRA">#REF!</definedName>
    <definedName name="TRAUMA_BUY">#REF!</definedName>
    <definedName name="trauma_lbo">#REF!</definedName>
    <definedName name="TRAUMA_SELL">#REF!</definedName>
    <definedName name="TRAUMA_SELLYEAR">#REF!</definedName>
    <definedName name="TRAUMA_YEAR">#REF!</definedName>
    <definedName name="TRAUMABSD">#REF!</definedName>
    <definedName name="TRAUMACASHD">#REF!</definedName>
    <definedName name="TRAUMAGSD">#REF!</definedName>
    <definedName name="TRAUMAINCD">#REF!</definedName>
    <definedName name="TRAUMAWCD">#REF!</definedName>
    <definedName name="tre" localSheetId="6" hidden="1">{"mult96",#N/A,FALSE,"PETCOMP";"est96",#N/A,FALSE,"PETCOMP";"mult95",#N/A,FALSE,"PETCOMP";"est95",#N/A,FALSE,"PETCOMP";"multltm",#N/A,FALSE,"PETCOMP";"resultltm",#N/A,FALSE,"PETCOMP"}</definedName>
    <definedName name="tre" localSheetId="7" hidden="1">{"mult96",#N/A,FALSE,"PETCOMP";"est96",#N/A,FALSE,"PETCOMP";"mult95",#N/A,FALSE,"PETCOMP";"est95",#N/A,FALSE,"PETCOMP";"multltm",#N/A,FALSE,"PETCOMP";"resultltm",#N/A,FALSE,"PETCOMP"}</definedName>
    <definedName name="tre" localSheetId="8" hidden="1">{"mult96",#N/A,FALSE,"PETCOMP";"est96",#N/A,FALSE,"PETCOMP";"mult95",#N/A,FALSE,"PETCOMP";"est95",#N/A,FALSE,"PETCOMP";"multltm",#N/A,FALSE,"PETCOMP";"resultltm",#N/A,FALSE,"PETCOMP"}</definedName>
    <definedName name="tre" localSheetId="5" hidden="1">{"mult96",#N/A,FALSE,"PETCOMP";"est96",#N/A,FALSE,"PETCOMP";"mult95",#N/A,FALSE,"PETCOMP";"est95",#N/A,FALSE,"PETCOMP";"multltm",#N/A,FALSE,"PETCOMP";"resultltm",#N/A,FALSE,"PETCOMP"}</definedName>
    <definedName name="tre" localSheetId="1" hidden="1">{"mult96",#N/A,FALSE,"PETCOMP";"est96",#N/A,FALSE,"PETCOMP";"mult95",#N/A,FALSE,"PETCOMP";"est95",#N/A,FALSE,"PETCOMP";"multltm",#N/A,FALSE,"PETCOMP";"resultltm",#N/A,FALSE,"PETCOMP"}</definedName>
    <definedName name="tre" hidden="1">{"mult96",#N/A,FALSE,"PETCOMP";"est96",#N/A,FALSE,"PETCOMP";"mult95",#N/A,FALSE,"PETCOMP";"est95",#N/A,FALSE,"PETCOMP";"multltm",#N/A,FALSE,"PETCOMP";"resultltm",#N/A,FALSE,"PETCOMP"}</definedName>
    <definedName name="TrechoPadrao" localSheetId="4">#REF!</definedName>
    <definedName name="TrechoPadrao" localSheetId="1">#REF!</definedName>
    <definedName name="TrechoPadrao">#REF!</definedName>
    <definedName name="trend" localSheetId="6" hidden="1">{#N/A,#N/A,FALSE,"Aging Summary";#N/A,#N/A,FALSE,"Ratio Analysis";#N/A,#N/A,FALSE,"Test 120 Day Accts";#N/A,#N/A,FALSE,"Tickmarks"}</definedName>
    <definedName name="trend" localSheetId="7" hidden="1">{#N/A,#N/A,FALSE,"Aging Summary";#N/A,#N/A,FALSE,"Ratio Analysis";#N/A,#N/A,FALSE,"Test 120 Day Accts";#N/A,#N/A,FALSE,"Tickmarks"}</definedName>
    <definedName name="trend" localSheetId="8" hidden="1">{#N/A,#N/A,FALSE,"Aging Summary";#N/A,#N/A,FALSE,"Ratio Analysis";#N/A,#N/A,FALSE,"Test 120 Day Accts";#N/A,#N/A,FALSE,"Tickmarks"}</definedName>
    <definedName name="trend" localSheetId="4" hidden="1">{#N/A,#N/A,FALSE,"Aging Summary";#N/A,#N/A,FALSE,"Ratio Analysis";#N/A,#N/A,FALSE,"Test 120 Day Accts";#N/A,#N/A,FALSE,"Tickmarks"}</definedName>
    <definedName name="trend" localSheetId="5" hidden="1">{#N/A,#N/A,FALSE,"Aging Summary";#N/A,#N/A,FALSE,"Ratio Analysis";#N/A,#N/A,FALSE,"Test 120 Day Accts";#N/A,#N/A,FALSE,"Tickmarks"}</definedName>
    <definedName name="trend" localSheetId="1" hidden="1">{#N/A,#N/A,FALSE,"Aging Summary";#N/A,#N/A,FALSE,"Ratio Analysis";#N/A,#N/A,FALSE,"Test 120 Day Accts";#N/A,#N/A,FALSE,"Tickmarks"}</definedName>
    <definedName name="trend" hidden="1">{#N/A,#N/A,FALSE,"Aging Summary";#N/A,#N/A,FALSE,"Ratio Analysis";#N/A,#N/A,FALSE,"Test 120 Day Accts";#N/A,#N/A,FALSE,"Tickmarks"}</definedName>
    <definedName name="tres" hidden="1">#REF!</definedName>
    <definedName name="trial" localSheetId="6" hidden="1">{"Cover",#N/A,FALSE,"Cover";"Summary",#N/A,FALSE,"Summarpage"}</definedName>
    <definedName name="trial" localSheetId="7" hidden="1">{"Cover",#N/A,FALSE,"Cover";"Summary",#N/A,FALSE,"Summarpage"}</definedName>
    <definedName name="trial" localSheetId="8" hidden="1">{"Cover",#N/A,FALSE,"Cover";"Summary",#N/A,FALSE,"Summarpage"}</definedName>
    <definedName name="trial" localSheetId="5" hidden="1">{"Cover",#N/A,FALSE,"Cover";"Summary",#N/A,FALSE,"Summarpage"}</definedName>
    <definedName name="trial" localSheetId="1" hidden="1">{"Cover",#N/A,FALSE,"Cover";"Summary",#N/A,FALSE,"Summarpage"}</definedName>
    <definedName name="trial" hidden="1">{"Cover",#N/A,FALSE,"Cover";"Summary",#N/A,FALSE,"Summarpage"}</definedName>
    <definedName name="trim1" localSheetId="6">#REF!</definedName>
    <definedName name="trim1" localSheetId="4">#REF!</definedName>
    <definedName name="trim1" localSheetId="1">#REF!</definedName>
    <definedName name="trim1">#REF!</definedName>
    <definedName name="trim2" localSheetId="6">#REF!</definedName>
    <definedName name="trim2" localSheetId="1">#REF!</definedName>
    <definedName name="trim2">#REF!</definedName>
    <definedName name="trim3" localSheetId="6">#REF!</definedName>
    <definedName name="trim3" localSheetId="1">#REF!</definedName>
    <definedName name="trim3">#REF!</definedName>
    <definedName name="trim4" localSheetId="6">#REF!</definedName>
    <definedName name="trim4">#REF!</definedName>
    <definedName name="TSO">[29]Assumptions!$B$37</definedName>
    <definedName name="tt" localSheetId="6" hidden="1">{"mgmt forecast",#N/A,FALSE,"Mgmt Forecast";"dcf table",#N/A,FALSE,"Mgmt Forecast";"sensitivity",#N/A,FALSE,"Mgmt Forecast";"table inputs",#N/A,FALSE,"Mgmt Forecast";"calculations",#N/A,FALSE,"Mgmt Forecast"}</definedName>
    <definedName name="tt" localSheetId="7" hidden="1">{"mgmt forecast",#N/A,FALSE,"Mgmt Forecast";"dcf table",#N/A,FALSE,"Mgmt Forecast";"sensitivity",#N/A,FALSE,"Mgmt Forecast";"table inputs",#N/A,FALSE,"Mgmt Forecast";"calculations",#N/A,FALSE,"Mgmt Forecast"}</definedName>
    <definedName name="tt" localSheetId="8" hidden="1">{"mgmt forecast",#N/A,FALSE,"Mgmt Forecast";"dcf table",#N/A,FALSE,"Mgmt Forecast";"sensitivity",#N/A,FALSE,"Mgmt Forecast";"table inputs",#N/A,FALSE,"Mgmt Forecast";"calculations",#N/A,FALSE,"Mgmt Forecast"}</definedName>
    <definedName name="tt" localSheetId="5" hidden="1">{"mgmt forecast",#N/A,FALSE,"Mgmt Forecast";"dcf table",#N/A,FALSE,"Mgmt Forecast";"sensitivity",#N/A,FALSE,"Mgmt Forecast";"table inputs",#N/A,FALSE,"Mgmt Forecast";"calculations",#N/A,FALSE,"Mgmt Forecast"}</definedName>
    <definedName name="tt" localSheetId="1" hidden="1">{"mgmt forecast",#N/A,FALSE,"Mgmt Forecast";"dcf table",#N/A,FALSE,"Mgmt Forecast";"sensitivity",#N/A,FALSE,"Mgmt Forecast";"table inputs",#N/A,FALSE,"Mgmt Forecast";"calculations",#N/A,FALSE,"Mgmt Forecast"}</definedName>
    <definedName name="tt" hidden="1">{"mgmt forecast",#N/A,FALSE,"Mgmt Forecast";"dcf table",#N/A,FALSE,"Mgmt Forecast";"sensitivity",#N/A,FALSE,"Mgmt Forecast";"table inputs",#N/A,FALSE,"Mgmt Forecast";"calculations",#N/A,FALSE,"Mgmt Forecast"}</definedName>
    <definedName name="TTF93A">#REF!</definedName>
    <definedName name="TTF94A">#REF!</definedName>
    <definedName name="TTF95A">#REF!</definedName>
    <definedName name="TTF96A">#REF!</definedName>
    <definedName name="ttt" localSheetId="6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localSheetId="7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localSheetId="5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ttttttt">#REF!</definedName>
    <definedName name="TVMETH1B">'[8]DCF Inputs'!$D$26</definedName>
    <definedName name="TVMETH2B">'[8]DCF Inputs'!$D$27</definedName>
    <definedName name="TVMETH3B">'[8]DCF Inputs'!$D$28</definedName>
    <definedName name="TVMETH4B">'[8]DCF Inputs'!$D$29</definedName>
    <definedName name="TVMETH5B">'[8]DCF Inputs'!$D$30</definedName>
    <definedName name="TWO">#REF!</definedName>
    <definedName name="ty" localSheetId="6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ty" localSheetId="7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ty" localSheetId="8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ty" localSheetId="5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ty" localSheetId="1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ty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U" hidden="1">#REF!</definedName>
    <definedName name="UCM_9" localSheetId="6" hidden="1">{"FS`s",#N/A,TRUE,"FS's";"Icome St",#N/A,TRUE,"Income St.";"Balance Sh",#N/A,TRUE,"Balance Sh.";"Gross Margin",#N/A,TRUE,"Gross Margin"}</definedName>
    <definedName name="UCM_9" localSheetId="7" hidden="1">{"FS`s",#N/A,TRUE,"FS's";"Icome St",#N/A,TRUE,"Income St.";"Balance Sh",#N/A,TRUE,"Balance Sh.";"Gross Margin",#N/A,TRUE,"Gross Margin"}</definedName>
    <definedName name="UCM_9" localSheetId="8" hidden="1">{"FS`s",#N/A,TRUE,"FS's";"Icome St",#N/A,TRUE,"Income St.";"Balance Sh",#N/A,TRUE,"Balance Sh.";"Gross Margin",#N/A,TRUE,"Gross Margin"}</definedName>
    <definedName name="UCM_9" localSheetId="5" hidden="1">{"FS`s",#N/A,TRUE,"FS's";"Icome St",#N/A,TRUE,"Income St.";"Balance Sh",#N/A,TRUE,"Balance Sh.";"Gross Margin",#N/A,TRUE,"Gross Margin"}</definedName>
    <definedName name="UCM_9" localSheetId="1" hidden="1">{"FS`s",#N/A,TRUE,"FS's";"Icome St",#N/A,TRUE,"Income St.";"Balance Sh",#N/A,TRUE,"Balance Sh.";"Gross Margin",#N/A,TRUE,"Gross Margin"}</definedName>
    <definedName name="UCM_9" hidden="1">{"FS`s",#N/A,TRUE,"FS's";"Icome St",#N/A,TRUE,"Income St.";"Balance Sh",#N/A,TRUE,"Balance Sh.";"Gross Margin",#N/A,TRUE,"Gross Margin"}</definedName>
    <definedName name="UFIRATUAL" localSheetId="6">#REF!</definedName>
    <definedName name="UFIRATUAL" localSheetId="4">#REF!</definedName>
    <definedName name="UFIRATUAL" localSheetId="1">#REF!</definedName>
    <definedName name="UFIRATUAL">#REF!</definedName>
    <definedName name="ULTMES" localSheetId="1">#REF!</definedName>
    <definedName name="ULTMES">#REF!</definedName>
    <definedName name="Unit2" localSheetId="1">#REF!</definedName>
    <definedName name="Unit2">#REF!</definedName>
    <definedName name="unitNb">#REF!</definedName>
    <definedName name="Univass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vass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vass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vass" localSheetId="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vass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vass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pdateLBOsensitivityAnalysis" localSheetId="8">[181]!UpdateLBOsensitivityAnalysis</definedName>
    <definedName name="UpdateLBOsensitivityAnalysis" localSheetId="13">[181]!UpdateLBOsensitivityAnalysis</definedName>
    <definedName name="UpdateLBOsensitivityAnalysis">[181]!UpdateLBOsensitivityAnalysis</definedName>
    <definedName name="UpdateSelectedCase" localSheetId="8">[181]!UpdateSelectedCase</definedName>
    <definedName name="UpdateSelectedCase" localSheetId="13">[181]!UpdateSelectedCase</definedName>
    <definedName name="UpdateSelectedCase">[181]!UpdateSelectedCase</definedName>
    <definedName name="upper_left1" localSheetId="4">#REF!</definedName>
    <definedName name="upper_left1" localSheetId="1">#REF!</definedName>
    <definedName name="upper_left1">#REF!</definedName>
    <definedName name="upper_left2" localSheetId="4">#REF!</definedName>
    <definedName name="upper_left2" localSheetId="1">#REF!</definedName>
    <definedName name="upper_left2">#REF!</definedName>
    <definedName name="uptitle">[79]Inputs!$Z$10</definedName>
    <definedName name="usd" localSheetId="4">#REF!</definedName>
    <definedName name="usd" localSheetId="1">#REF!</definedName>
    <definedName name="usd">#REF!</definedName>
    <definedName name="USD_BRL" localSheetId="1">#REF!</definedName>
    <definedName name="USD_BRL">#REF!</definedName>
    <definedName name="USD_X">[104]Currency!$B$2</definedName>
    <definedName name="UserList">[20]systems!#REF!</definedName>
    <definedName name="userPWORD">[20]systems!#REF!</definedName>
    <definedName name="UsrStdPreRec" localSheetId="4">#REF!</definedName>
    <definedName name="UsrStdPreRec" localSheetId="1">#REF!</definedName>
    <definedName name="UsrStdPreRec">#REF!</definedName>
    <definedName name="UsrStdPreSnd" localSheetId="4">#REF!</definedName>
    <definedName name="UsrStdPreSnd" localSheetId="1">#REF!</definedName>
    <definedName name="UsrStdPreSnd">#REF!</definedName>
    <definedName name="UsrStdRegRec" localSheetId="4">#REF!</definedName>
    <definedName name="UsrStdRegRec" localSheetId="1">#REF!</definedName>
    <definedName name="UsrStdRegRec">#REF!</definedName>
    <definedName name="UsrStdRegSnd">#REF!</definedName>
    <definedName name="uu" localSheetId="6" hidden="1">{#N/A,#N/A,FALSE,"FFCXOUT3"}</definedName>
    <definedName name="uu" localSheetId="7" hidden="1">{#N/A,#N/A,FALSE,"FFCXOUT3"}</definedName>
    <definedName name="uu" localSheetId="8" hidden="1">{#N/A,#N/A,FALSE,"FFCXOUT3"}</definedName>
    <definedName name="uu" localSheetId="5" hidden="1">{#N/A,#N/A,FALSE,"FFCXOUT3"}</definedName>
    <definedName name="uu" localSheetId="1" hidden="1">{#N/A,#N/A,FALSE,"FFCXOUT3"}</definedName>
    <definedName name="uu" hidden="1">{#N/A,#N/A,FALSE,"FFCXOUT3"}</definedName>
    <definedName name="uuu" localSheetId="6" hidden="1">{"Acquiror Income Statement",#N/A,TRUE,"Acquiror";"Acquiror Balance Sheet",#N/A,TRUE,"Acquiror";"Acquiror Cash Flow",#N/A,TRUE,"Acquiror"}</definedName>
    <definedName name="uuu" localSheetId="7" hidden="1">{"Acquiror Income Statement",#N/A,TRUE,"Acquiror";"Acquiror Balance Sheet",#N/A,TRUE,"Acquiror";"Acquiror Cash Flow",#N/A,TRUE,"Acquiror"}</definedName>
    <definedName name="uuu" localSheetId="8" hidden="1">{"Acquiror Income Statement",#N/A,TRUE,"Acquiror";"Acquiror Balance Sheet",#N/A,TRUE,"Acquiror";"Acquiror Cash Flow",#N/A,TRUE,"Acquiror"}</definedName>
    <definedName name="uuu" localSheetId="4" hidden="1">{"Acquiror Income Statement",#N/A,TRUE,"Acquiror";"Acquiror Balance Sheet",#N/A,TRUE,"Acquiror";"Acquiror Cash Flow",#N/A,TRUE,"Acquiror"}</definedName>
    <definedName name="uuu" localSheetId="5" hidden="1">{"Acquiror Income Statement",#N/A,TRUE,"Acquiror";"Acquiror Balance Sheet",#N/A,TRUE,"Acquiror";"Acquiror Cash Flow",#N/A,TRUE,"Acquiror"}</definedName>
    <definedName name="uuu" localSheetId="1" hidden="1">{"Acquiror Income Statement",#N/A,TRUE,"Acquiror";"Acquiror Balance Sheet",#N/A,TRUE,"Acquiror";"Acquiror Cash Flow",#N/A,TRUE,"Acquiror"}</definedName>
    <definedName name="uuu" hidden="1">{"Acquiror Income Statement",#N/A,TRUE,"Acquiror";"Acquiror Balance Sheet",#N/A,TRUE,"Acquiror";"Acquiror Cash Flow",#N/A,TRUE,"Acquiror"}</definedName>
    <definedName name="uuuuuuuuuu">#REF!</definedName>
    <definedName name="v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_SUm" localSheetId="6" hidden="1">{#N/A,#N/A,FALSE,"Summary";#N/A,#N/A,FALSE,"Base Materials";#N/A,#N/A,FALSE,"Construction";#N/A,#N/A,FALSE,"Packaging";#N/A,#N/A,FALSE,"Transportation"}</definedName>
    <definedName name="V_SUm" localSheetId="7" hidden="1">{#N/A,#N/A,FALSE,"Summary";#N/A,#N/A,FALSE,"Base Materials";#N/A,#N/A,FALSE,"Construction";#N/A,#N/A,FALSE,"Packaging";#N/A,#N/A,FALSE,"Transportation"}</definedName>
    <definedName name="V_SUm" localSheetId="8" hidden="1">{#N/A,#N/A,FALSE,"Summary";#N/A,#N/A,FALSE,"Base Materials";#N/A,#N/A,FALSE,"Construction";#N/A,#N/A,FALSE,"Packaging";#N/A,#N/A,FALSE,"Transportation"}</definedName>
    <definedName name="V_SUm" localSheetId="5" hidden="1">{#N/A,#N/A,FALSE,"Summary";#N/A,#N/A,FALSE,"Base Materials";#N/A,#N/A,FALSE,"Construction";#N/A,#N/A,FALSE,"Packaging";#N/A,#N/A,FALSE,"Transportation"}</definedName>
    <definedName name="V_SUm" localSheetId="1" hidden="1">{#N/A,#N/A,FALSE,"Summary";#N/A,#N/A,FALSE,"Base Materials";#N/A,#N/A,FALSE,"Construction";#N/A,#N/A,FALSE,"Packaging";#N/A,#N/A,FALSE,"Transportation"}</definedName>
    <definedName name="V_SUm" hidden="1">{#N/A,#N/A,FALSE,"Summary";#N/A,#N/A,FALSE,"Base Materials";#N/A,#N/A,FALSE,"Construction";#N/A,#N/A,FALSE,"Packaging";#N/A,#N/A,FALSE,"Transportation"}</definedName>
    <definedName name="va" localSheetId="4">#REF!</definedName>
    <definedName name="va" localSheetId="1">#REF!</definedName>
    <definedName name="va">#REF!</definedName>
    <definedName name="Vail" localSheetId="6" hidden="1">{"PVGraph2",#N/A,FALSE,"PV Data"}</definedName>
    <definedName name="Vail" localSheetId="7" hidden="1">{"PVGraph2",#N/A,FALSE,"PV Data"}</definedName>
    <definedName name="Vail" localSheetId="8" hidden="1">{"PVGraph2",#N/A,FALSE,"PV Data"}</definedName>
    <definedName name="Vail" localSheetId="5" hidden="1">{"PVGraph2",#N/A,FALSE,"PV Data"}</definedName>
    <definedName name="Vail" localSheetId="1" hidden="1">{"PVGraph2",#N/A,FALSE,"PV Data"}</definedName>
    <definedName name="Vail" hidden="1">{"PVGraph2",#N/A,FALSE,"PV Data"}</definedName>
    <definedName name="val" localSheetId="6" hidden="1">{#N/A,#N/A,FALSE,"Base Materials";#N/A,#N/A,FALSE,"Construction";#N/A,#N/A,FALSE,"Packaging";#N/A,#N/A,FALSE,"Transportation"}</definedName>
    <definedName name="val" localSheetId="7" hidden="1">{#N/A,#N/A,FALSE,"Base Materials";#N/A,#N/A,FALSE,"Construction";#N/A,#N/A,FALSE,"Packaging";#N/A,#N/A,FALSE,"Transportation"}</definedName>
    <definedName name="val" localSheetId="8" hidden="1">{#N/A,#N/A,FALSE,"Base Materials";#N/A,#N/A,FALSE,"Construction";#N/A,#N/A,FALSE,"Packaging";#N/A,#N/A,FALSE,"Transportation"}</definedName>
    <definedName name="val" localSheetId="5" hidden="1">{#N/A,#N/A,FALSE,"Base Materials";#N/A,#N/A,FALSE,"Construction";#N/A,#N/A,FALSE,"Packaging";#N/A,#N/A,FALSE,"Transportation"}</definedName>
    <definedName name="val" localSheetId="1" hidden="1">{#N/A,#N/A,FALSE,"Base Materials";#N/A,#N/A,FALSE,"Construction";#N/A,#N/A,FALSE,"Packaging";#N/A,#N/A,FALSE,"Transportation"}</definedName>
    <definedName name="val" hidden="1">{#N/A,#N/A,FALSE,"Base Materials";#N/A,#N/A,FALSE,"Construction";#N/A,#N/A,FALSE,"Packaging";#N/A,#N/A,FALSE,"Transportation"}</definedName>
    <definedName name="val\" localSheetId="6" hidden="1">{#N/A,#N/A,FALSE,"Summary";#N/A,#N/A,FALSE,"Base Materials";#N/A,#N/A,FALSE,"Construction";#N/A,#N/A,FALSE,"Packaging";#N/A,#N/A,FALSE,"Transportation"}</definedName>
    <definedName name="val\" localSheetId="7" hidden="1">{#N/A,#N/A,FALSE,"Summary";#N/A,#N/A,FALSE,"Base Materials";#N/A,#N/A,FALSE,"Construction";#N/A,#N/A,FALSE,"Packaging";#N/A,#N/A,FALSE,"Transportation"}</definedName>
    <definedName name="val\" localSheetId="8" hidden="1">{#N/A,#N/A,FALSE,"Summary";#N/A,#N/A,FALSE,"Base Materials";#N/A,#N/A,FALSE,"Construction";#N/A,#N/A,FALSE,"Packaging";#N/A,#N/A,FALSE,"Transportation"}</definedName>
    <definedName name="val\" localSheetId="5" hidden="1">{#N/A,#N/A,FALSE,"Summary";#N/A,#N/A,FALSE,"Base Materials";#N/A,#N/A,FALSE,"Construction";#N/A,#N/A,FALSE,"Packaging";#N/A,#N/A,FALSE,"Transportation"}</definedName>
    <definedName name="val\" localSheetId="1" hidden="1">{#N/A,#N/A,FALSE,"Summary";#N/A,#N/A,FALSE,"Base Materials";#N/A,#N/A,FALSE,"Construction";#N/A,#N/A,FALSE,"Packaging";#N/A,#N/A,FALSE,"Transportation"}</definedName>
    <definedName name="val\" hidden="1">{#N/A,#N/A,FALSE,"Summary";#N/A,#N/A,FALSE,"Base Materials";#N/A,#N/A,FALSE,"Construction";#N/A,#N/A,FALSE,"Packaging";#N/A,#N/A,FALSE,"Transportation"}</definedName>
    <definedName name="val_mult" localSheetId="4">#REF!</definedName>
    <definedName name="val_mult" localSheetId="1">#REF!</definedName>
    <definedName name="val_mult">#REF!</definedName>
    <definedName name="VALMAT" localSheetId="4">#REF!</definedName>
    <definedName name="VALMAT" localSheetId="1">#REF!</definedName>
    <definedName name="VALMAT">#REF!</definedName>
    <definedName name="valmatrix" localSheetId="4">#REF!</definedName>
    <definedName name="valmatrix" localSheetId="1">#REF!</definedName>
    <definedName name="valmatrix">#REF!</definedName>
    <definedName name="valor">[83]PDD!$L$13:$L$71</definedName>
    <definedName name="valor_arren" localSheetId="6">#REF!</definedName>
    <definedName name="valor_arren" localSheetId="4">#REF!</definedName>
    <definedName name="valor_arren" localSheetId="1">#REF!</definedName>
    <definedName name="valor_arren">#REF!</definedName>
    <definedName name="valor_arrevsa" localSheetId="6">#REF!</definedName>
    <definedName name="valor_arrevsa" localSheetId="1">#REF!</definedName>
    <definedName name="valor_arrevsa">#REF!</definedName>
    <definedName name="valor_crednsa" localSheetId="6">#REF!</definedName>
    <definedName name="valor_crednsa" localSheetId="1">#REF!</definedName>
    <definedName name="valor_crednsa">#REF!</definedName>
    <definedName name="valor_credvsa" localSheetId="6">#REF!</definedName>
    <definedName name="valor_credvsa">#REF!</definedName>
    <definedName name="valor_outcredn" localSheetId="6">#REF!</definedName>
    <definedName name="valor_outcredn">#REF!</definedName>
    <definedName name="valor_outcrednsa" localSheetId="6">#REF!</definedName>
    <definedName name="valor_outcrednsa">#REF!</definedName>
    <definedName name="valor_outcredvsa" localSheetId="6">#REF!</definedName>
    <definedName name="valor_outcredvsa">#REF!</definedName>
    <definedName name="valores">#REF!,#REF!,#REF!,#REF!,#REF!,#REF!,#REF!,#REF!,#REF!,#REF!,#REF!</definedName>
    <definedName name="VALORES_1">#REF!</definedName>
    <definedName name="VALORES_2">#REF!</definedName>
    <definedName name="VALORES_3">#REF!</definedName>
    <definedName name="VALORES_4">#REF!</definedName>
    <definedName name="VALORES_5">#REF!</definedName>
    <definedName name="VALORES_ACUM_1">#REF!</definedName>
    <definedName name="VALORES_ACUM_2">#REF!</definedName>
    <definedName name="VALORES_ACUM_3">#REF!</definedName>
    <definedName name="VALORES_ACUM_4">#REF!</definedName>
    <definedName name="VALORES_ACUM_5">#REF!</definedName>
    <definedName name="valorn_sa" localSheetId="6">#REF!</definedName>
    <definedName name="valorn_sa">#REF!</definedName>
    <definedName name="valorpdd_sa" localSheetId="6">#REF!</definedName>
    <definedName name="valorpdd_sa">#REF!</definedName>
    <definedName name="valorv_sa" localSheetId="6">#REF!</definedName>
    <definedName name="valorv_sa">#REF!</definedName>
    <definedName name="VALSUM">#REF!</definedName>
    <definedName name="valuationdate">#REF!</definedName>
    <definedName name="ValuationYear">#REF!</definedName>
    <definedName name="Value_label">#REF!</definedName>
    <definedName name="var">[182]Exhibits!#REF!</definedName>
    <definedName name="Variable_Plant_Administrative_Expense_Percent">[27]Financials!#REF!</definedName>
    <definedName name="Variation_in_other_provisions" localSheetId="4">#REF!</definedName>
    <definedName name="Variation_in_other_provisions" localSheetId="1">#REF!</definedName>
    <definedName name="Variation_in_other_provisions">#REF!</definedName>
    <definedName name="Variation_in_Pension_Provisions" localSheetId="4">#REF!</definedName>
    <definedName name="Variation_in_Pension_Provisions" localSheetId="1">#REF!</definedName>
    <definedName name="Variation_in_Pension_Provisions">#REF!</definedName>
    <definedName name="Variation_Special_reserve" localSheetId="4">#REF!</definedName>
    <definedName name="Variation_Special_reserve" localSheetId="1">#REF!</definedName>
    <definedName name="Variation_Special_reserve">#REF!</definedName>
    <definedName name="VC" hidden="1">#REF!</definedName>
    <definedName name="vcto1">#REF!</definedName>
    <definedName name="vd" hidden="1">'[40]base dados grafico'!$J$10:$J$21</definedName>
    <definedName name="Venda" localSheetId="1">#REF!</definedName>
    <definedName name="Venda">#REF!</definedName>
    <definedName name="vendas" hidden="1">[12]VFLUORI!$I$10:$I$21</definedName>
    <definedName name="VENDAS.ME" localSheetId="6">#REF!</definedName>
    <definedName name="VENDAS.ME" localSheetId="4">#REF!</definedName>
    <definedName name="VENDAS.ME" localSheetId="1">#REF!</definedName>
    <definedName name="VENDAS.ME">#REF!</definedName>
    <definedName name="VENDAS.MI" localSheetId="6">#REF!</definedName>
    <definedName name="VENDAS.MI" localSheetId="1">#REF!</definedName>
    <definedName name="VENDAS.MI">#REF!</definedName>
    <definedName name="VertPos" localSheetId="1">#REF!</definedName>
    <definedName name="VertPos">#REF!</definedName>
    <definedName name="vg">#REF!</definedName>
    <definedName name="vo" localSheetId="6" hidden="1">{"consolidated",#N/A,FALSE,"Sheet1";"cms",#N/A,FALSE,"Sheet1";"fse",#N/A,FALSE,"Sheet1"}</definedName>
    <definedName name="vo" localSheetId="7" hidden="1">{"consolidated",#N/A,FALSE,"Sheet1";"cms",#N/A,FALSE,"Sheet1";"fse",#N/A,FALSE,"Sheet1"}</definedName>
    <definedName name="vo" localSheetId="8" hidden="1">{"consolidated",#N/A,FALSE,"Sheet1";"cms",#N/A,FALSE,"Sheet1";"fse",#N/A,FALSE,"Sheet1"}</definedName>
    <definedName name="vo" localSheetId="5" hidden="1">{"consolidated",#N/A,FALSE,"Sheet1";"cms",#N/A,FALSE,"Sheet1";"fse",#N/A,FALSE,"Sheet1"}</definedName>
    <definedName name="vo" localSheetId="1" hidden="1">{"consolidated",#N/A,FALSE,"Sheet1";"cms",#N/A,FALSE,"Sheet1";"fse",#N/A,FALSE,"Sheet1"}</definedName>
    <definedName name="vo" hidden="1">{"consolidated",#N/A,FALSE,"Sheet1";"cms",#N/A,FALSE,"Sheet1";"fse",#N/A,FALSE,"Sheet1"}</definedName>
    <definedName name="VOL_CETIP">[78]CETIP!$H$15:$H$1961</definedName>
    <definedName name="Volatility1" localSheetId="4">#REF!</definedName>
    <definedName name="Volatility1" localSheetId="1">#REF!</definedName>
    <definedName name="Volatility1">#REF!</definedName>
    <definedName name="Volatility2" localSheetId="4">#REF!</definedName>
    <definedName name="Volatility2" localSheetId="1">#REF!</definedName>
    <definedName name="Volatility2">#REF!</definedName>
    <definedName name="Volatility3" localSheetId="4">#REF!</definedName>
    <definedName name="Volatility3" localSheetId="1">#REF!</definedName>
    <definedName name="Volatility3">#REF!</definedName>
    <definedName name="volume">[69]Sensibilidade!$E$4</definedName>
    <definedName name="VolumeCell" localSheetId="4">#REF!</definedName>
    <definedName name="VolumeCell" localSheetId="1">#REF!</definedName>
    <definedName name="VolumeCell">#REF!</definedName>
    <definedName name="VolumeComplement" localSheetId="4">#REF!</definedName>
    <definedName name="VolumeComplement" localSheetId="1">#REF!</definedName>
    <definedName name="VolumeComplement">#REF!</definedName>
    <definedName name="VOTORANTIM" localSheetId="1">#REF!</definedName>
    <definedName name="VOTORANTIM">#REF!</definedName>
    <definedName name="VR">#REF!</definedName>
    <definedName name="vr_rk" localSheetId="4">#REF!,#REF!</definedName>
    <definedName name="vr_rk" localSheetId="1">#REF!,#REF!</definedName>
    <definedName name="vr_rk">#REF!,#REF!</definedName>
    <definedName name="VS">#REF!</definedName>
    <definedName name="vur" hidden="1">[53]VFLUORI!$J$10:$J$21</definedName>
    <definedName name="VV" localSheetId="1" hidden="1">#REF!</definedName>
    <definedName name="VV" hidden="1">#REF!</definedName>
    <definedName name="vvbb" localSheetId="6" hidden="1">{"tabela",#N/A,FALSE,"Tabela";"decoração",#N/A,FALSE,"Decor.";"Informações",#N/A,FALSE,"Inform."}</definedName>
    <definedName name="vvbb" localSheetId="7" hidden="1">{"tabela",#N/A,FALSE,"Tabela";"decoração",#N/A,FALSE,"Decor.";"Informações",#N/A,FALSE,"Inform."}</definedName>
    <definedName name="vvbb" localSheetId="8" hidden="1">{"tabela",#N/A,FALSE,"Tabela";"decoração",#N/A,FALSE,"Decor.";"Informações",#N/A,FALSE,"Inform."}</definedName>
    <definedName name="vvbb" localSheetId="5" hidden="1">{"tabela",#N/A,FALSE,"Tabela";"decoração",#N/A,FALSE,"Decor.";"Informações",#N/A,FALSE,"Inform."}</definedName>
    <definedName name="vvbb" localSheetId="1" hidden="1">{"tabela",#N/A,FALSE,"Tabela";"decoração",#N/A,FALSE,"Decor.";"Informações",#N/A,FALSE,"Inform."}</definedName>
    <definedName name="vvbb" hidden="1">{"tabela",#N/A,FALSE,"Tabela";"decoração",#N/A,FALSE,"Decor.";"Informações",#N/A,FALSE,"Inform."}</definedName>
    <definedName name="vvcbnb" localSheetId="6" hidden="1">{#N/A,#N/A,FALSE,"Plan1";#N/A,#N/A,FALSE,"Plan2"}</definedName>
    <definedName name="vvcbnb" localSheetId="7" hidden="1">{#N/A,#N/A,FALSE,"Plan1";#N/A,#N/A,FALSE,"Plan2"}</definedName>
    <definedName name="vvcbnb" localSheetId="8" hidden="1">{#N/A,#N/A,FALSE,"Plan1";#N/A,#N/A,FALSE,"Plan2"}</definedName>
    <definedName name="vvcbnb" localSheetId="5" hidden="1">{#N/A,#N/A,FALSE,"Plan1";#N/A,#N/A,FALSE,"Plan2"}</definedName>
    <definedName name="vvcbnb" localSheetId="1" hidden="1">{#N/A,#N/A,FALSE,"Plan1";#N/A,#N/A,FALSE,"Plan2"}</definedName>
    <definedName name="vvcbnb" hidden="1">{#N/A,#N/A,FALSE,"Plan1";#N/A,#N/A,FALSE,"Plan2"}</definedName>
    <definedName name="vvv" localSheetId="6" hidden="1">{"DCF","UPSIDE CASE",FALSE,"Sheet1";"DCF","BASE CASE",FALSE,"Sheet1";"DCF","DOWNSIDE CASE",FALSE,"Sheet1"}</definedName>
    <definedName name="vvv" localSheetId="7" hidden="1">{"DCF","UPSIDE CASE",FALSE,"Sheet1";"DCF","BASE CASE",FALSE,"Sheet1";"DCF","DOWNSIDE CASE",FALSE,"Sheet1"}</definedName>
    <definedName name="vvv" localSheetId="8" hidden="1">{"DCF","UPSIDE CASE",FALSE,"Sheet1";"DCF","BASE CASE",FALSE,"Sheet1";"DCF","DOWNSIDE CASE",FALSE,"Sheet1"}</definedName>
    <definedName name="vvv" localSheetId="5" hidden="1">{"DCF","UPSIDE CASE",FALSE,"Sheet1";"DCF","BASE CASE",FALSE,"Sheet1";"DCF","DOWNSIDE CASE",FALSE,"Sheet1"}</definedName>
    <definedName name="vvv" localSheetId="1" hidden="1">{"DCF","UPSIDE CASE",FALSE,"Sheet1";"DCF","BASE CASE",FALSE,"Sheet1";"DCF","DOWNSIDE CASE",FALSE,"Sheet1"}</definedName>
    <definedName name="vvv" hidden="1">{"DCF","UPSIDE CASE",FALSE,"Sheet1";"DCF","BASE CASE",FALSE,"Sheet1";"DCF","DOWNSIDE CASE",FALSE,"Sheet1"}</definedName>
    <definedName name="vvvv">#REF!</definedName>
    <definedName name="vvvvv" localSheetId="6" hidden="1">{#N/A,#N/A,FALSE,"Plan1";#N/A,#N/A,FALSE,"Plan2"}</definedName>
    <definedName name="vvvvv" localSheetId="7" hidden="1">{#N/A,#N/A,FALSE,"Plan1";#N/A,#N/A,FALSE,"Plan2"}</definedName>
    <definedName name="vvvvv" localSheetId="8" hidden="1">{#N/A,#N/A,FALSE,"Plan1";#N/A,#N/A,FALSE,"Plan2"}</definedName>
    <definedName name="vvvvv" localSheetId="5" hidden="1">{#N/A,#N/A,FALSE,"Plan1";#N/A,#N/A,FALSE,"Plan2"}</definedName>
    <definedName name="vvvvv" localSheetId="1" hidden="1">{#N/A,#N/A,FALSE,"Plan1";#N/A,#N/A,FALSE,"Plan2"}</definedName>
    <definedName name="vvvvv" hidden="1">{#N/A,#N/A,FALSE,"Plan1";#N/A,#N/A,FALSE,"Plan2"}</definedName>
    <definedName name="vvvvvv" localSheetId="6" hidden="1">{#N/A,#N/A,FALSE,"Plan1";#N/A,#N/A,FALSE,"Plan2"}</definedName>
    <definedName name="vvvvvv" localSheetId="7" hidden="1">{#N/A,#N/A,FALSE,"Plan1";#N/A,#N/A,FALSE,"Plan2"}</definedName>
    <definedName name="vvvvvv" localSheetId="8" hidden="1">{#N/A,#N/A,FALSE,"Plan1";#N/A,#N/A,FALSE,"Plan2"}</definedName>
    <definedName name="vvvvvv" localSheetId="5" hidden="1">{#N/A,#N/A,FALSE,"Plan1";#N/A,#N/A,FALSE,"Plan2"}</definedName>
    <definedName name="vvvvvv" localSheetId="1" hidden="1">{#N/A,#N/A,FALSE,"Plan1";#N/A,#N/A,FALSE,"Plan2"}</definedName>
    <definedName name="vvvvvv" hidden="1">{#N/A,#N/A,FALSE,"Plan1";#N/A,#N/A,FALSE,"Plan2"}</definedName>
    <definedName name="w" localSheetId="6" hidden="1">{"Qtr Op Mgd Q2",#N/A,FALSE,"Qtr-Op (Mng)";"Qtr Op Rpt Q2",#N/A,FALSE,"Qtr-Op (Rpt)";"Operating Vs Reported",#N/A,FALSE,"Rpt-Op Inc"}</definedName>
    <definedName name="w" localSheetId="7" hidden="1">{"Qtr Op Mgd Q2",#N/A,FALSE,"Qtr-Op (Mng)";"Qtr Op Rpt Q2",#N/A,FALSE,"Qtr-Op (Rpt)";"Operating Vs Reported",#N/A,FALSE,"Rpt-Op Inc"}</definedName>
    <definedName name="w" localSheetId="8" hidden="1">{"Qtr Op Mgd Q2",#N/A,FALSE,"Qtr-Op (Mng)";"Qtr Op Rpt Q2",#N/A,FALSE,"Qtr-Op (Rpt)";"Operating Vs Reported",#N/A,FALSE,"Rpt-Op Inc"}</definedName>
    <definedName name="w" localSheetId="4" hidden="1">{"Qtr Op Mgd Q2",#N/A,FALSE,"Qtr-Op (Mng)";"Qtr Op Rpt Q2",#N/A,FALSE,"Qtr-Op (Rpt)";"Operating Vs Reported",#N/A,FALSE,"Rpt-Op Inc"}</definedName>
    <definedName name="w" localSheetId="5" hidden="1">{"Qtr Op Mgd Q2",#N/A,FALSE,"Qtr-Op (Mng)";"Qtr Op Rpt Q2",#N/A,FALSE,"Qtr-Op (Rpt)";"Operating Vs Reported",#N/A,FALSE,"Rpt-Op Inc"}</definedName>
    <definedName name="w" localSheetId="1" hidden="1">{"Qtr Op Mgd Q2",#N/A,FALSE,"Qtr-Op (Mng)";"Qtr Op Rpt Q2",#N/A,FALSE,"Qtr-Op (Rpt)";"Operating Vs Reported",#N/A,FALSE,"Rpt-Op Inc"}</definedName>
    <definedName name="w" hidden="1">{"Qtr Op Mgd Q2",#N/A,FALSE,"Qtr-Op (Mng)";"Qtr Op Rpt Q2",#N/A,FALSE,"Qtr-Op (Rpt)";"Operating Vs Reported",#N/A,FALSE,"Rpt-Op Inc"}</definedName>
    <definedName name="WACC">[38]EquityTemplate!$A$79:$IV$79</definedName>
    <definedName name="warrant" localSheetId="4">#REF!</definedName>
    <definedName name="warrant" localSheetId="1">#REF!</definedName>
    <definedName name="warrant">#REF!</definedName>
    <definedName name="warrants" localSheetId="4">#REF!</definedName>
    <definedName name="warrants" localSheetId="1">#REF!</definedName>
    <definedName name="warrants">#REF!</definedName>
    <definedName name="wc" localSheetId="4">#REF!</definedName>
    <definedName name="wc" localSheetId="1">#REF!</definedName>
    <definedName name="wc">#REF!</definedName>
    <definedName name="wc_analysis">#REF!</definedName>
    <definedName name="wc_perc">'[26]A I'!$R$6</definedName>
    <definedName name="wcass1" localSheetId="4">#REF!</definedName>
    <definedName name="wcass1" localSheetId="1">#REF!</definedName>
    <definedName name="wcass1">#REF!</definedName>
    <definedName name="wcass2" localSheetId="4">#REF!</definedName>
    <definedName name="wcass2" localSheetId="1">#REF!</definedName>
    <definedName name="wcass2">#REF!</definedName>
    <definedName name="wcass3" localSheetId="4">#REF!</definedName>
    <definedName name="wcass3" localSheetId="1">#REF!</definedName>
    <definedName name="wcass3">#REF!</definedName>
    <definedName name="wcass4">#REF!</definedName>
    <definedName name="wcliab1">#REF!</definedName>
    <definedName name="wcliab2">#REF!</definedName>
    <definedName name="WCSWITCH">#REF!</definedName>
    <definedName name="we" localSheetId="6" hidden="1">{#N/A,#N/A,FALSE,"Brad_DCFM";#N/A,#N/A,FALSE,"Nick_DCFM";#N/A,#N/A,FALSE,"Mobile_DCFM"}</definedName>
    <definedName name="we" localSheetId="7" hidden="1">{#N/A,#N/A,FALSE,"Brad_DCFM";#N/A,#N/A,FALSE,"Nick_DCFM";#N/A,#N/A,FALSE,"Mobile_DCFM"}</definedName>
    <definedName name="we" localSheetId="8" hidden="1">{#N/A,#N/A,FALSE,"Brad_DCFM";#N/A,#N/A,FALSE,"Nick_DCFM";#N/A,#N/A,FALSE,"Mobile_DCFM"}</definedName>
    <definedName name="we" localSheetId="5" hidden="1">{#N/A,#N/A,FALSE,"Brad_DCFM";#N/A,#N/A,FALSE,"Nick_DCFM";#N/A,#N/A,FALSE,"Mobile_DCFM"}</definedName>
    <definedName name="we" localSheetId="1" hidden="1">{#N/A,#N/A,FALSE,"Brad_DCFM";#N/A,#N/A,FALSE,"Nick_DCFM";#N/A,#N/A,FALSE,"Mobile_DCFM"}</definedName>
    <definedName name="we" hidden="1">{#N/A,#N/A,FALSE,"Brad_DCFM";#N/A,#N/A,FALSE,"Nick_DCFM";#N/A,#N/A,FALSE,"Mobile_DCFM"}</definedName>
    <definedName name="Web" localSheetId="6" hidden="1">{#N/A,#N/A,FALSE,"Inputs - Prices &amp; Forecasts"}</definedName>
    <definedName name="Web" localSheetId="7" hidden="1">{#N/A,#N/A,FALSE,"Inputs - Prices &amp; Forecasts"}</definedName>
    <definedName name="Web" localSheetId="8" hidden="1">{#N/A,#N/A,FALSE,"Inputs - Prices &amp; Forecasts"}</definedName>
    <definedName name="Web" localSheetId="4" hidden="1">{#N/A,#N/A,FALSE,"Inputs - Prices &amp; Forecasts"}</definedName>
    <definedName name="Web" localSheetId="5" hidden="1">{#N/A,#N/A,FALSE,"Inputs - Prices &amp; Forecasts"}</definedName>
    <definedName name="Web" localSheetId="1" hidden="1">{#N/A,#N/A,FALSE,"Inputs - Prices &amp; Forecasts"}</definedName>
    <definedName name="Web" hidden="1">{#N/A,#N/A,FALSE,"Inputs - Prices &amp; Forecasts"}</definedName>
    <definedName name="week" localSheetId="6">#REF!</definedName>
    <definedName name="week" localSheetId="4">#REF!</definedName>
    <definedName name="week" localSheetId="1">#REF!</definedName>
    <definedName name="week">#REF!</definedName>
    <definedName name="wefwaf" localSheetId="6" hidden="1">{"FS`s",#N/A,TRUE,"FS's";"Icome St",#N/A,TRUE,"Income St.";"Balance Sh",#N/A,TRUE,"Balance Sh.";"Gross Margin",#N/A,TRUE,"Gross Margin"}</definedName>
    <definedName name="wefwaf" localSheetId="7" hidden="1">{"FS`s",#N/A,TRUE,"FS's";"Icome St",#N/A,TRUE,"Income St.";"Balance Sh",#N/A,TRUE,"Balance Sh.";"Gross Margin",#N/A,TRUE,"Gross Margin"}</definedName>
    <definedName name="wefwaf" localSheetId="8" hidden="1">{"FS`s",#N/A,TRUE,"FS's";"Icome St",#N/A,TRUE,"Income St.";"Balance Sh",#N/A,TRUE,"Balance Sh.";"Gross Margin",#N/A,TRUE,"Gross Margin"}</definedName>
    <definedName name="wefwaf" localSheetId="5" hidden="1">{"FS`s",#N/A,TRUE,"FS's";"Icome St",#N/A,TRUE,"Income St.";"Balance Sh",#N/A,TRUE,"Balance Sh.";"Gross Margin",#N/A,TRUE,"Gross Margin"}</definedName>
    <definedName name="wefwaf" localSheetId="1" hidden="1">{"FS`s",#N/A,TRUE,"FS's";"Icome St",#N/A,TRUE,"Income St.";"Balance Sh",#N/A,TRUE,"Balance Sh.";"Gross Margin",#N/A,TRUE,"Gross Margin"}</definedName>
    <definedName name="wefwaf" hidden="1">{"FS`s",#N/A,TRUE,"FS's";"Icome St",#N/A,TRUE,"Income St.";"Balance Sh",#N/A,TRUE,"Balance Sh.";"Gross Margin",#N/A,TRUE,"Gross Margin"}</definedName>
    <definedName name="Weight" localSheetId="4">#REF!</definedName>
    <definedName name="Weight" localSheetId="1">#REF!</definedName>
    <definedName name="Weight">#REF!</definedName>
    <definedName name="Weight_List" localSheetId="4">#REF!</definedName>
    <definedName name="Weight_List" localSheetId="1">#REF!</definedName>
    <definedName name="Weight_List">#REF!</definedName>
    <definedName name="wer" localSheetId="6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r" localSheetId="7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r" localSheetId="8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r" localSheetId="5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r" localSheetId="1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r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stchester_Penetration_Rate" localSheetId="4">#REF!</definedName>
    <definedName name="Westchester_Penetration_Rate" localSheetId="1">#REF!</definedName>
    <definedName name="Westchester_Penetration_Rate">#REF!</definedName>
    <definedName name="wew" localSheetId="6" hidden="1">{#N/A,#N/A,FALSE,"Sheet1"}</definedName>
    <definedName name="wew" localSheetId="7" hidden="1">{#N/A,#N/A,FALSE,"Sheet1"}</definedName>
    <definedName name="wew" localSheetId="8" hidden="1">{#N/A,#N/A,FALSE,"Sheet1"}</definedName>
    <definedName name="wew" localSheetId="4" hidden="1">{#N/A,#N/A,FALSE,"Sheet1"}</definedName>
    <definedName name="wew" localSheetId="5" hidden="1">{#N/A,#N/A,FALSE,"Sheet1"}</definedName>
    <definedName name="wew" localSheetId="1" hidden="1">{#N/A,#N/A,FALSE,"Sheet1"}</definedName>
    <definedName name="wew" hidden="1">{#N/A,#N/A,FALSE,"Sheet1"}</definedName>
    <definedName name="wewe" localSheetId="6" hidden="1">{"FS`s",#N/A,TRUE,"FS's";"Icome St",#N/A,TRUE,"Income St.";"Balance Sh",#N/A,TRUE,"Balance Sh.";"Gross Margin",#N/A,TRUE,"Gross Margin"}</definedName>
    <definedName name="wewe" localSheetId="7" hidden="1">{"FS`s",#N/A,TRUE,"FS's";"Icome St",#N/A,TRUE,"Income St.";"Balance Sh",#N/A,TRUE,"Balance Sh.";"Gross Margin",#N/A,TRUE,"Gross Margin"}</definedName>
    <definedName name="wewe" localSheetId="8" hidden="1">{"FS`s",#N/A,TRUE,"FS's";"Icome St",#N/A,TRUE,"Income St.";"Balance Sh",#N/A,TRUE,"Balance Sh.";"Gross Margin",#N/A,TRUE,"Gross Margin"}</definedName>
    <definedName name="wewe" localSheetId="5" hidden="1">{"FS`s",#N/A,TRUE,"FS's";"Icome St",#N/A,TRUE,"Income St.";"Balance Sh",#N/A,TRUE,"Balance Sh.";"Gross Margin",#N/A,TRUE,"Gross Margin"}</definedName>
    <definedName name="wewe" localSheetId="1" hidden="1">{"FS`s",#N/A,TRUE,"FS's";"Icome St",#N/A,TRUE,"Income St.";"Balance Sh",#N/A,TRUE,"Balance Sh.";"Gross Margin",#N/A,TRUE,"Gross Margin"}</definedName>
    <definedName name="wewe" hidden="1">{"FS`s",#N/A,TRUE,"FS's";"Icome St",#N/A,TRUE,"Income St.";"Balance Sh",#N/A,TRUE,"Balance Sh.";"Gross Margin",#N/A,TRUE,"Gross Margin"}</definedName>
    <definedName name="whole" localSheetId="4">#REF!</definedName>
    <definedName name="whole" localSheetId="1">#REF!</definedName>
    <definedName name="whole">#REF!</definedName>
    <definedName name="WIZARD_AVERAGETRADINGVOLUME" localSheetId="4">#REF!</definedName>
    <definedName name="WIZARD_AVERAGETRADINGVOLUME" localSheetId="1">#REF!</definedName>
    <definedName name="WIZARD_AVERAGETRADINGVOLUME">#REF!</definedName>
    <definedName name="WIZARD_BOOKVALUEPERSHARE">#REF!</definedName>
    <definedName name="WIZARD_CURRENTRATING">#REF!</definedName>
    <definedName name="WIZARD_DATEOFSUBMISSION">#REF!</definedName>
    <definedName name="WIZARD_EARNINGS">#REF!</definedName>
    <definedName name="WIZARD_MARKETCAP">#REF!</definedName>
    <definedName name="WIZARD_NETCASHPERSHARE">#REF!</definedName>
    <definedName name="WIZARD_REVENUES">#REF!</definedName>
    <definedName name="WIZARD_ROAE">#REF!</definedName>
    <definedName name="WIZARD_SECULARGROWTHRATE">#REF!</definedName>
    <definedName name="WIZARD_SHARESOUTSTANDING">#REF!</definedName>
    <definedName name="WIZARD_TICKER">#REF!</definedName>
    <definedName name="WIZARD_Y1CAPREVR">#REF!</definedName>
    <definedName name="WIZARD_Y1E">#REF!</definedName>
    <definedName name="WIZARD_Y1PEE">#REF!</definedName>
    <definedName name="WIZARD_Y1Q1E">#REF!</definedName>
    <definedName name="WIZARD_Y1Q1R">#REF!</definedName>
    <definedName name="WIZARD_Y1Q2E">#REF!</definedName>
    <definedName name="WIZARD_Y1Q2R">#REF!</definedName>
    <definedName name="WIZARD_Y1Q3E">#REF!</definedName>
    <definedName name="WIZARD_Y1Q3R">#REF!</definedName>
    <definedName name="WIZARD_Y1Q4E">#REF!</definedName>
    <definedName name="WIZARD_Y1Q4R">#REF!</definedName>
    <definedName name="WIZARD_Y1R">#REF!</definedName>
    <definedName name="WIZARD_Y1YEARE">#REF!</definedName>
    <definedName name="WIZARD_Y1YEARR">#REF!</definedName>
    <definedName name="WIZARD_Y2CAPREVR">#REF!</definedName>
    <definedName name="WIZARD_Y2E">#REF!</definedName>
    <definedName name="WIZARD_Y2PEE">#REF!</definedName>
    <definedName name="WIZARD_Y2Q1E">#REF!</definedName>
    <definedName name="WIZARD_Y2Q1R">#REF!</definedName>
    <definedName name="WIZARD_Y2Q2E">#REF!</definedName>
    <definedName name="WIZARD_Y2Q2R">#REF!</definedName>
    <definedName name="WIZARD_Y2Q3E">#REF!</definedName>
    <definedName name="WIZARD_Y2Q3R">#REF!</definedName>
    <definedName name="WIZARD_Y2Q4E">#REF!</definedName>
    <definedName name="WIZARD_Y2Q4R">#REF!</definedName>
    <definedName name="WIZARD_Y2R">#REF!</definedName>
    <definedName name="WIZARD_Y2YEARE">#REF!</definedName>
    <definedName name="WIZARD_Y2YEARR">#REF!</definedName>
    <definedName name="WIZARD_Y3CAPREVR">#REF!</definedName>
    <definedName name="WIZARD_Y3E">#REF!</definedName>
    <definedName name="WIZARD_Y3PEE">#REF!</definedName>
    <definedName name="WIZARD_Y3Q1E">#REF!</definedName>
    <definedName name="WIZARD_Y3Q1R">#REF!</definedName>
    <definedName name="WIZARD_Y3Q2E">#REF!</definedName>
    <definedName name="WIZARD_Y3Q2R">#REF!</definedName>
    <definedName name="WIZARD_Y3Q3E">#REF!</definedName>
    <definedName name="WIZARD_Y3Q3R">#REF!</definedName>
    <definedName name="WIZARD_Y3Q4E">#REF!</definedName>
    <definedName name="WIZARD_Y3Q4R">#REF!</definedName>
    <definedName name="WIZARD_Y3R">#REF!</definedName>
    <definedName name="WIZARD_Y3YEARE">#REF!</definedName>
    <definedName name="WIZARD_Y3YEARR">#REF!</definedName>
    <definedName name="wnx" localSheetId="6" hidden="1">{"EVA",#N/A,FALSE,"EVA";"WACC",#N/A,FALSE,"WACC"}</definedName>
    <definedName name="wnx" localSheetId="7" hidden="1">{"EVA",#N/A,FALSE,"EVA";"WACC",#N/A,FALSE,"WACC"}</definedName>
    <definedName name="wnx" localSheetId="8" hidden="1">{"EVA",#N/A,FALSE,"EVA";"WACC",#N/A,FALSE,"WACC"}</definedName>
    <definedName name="wnx" localSheetId="5" hidden="1">{"EVA",#N/A,FALSE,"EVA";"WACC",#N/A,FALSE,"WACC"}</definedName>
    <definedName name="wnx" localSheetId="1" hidden="1">{"EVA",#N/A,FALSE,"EVA";"WACC",#N/A,FALSE,"WACC"}</definedName>
    <definedName name="wnx" hidden="1">{"EVA",#N/A,FALSE,"EVA";"WACC",#N/A,FALSE,"WACC"}</definedName>
    <definedName name="won" localSheetId="4">#REF!</definedName>
    <definedName name="won" localSheetId="1">#REF!</definedName>
    <definedName name="won">#REF!</definedName>
    <definedName name="WORKING_CAPITAL_LINE_OF_CREDIT" localSheetId="4">#REF!</definedName>
    <definedName name="WORKING_CAPITAL_LINE_OF_CREDIT" localSheetId="1">#REF!</definedName>
    <definedName name="WORKING_CAPITAL_LINE_OF_CREDIT">#REF!</definedName>
    <definedName name="WORKINGCAP" localSheetId="4">#REF!</definedName>
    <definedName name="WORKINGCAP" localSheetId="1">#REF!</definedName>
    <definedName name="WORKINGCAP">#REF!</definedName>
    <definedName name="WOUND_BUY">#REF!</definedName>
    <definedName name="wound_lbo">#REF!</definedName>
    <definedName name="WOUND_SELL">#REF!</definedName>
    <definedName name="WOUND_SELLYEAR">#REF!</definedName>
    <definedName name="WOUND_YEAR">#REF!</definedName>
    <definedName name="WOUNDBSD">#REF!</definedName>
    <definedName name="WOUNDCASHD">#REF!</definedName>
    <definedName name="WOUNDGSD">#REF!</definedName>
    <definedName name="WOUNDINCD">#REF!</definedName>
    <definedName name="WOUNDWCD">#REF!</definedName>
    <definedName name="wq" localSheetId="6" hidden="1">{"'PXR_6500'!$A$1:$I$124"}</definedName>
    <definedName name="wq" localSheetId="7" hidden="1">{"'PXR_6500'!$A$1:$I$124"}</definedName>
    <definedName name="wq" localSheetId="8" hidden="1">{"'PXR_6500'!$A$1:$I$124"}</definedName>
    <definedName name="wq" localSheetId="5" hidden="1">{"'PXR_6500'!$A$1:$I$124"}</definedName>
    <definedName name="wq" localSheetId="1" hidden="1">{"'PXR_6500'!$A$1:$I$124"}</definedName>
    <definedName name="wq" hidden="1">{"'PXR_6500'!$A$1:$I$124"}</definedName>
    <definedName name="WRITEUPS" localSheetId="4">#REF!</definedName>
    <definedName name="WRITEUPS" localSheetId="1">#REF!</definedName>
    <definedName name="WRITEUPS">#REF!</definedName>
    <definedName name="wrn" localSheetId="6" hidden="1">{#N/A,#N/A,FALSE,"Sheet1"}</definedName>
    <definedName name="wrn" localSheetId="7" hidden="1">{#N/A,#N/A,FALSE,"Sheet1"}</definedName>
    <definedName name="wrn" localSheetId="8" hidden="1">{#N/A,#N/A,FALSE,"Sheet1"}</definedName>
    <definedName name="wrn" localSheetId="4" hidden="1">{#N/A,#N/A,FALSE,"Sheet1"}</definedName>
    <definedName name="wrn" localSheetId="5" hidden="1">{#N/A,#N/A,FALSE,"Sheet1"}</definedName>
    <definedName name="wrn" localSheetId="1" hidden="1">{#N/A,#N/A,FALSE,"Sheet1"}</definedName>
    <definedName name="wrn" hidden="1">{#N/A,#N/A,FALSE,"Sheet1"}</definedName>
    <definedName name="wrn.1." localSheetId="6" hidden="1">{#N/A,#N/A,FALSE,"Calc";#N/A,#N/A,FALSE,"Sensitivity";#N/A,#N/A,FALSE,"LT Earn.Dil.";#N/A,#N/A,FALSE,"Dil. AVP"}</definedName>
    <definedName name="wrn.1." localSheetId="7" hidden="1">{#N/A,#N/A,FALSE,"Calc";#N/A,#N/A,FALSE,"Sensitivity";#N/A,#N/A,FALSE,"LT Earn.Dil.";#N/A,#N/A,FALSE,"Dil. AVP"}</definedName>
    <definedName name="wrn.1." localSheetId="8" hidden="1">{#N/A,#N/A,FALSE,"Calc";#N/A,#N/A,FALSE,"Sensitivity";#N/A,#N/A,FALSE,"LT Earn.Dil.";#N/A,#N/A,FALSE,"Dil. AVP"}</definedName>
    <definedName name="wrn.1." localSheetId="5" hidden="1">{#N/A,#N/A,FALSE,"Calc";#N/A,#N/A,FALSE,"Sensitivity";#N/A,#N/A,FALSE,"LT Earn.Dil.";#N/A,#N/A,FALSE,"Dil. AVP"}</definedName>
    <definedName name="wrn.1." localSheetId="1" hidden="1">{#N/A,#N/A,FALSE,"Calc";#N/A,#N/A,FALSE,"Sensitivity";#N/A,#N/A,FALSE,"LT Earn.Dil.";#N/A,#N/A,FALSE,"Dil. AVP"}</definedName>
    <definedName name="wrn.1." hidden="1">{#N/A,#N/A,FALSE,"Calc";#N/A,#N/A,FALSE,"Sensitivity";#N/A,#N/A,FALSE,"LT Earn.Dil.";#N/A,#N/A,FALSE,"Dil. AVP"}</definedName>
    <definedName name="wrn.10." localSheetId="6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localSheetId="7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localSheetId="8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localSheetId="5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localSheetId="1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_.Per._.Cent._.Success." localSheetId="6" hidden="1">{#N/A,"10% Success",FALSE,"Sales Forecast";#N/A,#N/A,FALSE,"Sheet2"}</definedName>
    <definedName name="wrn.10._.Per._.Cent._.Success." localSheetId="7" hidden="1">{#N/A,"10% Success",FALSE,"Sales Forecast";#N/A,#N/A,FALSE,"Sheet2"}</definedName>
    <definedName name="wrn.10._.Per._.Cent._.Success." localSheetId="8" hidden="1">{#N/A,"10% Success",FALSE,"Sales Forecast";#N/A,#N/A,FALSE,"Sheet2"}</definedName>
    <definedName name="wrn.10._.Per._.Cent._.Success." localSheetId="5" hidden="1">{#N/A,"10% Success",FALSE,"Sales Forecast";#N/A,#N/A,FALSE,"Sheet2"}</definedName>
    <definedName name="wrn.10._.Per._.Cent._.Success." localSheetId="1" hidden="1">{#N/A,"10% Success",FALSE,"Sales Forecast";#N/A,#N/A,FALSE,"Sheet2"}</definedName>
    <definedName name="wrn.10._.Per._.Cent._.Success." hidden="1">{#N/A,"10% Success",FALSE,"Sales Forecast";#N/A,#N/A,FALSE,"Sheet2"}</definedName>
    <definedName name="wrn.100._.Per._.Cent._.Success." localSheetId="6" hidden="1">{#N/A,"100% Success",TRUE,"Sales Forecast";#N/A,#N/A,TRUE,"Sheet2"}</definedName>
    <definedName name="wrn.100._.Per._.Cent._.Success." localSheetId="7" hidden="1">{#N/A,"100% Success",TRUE,"Sales Forecast";#N/A,#N/A,TRUE,"Sheet2"}</definedName>
    <definedName name="wrn.100._.Per._.Cent._.Success." localSheetId="8" hidden="1">{#N/A,"100% Success",TRUE,"Sales Forecast";#N/A,#N/A,TRUE,"Sheet2"}</definedName>
    <definedName name="wrn.100._.Per._.Cent._.Success." localSheetId="5" hidden="1">{#N/A,"100% Success",TRUE,"Sales Forecast";#N/A,#N/A,TRUE,"Sheet2"}</definedName>
    <definedName name="wrn.100._.Per._.Cent._.Success." localSheetId="1" hidden="1">{#N/A,"100% Success",TRUE,"Sales Forecast";#N/A,#N/A,TRUE,"Sheet2"}</definedName>
    <definedName name="wrn.100._.Per._.Cent._.Success." hidden="1">{#N/A,"100% Success",TRUE,"Sales Forecast";#N/A,#N/A,TRUE,"Sheet2"}</definedName>
    <definedName name="wrn.11." localSheetId="6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localSheetId="7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localSheetId="8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localSheetId="5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localSheetId="1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2." localSheetId="6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localSheetId="7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localSheetId="8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localSheetId="5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localSheetId="1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3." localSheetId="6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localSheetId="7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localSheetId="8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localSheetId="5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localSheetId="1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4." localSheetId="6" hidden="1">{#N/A,#N/A,FALSE,"Desp.Indir";#N/A,#N/A,FALSE,"Estoq"}</definedName>
    <definedName name="wrn.14." localSheetId="7" hidden="1">{#N/A,#N/A,FALSE,"Desp.Indir";#N/A,#N/A,FALSE,"Estoq"}</definedName>
    <definedName name="wrn.14." localSheetId="8" hidden="1">{#N/A,#N/A,FALSE,"Desp.Indir";#N/A,#N/A,FALSE,"Estoq"}</definedName>
    <definedName name="wrn.14." localSheetId="5" hidden="1">{#N/A,#N/A,FALSE,"Desp.Indir";#N/A,#N/A,FALSE,"Estoq"}</definedName>
    <definedName name="wrn.14." localSheetId="1" hidden="1">{#N/A,#N/A,FALSE,"Desp.Indir";#N/A,#N/A,FALSE,"Estoq"}</definedName>
    <definedName name="wrn.14." hidden="1">{#N/A,#N/A,FALSE,"Desp.Indir";#N/A,#N/A,FALSE,"Estoq"}</definedName>
    <definedName name="wrn.15." localSheetId="6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localSheetId="7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localSheetId="8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localSheetId="5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localSheetId="1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6." localSheetId="6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localSheetId="7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localSheetId="8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localSheetId="5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localSheetId="1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7." localSheetId="6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localSheetId="7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localSheetId="8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localSheetId="5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localSheetId="1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8." localSheetId="6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localSheetId="7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localSheetId="8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localSheetId="5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localSheetId="1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9." localSheetId="6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localSheetId="7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localSheetId="8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localSheetId="5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localSheetId="1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2." localSheetId="6" hidden="1">{#N/A,#N/A,FALSE,"Calc";#N/A,#N/A,FALSE,"Sensitivity";#N/A,#N/A,FALSE,"LT Earn.Dil.";#N/A,#N/A,FALSE,"Dil. AVP"}</definedName>
    <definedName name="WRN.2." localSheetId="7" hidden="1">{#N/A,#N/A,FALSE,"Calc";#N/A,#N/A,FALSE,"Sensitivity";#N/A,#N/A,FALSE,"LT Earn.Dil.";#N/A,#N/A,FALSE,"Dil. AVP"}</definedName>
    <definedName name="WRN.2." localSheetId="8" hidden="1">{#N/A,#N/A,FALSE,"Calc";#N/A,#N/A,FALSE,"Sensitivity";#N/A,#N/A,FALSE,"LT Earn.Dil.";#N/A,#N/A,FALSE,"Dil. AVP"}</definedName>
    <definedName name="WRN.2." localSheetId="5" hidden="1">{#N/A,#N/A,FALSE,"Calc";#N/A,#N/A,FALSE,"Sensitivity";#N/A,#N/A,FALSE,"LT Earn.Dil.";#N/A,#N/A,FALSE,"Dil. AVP"}</definedName>
    <definedName name="WRN.2." localSheetId="1" hidden="1">{#N/A,#N/A,FALSE,"Calc";#N/A,#N/A,FALSE,"Sensitivity";#N/A,#N/A,FALSE,"LT Earn.Dil.";#N/A,#N/A,FALSE,"Dil. AVP"}</definedName>
    <definedName name="WRN.2." hidden="1">{#N/A,#N/A,FALSE,"Calc";#N/A,#N/A,FALSE,"Sensitivity";#N/A,#N/A,FALSE,"LT Earn.Dil.";#N/A,#N/A,FALSE,"Dil. AVP"}</definedName>
    <definedName name="wrn.2._.pagers." localSheetId="6" hidden="1">{"Cover",#N/A,FALSE,"Cover";"Summary",#N/A,FALSE,"Summarpage"}</definedName>
    <definedName name="wrn.2._.pagers." localSheetId="7" hidden="1">{"Cover",#N/A,FALSE,"Cover";"Summary",#N/A,FALSE,"Summarpage"}</definedName>
    <definedName name="wrn.2._.pagers." localSheetId="8" hidden="1">{"Cover",#N/A,FALSE,"Cover";"Summary",#N/A,FALSE,"Summarpage"}</definedName>
    <definedName name="wrn.2._.pagers." localSheetId="5" hidden="1">{"Cover",#N/A,FALSE,"Cover";"Summary",#N/A,FALSE,"Summarpage"}</definedName>
    <definedName name="wrn.2._.pagers." localSheetId="1" hidden="1">{"Cover",#N/A,FALSE,"Cover";"Summary",#N/A,FALSE,"Summarpage"}</definedName>
    <definedName name="wrn.2._.pagers." hidden="1">{"Cover",#N/A,FALSE,"Cover";"Summary",#N/A,FALSE,"Summarpage"}</definedName>
    <definedName name="wrn.20." localSheetId="6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localSheetId="7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localSheetId="8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localSheetId="5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localSheetId="1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1." localSheetId="6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localSheetId="7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localSheetId="8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localSheetId="5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localSheetId="1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2." localSheetId="6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localSheetId="7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localSheetId="8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localSheetId="5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localSheetId="1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3." localSheetId="6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localSheetId="7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localSheetId="8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localSheetId="5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localSheetId="1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4." localSheetId="6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localSheetId="7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localSheetId="8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localSheetId="5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localSheetId="1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5." localSheetId="6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localSheetId="7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localSheetId="8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localSheetId="5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localSheetId="1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6." localSheetId="6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localSheetId="7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localSheetId="8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localSheetId="5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localSheetId="1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7." localSheetId="6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localSheetId="7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localSheetId="8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localSheetId="5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localSheetId="1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8." localSheetId="6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localSheetId="7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localSheetId="8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localSheetId="5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localSheetId="1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9." localSheetId="6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localSheetId="7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localSheetId="8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localSheetId="5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localSheetId="1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3." localSheetId="6" hidden="1">{"cover",#N/A,TRUE,"Cover";"toc1",#N/A,TRUE,"TOC";"ts1",#N/A,TRUE,"Transaction Summary";"ei2",#N/A,TRUE,"Earnings Impact";"ad2",#N/A,TRUE,"accretion dilution"}</definedName>
    <definedName name="wrn.3." localSheetId="7" hidden="1">{"cover",#N/A,TRUE,"Cover";"toc1",#N/A,TRUE,"TOC";"ts1",#N/A,TRUE,"Transaction Summary";"ei2",#N/A,TRUE,"Earnings Impact";"ad2",#N/A,TRUE,"accretion dilution"}</definedName>
    <definedName name="wrn.3." localSheetId="8" hidden="1">{"cover",#N/A,TRUE,"Cover";"toc1",#N/A,TRUE,"TOC";"ts1",#N/A,TRUE,"Transaction Summary";"ei2",#N/A,TRUE,"Earnings Impact";"ad2",#N/A,TRUE,"accretion dilution"}</definedName>
    <definedName name="wrn.3." localSheetId="5" hidden="1">{"cover",#N/A,TRUE,"Cover";"toc1",#N/A,TRUE,"TOC";"ts1",#N/A,TRUE,"Transaction Summary";"ei2",#N/A,TRUE,"Earnings Impact";"ad2",#N/A,TRUE,"accretion dilution"}</definedName>
    <definedName name="wrn.3." localSheetId="1" hidden="1">{"cover",#N/A,TRUE,"Cover";"toc1",#N/A,TRUE,"TOC";"ts1",#N/A,TRUE,"Transaction Summary";"ei2",#N/A,TRUE,"Earnings Impact";"ad2",#N/A,TRUE,"accretion dilution"}</definedName>
    <definedName name="wrn.3." hidden="1">{"cover",#N/A,TRUE,"Cover";"toc1",#N/A,TRUE,"TOC";"ts1",#N/A,TRUE,"Transaction Summary";"ei2",#N/A,TRUE,"Earnings Impact";"ad2",#N/A,TRUE,"accretion dilution"}</definedName>
    <definedName name="wrn.3..pagers." localSheetId="6" hidden="1">{"Cover",#N/A,FALSE,"Cover";"Summary",#N/A,FALSE,"Summarpage"}</definedName>
    <definedName name="wrn.3..pagers." localSheetId="7" hidden="1">{"Cover",#N/A,FALSE,"Cover";"Summary",#N/A,FALSE,"Summarpage"}</definedName>
    <definedName name="wrn.3..pagers." localSheetId="8" hidden="1">{"Cover",#N/A,FALSE,"Cover";"Summary",#N/A,FALSE,"Summarpage"}</definedName>
    <definedName name="wrn.3..pagers." localSheetId="5" hidden="1">{"Cover",#N/A,FALSE,"Cover";"Summary",#N/A,FALSE,"Summarpage"}</definedName>
    <definedName name="wrn.3..pagers." localSheetId="1" hidden="1">{"Cover",#N/A,FALSE,"Cover";"Summary",#N/A,FALSE,"Summarpage"}</definedName>
    <definedName name="wrn.3..pagers." hidden="1">{"Cover",#N/A,FALSE,"Cover";"Summary",#N/A,FALSE,"Summarpage"}</definedName>
    <definedName name="wrn.30." localSheetId="6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localSheetId="7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localSheetId="8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localSheetId="5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localSheetId="1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_.Per._.Cent." localSheetId="6" hidden="1">{#N/A,"30% Success",TRUE,"Sales Forecast";#N/A,#N/A,TRUE,"Sheet2"}</definedName>
    <definedName name="wrn.30._.Per._.Cent." localSheetId="7" hidden="1">{#N/A,"30% Success",TRUE,"Sales Forecast";#N/A,#N/A,TRUE,"Sheet2"}</definedName>
    <definedName name="wrn.30._.Per._.Cent." localSheetId="8" hidden="1">{#N/A,"30% Success",TRUE,"Sales Forecast";#N/A,#N/A,TRUE,"Sheet2"}</definedName>
    <definedName name="wrn.30._.Per._.Cent." localSheetId="5" hidden="1">{#N/A,"30% Success",TRUE,"Sales Forecast";#N/A,#N/A,TRUE,"Sheet2"}</definedName>
    <definedName name="wrn.30._.Per._.Cent." localSheetId="1" hidden="1">{#N/A,"30% Success",TRUE,"Sales Forecast";#N/A,#N/A,TRUE,"Sheet2"}</definedName>
    <definedName name="wrn.30._.Per._.Cent." hidden="1">{#N/A,"30% Success",TRUE,"Sales Forecast";#N/A,#N/A,TRUE,"Sheet2"}</definedName>
    <definedName name="wrn.31." localSheetId="6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localSheetId="7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localSheetId="8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localSheetId="5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localSheetId="1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2." localSheetId="6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localSheetId="7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localSheetId="8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localSheetId="5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localSheetId="1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3." localSheetId="6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localSheetId="7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localSheetId="8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localSheetId="5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localSheetId="1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4." localSheetId="6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localSheetId="7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localSheetId="8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localSheetId="5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localSheetId="1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5." localSheetId="6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localSheetId="7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localSheetId="8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localSheetId="5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localSheetId="1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6." localSheetId="6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localSheetId="7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localSheetId="8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localSheetId="5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localSheetId="1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7." localSheetId="6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localSheetId="7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localSheetId="8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localSheetId="5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localSheetId="1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8." localSheetId="6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localSheetId="7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localSheetId="8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localSheetId="5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localSheetId="1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9." localSheetId="6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localSheetId="7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localSheetId="8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localSheetId="5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localSheetId="1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4." localSheetId="6" hidden="1">{"toc1",#N/A,FALSE,"TOC";"cover",#N/A,FALSE,"Cover";"ts1",#N/A,FALSE,"Transaction Summary";"ei3",#N/A,FALSE,"Earnings Impact";"ad3",#N/A,FALSE,"accretion dilution"}</definedName>
    <definedName name="wrn.4." localSheetId="7" hidden="1">{"toc1",#N/A,FALSE,"TOC";"cover",#N/A,FALSE,"Cover";"ts1",#N/A,FALSE,"Transaction Summary";"ei3",#N/A,FALSE,"Earnings Impact";"ad3",#N/A,FALSE,"accretion dilution"}</definedName>
    <definedName name="wrn.4." localSheetId="8" hidden="1">{"toc1",#N/A,FALSE,"TOC";"cover",#N/A,FALSE,"Cover";"ts1",#N/A,FALSE,"Transaction Summary";"ei3",#N/A,FALSE,"Earnings Impact";"ad3",#N/A,FALSE,"accretion dilution"}</definedName>
    <definedName name="wrn.4." localSheetId="5" hidden="1">{"toc1",#N/A,FALSE,"TOC";"cover",#N/A,FALSE,"Cover";"ts1",#N/A,FALSE,"Transaction Summary";"ei3",#N/A,FALSE,"Earnings Impact";"ad3",#N/A,FALSE,"accretion dilution"}</definedName>
    <definedName name="wrn.4." localSheetId="1" hidden="1">{"toc1",#N/A,FALSE,"TOC";"cover",#N/A,FALSE,"Cover";"ts1",#N/A,FALSE,"Transaction Summary";"ei3",#N/A,FALSE,"Earnings Impact";"ad3",#N/A,FALSE,"accretion dilution"}</definedName>
    <definedName name="wrn.4." hidden="1">{"toc1",#N/A,FALSE,"TOC";"cover",#N/A,FALSE,"Cover";"ts1",#N/A,FALSE,"Transaction Summary";"ei3",#N/A,FALSE,"Earnings Impact";"ad3",#N/A,FALSE,"accretion dilution"}</definedName>
    <definedName name="wrn.40." localSheetId="6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localSheetId="7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localSheetId="8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localSheetId="5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localSheetId="1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1." localSheetId="6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localSheetId="7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localSheetId="8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localSheetId="5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localSheetId="1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2." localSheetId="6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localSheetId="7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localSheetId="8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localSheetId="5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localSheetId="1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3." localSheetId="6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localSheetId="7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localSheetId="8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localSheetId="5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localSheetId="1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4." localSheetId="6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localSheetId="7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localSheetId="8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localSheetId="5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localSheetId="1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5." localSheetId="6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localSheetId="7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localSheetId="8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localSheetId="5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localSheetId="1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6." localSheetId="6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localSheetId="7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localSheetId="8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localSheetId="5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localSheetId="1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7." localSheetId="6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localSheetId="7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localSheetId="8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localSheetId="5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localSheetId="1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8." localSheetId="6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localSheetId="7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localSheetId="8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localSheetId="5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localSheetId="1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9." localSheetId="6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localSheetId="7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localSheetId="8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localSheetId="5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localSheetId="1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5." localSheetId="6" hidden="1">{"cover",#N/A,TRUE,"Cover";"toc2",#N/A,TRUE,"TOC";"ts1",#N/A,TRUE,"Transaction Summary";"ei",#N/A,TRUE,"Earnings Impact";"ad",#N/A,TRUE,"accretion dilution";"hg",#N/A,TRUE,"Has-Gets"}</definedName>
    <definedName name="wrn.5." localSheetId="7" hidden="1">{"cover",#N/A,TRUE,"Cover";"toc2",#N/A,TRUE,"TOC";"ts1",#N/A,TRUE,"Transaction Summary";"ei",#N/A,TRUE,"Earnings Impact";"ad",#N/A,TRUE,"accretion dilution";"hg",#N/A,TRUE,"Has-Gets"}</definedName>
    <definedName name="wrn.5." localSheetId="8" hidden="1">{"cover",#N/A,TRUE,"Cover";"toc2",#N/A,TRUE,"TOC";"ts1",#N/A,TRUE,"Transaction Summary";"ei",#N/A,TRUE,"Earnings Impact";"ad",#N/A,TRUE,"accretion dilution";"hg",#N/A,TRUE,"Has-Gets"}</definedName>
    <definedName name="wrn.5." localSheetId="5" hidden="1">{"cover",#N/A,TRUE,"Cover";"toc2",#N/A,TRUE,"TOC";"ts1",#N/A,TRUE,"Transaction Summary";"ei",#N/A,TRUE,"Earnings Impact";"ad",#N/A,TRUE,"accretion dilution";"hg",#N/A,TRUE,"Has-Gets"}</definedName>
    <definedName name="wrn.5." localSheetId="1" hidden="1">{"cover",#N/A,TRUE,"Cover";"toc2",#N/A,TRUE,"TOC";"ts1",#N/A,TRUE,"Transaction Summary";"ei",#N/A,TRUE,"Earnings Impact";"ad",#N/A,TRUE,"accretion dilution";"hg",#N/A,TRUE,"Has-Gets"}</definedName>
    <definedName name="wrn.5." hidden="1">{"cover",#N/A,TRUE,"Cover";"toc2",#N/A,TRUE,"TOC";"ts1",#N/A,TRUE,"Transaction Summary";"ei",#N/A,TRUE,"Earnings Impact";"ad",#N/A,TRUE,"accretion dilution";"hg",#N/A,TRUE,"Has-Gets"}</definedName>
    <definedName name="wrn.50." localSheetId="6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localSheetId="7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localSheetId="8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localSheetId="5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localSheetId="1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_.50." localSheetId="6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localSheetId="7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localSheetId="8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localSheetId="5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localSheetId="1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1." localSheetId="6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localSheetId="7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localSheetId="8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localSheetId="5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localSheetId="1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2." localSheetId="6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localSheetId="7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localSheetId="8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localSheetId="5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localSheetId="1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3." localSheetId="6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localSheetId="7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localSheetId="8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localSheetId="5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localSheetId="1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4." localSheetId="6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localSheetId="7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localSheetId="8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localSheetId="5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localSheetId="1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5." localSheetId="6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localSheetId="7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localSheetId="8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localSheetId="5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localSheetId="1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6." localSheetId="6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localSheetId="7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localSheetId="8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localSheetId="5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localSheetId="1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7." localSheetId="6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localSheetId="7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localSheetId="8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localSheetId="5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localSheetId="1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8." localSheetId="6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localSheetId="7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localSheetId="8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localSheetId="5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localSheetId="1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9." localSheetId="6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localSheetId="7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localSheetId="8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localSheetId="5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localSheetId="1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6." localSheetId="6" hidden="1">{"cover",#N/A,TRUE,"Cover";"toc2",#N/A,TRUE,"TOC";"ts1",#N/A,TRUE,"Transaction Summary";"ei1",#N/A,TRUE,"Earnings Impact";"ad1",#N/A,TRUE,"accretion dilution";"hg1",#N/A,TRUE,"Has-Gets"}</definedName>
    <definedName name="wrn.6." localSheetId="7" hidden="1">{"cover",#N/A,TRUE,"Cover";"toc2",#N/A,TRUE,"TOC";"ts1",#N/A,TRUE,"Transaction Summary";"ei1",#N/A,TRUE,"Earnings Impact";"ad1",#N/A,TRUE,"accretion dilution";"hg1",#N/A,TRUE,"Has-Gets"}</definedName>
    <definedName name="wrn.6." localSheetId="8" hidden="1">{"cover",#N/A,TRUE,"Cover";"toc2",#N/A,TRUE,"TOC";"ts1",#N/A,TRUE,"Transaction Summary";"ei1",#N/A,TRUE,"Earnings Impact";"ad1",#N/A,TRUE,"accretion dilution";"hg1",#N/A,TRUE,"Has-Gets"}</definedName>
    <definedName name="wrn.6." localSheetId="5" hidden="1">{"cover",#N/A,TRUE,"Cover";"toc2",#N/A,TRUE,"TOC";"ts1",#N/A,TRUE,"Transaction Summary";"ei1",#N/A,TRUE,"Earnings Impact";"ad1",#N/A,TRUE,"accretion dilution";"hg1",#N/A,TRUE,"Has-Gets"}</definedName>
    <definedName name="wrn.6." localSheetId="1" hidden="1">{"cover",#N/A,TRUE,"Cover";"toc2",#N/A,TRUE,"TOC";"ts1",#N/A,TRUE,"Transaction Summary";"ei1",#N/A,TRUE,"Earnings Impact";"ad1",#N/A,TRUE,"accretion dilution";"hg1",#N/A,TRUE,"Has-Gets"}</definedName>
    <definedName name="wrn.6." hidden="1">{"cover",#N/A,TRUE,"Cover";"toc2",#N/A,TRUE,"TOC";"ts1",#N/A,TRUE,"Transaction Summary";"ei1",#N/A,TRUE,"Earnings Impact";"ad1",#N/A,TRUE,"accretion dilution";"hg1",#N/A,TRUE,"Has-Gets"}</definedName>
    <definedName name="wrn.60." localSheetId="6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localSheetId="7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localSheetId="8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localSheetId="5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localSheetId="1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1." localSheetId="6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localSheetId="7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localSheetId="8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localSheetId="5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localSheetId="1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2." localSheetId="6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localSheetId="7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localSheetId="8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localSheetId="5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localSheetId="1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3." localSheetId="6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localSheetId="7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localSheetId="8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localSheetId="5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localSheetId="1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4." localSheetId="6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localSheetId="7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localSheetId="8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localSheetId="5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localSheetId="1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5." localSheetId="6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localSheetId="7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localSheetId="8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localSheetId="5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localSheetId="1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6." localSheetId="6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localSheetId="7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localSheetId="8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localSheetId="5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localSheetId="1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7." localSheetId="6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localSheetId="7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localSheetId="8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localSheetId="5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localSheetId="1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8." localSheetId="6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localSheetId="7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localSheetId="8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localSheetId="5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localSheetId="1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9." localSheetId="6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localSheetId="7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localSheetId="8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localSheetId="5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localSheetId="1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7." localSheetId="6" hidden="1">{"cover",#N/A,TRUE,"Cover";"toc2",#N/A,TRUE,"TOC";"ts1",#N/A,TRUE,"Transaction Summary";"ei2c",#N/A,TRUE,"Earnings Impact";"ad2",#N/A,TRUE,"accretion dilution";"hg2",#N/A,TRUE,"Has-Gets"}</definedName>
    <definedName name="wrn.7." localSheetId="7" hidden="1">{"cover",#N/A,TRUE,"Cover";"toc2",#N/A,TRUE,"TOC";"ts1",#N/A,TRUE,"Transaction Summary";"ei2c",#N/A,TRUE,"Earnings Impact";"ad2",#N/A,TRUE,"accretion dilution";"hg2",#N/A,TRUE,"Has-Gets"}</definedName>
    <definedName name="wrn.7." localSheetId="8" hidden="1">{"cover",#N/A,TRUE,"Cover";"toc2",#N/A,TRUE,"TOC";"ts1",#N/A,TRUE,"Transaction Summary";"ei2c",#N/A,TRUE,"Earnings Impact";"ad2",#N/A,TRUE,"accretion dilution";"hg2",#N/A,TRUE,"Has-Gets"}</definedName>
    <definedName name="wrn.7." localSheetId="5" hidden="1">{"cover",#N/A,TRUE,"Cover";"toc2",#N/A,TRUE,"TOC";"ts1",#N/A,TRUE,"Transaction Summary";"ei2c",#N/A,TRUE,"Earnings Impact";"ad2",#N/A,TRUE,"accretion dilution";"hg2",#N/A,TRUE,"Has-Gets"}</definedName>
    <definedName name="wrn.7." localSheetId="1" hidden="1">{"cover",#N/A,TRUE,"Cover";"toc2",#N/A,TRUE,"TOC";"ts1",#N/A,TRUE,"Transaction Summary";"ei2c",#N/A,TRUE,"Earnings Impact";"ad2",#N/A,TRUE,"accretion dilution";"hg2",#N/A,TRUE,"Has-Gets"}</definedName>
    <definedName name="wrn.7." hidden="1">{"cover",#N/A,TRUE,"Cover";"toc2",#N/A,TRUE,"TOC";"ts1",#N/A,TRUE,"Transaction Summary";"ei2c",#N/A,TRUE,"Earnings Impact";"ad2",#N/A,TRUE,"accretion dilution";"hg2",#N/A,TRUE,"Has-Gets"}</definedName>
    <definedName name="wrn.70." localSheetId="6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localSheetId="7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localSheetId="8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localSheetId="5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localSheetId="1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_.Per._.Cent._.Success." localSheetId="6" hidden="1">{#N/A,"70% Success",FALSE,"Sales Forecast";#N/A,#N/A,FALSE,"Sheet2"}</definedName>
    <definedName name="wrn.70._.Per._.Cent._.Success." localSheetId="7" hidden="1">{#N/A,"70% Success",FALSE,"Sales Forecast";#N/A,#N/A,FALSE,"Sheet2"}</definedName>
    <definedName name="wrn.70._.Per._.Cent._.Success." localSheetId="8" hidden="1">{#N/A,"70% Success",FALSE,"Sales Forecast";#N/A,#N/A,FALSE,"Sheet2"}</definedName>
    <definedName name="wrn.70._.Per._.Cent._.Success." localSheetId="5" hidden="1">{#N/A,"70% Success",FALSE,"Sales Forecast";#N/A,#N/A,FALSE,"Sheet2"}</definedName>
    <definedName name="wrn.70._.Per._.Cent._.Success." localSheetId="1" hidden="1">{#N/A,"70% Success",FALSE,"Sales Forecast";#N/A,#N/A,FALSE,"Sheet2"}</definedName>
    <definedName name="wrn.70._.Per._.Cent._.Success." hidden="1">{#N/A,"70% Success",FALSE,"Sales Forecast";#N/A,#N/A,FALSE,"Sheet2"}</definedName>
    <definedName name="wrn.71." localSheetId="6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localSheetId="7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localSheetId="8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localSheetId="5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localSheetId="1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2." localSheetId="6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localSheetId="7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localSheetId="8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localSheetId="5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localSheetId="1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8." localSheetId="6" hidden="1">{"cover",#N/A,TRUE,"Cover";"toc2",#N/A,TRUE,"TOC";"ts1",#N/A,TRUE,"Transaction Summary";"ei3",#N/A,TRUE,"Earnings Impact";"ad3",#N/A,TRUE,"accretion dilution";"hg3",#N/A,TRUE,"Has-Gets"}</definedName>
    <definedName name="wrn.8." localSheetId="7" hidden="1">{"cover",#N/A,TRUE,"Cover";"toc2",#N/A,TRUE,"TOC";"ts1",#N/A,TRUE,"Transaction Summary";"ei3",#N/A,TRUE,"Earnings Impact";"ad3",#N/A,TRUE,"accretion dilution";"hg3",#N/A,TRUE,"Has-Gets"}</definedName>
    <definedName name="wrn.8." localSheetId="8" hidden="1">{"cover",#N/A,TRUE,"Cover";"toc2",#N/A,TRUE,"TOC";"ts1",#N/A,TRUE,"Transaction Summary";"ei3",#N/A,TRUE,"Earnings Impact";"ad3",#N/A,TRUE,"accretion dilution";"hg3",#N/A,TRUE,"Has-Gets"}</definedName>
    <definedName name="wrn.8." localSheetId="5" hidden="1">{"cover",#N/A,TRUE,"Cover";"toc2",#N/A,TRUE,"TOC";"ts1",#N/A,TRUE,"Transaction Summary";"ei3",#N/A,TRUE,"Earnings Impact";"ad3",#N/A,TRUE,"accretion dilution";"hg3",#N/A,TRUE,"Has-Gets"}</definedName>
    <definedName name="wrn.8." localSheetId="1" hidden="1">{"cover",#N/A,TRUE,"Cover";"toc2",#N/A,TRUE,"TOC";"ts1",#N/A,TRUE,"Transaction Summary";"ei3",#N/A,TRUE,"Earnings Impact";"ad3",#N/A,TRUE,"accretion dilution";"hg3",#N/A,TRUE,"Has-Gets"}</definedName>
    <definedName name="wrn.8." hidden="1">{"cover",#N/A,TRUE,"Cover";"toc2",#N/A,TRUE,"TOC";"ts1",#N/A,TRUE,"Transaction Summary";"ei3",#N/A,TRUE,"Earnings Impact";"ad3",#N/A,TRUE,"accretion dilution";"hg3",#N/A,TRUE,"Has-Gets"}</definedName>
    <definedName name="wrn.9." localSheetId="6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localSheetId="7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localSheetId="8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localSheetId="5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localSheetId="1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Accretion._.Dilution." localSheetId="6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7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8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5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1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6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7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8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5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1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mp." localSheetId="6" hidden="1">{#N/A,#N/A,FALSE,"SGP";#N/A,#N/A,FALSE,"SGI";#N/A,#N/A,FALSE,"SGC";#N/A,#N/A,FALSE,"SGS";#N/A,#N/A,FALSE,"SGB"}</definedName>
    <definedName name="wrn.acmp." localSheetId="7" hidden="1">{#N/A,#N/A,FALSE,"SGP";#N/A,#N/A,FALSE,"SGI";#N/A,#N/A,FALSE,"SGC";#N/A,#N/A,FALSE,"SGS";#N/A,#N/A,FALSE,"SGB"}</definedName>
    <definedName name="wrn.acmp." localSheetId="8" hidden="1">{#N/A,#N/A,FALSE,"SGP";#N/A,#N/A,FALSE,"SGI";#N/A,#N/A,FALSE,"SGC";#N/A,#N/A,FALSE,"SGS";#N/A,#N/A,FALSE,"SGB"}</definedName>
    <definedName name="wrn.acmp." localSheetId="5" hidden="1">{#N/A,#N/A,FALSE,"SGP";#N/A,#N/A,FALSE,"SGI";#N/A,#N/A,FALSE,"SGC";#N/A,#N/A,FALSE,"SGS";#N/A,#N/A,FALSE,"SGB"}</definedName>
    <definedName name="wrn.acmp." localSheetId="1" hidden="1">{#N/A,#N/A,FALSE,"SGP";#N/A,#N/A,FALSE,"SGI";#N/A,#N/A,FALSE,"SGC";#N/A,#N/A,FALSE,"SGS";#N/A,#N/A,FALSE,"SGB"}</definedName>
    <definedName name="wrn.acmp." hidden="1">{#N/A,#N/A,FALSE,"SGP";#N/A,#N/A,FALSE,"SGI";#N/A,#N/A,FALSE,"SGC";#N/A,#N/A,FALSE,"SGS";#N/A,#N/A,FALSE,"SGB"}</definedName>
    <definedName name="wrn.acq_fin_stats" localSheetId="6" hidden="1">{"Acquiror Income Statement",#N/A,TRUE,"Acquiror";"Acquiror Balance Sheet",#N/A,TRUE,"Acquiror";"Acquiror Cash Flow",#N/A,TRUE,"Acquiror"}</definedName>
    <definedName name="wrn.acq_fin_stats" localSheetId="7" hidden="1">{"Acquiror Income Statement",#N/A,TRUE,"Acquiror";"Acquiror Balance Sheet",#N/A,TRUE,"Acquiror";"Acquiror Cash Flow",#N/A,TRUE,"Acquiror"}</definedName>
    <definedName name="wrn.acq_fin_stats" localSheetId="8" hidden="1">{"Acquiror Income Statement",#N/A,TRUE,"Acquiror";"Acquiror Balance Sheet",#N/A,TRUE,"Acquiror";"Acquiror Cash Flow",#N/A,TRUE,"Acquiror"}</definedName>
    <definedName name="wrn.acq_fin_stats" localSheetId="5" hidden="1">{"Acquiror Income Statement",#N/A,TRUE,"Acquiror";"Acquiror Balance Sheet",#N/A,TRUE,"Acquiror";"Acquiror Cash Flow",#N/A,TRUE,"Acquiror"}</definedName>
    <definedName name="wrn.acq_fin_stats" localSheetId="1" hidden="1">{"Acquiror Income Statement",#N/A,TRUE,"Acquiror";"Acquiror Balance Sheet",#N/A,TRUE,"Acquiror";"Acquiror Cash Flow",#N/A,TRUE,"Acquiror"}</definedName>
    <definedName name="wrn.acq_fin_stats" hidden="1">{"Acquiror Income Statement",#N/A,TRUE,"Acquiror";"Acquiror Balance Sheet",#N/A,TRUE,"Acquiror";"Acquiror Cash Flow",#N/A,TRUE,"Acquiror"}</definedName>
    <definedName name="wrn.Acquiror._.Financial._.Statements." localSheetId="6" hidden="1">{"Acquiror Income Statement",#N/A,TRUE,"Acquiror";"Acquiror Balance Sheet",#N/A,TRUE,"Acquiror";"Acquiror Cash Flow",#N/A,TRUE,"Acquiror"}</definedName>
    <definedName name="wrn.Acquiror._.Financial._.Statements." localSheetId="7" hidden="1">{"Acquiror Income Statement",#N/A,TRUE,"Acquiror";"Acquiror Balance Sheet",#N/A,TRUE,"Acquiror";"Acquiror Cash Flow",#N/A,TRUE,"Acquiror"}</definedName>
    <definedName name="wrn.Acquiror._.Financial._.Statements." localSheetId="8" hidden="1">{"Acquiror Income Statement",#N/A,TRUE,"Acquiror";"Acquiror Balance Sheet",#N/A,TRUE,"Acquiror";"Acquiror Cash Flow",#N/A,TRUE,"Acquiror"}</definedName>
    <definedName name="wrn.Acquiror._.Financial._.Statements." localSheetId="4" hidden="1">{"Acquiror Income Statement",#N/A,TRUE,"Acquiror";"Acquiror Balance Sheet",#N/A,TRUE,"Acquiror";"Acquiror Cash Flow",#N/A,TRUE,"Acquiror"}</definedName>
    <definedName name="wrn.Acquiror._.Financial._.Statements." localSheetId="5" hidden="1">{"Acquiror Income Statement",#N/A,TRUE,"Acquiror";"Acquiror Balance Sheet",#N/A,TRUE,"Acquiror";"Acquiror Cash Flow",#N/A,TRUE,"Acquiror"}</definedName>
    <definedName name="wrn.Acquiror._.Financial._.Statements." localSheetId="1" hidden="1">{"Acquiror Income Statement",#N/A,TRUE,"Acquiror";"Acquiror Balance Sheet",#N/A,TRUE,"Acquiror";"Acquiror Cash Flow",#N/A,TRUE,"Acquiror"}</definedName>
    <definedName name="wrn.Acquiror._.Financial._.Statements." hidden="1">{"Acquiror Income Statement",#N/A,TRUE,"Acquiror";"Acquiror Balance Sheet",#N/A,TRUE,"Acquiror";"Acquiror Cash Flow",#N/A,TRUE,"Acquiror"}</definedName>
    <definedName name="wrn.Acquisition_matrix." localSheetId="6" hidden="1">{"Acq_matrix",#N/A,FALSE,"Acquisition Matrix"}</definedName>
    <definedName name="wrn.Acquisition_matrix." localSheetId="7" hidden="1">{"Acq_matrix",#N/A,FALSE,"Acquisition Matrix"}</definedName>
    <definedName name="wrn.Acquisition_matrix." localSheetId="8" hidden="1">{"Acq_matrix",#N/A,FALSE,"Acquisition Matrix"}</definedName>
    <definedName name="wrn.Acquisition_matrix." localSheetId="5" hidden="1">{"Acq_matrix",#N/A,FALSE,"Acquisition Matrix"}</definedName>
    <definedName name="wrn.Acquisition_matrix." localSheetId="1" hidden="1">{"Acq_matrix",#N/A,FALSE,"Acquisition Matrix"}</definedName>
    <definedName name="wrn.Acquisition_matrix." hidden="1">{"Acq_matrix",#N/A,FALSE,"Acquisition Matrix"}</definedName>
    <definedName name="wrn.adj95." localSheetId="6" hidden="1">{"adj95mult",#N/A,FALSE,"COMPCO";"adj95est",#N/A,FALSE,"COMPCO"}</definedName>
    <definedName name="wrn.adj95." localSheetId="7" hidden="1">{"adj95mult",#N/A,FALSE,"COMPCO";"adj95est",#N/A,FALSE,"COMPCO"}</definedName>
    <definedName name="wrn.adj95." localSheetId="8" hidden="1">{"adj95mult",#N/A,FALSE,"COMPCO";"adj95est",#N/A,FALSE,"COMPCO"}</definedName>
    <definedName name="wrn.adj95." localSheetId="5" hidden="1">{"adj95mult",#N/A,FALSE,"COMPCO";"adj95est",#N/A,FALSE,"COMPCO"}</definedName>
    <definedName name="wrn.adj95." localSheetId="1" hidden="1">{"adj95mult",#N/A,FALSE,"COMPCO";"adj95est",#N/A,FALSE,"COMPCO"}</definedName>
    <definedName name="wrn.adj95." hidden="1">{"adj95mult",#N/A,FALSE,"COMPCO";"adj95est",#N/A,FALSE,"COMPCO"}</definedName>
    <definedName name="wrn.administracion." localSheetId="6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7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8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5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localSheetId="1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ging._.and._.Trend._.Analysis." localSheetId="6" hidden="1">{#N/A,#N/A,FALSE,"Aging Summary";#N/A,#N/A,FALSE,"Ratio Analysis";#N/A,#N/A,FALSE,"Test 120 Day Accts";#N/A,#N/A,FALSE,"Tickmarks"}</definedName>
    <definedName name="wrn.Aging._.and._.Trend._.Analysis." localSheetId="7" hidden="1">{#N/A,#N/A,FALSE,"Aging Summary";#N/A,#N/A,FALSE,"Ratio Analysis";#N/A,#N/A,FALSE,"Test 120 Day Accts";#N/A,#N/A,FALSE,"Tickmarks"}</definedName>
    <definedName name="wrn.Aging._.and._.Trend._.Analysis." localSheetId="8" hidden="1">{#N/A,#N/A,FALSE,"Aging Summary";#N/A,#N/A,FALSE,"Ratio Analysis";#N/A,#N/A,FALSE,"Test 120 Day Accts";#N/A,#N/A,FALSE,"Tickmarks"}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localSheetId="5" hidden="1">{#N/A,#N/A,FALSE,"Aging Summary";#N/A,#N/A,FALSE,"Ratio Analysis";#N/A,#N/A,FALSE,"Test 120 Day Accts";#N/A,#N/A,FALSE,"Tickmarks"}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AN." localSheetId="6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localSheetId="7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localSheetId="8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localSheetId="5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localSheetId="1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L." localSheetId="6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7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8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4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5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1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comps." localSheetId="6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localSheetId="7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localSheetId="8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localSheetId="5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localSheetId="1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Financial._.Statements." localSheetId="6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localSheetId="7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localSheetId="8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localSheetId="4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localSheetId="5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localSheetId="1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input." localSheetId="6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localSheetId="7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localSheetId="8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localSheetId="5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localSheetId="1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Pages." localSheetId="6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7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8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4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5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2" localSheetId="6" hidden="1">{#N/A,#N/A,FALSE,"DCF";#N/A,#N/A,FALSE,"WACC";#N/A,#N/A,FALSE,"Sales_EBIT";#N/A,#N/A,FALSE,"Capex_Depreciation";#N/A,#N/A,FALSE,"WC";#N/A,#N/A,FALSE,"Interest";#N/A,#N/A,FALSE,"Assumptions"}</definedName>
    <definedName name="wrn.all.2" localSheetId="7" hidden="1">{#N/A,#N/A,FALSE,"DCF";#N/A,#N/A,FALSE,"WACC";#N/A,#N/A,FALSE,"Sales_EBIT";#N/A,#N/A,FALSE,"Capex_Depreciation";#N/A,#N/A,FALSE,"WC";#N/A,#N/A,FALSE,"Interest";#N/A,#N/A,FALSE,"Assumptions"}</definedName>
    <definedName name="wrn.all.2" localSheetId="8" hidden="1">{#N/A,#N/A,FALSE,"DCF";#N/A,#N/A,FALSE,"WACC";#N/A,#N/A,FALSE,"Sales_EBIT";#N/A,#N/A,FALSE,"Capex_Depreciation";#N/A,#N/A,FALSE,"WC";#N/A,#N/A,FALSE,"Interest";#N/A,#N/A,FALSE,"Assumptions"}</definedName>
    <definedName name="wrn.all.2" localSheetId="5" hidden="1">{#N/A,#N/A,FALSE,"DCF";#N/A,#N/A,FALSE,"WACC";#N/A,#N/A,FALSE,"Sales_EBIT";#N/A,#N/A,FALSE,"Capex_Depreciation";#N/A,#N/A,FALSE,"WC";#N/A,#N/A,FALSE,"Interest";#N/A,#N/A,FALSE,"Assumptions"}</definedName>
    <definedName name="wrn.all.2" localSheetId="1" hidden="1">{#N/A,#N/A,FALSE,"DCF";#N/A,#N/A,FALSE,"WACC";#N/A,#N/A,FALSE,"Sales_EBIT";#N/A,#N/A,FALSE,"Capex_Depreciation";#N/A,#N/A,FALSE,"WC";#N/A,#N/A,FALSE,"Interest";#N/A,#N/A,FALSE,"Assumptions"}</definedName>
    <definedName name="wrn.all.2" hidden="1">{#N/A,#N/A,FALSE,"DCF";#N/A,#N/A,FALSE,"WACC";#N/A,#N/A,FALSE,"Sales_EBIT";#N/A,#N/A,FALSE,"Capex_Depreciation";#N/A,#N/A,FALSE,"WC";#N/A,#N/A,FALSE,"Interest";#N/A,#N/A,FALSE,"Assumptions"}</definedName>
    <definedName name="wrn.all_fin_stat" localSheetId="6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_fin_stat" localSheetId="7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_fin_stat" localSheetId="8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_fin_stat" localSheetId="5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_fin_stat" localSheetId="1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_fin_stat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2." localSheetId="6" hidden="1">{#N/A,#N/A,FALSE,"DCF";#N/A,#N/A,FALSE,"WACC";#N/A,#N/A,FALSE,"Sales_EBIT";#N/A,#N/A,FALSE,"Capex_Depreciation";#N/A,#N/A,FALSE,"WC";#N/A,#N/A,FALSE,"Interest";#N/A,#N/A,FALSE,"Assumptions"}</definedName>
    <definedName name="wrn.ALL2." localSheetId="7" hidden="1">{#N/A,#N/A,FALSE,"DCF";#N/A,#N/A,FALSE,"WACC";#N/A,#N/A,FALSE,"Sales_EBIT";#N/A,#N/A,FALSE,"Capex_Depreciation";#N/A,#N/A,FALSE,"WC";#N/A,#N/A,FALSE,"Interest";#N/A,#N/A,FALSE,"Assumptions"}</definedName>
    <definedName name="wrn.ALL2." localSheetId="8" hidden="1">{#N/A,#N/A,FALSE,"DCF";#N/A,#N/A,FALSE,"WACC";#N/A,#N/A,FALSE,"Sales_EBIT";#N/A,#N/A,FALSE,"Capex_Depreciation";#N/A,#N/A,FALSE,"WC";#N/A,#N/A,FALSE,"Interest";#N/A,#N/A,FALSE,"Assumptions"}</definedName>
    <definedName name="wrn.ALL2." localSheetId="5" hidden="1">{#N/A,#N/A,FALSE,"DCF";#N/A,#N/A,FALSE,"WACC";#N/A,#N/A,FALSE,"Sales_EBIT";#N/A,#N/A,FALSE,"Capex_Depreciation";#N/A,#N/A,FALSE,"WC";#N/A,#N/A,FALSE,"Interest";#N/A,#N/A,FALSE,"Assumptions"}</definedName>
    <definedName name="wrn.ALL2." localSheetId="1" hidden="1">{#N/A,#N/A,FALSE,"DCF";#N/A,#N/A,FALSE,"WACC";#N/A,#N/A,FALSE,"Sales_EBIT";#N/A,#N/A,FALSE,"Capex_Depreciation";#N/A,#N/A,FALSE,"WC";#N/A,#N/A,FALSE,"Interest";#N/A,#N/A,FALSE,"Assumptions"}</definedName>
    <definedName name="wrn.ALL2." hidden="1">{#N/A,#N/A,FALSE,"DCF";#N/A,#N/A,FALSE,"WACC";#N/A,#N/A,FALSE,"Sales_EBIT";#N/A,#N/A,FALSE,"Capex_Depreciation";#N/A,#N/A,FALSE,"WC";#N/A,#N/A,FALSE,"Interest";#N/A,#N/A,FALSE,"Assumptions"}</definedName>
    <definedName name="wrn.all3" localSheetId="6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localSheetId="7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localSheetId="8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localSheetId="5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localSheetId="1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igator." localSheetId="6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localSheetId="7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localSheetId="8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localSheetId="5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localSheetId="1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pages." localSheetId="6" hidden="1">{#N/A,#N/A,TRUE,"Historicals";#N/A,#N/A,TRUE,"Charts";#N/A,#N/A,TRUE,"Forecasts"}</definedName>
    <definedName name="wrn.allpages." localSheetId="7" hidden="1">{#N/A,#N/A,TRUE,"Historicals";#N/A,#N/A,TRUE,"Charts";#N/A,#N/A,TRUE,"Forecasts"}</definedName>
    <definedName name="wrn.allpages." localSheetId="8" hidden="1">{#N/A,#N/A,TRUE,"Historicals";#N/A,#N/A,TRUE,"Charts";#N/A,#N/A,TRUE,"Forecasts"}</definedName>
    <definedName name="wrn.allpages." localSheetId="5" hidden="1">{#N/A,#N/A,TRUE,"Historicals";#N/A,#N/A,TRUE,"Charts";#N/A,#N/A,TRUE,"Forecasts"}</definedName>
    <definedName name="wrn.allpages." localSheetId="1" hidden="1">{#N/A,#N/A,TRUE,"Historicals";#N/A,#N/A,TRUE,"Charts";#N/A,#N/A,TRUE,"Forecasts"}</definedName>
    <definedName name="wrn.allpages." hidden="1">{#N/A,#N/A,TRUE,"Historicals";#N/A,#N/A,TRUE,"Charts";#N/A,#N/A,TRUE,"Forecasts"}</definedName>
    <definedName name="wrn.ANALISIS._.SENSIBILIDAD." localSheetId="6" hidden="1">{#N/A,#N/A,FALSE,"BALANCE";#N/A,#N/A,FALSE,"CUENTA DE PYG";#N/A,#N/A,FALSE,"RATIOS"}</definedName>
    <definedName name="wrn.ANALISIS._.SENSIBILIDAD." localSheetId="7" hidden="1">{#N/A,#N/A,FALSE,"BALANCE";#N/A,#N/A,FALSE,"CUENTA DE PYG";#N/A,#N/A,FALSE,"RATIOS"}</definedName>
    <definedName name="wrn.ANALISIS._.SENSIBILIDAD." localSheetId="8" hidden="1">{#N/A,#N/A,FALSE,"BALANCE";#N/A,#N/A,FALSE,"CUENTA DE PYG";#N/A,#N/A,FALSE,"RATIOS"}</definedName>
    <definedName name="wrn.ANALISIS._.SENSIBILIDAD." localSheetId="5" hidden="1">{#N/A,#N/A,FALSE,"BALANCE";#N/A,#N/A,FALSE,"CUENTA DE PYG";#N/A,#N/A,FALSE,"RATIOS"}</definedName>
    <definedName name="wrn.ANALISIS._.SENSIBILIDAD." localSheetId="1" hidden="1">{#N/A,#N/A,FALSE,"BALANCE";#N/A,#N/A,FALSE,"CUENTA DE PYG";#N/A,#N/A,FALSE,"RATIOS"}</definedName>
    <definedName name="wrn.ANALISIS._.SENSIBILIDAD." hidden="1">{#N/A,#N/A,FALSE,"BALANCE";#N/A,#N/A,FALSE,"CUENTA DE PYG";#N/A,#N/A,FALSE,"RATIOS"}</definedName>
    <definedName name="wrn.Anteilig._.alle._.Perioden." localSheetId="6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localSheetId="7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localSheetId="8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localSheetId="5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localSheetId="1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hidden="1">{"Alle Perioden",#N/A,FALSE,"Erf";"Alle Perioden",#N/A,FALSE,"Ang";"Alle Perioden",#N/A,FALSE,"BV";"Alle Perioden",#N/A,FALSE,"BE";"Alle Perioden",#N/A,FALSE,"Re";"Alle Perioden",#N/A,FALSE,"Vol"}</definedName>
    <definedName name="wrn.Anteilig._.erste._.elf._.Perioden." localSheetId="6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localSheetId="7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localSheetId="8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localSheetId="5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localSheetId="1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QUIROR._.DCF." localSheetId="6" hidden="1">{"AQUIRORDCF",#N/A,FALSE,"Merger consequences";"Acquirorassns",#N/A,FALSE,"Merger consequences"}</definedName>
    <definedName name="wrn.AQUIROR._.DCF." localSheetId="7" hidden="1">{"AQUIRORDCF",#N/A,FALSE,"Merger consequences";"Acquirorassns",#N/A,FALSE,"Merger consequences"}</definedName>
    <definedName name="wrn.AQUIROR._.DCF." localSheetId="8" hidden="1">{"AQUIRORDCF",#N/A,FALSE,"Merger consequences";"Acquirorassns",#N/A,FALSE,"Merger consequences"}</definedName>
    <definedName name="wrn.AQUIROR._.DCF." localSheetId="5" hidden="1">{"AQUIRORDCF",#N/A,FALSE,"Merger consequences";"Acquirorassns",#N/A,FALSE,"Merger consequences"}</definedName>
    <definedName name="wrn.AQUIROR._.DCF." localSheetId="1" hidden="1">{"AQUIRORDCF",#N/A,FALSE,"Merger consequences";"Acquirorassns",#N/A,FALSE,"Merger consequences"}</definedName>
    <definedName name="wrn.AQUIROR._.DCF." hidden="1">{"AQUIRORDCF",#N/A,FALSE,"Merger consequences";"Acquirorassns",#N/A,FALSE,"Merger consequences"}</definedName>
    <definedName name="wrn.Asia." localSheetId="6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7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8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4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5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sumptions." localSheetId="6" hidden="1">{"casespecific",#N/A,FALSE,"Assumptions"}</definedName>
    <definedName name="wrn.assumptions." localSheetId="7" hidden="1">{"casespecific",#N/A,FALSE,"Assumptions"}</definedName>
    <definedName name="wrn.assumptions." localSheetId="8" hidden="1">{"casespecific",#N/A,FALSE,"Assumptions"}</definedName>
    <definedName name="wrn.assumptions." localSheetId="5" hidden="1">{"casespecific",#N/A,FALSE,"Assumptions"}</definedName>
    <definedName name="wrn.assumptions." localSheetId="1" hidden="1">{"casespecific",#N/A,FALSE,"Assumptions"}</definedName>
    <definedName name="wrn.assumptions." hidden="1">{"casespecific",#N/A,FALSE,"Assumptions"}</definedName>
    <definedName name="wrn.Auto._.Comp." localSheetId="6" hidden="1">{#N/A,#N/A,FALSE,"Sheet1"}</definedName>
    <definedName name="wrn.Auto._.Comp." localSheetId="7" hidden="1">{#N/A,#N/A,FALSE,"Sheet1"}</definedName>
    <definedName name="wrn.Auto._.Comp." localSheetId="8" hidden="1">{#N/A,#N/A,FALSE,"Sheet1"}</definedName>
    <definedName name="wrn.Auto._.Comp." localSheetId="4" hidden="1">{#N/A,#N/A,FALSE,"Sheet1"}</definedName>
    <definedName name="wrn.Auto._.Comp." localSheetId="5" hidden="1">{#N/A,#N/A,FALSE,"Sheet1"}</definedName>
    <definedName name="wrn.Auto._.Comp." localSheetId="1" hidden="1">{#N/A,#N/A,FALSE,"Sheet1"}</definedName>
    <definedName name="wrn.Auto._.Comp." hidden="1">{#N/A,#N/A,FALSE,"Sheet1"}</definedName>
    <definedName name="wrn.Auto._.Comp2." localSheetId="6" hidden="1">{#N/A,#N/A,FALSE,"Sheet1"}</definedName>
    <definedName name="wrn.Auto._.Comp2." localSheetId="7" hidden="1">{#N/A,#N/A,FALSE,"Sheet1"}</definedName>
    <definedName name="wrn.Auto._.Comp2." localSheetId="8" hidden="1">{#N/A,#N/A,FALSE,"Sheet1"}</definedName>
    <definedName name="wrn.Auto._.Comp2." localSheetId="4" hidden="1">{#N/A,#N/A,FALSE,"Sheet1"}</definedName>
    <definedName name="wrn.Auto._.Comp2." localSheetId="5" hidden="1">{#N/A,#N/A,FALSE,"Sheet1"}</definedName>
    <definedName name="wrn.Auto._.Comp2." localSheetId="1" hidden="1">{#N/A,#N/A,FALSE,"Sheet1"}</definedName>
    <definedName name="wrn.Auto._.Comp2." hidden="1">{#N/A,#N/A,FALSE,"Sheet1"}</definedName>
    <definedName name="wrn.away." localSheetId="6" hidden="1">{"away stand alones",#N/A,FALSE,"Target"}</definedName>
    <definedName name="wrn.away." localSheetId="7" hidden="1">{"away stand alones",#N/A,FALSE,"Target"}</definedName>
    <definedName name="wrn.away." localSheetId="8" hidden="1">{"away stand alones",#N/A,FALSE,"Target"}</definedName>
    <definedName name="wrn.away." localSheetId="5" hidden="1">{"away stand alones",#N/A,FALSE,"Target"}</definedName>
    <definedName name="wrn.away." localSheetId="1" hidden="1">{"away stand alones",#N/A,FALSE,"Target"}</definedName>
    <definedName name="wrn.away." hidden="1">{"away stand alones",#N/A,FALSE,"Target"}</definedName>
    <definedName name="wrn.Balanço." localSheetId="6" hidden="1">{#N/A,#N/A,FALSE,"BLDC";#N/A,#N/A,FALSE,"RESDC";#N/A,#N/A,FALSE,"BLFV";#N/A,#N/A,FALSE,"RESFV"}</definedName>
    <definedName name="wrn.Balanço." localSheetId="7" hidden="1">{#N/A,#N/A,FALSE,"BLDC";#N/A,#N/A,FALSE,"RESDC";#N/A,#N/A,FALSE,"BLFV";#N/A,#N/A,FALSE,"RESFV"}</definedName>
    <definedName name="wrn.Balanço." localSheetId="8" hidden="1">{#N/A,#N/A,FALSE,"BLDC";#N/A,#N/A,FALSE,"RESDC";#N/A,#N/A,FALSE,"BLFV";#N/A,#N/A,FALSE,"RESFV"}</definedName>
    <definedName name="wrn.Balanço." localSheetId="5" hidden="1">{#N/A,#N/A,FALSE,"BLDC";#N/A,#N/A,FALSE,"RESDC";#N/A,#N/A,FALSE,"BLFV";#N/A,#N/A,FALSE,"RESFV"}</definedName>
    <definedName name="wrn.Balanço." localSheetId="1" hidden="1">{#N/A,#N/A,FALSE,"BLDC";#N/A,#N/A,FALSE,"RESDC";#N/A,#N/A,FALSE,"BLFV";#N/A,#N/A,FALSE,"RESFV"}</definedName>
    <definedName name="wrn.Balanço." hidden="1">{#N/A,#N/A,FALSE,"BLDC";#N/A,#N/A,FALSE,"RESDC";#N/A,#N/A,FALSE,"BLFV";#N/A,#N/A,FALSE,"RESFV"}</definedName>
    <definedName name="wrn.Base." localSheetId="6" hidden="1">{#N/A,#N/A,FALSE,"Base Business Consol";#N/A,#N/A,FALSE,"Corp Base";#N/A,#N/A,FALSE,"EMEA Base";#N/A,#N/A,FALSE,"APJ Base";#N/A,#N/A,FALSE,"LA Summary"}</definedName>
    <definedName name="wrn.Base." localSheetId="7" hidden="1">{#N/A,#N/A,FALSE,"Base Business Consol";#N/A,#N/A,FALSE,"Corp Base";#N/A,#N/A,FALSE,"EMEA Base";#N/A,#N/A,FALSE,"APJ Base";#N/A,#N/A,FALSE,"LA Summary"}</definedName>
    <definedName name="wrn.Base." localSheetId="8" hidden="1">{#N/A,#N/A,FALSE,"Base Business Consol";#N/A,#N/A,FALSE,"Corp Base";#N/A,#N/A,FALSE,"EMEA Base";#N/A,#N/A,FALSE,"APJ Base";#N/A,#N/A,FALSE,"LA Summary"}</definedName>
    <definedName name="wrn.Base." localSheetId="4" hidden="1">{#N/A,#N/A,FALSE,"Base Business Consol";#N/A,#N/A,FALSE,"Corp Base";#N/A,#N/A,FALSE,"EMEA Base";#N/A,#N/A,FALSE,"APJ Base";#N/A,#N/A,FALSE,"LA Summary"}</definedName>
    <definedName name="wrn.Base." localSheetId="5" hidden="1">{#N/A,#N/A,FALSE,"Base Business Consol";#N/A,#N/A,FALSE,"Corp Base";#N/A,#N/A,FALSE,"EMEA Base";#N/A,#N/A,FALSE,"APJ Base";#N/A,#N/A,FALSE,"LA Summary"}</definedName>
    <definedName name="wrn.Base." localSheetId="1" hidden="1">{#N/A,#N/A,FALSE,"Base Business Consol";#N/A,#N/A,FALSE,"Corp Base";#N/A,#N/A,FALSE,"EMEA Base";#N/A,#N/A,FALSE,"APJ Base";#N/A,#N/A,FALSE,"LA Summary"}</definedName>
    <definedName name="wrn.Base." hidden="1">{#N/A,#N/A,FALSE,"Base Business Consol";#N/A,#N/A,FALSE,"Corp Base";#N/A,#N/A,FALSE,"EMEA Base";#N/A,#N/A,FALSE,"APJ Base";#N/A,#N/A,FALSE,"LA Summary"}</definedName>
    <definedName name="wrn.baseDEV." localSheetId="6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7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8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4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5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1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oard._.Pack." localSheetId="6" hidden="1">{"Board Income Statement",#N/A,FALSE,"Board Summary";"Board Balance Sheet",#N/A,FALSE,"Board Summary";"Board Cash Flow",#N/A,FALSE,"Board Summary"}</definedName>
    <definedName name="wrn.Board._.Pack." localSheetId="7" hidden="1">{"Board Income Statement",#N/A,FALSE,"Board Summary";"Board Balance Sheet",#N/A,FALSE,"Board Summary";"Board Cash Flow",#N/A,FALSE,"Board Summary"}</definedName>
    <definedName name="wrn.Board._.Pack." localSheetId="8" hidden="1">{"Board Income Statement",#N/A,FALSE,"Board Summary";"Board Balance Sheet",#N/A,FALSE,"Board Summary";"Board Cash Flow",#N/A,FALSE,"Board Summary"}</definedName>
    <definedName name="wrn.Board._.Pack." localSheetId="5" hidden="1">{"Board Income Statement",#N/A,FALSE,"Board Summary";"Board Balance Sheet",#N/A,FALSE,"Board Summary";"Board Cash Flow",#N/A,FALSE,"Board Summary"}</definedName>
    <definedName name="wrn.Board._.Pack." localSheetId="1" hidden="1">{"Board Income Statement",#N/A,FALSE,"Board Summary";"Board Balance Sheet",#N/A,FALSE,"Board Summary";"Board Cash Flow",#N/A,FALSE,"Board Summary"}</definedName>
    <definedName name="wrn.Board._.Pack." hidden="1">{"Board Income Statement",#N/A,FALSE,"Board Summary";"Board Balance Sheet",#N/A,FALSE,"Board Summary";"Board Cash Flow",#N/A,FALSE,"Board Summary"}</definedName>
    <definedName name="wrn.Book." localSheetId="6" hidden="1">{"EVA",#N/A,FALSE,"SMT2";#N/A,#N/A,FALSE,"Summary";#N/A,#N/A,FALSE,"Graphs";#N/A,#N/A,FALSE,"4 Panel"}</definedName>
    <definedName name="wrn.Book." localSheetId="7" hidden="1">{"EVA",#N/A,FALSE,"SMT2";#N/A,#N/A,FALSE,"Summary";#N/A,#N/A,FALSE,"Graphs";#N/A,#N/A,FALSE,"4 Panel"}</definedName>
    <definedName name="wrn.Book." localSheetId="8" hidden="1">{"EVA",#N/A,FALSE,"SMT2";#N/A,#N/A,FALSE,"Summary";#N/A,#N/A,FALSE,"Graphs";#N/A,#N/A,FALSE,"4 Panel"}</definedName>
    <definedName name="wrn.Book." localSheetId="4" hidden="1">{"EVA",#N/A,FALSE,"SMT2";#N/A,#N/A,FALSE,"Summary";#N/A,#N/A,FALSE,"Graphs";#N/A,#N/A,FALSE,"4 Panel"}</definedName>
    <definedName name="wrn.Book." localSheetId="5" hidden="1">{"EVA",#N/A,FALSE,"SMT2";#N/A,#N/A,FALSE,"Summary";#N/A,#N/A,FALSE,"Graphs";#N/A,#N/A,FALSE,"4 Panel"}</definedName>
    <definedName name="wrn.Book." localSheetId="1" hidden="1">{"EVA",#N/A,FALSE,"SMT2";#N/A,#N/A,FALSE,"Summary";#N/A,#N/A,FALSE,"Graphs";#N/A,#N/A,FALSE,"4 Panel"}</definedName>
    <definedName name="wrn.Book." hidden="1">{"EVA",#N/A,FALSE,"SMT2";#N/A,#N/A,FALSE,"Summary";#N/A,#N/A,FALSE,"Graphs";#N/A,#N/A,FALSE,"4 Panel"}</definedName>
    <definedName name="wrn.brian." localSheetId="6" hidden="1">{#N/A,#N/A,FALSE,"output";#N/A,#N/A,FALSE,"contrib";#N/A,#N/A,FALSE,"profile";#N/A,#N/A,FALSE,"comps"}</definedName>
    <definedName name="wrn.brian." localSheetId="7" hidden="1">{#N/A,#N/A,FALSE,"output";#N/A,#N/A,FALSE,"contrib";#N/A,#N/A,FALSE,"profile";#N/A,#N/A,FALSE,"comps"}</definedName>
    <definedName name="wrn.brian." localSheetId="8" hidden="1">{#N/A,#N/A,FALSE,"output";#N/A,#N/A,FALSE,"contrib";#N/A,#N/A,FALSE,"profile";#N/A,#N/A,FALSE,"comps"}</definedName>
    <definedName name="wrn.brian." localSheetId="5" hidden="1">{#N/A,#N/A,FALSE,"output";#N/A,#N/A,FALSE,"contrib";#N/A,#N/A,FALSE,"profile";#N/A,#N/A,FALSE,"comps"}</definedName>
    <definedName name="wrn.brian." localSheetId="1" hidden="1">{#N/A,#N/A,FALSE,"output";#N/A,#N/A,FALSE,"contrib";#N/A,#N/A,FALSE,"profile";#N/A,#N/A,FALSE,"comps"}</definedName>
    <definedName name="wrn.brian." hidden="1">{#N/A,#N/A,FALSE,"output";#N/A,#N/A,FALSE,"contrib";#N/A,#N/A,FALSE,"profile";#N/A,#N/A,FALSE,"comps"}</definedName>
    <definedName name="wrn.Buildups." localSheetId="6" hidden="1">{"ACQ",#N/A,FALSE,"ACQUISITIONS";"ACQF",#N/A,FALSE,"ACQUISITIONS";"PF",#N/A,FALSE,"PROYECTOVILA";"PV",#N/A,FALSE,"PROYECTOVILA";"Fee Dev",#N/A,FALSE,"DEVELOPMENT GROWTH";"gd",#N/A,FALSE,"DEVELOPMENT GROWTH"}</definedName>
    <definedName name="wrn.Buildups." localSheetId="7" hidden="1">{"ACQ",#N/A,FALSE,"ACQUISITIONS";"ACQF",#N/A,FALSE,"ACQUISITIONS";"PF",#N/A,FALSE,"PROYECTOVILA";"PV",#N/A,FALSE,"PROYECTOVILA";"Fee Dev",#N/A,FALSE,"DEVELOPMENT GROWTH";"gd",#N/A,FALSE,"DEVELOPMENT GROWTH"}</definedName>
    <definedName name="wrn.Buildups." localSheetId="8" hidden="1">{"ACQ",#N/A,FALSE,"ACQUISITIONS";"ACQF",#N/A,FALSE,"ACQUISITIONS";"PF",#N/A,FALSE,"PROYECTOVILA";"PV",#N/A,FALSE,"PROYECTOVILA";"Fee Dev",#N/A,FALSE,"DEVELOPMENT GROWTH";"gd",#N/A,FALSE,"DEVELOPMENT GROWTH"}</definedName>
    <definedName name="wrn.Buildups." localSheetId="5" hidden="1">{"ACQ",#N/A,FALSE,"ACQUISITIONS";"ACQF",#N/A,FALSE,"ACQUISITIONS";"PF",#N/A,FALSE,"PROYECTOVILA";"PV",#N/A,FALSE,"PROYECTOVILA";"Fee Dev",#N/A,FALSE,"DEVELOPMENT GROWTH";"gd",#N/A,FALSE,"DEVELOPMENT GROWTH"}</definedName>
    <definedName name="wrn.Buildups." localSheetId="1" hidden="1">{"ACQ",#N/A,FALSE,"ACQUISITIONS";"ACQF",#N/A,FALSE,"ACQUISITIONS";"PF",#N/A,FALSE,"PROYECTOVILA";"PV",#N/A,FALSE,"PROYECTOVILA";"Fee Dev",#N/A,FALSE,"DEVELOPMENT GROWTH";"gd",#N/A,FALSE,"DEVELOPMENT GROWTH"}</definedName>
    <definedName name="wrn.Buildups." hidden="1">{"ACQ",#N/A,FALSE,"ACQUISITIONS";"ACQF",#N/A,FALSE,"ACQUISITIONS";"PF",#N/A,FALSE,"PROYECTOVILA";"PV",#N/A,FALSE,"PROYECTOVILA";"Fee Dev",#N/A,FALSE,"DEVELOPMENT GROWTH";"gd",#N/A,FALSE,"DEVELOPMENT GROWTH"}</definedName>
    <definedName name="wrn.Carrefour._.Worse._.Case." localSheetId="6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7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8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5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1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6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7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8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5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1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sh." localSheetId="6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localSheetId="7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localSheetId="8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localSheetId="5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localSheetId="1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ell._.Nightmare." localSheetId="6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._.Nightmare." localSheetId="7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._.Nightmare." localSheetId="8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._.Nightmare." localSheetId="5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._.Nightmare." localSheetId="1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._.Nightmare.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ular." localSheetId="6" hidden="1">{#N/A,#N/A,TRUE,"TITLE";#N/A,#N/A,TRUE,"MKT Cellular Subs";#N/A,#N/A,TRUE,"Cellular sub ";#N/A,#N/A,TRUE,"P&amp;L - Cell";#N/A,#N/A,TRUE,"Rev &amp; Usage assump - Cell";#N/A,#N/A,TRUE,"Cost -  Cellular";"cellular",#N/A,TRUE,"Capex "}</definedName>
    <definedName name="wrn.cellular." localSheetId="7" hidden="1">{#N/A,#N/A,TRUE,"TITLE";#N/A,#N/A,TRUE,"MKT Cellular Subs";#N/A,#N/A,TRUE,"Cellular sub ";#N/A,#N/A,TRUE,"P&amp;L - Cell";#N/A,#N/A,TRUE,"Rev &amp; Usage assump - Cell";#N/A,#N/A,TRUE,"Cost -  Cellular";"cellular",#N/A,TRUE,"Capex "}</definedName>
    <definedName name="wrn.cellular." localSheetId="8" hidden="1">{#N/A,#N/A,TRUE,"TITLE";#N/A,#N/A,TRUE,"MKT Cellular Subs";#N/A,#N/A,TRUE,"Cellular sub ";#N/A,#N/A,TRUE,"P&amp;L - Cell";#N/A,#N/A,TRUE,"Rev &amp; Usage assump - Cell";#N/A,#N/A,TRUE,"Cost -  Cellular";"cellular",#N/A,TRUE,"Capex "}</definedName>
    <definedName name="wrn.cellular." localSheetId="5" hidden="1">{#N/A,#N/A,TRUE,"TITLE";#N/A,#N/A,TRUE,"MKT Cellular Subs";#N/A,#N/A,TRUE,"Cellular sub ";#N/A,#N/A,TRUE,"P&amp;L - Cell";#N/A,#N/A,TRUE,"Rev &amp; Usage assump - Cell";#N/A,#N/A,TRUE,"Cost -  Cellular";"cellular",#N/A,TRUE,"Capex "}</definedName>
    <definedName name="wrn.cellular." localSheetId="1" hidden="1">{#N/A,#N/A,TRUE,"TITLE";#N/A,#N/A,TRUE,"MKT Cellular Subs";#N/A,#N/A,TRUE,"Cellular sub ";#N/A,#N/A,TRUE,"P&amp;L - Cell";#N/A,#N/A,TRUE,"Rev &amp; Usage assump - Cell";#N/A,#N/A,TRUE,"Cost -  Cellular";"cellular",#N/A,TRUE,"Capex "}</definedName>
    <definedName name="wrn.cellular." hidden="1">{#N/A,#N/A,TRUE,"TITLE";#N/A,#N/A,TRUE,"MKT Cellular Subs";#N/A,#N/A,TRUE,"Cellular sub ";#N/A,#N/A,TRUE,"P&amp;L - Cell";#N/A,#N/A,TRUE,"Rev &amp; Usage assump - Cell";#N/A,#N/A,TRUE,"Cost -  Cellular";"cellular",#N/A,TRUE,"Capex "}</definedName>
    <definedName name="wrn.Cellular._.Nightmare." localSheetId="6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ular._.Nightmare." localSheetId="7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ular._.Nightmare." localSheetId="8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ular._.Nightmare." localSheetId="5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ular._.Nightmare." localSheetId="1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ular._.Nightmare.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lientcopy." localSheetId="6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7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8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4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5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1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OMBINED." localSheetId="6" hidden="1">{#N/A,#N/A,FALSE,"INPUTS";#N/A,#N/A,FALSE,"PROFORMA BSHEET";#N/A,#N/A,FALSE,"COMBINED";#N/A,#N/A,FALSE,"HIGH YIELD";#N/A,#N/A,FALSE,"COMB_GRAPHS"}</definedName>
    <definedName name="wrn.COMBINED." localSheetId="7" hidden="1">{#N/A,#N/A,FALSE,"INPUTS";#N/A,#N/A,FALSE,"PROFORMA BSHEET";#N/A,#N/A,FALSE,"COMBINED";#N/A,#N/A,FALSE,"HIGH YIELD";#N/A,#N/A,FALSE,"COMB_GRAPHS"}</definedName>
    <definedName name="wrn.COMBINED." localSheetId="8" hidden="1">{#N/A,#N/A,FALSE,"INPUTS";#N/A,#N/A,FALSE,"PROFORMA BSHEET";#N/A,#N/A,FALSE,"COMBINED";#N/A,#N/A,FALSE,"HIGH YIELD";#N/A,#N/A,FALSE,"COMB_GRAPHS"}</definedName>
    <definedName name="wrn.COMBINED." localSheetId="4" hidden="1">{#N/A,#N/A,FALSE,"INPUTS";#N/A,#N/A,FALSE,"PROFORMA BSHEET";#N/A,#N/A,FALSE,"COMBINED";#N/A,#N/A,FALSE,"HIGH YIELD";#N/A,#N/A,FALSE,"COMB_GRAPHS"}</definedName>
    <definedName name="wrn.COMBINED." localSheetId="5" hidden="1">{#N/A,#N/A,FALSE,"INPUTS";#N/A,#N/A,FALSE,"PROFORMA BSHEET";#N/A,#N/A,FALSE,"COMBINED";#N/A,#N/A,FALSE,"HIGH YIELD";#N/A,#N/A,FALSE,"COMB_GRAPHS"}</definedName>
    <definedName name="wrn.COMBINED." localSheetId="1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pany._.Analysis." localSheetId="6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7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8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5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1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6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7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8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5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1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re." localSheetId="6" hidden="1">{"page1",#N/A,FALSE,"Temp";"page2",#N/A,FALSE,"Temp";"page3",#N/A,FALSE,"Temp";"page4",#N/A,FALSE,"Temp";"page5",#N/A,FALSE,"Temp";"page6",#N/A,FALSE,"Temp"}</definedName>
    <definedName name="wrn.compare." localSheetId="7" hidden="1">{"page1",#N/A,FALSE,"Temp";"page2",#N/A,FALSE,"Temp";"page3",#N/A,FALSE,"Temp";"page4",#N/A,FALSE,"Temp";"page5",#N/A,FALSE,"Temp";"page6",#N/A,FALSE,"Temp"}</definedName>
    <definedName name="wrn.compare." localSheetId="8" hidden="1">{"page1",#N/A,FALSE,"Temp";"page2",#N/A,FALSE,"Temp";"page3",#N/A,FALSE,"Temp";"page4",#N/A,FALSE,"Temp";"page5",#N/A,FALSE,"Temp";"page6",#N/A,FALSE,"Temp"}</definedName>
    <definedName name="wrn.compare." localSheetId="4" hidden="1">{"page1",#N/A,FALSE,"Temp";"page2",#N/A,FALSE,"Temp";"page3",#N/A,FALSE,"Temp";"page4",#N/A,FALSE,"Temp";"page5",#N/A,FALSE,"Temp";"page6",#N/A,FALSE,"Temp"}</definedName>
    <definedName name="wrn.compare." localSheetId="5" hidden="1">{"page1",#N/A,FALSE,"Temp";"page2",#N/A,FALSE,"Temp";"page3",#N/A,FALSE,"Temp";"page4",#N/A,FALSE,"Temp";"page5",#N/A,FALSE,"Temp";"page6",#N/A,FALSE,"Temp"}</definedName>
    <definedName name="wrn.compare." localSheetId="1" hidden="1">{"page1",#N/A,FALSE,"Temp";"page2",#N/A,FALSE,"Temp";"page3",#N/A,FALSE,"Temp";"page4",#N/A,FALSE,"Temp";"page5",#N/A,FALSE,"Temp";"page6",#N/A,FALSE,"Temp"}</definedName>
    <definedName name="wrn.compare." hidden="1">{"page1",#N/A,FALSE,"Temp";"page2",#N/A,FALSE,"Temp";"page3",#N/A,FALSE,"Temp";"page4",#N/A,FALSE,"Temp";"page5",#N/A,FALSE,"Temp";"page6",#N/A,FALSE,"Temp"}</definedName>
    <definedName name="wrn.COMPCO." localSheetId="6" hidden="1">{"Page1",#N/A,FALSE,"CompCo";"Page2",#N/A,FALSE,"CompCo"}</definedName>
    <definedName name="wrn.COMPCO." localSheetId="7" hidden="1">{"Page1",#N/A,FALSE,"CompCo";"Page2",#N/A,FALSE,"CompCo"}</definedName>
    <definedName name="wrn.COMPCO." localSheetId="8" hidden="1">{"Page1",#N/A,FALSE,"CompCo";"Page2",#N/A,FALSE,"CompCo"}</definedName>
    <definedName name="wrn.COMPCO." localSheetId="5" hidden="1">{"Page1",#N/A,FALSE,"CompCo";"Page2",#N/A,FALSE,"CompCo"}</definedName>
    <definedName name="wrn.COMPCO." localSheetId="1" hidden="1">{"Page1",#N/A,FALSE,"CompCo";"Page2",#N/A,FALSE,"CompCo"}</definedName>
    <definedName name="wrn.COMPCO." hidden="1">{"Page1",#N/A,FALSE,"CompCo";"Page2",#N/A,FALSE,"CompCo"}</definedName>
    <definedName name="wrn.Compco._.Only." localSheetId="6" hidden="1">{"vi1",#N/A,FALSE,"6_30_96";"vi2",#N/A,FALSE,"6_30_96";"vi3",#N/A,FALSE,"6_30_96"}</definedName>
    <definedName name="wrn.Compco._.Only." localSheetId="7" hidden="1">{"vi1",#N/A,FALSE,"6_30_96";"vi2",#N/A,FALSE,"6_30_96";"vi3",#N/A,FALSE,"6_30_96"}</definedName>
    <definedName name="wrn.Compco._.Only." localSheetId="8" hidden="1">{"vi1",#N/A,FALSE,"6_30_96";"vi2",#N/A,FALSE,"6_30_96";"vi3",#N/A,FALSE,"6_30_96"}</definedName>
    <definedName name="wrn.Compco._.Only." localSheetId="5" hidden="1">{"vi1",#N/A,FALSE,"6_30_96";"vi2",#N/A,FALSE,"6_30_96";"vi3",#N/A,FALSE,"6_30_96"}</definedName>
    <definedName name="wrn.Compco._.Only." localSheetId="1" hidden="1">{"vi1",#N/A,FALSE,"6_30_96";"vi2",#N/A,FALSE,"6_30_96";"vi3",#N/A,FALSE,"6_30_96"}</definedName>
    <definedName name="wrn.Compco._.Only." hidden="1">{"vi1",#N/A,FALSE,"6_30_96";"vi2",#N/A,FALSE,"6_30_96";"vi3",#N/A,FALSE,"6_30_96"}</definedName>
    <definedName name="wrn.Complete." localSheetId="6" hidden="1">{#N/A,#N/A,FALSE,"SMT1";#N/A,#N/A,FALSE,"SMT2";#N/A,#N/A,FALSE,"Summary";#N/A,#N/A,FALSE,"Graphs";#N/A,#N/A,FALSE,"4 Panel"}</definedName>
    <definedName name="wrn.Complete." localSheetId="7" hidden="1">{#N/A,#N/A,FALSE,"SMT1";#N/A,#N/A,FALSE,"SMT2";#N/A,#N/A,FALSE,"Summary";#N/A,#N/A,FALSE,"Graphs";#N/A,#N/A,FALSE,"4 Panel"}</definedName>
    <definedName name="wrn.Complete." localSheetId="8" hidden="1">{#N/A,#N/A,FALSE,"SMT1";#N/A,#N/A,FALSE,"SMT2";#N/A,#N/A,FALSE,"Summary";#N/A,#N/A,FALSE,"Graphs";#N/A,#N/A,FALSE,"4 Panel"}</definedName>
    <definedName name="wrn.Complete." localSheetId="4" hidden="1">{#N/A,#N/A,FALSE,"SMT1";#N/A,#N/A,FALSE,"SMT2";#N/A,#N/A,FALSE,"Summary";#N/A,#N/A,FALSE,"Graphs";#N/A,#N/A,FALSE,"4 Panel"}</definedName>
    <definedName name="wrn.Complete." localSheetId="5" hidden="1">{#N/A,#N/A,FALSE,"SMT1";#N/A,#N/A,FALSE,"SMT2";#N/A,#N/A,FALSE,"Summary";#N/A,#N/A,FALSE,"Graphs";#N/A,#N/A,FALSE,"4 Panel"}</definedName>
    <definedName name="wrn.Complete." localSheetId="1" hidden="1">{#N/A,#N/A,FALSE,"SMT1";#N/A,#N/A,FALSE,"SMT2";#N/A,#N/A,FALSE,"Summary";#N/A,#N/A,FALSE,"Graphs";#N/A,#N/A,FALSE,"4 Panel"}</definedName>
    <definedName name="wrn.Complete." hidden="1">{#N/A,#N/A,FALSE,"SMT1";#N/A,#N/A,FALSE,"SMT2";#N/A,#N/A,FALSE,"Summary";#N/A,#N/A,FALSE,"Graphs";#N/A,#N/A,FALSE,"4 Panel"}</definedName>
    <definedName name="wrn.Complete._.Set." localSheetId="6" hidden="1">{#N/A,#N/A,FALSE,"Full";#N/A,#N/A,FALSE,"Half";#N/A,#N/A,FALSE,"Op Expenses";#N/A,#N/A,FALSE,"Cap Charge";#N/A,#N/A,FALSE,"Cost C";#N/A,#N/A,FALSE,"PP&amp;E";#N/A,#N/A,FALSE,"R&amp;D"}</definedName>
    <definedName name="wrn.Complete._.Set." localSheetId="7" hidden="1">{#N/A,#N/A,FALSE,"Full";#N/A,#N/A,FALSE,"Half";#N/A,#N/A,FALSE,"Op Expenses";#N/A,#N/A,FALSE,"Cap Charge";#N/A,#N/A,FALSE,"Cost C";#N/A,#N/A,FALSE,"PP&amp;E";#N/A,#N/A,FALSE,"R&amp;D"}</definedName>
    <definedName name="wrn.Complete._.Set." localSheetId="8" hidden="1">{#N/A,#N/A,FALSE,"Full";#N/A,#N/A,FALSE,"Half";#N/A,#N/A,FALSE,"Op Expenses";#N/A,#N/A,FALSE,"Cap Charge";#N/A,#N/A,FALSE,"Cost C";#N/A,#N/A,FALSE,"PP&amp;E";#N/A,#N/A,FALSE,"R&amp;D"}</definedName>
    <definedName name="wrn.Complete._.Set." localSheetId="4" hidden="1">{#N/A,#N/A,FALSE,"Full";#N/A,#N/A,FALSE,"Half";#N/A,#N/A,FALSE,"Op Expenses";#N/A,#N/A,FALSE,"Cap Charge";#N/A,#N/A,FALSE,"Cost C";#N/A,#N/A,FALSE,"PP&amp;E";#N/A,#N/A,FALSE,"R&amp;D"}</definedName>
    <definedName name="wrn.Complete._.Set." localSheetId="5" hidden="1">{#N/A,#N/A,FALSE,"Full";#N/A,#N/A,FALSE,"Half";#N/A,#N/A,FALSE,"Op Expenses";#N/A,#N/A,FALSE,"Cap Charge";#N/A,#N/A,FALSE,"Cost C";#N/A,#N/A,FALSE,"PP&amp;E";#N/A,#N/A,FALSE,"R&amp;D"}</definedName>
    <definedName name="wrn.Complete._.Set." localSheetId="1" hidden="1">{#N/A,#N/A,FALSE,"Full";#N/A,#N/A,FALSE,"Half";#N/A,#N/A,FALSE,"Op Expenses";#N/A,#N/A,FALSE,"Cap Charge";#N/A,#N/A,FALSE,"Cost C";#N/A,#N/A,FALSE,"PP&amp;E";#N/A,#N/A,FALSE,"R&amp;D"}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comps." localSheetId="6" hidden="1">{"comps",#N/A,FALSE,"comps";"notes",#N/A,FALSE,"comps"}</definedName>
    <definedName name="wrn.comps." localSheetId="7" hidden="1">{"comps",#N/A,FALSE,"comps";"notes",#N/A,FALSE,"comps"}</definedName>
    <definedName name="wrn.comps." localSheetId="8" hidden="1">{"comps",#N/A,FALSE,"comps";"notes",#N/A,FALSE,"comps"}</definedName>
    <definedName name="wrn.comps." localSheetId="5" hidden="1">{"comps",#N/A,FALSE,"comps";"notes",#N/A,FALSE,"comps"}</definedName>
    <definedName name="wrn.comps." localSheetId="1" hidden="1">{"comps",#N/A,FALSE,"comps";"notes",#N/A,FALSE,"comps"}</definedName>
    <definedName name="wrn.comps." hidden="1">{"comps",#N/A,FALSE,"comps";"notes",#N/A,FALSE,"comps"}</definedName>
    <definedName name="wrn.Con_fin_stat" localSheetId="6" hidden="1">{"Consolidated Income Statement",#N/A,FALSE,"Deal";"Consolidated Balance Sheet",#N/A,FALSE,"Deal";"Consolidated Cash Flow",#N/A,FALSE,"Deal"}</definedName>
    <definedName name="wrn.Con_fin_stat" localSheetId="7" hidden="1">{"Consolidated Income Statement",#N/A,FALSE,"Deal";"Consolidated Balance Sheet",#N/A,FALSE,"Deal";"Consolidated Cash Flow",#N/A,FALSE,"Deal"}</definedName>
    <definedName name="wrn.Con_fin_stat" localSheetId="8" hidden="1">{"Consolidated Income Statement",#N/A,FALSE,"Deal";"Consolidated Balance Sheet",#N/A,FALSE,"Deal";"Consolidated Cash Flow",#N/A,FALSE,"Deal"}</definedName>
    <definedName name="wrn.Con_fin_stat" localSheetId="5" hidden="1">{"Consolidated Income Statement",#N/A,FALSE,"Deal";"Consolidated Balance Sheet",#N/A,FALSE,"Deal";"Consolidated Cash Flow",#N/A,FALSE,"Deal"}</definedName>
    <definedName name="wrn.Con_fin_stat" localSheetId="1" hidden="1">{"Consolidated Income Statement",#N/A,FALSE,"Deal";"Consolidated Balance Sheet",#N/A,FALSE,"Deal";"Consolidated Cash Flow",#N/A,FALSE,"Deal"}</definedName>
    <definedName name="wrn.Con_fin_stat" hidden="1">{"Consolidated Income Statement",#N/A,FALSE,"Deal";"Consolidated Balance Sheet",#N/A,FALSE,"Deal";"Consolidated Cash Flow",#N/A,FALSE,"Deal"}</definedName>
    <definedName name="wrn.consolidated." localSheetId="6" hidden="1">{"income",#N/A,FALSE,"CONSOLIDATED";"value",#N/A,FALSE,"CONSOLIDATED"}</definedName>
    <definedName name="wrn.consolidated." localSheetId="7" hidden="1">{"income",#N/A,FALSE,"CONSOLIDATED";"value",#N/A,FALSE,"CONSOLIDATED"}</definedName>
    <definedName name="wrn.consolidated." localSheetId="8" hidden="1">{"income",#N/A,FALSE,"CONSOLIDATED";"value",#N/A,FALSE,"CONSOLIDATED"}</definedName>
    <definedName name="wrn.consolidated." localSheetId="5" hidden="1">{"income",#N/A,FALSE,"CONSOLIDATED";"value",#N/A,FALSE,"CONSOLIDATED"}</definedName>
    <definedName name="wrn.consolidated." localSheetId="1" hidden="1">{"income",#N/A,FALSE,"CONSOLIDATED";"value",#N/A,FALSE,"CONSOLIDATED"}</definedName>
    <definedName name="wrn.consolidated." hidden="1">{"income",#N/A,FALSE,"CONSOLIDATED";"value",#N/A,FALSE,"CONSOLIDATED"}</definedName>
    <definedName name="wrn.Consolidated._.Financial._.Statements." localSheetId="6" hidden="1">{"Consolidated Income Statement",#N/A,FALSE,"Deal";"Consolidated Balance Sheet",#N/A,FALSE,"Deal";"Consolidated Cash Flow",#N/A,FALSE,"Deal"}</definedName>
    <definedName name="wrn.Consolidated._.Financial._.Statements." localSheetId="7" hidden="1">{"Consolidated Income Statement",#N/A,FALSE,"Deal";"Consolidated Balance Sheet",#N/A,FALSE,"Deal";"Consolidated Cash Flow",#N/A,FALSE,"Deal"}</definedName>
    <definedName name="wrn.Consolidated._.Financial._.Statements." localSheetId="8" hidden="1">{"Consolidated Income Statement",#N/A,FALSE,"Deal";"Consolidated Balance Sheet",#N/A,FALSE,"Deal";"Consolidated Cash Flow",#N/A,FALSE,"Deal"}</definedName>
    <definedName name="wrn.Consolidated._.Financial._.Statements." localSheetId="4" hidden="1">{"Consolidated Income Statement",#N/A,FALSE,"Deal";"Consolidated Balance Sheet",#N/A,FALSE,"Deal";"Consolidated Cash Flow",#N/A,FALSE,"Deal"}</definedName>
    <definedName name="wrn.Consolidated._.Financial._.Statements." localSheetId="5" hidden="1">{"Consolidated Income Statement",#N/A,FALSE,"Deal";"Consolidated Balance Sheet",#N/A,FALSE,"Deal";"Consolidated Cash Flow",#N/A,FALSE,"Deal"}</definedName>
    <definedName name="wrn.Consolidated._.Financial._.Statements." localSheetId="1" hidden="1">{"Consolidated Income Statement",#N/A,FALSE,"Deal";"Consolidated Balance Sheet",#N/A,FALSE,"Deal";"Consolidated Cash Flow",#N/A,FALSE,"Deal"}</definedName>
    <definedName name="wrn.Consolidated._.Financial._.Statements." hidden="1">{"Consolidated Income Statement",#N/A,FALSE,"Deal";"Consolidated Balance Sheet",#N/A,FALSE,"Deal";"Consolidated Cash Flow",#N/A,FALSE,"Deal"}</definedName>
    <definedName name="wrn.CONSOLIDATION." localSheetId="6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localSheetId="7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localSheetId="8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localSheetId="4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localSheetId="5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localSheetId="1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tabilidade." localSheetId="6" hidden="1">{#N/A,#N/A,FALSE,"APURAÇÃO DO RESULTADO";#N/A,#N/A,FALSE,"LUCRO REAL";#N/A,#N/A,FALSE,"CONTRIBUIÇÃO SOCIAL"}</definedName>
    <definedName name="wrn.contabilidade." localSheetId="7" hidden="1">{#N/A,#N/A,FALSE,"APURAÇÃO DO RESULTADO";#N/A,#N/A,FALSE,"LUCRO REAL";#N/A,#N/A,FALSE,"CONTRIBUIÇÃO SOCIAL"}</definedName>
    <definedName name="wrn.contabilidade." localSheetId="8" hidden="1">{#N/A,#N/A,FALSE,"APURAÇÃO DO RESULTADO";#N/A,#N/A,FALSE,"LUCRO REAL";#N/A,#N/A,FALSE,"CONTRIBUIÇÃO SOCIAL"}</definedName>
    <definedName name="wrn.contabilidade." localSheetId="5" hidden="1">{#N/A,#N/A,FALSE,"APURAÇÃO DO RESULTADO";#N/A,#N/A,FALSE,"LUCRO REAL";#N/A,#N/A,FALSE,"CONTRIBUIÇÃO SOCIAL"}</definedName>
    <definedName name="wrn.contabilidade." localSheetId="1" hidden="1">{#N/A,#N/A,FALSE,"APURAÇÃO DO RESULTADO";#N/A,#N/A,FALSE,"LUCRO REAL";#N/A,#N/A,FALSE,"CONTRIBUIÇÃO SOCIAL"}</definedName>
    <definedName name="wrn.contabilidade." hidden="1">{#N/A,#N/A,FALSE,"APURAÇÃO DO RESULTADO";#N/A,#N/A,FALSE,"LUCRO REAL";#N/A,#N/A,FALSE,"CONTRIBUIÇÃO SOCIAL"}</definedName>
    <definedName name="wrn.Continous._.Page._.Numbers._.DCF." localSheetId="6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localSheetId="7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localSheetId="8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localSheetId="5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localSheetId="1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ribution._.Margin." localSheetId="6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localSheetId="7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localSheetId="8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localSheetId="4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localSheetId="5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localSheetId="1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oper." localSheetId="6" hidden="1">{#N/A,#N/A,TRUE,"Pro Forma";#N/A,#N/A,TRUE,"PF_Bal";#N/A,#N/A,TRUE,"PF_INC";#N/A,#N/A,TRUE,"CBE";#N/A,#N/A,TRUE,"SWK"}</definedName>
    <definedName name="wrn.cooper." localSheetId="7" hidden="1">{#N/A,#N/A,TRUE,"Pro Forma";#N/A,#N/A,TRUE,"PF_Bal";#N/A,#N/A,TRUE,"PF_INC";#N/A,#N/A,TRUE,"CBE";#N/A,#N/A,TRUE,"SWK"}</definedName>
    <definedName name="wrn.cooper." localSheetId="8" hidden="1">{#N/A,#N/A,TRUE,"Pro Forma";#N/A,#N/A,TRUE,"PF_Bal";#N/A,#N/A,TRUE,"PF_INC";#N/A,#N/A,TRUE,"CBE";#N/A,#N/A,TRUE,"SWK"}</definedName>
    <definedName name="wrn.cooper." localSheetId="5" hidden="1">{#N/A,#N/A,TRUE,"Pro Forma";#N/A,#N/A,TRUE,"PF_Bal";#N/A,#N/A,TRUE,"PF_INC";#N/A,#N/A,TRUE,"CBE";#N/A,#N/A,TRUE,"SWK"}</definedName>
    <definedName name="wrn.cooper." localSheetId="1" hidden="1">{#N/A,#N/A,TRUE,"Pro Forma";#N/A,#N/A,TRUE,"PF_Bal";#N/A,#N/A,TRUE,"PF_INC";#N/A,#N/A,TRUE,"CBE";#N/A,#N/A,TRUE,"SWK"}</definedName>
    <definedName name="wrn.cooper." hidden="1">{#N/A,#N/A,TRUE,"Pro Forma";#N/A,#N/A,TRUE,"PF_Bal";#N/A,#N/A,TRUE,"PF_INC";#N/A,#N/A,TRUE,"CBE";#N/A,#N/A,TRUE,"SWK"}</definedName>
    <definedName name="wrn.Cover." localSheetId="6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7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8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4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5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PV." localSheetId="6" hidden="1">{#N/A,#N/A,FALSE,"C.P.V."}</definedName>
    <definedName name="wrn.CPV." localSheetId="7" hidden="1">{#N/A,#N/A,FALSE,"C.P.V."}</definedName>
    <definedName name="wrn.CPV." localSheetId="8" hidden="1">{#N/A,#N/A,FALSE,"C.P.V."}</definedName>
    <definedName name="wrn.CPV." localSheetId="5" hidden="1">{#N/A,#N/A,FALSE,"C.P.V."}</definedName>
    <definedName name="wrn.CPV." localSheetId="1" hidden="1">{#N/A,#N/A,FALSE,"C.P.V."}</definedName>
    <definedName name="wrn.CPV." hidden="1">{#N/A,#N/A,FALSE,"C.P.V."}</definedName>
    <definedName name="wrn.CSC._.All." localSheetId="6" hidden="1">{"Asia and Europe",#N/A,FALSE,"Selected Output 1";"United States",#N/A,FALSE,"Selected Output 1"}</definedName>
    <definedName name="wrn.CSC._.All." localSheetId="7" hidden="1">{"Asia and Europe",#N/A,FALSE,"Selected Output 1";"United States",#N/A,FALSE,"Selected Output 1"}</definedName>
    <definedName name="wrn.CSC._.All." localSheetId="8" hidden="1">{"Asia and Europe",#N/A,FALSE,"Selected Output 1";"United States",#N/A,FALSE,"Selected Output 1"}</definedName>
    <definedName name="wrn.CSC._.All." localSheetId="4" hidden="1">{"Asia and Europe",#N/A,FALSE,"Selected Output 1";"United States",#N/A,FALSE,"Selected Output 1"}</definedName>
    <definedName name="wrn.CSC._.All." localSheetId="5" hidden="1">{"Asia and Europe",#N/A,FALSE,"Selected Output 1";"United States",#N/A,FALSE,"Selected Output 1"}</definedName>
    <definedName name="wrn.CSC._.All." localSheetId="1" hidden="1">{"Asia and Europe",#N/A,FALSE,"Selected Output 1";"United States",#N/A,FALSE,"Selected Output 1"}</definedName>
    <definedName name="wrn.CSC._.All." hidden="1">{"Asia and Europe",#N/A,FALSE,"Selected Output 1";"United States",#N/A,FALSE,"Selected Output 1"}</definedName>
    <definedName name="wrn.cxdia." localSheetId="6" hidden="1">{#N/A,#N/A,FALSE,"FFCXOUT3"}</definedName>
    <definedName name="wrn.cxdia." localSheetId="7" hidden="1">{#N/A,#N/A,FALSE,"FFCXOUT3"}</definedName>
    <definedName name="wrn.cxdia." localSheetId="8" hidden="1">{#N/A,#N/A,FALSE,"FFCXOUT3"}</definedName>
    <definedName name="wrn.cxdia." localSheetId="5" hidden="1">{#N/A,#N/A,FALSE,"FFCXOUT3"}</definedName>
    <definedName name="wrn.cxdia." localSheetId="1" hidden="1">{#N/A,#N/A,FALSE,"FFCXOUT3"}</definedName>
    <definedName name="wrn.cxdia." hidden="1">{#N/A,#N/A,FALSE,"FFCXOUT3"}</definedName>
    <definedName name="wrn.cxdiager." localSheetId="6" hidden="1">{#N/A,#N/A,FALSE,"FFCXOUT3"}</definedName>
    <definedName name="wrn.cxdiager." localSheetId="7" hidden="1">{#N/A,#N/A,FALSE,"FFCXOUT3"}</definedName>
    <definedName name="wrn.cxdiager." localSheetId="8" hidden="1">{#N/A,#N/A,FALSE,"FFCXOUT3"}</definedName>
    <definedName name="wrn.cxdiager." localSheetId="5" hidden="1">{#N/A,#N/A,FALSE,"FFCXOUT3"}</definedName>
    <definedName name="wrn.cxdiager." localSheetId="1" hidden="1">{#N/A,#N/A,FALSE,"FFCXOUT3"}</definedName>
    <definedName name="wrn.cxdiager." hidden="1">{#N/A,#N/A,FALSE,"FFCXOUT3"}</definedName>
    <definedName name="wrn.dcf." localSheetId="6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7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8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4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5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1" hidden="1">{"mgmt forecast",#N/A,FALSE,"Mgmt Forecast";"dcf table",#N/A,FALSE,"Mgmt Forecast";"sensitivity",#N/A,FALSE,"Mgmt Forecast";"table inputs",#N/A,FALSE,"Mgmt Forecast";"calculations",#N/A,FALSE,"Mgmt Forecast"}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.III._.Report." localSheetId="6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localSheetId="7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localSheetId="8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localSheetId="4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localSheetId="5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localSheetId="1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_Terminal_Value_qchm." localSheetId="6" hidden="1">{"qchm_dcf",#N/A,FALSE,"QCHMDCF2";"qchm_terminal",#N/A,FALSE,"QCHMDCF2"}</definedName>
    <definedName name="wrn.DCF_Terminal_Value_qchm." localSheetId="7" hidden="1">{"qchm_dcf",#N/A,FALSE,"QCHMDCF2";"qchm_terminal",#N/A,FALSE,"QCHMDCF2"}</definedName>
    <definedName name="wrn.DCF_Terminal_Value_qchm." localSheetId="8" hidden="1">{"qchm_dcf",#N/A,FALSE,"QCHMDCF2";"qchm_terminal",#N/A,FALSE,"QCHMDCF2"}</definedName>
    <definedName name="wrn.DCF_Terminal_Value_qchm." localSheetId="5" hidden="1">{"qchm_dcf",#N/A,FALSE,"QCHMDCF2";"qchm_terminal",#N/A,FALSE,"QCHMDCF2"}</definedName>
    <definedName name="wrn.DCF_Terminal_Value_qchm." localSheetId="1" hidden="1">{"qchm_dcf",#N/A,FALSE,"QCHMDCF2";"qchm_terminal",#N/A,FALSE,"QCHMDCF2"}</definedName>
    <definedName name="wrn.DCF_Terminal_Value_qchm." hidden="1">{"qchm_dcf",#N/A,FALSE,"QCHMDCF2";"qchm_terminal",#N/A,FALSE,"QCHMDCF2"}</definedName>
    <definedName name="wrn.DCFEpervier." localSheetId="6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7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8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5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1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一括印刷." localSheetId="6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DCF一括印刷." localSheetId="7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DCF一括印刷." localSheetId="8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DCF一括印刷." localSheetId="5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DCF一括印刷." localSheetId="1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DCF一括印刷.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def9806." localSheetId="6" hidden="1">{#N/A,#N/A,FALSE,"DEF1";#N/A,#N/A,FALSE,"DEF2";#N/A,#N/A,FALSE,"DEF3"}</definedName>
    <definedName name="wrn.def9806." localSheetId="7" hidden="1">{#N/A,#N/A,FALSE,"DEF1";#N/A,#N/A,FALSE,"DEF2";#N/A,#N/A,FALSE,"DEF3"}</definedName>
    <definedName name="wrn.def9806." localSheetId="8" hidden="1">{#N/A,#N/A,FALSE,"DEF1";#N/A,#N/A,FALSE,"DEF2";#N/A,#N/A,FALSE,"DEF3"}</definedName>
    <definedName name="wrn.def9806." localSheetId="4" hidden="1">{#N/A,#N/A,FALSE,"DEF1";#N/A,#N/A,FALSE,"DEF2";#N/A,#N/A,FALSE,"DEF3"}</definedName>
    <definedName name="wrn.def9806." localSheetId="5" hidden="1">{#N/A,#N/A,FALSE,"DEF1";#N/A,#N/A,FALSE,"DEF2";#N/A,#N/A,FALSE,"DEF3"}</definedName>
    <definedName name="wrn.def9806." localSheetId="1" hidden="1">{#N/A,#N/A,FALSE,"DEF1";#N/A,#N/A,FALSE,"DEF2";#N/A,#N/A,FALSE,"DEF3"}</definedName>
    <definedName name="wrn.def9806." hidden="1">{#N/A,#N/A,FALSE,"DEF1";#N/A,#N/A,FALSE,"DEF2";#N/A,#N/A,FALSE,"DEF3"}</definedName>
    <definedName name="wrn.Demographic._.report." localSheetId="6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localSheetId="7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localSheetId="5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pmatrix." localSheetId="6" hidden="1">{"depmatrix",#N/A,FALSE,"DECATUR-DIMMIT"}</definedName>
    <definedName name="wrn.depmatrix." localSheetId="7" hidden="1">{"depmatrix",#N/A,FALSE,"DECATUR-DIMMIT"}</definedName>
    <definedName name="wrn.depmatrix." localSheetId="8" hidden="1">{"depmatrix",#N/A,FALSE,"DECATUR-DIMMIT"}</definedName>
    <definedName name="wrn.depmatrix." localSheetId="5" hidden="1">{"depmatrix",#N/A,FALSE,"DECATUR-DIMMIT"}</definedName>
    <definedName name="wrn.depmatrix." localSheetId="1" hidden="1">{"depmatrix",#N/A,FALSE,"DECATUR-DIMMIT"}</definedName>
    <definedName name="wrn.depmatrix." hidden="1">{"depmatrix",#N/A,FALSE,"DECATUR-DIMMIT"}</definedName>
    <definedName name="wrn.detail." localSheetId="6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." localSheetId="7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." localSheetId="8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." localSheetId="5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." localSheetId="1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.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velopment._.Hours." localSheetId="6" hidden="1">{#N/A,#N/A,FALSE,"July 95";#N/A,#N/A,FALSE,"Aug 95";#N/A,#N/A,FALSE,"Sep 95";#N/A,#N/A,FALSE,"October 95"}</definedName>
    <definedName name="wrn.Development._.Hours." localSheetId="7" hidden="1">{#N/A,#N/A,FALSE,"July 95";#N/A,#N/A,FALSE,"Aug 95";#N/A,#N/A,FALSE,"Sep 95";#N/A,#N/A,FALSE,"October 95"}</definedName>
    <definedName name="wrn.Development._.Hours." localSheetId="8" hidden="1">{#N/A,#N/A,FALSE,"July 95";#N/A,#N/A,FALSE,"Aug 95";#N/A,#N/A,FALSE,"Sep 95";#N/A,#N/A,FALSE,"October 95"}</definedName>
    <definedName name="wrn.Development._.Hours." localSheetId="4" hidden="1">{#N/A,#N/A,FALSE,"July 95";#N/A,#N/A,FALSE,"Aug 95";#N/A,#N/A,FALSE,"Sep 95";#N/A,#N/A,FALSE,"October 95"}</definedName>
    <definedName name="wrn.Development._.Hours." localSheetId="5" hidden="1">{#N/A,#N/A,FALSE,"July 95";#N/A,#N/A,FALSE,"Aug 95";#N/A,#N/A,FALSE,"Sep 95";#N/A,#N/A,FALSE,"October 95"}</definedName>
    <definedName name="wrn.Development._.Hours." localSheetId="1" hidden="1">{#N/A,#N/A,FALSE,"July 95";#N/A,#N/A,FALSE,"Aug 95";#N/A,#N/A,FALSE,"Sep 95";#N/A,#N/A,FALSE,"October 95"}</definedName>
    <definedName name="wrn.Development._.Hours." hidden="1">{#N/A,#N/A,FALSE,"July 95";#N/A,#N/A,FALSE,"Aug 95";#N/A,#N/A,FALSE,"Sep 95";#N/A,#N/A,FALSE,"October 95"}</definedName>
    <definedName name="wrn.dil_anal." localSheetId="6" hidden="1">{"hiden",#N/A,FALSE,"14";"hidden",#N/A,FALSE,"16";"hidden",#N/A,FALSE,"18";"hidden",#N/A,FALSE,"20"}</definedName>
    <definedName name="wrn.dil_anal." localSheetId="7" hidden="1">{"hiden",#N/A,FALSE,"14";"hidden",#N/A,FALSE,"16";"hidden",#N/A,FALSE,"18";"hidden",#N/A,FALSE,"20"}</definedName>
    <definedName name="wrn.dil_anal." localSheetId="8" hidden="1">{"hiden",#N/A,FALSE,"14";"hidden",#N/A,FALSE,"16";"hidden",#N/A,FALSE,"18";"hidden",#N/A,FALSE,"20"}</definedName>
    <definedName name="wrn.dil_anal." localSheetId="5" hidden="1">{"hiden",#N/A,FALSE,"14";"hidden",#N/A,FALSE,"16";"hidden",#N/A,FALSE,"18";"hidden",#N/A,FALSE,"20"}</definedName>
    <definedName name="wrn.dil_anal." localSheetId="1" hidden="1">{"hiden",#N/A,FALSE,"14";"hidden",#N/A,FALSE,"16";"hidden",#N/A,FALSE,"18";"hidden",#N/A,FALSE,"20"}</definedName>
    <definedName name="wrn.dil_anal." hidden="1">{"hiden",#N/A,FALSE,"14";"hidden",#N/A,FALSE,"16";"hidden",#N/A,FALSE,"18";"hidden",#N/A,FALSE,"20"}</definedName>
    <definedName name="wrn.divestiture." localSheetId="6" hidden="1">{#N/A,#N/A,TRUE,"Overview";#N/A,#N/A,TRUE,"Divest Val";#N/A,#N/A,TRUE,"sources &amp; uses";#N/A,#N/A,TRUE,"Has-Gets Divest"}</definedName>
    <definedName name="wrn.divestiture." localSheetId="7" hidden="1">{#N/A,#N/A,TRUE,"Overview";#N/A,#N/A,TRUE,"Divest Val";#N/A,#N/A,TRUE,"sources &amp; uses";#N/A,#N/A,TRUE,"Has-Gets Divest"}</definedName>
    <definedName name="wrn.divestiture." localSheetId="8" hidden="1">{#N/A,#N/A,TRUE,"Overview";#N/A,#N/A,TRUE,"Divest Val";#N/A,#N/A,TRUE,"sources &amp; uses";#N/A,#N/A,TRUE,"Has-Gets Divest"}</definedName>
    <definedName name="wrn.divestiture." localSheetId="5" hidden="1">{#N/A,#N/A,TRUE,"Overview";#N/A,#N/A,TRUE,"Divest Val";#N/A,#N/A,TRUE,"sources &amp; uses";#N/A,#N/A,TRUE,"Has-Gets Divest"}</definedName>
    <definedName name="wrn.divestiture." localSheetId="1" hidden="1">{#N/A,#N/A,TRUE,"Overview";#N/A,#N/A,TRUE,"Divest Val";#N/A,#N/A,TRUE,"sources &amp; uses";#N/A,#N/A,TRUE,"Has-Gets Divest"}</definedName>
    <definedName name="wrn.divestiture." hidden="1">{#N/A,#N/A,TRUE,"Overview";#N/A,#N/A,TRUE,"Divest Val";#N/A,#N/A,TRUE,"sources &amp; uses";#N/A,#N/A,TRUE,"Has-Gets Divest"}</definedName>
    <definedName name="wrn.DLPs._.DFCs." localSheetId="6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localSheetId="5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localSheetId="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ocument." localSheetId="6" hidden="1">{"consolidated",#N/A,FALSE,"Sheet1";"cms",#N/A,FALSE,"Sheet1";"fse",#N/A,FALSE,"Sheet1"}</definedName>
    <definedName name="wrn.document." localSheetId="7" hidden="1">{"consolidated",#N/A,FALSE,"Sheet1";"cms",#N/A,FALSE,"Sheet1";"fse",#N/A,FALSE,"Sheet1"}</definedName>
    <definedName name="wrn.document." localSheetId="8" hidden="1">{"consolidated",#N/A,FALSE,"Sheet1";"cms",#N/A,FALSE,"Sheet1";"fse",#N/A,FALSE,"Sheet1"}</definedName>
    <definedName name="wrn.document." localSheetId="5" hidden="1">{"consolidated",#N/A,FALSE,"Sheet1";"cms",#N/A,FALSE,"Sheet1";"fse",#N/A,FALSE,"Sheet1"}</definedName>
    <definedName name="wrn.document." localSheetId="1" hidden="1">{"consolidated",#N/A,FALSE,"Sheet1";"cms",#N/A,FALSE,"Sheet1";"fse",#N/A,FALSE,"Sheet1"}</definedName>
    <definedName name="wrn.document." hidden="1">{"consolidated",#N/A,FALSE,"Sheet1";"cms",#N/A,FALSE,"Sheet1";"fse",#N/A,FALSE,"Sheet1"}</definedName>
    <definedName name="wrn.documentaero." localSheetId="6" hidden="1">{"comps2",#N/A,FALSE,"AERO";"footnotes",#N/A,FALSE,"AERO"}</definedName>
    <definedName name="wrn.documentaero." localSheetId="7" hidden="1">{"comps2",#N/A,FALSE,"AERO";"footnotes",#N/A,FALSE,"AERO"}</definedName>
    <definedName name="wrn.documentaero." localSheetId="8" hidden="1">{"comps2",#N/A,FALSE,"AERO";"footnotes",#N/A,FALSE,"AERO"}</definedName>
    <definedName name="wrn.documentaero." localSheetId="5" hidden="1">{"comps2",#N/A,FALSE,"AERO";"footnotes",#N/A,FALSE,"AERO"}</definedName>
    <definedName name="wrn.documentaero." localSheetId="1" hidden="1">{"comps2",#N/A,FALSE,"AERO";"footnotes",#N/A,FALSE,"AERO"}</definedName>
    <definedName name="wrn.documentaero." hidden="1">{"comps2",#N/A,FALSE,"AERO";"footnotes",#N/A,FALSE,"AERO"}</definedName>
    <definedName name="wrn.documenthand." localSheetId="6" hidden="1">{"comps",#N/A,FALSE,"HANDPACK";"footnotes",#N/A,FALSE,"HANDPACK"}</definedName>
    <definedName name="wrn.documenthand." localSheetId="7" hidden="1">{"comps",#N/A,FALSE,"HANDPACK";"footnotes",#N/A,FALSE,"HANDPACK"}</definedName>
    <definedName name="wrn.documenthand." localSheetId="8" hidden="1">{"comps",#N/A,FALSE,"HANDPACK";"footnotes",#N/A,FALSE,"HANDPACK"}</definedName>
    <definedName name="wrn.documenthand." localSheetId="5" hidden="1">{"comps",#N/A,FALSE,"HANDPACK";"footnotes",#N/A,FALSE,"HANDPACK"}</definedName>
    <definedName name="wrn.documenthand." localSheetId="1" hidden="1">{"comps",#N/A,FALSE,"HANDPACK";"footnotes",#N/A,FALSE,"HANDPACK"}</definedName>
    <definedName name="wrn.documenthand." hidden="1">{"comps",#N/A,FALSE,"HANDPACK";"footnotes",#N/A,FALSE,"HANDPACK"}</definedName>
    <definedName name="wrn.Earnings._.Model." localSheetId="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8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conomic._.Value._.Added._.Analysis." localSheetId="6" hidden="1">{"EVA",#N/A,FALSE,"EVA";"WACC",#N/A,FALSE,"WACC"}</definedName>
    <definedName name="wrn.Economic._.Value._.Added._.Analysis." localSheetId="7" hidden="1">{"EVA",#N/A,FALSE,"EVA";"WACC",#N/A,FALSE,"WACC"}</definedName>
    <definedName name="wrn.Economic._.Value._.Added._.Analysis." localSheetId="8" hidden="1">{"EVA",#N/A,FALSE,"EVA";"WACC",#N/A,FALSE,"WACC"}</definedName>
    <definedName name="wrn.Economic._.Value._.Added._.Analysis." localSheetId="5" hidden="1">{"EVA",#N/A,FALSE,"EVA";"WACC",#N/A,FALSE,"WACC"}</definedName>
    <definedName name="wrn.Economic._.Value._.Added._.Analysis." localSheetId="1" hidden="1">{"EVA",#N/A,FALSE,"EVA";"WACC",#N/A,FALSE,"WACC"}</definedName>
    <definedName name="wrn.Economic._.Value._.Added._.Analysis." hidden="1">{"EVA",#N/A,FALSE,"EVA";"WACC",#N/A,FALSE,"WACC"}</definedName>
    <definedName name="wrn.Einhundert._.Prozent._.alle._.Perioden." localSheetId="6" hidden="1">{"Alle Perioden",#N/A,FALSE,"Erf";"Alle Perioden",#N/A,FALSE,"BV100";"Alle Perioden",#N/A,FALSE,"BE100";"Alle Perioden",#N/A,FALSE,"Re100";"Alle Perioden",#N/A,FALSE,"Vol100"}</definedName>
    <definedName name="wrn.Einhundert._.Prozent._.alle._.Perioden." localSheetId="7" hidden="1">{"Alle Perioden",#N/A,FALSE,"Erf";"Alle Perioden",#N/A,FALSE,"BV100";"Alle Perioden",#N/A,FALSE,"BE100";"Alle Perioden",#N/A,FALSE,"Re100";"Alle Perioden",#N/A,FALSE,"Vol100"}</definedName>
    <definedName name="wrn.Einhundert._.Prozent._.alle._.Perioden." localSheetId="8" hidden="1">{"Alle Perioden",#N/A,FALSE,"Erf";"Alle Perioden",#N/A,FALSE,"BV100";"Alle Perioden",#N/A,FALSE,"BE100";"Alle Perioden",#N/A,FALSE,"Re100";"Alle Perioden",#N/A,FALSE,"Vol100"}</definedName>
    <definedName name="wrn.Einhundert._.Prozent._.alle._.Perioden." localSheetId="5" hidden="1">{"Alle Perioden",#N/A,FALSE,"Erf";"Alle Perioden",#N/A,FALSE,"BV100";"Alle Perioden",#N/A,FALSE,"BE100";"Alle Perioden",#N/A,FALSE,"Re100";"Alle Perioden",#N/A,FALSE,"Vol100"}</definedName>
    <definedName name="wrn.Einhundert._.Prozent._.alle._.Perioden." localSheetId="1" hidden="1">{"Alle Perioden",#N/A,FALSE,"Erf";"Alle Perioden",#N/A,FALSE,"BV100";"Alle Perioden",#N/A,FALSE,"BE100";"Alle Perioden",#N/A,FALSE,"Re100";"Alle Perioden",#N/A,FALSE,"Vol100"}</definedName>
    <definedName name="wrn.Einhundert._.Prozent._.alle._.Perioden." hidden="1">{"Alle Perioden",#N/A,FALSE,"Erf";"Alle Perioden",#N/A,FALSE,"BV100";"Alle Perioden",#N/A,FALSE,"BE100";"Alle Perioden",#N/A,FALSE,"Re100";"Alle Perioden",#N/A,FALSE,"Vol100"}</definedName>
    <definedName name="wrn.Einhundert._.Prozent._.erste._.elf._.Perioden." localSheetId="6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localSheetId="7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localSheetId="8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localSheetId="5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localSheetId="1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hidden="1">{"Erste elf Perioden",#N/A,FALSE,"Erf";"Erste elf Perioden",#N/A,FALSE,"BV100";"Erste elf Perioden",#N/A,FALSE,"BE100";"Erste elf Perioden",#N/A,FALSE,"Re100";"Erste elf Perioden",#N/A,FALSE,"Vol100"}</definedName>
    <definedName name="wrn.EMEA." localSheetId="6" hidden="1">{#N/A,#N/A,FALSE,"EMEA Target ";#N/A,#N/A,FALSE,"EMEA Summary";#N/A,#N/A,FALSE,"EMEA Base";#N/A,#N/A,FALSE,"EMEA Inf"}</definedName>
    <definedName name="wrn.EMEA." localSheetId="7" hidden="1">{#N/A,#N/A,FALSE,"EMEA Target ";#N/A,#N/A,FALSE,"EMEA Summary";#N/A,#N/A,FALSE,"EMEA Base";#N/A,#N/A,FALSE,"EMEA Inf"}</definedName>
    <definedName name="wrn.EMEA." localSheetId="8" hidden="1">{#N/A,#N/A,FALSE,"EMEA Target ";#N/A,#N/A,FALSE,"EMEA Summary";#N/A,#N/A,FALSE,"EMEA Base";#N/A,#N/A,FALSE,"EMEA Inf"}</definedName>
    <definedName name="wrn.EMEA." localSheetId="4" hidden="1">{#N/A,#N/A,FALSE,"EMEA Target ";#N/A,#N/A,FALSE,"EMEA Summary";#N/A,#N/A,FALSE,"EMEA Base";#N/A,#N/A,FALSE,"EMEA Inf"}</definedName>
    <definedName name="wrn.EMEA." localSheetId="5" hidden="1">{#N/A,#N/A,FALSE,"EMEA Target ";#N/A,#N/A,FALSE,"EMEA Summary";#N/A,#N/A,FALSE,"EMEA Base";#N/A,#N/A,FALSE,"EMEA Inf"}</definedName>
    <definedName name="wrn.EMEA." localSheetId="1" hidden="1">{#N/A,#N/A,FALSE,"EMEA Target ";#N/A,#N/A,FALSE,"EMEA Summary";#N/A,#N/A,FALSE,"EMEA Base";#N/A,#N/A,FALSE,"EMEA Inf"}</definedName>
    <definedName name="wrn.EMEA." hidden="1">{#N/A,#N/A,FALSE,"EMEA Target ";#N/A,#N/A,FALSE,"EMEA Summary";#N/A,#N/A,FALSE,"EMEA Base";#N/A,#N/A,FALSE,"EMEA Inf"}</definedName>
    <definedName name="wrn.EO." localSheetId="6" hidden="1">{#N/A,#N/A,TRUE,"TITLE";#N/A,#N/A,TRUE,"Macro assumptions";#N/A,#N/A,TRUE,"Line roll out schedule";#N/A,#N/A,TRUE,"P&amp;L 109";#N/A,#N/A,TRUE,"EO109 BIZ ";#N/A,#N/A,TRUE,"Rev - 109";#N/A,#N/A,TRUE,"Costs-109";#N/A,#N/A,TRUE,"Capex - 109";#N/A,#N/A,TRUE,"Revenue shares"}</definedName>
    <definedName name="wrn.EO." localSheetId="7" hidden="1">{#N/A,#N/A,TRUE,"TITLE";#N/A,#N/A,TRUE,"Macro assumptions";#N/A,#N/A,TRUE,"Line roll out schedule";#N/A,#N/A,TRUE,"P&amp;L 109";#N/A,#N/A,TRUE,"EO109 BIZ ";#N/A,#N/A,TRUE,"Rev - 109";#N/A,#N/A,TRUE,"Costs-109";#N/A,#N/A,TRUE,"Capex - 109";#N/A,#N/A,TRUE,"Revenue shares"}</definedName>
    <definedName name="wrn.EO." localSheetId="8" hidden="1">{#N/A,#N/A,TRUE,"TITLE";#N/A,#N/A,TRUE,"Macro assumptions";#N/A,#N/A,TRUE,"Line roll out schedule";#N/A,#N/A,TRUE,"P&amp;L 109";#N/A,#N/A,TRUE,"EO109 BIZ ";#N/A,#N/A,TRUE,"Rev - 109";#N/A,#N/A,TRUE,"Costs-109";#N/A,#N/A,TRUE,"Capex - 109";#N/A,#N/A,TRUE,"Revenue shares"}</definedName>
    <definedName name="wrn.EO." localSheetId="5" hidden="1">{#N/A,#N/A,TRUE,"TITLE";#N/A,#N/A,TRUE,"Macro assumptions";#N/A,#N/A,TRUE,"Line roll out schedule";#N/A,#N/A,TRUE,"P&amp;L 109";#N/A,#N/A,TRUE,"EO109 BIZ ";#N/A,#N/A,TRUE,"Rev - 109";#N/A,#N/A,TRUE,"Costs-109";#N/A,#N/A,TRUE,"Capex - 109";#N/A,#N/A,TRUE,"Revenue shares"}</definedName>
    <definedName name="wrn.EO." localSheetId="1" hidden="1">{#N/A,#N/A,TRUE,"TITLE";#N/A,#N/A,TRUE,"Macro assumptions";#N/A,#N/A,TRUE,"Line roll out schedule";#N/A,#N/A,TRUE,"P&amp;L 109";#N/A,#N/A,TRUE,"EO109 BIZ ";#N/A,#N/A,TRUE,"Rev - 109";#N/A,#N/A,TRUE,"Costs-109";#N/A,#N/A,TRUE,"Capex - 109";#N/A,#N/A,TRUE,"Revenue shares"}</definedName>
    <definedName name="wrn.EO." hidden="1">{#N/A,#N/A,TRUE,"TITLE";#N/A,#N/A,TRUE,"Macro assumptions";#N/A,#N/A,TRUE,"Line roll out schedule";#N/A,#N/A,TRUE,"P&amp;L 109";#N/A,#N/A,TRUE,"EO109 BIZ ";#N/A,#N/A,TRUE,"Rev - 109";#N/A,#N/A,TRUE,"Costs-109";#N/A,#N/A,TRUE,"Capex - 109";#N/A,#N/A,TRUE,"Revenue shares"}</definedName>
    <definedName name="wrn.equity._.comps." localSheetId="6" hidden="1">{"equity comps",#N/A,FALSE,"CS Comps";"equity comps",#N/A,FALSE,"PS Comps";"equity comps",#N/A,FALSE,"GIC_Comps";"equity comps",#N/A,FALSE,"GIC2_Comps"}</definedName>
    <definedName name="wrn.equity._.comps." localSheetId="7" hidden="1">{"equity comps",#N/A,FALSE,"CS Comps";"equity comps",#N/A,FALSE,"PS Comps";"equity comps",#N/A,FALSE,"GIC_Comps";"equity comps",#N/A,FALSE,"GIC2_Comps"}</definedName>
    <definedName name="wrn.equity._.comps." localSheetId="8" hidden="1">{"equity comps",#N/A,FALSE,"CS Comps";"equity comps",#N/A,FALSE,"PS Comps";"equity comps",#N/A,FALSE,"GIC_Comps";"equity comps",#N/A,FALSE,"GIC2_Comps"}</definedName>
    <definedName name="wrn.equity._.comps." localSheetId="5" hidden="1">{"equity comps",#N/A,FALSE,"CS Comps";"equity comps",#N/A,FALSE,"PS Comps";"equity comps",#N/A,FALSE,"GIC_Comps";"equity comps",#N/A,FALSE,"GIC2_Comps"}</definedName>
    <definedName name="wrn.equity._.comps." localSheetId="1" hidden="1">{"equity comps",#N/A,FALSE,"CS Comps";"equity comps",#N/A,FALSE,"PS Comps";"equity comps",#N/A,FALSE,"GIC_Comps";"equity comps",#N/A,FALSE,"GIC2_Comps"}</definedName>
    <definedName name="wrn.equity._.comps." hidden="1">{"equity comps",#N/A,FALSE,"CS Comps";"equity comps",#N/A,FALSE,"PS Comps";"equity comps",#N/A,FALSE,"GIC_Comps";"equity comps",#N/A,FALSE,"GIC2_Comps"}</definedName>
    <definedName name="wrn.ERELIMP." localSheetId="6" hidden="1">{#N/A,#N/A,FALSE,"FRETADOR";#N/A,#N/A,FALSE,"LOCADOR";#N/A,#N/A,FALSE,"TESPDOR";#N/A,#N/A,FALSE,"UNIDADEDOR"}</definedName>
    <definedName name="wrn.ERELIMP." localSheetId="7" hidden="1">{#N/A,#N/A,FALSE,"FRETADOR";#N/A,#N/A,FALSE,"LOCADOR";#N/A,#N/A,FALSE,"TESPDOR";#N/A,#N/A,FALSE,"UNIDADEDOR"}</definedName>
    <definedName name="wrn.ERELIMP." localSheetId="8" hidden="1">{#N/A,#N/A,FALSE,"FRETADOR";#N/A,#N/A,FALSE,"LOCADOR";#N/A,#N/A,FALSE,"TESPDOR";#N/A,#N/A,FALSE,"UNIDADEDOR"}</definedName>
    <definedName name="wrn.ERELIMP." localSheetId="5" hidden="1">{#N/A,#N/A,FALSE,"FRETADOR";#N/A,#N/A,FALSE,"LOCADOR";#N/A,#N/A,FALSE,"TESPDOR";#N/A,#N/A,FALSE,"UNIDADEDOR"}</definedName>
    <definedName name="wrn.ERELIMP." localSheetId="1" hidden="1">{#N/A,#N/A,FALSE,"FRETADOR";#N/A,#N/A,FALSE,"LOCADOR";#N/A,#N/A,FALSE,"TESPDOR";#N/A,#N/A,FALSE,"UNIDADEDOR"}</definedName>
    <definedName name="wrn.ERELIMP." hidden="1">{#N/A,#N/A,FALSE,"FRETADOR";#N/A,#N/A,FALSE,"LOCADOR";#N/A,#N/A,FALSE,"TESPDOR";#N/A,#N/A,FALSE,"UNIDADEDOR"}</definedName>
    <definedName name="wrn.Europe." localSheetId="6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7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8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4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5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localSheetId="6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7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8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4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5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.._.A." localSheetId="6" hidden="1">{"Page 1",#N/A,TRUE,"Sheet1";"Page 2",#N/A,TRUE,"Sheet1"}</definedName>
    <definedName name="wrn.Ex.._.A." localSheetId="7" hidden="1">{"Page 1",#N/A,TRUE,"Sheet1";"Page 2",#N/A,TRUE,"Sheet1"}</definedName>
    <definedName name="wrn.Ex.._.A." localSheetId="8" hidden="1">{"Page 1",#N/A,TRUE,"Sheet1";"Page 2",#N/A,TRUE,"Sheet1"}</definedName>
    <definedName name="wrn.Ex.._.A." localSheetId="4" hidden="1">{"Page 1",#N/A,TRUE,"Sheet1";"Page 2",#N/A,TRUE,"Sheet1"}</definedName>
    <definedName name="wrn.Ex.._.A." localSheetId="5" hidden="1">{"Page 1",#N/A,TRUE,"Sheet1";"Page 2",#N/A,TRUE,"Sheet1"}</definedName>
    <definedName name="wrn.Ex.._.A." localSheetId="1" hidden="1">{"Page 1",#N/A,TRUE,"Sheet1";"Page 2",#N/A,TRUE,"Sheet1"}</definedName>
    <definedName name="wrn.Ex.._.A." hidden="1">{"Page 1",#N/A,TRUE,"Sheet1";"Page 2",#N/A,TRUE,"Sheet1"}</definedName>
    <definedName name="wrn.EXITO." localSheetId="6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7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8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5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1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FCB." localSheetId="6" hidden="1">{"FCB_ALL",#N/A,FALSE,"FCB"}</definedName>
    <definedName name="wrn.FCB." localSheetId="7" hidden="1">{"FCB_ALL",#N/A,FALSE,"FCB"}</definedName>
    <definedName name="wrn.FCB." localSheetId="8" hidden="1">{"FCB_ALL",#N/A,FALSE,"FCB"}</definedName>
    <definedName name="wrn.FCB." localSheetId="4" hidden="1">{"FCB_ALL",#N/A,FALSE,"FCB"}</definedName>
    <definedName name="wrn.FCB." localSheetId="5" hidden="1">{"FCB_ALL",#N/A,FALSE,"FCB"}</definedName>
    <definedName name="wrn.FCB." localSheetId="1" hidden="1">{"FCB_ALL",#N/A,FALSE,"FCB"}</definedName>
    <definedName name="wrn.FCB." hidden="1">{"FCB_ALL",#N/A,FALSE,"FCB"}</definedName>
    <definedName name="wrn.fcb2" localSheetId="6" hidden="1">{"FCB_ALL",#N/A,FALSE,"FCB"}</definedName>
    <definedName name="wrn.fcb2" localSheetId="7" hidden="1">{"FCB_ALL",#N/A,FALSE,"FCB"}</definedName>
    <definedName name="wrn.fcb2" localSheetId="8" hidden="1">{"FCB_ALL",#N/A,FALSE,"FCB"}</definedName>
    <definedName name="wrn.fcb2" localSheetId="4" hidden="1">{"FCB_ALL",#N/A,FALSE,"FCB"}</definedName>
    <definedName name="wrn.fcb2" localSheetId="5" hidden="1">{"FCB_ALL",#N/A,FALSE,"FCB"}</definedName>
    <definedName name="wrn.fcb2" localSheetId="1" hidden="1">{"FCB_ALL",#N/A,FALSE,"FCB"}</definedName>
    <definedName name="wrn.fcb2" hidden="1">{"FCB_ALL",#N/A,FALSE,"FCB"}</definedName>
    <definedName name="wrn.filecopy." localSheetId="6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7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8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4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5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1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nancials_long." localSheetId="6" hidden="1">{"IS",#N/A,FALSE,"Financials2 (Expanded)";"bsa",#N/A,FALSE,"Financials2 (Expanded)";"BS",#N/A,FALSE,"Financials2 (Expanded)";"CF",#N/A,FALSE,"Financials2 (Expanded)"}</definedName>
    <definedName name="wrn.Financials_long." localSheetId="7" hidden="1">{"IS",#N/A,FALSE,"Financials2 (Expanded)";"bsa",#N/A,FALSE,"Financials2 (Expanded)";"BS",#N/A,FALSE,"Financials2 (Expanded)";"CF",#N/A,FALSE,"Financials2 (Expanded)"}</definedName>
    <definedName name="wrn.Financials_long." localSheetId="8" hidden="1">{"IS",#N/A,FALSE,"Financials2 (Expanded)";"bsa",#N/A,FALSE,"Financials2 (Expanded)";"BS",#N/A,FALSE,"Financials2 (Expanded)";"CF",#N/A,FALSE,"Financials2 (Expanded)"}</definedName>
    <definedName name="wrn.Financials_long." localSheetId="5" hidden="1">{"IS",#N/A,FALSE,"Financials2 (Expanded)";"bsa",#N/A,FALSE,"Financials2 (Expanded)";"BS",#N/A,FALSE,"Financials2 (Expanded)";"CF",#N/A,FALSE,"Financials2 (Expanded)"}</definedName>
    <definedName name="wrn.Financials_long." localSheetId="1" hidden="1">{"IS",#N/A,FALSE,"Financials2 (Expanded)";"bsa",#N/A,FALSE,"Financials2 (Expanded)";"BS",#N/A,FALSE,"Financials2 (Expanded)";"CF",#N/A,FALSE,"Financials2 (Expanded)"}</definedName>
    <definedName name="wrn.Financials_long." hidden="1">{"IS",#N/A,FALSE,"Financials2 (Expanded)";"bsa",#N/A,FALSE,"Financials2 (Expanded)";"BS",#N/A,FALSE,"Financials2 (Expanded)";"CF",#N/A,FALSE,"Financials2 (Expanded)"}</definedName>
    <definedName name="wrn.fiscal." localSheetId="6" hidden="1">{#N/A,#N/A,FALSE,"APURAÇÃO DO RESULTADO";#N/A,#N/A,FALSE,"LUCRO REAL";#N/A,#N/A,FALSE,"CONTRIBUIÇÃO SOCIAL";#N/A,#N/A,FALSE,"PIS NOVO";#N/A,#N/A,FALSE,"PRO-LABORE";#N/A,#N/A,FALSE,"LEI 8383"}</definedName>
    <definedName name="wrn.fiscal." localSheetId="7" hidden="1">{#N/A,#N/A,FALSE,"APURAÇÃO DO RESULTADO";#N/A,#N/A,FALSE,"LUCRO REAL";#N/A,#N/A,FALSE,"CONTRIBUIÇÃO SOCIAL";#N/A,#N/A,FALSE,"PIS NOVO";#N/A,#N/A,FALSE,"PRO-LABORE";#N/A,#N/A,FALSE,"LEI 8383"}</definedName>
    <definedName name="wrn.fiscal." localSheetId="8" hidden="1">{#N/A,#N/A,FALSE,"APURAÇÃO DO RESULTADO";#N/A,#N/A,FALSE,"LUCRO REAL";#N/A,#N/A,FALSE,"CONTRIBUIÇÃO SOCIAL";#N/A,#N/A,FALSE,"PIS NOVO";#N/A,#N/A,FALSE,"PRO-LABORE";#N/A,#N/A,FALSE,"LEI 8383"}</definedName>
    <definedName name="wrn.fiscal." localSheetId="5" hidden="1">{#N/A,#N/A,FALSE,"APURAÇÃO DO RESULTADO";#N/A,#N/A,FALSE,"LUCRO REAL";#N/A,#N/A,FALSE,"CONTRIBUIÇÃO SOCIAL";#N/A,#N/A,FALSE,"PIS NOVO";#N/A,#N/A,FALSE,"PRO-LABORE";#N/A,#N/A,FALSE,"LEI 8383"}</definedName>
    <definedName name="wrn.fiscal." localSheetId="1" hidden="1">{#N/A,#N/A,FALSE,"APURAÇÃO DO RESULTADO";#N/A,#N/A,FALSE,"LUCRO REAL";#N/A,#N/A,FALSE,"CONTRIBUIÇÃO SOCIAL";#N/A,#N/A,FALSE,"PIS NOVO";#N/A,#N/A,FALSE,"PRO-LABORE";#N/A,#N/A,FALSE,"LEI 8383"}</definedName>
    <definedName name="wrn.fiscal." hidden="1">{#N/A,#N/A,FALSE,"APURAÇÃO DO RESULTADO";#N/A,#N/A,FALSE,"LUCRO REAL";#N/A,#N/A,FALSE,"CONTRIBUIÇÃO SOCIAL";#N/A,#N/A,FALSE,"PIS NOVO";#N/A,#N/A,FALSE,"PRO-LABORE";#N/A,#N/A,FALSE,"LEI 8383"}</definedName>
    <definedName name="wrn.forecast." localSheetId="6" hidden="1">{#N/A,#N/A,FALSE,"model"}</definedName>
    <definedName name="wrn.forecast." localSheetId="7" hidden="1">{#N/A,#N/A,FALSE,"model"}</definedName>
    <definedName name="wrn.forecast." localSheetId="8" hidden="1">{#N/A,#N/A,FALSE,"model"}</definedName>
    <definedName name="wrn.forecast." localSheetId="5" hidden="1">{#N/A,#N/A,FALSE,"model"}</definedName>
    <definedName name="wrn.forecast." localSheetId="1" hidden="1">{#N/A,#N/A,FALSE,"model"}</definedName>
    <definedName name="wrn.forecast." hidden="1">{#N/A,#N/A,FALSE,"model"}</definedName>
    <definedName name="wrn.Forecast._.Q4a" localSheetId="6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7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8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4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5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1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2" localSheetId="6" hidden="1">{#N/A,#N/A,FALSE,"model"}</definedName>
    <definedName name="wrn.forecast2" localSheetId="7" hidden="1">{#N/A,#N/A,FALSE,"model"}</definedName>
    <definedName name="wrn.forecast2" localSheetId="8" hidden="1">{#N/A,#N/A,FALSE,"model"}</definedName>
    <definedName name="wrn.forecast2" localSheetId="5" hidden="1">{#N/A,#N/A,FALSE,"model"}</definedName>
    <definedName name="wrn.forecast2" localSheetId="1" hidden="1">{#N/A,#N/A,FALSE,"model"}</definedName>
    <definedName name="wrn.forecast2" hidden="1">{#N/A,#N/A,FALSE,"model"}</definedName>
    <definedName name="wrn.forecastassumptions." localSheetId="6" hidden="1">{#N/A,#N/A,FALSE,"model"}</definedName>
    <definedName name="wrn.forecastassumptions." localSheetId="7" hidden="1">{#N/A,#N/A,FALSE,"model"}</definedName>
    <definedName name="wrn.forecastassumptions." localSheetId="8" hidden="1">{#N/A,#N/A,FALSE,"model"}</definedName>
    <definedName name="wrn.forecastassumptions." localSheetId="5" hidden="1">{#N/A,#N/A,FALSE,"model"}</definedName>
    <definedName name="wrn.forecastassumptions." localSheetId="1" hidden="1">{#N/A,#N/A,FALSE,"model"}</definedName>
    <definedName name="wrn.forecastassumptions." hidden="1">{#N/A,#N/A,FALSE,"model"}</definedName>
    <definedName name="wrn.forecastassumptions2" localSheetId="6" hidden="1">{#N/A,#N/A,FALSE,"model"}</definedName>
    <definedName name="wrn.forecastassumptions2" localSheetId="7" hidden="1">{#N/A,#N/A,FALSE,"model"}</definedName>
    <definedName name="wrn.forecastassumptions2" localSheetId="8" hidden="1">{#N/A,#N/A,FALSE,"model"}</definedName>
    <definedName name="wrn.forecastassumptions2" localSheetId="5" hidden="1">{#N/A,#N/A,FALSE,"model"}</definedName>
    <definedName name="wrn.forecastassumptions2" localSheetId="1" hidden="1">{#N/A,#N/A,FALSE,"model"}</definedName>
    <definedName name="wrn.forecastassumptions2" hidden="1">{#N/A,#N/A,FALSE,"model"}</definedName>
    <definedName name="wrn.forecastROIC." localSheetId="6" hidden="1">{#N/A,#N/A,FALSE,"model"}</definedName>
    <definedName name="wrn.forecastROIC." localSheetId="7" hidden="1">{#N/A,#N/A,FALSE,"model"}</definedName>
    <definedName name="wrn.forecastROIC." localSheetId="8" hidden="1">{#N/A,#N/A,FALSE,"model"}</definedName>
    <definedName name="wrn.forecastROIC." localSheetId="5" hidden="1">{#N/A,#N/A,FALSE,"model"}</definedName>
    <definedName name="wrn.forecastROIC." localSheetId="1" hidden="1">{#N/A,#N/A,FALSE,"model"}</definedName>
    <definedName name="wrn.forecastROIC." hidden="1">{#N/A,#N/A,FALSE,"model"}</definedName>
    <definedName name="wrn.forecastROIC2" localSheetId="6" hidden="1">{#N/A,#N/A,FALSE,"model"}</definedName>
    <definedName name="wrn.forecastROIC2" localSheetId="7" hidden="1">{#N/A,#N/A,FALSE,"model"}</definedName>
    <definedName name="wrn.forecastROIC2" localSheetId="8" hidden="1">{#N/A,#N/A,FALSE,"model"}</definedName>
    <definedName name="wrn.forecastROIC2" localSheetId="5" hidden="1">{#N/A,#N/A,FALSE,"model"}</definedName>
    <definedName name="wrn.forecastROIC2" localSheetId="1" hidden="1">{#N/A,#N/A,FALSE,"model"}</definedName>
    <definedName name="wrn.forecastROIC2" hidden="1">{#N/A,#N/A,FALSE,"model"}</definedName>
    <definedName name="wrn.fred." localSheetId="6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7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8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4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5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1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iendly." localSheetId="6" hidden="1">{#N/A,#N/A,TRUE,"Julio";#N/A,#N/A,TRUE,"Agosto";#N/A,#N/A,TRUE,"BHCo";#N/A,#N/A,TRUE,"Abril";#N/A,#N/A,TRUE,"Pro Forma"}</definedName>
    <definedName name="wrn.Friendly." localSheetId="7" hidden="1">{#N/A,#N/A,TRUE,"Julio";#N/A,#N/A,TRUE,"Agosto";#N/A,#N/A,TRUE,"BHCo";#N/A,#N/A,TRUE,"Abril";#N/A,#N/A,TRUE,"Pro Forma"}</definedName>
    <definedName name="wrn.Friendly." localSheetId="8" hidden="1">{#N/A,#N/A,TRUE,"Julio";#N/A,#N/A,TRUE,"Agosto";#N/A,#N/A,TRUE,"BHCo";#N/A,#N/A,TRUE,"Abril";#N/A,#N/A,TRUE,"Pro Forma"}</definedName>
    <definedName name="wrn.Friendly." localSheetId="5" hidden="1">{#N/A,#N/A,TRUE,"Julio";#N/A,#N/A,TRUE,"Agosto";#N/A,#N/A,TRUE,"BHCo";#N/A,#N/A,TRUE,"Abril";#N/A,#N/A,TRUE,"Pro Forma"}</definedName>
    <definedName name="wrn.Friendly." localSheetId="1" hidden="1">{#N/A,#N/A,TRUE,"Julio";#N/A,#N/A,TRUE,"Agosto";#N/A,#N/A,TRUE,"BHCo";#N/A,#N/A,TRUE,"Abril";#N/A,#N/A,TRUE,"Pro Forma"}</definedName>
    <definedName name="wrn.Friendly." hidden="1">{#N/A,#N/A,TRUE,"Julio";#N/A,#N/A,TRUE,"Agosto";#N/A,#N/A,TRUE,"BHCo";#N/A,#N/A,TRUE,"Abril";#N/A,#N/A,TRUE,"Pro Forma"}</definedName>
    <definedName name="wrn.FS一括印刷." localSheetId="6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FS一括印刷." localSheetId="7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FS一括印刷." localSheetId="8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FS一括印刷." localSheetId="5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FS一括印刷." localSheetId="1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FS一括印刷.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full." localSheetId="6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localSheetId="7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localSheetId="8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localSheetId="4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localSheetId="5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localSheetId="1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_.model." localSheetId="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nty." localSheetId="6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localSheetId="7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localSheetId="8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localSheetId="5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localSheetId="1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Report." localSheetId="6" hidden="1">{#N/A,#N/A,TRUE,"Income Statement";#N/A,#N/A,TRUE,"Gas Assumptions";#N/A,#N/A,TRUE,"DCF";#N/A,#N/A,TRUE,"Depreciation Matrix";#N/A,#N/A,TRUE,"Matrix";#N/A,#N/A,TRUE,"Matrix_Perpetuity"}</definedName>
    <definedName name="wrn.Full._.Report." localSheetId="7" hidden="1">{#N/A,#N/A,TRUE,"Income Statement";#N/A,#N/A,TRUE,"Gas Assumptions";#N/A,#N/A,TRUE,"DCF";#N/A,#N/A,TRUE,"Depreciation Matrix";#N/A,#N/A,TRUE,"Matrix";#N/A,#N/A,TRUE,"Matrix_Perpetuity"}</definedName>
    <definedName name="wrn.Full._.Report." localSheetId="8" hidden="1">{#N/A,#N/A,TRUE,"Income Statement";#N/A,#N/A,TRUE,"Gas Assumptions";#N/A,#N/A,TRUE,"DCF";#N/A,#N/A,TRUE,"Depreciation Matrix";#N/A,#N/A,TRUE,"Matrix";#N/A,#N/A,TRUE,"Matrix_Perpetuity"}</definedName>
    <definedName name="wrn.Full._.Report." localSheetId="5" hidden="1">{#N/A,#N/A,TRUE,"Income Statement";#N/A,#N/A,TRUE,"Gas Assumptions";#N/A,#N/A,TRUE,"DCF";#N/A,#N/A,TRUE,"Depreciation Matrix";#N/A,#N/A,TRUE,"Matrix";#N/A,#N/A,TRUE,"Matrix_Perpetuity"}</definedName>
    <definedName name="wrn.Full._.Report." localSheetId="1" hidden="1">{#N/A,#N/A,TRUE,"Income Statement";#N/A,#N/A,TRUE,"Gas Assumptions";#N/A,#N/A,TRUE,"DCF";#N/A,#N/A,TRUE,"Depreciation Matrix";#N/A,#N/A,TRUE,"Matrix";#N/A,#N/A,TRUE,"Matrix_Perpetuity"}</definedName>
    <definedName name="wrn.Full._.Report." hidden="1">{#N/A,#N/A,TRUE,"Income Statement";#N/A,#N/A,TRUE,"Gas Assumptions";#N/A,#N/A,TRUE,"DCF";#N/A,#N/A,TRUE,"Depreciation Matrix";#N/A,#N/A,TRUE,"Matrix";#N/A,#N/A,TRUE,"Matrix_Perpetuity"}</definedName>
    <definedName name="wrn.Full._.without._.data." localSheetId="6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._.without._.data." localSheetId="7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._.without._.data." localSheetId="8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._.without._.data." localSheetId="5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._.without._.data." localSheetId="1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._.without._.data.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nnel._.Report." localSheetId="6" hidden="1">{#N/A,#N/A,FALSE,"funnel";#N/A,#N/A,FALSE,"AE Summary";#N/A,#N/A,FALSE,"Product Summary"}</definedName>
    <definedName name="wrn.Funnel._.Report." localSheetId="7" hidden="1">{#N/A,#N/A,FALSE,"funnel";#N/A,#N/A,FALSE,"AE Summary";#N/A,#N/A,FALSE,"Product Summary"}</definedName>
    <definedName name="wrn.Funnel._.Report." localSheetId="8" hidden="1">{#N/A,#N/A,FALSE,"funnel";#N/A,#N/A,FALSE,"AE Summary";#N/A,#N/A,FALSE,"Product Summary"}</definedName>
    <definedName name="wrn.Funnel._.Report." localSheetId="5" hidden="1">{#N/A,#N/A,FALSE,"funnel";#N/A,#N/A,FALSE,"AE Summary";#N/A,#N/A,FALSE,"Product Summary"}</definedName>
    <definedName name="wrn.Funnel._.Report." localSheetId="1" hidden="1">{#N/A,#N/A,FALSE,"funnel";#N/A,#N/A,FALSE,"AE Summary";#N/A,#N/A,FALSE,"Product Summary"}</definedName>
    <definedName name="wrn.Funnel._.Report." hidden="1">{#N/A,#N/A,FALSE,"funnel";#N/A,#N/A,FALSE,"AE Summary";#N/A,#N/A,FALSE,"Product Summary"}</definedName>
    <definedName name="wrn.FY96sbp99" localSheetId="6" hidden="1">{#N/A,#N/A,FALSE,"FY97";#N/A,#N/A,FALSE,"FY98";#N/A,#N/A,FALSE,"FY99";#N/A,#N/A,FALSE,"FY00";#N/A,#N/A,FALSE,"FY01"}</definedName>
    <definedName name="wrn.FY96sbp99" localSheetId="7" hidden="1">{#N/A,#N/A,FALSE,"FY97";#N/A,#N/A,FALSE,"FY98";#N/A,#N/A,FALSE,"FY99";#N/A,#N/A,FALSE,"FY00";#N/A,#N/A,FALSE,"FY01"}</definedName>
    <definedName name="wrn.FY96sbp99" localSheetId="8" hidden="1">{#N/A,#N/A,FALSE,"FY97";#N/A,#N/A,FALSE,"FY98";#N/A,#N/A,FALSE,"FY99";#N/A,#N/A,FALSE,"FY00";#N/A,#N/A,FALSE,"FY01"}</definedName>
    <definedName name="wrn.FY96sbp99" localSheetId="5" hidden="1">{#N/A,#N/A,FALSE,"FY97";#N/A,#N/A,FALSE,"FY98";#N/A,#N/A,FALSE,"FY99";#N/A,#N/A,FALSE,"FY00";#N/A,#N/A,FALSE,"FY01"}</definedName>
    <definedName name="wrn.FY96sbp99" localSheetId="1" hidden="1">{#N/A,#N/A,FALSE,"FY97";#N/A,#N/A,FALSE,"FY98";#N/A,#N/A,FALSE,"FY99";#N/A,#N/A,FALSE,"FY00";#N/A,#N/A,FALSE,"FY01"}</definedName>
    <definedName name="wrn.FY96sbp99" hidden="1">{#N/A,#N/A,FALSE,"FY97";#N/A,#N/A,FALSE,"FY98";#N/A,#N/A,FALSE,"FY99";#N/A,#N/A,FALSE,"FY00";#N/A,#N/A,FALSE,"FY01"}</definedName>
    <definedName name="wrn.FY97SBP." localSheetId="6" hidden="1">{#N/A,#N/A,FALSE,"FY97";#N/A,#N/A,FALSE,"FY98";#N/A,#N/A,FALSE,"FY99";#N/A,#N/A,FALSE,"FY00";#N/A,#N/A,FALSE,"FY01"}</definedName>
    <definedName name="wrn.FY97SBP." localSheetId="7" hidden="1">{#N/A,#N/A,FALSE,"FY97";#N/A,#N/A,FALSE,"FY98";#N/A,#N/A,FALSE,"FY99";#N/A,#N/A,FALSE,"FY00";#N/A,#N/A,FALSE,"FY01"}</definedName>
    <definedName name="wrn.FY97SBP." localSheetId="8" hidden="1">{#N/A,#N/A,FALSE,"FY97";#N/A,#N/A,FALSE,"FY98";#N/A,#N/A,FALSE,"FY99";#N/A,#N/A,FALSE,"FY00";#N/A,#N/A,FALSE,"FY01"}</definedName>
    <definedName name="wrn.FY97SBP." localSheetId="5" hidden="1">{#N/A,#N/A,FALSE,"FY97";#N/A,#N/A,FALSE,"FY98";#N/A,#N/A,FALSE,"FY99";#N/A,#N/A,FALSE,"FY00";#N/A,#N/A,FALSE,"FY01"}</definedName>
    <definedName name="wrn.FY97SBP." localSheetId="1" hidden="1">{#N/A,#N/A,FALSE,"FY97";#N/A,#N/A,FALSE,"FY98";#N/A,#N/A,FALSE,"FY99";#N/A,#N/A,FALSE,"FY00";#N/A,#N/A,FALSE,"FY01"}</definedName>
    <definedName name="wrn.FY97SBP." hidden="1">{#N/A,#N/A,FALSE,"FY97";#N/A,#N/A,FALSE,"FY98";#N/A,#N/A,FALSE,"FY99";#N/A,#N/A,FALSE,"FY00";#N/A,#N/A,FALSE,"FY01"}</definedName>
    <definedName name="wrn.FY97SBP2" localSheetId="6" hidden="1">{#N/A,#N/A,FALSE,"FY97";#N/A,#N/A,FALSE,"FY98";#N/A,#N/A,FALSE,"FY99";#N/A,#N/A,FALSE,"FY00";#N/A,#N/A,FALSE,"FY01"}</definedName>
    <definedName name="wrn.FY97SBP2" localSheetId="7" hidden="1">{#N/A,#N/A,FALSE,"FY97";#N/A,#N/A,FALSE,"FY98";#N/A,#N/A,FALSE,"FY99";#N/A,#N/A,FALSE,"FY00";#N/A,#N/A,FALSE,"FY01"}</definedName>
    <definedName name="wrn.FY97SBP2" localSheetId="8" hidden="1">{#N/A,#N/A,FALSE,"FY97";#N/A,#N/A,FALSE,"FY98";#N/A,#N/A,FALSE,"FY99";#N/A,#N/A,FALSE,"FY00";#N/A,#N/A,FALSE,"FY01"}</definedName>
    <definedName name="wrn.FY97SBP2" localSheetId="5" hidden="1">{#N/A,#N/A,FALSE,"FY97";#N/A,#N/A,FALSE,"FY98";#N/A,#N/A,FALSE,"FY99";#N/A,#N/A,FALSE,"FY00";#N/A,#N/A,FALSE,"FY01"}</definedName>
    <definedName name="wrn.FY97SBP2" localSheetId="1" hidden="1">{#N/A,#N/A,FALSE,"FY97";#N/A,#N/A,FALSE,"FY98";#N/A,#N/A,FALSE,"FY99";#N/A,#N/A,FALSE,"FY00";#N/A,#N/A,FALSE,"FY01"}</definedName>
    <definedName name="wrn.FY97SBP2" hidden="1">{#N/A,#N/A,FALSE,"FY97";#N/A,#N/A,FALSE,"FY98";#N/A,#N/A,FALSE,"FY99";#N/A,#N/A,FALSE,"FY00";#N/A,#N/A,FALSE,"FY01"}</definedName>
    <definedName name="wrn.Gesamtausdruck._.alle._.Perioden." localSheetId="6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localSheetId="7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localSheetId="8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localSheetId="5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localSheetId="1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erste._.elf._.Perioden." localSheetId="6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localSheetId="7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localSheetId="8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localSheetId="5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localSheetId="1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lobal._.CompCo." localSheetId="6" hidden="1">{"Outputs",#N/A,TRUE,"North America";"Outputs",#N/A,TRUE,"Europe";"Outputs",#N/A,TRUE,"Asia Pacific";"Outputs",#N/A,TRUE,"Latin America";"Outputs",#N/A,TRUE,"Wireless"}</definedName>
    <definedName name="wrn.Global._.CompCo." localSheetId="7" hidden="1">{"Outputs",#N/A,TRUE,"North America";"Outputs",#N/A,TRUE,"Europe";"Outputs",#N/A,TRUE,"Asia Pacific";"Outputs",#N/A,TRUE,"Latin America";"Outputs",#N/A,TRUE,"Wireless"}</definedName>
    <definedName name="wrn.Global._.CompCo." localSheetId="8" hidden="1">{"Outputs",#N/A,TRUE,"North America";"Outputs",#N/A,TRUE,"Europe";"Outputs",#N/A,TRUE,"Asia Pacific";"Outputs",#N/A,TRUE,"Latin America";"Outputs",#N/A,TRUE,"Wireless"}</definedName>
    <definedName name="wrn.Global._.CompCo." localSheetId="5" hidden="1">{"Outputs",#N/A,TRUE,"North America";"Outputs",#N/A,TRUE,"Europe";"Outputs",#N/A,TRUE,"Asia Pacific";"Outputs",#N/A,TRUE,"Latin America";"Outputs",#N/A,TRUE,"Wireless"}</definedName>
    <definedName name="wrn.Global._.CompCo." localSheetId="1" hidden="1">{"Outputs",#N/A,TRUE,"North America";"Outputs",#N/A,TRUE,"Europe";"Outputs",#N/A,TRUE,"Asia Pacific";"Outputs",#N/A,TRUE,"Latin America";"Outputs",#N/A,TRUE,"Wireless"}</definedName>
    <definedName name="wrn.Global._.CompCo." hidden="1">{"Outputs",#N/A,TRUE,"North America";"Outputs",#N/A,TRUE,"Europe";"Outputs",#N/A,TRUE,"Asia Pacific";"Outputs",#N/A,TRUE,"Latin America";"Outputs",#N/A,TRUE,"Wireless"}</definedName>
    <definedName name="wrn.GRAPHS." localSheetId="6" hidden="1">{#N/A,#N/A,FALSE,"ACQ_GRAPHS";#N/A,#N/A,FALSE,"T_1 GRAPHS";#N/A,#N/A,FALSE,"T_2 GRAPHS";#N/A,#N/A,FALSE,"COMB_GRAPHS"}</definedName>
    <definedName name="wrn.GRAPHS." localSheetId="7" hidden="1">{#N/A,#N/A,FALSE,"ACQ_GRAPHS";#N/A,#N/A,FALSE,"T_1 GRAPHS";#N/A,#N/A,FALSE,"T_2 GRAPHS";#N/A,#N/A,FALSE,"COMB_GRAPHS"}</definedName>
    <definedName name="wrn.GRAPHS." localSheetId="8" hidden="1">{#N/A,#N/A,FALSE,"ACQ_GRAPHS";#N/A,#N/A,FALSE,"T_1 GRAPHS";#N/A,#N/A,FALSE,"T_2 GRAPHS";#N/A,#N/A,FALSE,"COMB_GRAPHS"}</definedName>
    <definedName name="wrn.GRAPHS." localSheetId="4" hidden="1">{#N/A,#N/A,FALSE,"ACQ_GRAPHS";#N/A,#N/A,FALSE,"T_1 GRAPHS";#N/A,#N/A,FALSE,"T_2 GRAPHS";#N/A,#N/A,FALSE,"COMB_GRAPHS"}</definedName>
    <definedName name="wrn.GRAPHS." localSheetId="5" hidden="1">{#N/A,#N/A,FALSE,"ACQ_GRAPHS";#N/A,#N/A,FALSE,"T_1 GRAPHS";#N/A,#N/A,FALSE,"T_2 GRAPHS";#N/A,#N/A,FALSE,"COMB_GRAPHS"}</definedName>
    <definedName name="wrn.GRAPHS." localSheetId="1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HAMMOND." localSheetId="6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AMMOND." localSheetId="7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AMMOND." localSheetId="8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AMMOND." localSheetId="5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AMMOND." localSheetId="1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AMMOND.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istory." localSheetId="6" hidden="1">{#N/A,#N/A,FALSE,"model"}</definedName>
    <definedName name="wrn.history." localSheetId="7" hidden="1">{#N/A,#N/A,FALSE,"model"}</definedName>
    <definedName name="wrn.history." localSheetId="8" hidden="1">{#N/A,#N/A,FALSE,"model"}</definedName>
    <definedName name="wrn.history." localSheetId="5" hidden="1">{#N/A,#N/A,FALSE,"model"}</definedName>
    <definedName name="wrn.history." localSheetId="1" hidden="1">{#N/A,#N/A,FALSE,"model"}</definedName>
    <definedName name="wrn.history." hidden="1">{#N/A,#N/A,FALSE,"model"}</definedName>
    <definedName name="wrn.history2" localSheetId="6" hidden="1">{#N/A,#N/A,FALSE,"model"}</definedName>
    <definedName name="wrn.history2" localSheetId="7" hidden="1">{#N/A,#N/A,FALSE,"model"}</definedName>
    <definedName name="wrn.history2" localSheetId="8" hidden="1">{#N/A,#N/A,FALSE,"model"}</definedName>
    <definedName name="wrn.history2" localSheetId="5" hidden="1">{#N/A,#N/A,FALSE,"model"}</definedName>
    <definedName name="wrn.history2" localSheetId="1" hidden="1">{#N/A,#N/A,FALSE,"model"}</definedName>
    <definedName name="wrn.history2" hidden="1">{#N/A,#N/A,FALSE,"model"}</definedName>
    <definedName name="wrn.histROIC." localSheetId="6" hidden="1">{#N/A,#N/A,FALSE,"model"}</definedName>
    <definedName name="wrn.histROIC." localSheetId="7" hidden="1">{#N/A,#N/A,FALSE,"model"}</definedName>
    <definedName name="wrn.histROIC." localSheetId="8" hidden="1">{#N/A,#N/A,FALSE,"model"}</definedName>
    <definedName name="wrn.histROIC." localSheetId="5" hidden="1">{#N/A,#N/A,FALSE,"model"}</definedName>
    <definedName name="wrn.histROIC." localSheetId="1" hidden="1">{#N/A,#N/A,FALSE,"model"}</definedName>
    <definedName name="wrn.histROIC." hidden="1">{#N/A,#N/A,FALSE,"model"}</definedName>
    <definedName name="wrn.histROIC2" localSheetId="6" hidden="1">{#N/A,#N/A,FALSE,"model"}</definedName>
    <definedName name="wrn.histROIC2" localSheetId="7" hidden="1">{#N/A,#N/A,FALSE,"model"}</definedName>
    <definedName name="wrn.histROIC2" localSheetId="8" hidden="1">{#N/A,#N/A,FALSE,"model"}</definedName>
    <definedName name="wrn.histROIC2" localSheetId="5" hidden="1">{#N/A,#N/A,FALSE,"model"}</definedName>
    <definedName name="wrn.histROIC2" localSheetId="1" hidden="1">{#N/A,#N/A,FALSE,"model"}</definedName>
    <definedName name="wrn.histROIC2" hidden="1">{#N/A,#N/A,FALSE,"model"}</definedName>
    <definedName name="wrn.imp." localSheetId="6" hidden="1">{"vue1",#N/A,FALSE,"synthese";"vue2",#N/A,FALSE,"synthese"}</definedName>
    <definedName name="wrn.imp." localSheetId="7" hidden="1">{"vue1",#N/A,FALSE,"synthese";"vue2",#N/A,FALSE,"synthese"}</definedName>
    <definedName name="wrn.imp." localSheetId="8" hidden="1">{"vue1",#N/A,FALSE,"synthese";"vue2",#N/A,FALSE,"synthese"}</definedName>
    <definedName name="wrn.imp." localSheetId="4" hidden="1">{"vue1",#N/A,FALSE,"synthese";"vue2",#N/A,FALSE,"synthese"}</definedName>
    <definedName name="wrn.imp." localSheetId="5" hidden="1">{"vue1",#N/A,FALSE,"synthese";"vue2",#N/A,FALSE,"synthese"}</definedName>
    <definedName name="wrn.imp." localSheetId="1" hidden="1">{"vue1",#N/A,FALSE,"synthese";"vue2",#N/A,FALSE,"synthese"}</definedName>
    <definedName name="wrn.imp." hidden="1">{"vue1",#N/A,FALSE,"synthese";"vue2",#N/A,FALSE,"synthese"}</definedName>
    <definedName name="wrn.IMP01." localSheetId="6" hidden="1">{#N/A,#N/A,FALSE,"PREVISÃO DE VENDAS"}</definedName>
    <definedName name="wrn.IMP01." localSheetId="7" hidden="1">{#N/A,#N/A,FALSE,"PREVISÃO DE VENDAS"}</definedName>
    <definedName name="wrn.IMP01." localSheetId="8" hidden="1">{#N/A,#N/A,FALSE,"PREVISÃO DE VENDAS"}</definedName>
    <definedName name="wrn.IMP01." localSheetId="5" hidden="1">{#N/A,#N/A,FALSE,"PREVISÃO DE VENDAS"}</definedName>
    <definedName name="wrn.IMP01." localSheetId="1" hidden="1">{#N/A,#N/A,FALSE,"PREVISÃO DE VENDAS"}</definedName>
    <definedName name="wrn.IMP01." hidden="1">{#N/A,#N/A,FALSE,"PREVISÃO DE VENDAS"}</definedName>
    <definedName name="wrn.IMP02." localSheetId="6" hidden="1">{"IMP02",#N/A,FALSE,"PREVISÃO DE VENDAS"}</definedName>
    <definedName name="wrn.IMP02." localSheetId="7" hidden="1">{"IMP02",#N/A,FALSE,"PREVISÃO DE VENDAS"}</definedName>
    <definedName name="wrn.IMP02." localSheetId="8" hidden="1">{"IMP02",#N/A,FALSE,"PREVISÃO DE VENDAS"}</definedName>
    <definedName name="wrn.IMP02." localSheetId="5" hidden="1">{"IMP02",#N/A,FALSE,"PREVISÃO DE VENDAS"}</definedName>
    <definedName name="wrn.IMP02." localSheetId="1" hidden="1">{"IMP02",#N/A,FALSE,"PREVISÃO DE VENDAS"}</definedName>
    <definedName name="wrn.IMP02." hidden="1">{"IMP02",#N/A,FALSE,"PREVISÃO DE VENDAS"}</definedName>
    <definedName name="wrn.IMP03." localSheetId="6" hidden="1">{"IMP03",#N/A,FALSE,"PREVISÃO DE VENDAS"}</definedName>
    <definedName name="wrn.IMP03." localSheetId="7" hidden="1">{"IMP03",#N/A,FALSE,"PREVISÃO DE VENDAS"}</definedName>
    <definedName name="wrn.IMP03." localSheetId="8" hidden="1">{"IMP03",#N/A,FALSE,"PREVISÃO DE VENDAS"}</definedName>
    <definedName name="wrn.IMP03." localSheetId="5" hidden="1">{"IMP03",#N/A,FALSE,"PREVISÃO DE VENDAS"}</definedName>
    <definedName name="wrn.IMP03." localSheetId="1" hidden="1">{"IMP03",#N/A,FALSE,"PREVISÃO DE VENDAS"}</definedName>
    <definedName name="wrn.IMP03." hidden="1">{"IMP03",#N/A,FALSE,"PREVISÃO DE VENDAS"}</definedName>
    <definedName name="wrn.IMPRE." localSheetId="6" hidden="1">{#N/A,#N/A,FALSE,"GERAL";#N/A,#N/A,FALSE,"LOCAÇÃO";#N/A,#N/A,FALSE,"FRETAMENTO";#N/A,#N/A,FALSE,"CARRETAS"}</definedName>
    <definedName name="wrn.IMPRE." localSheetId="7" hidden="1">{#N/A,#N/A,FALSE,"GERAL";#N/A,#N/A,FALSE,"LOCAÇÃO";#N/A,#N/A,FALSE,"FRETAMENTO";#N/A,#N/A,FALSE,"CARRETAS"}</definedName>
    <definedName name="wrn.IMPRE." localSheetId="8" hidden="1">{#N/A,#N/A,FALSE,"GERAL";#N/A,#N/A,FALSE,"LOCAÇÃO";#N/A,#N/A,FALSE,"FRETAMENTO";#N/A,#N/A,FALSE,"CARRETAS"}</definedName>
    <definedName name="wrn.IMPRE." localSheetId="5" hidden="1">{#N/A,#N/A,FALSE,"GERAL";#N/A,#N/A,FALSE,"LOCAÇÃO";#N/A,#N/A,FALSE,"FRETAMENTO";#N/A,#N/A,FALSE,"CARRETAS"}</definedName>
    <definedName name="wrn.IMPRE." localSheetId="1" hidden="1">{#N/A,#N/A,FALSE,"GERAL";#N/A,#N/A,FALSE,"LOCAÇÃO";#N/A,#N/A,FALSE,"FRETAMENTO";#N/A,#N/A,FALSE,"CARRETAS"}</definedName>
    <definedName name="wrn.IMPRE." hidden="1">{#N/A,#N/A,FALSE,"GERAL";#N/A,#N/A,FALSE,"LOCAÇÃO";#N/A,#N/A,FALSE,"FRETAMENTO";#N/A,#N/A,FALSE,"CARRETAS"}</definedName>
    <definedName name="wrn.impresión.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localSheetId="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localSheetId="6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localSheetId="7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localSheetId="8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localSheetId="5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SO." localSheetId="6" hidden="1">{#N/A,#N/A,FALSE,"Plan1";#N/A,#N/A,FALSE,"Plan2"}</definedName>
    <definedName name="wrn.IMPRESSO." localSheetId="7" hidden="1">{#N/A,#N/A,FALSE,"Plan1";#N/A,#N/A,FALSE,"Plan2"}</definedName>
    <definedName name="wrn.IMPRESSO." localSheetId="8" hidden="1">{#N/A,#N/A,FALSE,"Plan1";#N/A,#N/A,FALSE,"Plan2"}</definedName>
    <definedName name="wrn.IMPRESSO." localSheetId="5" hidden="1">{#N/A,#N/A,FALSE,"Plan1";#N/A,#N/A,FALSE,"Plan2"}</definedName>
    <definedName name="wrn.IMPRESSO." localSheetId="1" hidden="1">{#N/A,#N/A,FALSE,"Plan1";#N/A,#N/A,FALSE,"Plan2"}</definedName>
    <definedName name="wrn.IMPRESSO." hidden="1">{#N/A,#N/A,FALSE,"Plan1";#N/A,#N/A,FALSE,"Plan2"}</definedName>
    <definedName name="wrn.Imprimir." localSheetId="6" hidden="1">{"tabela",#N/A,FALSE,"Tabela";"decoração",#N/A,FALSE,"Decor.";"Informações",#N/A,FALSE,"Inform."}</definedName>
    <definedName name="wrn.Imprimir." localSheetId="7" hidden="1">{"tabela",#N/A,FALSE,"Tabela";"decoração",#N/A,FALSE,"Decor.";"Informações",#N/A,FALSE,"Inform."}</definedName>
    <definedName name="wrn.Imprimir." localSheetId="8" hidden="1">{"tabela",#N/A,FALSE,"Tabela";"decoração",#N/A,FALSE,"Decor.";"Informações",#N/A,FALSE,"Inform."}</definedName>
    <definedName name="wrn.Imprimir." localSheetId="5" hidden="1">{"tabela",#N/A,FALSE,"Tabela";"decoração",#N/A,FALSE,"Decor.";"Informações",#N/A,FALSE,"Inform."}</definedName>
    <definedName name="wrn.Imprimir." localSheetId="1" hidden="1">{"tabela",#N/A,FALSE,"Tabela";"decoração",#N/A,FALSE,"Decor.";"Informações",#N/A,FALSE,"Inform."}</definedName>
    <definedName name="wrn.Imprimir." hidden="1">{"tabela",#N/A,FALSE,"Tabela";"decoração",#N/A,FALSE,"Decor.";"Informações",#N/A,FALSE,"Inform."}</definedName>
    <definedName name="wrn.income._.statement." localSheetId="6" hidden="1">{"income statement",#N/A,FALSE,"ATLAS-A"}</definedName>
    <definedName name="wrn.income._.statement." localSheetId="7" hidden="1">{"income statement",#N/A,FALSE,"ATLAS-A"}</definedName>
    <definedName name="wrn.income._.statement." localSheetId="8" hidden="1">{"income statement",#N/A,FALSE,"ATLAS-A"}</definedName>
    <definedName name="wrn.income._.statement." localSheetId="5" hidden="1">{"income statement",#N/A,FALSE,"ATLAS-A"}</definedName>
    <definedName name="wrn.income._.statement." localSheetId="1" hidden="1">{"income statement",#N/A,FALSE,"ATLAS-A"}</definedName>
    <definedName name="wrn.income._.statement." hidden="1">{"income statement",#N/A,FALSE,"ATLAS-A"}</definedName>
    <definedName name="wrn.INDEPS." localSheetId="6" hidden="1">{"page1",#N/A,FALSE,"TIND_CC1";"page2",#N/A,FALSE,"TIND_CC1";"page3",#N/A,FALSE,"TIND_CC1";"page4",#N/A,FALSE,"TIND_CC1";"page5",#N/A,FALSE,"TIND_CC1"}</definedName>
    <definedName name="wrn.INDEPS." localSheetId="7" hidden="1">{"page1",#N/A,FALSE,"TIND_CC1";"page2",#N/A,FALSE,"TIND_CC1";"page3",#N/A,FALSE,"TIND_CC1";"page4",#N/A,FALSE,"TIND_CC1";"page5",#N/A,FALSE,"TIND_CC1"}</definedName>
    <definedName name="wrn.INDEPS." localSheetId="8" hidden="1">{"page1",#N/A,FALSE,"TIND_CC1";"page2",#N/A,FALSE,"TIND_CC1";"page3",#N/A,FALSE,"TIND_CC1";"page4",#N/A,FALSE,"TIND_CC1";"page5",#N/A,FALSE,"TIND_CC1"}</definedName>
    <definedName name="wrn.INDEPS." localSheetId="5" hidden="1">{"page1",#N/A,FALSE,"TIND_CC1";"page2",#N/A,FALSE,"TIND_CC1";"page3",#N/A,FALSE,"TIND_CC1";"page4",#N/A,FALSE,"TIND_CC1";"page5",#N/A,FALSE,"TIND_CC1"}</definedName>
    <definedName name="wrn.INDEPS." localSheetId="1" hidden="1">{"page1",#N/A,FALSE,"TIND_CC1";"page2",#N/A,FALSE,"TIND_CC1";"page3",#N/A,FALSE,"TIND_CC1";"page4",#N/A,FALSE,"TIND_CC1";"page5",#N/A,FALSE,"TIND_CC1"}</definedName>
    <definedName name="wrn.INDEPS." hidden="1">{"page1",#N/A,FALSE,"TIND_CC1";"page2",#N/A,FALSE,"TIND_CC1";"page3",#N/A,FALSE,"TIND_CC1";"page4",#N/A,FALSE,"TIND_CC1";"page5",#N/A,FALSE,"TIND_CC1"}</definedName>
    <definedName name="wrn.Industry.xls." localSheetId="6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localSheetId="7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localSheetId="8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localSheetId="5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localSheetId="1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forme._.Mensual." localSheetId="6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7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8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5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localSheetId="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 localSheetId="6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7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8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5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localSheetId="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puts." localSheetId="6" hidden="1">{"Inputs",#N/A,TRUE,"North America";"Inputs",#N/A,TRUE,"Europe";"Inputs",#N/A,TRUE,"Asia Pacific";"Inputs",#N/A,TRUE,"Latin America";"Inputs",#N/A,TRUE,"Wireless"}</definedName>
    <definedName name="wrn.Inputs." localSheetId="7" hidden="1">{"Inputs",#N/A,TRUE,"North America";"Inputs",#N/A,TRUE,"Europe";"Inputs",#N/A,TRUE,"Asia Pacific";"Inputs",#N/A,TRUE,"Latin America";"Inputs",#N/A,TRUE,"Wireless"}</definedName>
    <definedName name="wrn.Inputs." localSheetId="8" hidden="1">{"Inputs",#N/A,TRUE,"North America";"Inputs",#N/A,TRUE,"Europe";"Inputs",#N/A,TRUE,"Asia Pacific";"Inputs",#N/A,TRUE,"Latin America";"Inputs",#N/A,TRUE,"Wireless"}</definedName>
    <definedName name="wrn.Inputs." localSheetId="5" hidden="1">{"Inputs",#N/A,TRUE,"North America";"Inputs",#N/A,TRUE,"Europe";"Inputs",#N/A,TRUE,"Asia Pacific";"Inputs",#N/A,TRUE,"Latin America";"Inputs",#N/A,TRUE,"Wireless"}</definedName>
    <definedName name="wrn.Inputs." localSheetId="1" hidden="1">{"Inputs",#N/A,TRUE,"North America";"Inputs",#N/A,TRUE,"Europe";"Inputs",#N/A,TRUE,"Asia Pacific";"Inputs",#N/A,TRUE,"Latin America";"Inputs",#N/A,TRUE,"Wireless"}</definedName>
    <definedName name="wrn.Inputs." hidden="1">{"Inputs",#N/A,TRUE,"North America";"Inputs",#N/A,TRUE,"Europe";"Inputs",#N/A,TRUE,"Asia Pacific";"Inputs",#N/A,TRUE,"Latin America";"Inputs",#N/A,TRUE,"Wireless"}</definedName>
    <definedName name="wrn.INVESTIMENTOS._.CORRENTES." localSheetId="6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localSheetId="7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localSheetId="8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localSheetId="4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localSheetId="5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localSheetId="1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hidden="1">{#N/A,#N/A,FALSE,"Suprimentos";#N/A,#N/A,FALSE,"Medicina e Segurança";#N/A,#N/A,FALSE,"Administração";#N/A,#N/A,FALSE,"Meio Ambiente";#N/A,#N/A,FALSE,"Operação (Mina)";#N/A,#N/A,FALSE,"Operação (Porto)"}</definedName>
    <definedName name="wrn.IPO._.Valuation." localSheetId="6" hidden="1">{"assumptions",#N/A,FALSE,"Scenario 1";"valuation",#N/A,FALSE,"Scenario 1"}</definedName>
    <definedName name="wrn.IPO._.Valuation." localSheetId="7" hidden="1">{"assumptions",#N/A,FALSE,"Scenario 1";"valuation",#N/A,FALSE,"Scenario 1"}</definedName>
    <definedName name="wrn.IPO._.Valuation." localSheetId="8" hidden="1">{"assumptions",#N/A,FALSE,"Scenario 1";"valuation",#N/A,FALSE,"Scenario 1"}</definedName>
    <definedName name="wrn.IPO._.Valuation." localSheetId="4" hidden="1">{"assumptions",#N/A,FALSE,"Scenario 1";"valuation",#N/A,FALSE,"Scenario 1"}</definedName>
    <definedName name="wrn.IPO._.Valuation." localSheetId="5" hidden="1">{"assumptions",#N/A,FALSE,"Scenario 1";"valuation",#N/A,FALSE,"Scenario 1"}</definedName>
    <definedName name="wrn.IPO._.Valuation." localSheetId="1" hidden="1">{"assumptions",#N/A,FALSE,"Scenario 1";"valuation",#N/A,FALSE,"Scenario 1"}</definedName>
    <definedName name="wrn.IPO._.Valuation." hidden="1">{"assumptions",#N/A,FALSE,"Scenario 1";"valuation",#N/A,FALSE,"Scenario 1"}</definedName>
    <definedName name="wrn.IRIDIUM." localSheetId="6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IRIDIUM." localSheetId="7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IRIDIUM." localSheetId="8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IRIDIUM." localSheetId="5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IRIDIUM." localSheetId="1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IRIDIUM.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Latin._.America." localSheetId="6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7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8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4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5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1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BO._.Summary." localSheetId="6" hidden="1">{"LBO Summary",#N/A,FALSE,"Summary"}</definedName>
    <definedName name="wrn.LBO._.Summary." localSheetId="7" hidden="1">{"LBO Summary",#N/A,FALSE,"Summary"}</definedName>
    <definedName name="wrn.LBO._.Summary." localSheetId="8" hidden="1">{"LBO Summary",#N/A,FALSE,"Summary"}</definedName>
    <definedName name="wrn.LBO._.Summary." localSheetId="4" hidden="1">{"LBO Summary",#N/A,FALSE,"Summary"}</definedName>
    <definedName name="wrn.LBO._.Summary." localSheetId="5" hidden="1">{"LBO Summary",#N/A,FALSE,"Summary"}</definedName>
    <definedName name="wrn.LBO._.Summary." localSheetId="1" hidden="1">{"LBO Summary",#N/A,FALSE,"Summary"}</definedName>
    <definedName name="wrn.LBO._.Summary." hidden="1">{"LBO Summary",#N/A,FALSE,"Summary"}</definedName>
    <definedName name="wrn.lh97." localSheetId="6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7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8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4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5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OB." localSheetId="6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localSheetId="7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localSheetId="8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localSheetId="4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localSheetId="5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localSheetId="1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Main._.Report._.All._.Sections." localSheetId="6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localSheetId="7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localSheetId="8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localSheetId="4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localSheetId="5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localSheetId="1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emo." localSheetId="6" hidden="1">{#N/A,#N/A,TRUE,"financial";#N/A,#N/A,TRUE,"plants"}</definedName>
    <definedName name="wrn.memo." localSheetId="7" hidden="1">{#N/A,#N/A,TRUE,"financial";#N/A,#N/A,TRUE,"plants"}</definedName>
    <definedName name="wrn.memo." localSheetId="8" hidden="1">{#N/A,#N/A,TRUE,"financial";#N/A,#N/A,TRUE,"plants"}</definedName>
    <definedName name="wrn.memo." localSheetId="5" hidden="1">{#N/A,#N/A,TRUE,"financial";#N/A,#N/A,TRUE,"plants"}</definedName>
    <definedName name="wrn.memo." localSheetId="1" hidden="1">{#N/A,#N/A,TRUE,"financial";#N/A,#N/A,TRUE,"plants"}</definedName>
    <definedName name="wrn.memo." hidden="1">{#N/A,#N/A,TRUE,"financial";#N/A,#N/A,TRUE,"plants"}</definedName>
    <definedName name="wrn.Memoria97." localSheetId="6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7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8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localSheetId="6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7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8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5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localSheetId="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rger." localSheetId="6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localSheetId="7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localSheetId="8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localSheetId="5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localSheetId="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Model." localSheetId="6" hidden="1">{"Deal",#N/A,FALSE,"Deal";"acquiror",#N/A,FALSE,"Acquiror";"Target",#N/A,FALSE,"Target"}</definedName>
    <definedName name="wrn.MergerModel." localSheetId="7" hidden="1">{"Deal",#N/A,FALSE,"Deal";"acquiror",#N/A,FALSE,"Acquiror";"Target",#N/A,FALSE,"Target"}</definedName>
    <definedName name="wrn.MergerModel." localSheetId="8" hidden="1">{"Deal",#N/A,FALSE,"Deal";"acquiror",#N/A,FALSE,"Acquiror";"Target",#N/A,FALSE,"Target"}</definedName>
    <definedName name="wrn.MergerModel." localSheetId="5" hidden="1">{"Deal",#N/A,FALSE,"Deal";"acquiror",#N/A,FALSE,"Acquiror";"Target",#N/A,FALSE,"Target"}</definedName>
    <definedName name="wrn.MergerModel." localSheetId="1" hidden="1">{"Deal",#N/A,FALSE,"Deal";"acquiror",#N/A,FALSE,"Acquiror";"Target",#N/A,FALSE,"Target"}</definedName>
    <definedName name="wrn.MergerModel." hidden="1">{"Deal",#N/A,FALSE,"Deal";"acquiror",#N/A,FALSE,"Acquiror";"Target",#N/A,FALSE,"Target"}</definedName>
    <definedName name="wrn.MOBIL." localSheetId="6" hidden="1">{"quarter",#N/A,FALSE,"MOB"}</definedName>
    <definedName name="wrn.MOBIL." localSheetId="7" hidden="1">{"quarter",#N/A,FALSE,"MOB"}</definedName>
    <definedName name="wrn.MOBIL." localSheetId="8" hidden="1">{"quarter",#N/A,FALSE,"MOB"}</definedName>
    <definedName name="wrn.MOBIL." localSheetId="5" hidden="1">{"quarter",#N/A,FALSE,"MOB"}</definedName>
    <definedName name="wrn.MOBIL." localSheetId="1" hidden="1">{"quarter",#N/A,FALSE,"MOB"}</definedName>
    <definedName name="wrn.MOBIL." hidden="1">{"quarter",#N/A,FALSE,"MOB"}</definedName>
    <definedName name="wrn.MODEL." localSheetId="6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localSheetId="7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localSheetId="8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localSheetId="4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localSheetId="5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localSheetId="1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nthly._.Act._.P_L." localSheetId="6" hidden="1">{"Monthly",#N/A,FALSE,"1.2"}</definedName>
    <definedName name="wrn.Monthly._.Act._.P_L." localSheetId="7" hidden="1">{"Monthly",#N/A,FALSE,"1.2"}</definedName>
    <definedName name="wrn.Monthly._.Act._.P_L." localSheetId="8" hidden="1">{"Monthly",#N/A,FALSE,"1.2"}</definedName>
    <definedName name="wrn.Monthly._.Act._.P_L." localSheetId="4" hidden="1">{"Monthly",#N/A,FALSE,"1.2"}</definedName>
    <definedName name="wrn.Monthly._.Act._.P_L." localSheetId="5" hidden="1">{"Monthly",#N/A,FALSE,"1.2"}</definedName>
    <definedName name="wrn.Monthly._.Act._.P_L." localSheetId="1" hidden="1">{"Monthly",#N/A,FALSE,"1.2"}</definedName>
    <definedName name="wrn.Monthly._.Act._.P_L." hidden="1">{"Monthly",#N/A,FALSE,"1.2"}</definedName>
    <definedName name="wrn.Mor._.Pack._.January." localSheetId="6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localSheetId="7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localSheetId="8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localSheetId="4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localSheetId="5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localSheetId="1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RP._.Pack._.excl._.cash." localSheetId="6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localSheetId="7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localSheetId="8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localSheetId="4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localSheetId="5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localSheetId="1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ommentary." localSheetId="6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localSheetId="7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localSheetId="8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localSheetId="4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localSheetId="5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localSheetId="1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inc._.commentary." localSheetId="6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localSheetId="7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localSheetId="8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localSheetId="4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localSheetId="5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localSheetId="1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newDEV." localSheetId="6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7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8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4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5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1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6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7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8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4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5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1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ico." localSheetId="6" hidden="1">{#N/A,#N/A,TRUE,"Cover";#N/A,#N/A,TRUE,"Transaction Summary";#N/A,#N/A,TRUE,"Earnings Impact";#N/A,#N/A,TRUE,"accretion dilution"}</definedName>
    <definedName name="wrn.Nico." localSheetId="7" hidden="1">{#N/A,#N/A,TRUE,"Cover";#N/A,#N/A,TRUE,"Transaction Summary";#N/A,#N/A,TRUE,"Earnings Impact";#N/A,#N/A,TRUE,"accretion dilution"}</definedName>
    <definedName name="wrn.Nico." localSheetId="8" hidden="1">{#N/A,#N/A,TRUE,"Cover";#N/A,#N/A,TRUE,"Transaction Summary";#N/A,#N/A,TRUE,"Earnings Impact";#N/A,#N/A,TRUE,"accretion dilution"}</definedName>
    <definedName name="wrn.Nico." localSheetId="5" hidden="1">{#N/A,#N/A,TRUE,"Cover";#N/A,#N/A,TRUE,"Transaction Summary";#N/A,#N/A,TRUE,"Earnings Impact";#N/A,#N/A,TRUE,"accretion dilution"}</definedName>
    <definedName name="wrn.Nico." localSheetId="1" hidden="1">{#N/A,#N/A,TRUE,"Cover";#N/A,#N/A,TRUE,"Transaction Summary";#N/A,#N/A,TRUE,"Earnings Impact";#N/A,#N/A,TRUE,"accretion dilution"}</definedName>
    <definedName name="wrn.Nico." hidden="1">{#N/A,#N/A,TRUE,"Cover";#N/A,#N/A,TRUE,"Transaction Summary";#N/A,#N/A,TRUE,"Earnings Impact";#N/A,#N/A,TRUE,"accretion dilution"}</definedName>
    <definedName name="wrn.North._.America." localSheetId="6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7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8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4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5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1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offering." localSheetId="6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localSheetId="7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localSheetId="8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localSheetId="4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localSheetId="5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localSheetId="1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rçamento._.Geral." localSheetId="6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localSheetId="7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localSheetId="8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localSheetId="5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localSheetId="1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RCSA." localSheetId="6" hidden="1">{"E001 - GERAÇÃO DE CAIXA GERAL",#N/A,FALSE,"Ajuste";"E002 - DLP GERAL",#N/A,FALSE,"Ajuste"}</definedName>
    <definedName name="wrn.ORÇAMENTO._.RCSA." localSheetId="7" hidden="1">{"E001 - GERAÇÃO DE CAIXA GERAL",#N/A,FALSE,"Ajuste";"E002 - DLP GERAL",#N/A,FALSE,"Ajuste"}</definedName>
    <definedName name="wrn.ORÇAMENTO._.RCSA." localSheetId="8" hidden="1">{"E001 - GERAÇÃO DE CAIXA GERAL",#N/A,FALSE,"Ajuste";"E002 - DLP GERAL",#N/A,FALSE,"Ajuste"}</definedName>
    <definedName name="wrn.ORÇAMENTO._.RCSA." localSheetId="5" hidden="1">{"E001 - GERAÇÃO DE CAIXA GERAL",#N/A,FALSE,"Ajuste";"E002 - DLP GERAL",#N/A,FALSE,"Ajuste"}</definedName>
    <definedName name="wrn.ORÇAMENTO._.RCSA." localSheetId="1" hidden="1">{"E001 - GERAÇÃO DE CAIXA GERAL",#N/A,FALSE,"Ajuste";"E002 - DLP GERAL",#N/A,FALSE,"Ajuste"}</definedName>
    <definedName name="wrn.ORÇAMENTO._.RCSA." hidden="1">{"E001 - GERAÇÃO DE CAIXA GERAL",#N/A,FALSE,"Ajuste";"E002 - DLP GERAL",#N/A,FALSE,"Ajuste"}</definedName>
    <definedName name="wrn.Outlook._.for._.US._.Domestic._.Paging." localSheetId="6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8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5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put." localSheetId="6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7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8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4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5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aging." localSheetId="6" hidden="1">{"paging",#N/A,TRUE,"TITLE";#N/A,#N/A,TRUE,"Paging subs";#N/A,#N/A,TRUE,"P&amp;L - Paging";#N/A,#N/A,TRUE,"Rev &amp; Usage Assump - Paging";#N/A,#N/A,TRUE,"Cost - Paging";"paging",#N/A,TRUE,"Capex "}</definedName>
    <definedName name="wrn.paging." localSheetId="7" hidden="1">{"paging",#N/A,TRUE,"TITLE";#N/A,#N/A,TRUE,"Paging subs";#N/A,#N/A,TRUE,"P&amp;L - Paging";#N/A,#N/A,TRUE,"Rev &amp; Usage Assump - Paging";#N/A,#N/A,TRUE,"Cost - Paging";"paging",#N/A,TRUE,"Capex "}</definedName>
    <definedName name="wrn.paging." localSheetId="8" hidden="1">{"paging",#N/A,TRUE,"TITLE";#N/A,#N/A,TRUE,"Paging subs";#N/A,#N/A,TRUE,"P&amp;L - Paging";#N/A,#N/A,TRUE,"Rev &amp; Usage Assump - Paging";#N/A,#N/A,TRUE,"Cost - Paging";"paging",#N/A,TRUE,"Capex "}</definedName>
    <definedName name="wrn.paging." localSheetId="5" hidden="1">{"paging",#N/A,TRUE,"TITLE";#N/A,#N/A,TRUE,"Paging subs";#N/A,#N/A,TRUE,"P&amp;L - Paging";#N/A,#N/A,TRUE,"Rev &amp; Usage Assump - Paging";#N/A,#N/A,TRUE,"Cost - Paging";"paging",#N/A,TRUE,"Capex "}</definedName>
    <definedName name="wrn.paging." localSheetId="1" hidden="1">{"paging",#N/A,TRUE,"TITLE";#N/A,#N/A,TRUE,"Paging subs";#N/A,#N/A,TRUE,"P&amp;L - Paging";#N/A,#N/A,TRUE,"Rev &amp; Usage Assump - Paging";#N/A,#N/A,TRUE,"Cost - Paging";"paging",#N/A,TRUE,"Capex "}</definedName>
    <definedName name="wrn.paging." hidden="1">{"paging",#N/A,TRUE,"TITLE";#N/A,#N/A,TRUE,"Paging subs";#N/A,#N/A,TRUE,"P&amp;L - Paging";#N/A,#N/A,TRUE,"Rev &amp; Usage Assump - Paging";#N/A,#N/A,TRUE,"Cost - Paging";"paging",#N/A,TRUE,"Capex "}</definedName>
    <definedName name="wrn.Paging._.Compco." localSheetId="6" hidden="1">{"financials",#N/A,TRUE,"6_30_96";"footnotes",#N/A,TRUE,"6_30_96";"valuation",#N/A,TRUE,"6_30_96"}</definedName>
    <definedName name="wrn.Paging._.Compco." localSheetId="7" hidden="1">{"financials",#N/A,TRUE,"6_30_96";"footnotes",#N/A,TRUE,"6_30_96";"valuation",#N/A,TRUE,"6_30_96"}</definedName>
    <definedName name="wrn.Paging._.Compco." localSheetId="8" hidden="1">{"financials",#N/A,TRUE,"6_30_96";"footnotes",#N/A,TRUE,"6_30_96";"valuation",#N/A,TRUE,"6_30_96"}</definedName>
    <definedName name="wrn.Paging._.Compco." localSheetId="5" hidden="1">{"financials",#N/A,TRUE,"6_30_96";"footnotes",#N/A,TRUE,"6_30_96";"valuation",#N/A,TRUE,"6_30_96"}</definedName>
    <definedName name="wrn.Paging._.Compco." localSheetId="1" hidden="1">{"financials",#N/A,TRUE,"6_30_96";"footnotes",#N/A,TRUE,"6_30_96";"valuation",#N/A,TRUE,"6_30_96"}</definedName>
    <definedName name="wrn.Paging._.Compco." hidden="1">{"financials",#N/A,TRUE,"6_30_96";"footnotes",#N/A,TRUE,"6_30_96";"valuation",#N/A,TRUE,"6_30_96"}</definedName>
    <definedName name="wrn.PEWC1." localSheetId="6" hidden="1">{"Graphic",#N/A,TRUE,"Graphic"}</definedName>
    <definedName name="wrn.PEWC1." localSheetId="7" hidden="1">{"Graphic",#N/A,TRUE,"Graphic"}</definedName>
    <definedName name="wrn.PEWC1." localSheetId="8" hidden="1">{"Graphic",#N/A,TRUE,"Graphic"}</definedName>
    <definedName name="wrn.PEWC1." localSheetId="5" hidden="1">{"Graphic",#N/A,TRUE,"Graphic"}</definedName>
    <definedName name="wrn.PEWC1." localSheetId="1" hidden="1">{"Graphic",#N/A,TRUE,"Graphic"}</definedName>
    <definedName name="wrn.PEWC1." hidden="1">{"Graphic",#N/A,TRUE,"Graphic"}</definedName>
    <definedName name="wrn.PL." localSheetId="6" hidden="1">{"20 Years",#N/A,FALSE,"P&amp;Ls";"2001",#N/A,FALSE,"P&amp;Ls"}</definedName>
    <definedName name="wrn.PL." localSheetId="7" hidden="1">{"20 Years",#N/A,FALSE,"P&amp;Ls";"2001",#N/A,FALSE,"P&amp;Ls"}</definedName>
    <definedName name="wrn.PL." localSheetId="8" hidden="1">{"20 Years",#N/A,FALSE,"P&amp;Ls";"2001",#N/A,FALSE,"P&amp;Ls"}</definedName>
    <definedName name="wrn.PL." localSheetId="5" hidden="1">{"20 Years",#N/A,FALSE,"P&amp;Ls";"2001",#N/A,FALSE,"P&amp;Ls"}</definedName>
    <definedName name="wrn.PL." localSheetId="1" hidden="1">{"20 Years",#N/A,FALSE,"P&amp;Ls";"2001",#N/A,FALSE,"P&amp;Ls"}</definedName>
    <definedName name="wrn.PL." hidden="1">{"20 Years",#N/A,FALSE,"P&amp;Ls";"2001",#N/A,FALSE,"P&amp;Ls"}</definedName>
    <definedName name="wrn.PLANEJAMENTO._.1999." localSheetId="6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._.1999." localSheetId="7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._.1999." localSheetId="8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._.1999." localSheetId="5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._.1999." localSheetId="1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._.1999.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resentation." localSheetId="6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localSheetId="5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6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7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5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ices." localSheetId="6" hidden="1">{#N/A,#N/A,TRUE,"BANAMEX";#N/A,#N/A,TRUE,"CGT";#N/A,#N/A,TRUE,"ALFA";#N/A,#N/A,TRUE,"ICA (2)"}</definedName>
    <definedName name="wrn.prices." localSheetId="7" hidden="1">{#N/A,#N/A,TRUE,"BANAMEX";#N/A,#N/A,TRUE,"CGT";#N/A,#N/A,TRUE,"ALFA";#N/A,#N/A,TRUE,"ICA (2)"}</definedName>
    <definedName name="wrn.prices." localSheetId="8" hidden="1">{#N/A,#N/A,TRUE,"BANAMEX";#N/A,#N/A,TRUE,"CGT";#N/A,#N/A,TRUE,"ALFA";#N/A,#N/A,TRUE,"ICA (2)"}</definedName>
    <definedName name="wrn.prices." localSheetId="5" hidden="1">{#N/A,#N/A,TRUE,"BANAMEX";#N/A,#N/A,TRUE,"CGT";#N/A,#N/A,TRUE,"ALFA";#N/A,#N/A,TRUE,"ICA (2)"}</definedName>
    <definedName name="wrn.prices." localSheetId="1" hidden="1">{#N/A,#N/A,TRUE,"BANAMEX";#N/A,#N/A,TRUE,"CGT";#N/A,#N/A,TRUE,"ALFA";#N/A,#N/A,TRUE,"ICA (2)"}</definedName>
    <definedName name="wrn.prices." hidden="1">{#N/A,#N/A,TRUE,"BANAMEX";#N/A,#N/A,TRUE,"CGT";#N/A,#N/A,TRUE,"ALFA";#N/A,#N/A,TRUE,"ICA (2)"}</definedName>
    <definedName name="wrn.print" localSheetId="6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" localSheetId="7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" localSheetId="8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" localSheetId="5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" localSheetId="1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." localSheetId="6" hidden="1">{"vi1",#N/A,FALSE,"Financial Statements";"vi2",#N/A,FALSE,"Financial Statements";#N/A,#N/A,FALSE,"DCF"}</definedName>
    <definedName name="wrn.Print." localSheetId="7" hidden="1">{"vi1",#N/A,FALSE,"Financial Statements";"vi2",#N/A,FALSE,"Financial Statements";#N/A,#N/A,FALSE,"DCF"}</definedName>
    <definedName name="wrn.Print." localSheetId="8" hidden="1">{"vi1",#N/A,FALSE,"Financial Statements";"vi2",#N/A,FALSE,"Financial Statements";#N/A,#N/A,FALSE,"DCF"}</definedName>
    <definedName name="wrn.Print." localSheetId="4" hidden="1">{"vi1",#N/A,FALSE,"Financial Statements";"vi2",#N/A,FALSE,"Financial Statements";#N/A,#N/A,FALSE,"DCF"}</definedName>
    <definedName name="wrn.Print." localSheetId="5" hidden="1">{"vi1",#N/A,FALSE,"Financial Statements";"vi2",#N/A,FALSE,"Financial Statements";#N/A,#N/A,FALSE,"DCF"}</definedName>
    <definedName name="wrn.Print." localSheetId="1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6" hidden="1">{#N/A,#N/A,FALSE,"DCF";#N/A,#N/A,FALSE,"P&amp;L";#N/A,#N/A,FALSE,"BS";#N/A,#N/A,FALSE,"CF";#N/A,#N/A,FALSE,"debt schedule";#N/A,#N/A,FALSE,"WorkCap";#N/A,#N/A,FALSE,"ETACS";#N/A,#N/A,FALSE,"GSM";#N/A,#N/A,FALSE,"LEC";#N/A,#N/A,FALSE,"IGF";#N/A,#N/A,FALSE,"Expenses";#N/A,#N/A,FALSE,"Labour Expenses";#N/A,#N/A,FALSE,"Capex&amp;Depn";#N/A,#N/A,FALSE,"Fixed assets";#N/A,#N/A,FALSE,"WACC_Fixed";#N/A,#N/A,FALSE,"WACC_Cel"}</definedName>
    <definedName name="wrn.Print._.all." localSheetId="7" hidden="1">{#N/A,#N/A,FALSE,"DCF";#N/A,#N/A,FALSE,"P&amp;L";#N/A,#N/A,FALSE,"BS";#N/A,#N/A,FALSE,"CF";#N/A,#N/A,FALSE,"debt schedule";#N/A,#N/A,FALSE,"WorkCap";#N/A,#N/A,FALSE,"ETACS";#N/A,#N/A,FALSE,"GSM";#N/A,#N/A,FALSE,"LEC";#N/A,#N/A,FALSE,"IGF";#N/A,#N/A,FALSE,"Expenses";#N/A,#N/A,FALSE,"Labour Expenses";#N/A,#N/A,FALSE,"Capex&amp;Depn";#N/A,#N/A,FALSE,"Fixed assets";#N/A,#N/A,FALSE,"WACC_Fixed";#N/A,#N/A,FALSE,"WACC_Cel"}</definedName>
    <definedName name="wrn.Print._.all." localSheetId="8" hidden="1">{#N/A,#N/A,FALSE,"DCF";#N/A,#N/A,FALSE,"P&amp;L";#N/A,#N/A,FALSE,"BS";#N/A,#N/A,FALSE,"CF";#N/A,#N/A,FALSE,"debt schedule";#N/A,#N/A,FALSE,"WorkCap";#N/A,#N/A,FALSE,"ETACS";#N/A,#N/A,FALSE,"GSM";#N/A,#N/A,FALSE,"LEC";#N/A,#N/A,FALSE,"IGF";#N/A,#N/A,FALSE,"Expenses";#N/A,#N/A,FALSE,"Labour Expenses";#N/A,#N/A,FALSE,"Capex&amp;Depn";#N/A,#N/A,FALSE,"Fixed assets";#N/A,#N/A,FALSE,"WACC_Fixed";#N/A,#N/A,FALSE,"WACC_Cel"}</definedName>
    <definedName name="wrn.Print._.all." localSheetId="5" hidden="1">{#N/A,#N/A,FALSE,"DCF";#N/A,#N/A,FALSE,"P&amp;L";#N/A,#N/A,FALSE,"BS";#N/A,#N/A,FALSE,"CF";#N/A,#N/A,FALSE,"debt schedule";#N/A,#N/A,FALSE,"WorkCap";#N/A,#N/A,FALSE,"ETACS";#N/A,#N/A,FALSE,"GSM";#N/A,#N/A,FALSE,"LEC";#N/A,#N/A,FALSE,"IGF";#N/A,#N/A,FALSE,"Expenses";#N/A,#N/A,FALSE,"Labour Expenses";#N/A,#N/A,FALSE,"Capex&amp;Depn";#N/A,#N/A,FALSE,"Fixed assets";#N/A,#N/A,FALSE,"WACC_Fixed";#N/A,#N/A,FALSE,"WACC_Cel"}</definedName>
    <definedName name="wrn.Print._.all." localSheetId="1" hidden="1">{#N/A,#N/A,FALSE,"DCF";#N/A,#N/A,FALSE,"P&amp;L";#N/A,#N/A,FALSE,"BS";#N/A,#N/A,FALSE,"CF";#N/A,#N/A,FALSE,"debt schedule";#N/A,#N/A,FALSE,"WorkCap";#N/A,#N/A,FALSE,"ETACS";#N/A,#N/A,FALSE,"GSM";#N/A,#N/A,FALSE,"LEC";#N/A,#N/A,FALSE,"IGF";#N/A,#N/A,FALSE,"Expenses";#N/A,#N/A,FALSE,"Labour Expenses";#N/A,#N/A,FALSE,"Capex&amp;Depn";#N/A,#N/A,FALSE,"Fixed assets";#N/A,#N/A,FALSE,"WACC_Fixed";#N/A,#N/A,FALSE,"WACC_Cel"}</definedName>
    <definedName name="wrn.Print._.all." hidden="1">{#N/A,#N/A,FALSE,"DCF";#N/A,#N/A,FALSE,"P&amp;L";#N/A,#N/A,FALSE,"BS";#N/A,#N/A,FALSE,"CF";#N/A,#N/A,FALSE,"debt schedule";#N/A,#N/A,FALSE,"WorkCap";#N/A,#N/A,FALSE,"ETACS";#N/A,#N/A,FALSE,"GSM";#N/A,#N/A,FALSE,"LEC";#N/A,#N/A,FALSE,"IGF";#N/A,#N/A,FALSE,"Expenses";#N/A,#N/A,FALSE,"Labour Expenses";#N/A,#N/A,FALSE,"Capex&amp;Depn";#N/A,#N/A,FALSE,"Fixed assets";#N/A,#N/A,FALSE,"WACC_Fixed";#N/A,#N/A,FALSE,"WACC_Cel"}</definedName>
    <definedName name="wrn.Print._.All._.Pages." localSheetId="6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7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8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1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Entire._.Business._.Case." localSheetId="6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7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8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4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5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1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graphs." localSheetId="6" hidden="1">{"cap_structure",#N/A,FALSE,"Graph-Mkt Cap";"price",#N/A,FALSE,"Graph-Price";"ebit",#N/A,FALSE,"Graph-EBITDA";"ebitda",#N/A,FALSE,"Graph-EBITDA"}</definedName>
    <definedName name="wrn.print._.graphs." localSheetId="7" hidden="1">{"cap_structure",#N/A,FALSE,"Graph-Mkt Cap";"price",#N/A,FALSE,"Graph-Price";"ebit",#N/A,FALSE,"Graph-EBITDA";"ebitda",#N/A,FALSE,"Graph-EBITDA"}</definedName>
    <definedName name="wrn.print._.graphs." localSheetId="8" hidden="1">{"cap_structure",#N/A,FALSE,"Graph-Mkt Cap";"price",#N/A,FALSE,"Graph-Price";"ebit",#N/A,FALSE,"Graph-EBITDA";"ebitda",#N/A,FALSE,"Graph-EBITDA"}</definedName>
    <definedName name="wrn.print._.graphs." localSheetId="4" hidden="1">{"cap_structure",#N/A,FALSE,"Graph-Mkt Cap";"price",#N/A,FALSE,"Graph-Price";"ebit",#N/A,FALSE,"Graph-EBITDA";"ebitda",#N/A,FALSE,"Graph-EBITDA"}</definedName>
    <definedName name="wrn.print._.graphs." localSheetId="5" hidden="1">{"cap_structure",#N/A,FALSE,"Graph-Mkt Cap";"price",#N/A,FALSE,"Graph-Price";"ebit",#N/A,FALSE,"Graph-EBITDA";"ebitda",#N/A,FALSE,"Graph-EBITDA"}</definedName>
    <definedName name="wrn.print._.graphs." localSheetId="1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6" hidden="1">{"inputs raw data",#N/A,TRUE,"INPUT"}</definedName>
    <definedName name="wrn.print._.raw._.data._.entry." localSheetId="7" hidden="1">{"inputs raw data",#N/A,TRUE,"INPUT"}</definedName>
    <definedName name="wrn.print._.raw._.data._.entry." localSheetId="8" hidden="1">{"inputs raw data",#N/A,TRUE,"INPUT"}</definedName>
    <definedName name="wrn.print._.raw._.data._.entry." localSheetId="4" hidden="1">{"inputs raw data",#N/A,TRUE,"INPUT"}</definedName>
    <definedName name="wrn.print._.raw._.data._.entry." localSheetId="5" hidden="1">{"inputs raw data",#N/A,TRUE,"INPUT"}</definedName>
    <definedName name="wrn.print._.raw._.data._.entry." localSheetId="1" hidden="1">{"inputs raw data",#N/A,TRUE,"INPUT"}</definedName>
    <definedName name="wrn.print._.raw._.data._.entry." hidden="1">{"inputs raw data",#N/A,TRUE,"INPUT"}</definedName>
    <definedName name="wrn.print._.rept.." localSheetId="6" hidden="1">{#N/A,#N/A,FALSE,"GP";#N/A,#N/A,FALSE,"Summary"}</definedName>
    <definedName name="wrn.print._.rept.." localSheetId="7" hidden="1">{#N/A,#N/A,FALSE,"GP";#N/A,#N/A,FALSE,"Summary"}</definedName>
    <definedName name="wrn.print._.rept.." localSheetId="8" hidden="1">{#N/A,#N/A,FALSE,"GP";#N/A,#N/A,FALSE,"Summary"}</definedName>
    <definedName name="wrn.print._.rept.." localSheetId="5" hidden="1">{#N/A,#N/A,FALSE,"GP";#N/A,#N/A,FALSE,"Summary"}</definedName>
    <definedName name="wrn.print._.rept.." localSheetId="1" hidden="1">{#N/A,#N/A,FALSE,"GP";#N/A,#N/A,FALSE,"Summary"}</definedName>
    <definedName name="wrn.print._.rept.." hidden="1">{#N/A,#N/A,FALSE,"GP";#N/A,#N/A,FALSE,"Summary"}</definedName>
    <definedName name="wrn.print._.standalone." localSheetId="6" hidden="1">{"standalone1",#N/A,FALSE,"DCFBase";"standalone2",#N/A,FALSE,"DCFBase"}</definedName>
    <definedName name="wrn.print._.standalone." localSheetId="7" hidden="1">{"standalone1",#N/A,FALSE,"DCFBase";"standalone2",#N/A,FALSE,"DCFBase"}</definedName>
    <definedName name="wrn.print._.standalone." localSheetId="8" hidden="1">{"standalone1",#N/A,FALSE,"DCFBase";"standalone2",#N/A,FALSE,"DCFBase"}</definedName>
    <definedName name="wrn.print._.standalone." localSheetId="4" hidden="1">{"standalone1",#N/A,FALSE,"DCFBase";"standalone2",#N/A,FALSE,"DCFBase"}</definedName>
    <definedName name="wrn.print._.standalone." localSheetId="5" hidden="1">{"standalone1",#N/A,FALSE,"DCFBase";"standalone2",#N/A,FALSE,"DCFBase"}</definedName>
    <definedName name="wrn.print._.standalone." localSheetId="1" hidden="1">{"standalone1",#N/A,FALSE,"DCFBase";"standalone2",#N/A,FALSE,"DCFBase"}</definedName>
    <definedName name="wrn.print._.standalone." hidden="1">{"standalone1",#N/A,FALSE,"DCFBase";"standalone2",#N/A,FALSE,"DCFBase"}</definedName>
    <definedName name="wrn.print._.summary._.sheets." localSheetId="6" hidden="1">{"summary1",#N/A,TRUE,"Comps";"summary2",#N/A,TRUE,"Comps";"summary3",#N/A,TRUE,"Comps"}</definedName>
    <definedName name="wrn.print._.summary._.sheets." localSheetId="7" hidden="1">{"summary1",#N/A,TRUE,"Comps";"summary2",#N/A,TRUE,"Comps";"summary3",#N/A,TRUE,"Comps"}</definedName>
    <definedName name="wrn.print._.summary._.sheets." localSheetId="8" hidden="1">{"summary1",#N/A,TRUE,"Comps";"summary2",#N/A,TRUE,"Comps";"summary3",#N/A,TRUE,"Comps"}</definedName>
    <definedName name="wrn.print._.summary._.sheets." localSheetId="4" hidden="1">{"summary1",#N/A,TRUE,"Comps";"summary2",#N/A,TRUE,"Comps";"summary3",#N/A,TRUE,"Comps"}</definedName>
    <definedName name="wrn.print._.summary._.sheets." localSheetId="5" hidden="1">{"summary1",#N/A,TRUE,"Comps";"summary2",#N/A,TRUE,"Comps";"summary3",#N/A,TRUE,"Comps"}</definedName>
    <definedName name="wrn.print._.summary._.sheets." localSheetId="1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_Buyer." localSheetId="6" hidden="1">{#N/A,"DR",FALSE,"increm pf";#N/A,"MAMSI",FALSE,"increm pf";#N/A,"MAXI",FALSE,"increm pf";#N/A,"PCAM",FALSE,"increm pf";#N/A,"PHSV",FALSE,"increm pf";#N/A,"SIE",FALSE,"increm pf"}</definedName>
    <definedName name="wrn.Print_Buyer." localSheetId="7" hidden="1">{#N/A,"DR",FALSE,"increm pf";#N/A,"MAMSI",FALSE,"increm pf";#N/A,"MAXI",FALSE,"increm pf";#N/A,"PCAM",FALSE,"increm pf";#N/A,"PHSV",FALSE,"increm pf";#N/A,"SIE",FALSE,"increm pf"}</definedName>
    <definedName name="wrn.Print_Buyer." localSheetId="8" hidden="1">{#N/A,"DR",FALSE,"increm pf";#N/A,"MAMSI",FALSE,"increm pf";#N/A,"MAXI",FALSE,"increm pf";#N/A,"PCAM",FALSE,"increm pf";#N/A,"PHSV",FALSE,"increm pf";#N/A,"SIE",FALSE,"increm pf"}</definedName>
    <definedName name="wrn.Print_Buyer." localSheetId="4" hidden="1">{#N/A,"DR",FALSE,"increm pf";#N/A,"MAMSI",FALSE,"increm pf";#N/A,"MAXI",FALSE,"increm pf";#N/A,"PCAM",FALSE,"increm pf";#N/A,"PHSV",FALSE,"increm pf";#N/A,"SIE",FALSE,"increm pf"}</definedName>
    <definedName name="wrn.Print_Buyer." localSheetId="5" hidden="1">{#N/A,"DR",FALSE,"increm pf";#N/A,"MAMSI",FALSE,"increm pf";#N/A,"MAXI",FALSE,"increm pf";#N/A,"PCAM",FALSE,"increm pf";#N/A,"PHSV",FALSE,"increm pf";#N/A,"SIE",FALSE,"increm pf"}</definedName>
    <definedName name="wrn.Print_Buyer." localSheetId="1" hidden="1">{#N/A,"DR",FALSE,"increm pf";#N/A,"MAMSI",FALSE,"increm pf";#N/A,"MAXI",FALSE,"increm pf";#N/A,"PCAM",FALSE,"increm pf";#N/A,"PHSV",FALSE,"increm pf";#N/A,"SIE",FALSE,"increm pf"}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Target." localSheetId="6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7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8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4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5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1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1." localSheetId="6" hidden="1">{"page1",#N/A,FALSE,"PF";"page2",#N/A,FALSE,"PF";"page3",#N/A,FALSE,"PF";"page4",#N/A,FALSE,"Bal_Sht"}</definedName>
    <definedName name="wrn.PRINT1." localSheetId="7" hidden="1">{"page1",#N/A,FALSE,"PF";"page2",#N/A,FALSE,"PF";"page3",#N/A,FALSE,"PF";"page4",#N/A,FALSE,"Bal_Sht"}</definedName>
    <definedName name="wrn.PRINT1." localSheetId="8" hidden="1">{"page1",#N/A,FALSE,"PF";"page2",#N/A,FALSE,"PF";"page3",#N/A,FALSE,"PF";"page4",#N/A,FALSE,"Bal_Sht"}</definedName>
    <definedName name="wrn.PRINT1." localSheetId="4" hidden="1">{"page1",#N/A,FALSE,"PF";"page2",#N/A,FALSE,"PF";"page3",#N/A,FALSE,"PF";"page4",#N/A,FALSE,"Bal_Sht"}</definedName>
    <definedName name="wrn.PRINT1." localSheetId="5" hidden="1">{"page1",#N/A,FALSE,"PF";"page2",#N/A,FALSE,"PF";"page3",#N/A,FALSE,"PF";"page4",#N/A,FALSE,"Bal_Sht"}</definedName>
    <definedName name="wrn.PRINT1." localSheetId="1" hidden="1">{"page1",#N/A,FALSE,"PF";"page2",#N/A,FALSE,"PF";"page3",#N/A,FALSE,"PF";"page4",#N/A,FALSE,"Bal_Sht"}</definedName>
    <definedName name="wrn.PRINT1." hidden="1">{"page1",#N/A,FALSE,"PF";"page2",#N/A,FALSE,"PF";"page3",#N/A,FALSE,"PF";"page4",#N/A,FALSE,"Bal_Sht"}</definedName>
    <definedName name="wrn.PrintAll." localSheetId="6" hidden="1">{"PA1",#N/A,FALSE,"BORDMW";"pa2",#N/A,FALSE,"BORDMW";"PA3",#N/A,FALSE,"BORDMW";"PA4",#N/A,FALSE,"BORDMW"}</definedName>
    <definedName name="wrn.PrintAll." localSheetId="7" hidden="1">{"PA1",#N/A,FALSE,"BORDMW";"pa2",#N/A,FALSE,"BORDMW";"PA3",#N/A,FALSE,"BORDMW";"PA4",#N/A,FALSE,"BORDMW"}</definedName>
    <definedName name="wrn.PrintAll." localSheetId="8" hidden="1">{"PA1",#N/A,FALSE,"BORDMW";"pa2",#N/A,FALSE,"BORDMW";"PA3",#N/A,FALSE,"BORDMW";"PA4",#N/A,FALSE,"BORDMW"}</definedName>
    <definedName name="wrn.PrintAll." localSheetId="5" hidden="1">{"PA1",#N/A,FALSE,"BORDMW";"pa2",#N/A,FALSE,"BORDMW";"PA3",#N/A,FALSE,"BORDMW";"PA4",#N/A,FALSE,"BORDMW"}</definedName>
    <definedName name="wrn.PrintAll." localSheetId="1" hidden="1">{"PA1",#N/A,FALSE,"BORDMW";"pa2",#N/A,FALSE,"BORDMW";"PA3",#N/A,FALSE,"BORDMW";"PA4",#N/A,FALSE,"BORDMW"}</definedName>
    <definedName name="wrn.PrintAll." hidden="1">{"PA1",#N/A,FALSE,"BORDMW";"pa2",#N/A,FALSE,"BORDMW";"PA3",#N/A,FALSE,"BORDMW";"PA4",#N/A,FALSE,"BORDMW"}</definedName>
    <definedName name="wrn.PrintCap." localSheetId="6" hidden="1">{"page1",#N/A,FALSE,"Capital";"page2",#N/A,FALSE,"Capital";"page3",#N/A,FALSE,"Capital"}</definedName>
    <definedName name="wrn.PrintCap." localSheetId="7" hidden="1">{"page1",#N/A,FALSE,"Capital";"page2",#N/A,FALSE,"Capital";"page3",#N/A,FALSE,"Capital"}</definedName>
    <definedName name="wrn.PrintCap." localSheetId="8" hidden="1">{"page1",#N/A,FALSE,"Capital";"page2",#N/A,FALSE,"Capital";"page3",#N/A,FALSE,"Capital"}</definedName>
    <definedName name="wrn.PrintCap." localSheetId="4" hidden="1">{"page1",#N/A,FALSE,"Capital";"page2",#N/A,FALSE,"Capital";"page3",#N/A,FALSE,"Capital"}</definedName>
    <definedName name="wrn.PrintCap." localSheetId="5" hidden="1">{"page1",#N/A,FALSE,"Capital";"page2",#N/A,FALSE,"Capital";"page3",#N/A,FALSE,"Capital"}</definedName>
    <definedName name="wrn.PrintCap." localSheetId="1" hidden="1">{"page1",#N/A,FALSE,"Capital";"page2",#N/A,FALSE,"Capital";"page3",#N/A,FALSE,"Capital"}</definedName>
    <definedName name="wrn.PrintCap." hidden="1">{"page1",#N/A,FALSE,"Capital";"page2",#N/A,FALSE,"Capital";"page3",#N/A,FALSE,"Capital"}</definedName>
    <definedName name="wrn.PRINTREP." localSheetId="6" hidden="1">{"PRINTREP",#N/A,FALSE,"Sheet1"}</definedName>
    <definedName name="wrn.PRINTREP." localSheetId="7" hidden="1">{"PRINTREP",#N/A,FALSE,"Sheet1"}</definedName>
    <definedName name="wrn.PRINTREP." localSheetId="8" hidden="1">{"PRINTREP",#N/A,FALSE,"Sheet1"}</definedName>
    <definedName name="wrn.PRINTREP." localSheetId="5" hidden="1">{"PRINTREP",#N/A,FALSE,"Sheet1"}</definedName>
    <definedName name="wrn.PRINTREP." localSheetId="1" hidden="1">{"PRINTREP",#N/A,FALSE,"Sheet1"}</definedName>
    <definedName name="wrn.PRINTREP." hidden="1">{"PRINTREP",#N/A,FALSE,"Sheet1"}</definedName>
    <definedName name="wrn.Product._.Detail." localSheetId="6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localSheetId="7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localSheetId="8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localSheetId="4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localSheetId="5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localSheetId="1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localSheetId="6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localSheetId="7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localSheetId="8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localSheetId="5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localSheetId="1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localSheetId="6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localSheetId="7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localSheetId="8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localSheetId="5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localSheetId="1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val." localSheetId="6" hidden="1">{"performa",#N/A,FALSE,"rollout";"relval",#N/A,FALSE,"rollout price";"sense",#N/A,FALSE,"company sensitivity"}</definedName>
    <definedName name="wrn.proval." localSheetId="7" hidden="1">{"performa",#N/A,FALSE,"rollout";"relval",#N/A,FALSE,"rollout price";"sense",#N/A,FALSE,"company sensitivity"}</definedName>
    <definedName name="wrn.proval." localSheetId="8" hidden="1">{"performa",#N/A,FALSE,"rollout";"relval",#N/A,FALSE,"rollout price";"sense",#N/A,FALSE,"company sensitivity"}</definedName>
    <definedName name="wrn.proval." localSheetId="5" hidden="1">{"performa",#N/A,FALSE,"rollout";"relval",#N/A,FALSE,"rollout price";"sense",#N/A,FALSE,"company sensitivity"}</definedName>
    <definedName name="wrn.proval." localSheetId="1" hidden="1">{"performa",#N/A,FALSE,"rollout";"relval",#N/A,FALSE,"rollout price";"sense",#N/A,FALSE,"company sensitivity"}</definedName>
    <definedName name="wrn.proval." hidden="1">{"performa",#N/A,FALSE,"rollout";"relval",#N/A,FALSE,"rollout price";"sense",#N/A,FALSE,"company sensitivity"}</definedName>
    <definedName name="wrn.Pulp." localSheetId="6" hidden="1">{"Pulp Production",#N/A,FALSE,"Pulp";"Pulp Earnings",#N/A,FALSE,"Pulp"}</definedName>
    <definedName name="wrn.Pulp." localSheetId="7" hidden="1">{"Pulp Production",#N/A,FALSE,"Pulp";"Pulp Earnings",#N/A,FALSE,"Pulp"}</definedName>
    <definedName name="wrn.Pulp." localSheetId="8" hidden="1">{"Pulp Production",#N/A,FALSE,"Pulp";"Pulp Earnings",#N/A,FALSE,"Pulp"}</definedName>
    <definedName name="wrn.Pulp." localSheetId="5" hidden="1">{"Pulp Production",#N/A,FALSE,"Pulp";"Pulp Earnings",#N/A,FALSE,"Pulp"}</definedName>
    <definedName name="wrn.Pulp." localSheetId="1" hidden="1">{"Pulp Production",#N/A,FALSE,"Pulp";"Pulp Earnings",#N/A,FALSE,"Pulp"}</definedName>
    <definedName name="wrn.Pulp." hidden="1">{"Pulp Production",#N/A,FALSE,"Pulp";"Pulp Earnings",#N/A,FALSE,"Pulp"}</definedName>
    <definedName name="wrn.Qtrs_PL." localSheetId="6" hidden="1">{"Quarters",#N/A,FALSE,"1.2"}</definedName>
    <definedName name="wrn.Qtrs_PL." localSheetId="7" hidden="1">{"Quarters",#N/A,FALSE,"1.2"}</definedName>
    <definedName name="wrn.Qtrs_PL." localSheetId="8" hidden="1">{"Quarters",#N/A,FALSE,"1.2"}</definedName>
    <definedName name="wrn.Qtrs_PL." localSheetId="4" hidden="1">{"Quarters",#N/A,FALSE,"1.2"}</definedName>
    <definedName name="wrn.Qtrs_PL." localSheetId="5" hidden="1">{"Quarters",#N/A,FALSE,"1.2"}</definedName>
    <definedName name="wrn.Qtrs_PL." localSheetId="1" hidden="1">{"Quarters",#N/A,FALSE,"1.2"}</definedName>
    <definedName name="wrn.Qtrs_PL." hidden="1">{"Quarters",#N/A,FALSE,"1.2"}</definedName>
    <definedName name="wrn.Region._.Totals." localSheetId="6" hidden="1">{#N/A,#N/A,FALSE,"SUMMARY";#N/A,#N/A,FALSE,"CORP Consolidated";#N/A,#N/A,FALSE,"NA Consolidated";#N/A,#N/A,FALSE,"APJ Consolidated";#N/A,#N/A,FALSE,"EMEA Consolidated";#N/A,#N/A,FALSE,"LA Consolidated"}</definedName>
    <definedName name="wrn.Region._.Totals." localSheetId="7" hidden="1">{#N/A,#N/A,FALSE,"SUMMARY";#N/A,#N/A,FALSE,"CORP Consolidated";#N/A,#N/A,FALSE,"NA Consolidated";#N/A,#N/A,FALSE,"APJ Consolidated";#N/A,#N/A,FALSE,"EMEA Consolidated";#N/A,#N/A,FALSE,"LA Consolidated"}</definedName>
    <definedName name="wrn.Region._.Totals." localSheetId="8" hidden="1">{#N/A,#N/A,FALSE,"SUMMARY";#N/A,#N/A,FALSE,"CORP Consolidated";#N/A,#N/A,FALSE,"NA Consolidated";#N/A,#N/A,FALSE,"APJ Consolidated";#N/A,#N/A,FALSE,"EMEA Consolidated";#N/A,#N/A,FALSE,"LA Consolidated"}</definedName>
    <definedName name="wrn.Region._.Totals." localSheetId="4" hidden="1">{#N/A,#N/A,FALSE,"SUMMARY";#N/A,#N/A,FALSE,"CORP Consolidated";#N/A,#N/A,FALSE,"NA Consolidated";#N/A,#N/A,FALSE,"APJ Consolidated";#N/A,#N/A,FALSE,"EMEA Consolidated";#N/A,#N/A,FALSE,"LA Consolidated"}</definedName>
    <definedName name="wrn.Region._.Totals." localSheetId="5" hidden="1">{#N/A,#N/A,FALSE,"SUMMARY";#N/A,#N/A,FALSE,"CORP Consolidated";#N/A,#N/A,FALSE,"NA Consolidated";#N/A,#N/A,FALSE,"APJ Consolidated";#N/A,#N/A,FALSE,"EMEA Consolidated";#N/A,#N/A,FALSE,"LA Consolidated"}</definedName>
    <definedName name="wrn.Region._.Totals." localSheetId="1" hidden="1">{#N/A,#N/A,FALSE,"SUMMARY";#N/A,#N/A,FALSE,"CORP Consolidated";#N/A,#N/A,FALSE,"NA Consolidated";#N/A,#N/A,FALSE,"APJ Consolidated";#N/A,#N/A,FALSE,"EMEA Consolidated";#N/A,#N/A,FALSE,"LA Consolidated"}</definedName>
    <definedName name="wrn.Region._.Totals." hidden="1">{#N/A,#N/A,FALSE,"SUMMARY";#N/A,#N/A,FALSE,"CORP Consolidated";#N/A,#N/A,FALSE,"NA Consolidated";#N/A,#N/A,FALSE,"APJ Consolidated";#N/A,#N/A,FALSE,"EMEA Consolidated";#N/A,#N/A,FALSE,"LA Consolidated"}</definedName>
    <definedName name="wrn.Region._.Totals._.w._.Bus._.Unit._.Totals." localSheetId="6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localSheetId="7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localSheetId="8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localSheetId="4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localSheetId="5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localSheetId="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latório._.1." localSheetId="6" hidden="1">{"FS`s",#N/A,TRUE,"FS's";"Icome St",#N/A,TRUE,"Income St.";"Balance Sh",#N/A,TRUE,"Balance Sh.";"Gross Margin",#N/A,TRUE,"Gross Margin"}</definedName>
    <definedName name="wrn.Relatório._.1." localSheetId="7" hidden="1">{"FS`s",#N/A,TRUE,"FS's";"Icome St",#N/A,TRUE,"Income St.";"Balance Sh",#N/A,TRUE,"Balance Sh.";"Gross Margin",#N/A,TRUE,"Gross Margin"}</definedName>
    <definedName name="wrn.Relatório._.1." localSheetId="8" hidden="1">{"FS`s",#N/A,TRUE,"FS's";"Icome St",#N/A,TRUE,"Income St.";"Balance Sh",#N/A,TRUE,"Balance Sh.";"Gross Margin",#N/A,TRUE,"Gross Margin"}</definedName>
    <definedName name="wrn.Relatório._.1." localSheetId="5" hidden="1">{"FS`s",#N/A,TRUE,"FS's";"Icome St",#N/A,TRUE,"Income St.";"Balance Sh",#N/A,TRUE,"Balance Sh.";"Gross Margin",#N/A,TRUE,"Gross Margin"}</definedName>
    <definedName name="wrn.Relatório._.1." localSheetId="1" hidden="1">{"FS`s",#N/A,TRUE,"FS's";"Icome St",#N/A,TRUE,"Income St.";"Balance Sh",#N/A,TRUE,"Balance Sh.";"Gross Margin",#N/A,TRUE,"Gross Margin"}</definedName>
    <definedName name="wrn.Relatório._.1." hidden="1">{"FS`s",#N/A,TRUE,"FS's";"Icome St",#N/A,TRUE,"Income St.";"Balance Sh",#N/A,TRUE,"Balance Sh.";"Gross Margin",#N/A,TRUE,"Gross Margin"}</definedName>
    <definedName name="wrn.Relatório._.Resumido." localSheetId="6" hidden="1">{#N/A,#N/A,FALSE,"GP";#N/A,#N/A,FALSE,"Assinantes";#N/A,#N/A,FALSE,"Rede";#N/A,#N/A,FALSE,"Evolução";#N/A,#N/A,FALSE,"Resultado"}</definedName>
    <definedName name="wrn.Relatório._.Resumido." localSheetId="7" hidden="1">{#N/A,#N/A,FALSE,"GP";#N/A,#N/A,FALSE,"Assinantes";#N/A,#N/A,FALSE,"Rede";#N/A,#N/A,FALSE,"Evolução";#N/A,#N/A,FALSE,"Resultado"}</definedName>
    <definedName name="wrn.Relatório._.Resumido." localSheetId="8" hidden="1">{#N/A,#N/A,FALSE,"GP";#N/A,#N/A,FALSE,"Assinantes";#N/A,#N/A,FALSE,"Rede";#N/A,#N/A,FALSE,"Evolução";#N/A,#N/A,FALSE,"Resultado"}</definedName>
    <definedName name="wrn.Relatório._.Resumido." localSheetId="5" hidden="1">{#N/A,#N/A,FALSE,"GP";#N/A,#N/A,FALSE,"Assinantes";#N/A,#N/A,FALSE,"Rede";#N/A,#N/A,FALSE,"Evolução";#N/A,#N/A,FALSE,"Resultado"}</definedName>
    <definedName name="wrn.Relatório._.Resumido." localSheetId="1" hidden="1">{#N/A,#N/A,FALSE,"GP";#N/A,#N/A,FALSE,"Assinantes";#N/A,#N/A,FALSE,"Rede";#N/A,#N/A,FALSE,"Evolução";#N/A,#N/A,FALSE,"Resultado"}</definedName>
    <definedName name="wrn.Relatório._.Resumido." hidden="1">{#N/A,#N/A,FALSE,"GP";#N/A,#N/A,FALSE,"Assinantes";#N/A,#N/A,FALSE,"Rede";#N/A,#N/A,FALSE,"Evolução";#N/A,#N/A,FALSE,"Resultado"}</definedName>
    <definedName name="wrn.REMO." localSheetId="6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." localSheetId="7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." localSheetId="8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." localSheetId="5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." localSheetId="1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.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port_Summary." localSheetId="6" hidden="1">{"Fin_Report",#N/A,TRUE,"FS";"Revenue",#N/A,TRUE,"Print";"OpCost",#N/A,TRUE,"Print"}</definedName>
    <definedName name="wrn.Report_Summary." localSheetId="7" hidden="1">{"Fin_Report",#N/A,TRUE,"FS";"Revenue",#N/A,TRUE,"Print";"OpCost",#N/A,TRUE,"Print"}</definedName>
    <definedName name="wrn.Report_Summary." localSheetId="8" hidden="1">{"Fin_Report",#N/A,TRUE,"FS";"Revenue",#N/A,TRUE,"Print";"OpCost",#N/A,TRUE,"Print"}</definedName>
    <definedName name="wrn.Report_Summary." localSheetId="5" hidden="1">{"Fin_Report",#N/A,TRUE,"FS";"Revenue",#N/A,TRUE,"Print";"OpCost",#N/A,TRUE,"Print"}</definedName>
    <definedName name="wrn.Report_Summary." localSheetId="1" hidden="1">{"Fin_Report",#N/A,TRUE,"FS";"Revenue",#N/A,TRUE,"Print";"OpCost",#N/A,TRUE,"Print"}</definedName>
    <definedName name="wrn.Report_Summary." hidden="1">{"Fin_Report",#N/A,TRUE,"FS";"Revenue",#N/A,TRUE,"Print";"OpCost",#N/A,TRUE,"Print"}</definedName>
    <definedName name="wrn.Report1." localSheetId="6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localSheetId="7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localSheetId="8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localSheetId="4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localSheetId="5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localSheetId="1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ING._.PACKAGE." localSheetId="6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PORTING._.PACKAGE." localSheetId="7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PORTING._.PACKAGE." localSheetId="8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PORTING._.PACKAGE." localSheetId="5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PORTING._.PACKAGE." localSheetId="1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PORTING._.PACKAGE.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pts." localSheetId="6" hidden="1">{#N/A,#N/A,TRUE,"Services";#N/A,#N/A,TRUE,"Sales - QM";#N/A,#N/A,TRUE,"Sales - HC";#N/A,#N/A,TRUE,"Int'l";#N/A,#N/A,TRUE,"PW Institute";#N/A,#N/A,TRUE,"Mktg Dept";#N/A,#N/A,TRUE,"R&amp;D";#N/A,#N/A,TRUE,"G&amp;A"}</definedName>
    <definedName name="wrn.rpts." localSheetId="7" hidden="1">{#N/A,#N/A,TRUE,"Services";#N/A,#N/A,TRUE,"Sales - QM";#N/A,#N/A,TRUE,"Sales - HC";#N/A,#N/A,TRUE,"Int'l";#N/A,#N/A,TRUE,"PW Institute";#N/A,#N/A,TRUE,"Mktg Dept";#N/A,#N/A,TRUE,"R&amp;D";#N/A,#N/A,TRUE,"G&amp;A"}</definedName>
    <definedName name="wrn.rpts." localSheetId="8" hidden="1">{#N/A,#N/A,TRUE,"Services";#N/A,#N/A,TRUE,"Sales - QM";#N/A,#N/A,TRUE,"Sales - HC";#N/A,#N/A,TRUE,"Int'l";#N/A,#N/A,TRUE,"PW Institute";#N/A,#N/A,TRUE,"Mktg Dept";#N/A,#N/A,TRUE,"R&amp;D";#N/A,#N/A,TRUE,"G&amp;A"}</definedName>
    <definedName name="wrn.rpts." localSheetId="4" hidden="1">{#N/A,#N/A,TRUE,"Services";#N/A,#N/A,TRUE,"Sales - QM";#N/A,#N/A,TRUE,"Sales - HC";#N/A,#N/A,TRUE,"Int'l";#N/A,#N/A,TRUE,"PW Institute";#N/A,#N/A,TRUE,"Mktg Dept";#N/A,#N/A,TRUE,"R&amp;D";#N/A,#N/A,TRUE,"G&amp;A"}</definedName>
    <definedName name="wrn.rpts." localSheetId="5" hidden="1">{#N/A,#N/A,TRUE,"Services";#N/A,#N/A,TRUE,"Sales - QM";#N/A,#N/A,TRUE,"Sales - HC";#N/A,#N/A,TRUE,"Int'l";#N/A,#N/A,TRUE,"PW Institute";#N/A,#N/A,TRUE,"Mktg Dept";#N/A,#N/A,TRUE,"R&amp;D";#N/A,#N/A,TRUE,"G&amp;A"}</definedName>
    <definedName name="wrn.rpts." localSheetId="1" hidden="1">{#N/A,#N/A,TRUE,"Services";#N/A,#N/A,TRUE,"Sales - QM";#N/A,#N/A,TRUE,"Sales - HC";#N/A,#N/A,TRUE,"Int'l";#N/A,#N/A,TRUE,"PW Institute";#N/A,#N/A,TRUE,"Mktg Dept";#N/A,#N/A,TRUE,"R&amp;D";#N/A,#N/A,TRUE,"G&amp;A"}</definedName>
    <definedName name="wrn.rpts." hidden="1">{#N/A,#N/A,TRUE,"Services";#N/A,#N/A,TRUE,"Sales - QM";#N/A,#N/A,TRUE,"Sales - HC";#N/A,#N/A,TRUE,"Int'l";#N/A,#N/A,TRUE,"PW Institute";#N/A,#N/A,TRUE,"Mktg Dept";#N/A,#N/A,TRUE,"R&amp;D";#N/A,#N/A,TRUE,"G&amp;A"}</definedName>
    <definedName name="wrn.RTS." localSheetId="6" hidden="1">{"rts",#N/A,TRUE,"TITLE";#N/A,#N/A,TRUE,"P&amp;L - RTS";#N/A,#N/A,TRUE,"RTS biz";#N/A,#N/A,TRUE,"Cost - RTS";"RTS",#N/A,TRUE,"Capex "}</definedName>
    <definedName name="wrn.RTS." localSheetId="7" hidden="1">{"rts",#N/A,TRUE,"TITLE";#N/A,#N/A,TRUE,"P&amp;L - RTS";#N/A,#N/A,TRUE,"RTS biz";#N/A,#N/A,TRUE,"Cost - RTS";"RTS",#N/A,TRUE,"Capex "}</definedName>
    <definedName name="wrn.RTS." localSheetId="8" hidden="1">{"rts",#N/A,TRUE,"TITLE";#N/A,#N/A,TRUE,"P&amp;L - RTS";#N/A,#N/A,TRUE,"RTS biz";#N/A,#N/A,TRUE,"Cost - RTS";"RTS",#N/A,TRUE,"Capex "}</definedName>
    <definedName name="wrn.RTS." localSheetId="5" hidden="1">{"rts",#N/A,TRUE,"TITLE";#N/A,#N/A,TRUE,"P&amp;L - RTS";#N/A,#N/A,TRUE,"RTS biz";#N/A,#N/A,TRUE,"Cost - RTS";"RTS",#N/A,TRUE,"Capex "}</definedName>
    <definedName name="wrn.RTS." localSheetId="1" hidden="1">{"rts",#N/A,TRUE,"TITLE";#N/A,#N/A,TRUE,"P&amp;L - RTS";#N/A,#N/A,TRUE,"RTS biz";#N/A,#N/A,TRUE,"Cost - RTS";"RTS",#N/A,TRUE,"Capex "}</definedName>
    <definedName name="wrn.RTS." hidden="1">{"rts",#N/A,TRUE,"TITLE";#N/A,#N/A,TRUE,"P&amp;L - RTS";#N/A,#N/A,TRUE,"RTS biz";#N/A,#N/A,TRUE,"Cost - RTS";"RTS",#N/A,TRUE,"Capex "}</definedName>
    <definedName name="wrn.sales." localSheetId="6" hidden="1">{"sales",#N/A,FALSE,"Sales";"sales existing",#N/A,FALSE,"Sales";"sales rd1",#N/A,FALSE,"Sales";"sales rd2",#N/A,FALSE,"Sales"}</definedName>
    <definedName name="wrn.sales." localSheetId="7" hidden="1">{"sales",#N/A,FALSE,"Sales";"sales existing",#N/A,FALSE,"Sales";"sales rd1",#N/A,FALSE,"Sales";"sales rd2",#N/A,FALSE,"Sales"}</definedName>
    <definedName name="wrn.sales." localSheetId="8" hidden="1">{"sales",#N/A,FALSE,"Sales";"sales existing",#N/A,FALSE,"Sales";"sales rd1",#N/A,FALSE,"Sales";"sales rd2",#N/A,FALSE,"Sales"}</definedName>
    <definedName name="wrn.sales." localSheetId="5" hidden="1">{"sales",#N/A,FALSE,"Sales";"sales existing",#N/A,FALSE,"Sales";"sales rd1",#N/A,FALSE,"Sales";"sales rd2",#N/A,FALSE,"Sales"}</definedName>
    <definedName name="wrn.sales." localSheetId="1" hidden="1">{"sales",#N/A,FALSE,"Sales";"sales existing",#N/A,FALSE,"Sales";"sales rd1",#N/A,FALSE,"Sales";"sales rd2",#N/A,FALSE,"Sales"}</definedName>
    <definedName name="wrn.sales." hidden="1">{"sales",#N/A,FALSE,"Sales";"sales existing",#N/A,FALSE,"Sales";"sales rd1",#N/A,FALSE,"Sales";"sales rd2",#N/A,FALSE,"Sales"}</definedName>
    <definedName name="wrn.Scenario._.Summary." localSheetId="6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localSheetId="7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localSheetId="8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localSheetId="5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localSheetId="1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ens." localSheetId="6" hidden="1">{"sens1\",#N/A,FALSE,"PF";"sens2",#N/A,FALSE,"PF";"sens3",#N/A,FALSE,"PF";"sens4",#N/A,FALSE,"PF"}</definedName>
    <definedName name="wrn.sens." localSheetId="7" hidden="1">{"sens1\",#N/A,FALSE,"PF";"sens2",#N/A,FALSE,"PF";"sens3",#N/A,FALSE,"PF";"sens4",#N/A,FALSE,"PF"}</definedName>
    <definedName name="wrn.sens." localSheetId="8" hidden="1">{"sens1\",#N/A,FALSE,"PF";"sens2",#N/A,FALSE,"PF";"sens3",#N/A,FALSE,"PF";"sens4",#N/A,FALSE,"PF"}</definedName>
    <definedName name="wrn.sens." localSheetId="4" hidden="1">{"sens1\",#N/A,FALSE,"PF";"sens2",#N/A,FALSE,"PF";"sens3",#N/A,FALSE,"PF";"sens4",#N/A,FALSE,"PF"}</definedName>
    <definedName name="wrn.sens." localSheetId="5" hidden="1">{"sens1\",#N/A,FALSE,"PF";"sens2",#N/A,FALSE,"PF";"sens3",#N/A,FALSE,"PF";"sens4",#N/A,FALSE,"PF"}</definedName>
    <definedName name="wrn.sens." localSheetId="1" hidden="1">{"sens1\",#N/A,FALSE,"PF";"sens2",#N/A,FALSE,"PF";"sens3",#N/A,FALSE,"PF";"sens4",#N/A,FALSE,"PF"}</definedName>
    <definedName name="wrn.sens." hidden="1">{"sens1\",#N/A,FALSE,"PF";"sens2",#N/A,FALSE,"PF";"sens3",#N/A,FALSE,"PF";"sens4",#N/A,FALSE,"PF"}</definedName>
    <definedName name="wrn.sensitivity._.analyses." localSheetId="6" hidden="1">{"general",#N/A,FALSE,"Assumptions"}</definedName>
    <definedName name="wrn.sensitivity._.analyses." localSheetId="7" hidden="1">{"general",#N/A,FALSE,"Assumptions"}</definedName>
    <definedName name="wrn.sensitivity._.analyses." localSheetId="8" hidden="1">{"general",#N/A,FALSE,"Assumptions"}</definedName>
    <definedName name="wrn.sensitivity._.analyses." localSheetId="5" hidden="1">{"general",#N/A,FALSE,"Assumptions"}</definedName>
    <definedName name="wrn.sensitivity._.analyses." localSheetId="1" hidden="1">{"general",#N/A,FALSE,"Assumptions"}</definedName>
    <definedName name="wrn.sensitivity._.analyses." hidden="1">{"general",#N/A,FALSE,"Assumptions"}</definedName>
    <definedName name="wrn.Seven._.Page." localSheetId="6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localSheetId="7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localSheetId="8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localSheetId="4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localSheetId="5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localSheetId="1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hidden="1">{"Income",#N/A,FALSE,"income";"Sales",#N/A,FALSE,"income";"Critical",#N/A,FALSE,"income";"Market",#N/A,FALSE,"Market";"Returns",#N/A,FALSE,"returns";"Balance",#N/A,FALSE,"balance";"Cash Flow",#N/A,FALSE,"balance"}</definedName>
    <definedName name="wrn.SHORT." localSheetId="6" hidden="1">{"CREDIT STATISTICS",#N/A,FALSE,"STATS";"CF_AND_IS",#N/A,FALSE,"PLAN";"BALSHEET",#N/A,FALSE,"BALANCE SHEET"}</definedName>
    <definedName name="wrn.SHORT." localSheetId="7" hidden="1">{"CREDIT STATISTICS",#N/A,FALSE,"STATS";"CF_AND_IS",#N/A,FALSE,"PLAN";"BALSHEET",#N/A,FALSE,"BALANCE SHEET"}</definedName>
    <definedName name="wrn.SHORT." localSheetId="8" hidden="1">{"CREDIT STATISTICS",#N/A,FALSE,"STATS";"CF_AND_IS",#N/A,FALSE,"PLAN";"BALSHEET",#N/A,FALSE,"BALANCE SHEET"}</definedName>
    <definedName name="wrn.SHORT." localSheetId="5" hidden="1">{"CREDIT STATISTICS",#N/A,FALSE,"STATS";"CF_AND_IS",#N/A,FALSE,"PLAN";"BALSHEET",#N/A,FALSE,"BALANCE SHEET"}</definedName>
    <definedName name="wrn.SHORT." localSheetId="1" hidden="1">{"CREDIT STATISTICS",#N/A,FALSE,"STATS";"CF_AND_IS",#N/A,FALSE,"PLAN";"BALSHEET",#N/A,FALSE,"BALANCE SHEET"}</definedName>
    <definedName name="wrn.SHORT." hidden="1">{"CREDIT STATISTICS",#N/A,FALSE,"STATS";"CF_AND_IS",#N/A,FALSE,"PLAN";"BALSHEET",#N/A,FALSE,"BALANCE SHEET"}</definedName>
    <definedName name="wrn.SIM95." localSheetId="6" hidden="1">{#N/A,#N/A,FALSE,"SIM95"}</definedName>
    <definedName name="wrn.SIM95." localSheetId="7" hidden="1">{#N/A,#N/A,FALSE,"SIM95"}</definedName>
    <definedName name="wrn.SIM95." localSheetId="8" hidden="1">{#N/A,#N/A,FALSE,"SIM95"}</definedName>
    <definedName name="wrn.SIM95." localSheetId="5" hidden="1">{#N/A,#N/A,FALSE,"SIM95"}</definedName>
    <definedName name="wrn.SIM95." localSheetId="1" hidden="1">{#N/A,#N/A,FALSE,"SIM95"}</definedName>
    <definedName name="wrn.SIM95." hidden="1">{#N/A,#N/A,FALSE,"SIM95"}</definedName>
    <definedName name="wrn.sim953" localSheetId="6" hidden="1">{#N/A,#N/A,FALSE,"SIM95"}</definedName>
    <definedName name="wrn.sim953" localSheetId="7" hidden="1">{#N/A,#N/A,FALSE,"SIM95"}</definedName>
    <definedName name="wrn.sim953" localSheetId="8" hidden="1">{#N/A,#N/A,FALSE,"SIM95"}</definedName>
    <definedName name="wrn.sim953" localSheetId="5" hidden="1">{#N/A,#N/A,FALSE,"SIM95"}</definedName>
    <definedName name="wrn.sim953" localSheetId="1" hidden="1">{#N/A,#N/A,FALSE,"SIM95"}</definedName>
    <definedName name="wrn.sim953" hidden="1">{#N/A,#N/A,FALSE,"SIM95"}</definedName>
    <definedName name="wrn.sim954" localSheetId="6" hidden="1">{#N/A,#N/A,FALSE,"SIM95"}</definedName>
    <definedName name="wrn.sim954" localSheetId="7" hidden="1">{#N/A,#N/A,FALSE,"SIM95"}</definedName>
    <definedName name="wrn.sim954" localSheetId="8" hidden="1">{#N/A,#N/A,FALSE,"SIM95"}</definedName>
    <definedName name="wrn.sim954" localSheetId="5" hidden="1">{#N/A,#N/A,FALSE,"SIM95"}</definedName>
    <definedName name="wrn.sim954" localSheetId="1" hidden="1">{#N/A,#N/A,FALSE,"SIM95"}</definedName>
    <definedName name="wrn.sim954" hidden="1">{#N/A,#N/A,FALSE,"SIM95"}</definedName>
    <definedName name="wrn.Six._.Page." localSheetId="6" hidden="1">{"Income",#N/A,FALSE,"Earnings";"Critical Measures",#N/A,FALSE,"Earnings";"Balance",#N/A,FALSE,"Balance";"Cash Flow",#N/A,FALSE,"Balance";"Market",#N/A,FALSE,"Market";"Returns",#N/A,FALSE,"Returns"}</definedName>
    <definedName name="wrn.Six._.Page." localSheetId="7" hidden="1">{"Income",#N/A,FALSE,"Earnings";"Critical Measures",#N/A,FALSE,"Earnings";"Balance",#N/A,FALSE,"Balance";"Cash Flow",#N/A,FALSE,"Balance";"Market",#N/A,FALSE,"Market";"Returns",#N/A,FALSE,"Returns"}</definedName>
    <definedName name="wrn.Six._.Page." localSheetId="8" hidden="1">{"Income",#N/A,FALSE,"Earnings";"Critical Measures",#N/A,FALSE,"Earnings";"Balance",#N/A,FALSE,"Balance";"Cash Flow",#N/A,FALSE,"Balance";"Market",#N/A,FALSE,"Market";"Returns",#N/A,FALSE,"Returns"}</definedName>
    <definedName name="wrn.Six._.Page." localSheetId="4" hidden="1">{"Income",#N/A,FALSE,"Earnings";"Critical Measures",#N/A,FALSE,"Earnings";"Balance",#N/A,FALSE,"Balance";"Cash Flow",#N/A,FALSE,"Balance";"Market",#N/A,FALSE,"Market";"Returns",#N/A,FALSE,"Returns"}</definedName>
    <definedName name="wrn.Six._.Page." localSheetId="5" hidden="1">{"Income",#N/A,FALSE,"Earnings";"Critical Measures",#N/A,FALSE,"Earnings";"Balance",#N/A,FALSE,"Balance";"Cash Flow",#N/A,FALSE,"Balance";"Market",#N/A,FALSE,"Market";"Returns",#N/A,FALSE,"Returns"}</definedName>
    <definedName name="wrn.Six._.Page." localSheetId="1" hidden="1">{"Income",#N/A,FALSE,"Earnings";"Critical Measures",#N/A,FALSE,"Earnings";"Balance",#N/A,FALSE,"Balance";"Cash Flow",#N/A,FALSE,"Balance";"Market",#N/A,FALSE,"Market";"Returns",#N/A,FALSE,"Returns"}</definedName>
    <definedName name="wrn.Six._.Page." hidden="1">{"Income",#N/A,FALSE,"Earnings";"Critical Measures",#N/A,FALSE,"Earnings";"Balance",#N/A,FALSE,"Balance";"Cash Flow",#N/A,FALSE,"Balance";"Market",#N/A,FALSE,"Market";"Returns",#N/A,FALSE,"Returns"}</definedName>
    <definedName name="wrn.Sixpage." localSheetId="6" hidden="1">{"Income",#N/A,FALSE,"income";"Critical",#N/A,FALSE,"income";"Balance",#N/A,FALSE,"Balance";"Cash Flow",#N/A,FALSE,"Balance";"Returns",#N/A,FALSE,"Returns";"Market",#N/A,FALSE,"Market"}</definedName>
    <definedName name="wrn.Sixpage." localSheetId="7" hidden="1">{"Income",#N/A,FALSE,"income";"Critical",#N/A,FALSE,"income";"Balance",#N/A,FALSE,"Balance";"Cash Flow",#N/A,FALSE,"Balance";"Returns",#N/A,FALSE,"Returns";"Market",#N/A,FALSE,"Market"}</definedName>
    <definedName name="wrn.Sixpage." localSheetId="8" hidden="1">{"Income",#N/A,FALSE,"income";"Critical",#N/A,FALSE,"income";"Balance",#N/A,FALSE,"Balance";"Cash Flow",#N/A,FALSE,"Balance";"Returns",#N/A,FALSE,"Returns";"Market",#N/A,FALSE,"Market"}</definedName>
    <definedName name="wrn.Sixpage." localSheetId="4" hidden="1">{"Income",#N/A,FALSE,"income";"Critical",#N/A,FALSE,"income";"Balance",#N/A,FALSE,"Balance";"Cash Flow",#N/A,FALSE,"Balance";"Returns",#N/A,FALSE,"Returns";"Market",#N/A,FALSE,"Market"}</definedName>
    <definedName name="wrn.Sixpage." localSheetId="5" hidden="1">{"Income",#N/A,FALSE,"income";"Critical",#N/A,FALSE,"income";"Balance",#N/A,FALSE,"Balance";"Cash Flow",#N/A,FALSE,"Balance";"Returns",#N/A,FALSE,"Returns";"Market",#N/A,FALSE,"Market"}</definedName>
    <definedName name="wrn.Sixpage." localSheetId="1" hidden="1">{"Income",#N/A,FALSE,"income";"Critical",#N/A,FALSE,"income";"Balance",#N/A,FALSE,"Balance";"Cash Flow",#N/A,FALSE,"Balance";"Returns",#N/A,FALSE,"Returns";"Market",#N/A,FALSE,"Market"}</definedName>
    <definedName name="wrn.Sixpage." hidden="1">{"Income",#N/A,FALSE,"income";"Critical",#N/A,FALSE,"income";"Balance",#N/A,FALSE,"Balance";"Cash Flow",#N/A,FALSE,"Balance";"Returns",#N/A,FALSE,"Returns";"Market",#N/A,FALSE,"Market"}</definedName>
    <definedName name="wrn.SKSCS1." localSheetId="6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7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8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4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5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1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tand_alone." localSheetId="6" hidden="1">{#N/A,#N/A,FALSE,"CBE";#N/A,#N/A,FALSE,"SWK"}</definedName>
    <definedName name="wrn.stand_alone." localSheetId="7" hidden="1">{#N/A,#N/A,FALSE,"CBE";#N/A,#N/A,FALSE,"SWK"}</definedName>
    <definedName name="wrn.stand_alone." localSheetId="8" hidden="1">{#N/A,#N/A,FALSE,"CBE";#N/A,#N/A,FALSE,"SWK"}</definedName>
    <definedName name="wrn.stand_alone." localSheetId="5" hidden="1">{#N/A,#N/A,FALSE,"CBE";#N/A,#N/A,FALSE,"SWK"}</definedName>
    <definedName name="wrn.stand_alone." localSheetId="1" hidden="1">{#N/A,#N/A,FALSE,"CBE";#N/A,#N/A,FALSE,"SWK"}</definedName>
    <definedName name="wrn.stand_alone." hidden="1">{#N/A,#N/A,FALSE,"CBE";#N/A,#N/A,FALSE,"SWK"}</definedName>
    <definedName name="wrn.STAND_ALONE_BOTH." localSheetId="6" hidden="1">{"FCB_ALL",#N/A,FALSE,"FCB";"GREY_ALL",#N/A,FALSE,"GREY"}</definedName>
    <definedName name="wrn.STAND_ALONE_BOTH." localSheetId="7" hidden="1">{"FCB_ALL",#N/A,FALSE,"FCB";"GREY_ALL",#N/A,FALSE,"GREY"}</definedName>
    <definedName name="wrn.STAND_ALONE_BOTH." localSheetId="8" hidden="1">{"FCB_ALL",#N/A,FALSE,"FCB";"GREY_ALL",#N/A,FALSE,"GREY"}</definedName>
    <definedName name="wrn.STAND_ALONE_BOTH." localSheetId="4" hidden="1">{"FCB_ALL",#N/A,FALSE,"FCB";"GREY_ALL",#N/A,FALSE,"GREY"}</definedName>
    <definedName name="wrn.STAND_ALONE_BOTH." localSheetId="5" hidden="1">{"FCB_ALL",#N/A,FALSE,"FCB";"GREY_ALL",#N/A,FALSE,"GREY"}</definedName>
    <definedName name="wrn.STAND_ALONE_BOTH." localSheetId="1" hidden="1">{"FCB_ALL",#N/A,FALSE,"FCB";"GREY_ALL",#N/A,FALSE,"GREY"}</definedName>
    <definedName name="wrn.STAND_ALONE_BOTH." hidden="1">{"FCB_ALL",#N/A,FALSE,"FCB";"GREY_ALL",#N/A,FALSE,"GREY"}</definedName>
    <definedName name="wrn.Statements." localSheetId="6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7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8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4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5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1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status.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ummaries." localSheetId="6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localSheetId="7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localSheetId="8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localSheetId="5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localSheetId="1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y." localSheetId="6" hidden="1">{"Print Summary",#N/A,FALSE,"Bal_Graphs";"Print Summary",#N/A,FALSE,"DCF";"Print Summary",#N/A,FALSE,"Graphs";"Print Summary",#N/A,FALSE,"Summary"}</definedName>
    <definedName name="wrn.Summary." localSheetId="7" hidden="1">{"Print Summary",#N/A,FALSE,"Bal_Graphs";"Print Summary",#N/A,FALSE,"DCF";"Print Summary",#N/A,FALSE,"Graphs";"Print Summary",#N/A,FALSE,"Summary"}</definedName>
    <definedName name="wrn.Summary." localSheetId="8" hidden="1">{"Print Summary",#N/A,FALSE,"Bal_Graphs";"Print Summary",#N/A,FALSE,"DCF";"Print Summary",#N/A,FALSE,"Graphs";"Print Summary",#N/A,FALSE,"Summary"}</definedName>
    <definedName name="wrn.Summary." localSheetId="4" hidden="1">{"Print Summary",#N/A,FALSE,"Bal_Graphs";"Print Summary",#N/A,FALSE,"DCF";"Print Summary",#N/A,FALSE,"Graphs";"Print Summary",#N/A,FALSE,"Summary"}</definedName>
    <definedName name="wrn.Summary." localSheetId="5" hidden="1">{"Print Summary",#N/A,FALSE,"Bal_Graphs";"Print Summary",#N/A,FALSE,"DCF";"Print Summary",#N/A,FALSE,"Graphs";"Print Summary",#N/A,FALSE,"Summary"}</definedName>
    <definedName name="wrn.Summary." localSheetId="1" hidden="1">{"Print Summary",#N/A,FALSE,"Bal_Graphs";"Print Summary",#N/A,FALSE,"DCF";"Print Summary",#N/A,FALSE,"Graphs";"Print Summary",#N/A,FALSE,"Summary"}</definedName>
    <definedName name="wrn.Summary." hidden="1">{"Print Summary",#N/A,FALSE,"Bal_Graphs";"Print Summary",#N/A,FALSE,"DCF";"Print Summary",#N/A,FALSE,"Graphs";"Print Summary",#N/A,FALSE,"Summary"}</definedName>
    <definedName name="wrn.Summary._.Pages." localSheetId="6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localSheetId="7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localSheetId="8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localSheetId="4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localSheetId="5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localSheetId="1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hidden="1">{#N/A,#N/A,FALSE,"Target";#N/A,#N/A,FALSE,"Consolidating";#N/A,#N/A,FALSE,"Corp Summary";#N/A,#N/A,FALSE,"NA Summary";#N/A,#N/A,FALSE,"EMEA Summary";#N/A,#N/A,FALSE,"APJ Summary";#N/A,#N/A,FALSE,"LA Summary"}</definedName>
    <definedName name="wrn.SummaryPgs." localSheetId="6" hidden="1">{#N/A,#N/A,FALSE,"CreditStat";#N/A,#N/A,FALSE,"SPbrkup";#N/A,#N/A,FALSE,"MerSPsyn";#N/A,#N/A,FALSE,"MerSPwKCsyn";#N/A,#N/A,FALSE,"MerSPwKCsyn (2)";#N/A,#N/A,FALSE,"CreditStat (2)"}</definedName>
    <definedName name="wrn.SummaryPgs." localSheetId="7" hidden="1">{#N/A,#N/A,FALSE,"CreditStat";#N/A,#N/A,FALSE,"SPbrkup";#N/A,#N/A,FALSE,"MerSPsyn";#N/A,#N/A,FALSE,"MerSPwKCsyn";#N/A,#N/A,FALSE,"MerSPwKCsyn (2)";#N/A,#N/A,FALSE,"CreditStat (2)"}</definedName>
    <definedName name="wrn.SummaryPgs." localSheetId="8" hidden="1">{#N/A,#N/A,FALSE,"CreditStat";#N/A,#N/A,FALSE,"SPbrkup";#N/A,#N/A,FALSE,"MerSPsyn";#N/A,#N/A,FALSE,"MerSPwKCsyn";#N/A,#N/A,FALSE,"MerSPwKCsyn (2)";#N/A,#N/A,FALSE,"CreditStat (2)"}</definedName>
    <definedName name="wrn.SummaryPgs." localSheetId="4" hidden="1">{#N/A,#N/A,FALSE,"CreditStat";#N/A,#N/A,FALSE,"SPbrkup";#N/A,#N/A,FALSE,"MerSPsyn";#N/A,#N/A,FALSE,"MerSPwKCsyn";#N/A,#N/A,FALSE,"MerSPwKCsyn (2)";#N/A,#N/A,FALSE,"CreditStat (2)"}</definedName>
    <definedName name="wrn.SummaryPgs." localSheetId="5" hidden="1">{#N/A,#N/A,FALSE,"CreditStat";#N/A,#N/A,FALSE,"SPbrkup";#N/A,#N/A,FALSE,"MerSPsyn";#N/A,#N/A,FALSE,"MerSPwKCsyn";#N/A,#N/A,FALSE,"MerSPwKCsyn (2)";#N/A,#N/A,FALSE,"CreditStat (2)"}</definedName>
    <definedName name="wrn.SummaryPgs." localSheetId="1" hidden="1">{#N/A,#N/A,FALSE,"CreditStat";#N/A,#N/A,FALSE,"SPbrkup";#N/A,#N/A,FALSE,"MerSPsyn";#N/A,#N/A,FALSE,"MerSPwKCsyn";#N/A,#N/A,FALSE,"MerSPwKCsyn (2)";#N/A,#N/A,FALSE,"CreditStat (2)"}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ynergies." localSheetId="6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localSheetId="7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localSheetId="8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localSheetId="4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localSheetId="5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localSheetId="1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localSheetId="6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localSheetId="7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localSheetId="8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localSheetId="5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localSheetId="1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TARGET._.DCF." localSheetId="6" hidden="1">{"targetdcf",#N/A,FALSE,"Merger consequences";"TARGETASSU",#N/A,FALSE,"Merger consequences";"TERMINAL VALUE",#N/A,FALSE,"Merger consequences"}</definedName>
    <definedName name="wrn.TARGET._.DCF." localSheetId="7" hidden="1">{"targetdcf",#N/A,FALSE,"Merger consequences";"TARGETASSU",#N/A,FALSE,"Merger consequences";"TERMINAL VALUE",#N/A,FALSE,"Merger consequences"}</definedName>
    <definedName name="wrn.TARGET._.DCF." localSheetId="8" hidden="1">{"targetdcf",#N/A,FALSE,"Merger consequences";"TARGETASSU",#N/A,FALSE,"Merger consequences";"TERMINAL VALUE",#N/A,FALSE,"Merger consequences"}</definedName>
    <definedName name="wrn.TARGET._.DCF." localSheetId="5" hidden="1">{"targetdcf",#N/A,FALSE,"Merger consequences";"TARGETASSU",#N/A,FALSE,"Merger consequences";"TERMINAL VALUE",#N/A,FALSE,"Merger consequences"}</definedName>
    <definedName name="wrn.TARGET._.DCF." localSheetId="1" hidden="1">{"targetdcf",#N/A,FALSE,"Merger consequences";"TARGETASSU",#N/A,FALSE,"Merger consequences";"TERMINAL VALUE",#N/A,FALSE,"Merger consequences"}</definedName>
    <definedName name="wrn.TARGET._.DCF." hidden="1">{"targetdcf",#N/A,FALSE,"Merger consequences";"TARGETASSU",#N/A,FALSE,"Merger consequences";"TERMINAL VALUE",#N/A,FALSE,"Merger consequences"}</definedName>
    <definedName name="wrn.Target._.Financial._.Statements." localSheetId="6" hidden="1">{"Target Income Statement",#N/A,FALSE,"Target";"Target Balance Sheet",#N/A,FALSE,"Target";"Target Cash Flow",#N/A,FALSE,"Target"}</definedName>
    <definedName name="wrn.Target._.Financial._.Statements." localSheetId="7" hidden="1">{"Target Income Statement",#N/A,FALSE,"Target";"Target Balance Sheet",#N/A,FALSE,"Target";"Target Cash Flow",#N/A,FALSE,"Target"}</definedName>
    <definedName name="wrn.Target._.Financial._.Statements." localSheetId="8" hidden="1">{"Target Income Statement",#N/A,FALSE,"Target";"Target Balance Sheet",#N/A,FALSE,"Target";"Target Cash Flow",#N/A,FALSE,"Target"}</definedName>
    <definedName name="wrn.Target._.Financial._.Statements." localSheetId="4" hidden="1">{"Target Income Statement",#N/A,FALSE,"Target";"Target Balance Sheet",#N/A,FALSE,"Target";"Target Cash Flow",#N/A,FALSE,"Target"}</definedName>
    <definedName name="wrn.Target._.Financial._.Statements." localSheetId="5" hidden="1">{"Target Income Statement",#N/A,FALSE,"Target";"Target Balance Sheet",#N/A,FALSE,"Target";"Target Cash Flow",#N/A,FALSE,"Target"}</definedName>
    <definedName name="wrn.Target._.Financial._.Statements." localSheetId="1" hidden="1">{"Target Income Statement",#N/A,FALSE,"Target";"Target Balance Sheet",#N/A,FALSE,"Target";"Target Cash Flow",#N/A,FALSE,"Target"}</definedName>
    <definedName name="wrn.Target._.Financial._.Statements." hidden="1">{"Target Income Statement",#N/A,FALSE,"Target";"Target Balance Sheet",#N/A,FALSE,"Target";"Target Cash Flow",#N/A,FALSE,"Target"}</definedName>
    <definedName name="wrn.target_fin_stat2" localSheetId="6" hidden="1">{"Target Income Statement",#N/A,FALSE,"Target";"Target Balance Sheet",#N/A,FALSE,"Target";"Target Cash Flow",#N/A,FALSE,"Target"}</definedName>
    <definedName name="wrn.target_fin_stat2" localSheetId="7" hidden="1">{"Target Income Statement",#N/A,FALSE,"Target";"Target Balance Sheet",#N/A,FALSE,"Target";"Target Cash Flow",#N/A,FALSE,"Target"}</definedName>
    <definedName name="wrn.target_fin_stat2" localSheetId="8" hidden="1">{"Target Income Statement",#N/A,FALSE,"Target";"Target Balance Sheet",#N/A,FALSE,"Target";"Target Cash Flow",#N/A,FALSE,"Target"}</definedName>
    <definedName name="wrn.target_fin_stat2" localSheetId="5" hidden="1">{"Target Income Statement",#N/A,FALSE,"Target";"Target Balance Sheet",#N/A,FALSE,"Target";"Target Cash Flow",#N/A,FALSE,"Target"}</definedName>
    <definedName name="wrn.target_fin_stat2" localSheetId="1" hidden="1">{"Target Income Statement",#N/A,FALSE,"Target";"Target Balance Sheet",#N/A,FALSE,"Target";"Target Cash Flow",#N/A,FALSE,"Target"}</definedName>
    <definedName name="wrn.target_fin_stat2" hidden="1">{"Target Income Statement",#N/A,FALSE,"Target";"Target Balance Sheet",#N/A,FALSE,"Target";"Target Cash Flow",#N/A,FALSE,"Target"}</definedName>
    <definedName name="wrn.Telet." localSheetId="6" hidden="1">{#N/A,#N/A,FALSE,"Valuation Summary";#N/A,#N/A,FALSE,"BT IS";#N/A,#N/A,FALSE,"BT CF";#N/A,#N/A,FALSE,"BT BS";#N/A,#N/A,FALSE,"BT FCF";#N/A,#N/A,FALSE,"BT Model";#N/A,#N/A,FALSE,"BT Finance"}</definedName>
    <definedName name="wrn.Telet." localSheetId="7" hidden="1">{#N/A,#N/A,FALSE,"Valuation Summary";#N/A,#N/A,FALSE,"BT IS";#N/A,#N/A,FALSE,"BT CF";#N/A,#N/A,FALSE,"BT BS";#N/A,#N/A,FALSE,"BT FCF";#N/A,#N/A,FALSE,"BT Model";#N/A,#N/A,FALSE,"BT Finance"}</definedName>
    <definedName name="wrn.Telet." localSheetId="8" hidden="1">{#N/A,#N/A,FALSE,"Valuation Summary";#N/A,#N/A,FALSE,"BT IS";#N/A,#N/A,FALSE,"BT CF";#N/A,#N/A,FALSE,"BT BS";#N/A,#N/A,FALSE,"BT FCF";#N/A,#N/A,FALSE,"BT Model";#N/A,#N/A,FALSE,"BT Finance"}</definedName>
    <definedName name="wrn.Telet." localSheetId="4" hidden="1">{#N/A,#N/A,FALSE,"Valuation Summary";#N/A,#N/A,FALSE,"BT IS";#N/A,#N/A,FALSE,"BT CF";#N/A,#N/A,FALSE,"BT BS";#N/A,#N/A,FALSE,"BT FCF";#N/A,#N/A,FALSE,"BT Model";#N/A,#N/A,FALSE,"BT Finance"}</definedName>
    <definedName name="wrn.Telet." localSheetId="5" hidden="1">{#N/A,#N/A,FALSE,"Valuation Summary";#N/A,#N/A,FALSE,"BT IS";#N/A,#N/A,FALSE,"BT CF";#N/A,#N/A,FALSE,"BT BS";#N/A,#N/A,FALSE,"BT FCF";#N/A,#N/A,FALSE,"BT Model";#N/A,#N/A,FALSE,"BT Finance"}</definedName>
    <definedName name="wrn.Telet." localSheetId="1" hidden="1">{#N/A,#N/A,FALSE,"Valuation Summary";#N/A,#N/A,FALSE,"BT IS";#N/A,#N/A,FALSE,"BT CF";#N/A,#N/A,FALSE,"BT BS";#N/A,#N/A,FALSE,"BT FCF";#N/A,#N/A,FALSE,"BT Model";#N/A,#N/A,FALSE,"BT Finance"}</definedName>
    <definedName name="wrn.Telet." hidden="1">{#N/A,#N/A,FALSE,"Valuation Summary";#N/A,#N/A,FALSE,"BT IS";#N/A,#N/A,FALSE,"BT CF";#N/A,#N/A,FALSE,"BT BS";#N/A,#N/A,FALSE,"BT FCF";#N/A,#N/A,FALSE,"BT Model";#N/A,#N/A,FALSE,"BT Finance"}</definedName>
    <definedName name="wrn.Telstra._.Inputs." localSheetId="6" hidden="1">{"Inputs",#N/A,FALSE,"US_FL";"Inputs",#N/A,FALSE,"EUROPE_FL";"Inputs",#N/A,FALSE,"ASIA_FL"}</definedName>
    <definedName name="wrn.Telstra._.Inputs." localSheetId="7" hidden="1">{"Inputs",#N/A,FALSE,"US_FL";"Inputs",#N/A,FALSE,"EUROPE_FL";"Inputs",#N/A,FALSE,"ASIA_FL"}</definedName>
    <definedName name="wrn.Telstra._.Inputs." localSheetId="8" hidden="1">{"Inputs",#N/A,FALSE,"US_FL";"Inputs",#N/A,FALSE,"EUROPE_FL";"Inputs",#N/A,FALSE,"ASIA_FL"}</definedName>
    <definedName name="wrn.Telstra._.Inputs." localSheetId="5" hidden="1">{"Inputs",#N/A,FALSE,"US_FL";"Inputs",#N/A,FALSE,"EUROPE_FL";"Inputs",#N/A,FALSE,"ASIA_FL"}</definedName>
    <definedName name="wrn.Telstra._.Inputs." localSheetId="1" hidden="1">{"Inputs",#N/A,FALSE,"US_FL";"Inputs",#N/A,FALSE,"EUROPE_FL";"Inputs",#N/A,FALSE,"ASIA_FL"}</definedName>
    <definedName name="wrn.Telstra._.Inputs." hidden="1">{"Inputs",#N/A,FALSE,"US_FL";"Inputs",#N/A,FALSE,"EUROPE_FL";"Inputs",#N/A,FALSE,"ASIA_FL"}</definedName>
    <definedName name="wrn.Telstra._.Output." localSheetId="6" hidden="1">{"Output",#N/A,FALSE,"US_FL";"Output",#N/A,FALSE,"EUROPE_FL";"Output",#N/A,FALSE,"ASIA_FL"}</definedName>
    <definedName name="wrn.Telstra._.Output." localSheetId="7" hidden="1">{"Output",#N/A,FALSE,"US_FL";"Output",#N/A,FALSE,"EUROPE_FL";"Output",#N/A,FALSE,"ASIA_FL"}</definedName>
    <definedName name="wrn.Telstra._.Output." localSheetId="8" hidden="1">{"Output",#N/A,FALSE,"US_FL";"Output",#N/A,FALSE,"EUROPE_FL";"Output",#N/A,FALSE,"ASIA_FL"}</definedName>
    <definedName name="wrn.Telstra._.Output." localSheetId="5" hidden="1">{"Output",#N/A,FALSE,"US_FL";"Output",#N/A,FALSE,"EUROPE_FL";"Output",#N/A,FALSE,"ASIA_FL"}</definedName>
    <definedName name="wrn.Telstra._.Output." localSheetId="1" hidden="1">{"Output",#N/A,FALSE,"US_FL";"Output",#N/A,FALSE,"EUROPE_FL";"Output",#N/A,FALSE,"ASIA_FL"}</definedName>
    <definedName name="wrn.Telstra._.Output." hidden="1">{"Output",#N/A,FALSE,"US_FL";"Output",#N/A,FALSE,"EUROPE_FL";"Output",#N/A,FALSE,"ASIA_FL"}</definedName>
    <definedName name="wrn.test." localSheetId="6" hidden="1">{"test2",#N/A,TRUE,"Prices"}</definedName>
    <definedName name="wrn.test." localSheetId="7" hidden="1">{"test2",#N/A,TRUE,"Prices"}</definedName>
    <definedName name="wrn.test." localSheetId="8" hidden="1">{"test2",#N/A,TRUE,"Prices"}</definedName>
    <definedName name="wrn.test." localSheetId="4" hidden="1">{"test2",#N/A,TRUE,"Prices"}</definedName>
    <definedName name="wrn.test." localSheetId="5" hidden="1">{"test2",#N/A,TRUE,"Prices"}</definedName>
    <definedName name="wrn.test." localSheetId="1" hidden="1">{"test2",#N/A,TRUE,"Prices"}</definedName>
    <definedName name="wrn.test." hidden="1">{"test2",#N/A,TRUE,"Prices"}</definedName>
    <definedName name="wrn.Thomas_Case." localSheetId="6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localSheetId="7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localSheetId="8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localSheetId="5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localSheetId="1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obacco." localSheetId="6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acco." localSheetId="7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acco." localSheetId="8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acco." localSheetId="5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acco." localSheetId="1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acco.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sum." localSheetId="6" hidden="1">{"income",#N/A,FALSE,"TOBACCO";"value",#N/A,FALSE,"TOBACCO";"assum1",#N/A,FALSE,"TOBACCO"}</definedName>
    <definedName name="wrn.tobsum." localSheetId="7" hidden="1">{"income",#N/A,FALSE,"TOBACCO";"value",#N/A,FALSE,"TOBACCO";"assum1",#N/A,FALSE,"TOBACCO"}</definedName>
    <definedName name="wrn.tobsum." localSheetId="8" hidden="1">{"income",#N/A,FALSE,"TOBACCO";"value",#N/A,FALSE,"TOBACCO";"assum1",#N/A,FALSE,"TOBACCO"}</definedName>
    <definedName name="wrn.tobsum." localSheetId="5" hidden="1">{"income",#N/A,FALSE,"TOBACCO";"value",#N/A,FALSE,"TOBACCO";"assum1",#N/A,FALSE,"TOBACCO"}</definedName>
    <definedName name="wrn.tobsum." localSheetId="1" hidden="1">{"income",#N/A,FALSE,"TOBACCO";"value",#N/A,FALSE,"TOBACCO";"assum1",#N/A,FALSE,"TOBACCO"}</definedName>
    <definedName name="wrn.tobsum." hidden="1">{"income",#N/A,FALSE,"TOBACCO";"value",#N/A,FALSE,"TOBACCO";"assum1",#N/A,FALSE,"TOBACCO"}</definedName>
    <definedName name="wrn.TODO." localSheetId="6" hidden="1">{#N/A,#N/A,FALSE,"RESUMEN";#N/A,#N/A,FALSE,"PARQ_C";#N/A,#N/A,FALSE,"PARQ_P";#N/A,#N/A,FALSE,"MIN_S_C";#N/A,#N/A,FALSE,"MIN_S_P";#N/A,#N/A,FALSE,"MIN_E_M_M";#N/A,#N/A,FALSE,"MIN_E_FIJA";#N/A,#N/A,FALSE,"SUPUESTOS"}</definedName>
    <definedName name="wrn.TODO." localSheetId="7" hidden="1">{#N/A,#N/A,FALSE,"RESUMEN";#N/A,#N/A,FALSE,"PARQ_C";#N/A,#N/A,FALSE,"PARQ_P";#N/A,#N/A,FALSE,"MIN_S_C";#N/A,#N/A,FALSE,"MIN_S_P";#N/A,#N/A,FALSE,"MIN_E_M_M";#N/A,#N/A,FALSE,"MIN_E_FIJA";#N/A,#N/A,FALSE,"SUPUESTOS"}</definedName>
    <definedName name="wrn.TODO." localSheetId="8" hidden="1">{#N/A,#N/A,FALSE,"RESUMEN";#N/A,#N/A,FALSE,"PARQ_C";#N/A,#N/A,FALSE,"PARQ_P";#N/A,#N/A,FALSE,"MIN_S_C";#N/A,#N/A,FALSE,"MIN_S_P";#N/A,#N/A,FALSE,"MIN_E_M_M";#N/A,#N/A,FALSE,"MIN_E_FIJA";#N/A,#N/A,FALSE,"SUPUESTOS"}</definedName>
    <definedName name="wrn.TODO." localSheetId="5" hidden="1">{#N/A,#N/A,FALSE,"RESUMEN";#N/A,#N/A,FALSE,"PARQ_C";#N/A,#N/A,FALSE,"PARQ_P";#N/A,#N/A,FALSE,"MIN_S_C";#N/A,#N/A,FALSE,"MIN_S_P";#N/A,#N/A,FALSE,"MIN_E_M_M";#N/A,#N/A,FALSE,"MIN_E_FIJA";#N/A,#N/A,FALSE,"SUPUESTOS"}</definedName>
    <definedName name="wrn.TODO." localSheetId="1" hidden="1">{#N/A,#N/A,FALSE,"RESUMEN";#N/A,#N/A,FALSE,"PARQ_C";#N/A,#N/A,FALSE,"PARQ_P";#N/A,#N/A,FALSE,"MIN_S_C";#N/A,#N/A,FALSE,"MIN_S_P";#N/A,#N/A,FALSE,"MIN_E_M_M";#N/A,#N/A,FALSE,"MIN_E_FIJA";#N/A,#N/A,FALSE,"SUPUESTOS"}</definedName>
    <definedName name="wrn.TODO." hidden="1">{#N/A,#N/A,FALSE,"RESUMEN";#N/A,#N/A,FALSE,"PARQ_C";#N/A,#N/A,FALSE,"PARQ_P";#N/A,#N/A,FALSE,"MIN_S_C";#N/A,#N/A,FALSE,"MIN_S_P";#N/A,#N/A,FALSE,"MIN_E_M_M";#N/A,#N/A,FALSE,"MIN_E_FIJA";#N/A,#N/A,FALSE,"SUPUESTOS"}</definedName>
    <definedName name="wrn.tooltime._.report." localSheetId="6" hidden="1">{#N/A,#N/A,TRUE,"Financial Statements";#N/A,#N/A,TRUE,"Cash Flow Statements";"industry comparison",#N/A,TRUE,"Ratios";"ratios",#N/A,TRUE,"Ratios";#N/A,#N/A,TRUE,"Valuation";#N/A,#N/A,TRUE,"DDM Valuation"}</definedName>
    <definedName name="wrn.tooltime._.report." localSheetId="7" hidden="1">{#N/A,#N/A,TRUE,"Financial Statements";#N/A,#N/A,TRUE,"Cash Flow Statements";"industry comparison",#N/A,TRUE,"Ratios";"ratios",#N/A,TRUE,"Ratios";#N/A,#N/A,TRUE,"Valuation";#N/A,#N/A,TRUE,"DDM Valuation"}</definedName>
    <definedName name="wrn.tooltime._.report." localSheetId="8" hidden="1">{#N/A,#N/A,TRUE,"Financial Statements";#N/A,#N/A,TRUE,"Cash Flow Statements";"industry comparison",#N/A,TRUE,"Ratios";"ratios",#N/A,TRUE,"Ratios";#N/A,#N/A,TRUE,"Valuation";#N/A,#N/A,TRUE,"DDM Valuation"}</definedName>
    <definedName name="wrn.tooltime._.report." localSheetId="5" hidden="1">{#N/A,#N/A,TRUE,"Financial Statements";#N/A,#N/A,TRUE,"Cash Flow Statements";"industry comparison",#N/A,TRUE,"Ratios";"ratios",#N/A,TRUE,"Ratios";#N/A,#N/A,TRUE,"Valuation";#N/A,#N/A,TRUE,"DDM Valuation"}</definedName>
    <definedName name="wrn.tooltime._.report." localSheetId="1" hidden="1">{#N/A,#N/A,TRUE,"Financial Statements";#N/A,#N/A,TRUE,"Cash Flow Statements";"industry comparison",#N/A,TRUE,"Ratios";"ratios",#N/A,TRUE,"Ratios";#N/A,#N/A,TRUE,"Valuation";#N/A,#N/A,TRUE,"DDM Valuation"}</definedName>
    <definedName name="wrn.tooltime._.report." hidden="1">{#N/A,#N/A,TRUE,"Financial Statements";#N/A,#N/A,TRUE,"Cash Flow Statements";"industry comparison",#N/A,TRUE,"Ratios";"ratios",#N/A,TRUE,"Ratios";#N/A,#N/A,TRUE,"Valuation";#N/A,#N/A,TRUE,"DDM Valuation"}</definedName>
    <definedName name="wrn.tooltime._.report1" localSheetId="6" hidden="1">{#N/A,#N/A,TRUE,"Financial Statements";#N/A,#N/A,TRUE,"Cash Flow Statements";"industry comparison",#N/A,TRUE,"Ratios";"ratios",#N/A,TRUE,"Ratios";#N/A,#N/A,TRUE,"Valuation";#N/A,#N/A,TRUE,"DDM Valuation"}</definedName>
    <definedName name="wrn.tooltime._.report1" localSheetId="7" hidden="1">{#N/A,#N/A,TRUE,"Financial Statements";#N/A,#N/A,TRUE,"Cash Flow Statements";"industry comparison",#N/A,TRUE,"Ratios";"ratios",#N/A,TRUE,"Ratios";#N/A,#N/A,TRUE,"Valuation";#N/A,#N/A,TRUE,"DDM Valuation"}</definedName>
    <definedName name="wrn.tooltime._.report1" localSheetId="8" hidden="1">{#N/A,#N/A,TRUE,"Financial Statements";#N/A,#N/A,TRUE,"Cash Flow Statements";"industry comparison",#N/A,TRUE,"Ratios";"ratios",#N/A,TRUE,"Ratios";#N/A,#N/A,TRUE,"Valuation";#N/A,#N/A,TRUE,"DDM Valuation"}</definedName>
    <definedName name="wrn.tooltime._.report1" localSheetId="5" hidden="1">{#N/A,#N/A,TRUE,"Financial Statements";#N/A,#N/A,TRUE,"Cash Flow Statements";"industry comparison",#N/A,TRUE,"Ratios";"ratios",#N/A,TRUE,"Ratios";#N/A,#N/A,TRUE,"Valuation";#N/A,#N/A,TRUE,"DDM Valuation"}</definedName>
    <definedName name="wrn.tooltime._.report1" localSheetId="1" hidden="1">{#N/A,#N/A,TRUE,"Financial Statements";#N/A,#N/A,TRUE,"Cash Flow Statements";"industry comparison",#N/A,TRUE,"Ratios";"ratios",#N/A,TRUE,"Ratios";#N/A,#N/A,TRUE,"Valuation";#N/A,#N/A,TRUE,"DDM Valuation"}</definedName>
    <definedName name="wrn.tooltime._.report1" hidden="1">{#N/A,#N/A,TRUE,"Financial Statements";#N/A,#N/A,TRUE,"Cash Flow Statements";"industry comparison",#N/A,TRUE,"Ratios";"ratios",#N/A,TRUE,"Ratios";#N/A,#N/A,TRUE,"Valuation";#N/A,#N/A,TRUE,"DDM Valuation"}</definedName>
    <definedName name="wrn.TOTAL." localSheetId="6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7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8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5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localSheetId="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comp." localSheetId="6" hidden="1">{"comp1",#N/A,FALSE,"COMPS";"footnotes",#N/A,FALSE,"COMPS"}</definedName>
    <definedName name="wrn.totalcomp." localSheetId="7" hidden="1">{"comp1",#N/A,FALSE,"COMPS";"footnotes",#N/A,FALSE,"COMPS"}</definedName>
    <definedName name="wrn.totalcomp." localSheetId="8" hidden="1">{"comp1",#N/A,FALSE,"COMPS";"footnotes",#N/A,FALSE,"COMPS"}</definedName>
    <definedName name="wrn.totalcomp." localSheetId="5" hidden="1">{"comp1",#N/A,FALSE,"COMPS";"footnotes",#N/A,FALSE,"COMPS"}</definedName>
    <definedName name="wrn.totalcomp." localSheetId="1" hidden="1">{"comp1",#N/A,FALSE,"COMPS";"footnotes",#N/A,FALSE,"COMPS"}</definedName>
    <definedName name="wrn.totalcomp." hidden="1">{"comp1",#N/A,FALSE,"COMPS";"footnotes",#N/A,FALSE,"COMPS"}</definedName>
    <definedName name="wrn.trans._.sum." localSheetId="6" hidden="1">{"trans assumptions",#N/A,FALSE,"Merger";"trans accretion",#N/A,FALSE,"Merger"}</definedName>
    <definedName name="wrn.trans._.sum." localSheetId="7" hidden="1">{"trans assumptions",#N/A,FALSE,"Merger";"trans accretion",#N/A,FALSE,"Merger"}</definedName>
    <definedName name="wrn.trans._.sum." localSheetId="8" hidden="1">{"trans assumptions",#N/A,FALSE,"Merger";"trans accretion",#N/A,FALSE,"Merger"}</definedName>
    <definedName name="wrn.trans._.sum." localSheetId="5" hidden="1">{"trans assumptions",#N/A,FALSE,"Merger";"trans accretion",#N/A,FALSE,"Merger"}</definedName>
    <definedName name="wrn.trans._.sum." localSheetId="1" hidden="1">{"trans assumptions",#N/A,FALSE,"Merger";"trans accretion",#N/A,FALSE,"Merger"}</definedName>
    <definedName name="wrn.trans._.sum." hidden="1">{"trans assumptions",#N/A,FALSE,"Merger";"trans accretion",#N/A,FALSE,"Merger"}</definedName>
    <definedName name="wrn.Trans_overview" localSheetId="6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_overview" localSheetId="7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_overview" localSheetId="8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_overview" localSheetId="5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_overview" localSheetId="1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_overview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6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7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8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4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5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1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TLAND." localSheetId="6" hidden="1">{"finstmntland",#N/A,FALSE,"Financial Statements";"ratioland",#N/A,FALSE,"Ratios";"indcompland",#N/A,FALSE,"Ratios"}</definedName>
    <definedName name="wrn.TTLAND." localSheetId="7" hidden="1">{"finstmntland",#N/A,FALSE,"Financial Statements";"ratioland",#N/A,FALSE,"Ratios";"indcompland",#N/A,FALSE,"Ratios"}</definedName>
    <definedName name="wrn.TTLAND." localSheetId="8" hidden="1">{"finstmntland",#N/A,FALSE,"Financial Statements";"ratioland",#N/A,FALSE,"Ratios";"indcompland",#N/A,FALSE,"Ratios"}</definedName>
    <definedName name="wrn.TTLAND." localSheetId="5" hidden="1">{"finstmntland",#N/A,FALSE,"Financial Statements";"ratioland",#N/A,FALSE,"Ratios";"indcompland",#N/A,FALSE,"Ratios"}</definedName>
    <definedName name="wrn.TTLAND." localSheetId="1" hidden="1">{"finstmntland",#N/A,FALSE,"Financial Statements";"ratioland",#N/A,FALSE,"Ratios";"indcompland",#N/A,FALSE,"Ratios"}</definedName>
    <definedName name="wrn.TTLAND." hidden="1">{"finstmntland",#N/A,FALSE,"Financial Statements";"ratioland",#N/A,FALSE,"Ratios";"indcompland",#N/A,FALSE,"Ratios"}</definedName>
    <definedName name="wrn.Tweety." localSheetId="6" hidden="1">{#N/A,#N/A,FALSE,"A&amp;E";#N/A,#N/A,FALSE,"HighTop";#N/A,#N/A,FALSE,"JG";#N/A,#N/A,FALSE,"RI";#N/A,#N/A,FALSE,"woHT";#N/A,#N/A,FALSE,"woHT&amp;JG"}</definedName>
    <definedName name="wrn.Tweety." localSheetId="7" hidden="1">{#N/A,#N/A,FALSE,"A&amp;E";#N/A,#N/A,FALSE,"HighTop";#N/A,#N/A,FALSE,"JG";#N/A,#N/A,FALSE,"RI";#N/A,#N/A,FALSE,"woHT";#N/A,#N/A,FALSE,"woHT&amp;JG"}</definedName>
    <definedName name="wrn.Tweety." localSheetId="8" hidden="1">{#N/A,#N/A,FALSE,"A&amp;E";#N/A,#N/A,FALSE,"HighTop";#N/A,#N/A,FALSE,"JG";#N/A,#N/A,FALSE,"RI";#N/A,#N/A,FALSE,"woHT";#N/A,#N/A,FALSE,"woHT&amp;JG"}</definedName>
    <definedName name="wrn.Tweety." localSheetId="4" hidden="1">{#N/A,#N/A,FALSE,"A&amp;E";#N/A,#N/A,FALSE,"HighTop";#N/A,#N/A,FALSE,"JG";#N/A,#N/A,FALSE,"RI";#N/A,#N/A,FALSE,"woHT";#N/A,#N/A,FALSE,"woHT&amp;JG"}</definedName>
    <definedName name="wrn.Tweety." localSheetId="5" hidden="1">{#N/A,#N/A,FALSE,"A&amp;E";#N/A,#N/A,FALSE,"HighTop";#N/A,#N/A,FALSE,"JG";#N/A,#N/A,FALSE,"RI";#N/A,#N/A,FALSE,"woHT";#N/A,#N/A,FALSE,"woHT&amp;JG"}</definedName>
    <definedName name="wrn.Tweety." localSheetId="1" hidden="1">{#N/A,#N/A,FALSE,"A&amp;E";#N/A,#N/A,FALSE,"HighTop";#N/A,#N/A,FALSE,"JG";#N/A,#N/A,FALSE,"RI";#N/A,#N/A,FALSE,"woHT";#N/A,#N/A,FALSE,"woHT&amp;JG"}</definedName>
    <definedName name="wrn.Tweety." hidden="1">{#N/A,#N/A,FALSE,"A&amp;E";#N/A,#N/A,FALSE,"HighTop";#N/A,#N/A,FALSE,"JG";#N/A,#N/A,FALSE,"RI";#N/A,#N/A,FALSE,"woHT";#N/A,#N/A,FALSE,"woHT&amp;JG"}</definedName>
    <definedName name="wrn.up." localSheetId="6" hidden="1">{"up stand alones",#N/A,FALSE,"Acquiror"}</definedName>
    <definedName name="wrn.up." localSheetId="7" hidden="1">{"up stand alones",#N/A,FALSE,"Acquiror"}</definedName>
    <definedName name="wrn.up." localSheetId="8" hidden="1">{"up stand alones",#N/A,FALSE,"Acquiror"}</definedName>
    <definedName name="wrn.up." localSheetId="5" hidden="1">{"up stand alones",#N/A,FALSE,"Acquiror"}</definedName>
    <definedName name="wrn.up." localSheetId="1" hidden="1">{"up stand alones",#N/A,FALSE,"Acquiror"}</definedName>
    <definedName name="wrn.up." hidden="1">{"up stand alones",#N/A,FALSE,"Acquiror"}</definedName>
    <definedName name="wrn.Upstream." localSheetId="6" hidden="1">{"UpBasic",#N/A,FALSE,"Upstream";"UpBS",#N/A,FALSE,"Upstream";"UpCashFlow",#N/A,FALSE,"Upstream";"UpFixed",#N/A,FALSE,"Upstream";"UpIncome",#N/A,FALSE,"Upstream";"UpLoan",#N/A,FALSE,"Upstream";"UpRevenueFromDown",#N/A,FALSE,"Upstream";"UpTax",#N/A,FALSE,"Upstream";"UpVariable",#N/A,FALSE,"Upstream"}</definedName>
    <definedName name="wrn.Upstream." localSheetId="7" hidden="1">{"UpBasic",#N/A,FALSE,"Upstream";"UpBS",#N/A,FALSE,"Upstream";"UpCashFlow",#N/A,FALSE,"Upstream";"UpFixed",#N/A,FALSE,"Upstream";"UpIncome",#N/A,FALSE,"Upstream";"UpLoan",#N/A,FALSE,"Upstream";"UpRevenueFromDown",#N/A,FALSE,"Upstream";"UpTax",#N/A,FALSE,"Upstream";"UpVariable",#N/A,FALSE,"Upstream"}</definedName>
    <definedName name="wrn.Upstream." localSheetId="8" hidden="1">{"UpBasic",#N/A,FALSE,"Upstream";"UpBS",#N/A,FALSE,"Upstream";"UpCashFlow",#N/A,FALSE,"Upstream";"UpFixed",#N/A,FALSE,"Upstream";"UpIncome",#N/A,FALSE,"Upstream";"UpLoan",#N/A,FALSE,"Upstream";"UpRevenueFromDown",#N/A,FALSE,"Upstream";"UpTax",#N/A,FALSE,"Upstream";"UpVariable",#N/A,FALSE,"Upstream"}</definedName>
    <definedName name="wrn.Upstream." localSheetId="5" hidden="1">{"UpBasic",#N/A,FALSE,"Upstream";"UpBS",#N/A,FALSE,"Upstream";"UpCashFlow",#N/A,FALSE,"Upstream";"UpFixed",#N/A,FALSE,"Upstream";"UpIncome",#N/A,FALSE,"Upstream";"UpLoan",#N/A,FALSE,"Upstream";"UpRevenueFromDown",#N/A,FALSE,"Upstream";"UpTax",#N/A,FALSE,"Upstream";"UpVariable",#N/A,FALSE,"Upstream"}</definedName>
    <definedName name="wrn.Upstream." localSheetId="1" hidden="1">{"UpBasic",#N/A,FALSE,"Upstream";"UpBS",#N/A,FALSE,"Upstream";"UpCashFlow",#N/A,FALSE,"Upstream";"UpFixed",#N/A,FALSE,"Upstream";"UpIncome",#N/A,FALSE,"Upstream";"UpLoan",#N/A,FALSE,"Upstream";"UpRevenueFromDown",#N/A,FALSE,"Upstream";"UpTax",#N/A,FALSE,"Upstream";"UpVariable",#N/A,FALSE,"Upstream"}</definedName>
    <definedName name="wrn.Upstream." hidden="1">{"UpBasic",#N/A,FALSE,"Upstream";"UpBS",#N/A,FALSE,"Upstream";"UpCashFlow",#N/A,FALSE,"Upstream";"UpFixed",#N/A,FALSE,"Upstream";"UpIncome",#N/A,FALSE,"Upstream";"UpLoan",#N/A,FALSE,"Upstream";"UpRevenueFromDown",#N/A,FALSE,"Upstream";"UpTax",#N/A,FALSE,"Upstream";"UpVariable",#N/A,FALSE,"Upstream"}</definedName>
    <definedName name="wrn.Usinor." localSheetId="6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Usinor." localSheetId="7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Usinor." localSheetId="8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Usinor." localSheetId="5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Usinor." localSheetId="1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Usinor.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VALUATION." localSheetId="6" hidden="1">{#N/A,#N/A,FALSE,"Valuation Assumptions";#N/A,#N/A,FALSE,"Summary";#N/A,#N/A,FALSE,"DCF";#N/A,#N/A,FALSE,"Valuation";#N/A,#N/A,FALSE,"WACC";#N/A,#N/A,FALSE,"UBVH";#N/A,#N/A,FALSE,"Free Cash Flow"}</definedName>
    <definedName name="wrn.VALUATION." localSheetId="7" hidden="1">{#N/A,#N/A,FALSE,"Valuation Assumptions";#N/A,#N/A,FALSE,"Summary";#N/A,#N/A,FALSE,"DCF";#N/A,#N/A,FALSE,"Valuation";#N/A,#N/A,FALSE,"WACC";#N/A,#N/A,FALSE,"UBVH";#N/A,#N/A,FALSE,"Free Cash Flow"}</definedName>
    <definedName name="wrn.VALUATION." localSheetId="8" hidden="1">{#N/A,#N/A,FALSE,"Valuation Assumptions";#N/A,#N/A,FALSE,"Summary";#N/A,#N/A,FALSE,"DCF";#N/A,#N/A,FALSE,"Valuation";#N/A,#N/A,FALSE,"WACC";#N/A,#N/A,FALSE,"UBVH";#N/A,#N/A,FALSE,"Free Cash Flow"}</definedName>
    <definedName name="wrn.VALUATION." localSheetId="4" hidden="1">{#N/A,#N/A,FALSE,"Valuation Assumptions";#N/A,#N/A,FALSE,"Summary";#N/A,#N/A,FALSE,"DCF";#N/A,#N/A,FALSE,"Valuation";#N/A,#N/A,FALSE,"WACC";#N/A,#N/A,FALSE,"UBVH";#N/A,#N/A,FALSE,"Free Cash Flow"}</definedName>
    <definedName name="wrn.VALUATION." localSheetId="5" hidden="1">{#N/A,#N/A,FALSE,"Valuation Assumptions";#N/A,#N/A,FALSE,"Summary";#N/A,#N/A,FALSE,"DCF";#N/A,#N/A,FALSE,"Valuation";#N/A,#N/A,FALSE,"WACC";#N/A,#N/A,FALSE,"UBVH";#N/A,#N/A,FALSE,"Free Cash Flow"}</definedName>
    <definedName name="wrn.VALUATION." localSheetId="1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luation._.Summary." localSheetId="6" hidden="1">{#N/A,#N/A,FALSE,"Summary";#N/A,#N/A,FALSE,"Base Materials";#N/A,#N/A,FALSE,"Construction";#N/A,#N/A,FALSE,"Packaging";#N/A,#N/A,FALSE,"Transportation"}</definedName>
    <definedName name="wrn.Valuation._.Summary." localSheetId="7" hidden="1">{#N/A,#N/A,FALSE,"Summary";#N/A,#N/A,FALSE,"Base Materials";#N/A,#N/A,FALSE,"Construction";#N/A,#N/A,FALSE,"Packaging";#N/A,#N/A,FALSE,"Transportation"}</definedName>
    <definedName name="wrn.Valuation._.Summary." localSheetId="8" hidden="1">{#N/A,#N/A,FALSE,"Summary";#N/A,#N/A,FALSE,"Base Materials";#N/A,#N/A,FALSE,"Construction";#N/A,#N/A,FALSE,"Packaging";#N/A,#N/A,FALSE,"Transportation"}</definedName>
    <definedName name="wrn.Valuation._.Summary." localSheetId="5" hidden="1">{#N/A,#N/A,FALSE,"Summary";#N/A,#N/A,FALSE,"Base Materials";#N/A,#N/A,FALSE,"Construction";#N/A,#N/A,FALSE,"Packaging";#N/A,#N/A,FALSE,"Transportation"}</definedName>
    <definedName name="wrn.Valuation._.Summary." localSheetId="1" hidden="1">{#N/A,#N/A,FALSE,"Summary";#N/A,#N/A,FALSE,"Base Materials";#N/A,#N/A,FALSE,"Construction";#N/A,#N/A,FALSE,"Packaging";#N/A,#N/A,FALSE,"Transportation"}</definedName>
    <definedName name="wrn.Valuation._.Summary." hidden="1">{#N/A,#N/A,FALSE,"Summary";#N/A,#N/A,FALSE,"Base Materials";#N/A,#N/A,FALSE,"Construction";#N/A,#N/A,FALSE,"Packaging";#N/A,#N/A,FALSE,"Transportation"}</definedName>
    <definedName name="wrn.Variance._.Q4" localSheetId="6" hidden="1">{"Variance Q4",#N/A,FALSE,"Var"}</definedName>
    <definedName name="wrn.Variance._.Q4" localSheetId="7" hidden="1">{"Variance Q4",#N/A,FALSE,"Var"}</definedName>
    <definedName name="wrn.Variance._.Q4" localSheetId="8" hidden="1">{"Variance Q4",#N/A,FALSE,"Var"}</definedName>
    <definedName name="wrn.Variance._.Q4" localSheetId="4" hidden="1">{"Variance Q4",#N/A,FALSE,"Var"}</definedName>
    <definedName name="wrn.Variance._.Q4" localSheetId="5" hidden="1">{"Variance Q4",#N/A,FALSE,"Var"}</definedName>
    <definedName name="wrn.Variance._.Q4" localSheetId="1" hidden="1">{"Variance Q4",#N/A,FALSE,"Var"}</definedName>
    <definedName name="wrn.Variance._.Q4" hidden="1">{"Variance Q4",#N/A,FALSE,"Var"}</definedName>
    <definedName name="wrn.VENTAS." localSheetId="6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localSheetId="5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localSheetId="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localSheetId="6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localSheetId="7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localSheetId="8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localSheetId="5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localSheetId="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Whole._.Pack." localSheetId="6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localSheetId="7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localSheetId="8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localSheetId="5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localSheetId="1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orksheets." localSheetId="6" hidden="1">{#N/A,#N/A,FALSE,"Base Materials";#N/A,#N/A,FALSE,"Construction";#N/A,#N/A,FALSE,"Packaging";#N/A,#N/A,FALSE,"Transportation"}</definedName>
    <definedName name="wrn.Worksheets." localSheetId="7" hidden="1">{#N/A,#N/A,FALSE,"Base Materials";#N/A,#N/A,FALSE,"Construction";#N/A,#N/A,FALSE,"Packaging";#N/A,#N/A,FALSE,"Transportation"}</definedName>
    <definedName name="wrn.Worksheets." localSheetId="8" hidden="1">{#N/A,#N/A,FALSE,"Base Materials";#N/A,#N/A,FALSE,"Construction";#N/A,#N/A,FALSE,"Packaging";#N/A,#N/A,FALSE,"Transportation"}</definedName>
    <definedName name="wrn.Worksheets." localSheetId="5" hidden="1">{#N/A,#N/A,FALSE,"Base Materials";#N/A,#N/A,FALSE,"Construction";#N/A,#N/A,FALSE,"Packaging";#N/A,#N/A,FALSE,"Transportation"}</definedName>
    <definedName name="wrn.Worksheets." localSheetId="1" hidden="1">{#N/A,#N/A,FALSE,"Base Materials";#N/A,#N/A,FALSE,"Construction";#N/A,#N/A,FALSE,"Packaging";#N/A,#N/A,FALSE,"Transportation"}</definedName>
    <definedName name="wrn.Worksheets." hidden="1">{#N/A,#N/A,FALSE,"Base Materials";#N/A,#N/A,FALSE,"Construction";#N/A,#N/A,FALSE,"Packaging";#N/A,#N/A,FALSE,"Transportation"}</definedName>
    <definedName name="wrn.YTD_ROY_PL." localSheetId="6" hidden="1">{"ROY_YTD",#N/A,FALSE,"1.2"}</definedName>
    <definedName name="wrn.YTD_ROY_PL." localSheetId="7" hidden="1">{"ROY_YTD",#N/A,FALSE,"1.2"}</definedName>
    <definedName name="wrn.YTD_ROY_PL." localSheetId="8" hidden="1">{"ROY_YTD",#N/A,FALSE,"1.2"}</definedName>
    <definedName name="wrn.YTD_ROY_PL." localSheetId="4" hidden="1">{"ROY_YTD",#N/A,FALSE,"1.2"}</definedName>
    <definedName name="wrn.YTD_ROY_PL." localSheetId="5" hidden="1">{"ROY_YTD",#N/A,FALSE,"1.2"}</definedName>
    <definedName name="wrn.YTD_ROY_PL." localSheetId="1" hidden="1">{"ROY_YTD",#N/A,FALSE,"1.2"}</definedName>
    <definedName name="wrn.YTD_ROY_PL." hidden="1">{"ROY_YTD",#N/A,FALSE,"1.2"}</definedName>
    <definedName name="wrn.全印刷." localSheetId="6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rn.全印刷." localSheetId="7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rn.全印刷." localSheetId="8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rn.全印刷." localSheetId="5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rn.全印刷." localSheetId="1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rn.全印刷.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rn.全様式." localSheetId="6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wrn.全様式." localSheetId="7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wrn.全様式." localSheetId="8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wrn.全様式." localSheetId="5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wrn.全様式." localSheetId="1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wrn.全様式.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wrn_cont_margin" localSheetId="6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_cont_margin" localSheetId="7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_cont_margin" localSheetId="8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_cont_margin" localSheetId="5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_cont_margin" localSheetId="1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_cont_margin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1.history" localSheetId="6" hidden="1">{#N/A,#N/A,FALSE,"model"}</definedName>
    <definedName name="wrn1.history" localSheetId="7" hidden="1">{#N/A,#N/A,FALSE,"model"}</definedName>
    <definedName name="wrn1.history" localSheetId="8" hidden="1">{#N/A,#N/A,FALSE,"model"}</definedName>
    <definedName name="wrn1.history" localSheetId="5" hidden="1">{#N/A,#N/A,FALSE,"model"}</definedName>
    <definedName name="wrn1.history" localSheetId="1" hidden="1">{#N/A,#N/A,FALSE,"model"}</definedName>
    <definedName name="wrn1.history" hidden="1">{#N/A,#N/A,FALSE,"model"}</definedName>
    <definedName name="WRN2.Document" localSheetId="6" hidden="1">{"consolidated",#N/A,FALSE,"Sheet1";"cms",#N/A,FALSE,"Sheet1";"fse",#N/A,FALSE,"Sheet1"}</definedName>
    <definedName name="WRN2.Document" localSheetId="7" hidden="1">{"consolidated",#N/A,FALSE,"Sheet1";"cms",#N/A,FALSE,"Sheet1";"fse",#N/A,FALSE,"Sheet1"}</definedName>
    <definedName name="WRN2.Document" localSheetId="8" hidden="1">{"consolidated",#N/A,FALSE,"Sheet1";"cms",#N/A,FALSE,"Sheet1";"fse",#N/A,FALSE,"Sheet1"}</definedName>
    <definedName name="WRN2.Document" localSheetId="5" hidden="1">{"consolidated",#N/A,FALSE,"Sheet1";"cms",#N/A,FALSE,"Sheet1";"fse",#N/A,FALSE,"Sheet1"}</definedName>
    <definedName name="WRN2.Document" localSheetId="1" hidden="1">{"consolidated",#N/A,FALSE,"Sheet1";"cms",#N/A,FALSE,"Sheet1";"fse",#N/A,FALSE,"Sheet1"}</definedName>
    <definedName name="WRN2.Document" hidden="1">{"consolidated",#N/A,FALSE,"Sheet1";"cms",#N/A,FALSE,"Sheet1";"fse",#N/A,FALSE,"Sheet1"}</definedName>
    <definedName name="wrn3.ALL." localSheetId="6" hidden="1">{#N/A,#N/A,FALSE,"DCF";#N/A,#N/A,FALSE,"WACC";#N/A,#N/A,FALSE,"Sales_EBIT";#N/A,#N/A,FALSE,"Capex_Depreciation";#N/A,#N/A,FALSE,"WC";#N/A,#N/A,FALSE,"Interest";#N/A,#N/A,FALSE,"Assumptions"}</definedName>
    <definedName name="wrn3.ALL." localSheetId="7" hidden="1">{#N/A,#N/A,FALSE,"DCF";#N/A,#N/A,FALSE,"WACC";#N/A,#N/A,FALSE,"Sales_EBIT";#N/A,#N/A,FALSE,"Capex_Depreciation";#N/A,#N/A,FALSE,"WC";#N/A,#N/A,FALSE,"Interest";#N/A,#N/A,FALSE,"Assumptions"}</definedName>
    <definedName name="wrn3.ALL." localSheetId="8" hidden="1">{#N/A,#N/A,FALSE,"DCF";#N/A,#N/A,FALSE,"WACC";#N/A,#N/A,FALSE,"Sales_EBIT";#N/A,#N/A,FALSE,"Capex_Depreciation";#N/A,#N/A,FALSE,"WC";#N/A,#N/A,FALSE,"Interest";#N/A,#N/A,FALSE,"Assumptions"}</definedName>
    <definedName name="wrn3.ALL." localSheetId="5" hidden="1">{#N/A,#N/A,FALSE,"DCF";#N/A,#N/A,FALSE,"WACC";#N/A,#N/A,FALSE,"Sales_EBIT";#N/A,#N/A,FALSE,"Capex_Depreciation";#N/A,#N/A,FALSE,"WC";#N/A,#N/A,FALSE,"Interest";#N/A,#N/A,FALSE,"Assumptions"}</definedName>
    <definedName name="wrn3.ALL." localSheetId="1" hidden="1">{#N/A,#N/A,FALSE,"DCF";#N/A,#N/A,FALSE,"WACC";#N/A,#N/A,FALSE,"Sales_EBIT";#N/A,#N/A,FALSE,"Capex_Depreciation";#N/A,#N/A,FALSE,"WC";#N/A,#N/A,FALSE,"Interest";#N/A,#N/A,FALSE,"Assumptions"}</definedName>
    <definedName name="wrn3.ALL." hidden="1">{#N/A,#N/A,FALSE,"DCF";#N/A,#N/A,FALSE,"WACC";#N/A,#N/A,FALSE,"Sales_EBIT";#N/A,#N/A,FALSE,"Capex_Depreciation";#N/A,#N/A,FALSE,"WC";#N/A,#N/A,FALSE,"Interest";#N/A,#N/A,FALSE,"Assumptions"}</definedName>
    <definedName name="wrn3.histroic" localSheetId="6" hidden="1">{#N/A,#N/A,FALSE,"model"}</definedName>
    <definedName name="wrn3.histroic" localSheetId="7" hidden="1">{#N/A,#N/A,FALSE,"model"}</definedName>
    <definedName name="wrn3.histroic" localSheetId="8" hidden="1">{#N/A,#N/A,FALSE,"model"}</definedName>
    <definedName name="wrn3.histroic" localSheetId="5" hidden="1">{#N/A,#N/A,FALSE,"model"}</definedName>
    <definedName name="wrn3.histroic" localSheetId="1" hidden="1">{#N/A,#N/A,FALSE,"model"}</definedName>
    <definedName name="wrn3.histroic" hidden="1">{#N/A,#N/A,FALSE,"model"}</definedName>
    <definedName name="wrnfy97" localSheetId="6" hidden="1">{#N/A,#N/A,FALSE,"FY97";#N/A,#N/A,FALSE,"FY98";#N/A,#N/A,FALSE,"FY99";#N/A,#N/A,FALSE,"FY00";#N/A,#N/A,FALSE,"FY01"}</definedName>
    <definedName name="wrnfy97" localSheetId="7" hidden="1">{#N/A,#N/A,FALSE,"FY97";#N/A,#N/A,FALSE,"FY98";#N/A,#N/A,FALSE,"FY99";#N/A,#N/A,FALSE,"FY00";#N/A,#N/A,FALSE,"FY01"}</definedName>
    <definedName name="wrnfy97" localSheetId="8" hidden="1">{#N/A,#N/A,FALSE,"FY97";#N/A,#N/A,FALSE,"FY98";#N/A,#N/A,FALSE,"FY99";#N/A,#N/A,FALSE,"FY00";#N/A,#N/A,FALSE,"FY01"}</definedName>
    <definedName name="wrnfy97" localSheetId="5" hidden="1">{#N/A,#N/A,FALSE,"FY97";#N/A,#N/A,FALSE,"FY98";#N/A,#N/A,FALSE,"FY99";#N/A,#N/A,FALSE,"FY00";#N/A,#N/A,FALSE,"FY01"}</definedName>
    <definedName name="wrnfy97" localSheetId="1" hidden="1">{#N/A,#N/A,FALSE,"FY97";#N/A,#N/A,FALSE,"FY98";#N/A,#N/A,FALSE,"FY99";#N/A,#N/A,FALSE,"FY00";#N/A,#N/A,FALSE,"FY01"}</definedName>
    <definedName name="wrnfy97" hidden="1">{#N/A,#N/A,FALSE,"FY97";#N/A,#N/A,FALSE,"FY98";#N/A,#N/A,FALSE,"FY99";#N/A,#N/A,FALSE,"FY00";#N/A,#N/A,FALSE,"FY01"}</definedName>
    <definedName name="wt" localSheetId="6" hidden="1">{#N/A,#N/A,FALSE,"FY97";#N/A,#N/A,FALSE,"FY98";#N/A,#N/A,FALSE,"FY99";#N/A,#N/A,FALSE,"FY00";#N/A,#N/A,FALSE,"FY01"}</definedName>
    <definedName name="wt" localSheetId="7" hidden="1">{#N/A,#N/A,FALSE,"FY97";#N/A,#N/A,FALSE,"FY98";#N/A,#N/A,FALSE,"FY99";#N/A,#N/A,FALSE,"FY00";#N/A,#N/A,FALSE,"FY01"}</definedName>
    <definedName name="wt" localSheetId="8" hidden="1">{#N/A,#N/A,FALSE,"FY97";#N/A,#N/A,FALSE,"FY98";#N/A,#N/A,FALSE,"FY99";#N/A,#N/A,FALSE,"FY00";#N/A,#N/A,FALSE,"FY01"}</definedName>
    <definedName name="wt" localSheetId="5" hidden="1">{#N/A,#N/A,FALSE,"FY97";#N/A,#N/A,FALSE,"FY98";#N/A,#N/A,FALSE,"FY99";#N/A,#N/A,FALSE,"FY00";#N/A,#N/A,FALSE,"FY01"}</definedName>
    <definedName name="wt" localSheetId="1" hidden="1">{#N/A,#N/A,FALSE,"FY97";#N/A,#N/A,FALSE,"FY98";#N/A,#N/A,FALSE,"FY99";#N/A,#N/A,FALSE,"FY00";#N/A,#N/A,FALSE,"FY01"}</definedName>
    <definedName name="wt" hidden="1">{#N/A,#N/A,FALSE,"FY97";#N/A,#N/A,FALSE,"FY98";#N/A,#N/A,FALSE,"FY99";#N/A,#N/A,FALSE,"FY00";#N/A,#N/A,FALSE,"FY01"}</definedName>
    <definedName name="wvu.inputs._.raw._.data." localSheetId="6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7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8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4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5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1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Page1." localSheetId="6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1." localSheetId="7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1." localSheetId="8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1." localSheetId="5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1." localSheetId="1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1.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2." localSheetId="6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2." localSheetId="7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2." localSheetId="8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2." localSheetId="5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2." localSheetId="1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2.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3." localSheetId="6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3." localSheetId="7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3." localSheetId="8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3." localSheetId="5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3." localSheetId="1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3.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4." localSheetId="6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age4." localSheetId="7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age4." localSheetId="8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age4." localSheetId="5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age4." localSheetId="1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age4.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LANILHA2.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rint_Todo." localSheetId="6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localSheetId="7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localSheetId="8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localSheetId="5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localSheetId="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Socios._.95." localSheetId="6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localSheetId="7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localSheetId="8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localSheetId="5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localSheetId="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ummary1." localSheetId="6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7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8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4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5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1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6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7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8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4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5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1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6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7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8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5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1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" localSheetId="6" hidden="1">{"DCF","UPSIDE CASE",FALSE,"Sheet1";"DCF","BASE CASE",FALSE,"Sheet1";"DCF","DOWNSIDE CASE",FALSE,"Sheet1"}</definedName>
    <definedName name="www" localSheetId="7" hidden="1">{"DCF","UPSIDE CASE",FALSE,"Sheet1";"DCF","BASE CASE",FALSE,"Sheet1";"DCF","DOWNSIDE CASE",FALSE,"Sheet1"}</definedName>
    <definedName name="www" localSheetId="8" hidden="1">{"DCF","UPSIDE CASE",FALSE,"Sheet1";"DCF","BASE CASE",FALSE,"Sheet1";"DCF","DOWNSIDE CASE",FALSE,"Sheet1"}</definedName>
    <definedName name="www" localSheetId="5" hidden="1">{"DCF","UPSIDE CASE",FALSE,"Sheet1";"DCF","BASE CASE",FALSE,"Sheet1";"DCF","DOWNSIDE CASE",FALSE,"Sheet1"}</definedName>
    <definedName name="www" localSheetId="1" hidden="1">{"DCF","UPSIDE CASE",FALSE,"Sheet1";"DCF","BASE CASE",FALSE,"Sheet1";"DCF","DOWNSIDE CASE",FALSE,"Sheet1"}</definedName>
    <definedName name="www" hidden="1">{"DCF","UPSIDE CASE",FALSE,"Sheet1";"DCF","BASE CASE",FALSE,"Sheet1";"DCF","DOWNSIDE CASE",FALSE,"Sheet1"}</definedName>
    <definedName name="wwww" localSheetId="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localSheetId="7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localSheetId="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w">#REF!</definedName>
    <definedName name="X" localSheetId="6">#REF!</definedName>
    <definedName name="x" localSheetId="7" hidden="1">{#N/A,#N/A,FALSE,"Sheet1"}</definedName>
    <definedName name="x" localSheetId="8" hidden="1">{#N/A,#N/A,FALSE,"Sheet1"}</definedName>
    <definedName name="x" localSheetId="4" hidden="1">{#N/A,#N/A,FALSE,"Sheet1"}</definedName>
    <definedName name="x" localSheetId="5" hidden="1">{#N/A,#N/A,FALSE,"Sheet1"}</definedName>
    <definedName name="x" localSheetId="1" hidden="1">{#N/A,#N/A,FALSE,"Sheet1"}</definedName>
    <definedName name="x" hidden="1">{#N/A,#N/A,FALSE,"Sheet1"}</definedName>
    <definedName name="x_2">#REF!</definedName>
    <definedName name="x_3">#REF!</definedName>
    <definedName name="x_4">#REF!</definedName>
    <definedName name="x_5">#REF!</definedName>
    <definedName name="Xfer_charge">[39]Sheet3!$C$10</definedName>
    <definedName name="XRATE">[86]Transinputs!#REF!</definedName>
    <definedName name="XRATE_SWITCH" localSheetId="4">#REF!</definedName>
    <definedName name="XRATE_SWITCH" localSheetId="1">#REF!</definedName>
    <definedName name="XRATE_SWITCH">#REF!</definedName>
    <definedName name="XRefColumnsCount" hidden="1">1</definedName>
    <definedName name="XRefCopyRangeCount" hidden="1">2</definedName>
    <definedName name="XRefPasteRangeCount" hidden="1">1</definedName>
    <definedName name="xx" localSheetId="6">'[183]Sales Analysis- Jul'!$H$31</definedName>
    <definedName name="xx" localSheetId="7" hidden="1">{#N/A,#N/A,FALSE,"Sheet1"}</definedName>
    <definedName name="xx" localSheetId="8" hidden="1">{#N/A,#N/A,FALSE,"Sheet1"}</definedName>
    <definedName name="xx" localSheetId="4" hidden="1">{#N/A,#N/A,FALSE,"Sheet1"}</definedName>
    <definedName name="xx" localSheetId="5" hidden="1">{#N/A,#N/A,FALSE,"Sheet1"}</definedName>
    <definedName name="xx" localSheetId="1" hidden="1">{#N/A,#N/A,FALSE,"Sheet1"}</definedName>
    <definedName name="xx" hidden="1">{#N/A,#N/A,FALSE,"Sheet1"}</definedName>
    <definedName name="XXW" localSheetId="6" hidden="1">{#N/A,#N/A,FALSE,"SIM95"}</definedName>
    <definedName name="XXW" localSheetId="7" hidden="1">{#N/A,#N/A,FALSE,"SIM95"}</definedName>
    <definedName name="XXW" localSheetId="8" hidden="1">{#N/A,#N/A,FALSE,"SIM95"}</definedName>
    <definedName name="XXW" localSheetId="5" hidden="1">{#N/A,#N/A,FALSE,"SIM95"}</definedName>
    <definedName name="XXW" localSheetId="1" hidden="1">{#N/A,#N/A,FALSE,"SIM95"}</definedName>
    <definedName name="XXW" hidden="1">{#N/A,#N/A,FALSE,"SIM95"}</definedName>
    <definedName name="XXX">#REF!</definedName>
    <definedName name="xxxx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x" localSheetId="6" hidden="1">{#N/A,#N/A,FALSE,"Calc";#N/A,#N/A,FALSE,"Sensitivity";#N/A,#N/A,FALSE,"LT Earn.Dil.";#N/A,#N/A,FALSE,"Dil. AVP"}</definedName>
    <definedName name="xxxxx" localSheetId="7" hidden="1">{#N/A,#N/A,FALSE,"Calc";#N/A,#N/A,FALSE,"Sensitivity";#N/A,#N/A,FALSE,"LT Earn.Dil.";#N/A,#N/A,FALSE,"Dil. AVP"}</definedName>
    <definedName name="xxxxx" localSheetId="8" hidden="1">{#N/A,#N/A,FALSE,"Calc";#N/A,#N/A,FALSE,"Sensitivity";#N/A,#N/A,FALSE,"LT Earn.Dil.";#N/A,#N/A,FALSE,"Dil. AVP"}</definedName>
    <definedName name="xxxxx" localSheetId="5" hidden="1">{#N/A,#N/A,FALSE,"Calc";#N/A,#N/A,FALSE,"Sensitivity";#N/A,#N/A,FALSE,"LT Earn.Dil.";#N/A,#N/A,FALSE,"Dil. AVP"}</definedName>
    <definedName name="xxxxx" localSheetId="1" hidden="1">{#N/A,#N/A,FALSE,"Calc";#N/A,#N/A,FALSE,"Sensitivity";#N/A,#N/A,FALSE,"LT Earn.Dil.";#N/A,#N/A,FALSE,"Dil. AVP"}</definedName>
    <definedName name="xxxxx" hidden="1">{#N/A,#N/A,FALSE,"Calc";#N/A,#N/A,FALSE,"Sensitivity";#N/A,#N/A,FALSE,"LT Earn.Dil.";#N/A,#N/A,FALSE,"Dil. AVP"}</definedName>
    <definedName name="XXXXXXXXXXXXXXX" hidden="1">#REF!</definedName>
    <definedName name="xxy" localSheetId="6" hidden="1">{#N/A,#N/A,FALSE,"FFCXOUT3"}</definedName>
    <definedName name="xxy" localSheetId="7" hidden="1">{#N/A,#N/A,FALSE,"FFCXOUT3"}</definedName>
    <definedName name="xxy" localSheetId="8" hidden="1">{#N/A,#N/A,FALSE,"FFCXOUT3"}</definedName>
    <definedName name="xxy" localSheetId="5" hidden="1">{#N/A,#N/A,FALSE,"FFCXOUT3"}</definedName>
    <definedName name="xxy" localSheetId="1" hidden="1">{#N/A,#N/A,FALSE,"FFCXOUT3"}</definedName>
    <definedName name="xxy" hidden="1">{#N/A,#N/A,FALSE,"FFCXOUT3"}</definedName>
    <definedName name="y" localSheetId="6" hidden="1">{#N/A,#N/A,FALSE,"Sheet1"}</definedName>
    <definedName name="y" localSheetId="7" hidden="1">{#N/A,#N/A,FALSE,"Sheet1"}</definedName>
    <definedName name="y" localSheetId="8" hidden="1">{#N/A,#N/A,FALSE,"Sheet1"}</definedName>
    <definedName name="y" localSheetId="4" hidden="1">{#N/A,#N/A,FALSE,"Sheet1"}</definedName>
    <definedName name="y" localSheetId="5" hidden="1">{#N/A,#N/A,FALSE,"Sheet1"}</definedName>
    <definedName name="y" localSheetId="1" hidden="1">{#N/A,#N/A,FALSE,"Sheet1"}</definedName>
    <definedName name="y" hidden="1">{#N/A,#N/A,FALSE,"Sheet1"}</definedName>
    <definedName name="year">'[184]Summary Output'!$C$22</definedName>
    <definedName name="Year_End">[85]Reconciliaton!$G$1</definedName>
    <definedName name="Year_End_Net_Cash____Debt" localSheetId="4">#REF!</definedName>
    <definedName name="Year_End_Net_Cash____Debt" localSheetId="1">#REF!</definedName>
    <definedName name="Year_End_Net_Cash____Debt">#REF!</definedName>
    <definedName name="Year_End_Number_of_Employees" localSheetId="4">#REF!</definedName>
    <definedName name="Year_End_Number_of_Employees" localSheetId="1">#REF!</definedName>
    <definedName name="Year_End_Number_of_Employees">#REF!</definedName>
    <definedName name="Year1">[28]Inputs!$AB$10</definedName>
    <definedName name="Year2">[28]Inputs!$AB$11</definedName>
    <definedName name="Year3">[28]Inputs!$AB$12</definedName>
    <definedName name="Year4">[92]Inputs!$R$10</definedName>
    <definedName name="yearend" localSheetId="4">#REF!</definedName>
    <definedName name="yearend" localSheetId="1">#REF!</definedName>
    <definedName name="yearend">#REF!</definedName>
    <definedName name="YearEndDay" localSheetId="4">#REF!</definedName>
    <definedName name="YearEndDay" localSheetId="1">#REF!</definedName>
    <definedName name="YearEndDay">#REF!</definedName>
    <definedName name="YearEndMonth" localSheetId="4">#REF!</definedName>
    <definedName name="YearEndMonth" localSheetId="1">#REF!</definedName>
    <definedName name="YearEndMonth">#REF!</definedName>
    <definedName name="YearID">#REF!</definedName>
    <definedName name="YearID2">#REF!</definedName>
    <definedName name="YearID3">#REF!</definedName>
    <definedName name="Yearly_Date_Header">#REF!</definedName>
    <definedName name="YEARS">#REF!</definedName>
    <definedName name="Years_of_Lease">#REF!</definedName>
    <definedName name="YEARS2">'[8]DCF Inputs'!$H$19</definedName>
    <definedName name="yhg" hidden="1">2</definedName>
    <definedName name="yr_ago_eps" localSheetId="4">#REF!</definedName>
    <definedName name="yr_ago_eps" localSheetId="1">#REF!</definedName>
    <definedName name="yr_ago_eps">#REF!</definedName>
    <definedName name="yr_ago_rev" localSheetId="4">#REF!</definedName>
    <definedName name="yr_ago_rev" localSheetId="1">#REF!</definedName>
    <definedName name="yr_ago_rev">#REF!</definedName>
    <definedName name="yr_end">[87]Snapshot!$H$5</definedName>
    <definedName name="Yr_yr_growth">[109]webout!#REF!</definedName>
    <definedName name="YTDCONSOL" localSheetId="6">#REF!</definedName>
    <definedName name="YTDCONSOL" localSheetId="4">#REF!</definedName>
    <definedName name="YTDCONSOL" localSheetId="1">#REF!</definedName>
    <definedName name="YTDCONSOL">#REF!</definedName>
    <definedName name="YTDGLASS" localSheetId="6">#REF!</definedName>
    <definedName name="YTDGLASS" localSheetId="1">#REF!</definedName>
    <definedName name="YTDGLASS">#REF!</definedName>
    <definedName name="YTDLAMP" localSheetId="6">#REF!</definedName>
    <definedName name="YTDLAMP" localSheetId="1">#REF!</definedName>
    <definedName name="YTDLAMP">#REF!</definedName>
    <definedName name="yu" localSheetId="6" hidden="1">{"DCF","UPSIDE CASE",FALSE,"Sheet1";"DCF","BASE CASE",FALSE,"Sheet1";"DCF","DOWNSIDE CASE",FALSE,"Sheet1"}</definedName>
    <definedName name="yu" localSheetId="7" hidden="1">{"DCF","UPSIDE CASE",FALSE,"Sheet1";"DCF","BASE CASE",FALSE,"Sheet1";"DCF","DOWNSIDE CASE",FALSE,"Sheet1"}</definedName>
    <definedName name="yu" localSheetId="8" hidden="1">{"DCF","UPSIDE CASE",FALSE,"Sheet1";"DCF","BASE CASE",FALSE,"Sheet1";"DCF","DOWNSIDE CASE",FALSE,"Sheet1"}</definedName>
    <definedName name="yu" localSheetId="5" hidden="1">{"DCF","UPSIDE CASE",FALSE,"Sheet1";"DCF","BASE CASE",FALSE,"Sheet1";"DCF","DOWNSIDE CASE",FALSE,"Sheet1"}</definedName>
    <definedName name="yu" localSheetId="1" hidden="1">{"DCF","UPSIDE CASE",FALSE,"Sheet1";"DCF","BASE CASE",FALSE,"Sheet1";"DCF","DOWNSIDE CASE",FALSE,"Sheet1"}</definedName>
    <definedName name="yu" hidden="1">{"DCF","UPSIDE CASE",FALSE,"Sheet1";"DCF","BASE CASE",FALSE,"Sheet1";"DCF","DOWNSIDE CASE",FALSE,"Sheet1"}</definedName>
    <definedName name="yy" localSheetId="6" hidden="1">{#N/A,#N/A,FALSE,"Sheet1"}</definedName>
    <definedName name="yy" localSheetId="7" hidden="1">{#N/A,#N/A,FALSE,"Sheet1"}</definedName>
    <definedName name="yy" localSheetId="8" hidden="1">{#N/A,#N/A,FALSE,"Sheet1"}</definedName>
    <definedName name="yy" localSheetId="4" hidden="1">{#N/A,#N/A,FALSE,"Sheet1"}</definedName>
    <definedName name="yy" localSheetId="5" hidden="1">{#N/A,#N/A,FALSE,"Sheet1"}</definedName>
    <definedName name="yy" localSheetId="1" hidden="1">{#N/A,#N/A,FALSE,"Sheet1"}</definedName>
    <definedName name="yy" hidden="1">{#N/A,#N/A,FALSE,"Sheet1"}</definedName>
    <definedName name="yyy">#REF!</definedName>
    <definedName name="yyyyyy">#REF!</definedName>
    <definedName name="yyyyyyyy" localSheetId="6" hidden="1">{"mgmt forecast",#N/A,FALSE,"Mgmt Forecast";"dcf table",#N/A,FALSE,"Mgmt Forecast";"sensitivity",#N/A,FALSE,"Mgmt Forecast";"table inputs",#N/A,FALSE,"Mgmt Forecast";"calculations",#N/A,FALSE,"Mgmt Forecast"}</definedName>
    <definedName name="yyyyyyyy" localSheetId="7" hidden="1">{"mgmt forecast",#N/A,FALSE,"Mgmt Forecast";"dcf table",#N/A,FALSE,"Mgmt Forecast";"sensitivity",#N/A,FALSE,"Mgmt Forecast";"table inputs",#N/A,FALSE,"Mgmt Forecast";"calculations",#N/A,FALSE,"Mgmt Forecast"}</definedName>
    <definedName name="yyyyyyyy" localSheetId="8" hidden="1">{"mgmt forecast",#N/A,FALSE,"Mgmt Forecast";"dcf table",#N/A,FALSE,"Mgmt Forecast";"sensitivity",#N/A,FALSE,"Mgmt Forecast";"table inputs",#N/A,FALSE,"Mgmt Forecast";"calculations",#N/A,FALSE,"Mgmt Forecast"}</definedName>
    <definedName name="yyyyyyyy" localSheetId="5" hidden="1">{"mgmt forecast",#N/A,FALSE,"Mgmt Forecast";"dcf table",#N/A,FALSE,"Mgmt Forecast";"sensitivity",#N/A,FALSE,"Mgmt Forecast";"table inputs",#N/A,FALSE,"Mgmt Forecast";"calculations",#N/A,FALSE,"Mgmt Forecast"}</definedName>
    <definedName name="yyyyyyyy" localSheetId="1" hidden="1">{"mgmt forecast",#N/A,FALSE,"Mgmt Forecast";"dcf table",#N/A,FALSE,"Mgmt Forecast";"sensitivity",#N/A,FALSE,"Mgmt Forecast";"table inputs",#N/A,FALSE,"Mgmt Forecast";"calculations",#N/A,FALSE,"Mgmt Forecast"}</definedName>
    <definedName name="yyyyyyyy" hidden="1">{"mgmt forecast",#N/A,FALSE,"Mgmt Forecast";"dcf table",#N/A,FALSE,"Mgmt Forecast";"sensitivity",#N/A,FALSE,"Mgmt Forecast";"table inputs",#N/A,FALSE,"Mgmt Forecast";"calculations",#N/A,FALSE,"Mgmt Forecast"}</definedName>
    <definedName name="YYZ" localSheetId="6" hidden="1">{#N/A,#N/A,FALSE,"SIM95"}</definedName>
    <definedName name="YYZ" localSheetId="7" hidden="1">{#N/A,#N/A,FALSE,"SIM95"}</definedName>
    <definedName name="YYZ" localSheetId="8" hidden="1">{#N/A,#N/A,FALSE,"SIM95"}</definedName>
    <definedName name="YYZ" localSheetId="5" hidden="1">{#N/A,#N/A,FALSE,"SIM95"}</definedName>
    <definedName name="YYZ" localSheetId="1" hidden="1">{#N/A,#N/A,FALSE,"SIM95"}</definedName>
    <definedName name="YYZ" hidden="1">{#N/A,#N/A,FALSE,"SIM95"}</definedName>
    <definedName name="z" localSheetId="4">#REF!</definedName>
    <definedName name="z" localSheetId="1">#REF!</definedName>
    <definedName name="z">#REF!</definedName>
    <definedName name="Z_755D9C89_ADDA_11D1_8C6F_00A0243B16D5_.wvu.Rows" localSheetId="1" hidden="1">#REF!,#REF!</definedName>
    <definedName name="Z_755D9C89_ADDA_11D1_8C6F_00A0243B16D5_.wvu.Rows" hidden="1">#REF!,#REF!</definedName>
    <definedName name="zaq" localSheetId="6" hidden="1">{#N/A,#N/A,FALSE,"Calc";#N/A,#N/A,FALSE,"Sensitivity";#N/A,#N/A,FALSE,"LT Earn.Dil.";#N/A,#N/A,FALSE,"Dil. AVP"}</definedName>
    <definedName name="zaq" localSheetId="7" hidden="1">{#N/A,#N/A,FALSE,"Calc";#N/A,#N/A,FALSE,"Sensitivity";#N/A,#N/A,FALSE,"LT Earn.Dil.";#N/A,#N/A,FALSE,"Dil. AVP"}</definedName>
    <definedName name="zaq" localSheetId="8" hidden="1">{#N/A,#N/A,FALSE,"Calc";#N/A,#N/A,FALSE,"Sensitivity";#N/A,#N/A,FALSE,"LT Earn.Dil.";#N/A,#N/A,FALSE,"Dil. AVP"}</definedName>
    <definedName name="zaq" localSheetId="5" hidden="1">{#N/A,#N/A,FALSE,"Calc";#N/A,#N/A,FALSE,"Sensitivity";#N/A,#N/A,FALSE,"LT Earn.Dil.";#N/A,#N/A,FALSE,"Dil. AVP"}</definedName>
    <definedName name="zaq" localSheetId="1" hidden="1">{#N/A,#N/A,FALSE,"Calc";#N/A,#N/A,FALSE,"Sensitivity";#N/A,#N/A,FALSE,"LT Earn.Dil.";#N/A,#N/A,FALSE,"Dil. AVP"}</definedName>
    <definedName name="zaq" hidden="1">{#N/A,#N/A,FALSE,"Calc";#N/A,#N/A,FALSE,"Sensitivity";#N/A,#N/A,FALSE,"LT Earn.Dil.";#N/A,#N/A,FALSE,"Dil. AVP"}</definedName>
    <definedName name="zaz" localSheetId="6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zaz" localSheetId="7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zaz" localSheetId="8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zaz" localSheetId="5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zaz" localSheetId="1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zaz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zer" localSheetId="6" hidden="1">{#N/A,#N/A,FALSE,"Calc";#N/A,#N/A,FALSE,"Sensitivity";#N/A,#N/A,FALSE,"LT Earn.Dil.";#N/A,#N/A,FALSE,"Dil. AVP"}</definedName>
    <definedName name="zer" localSheetId="7" hidden="1">{#N/A,#N/A,FALSE,"Calc";#N/A,#N/A,FALSE,"Sensitivity";#N/A,#N/A,FALSE,"LT Earn.Dil.";#N/A,#N/A,FALSE,"Dil. AVP"}</definedName>
    <definedName name="zer" localSheetId="8" hidden="1">{#N/A,#N/A,FALSE,"Calc";#N/A,#N/A,FALSE,"Sensitivity";#N/A,#N/A,FALSE,"LT Earn.Dil.";#N/A,#N/A,FALSE,"Dil. AVP"}</definedName>
    <definedName name="zer" localSheetId="5" hidden="1">{#N/A,#N/A,FALSE,"Calc";#N/A,#N/A,FALSE,"Sensitivity";#N/A,#N/A,FALSE,"LT Earn.Dil.";#N/A,#N/A,FALSE,"Dil. AVP"}</definedName>
    <definedName name="zer" localSheetId="1" hidden="1">{#N/A,#N/A,FALSE,"Calc";#N/A,#N/A,FALSE,"Sensitivity";#N/A,#N/A,FALSE,"LT Earn.Dil.";#N/A,#N/A,FALSE,"Dil. AVP"}</definedName>
    <definedName name="zer" hidden="1">{#N/A,#N/A,FALSE,"Calc";#N/A,#N/A,FALSE,"Sensitivity";#N/A,#N/A,FALSE,"LT Earn.Dil.";#N/A,#N/A,FALSE,"Dil. AVP"}</definedName>
    <definedName name="ZHTGJSYI" localSheetId="6" hidden="1">{#N/A,#N/A,FALSE,"Plan1";#N/A,#N/A,FALSE,"Plan2"}</definedName>
    <definedName name="ZHTGJSYI" localSheetId="7" hidden="1">{#N/A,#N/A,FALSE,"Plan1";#N/A,#N/A,FALSE,"Plan2"}</definedName>
    <definedName name="ZHTGJSYI" localSheetId="8" hidden="1">{#N/A,#N/A,FALSE,"Plan1";#N/A,#N/A,FALSE,"Plan2"}</definedName>
    <definedName name="ZHTGJSYI" localSheetId="5" hidden="1">{#N/A,#N/A,FALSE,"Plan1";#N/A,#N/A,FALSE,"Plan2"}</definedName>
    <definedName name="ZHTGJSYI" localSheetId="1" hidden="1">{#N/A,#N/A,FALSE,"Plan1";#N/A,#N/A,FALSE,"Plan2"}</definedName>
    <definedName name="ZHTGJSYI" hidden="1">{#N/A,#N/A,FALSE,"Plan1";#N/A,#N/A,FALSE,"Plan2"}</definedName>
    <definedName name="ZJYJ" localSheetId="6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JYJ" localSheetId="7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JYJ" localSheetId="8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JYJ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JYJ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JY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zz" localSheetId="6" hidden="1">{#N/A,#N/A,FALSE,"SGP";#N/A,#N/A,FALSE,"SGI";#N/A,#N/A,FALSE,"SGC";#N/A,#N/A,FALSE,"SGS";#N/A,#N/A,FALSE,"SGB"}</definedName>
    <definedName name="zzz" localSheetId="7" hidden="1">{#N/A,#N/A,FALSE,"SGP";#N/A,#N/A,FALSE,"SGI";#N/A,#N/A,FALSE,"SGC";#N/A,#N/A,FALSE,"SGS";#N/A,#N/A,FALSE,"SGB"}</definedName>
    <definedName name="zzz" localSheetId="8" hidden="1">{#N/A,#N/A,FALSE,"SGP";#N/A,#N/A,FALSE,"SGI";#N/A,#N/A,FALSE,"SGC";#N/A,#N/A,FALSE,"SGS";#N/A,#N/A,FALSE,"SGB"}</definedName>
    <definedName name="zzz" localSheetId="5" hidden="1">{#N/A,#N/A,FALSE,"SGP";#N/A,#N/A,FALSE,"SGI";#N/A,#N/A,FALSE,"SGC";#N/A,#N/A,FALSE,"SGS";#N/A,#N/A,FALSE,"SGB"}</definedName>
    <definedName name="zzz" localSheetId="1" hidden="1">{#N/A,#N/A,FALSE,"SGP";#N/A,#N/A,FALSE,"SGI";#N/A,#N/A,FALSE,"SGC";#N/A,#N/A,FALSE,"SGS";#N/A,#N/A,FALSE,"SGB"}</definedName>
    <definedName name="zzz" hidden="1">{#N/A,#N/A,FALSE,"SGP";#N/A,#N/A,FALSE,"SGI";#N/A,#N/A,FALSE,"SGC";#N/A,#N/A,FALSE,"SGS";#N/A,#N/A,FALSE,"SGB"}</definedName>
    <definedName name="zzzzz" localSheetId="6" hidden="1">{#N/A,#N/A,FALSE,"FY97";#N/A,#N/A,FALSE,"FY98";#N/A,#N/A,FALSE,"FY99";#N/A,#N/A,FALSE,"FY00";#N/A,#N/A,FALSE,"FY01"}</definedName>
    <definedName name="zzzzz" localSheetId="7" hidden="1">{#N/A,#N/A,FALSE,"FY97";#N/A,#N/A,FALSE,"FY98";#N/A,#N/A,FALSE,"FY99";#N/A,#N/A,FALSE,"FY00";#N/A,#N/A,FALSE,"FY01"}</definedName>
    <definedName name="zzzzz" localSheetId="8" hidden="1">{#N/A,#N/A,FALSE,"FY97";#N/A,#N/A,FALSE,"FY98";#N/A,#N/A,FALSE,"FY99";#N/A,#N/A,FALSE,"FY00";#N/A,#N/A,FALSE,"FY01"}</definedName>
    <definedName name="zzzzz" localSheetId="5" hidden="1">{#N/A,#N/A,FALSE,"FY97";#N/A,#N/A,FALSE,"FY98";#N/A,#N/A,FALSE,"FY99";#N/A,#N/A,FALSE,"FY00";#N/A,#N/A,FALSE,"FY01"}</definedName>
    <definedName name="zzzzz" localSheetId="1" hidden="1">{#N/A,#N/A,FALSE,"FY97";#N/A,#N/A,FALSE,"FY98";#N/A,#N/A,FALSE,"FY99";#N/A,#N/A,FALSE,"FY00";#N/A,#N/A,FALSE,"FY01"}</definedName>
    <definedName name="zzzzz" hidden="1">{#N/A,#N/A,FALSE,"FY97";#N/A,#N/A,FALSE,"FY98";#N/A,#N/A,FALSE,"FY99";#N/A,#N/A,FALSE,"FY00";#N/A,#N/A,FALSE,"FY01"}</definedName>
    <definedName name="zzzzzzzzzzzzzz" localSheetId="4">#REF!</definedName>
    <definedName name="zzzzzzzzzzzzzz" localSheetId="1">#REF!</definedName>
    <definedName name="zzzzzzzzzzzzzz">#REF!</definedName>
    <definedName name="が" localSheetId="6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が" localSheetId="7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が" localSheetId="8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が" localSheetId="5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が" localSheetId="1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が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一括" localSheetId="6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一括" localSheetId="7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一括" localSheetId="8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一括" localSheetId="5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一括" localSheetId="1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一括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印刷" localSheetId="6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印刷" localSheetId="7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印刷" localSheetId="8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印刷" localSheetId="5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印刷" localSheetId="1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印刷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取引採⑤" hidden="1">#REF!</definedName>
    <definedName name="物上保証" localSheetId="6" hidden="1">{#N/A,#N/A,FALSE,"Aging Summary";#N/A,#N/A,FALSE,"Ratio Analysis";#N/A,#N/A,FALSE,"Test 120 Day Accts";#N/A,#N/A,FALSE,"Tickmarks"}</definedName>
    <definedName name="物上保証" localSheetId="7" hidden="1">{#N/A,#N/A,FALSE,"Aging Summary";#N/A,#N/A,FALSE,"Ratio Analysis";#N/A,#N/A,FALSE,"Test 120 Day Accts";#N/A,#N/A,FALSE,"Tickmarks"}</definedName>
    <definedName name="物上保証" localSheetId="8" hidden="1">{#N/A,#N/A,FALSE,"Aging Summary";#N/A,#N/A,FALSE,"Ratio Analysis";#N/A,#N/A,FALSE,"Test 120 Day Accts";#N/A,#N/A,FALSE,"Tickmarks"}</definedName>
    <definedName name="物上保証" localSheetId="5" hidden="1">{#N/A,#N/A,FALSE,"Aging Summary";#N/A,#N/A,FALSE,"Ratio Analysis";#N/A,#N/A,FALSE,"Test 120 Day Accts";#N/A,#N/A,FALSE,"Tickmarks"}</definedName>
    <definedName name="物上保証" localSheetId="1" hidden="1">{#N/A,#N/A,FALSE,"Aging Summary";#N/A,#N/A,FALSE,"Ratio Analysis";#N/A,#N/A,FALSE,"Test 120 Day Accts";#N/A,#N/A,FALSE,"Tickmarks"}</definedName>
    <definedName name="物上保証" hidden="1">{#N/A,#N/A,FALSE,"Aging Summary";#N/A,#N/A,FALSE,"Ratio Analysis";#N/A,#N/A,FALSE,"Test 120 Day Accts";#N/A,#N/A,FALSE,"Tickmarks"}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07" i="31" l="1"/>
  <c r="AG107" i="31"/>
  <c r="AP102" i="31"/>
  <c r="V102" i="31"/>
  <c r="AG91" i="31"/>
  <c r="AR84" i="31"/>
  <c r="AS80" i="31"/>
  <c r="AT74" i="31"/>
  <c r="AQ74" i="31"/>
  <c r="AP74" i="31"/>
  <c r="AL74" i="31"/>
  <c r="AL71" i="31"/>
  <c r="AK71" i="31"/>
  <c r="AP19" i="22" l="1"/>
  <c r="AO19" i="22"/>
  <c r="AB69" i="17" l="1"/>
  <c r="AR9" i="30" l="1"/>
  <c r="AQ9" i="30"/>
  <c r="AP9" i="30"/>
  <c r="AO9" i="30"/>
  <c r="AM9" i="30"/>
  <c r="AL9" i="30"/>
  <c r="AK9" i="30"/>
  <c r="AJ9" i="30"/>
  <c r="AH9" i="30"/>
  <c r="AG9" i="30"/>
  <c r="AF9" i="30"/>
  <c r="AE9" i="30"/>
  <c r="AC9" i="30"/>
  <c r="AB9" i="30"/>
  <c r="AA9" i="30"/>
  <c r="Z9" i="30"/>
  <c r="X9" i="30"/>
  <c r="W9" i="30"/>
  <c r="V9" i="30"/>
  <c r="U9" i="30"/>
  <c r="S9" i="30"/>
  <c r="R9" i="30"/>
  <c r="Q9" i="30"/>
  <c r="P9" i="30"/>
  <c r="N9" i="30"/>
  <c r="M9" i="30"/>
  <c r="L9" i="30"/>
  <c r="K9" i="30"/>
  <c r="I9" i="30"/>
  <c r="H9" i="30"/>
  <c r="G9" i="30"/>
  <c r="F9" i="30"/>
  <c r="E9" i="30"/>
  <c r="D9" i="30"/>
  <c r="C9" i="30"/>
  <c r="AS8" i="30"/>
  <c r="AN8" i="30"/>
  <c r="AI8" i="30"/>
  <c r="AD8" i="30"/>
  <c r="Y8" i="30"/>
  <c r="T8" i="30"/>
  <c r="O8" i="30"/>
  <c r="J8" i="30"/>
  <c r="AS7" i="30"/>
  <c r="AN7" i="30"/>
  <c r="AN9" i="30" s="1"/>
  <c r="AI7" i="30"/>
  <c r="AD7" i="30"/>
  <c r="AD9" i="30" s="1"/>
  <c r="Y7" i="30"/>
  <c r="T7" i="30"/>
  <c r="O7" i="30"/>
  <c r="J7" i="30"/>
  <c r="AS6" i="30"/>
  <c r="AN6" i="30"/>
  <c r="AI6" i="30"/>
  <c r="AD6" i="30"/>
  <c r="Y6" i="30"/>
  <c r="T6" i="30"/>
  <c r="O6" i="30"/>
  <c r="O9" i="30" s="1"/>
  <c r="J6" i="30"/>
  <c r="AF77" i="29"/>
  <c r="P77" i="29"/>
  <c r="G77" i="29"/>
  <c r="G78" i="29" s="1"/>
  <c r="AI76" i="29"/>
  <c r="AD29" i="28"/>
  <c r="AN19" i="22"/>
  <c r="T9" i="30" l="1"/>
  <c r="AS9" i="30"/>
  <c r="J9" i="30"/>
  <c r="Y9" i="30"/>
  <c r="AI9" i="30"/>
  <c r="AM19" i="22"/>
  <c r="AL19" i="22"/>
  <c r="AK19" i="22"/>
  <c r="AJ19" i="22"/>
  <c r="AI19" i="22"/>
  <c r="AH19" i="22"/>
  <c r="AG19" i="22"/>
  <c r="AF19" i="22"/>
  <c r="AE19" i="22"/>
  <c r="AD19" i="22"/>
  <c r="AC19" i="22"/>
  <c r="AB19" i="22"/>
  <c r="AA19" i="22"/>
  <c r="Z19" i="22"/>
  <c r="Y19" i="22"/>
  <c r="X19" i="22"/>
  <c r="W19" i="22"/>
  <c r="V19" i="22"/>
  <c r="U19" i="22"/>
  <c r="T19" i="22"/>
  <c r="S19" i="22"/>
  <c r="R19" i="22"/>
  <c r="Q19" i="22"/>
  <c r="P19" i="22"/>
  <c r="O19" i="22"/>
  <c r="N19" i="22"/>
  <c r="M19" i="22"/>
  <c r="L19" i="22"/>
  <c r="K19" i="22"/>
  <c r="J19" i="22"/>
  <c r="I19" i="22"/>
  <c r="H19" i="22"/>
  <c r="G19" i="22"/>
  <c r="F19" i="22"/>
  <c r="E19" i="22"/>
  <c r="AA75" i="17"/>
  <c r="N5" i="19" l="1"/>
  <c r="M5" i="19"/>
  <c r="L5" i="19"/>
  <c r="K5" i="19"/>
  <c r="J5" i="19"/>
  <c r="I5" i="19"/>
  <c r="H5" i="19"/>
  <c r="G5" i="19"/>
  <c r="F5" i="19"/>
  <c r="E5" i="19"/>
  <c r="D5" i="19"/>
  <c r="C5" i="19"/>
  <c r="O23" i="19"/>
  <c r="O22" i="19"/>
  <c r="O21" i="19"/>
  <c r="O20" i="19"/>
  <c r="O19" i="19"/>
  <c r="O18" i="19"/>
  <c r="O17" i="19"/>
  <c r="O16" i="19"/>
  <c r="O15" i="19"/>
  <c r="O14" i="19"/>
  <c r="O13" i="19"/>
  <c r="O12" i="19"/>
  <c r="O11" i="19"/>
  <c r="O10" i="19"/>
  <c r="O9" i="19"/>
  <c r="O8" i="19"/>
  <c r="O7" i="19"/>
  <c r="O6" i="19"/>
  <c r="O5" i="19" l="1"/>
  <c r="O101" i="17" l="1"/>
  <c r="X96" i="17"/>
  <c r="D96" i="17"/>
  <c r="O85" i="17"/>
  <c r="Y69" i="17"/>
  <c r="X69" i="17"/>
  <c r="T69" i="17"/>
  <c r="T66" i="17"/>
  <c r="S66" i="17"/>
  <c r="Q126" i="7" l="1"/>
  <c r="I125" i="7"/>
  <c r="H125" i="7"/>
  <c r="G125" i="7"/>
  <c r="G126" i="7" s="1"/>
  <c r="F125" i="7"/>
  <c r="F126" i="7" s="1"/>
  <c r="J124" i="7"/>
  <c r="I124" i="7"/>
  <c r="I126" i="7" s="1"/>
  <c r="H124" i="7"/>
  <c r="H126" i="7" s="1"/>
  <c r="G124" i="7"/>
  <c r="F124" i="7"/>
  <c r="Q122" i="7"/>
  <c r="F122" i="7"/>
  <c r="I121" i="7"/>
  <c r="I122" i="7" s="1"/>
  <c r="H121" i="7"/>
  <c r="H122" i="7" s="1"/>
  <c r="G121" i="7"/>
  <c r="G122" i="7" s="1"/>
  <c r="F121" i="7"/>
  <c r="J120" i="7"/>
  <c r="I120" i="7"/>
  <c r="H120" i="7"/>
  <c r="G120" i="7"/>
  <c r="F120" i="7"/>
  <c r="Q118" i="7"/>
  <c r="H118" i="7"/>
  <c r="G118" i="7"/>
  <c r="F118" i="7"/>
  <c r="J117" i="7"/>
  <c r="J121" i="7" s="1"/>
  <c r="J116" i="7"/>
  <c r="J118" i="7" s="1"/>
  <c r="I116" i="7"/>
  <c r="I118" i="7" s="1"/>
  <c r="H116" i="7"/>
  <c r="G116" i="7"/>
  <c r="F116" i="7"/>
  <c r="J74" i="7"/>
  <c r="J72" i="7"/>
  <c r="E70" i="7"/>
  <c r="D70" i="7"/>
  <c r="C70" i="7"/>
  <c r="J69" i="7"/>
  <c r="J68" i="7"/>
  <c r="J67" i="7"/>
  <c r="J66" i="7"/>
  <c r="J65" i="7"/>
  <c r="J64" i="7"/>
  <c r="E64" i="7"/>
  <c r="J63" i="7"/>
  <c r="J60" i="7"/>
  <c r="J59" i="7"/>
  <c r="J58" i="7"/>
  <c r="J55" i="7"/>
  <c r="J54" i="7"/>
  <c r="D53" i="7"/>
  <c r="C53" i="7"/>
  <c r="J52" i="7"/>
  <c r="J53" i="7" s="1"/>
  <c r="E52" i="7"/>
  <c r="E53" i="7" s="1"/>
  <c r="D52" i="7"/>
  <c r="C52" i="7"/>
  <c r="J51" i="7"/>
  <c r="J50" i="7"/>
  <c r="J49" i="7"/>
  <c r="J48" i="7"/>
  <c r="J47" i="7"/>
  <c r="J46" i="7"/>
  <c r="J45" i="7"/>
  <c r="J44" i="7"/>
  <c r="J42" i="7"/>
  <c r="J41" i="7"/>
  <c r="J40" i="7"/>
  <c r="J39" i="7"/>
  <c r="J38" i="7"/>
  <c r="J37" i="7"/>
  <c r="J36" i="7"/>
  <c r="J35" i="7"/>
  <c r="J34" i="7"/>
  <c r="J33" i="7"/>
  <c r="R31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J122" i="7" l="1"/>
  <c r="J125" i="7"/>
  <c r="J126" i="7" s="1"/>
</calcChain>
</file>

<file path=xl/sharedStrings.xml><?xml version="1.0" encoding="utf-8"?>
<sst xmlns="http://schemas.openxmlformats.org/spreadsheetml/2006/main" count="3787" uniqueCount="954">
  <si>
    <t>Derivativos</t>
  </si>
  <si>
    <t>Outras</t>
  </si>
  <si>
    <t>Empréstimos de valores mobiliários</t>
  </si>
  <si>
    <t>Listagem de valores mobiliários</t>
  </si>
  <si>
    <t>Permanência</t>
  </si>
  <si>
    <t>Acesso dos participantes de negociação</t>
  </si>
  <si>
    <t>Utilização</t>
  </si>
  <si>
    <t>Market data - cotações e informações de mercado</t>
  </si>
  <si>
    <t>Banco BM&amp;F Bovespa</t>
  </si>
  <si>
    <t>Empréstimo</t>
  </si>
  <si>
    <t>Outras receitas</t>
  </si>
  <si>
    <t>Banco</t>
  </si>
  <si>
    <t>Outras receitas de serviços</t>
  </si>
  <si>
    <t>Câmbio</t>
  </si>
  <si>
    <t>SNG</t>
  </si>
  <si>
    <t>Outras receitas de financiamento</t>
  </si>
  <si>
    <t>B3 - Brasil, Bolsa, Balcão</t>
  </si>
  <si>
    <t>(em milhares de reais)</t>
  </si>
  <si>
    <t>(in thousands of Reais)</t>
  </si>
  <si>
    <t>IFRS</t>
  </si>
  <si>
    <t>1T17</t>
  </si>
  <si>
    <t>1Q17</t>
  </si>
  <si>
    <t>2T17</t>
  </si>
  <si>
    <t>3T17</t>
  </si>
  <si>
    <t>4T17</t>
  </si>
  <si>
    <t>1Q18</t>
  </si>
  <si>
    <t>Receita total</t>
  </si>
  <si>
    <t>Listado</t>
  </si>
  <si>
    <t>Ações e instrumentos de renda variável</t>
  </si>
  <si>
    <t>Negociação e pós-negociação</t>
  </si>
  <si>
    <t>Depositária de renda variável</t>
  </si>
  <si>
    <t>Empréstimo de ações</t>
  </si>
  <si>
    <t>Listagem e soluções para emissores</t>
  </si>
  <si>
    <t>Juros, Moedas e Mercadorias</t>
  </si>
  <si>
    <t>Balcão</t>
  </si>
  <si>
    <t>Instrumentos de renda fixa</t>
  </si>
  <si>
    <t>Outros</t>
  </si>
  <si>
    <t>Tecnologia e acesso</t>
  </si>
  <si>
    <t>Dados e analytics</t>
  </si>
  <si>
    <t>Listed</t>
  </si>
  <si>
    <t>OTC</t>
  </si>
  <si>
    <t>Derivatives</t>
  </si>
  <si>
    <t>Other</t>
  </si>
  <si>
    <t>Total revenue</t>
  </si>
  <si>
    <t>Depository</t>
  </si>
  <si>
    <t>Trading and Post-Trading</t>
  </si>
  <si>
    <t>Technology and access</t>
  </si>
  <si>
    <t>Data and analytics</t>
  </si>
  <si>
    <t>Bank</t>
  </si>
  <si>
    <t>2Q17</t>
  </si>
  <si>
    <t>3Q17</t>
  </si>
  <si>
    <t>4Q17</t>
  </si>
  <si>
    <t>2Q18</t>
  </si>
  <si>
    <t>3Q18</t>
  </si>
  <si>
    <t>4Q18</t>
  </si>
  <si>
    <t>1T18</t>
  </si>
  <si>
    <t>2T18</t>
  </si>
  <si>
    <t>3T18</t>
  </si>
  <si>
    <t>4T18</t>
  </si>
  <si>
    <t>Imposto de renda e contribuição social</t>
  </si>
  <si>
    <t>-</t>
  </si>
  <si>
    <t>Redução ao valor recuperável de ativos</t>
  </si>
  <si>
    <t>Resultado de equivalência patrimonial</t>
  </si>
  <si>
    <t>Deduções da receita</t>
  </si>
  <si>
    <t>Revenue deductions</t>
  </si>
  <si>
    <t>PIS e Cofins</t>
  </si>
  <si>
    <t>PIS and Cofins</t>
  </si>
  <si>
    <t>Impostos sobre serviços</t>
  </si>
  <si>
    <t>Service tax</t>
  </si>
  <si>
    <t>Receita líquida</t>
  </si>
  <si>
    <t>Net revenue</t>
  </si>
  <si>
    <t xml:space="preserve">Despesas </t>
  </si>
  <si>
    <t>Expenses</t>
  </si>
  <si>
    <t>Personnel</t>
  </si>
  <si>
    <t>Data processing</t>
  </si>
  <si>
    <t>Depreciation and amortization</t>
  </si>
  <si>
    <t>Third-party services</t>
  </si>
  <si>
    <t>Maintenance</t>
  </si>
  <si>
    <t>Communication</t>
  </si>
  <si>
    <t>Marketing</t>
  </si>
  <si>
    <t>Taxes</t>
  </si>
  <si>
    <t>Board and committee members' compensation</t>
  </si>
  <si>
    <t>Related to the combination with Cetip</t>
  </si>
  <si>
    <t>Others</t>
  </si>
  <si>
    <t>Resultado operacional</t>
  </si>
  <si>
    <t>Operating income</t>
  </si>
  <si>
    <t>Margem operacional</t>
  </si>
  <si>
    <t>Operating margin</t>
  </si>
  <si>
    <t>Redução ao valor recuperável de ativos (impairment)</t>
  </si>
  <si>
    <t>Impairment</t>
  </si>
  <si>
    <t>Equity in income of investees</t>
  </si>
  <si>
    <t>Descontinuidade do método de equivalência patrimonial</t>
  </si>
  <si>
    <t>Discontinuity of the equity method</t>
  </si>
  <si>
    <t>Resultado de alienação de investimentos em coligadas</t>
  </si>
  <si>
    <t>Gain on disposal of investment in associate</t>
  </si>
  <si>
    <t>Resultado financeiro</t>
  </si>
  <si>
    <t>Financial results</t>
  </si>
  <si>
    <t>Receitas financeiras</t>
  </si>
  <si>
    <t>Financial income</t>
  </si>
  <si>
    <t>Despesas financeiras</t>
  </si>
  <si>
    <t>Financial expenses</t>
  </si>
  <si>
    <t>Alienação das ações do CME Group</t>
  </si>
  <si>
    <t>Divestment from CME Group shares</t>
  </si>
  <si>
    <t>Resultado antes da tributação sobre o lucro</t>
  </si>
  <si>
    <t>Income before income tax and social contribution</t>
  </si>
  <si>
    <t>Income tax and social contribution</t>
  </si>
  <si>
    <t>Corrente</t>
  </si>
  <si>
    <t>Current</t>
  </si>
  <si>
    <t>Diferido</t>
  </si>
  <si>
    <t>Deferred</t>
  </si>
  <si>
    <t>Resultado líquido das operações continuadas</t>
  </si>
  <si>
    <t>Net result from continued operations</t>
  </si>
  <si>
    <t>Resultado líquido das operações descontinuadas</t>
  </si>
  <si>
    <t>Net result from discontinued operations</t>
  </si>
  <si>
    <t>Lucro (prejuízo) líquido do período</t>
  </si>
  <si>
    <t>Net income (loss) for the period</t>
  </si>
  <si>
    <t>Margem líquida</t>
  </si>
  <si>
    <t>Net margin</t>
  </si>
  <si>
    <t>Atribuídos aos:</t>
  </si>
  <si>
    <t>Attributable to:</t>
  </si>
  <si>
    <t>Participação dos não-controladores</t>
  </si>
  <si>
    <t>Minority interest</t>
  </si>
  <si>
    <t>Ajustes no EBITDA</t>
  </si>
  <si>
    <t>Ajustments to EBITDA</t>
  </si>
  <si>
    <t>EBITDA</t>
  </si>
  <si>
    <t>Despesas relacionadas à combinação com a Cetip</t>
  </si>
  <si>
    <t>Expenses related to the combination with Cetip</t>
  </si>
  <si>
    <t>Alteração de programa/metodologia de incentivo de longo prazo</t>
  </si>
  <si>
    <t xml:space="preserve">Changes on long term stock based compensation program/methodology </t>
  </si>
  <si>
    <t>Provisões não-recorrentes</t>
  </si>
  <si>
    <t xml:space="preserve">Non-recurring provisions </t>
  </si>
  <si>
    <t>EBITDA recorrente</t>
  </si>
  <si>
    <t>Recurring EBITDA</t>
  </si>
  <si>
    <t>Margem EBITDA recorrente</t>
  </si>
  <si>
    <t>Recurring EBITDA margin</t>
  </si>
  <si>
    <t>Despesas</t>
  </si>
  <si>
    <t>Programa de incentivo de longo prazo baseado em ações</t>
  </si>
  <si>
    <t>Long term stock-based compensation program</t>
  </si>
  <si>
    <t>Provisões (recorrentes e não-recorrentes)</t>
  </si>
  <si>
    <t>Provisions (recurring and non-recurring)</t>
  </si>
  <si>
    <t>Imposto relacionado aos dividendos recebidos do CME Group</t>
  </si>
  <si>
    <t>Tax on dividends from the CME Group</t>
  </si>
  <si>
    <t>Despesas atreladas ao faturamento</t>
  </si>
  <si>
    <t>Revenue-linked expenese</t>
  </si>
  <si>
    <t>Despesas ajustadas</t>
  </si>
  <si>
    <t>Adjusted expenses</t>
  </si>
  <si>
    <t>Ajustes no lucro líquido de imposto</t>
  </si>
  <si>
    <t>Adjustments to net income</t>
  </si>
  <si>
    <t>Lucro líquido (atribuídos aos acionistas)</t>
  </si>
  <si>
    <t>Net income (attributable to shareholders)</t>
  </si>
  <si>
    <t xml:space="preserve">Expenses related to the combination with Cetip </t>
  </si>
  <si>
    <t xml:space="preserve">Recurring provisions </t>
  </si>
  <si>
    <t xml:space="preserve">Impairment </t>
  </si>
  <si>
    <t>Impactos relacionados ao CME Group</t>
  </si>
  <si>
    <t>Impact related to CME Group</t>
  </si>
  <si>
    <t>Amortização de intangível (combinação com Cetip)</t>
  </si>
  <si>
    <t>Intangible amortization on combination with Cetip</t>
  </si>
  <si>
    <t>Amortização de intangível (combinação com GRV)</t>
  </si>
  <si>
    <t>Intangible amortization on combination with GRV</t>
  </si>
  <si>
    <t>Refinanciamento de impostos (REFIS/PERT)</t>
  </si>
  <si>
    <t>Taxes Refinancing (REFIS/PERT)</t>
  </si>
  <si>
    <t xml:space="preserve">Lucro líquido recorrente </t>
  </si>
  <si>
    <t>Recurring net income</t>
  </si>
  <si>
    <t>Imposto diferido (ágio da combinação Bovespa)</t>
  </si>
  <si>
    <t>Deferred Tax (goodwill on Bovespa combination)</t>
  </si>
  <si>
    <t>Imposto diferido (ágio da combinação GRV)</t>
  </si>
  <si>
    <t>Deferred Tax (goodwill on GRV combination)</t>
  </si>
  <si>
    <t>Imposto diferido (ágio da combinação Cetip)</t>
  </si>
  <si>
    <t>Deferred Tax (goodwill on Cetip combination)</t>
  </si>
  <si>
    <t>Lucro líquido recorrente ajustado pelo benefício fiscal do ágio</t>
  </si>
  <si>
    <t>Recurring net income adjusted by goodwill tax benefit</t>
  </si>
  <si>
    <t>Efeito do hedge no resultado (R$ milhões)</t>
  </si>
  <si>
    <t>Net Financial Result</t>
  </si>
  <si>
    <t>(+/-) Efeitos do hedge sobre resultado financeiro</t>
  </si>
  <si>
    <t>(+/-) Hedge effect on Financial Results</t>
  </si>
  <si>
    <t>Resultado financeiro ajustado (Excluindo efeitos do hedge)</t>
  </si>
  <si>
    <t>Adjusted Financial Result (excluding hedge effect)</t>
  </si>
  <si>
    <t>Income before tax and social contribution</t>
  </si>
  <si>
    <t xml:space="preserve">Resultado antes da tributação sobre o lucro ajustado (Excluindo efeitos do hedge) </t>
  </si>
  <si>
    <t>Income before tax and social contribution (excluding hedge effect) - (A)</t>
  </si>
  <si>
    <t xml:space="preserve"> Tax and social contribution expense</t>
  </si>
  <si>
    <t>(+/-) Efeitos do hedge sobre imposto de renda e contribuição social</t>
  </si>
  <si>
    <t>(+/-) Hedge effect on Tax and social contribution</t>
  </si>
  <si>
    <t xml:space="preserve">Imposto de renda e contribuição social ajustado (Excluindo efeitos do hedge) </t>
  </si>
  <si>
    <t xml:space="preserve"> Adjusted Tax and social contribution expense  (excluding hedge effect) - (B)</t>
  </si>
  <si>
    <t>Acionistas</t>
  </si>
  <si>
    <t>Shareholders</t>
  </si>
  <si>
    <t>Ajustes nas Despesas</t>
  </si>
  <si>
    <t>Ajustments to expenses</t>
  </si>
  <si>
    <t>Depreciação e amortização</t>
  </si>
  <si>
    <t>Other revenues</t>
  </si>
  <si>
    <t>Depository, custody and back-office</t>
  </si>
  <si>
    <t>Securities lending</t>
  </si>
  <si>
    <t>Listing</t>
  </si>
  <si>
    <t>Trading access (Brokers)</t>
  </si>
  <si>
    <t>Monthly utilization</t>
  </si>
  <si>
    <t>Other revenue from services</t>
  </si>
  <si>
    <t>Maintenance (CSD/TR)</t>
  </si>
  <si>
    <t>Pessoal e encargos</t>
  </si>
  <si>
    <t>Processamento de dados</t>
  </si>
  <si>
    <t>Serviços de terceiros</t>
  </si>
  <si>
    <t>Manutenção em geral</t>
  </si>
  <si>
    <t>Comunicações</t>
  </si>
  <si>
    <t>Promoção e divulgação</t>
  </si>
  <si>
    <t>Impostos e taxas</t>
  </si>
  <si>
    <t>Honorários do conselho/comitês</t>
  </si>
  <si>
    <t>Relacionadas à combinação com a Cetip</t>
  </si>
  <si>
    <t>Diversas</t>
  </si>
  <si>
    <t>Demonstração do resultado (Consolidado)</t>
  </si>
  <si>
    <t>Income statement (consolidated)</t>
  </si>
  <si>
    <t>(managerial Combined)</t>
  </si>
  <si>
    <t>(IFRS)</t>
  </si>
  <si>
    <t>Total revenues</t>
  </si>
  <si>
    <t>Segmento BM&amp;F</t>
  </si>
  <si>
    <t>Trading/settlement - BM&amp;F</t>
  </si>
  <si>
    <t>Foreign exchange</t>
  </si>
  <si>
    <t>Segmento Bovespa</t>
  </si>
  <si>
    <t>Trading/settlement - Bovespa</t>
  </si>
  <si>
    <t>Negociação - emolumentos de pregão</t>
  </si>
  <si>
    <t>Trading fees</t>
  </si>
  <si>
    <t>Transações - compensação e liquidação</t>
  </si>
  <si>
    <t>Clearing fees</t>
  </si>
  <si>
    <t>Segmento Cetip UTVM</t>
  </si>
  <si>
    <t>Cetip Securities segment</t>
  </si>
  <si>
    <t>Registro</t>
  </si>
  <si>
    <t>Registration fees</t>
  </si>
  <si>
    <t>Utilização mensal</t>
  </si>
  <si>
    <t>Transações</t>
  </si>
  <si>
    <t>Transaction fees</t>
  </si>
  <si>
    <t>Segmento Cetip UFIN</t>
  </si>
  <si>
    <t>Cetip Financing segment</t>
  </si>
  <si>
    <t>Sistema de contratos</t>
  </si>
  <si>
    <t>Contracts Systems (Sircof)</t>
  </si>
  <si>
    <t>Market data and Development of solutions</t>
  </si>
  <si>
    <t>Vendors - quotations and market information</t>
  </si>
  <si>
    <t>BBM - emolumentos e contribuições</t>
  </si>
  <si>
    <t>Brazilian Commodities Exchange- fees</t>
  </si>
  <si>
    <t>BM&amp;FBOVESPA bank</t>
  </si>
  <si>
    <t xml:space="preserve">    Pessoal e encargos</t>
  </si>
  <si>
    <t xml:space="preserve">    Processamento de dados</t>
  </si>
  <si>
    <t xml:space="preserve">    Depreciação e amortização</t>
  </si>
  <si>
    <t xml:space="preserve">    Serviços de terceiros</t>
  </si>
  <si>
    <t xml:space="preserve">    Manutenção em geral</t>
  </si>
  <si>
    <t xml:space="preserve">    Comunicações</t>
  </si>
  <si>
    <t xml:space="preserve">    Promoção e divulgação</t>
  </si>
  <si>
    <t xml:space="preserve">    Impostos e taxas</t>
  </si>
  <si>
    <t xml:space="preserve">    Honorários do conselho/comitês</t>
  </si>
  <si>
    <t xml:space="preserve">    Relacionadas à combinação com a Cetip</t>
  </si>
  <si>
    <t xml:space="preserve">    Diversas</t>
  </si>
  <si>
    <t>Acionistas da B3</t>
  </si>
  <si>
    <t>BM&amp;FBOVESPA´s shareholders</t>
  </si>
  <si>
    <t>Ajustes nas despesas</t>
  </si>
  <si>
    <t>Adjustments to expenses</t>
  </si>
  <si>
    <r>
      <t>2T17</t>
    </r>
    <r>
      <rPr>
        <b/>
        <sz val="8"/>
        <color indexed="9"/>
        <rFont val="Calibri"/>
        <family val="2"/>
      </rPr>
      <t/>
    </r>
  </si>
  <si>
    <r>
      <rPr>
        <i/>
        <sz val="11"/>
        <rFont val="Calibri"/>
        <family val="2"/>
      </rPr>
      <t>Market data</t>
    </r>
    <r>
      <rPr>
        <sz val="11"/>
        <rFont val="Calibri"/>
        <family val="2"/>
      </rPr>
      <t xml:space="preserve"> e desenvolvimento de soluções</t>
    </r>
  </si>
  <si>
    <r>
      <t xml:space="preserve">Depositária, custódia e </t>
    </r>
    <r>
      <rPr>
        <i/>
        <sz val="11"/>
        <rFont val="Calibri"/>
        <family val="2"/>
      </rPr>
      <t>back-office</t>
    </r>
  </si>
  <si>
    <t>1T19</t>
  </si>
  <si>
    <t>1Q19</t>
  </si>
  <si>
    <t xml:space="preserve">    Atrelada ao faturamento</t>
  </si>
  <si>
    <t>Variações cambiais líquidas</t>
  </si>
  <si>
    <t>Net FX variation</t>
  </si>
  <si>
    <t>2Q19</t>
  </si>
  <si>
    <t>2T19</t>
  </si>
  <si>
    <t>3T19</t>
  </si>
  <si>
    <t>3Q19</t>
  </si>
  <si>
    <t>4T19</t>
  </si>
  <si>
    <t>4Q19</t>
  </si>
  <si>
    <t>1T20</t>
  </si>
  <si>
    <t>1Q20</t>
  </si>
  <si>
    <t>2T20</t>
  </si>
  <si>
    <t>2Q20</t>
  </si>
  <si>
    <t>3T20</t>
  </si>
  <si>
    <t>3Q20</t>
  </si>
  <si>
    <t>Impactos Fiscais</t>
  </si>
  <si>
    <t>Fiscal Impacts</t>
  </si>
  <si>
    <t>4T20</t>
  </si>
  <si>
    <t>4Q20</t>
  </si>
  <si>
    <t>1T21</t>
  </si>
  <si>
    <t>1Q21</t>
  </si>
  <si>
    <t>Revenue-linked expense</t>
  </si>
  <si>
    <t xml:space="preserve">Efeito do hedge no resultado </t>
  </si>
  <si>
    <t>Reversão de provisões (despesas)</t>
  </si>
  <si>
    <t>Reversion of provision(expenses)</t>
  </si>
  <si>
    <t>2T21</t>
  </si>
  <si>
    <t>2Q21</t>
  </si>
  <si>
    <t>Despesas extraordinárias rescisão contratual</t>
  </si>
  <si>
    <t>Non-recurring termination expenses</t>
  </si>
  <si>
    <t>Extraordinary expenses contract termination</t>
  </si>
  <si>
    <t>Recuperação de despesas</t>
  </si>
  <si>
    <t>Recovery of expenses</t>
  </si>
  <si>
    <t>3T21</t>
  </si>
  <si>
    <t>3Q21</t>
  </si>
  <si>
    <t>Recovery of non-recurring expenses</t>
  </si>
  <si>
    <t>Recuperação de despesas não-recorrentes</t>
  </si>
  <si>
    <t>1Q16</t>
  </si>
  <si>
    <t>2Q16</t>
  </si>
  <si>
    <t>3Q16</t>
  </si>
  <si>
    <t>4Q16</t>
  </si>
  <si>
    <t>1T16</t>
  </si>
  <si>
    <t>2T16</t>
  </si>
  <si>
    <t>3T16</t>
  </si>
  <si>
    <t>4T16</t>
  </si>
  <si>
    <t>Ações à vista</t>
  </si>
  <si>
    <t>ADTV (R$ milhões)</t>
  </si>
  <si>
    <t>ADTV (R$ million)</t>
  </si>
  <si>
    <t>Margem (bps)</t>
  </si>
  <si>
    <t>Margin (bps)</t>
  </si>
  <si>
    <t>Capitaliz. de mercado média</t>
  </si>
  <si>
    <t>(R$ milhões)</t>
  </si>
  <si>
    <t>(R$ million)</t>
  </si>
  <si>
    <t>Giro de mercado</t>
  </si>
  <si>
    <t>Anualizado (%)</t>
  </si>
  <si>
    <t>Turnover velocity</t>
  </si>
  <si>
    <t>Annualized (%)</t>
  </si>
  <si>
    <t>Opções sobre ações e índices</t>
  </si>
  <si>
    <t>Options market (stocks/Indices)</t>
  </si>
  <si>
    <t>Futuro de índice de ações</t>
  </si>
  <si>
    <t>ADV (milhares de contratos)</t>
  </si>
  <si>
    <t>ADV (thousands of contracts)</t>
  </si>
  <si>
    <t>RPC média (R$)</t>
  </si>
  <si>
    <t>Average RPC (R$)</t>
  </si>
  <si>
    <t>Empresas listadas</t>
  </si>
  <si>
    <t>Fim de período</t>
  </si>
  <si>
    <t>Listed Companies</t>
  </si>
  <si>
    <t>End of period</t>
  </si>
  <si>
    <t>Número de investidores</t>
  </si>
  <si>
    <t>Média</t>
  </si>
  <si>
    <t>Average (thousand)</t>
  </si>
  <si>
    <t>Pos. em aberto média (R$ bilhões)</t>
  </si>
  <si>
    <t>Taxas de juros em R$</t>
  </si>
  <si>
    <t>Interest rates in BRL</t>
  </si>
  <si>
    <t>ADV (thousand of contracts)</t>
  </si>
  <si>
    <t>Taxas de juros em US$</t>
  </si>
  <si>
    <t>Interest rates in USD</t>
  </si>
  <si>
    <t>Taxas de câmbio</t>
  </si>
  <si>
    <t>FX rates</t>
  </si>
  <si>
    <t>Commodities</t>
  </si>
  <si>
    <t>Geral</t>
  </si>
  <si>
    <t>ADV total (milhares de contratos)</t>
  </si>
  <si>
    <t>Total</t>
  </si>
  <si>
    <t>Total ADV (thousand of contracts)</t>
  </si>
  <si>
    <t>Novas emissões</t>
  </si>
  <si>
    <t>Captação bancária (total em R$ bilhões)</t>
  </si>
  <si>
    <t>New issues</t>
  </si>
  <si>
    <t>Banking Instruments (total in R$ billion)</t>
  </si>
  <si>
    <t>Other (total in R$ billion)</t>
  </si>
  <si>
    <t>Estoque</t>
  </si>
  <si>
    <t>Captação bancária (média em R$ bilhões)</t>
  </si>
  <si>
    <t>Oustanding volume</t>
  </si>
  <si>
    <t>Dívida corporativa (média em R$ bilhões)</t>
  </si>
  <si>
    <t>Outros (média em R$ bilhões)</t>
  </si>
  <si>
    <t>Other (average in R$ billion)</t>
  </si>
  <si>
    <t>Tesouro Direto</t>
  </si>
  <si>
    <t>Estoque (média em R$ bilhões)</t>
  </si>
  <si>
    <t>Treasury Direct</t>
  </si>
  <si>
    <t>Outstanding volume (average in R$ billion)</t>
  </si>
  <si>
    <t>total em R$ bilhões</t>
  </si>
  <si>
    <t>total in R$ billion</t>
  </si>
  <si>
    <t>média em R$ bilhões</t>
  </si>
  <si>
    <t>Outstanding volume</t>
  </si>
  <si>
    <t>average in R$ billion</t>
  </si>
  <si>
    <t>Cotas de fundos (média em R$ bilhões)</t>
  </si>
  <si>
    <t>Investment funds quota (average in R$ billion)</t>
  </si>
  <si>
    <t xml:space="preserve">Quantidade </t>
  </si>
  <si>
    <t>milhares</t>
  </si>
  <si>
    <t>Total number of transactions</t>
  </si>
  <si>
    <t>thousand</t>
  </si>
  <si>
    <t>bps</t>
  </si>
  <si>
    <t>Preço médio</t>
  </si>
  <si>
    <t>R$</t>
  </si>
  <si>
    <t>Average price</t>
  </si>
  <si>
    <t>Quantidade de veículos vendidos (milhares)</t>
  </si>
  <si>
    <t>SNG (Liens)</t>
  </si>
  <si>
    <t>Number of vehicles sold (thousand)</t>
  </si>
  <si>
    <t>Quantidade de veículos financiados (milhares)</t>
  </si>
  <si>
    <t>Number of vehicles financed (thousand)</t>
  </si>
  <si>
    <t>Veículos financiados / veículos vendidos (%)</t>
  </si>
  <si>
    <t>Vehicles financed / vehicles sold (%)</t>
  </si>
  <si>
    <t>Inclusões de contratos (milhares)</t>
  </si>
  <si>
    <t>Contracts System (Loans)</t>
  </si>
  <si>
    <t>Contracts added (thousand)</t>
  </si>
  <si>
    <t>Inclusão de contratos / veículos financiados (%)</t>
  </si>
  <si>
    <t>Contracts added / vehicles financed (%)</t>
  </si>
  <si>
    <t>Quantidade média de clientes</t>
  </si>
  <si>
    <t>Utilization</t>
  </si>
  <si>
    <t>Average number of clients (thousands)</t>
  </si>
  <si>
    <t>Preço médio (R$)</t>
  </si>
  <si>
    <t>Average price (R$)</t>
  </si>
  <si>
    <t>CIP</t>
  </si>
  <si>
    <t>Quantidade de TEDs processadas (milhares)</t>
  </si>
  <si>
    <t>4T21</t>
  </si>
  <si>
    <t>4Q21</t>
  </si>
  <si>
    <t>Baixa de projetos</t>
  </si>
  <si>
    <t>Despesas extraordinária com M&amp;A</t>
  </si>
  <si>
    <t>Projects write-off</t>
  </si>
  <si>
    <t>Extraordinary M&amp;A expenses</t>
  </si>
  <si>
    <t>1T22</t>
  </si>
  <si>
    <t>1Q22</t>
  </si>
  <si>
    <t>Neoway</t>
  </si>
  <si>
    <t>2T22</t>
  </si>
  <si>
    <t>2Q22</t>
  </si>
  <si>
    <t>Reversão de provisões e recuperação de despesas</t>
  </si>
  <si>
    <t>Reversal of provision and recovery of expenses</t>
  </si>
  <si>
    <r>
      <t xml:space="preserve">* Visando nos adequar à resolução 807 do Contran, em fev/21 substituímos o Integra+ pelo SEND , novo produto que altera nosso modelo de precificação e de disponibilização de dados de contratos, tornando essa linha de receita imaterial para a B3. / </t>
    </r>
    <r>
      <rPr>
        <i/>
        <sz val="8"/>
        <rFont val="Calibri"/>
        <family val="2"/>
      </rPr>
      <t>In order to comply with Contran resolution 807, in Feb/21 we replaced Integra+ with SEND, a new product that changes our pricing model and the availability of contract data, making this revenue line immaterial for B3.</t>
    </r>
  </si>
  <si>
    <t>Sistema de Contratos*</t>
  </si>
  <si>
    <t>3T22</t>
  </si>
  <si>
    <t>3Q22</t>
  </si>
  <si>
    <t>M&amp;A expenses</t>
  </si>
  <si>
    <t>Despesas com M&amp;A</t>
  </si>
  <si>
    <t>Co-location</t>
  </si>
  <si>
    <t>Market Data</t>
  </si>
  <si>
    <t>4Q22</t>
  </si>
  <si>
    <t>4T22</t>
  </si>
  <si>
    <t>Despesas com projeto de ganho de eficiência</t>
  </si>
  <si>
    <t>Outras despesas não recorrentes</t>
  </si>
  <si>
    <t>Efficiency project expenses</t>
  </si>
  <si>
    <t>Other non-recurring expenses</t>
  </si>
  <si>
    <t>1T23</t>
  </si>
  <si>
    <t>1Q23</t>
  </si>
  <si>
    <t>Amortização de intangível (inclui combinação com Cetip)</t>
  </si>
  <si>
    <t>Intangible amortization (includes combination with Cetip)</t>
  </si>
  <si>
    <t>2T23</t>
  </si>
  <si>
    <t>2Q23</t>
  </si>
  <si>
    <t>Neurotech</t>
  </si>
  <si>
    <t>Outras receitas não recorrentes</t>
  </si>
  <si>
    <t>Other non-recurring revenues</t>
  </si>
  <si>
    <t>Taxa Doador Média (% a.a.)</t>
  </si>
  <si>
    <t>Average Lender Rate (% p.a.)</t>
  </si>
  <si>
    <t>3Q23</t>
  </si>
  <si>
    <t>3T23</t>
  </si>
  <si>
    <t>4T23</t>
  </si>
  <si>
    <t>4Q23</t>
  </si>
  <si>
    <t>Cotas de fundos (total em R$ bilhões)</t>
  </si>
  <si>
    <t>1T24</t>
  </si>
  <si>
    <t>1Q24</t>
  </si>
  <si>
    <t>Outras despesas extraordinárias</t>
  </si>
  <si>
    <t>Other extraordinary expenses</t>
  </si>
  <si>
    <t>Distribuição</t>
  </si>
  <si>
    <t>Outros (total em R$ bilhões)</t>
  </si>
  <si>
    <t>Distribution</t>
  </si>
  <si>
    <t>Investment funds quota (total in R$ billion)</t>
  </si>
  <si>
    <t>2T24</t>
  </si>
  <si>
    <t>2Q24</t>
  </si>
  <si>
    <t>Futuro de Cripto</t>
  </si>
  <si>
    <t>Hedge effects on results</t>
  </si>
  <si>
    <t>3T24</t>
  </si>
  <si>
    <t>3Q24</t>
  </si>
  <si>
    <t>Resultado antes da tributação sobre o lucro ajustado (Excluindo efeitos do hedge) - (A)</t>
  </si>
  <si>
    <t>Imposto de renda e contribuição social ajustado (Excluindo efeitos do hedge) - (B)</t>
  </si>
  <si>
    <t>4T24</t>
  </si>
  <si>
    <t>4Q24</t>
  </si>
  <si>
    <r>
      <rPr>
        <b/>
        <sz val="11"/>
        <color theme="0"/>
        <rFont val="Calibri"/>
        <family val="2"/>
        <scheme val="minor"/>
      </rPr>
      <t>Receitas</t>
    </r>
    <r>
      <rPr>
        <sz val="11"/>
        <color theme="0"/>
        <rFont val="Calibri"/>
        <family val="2"/>
        <scheme val="minor"/>
      </rPr>
      <t xml:space="preserve">
</t>
    </r>
    <r>
      <rPr>
        <i/>
        <sz val="10"/>
        <color theme="0"/>
        <rFont val="Calibri"/>
        <family val="2"/>
        <scheme val="minor"/>
      </rPr>
      <t>(R$ milhares)</t>
    </r>
  </si>
  <si>
    <r>
      <rPr>
        <b/>
        <sz val="11"/>
        <color theme="0"/>
        <rFont val="Calibri"/>
        <family val="2"/>
        <scheme val="minor"/>
      </rPr>
      <t>Revenues</t>
    </r>
    <r>
      <rPr>
        <sz val="11"/>
        <color theme="0"/>
        <rFont val="Calibri"/>
        <family val="2"/>
        <scheme val="minor"/>
      </rPr>
      <t xml:space="preserve">
</t>
    </r>
    <r>
      <rPr>
        <i/>
        <sz val="10"/>
        <color theme="0"/>
        <rFont val="Calibri"/>
        <family val="2"/>
        <scheme val="minor"/>
      </rPr>
      <t>(R$ thousand)</t>
    </r>
  </si>
  <si>
    <t>Mercados</t>
  </si>
  <si>
    <t>Markets</t>
  </si>
  <si>
    <t>Renda Fixa e Crédito</t>
  </si>
  <si>
    <t>Fixed Income and Credit</t>
  </si>
  <si>
    <t>Empréstimo de Ativos</t>
  </si>
  <si>
    <t>Securities Lending</t>
  </si>
  <si>
    <t>Soluções para Mercado de Capitais</t>
  </si>
  <si>
    <t>Dados para Mercado de Capitais</t>
  </si>
  <si>
    <t>Data for Capital Markets</t>
  </si>
  <si>
    <t>Depositária para Mercado à Vista</t>
  </si>
  <si>
    <t>Depository for Cash Equities</t>
  </si>
  <si>
    <t>Listagem e Soluções para Emissores</t>
  </si>
  <si>
    <t>Listing and Solutions for Issuers</t>
  </si>
  <si>
    <t>Soluções Analíticas de Dados</t>
  </si>
  <si>
    <t>Data Analytics Solutions</t>
  </si>
  <si>
    <t>Veículos e Imobiliário</t>
  </si>
  <si>
    <t>Vehicles and Real Estate</t>
  </si>
  <si>
    <t>Plataformas e Dados Analíticos</t>
  </si>
  <si>
    <t>Platforms and Analytics</t>
  </si>
  <si>
    <t>Tecnologia</t>
  </si>
  <si>
    <t>Technology</t>
  </si>
  <si>
    <t>Serviços de Apoio ao Mercado</t>
  </si>
  <si>
    <t>Market Support Services</t>
  </si>
  <si>
    <t>Outros efeitos não-recorrentes</t>
  </si>
  <si>
    <t>(+/-) Hedge effect on Financial Result</t>
  </si>
  <si>
    <t>Nova Segmentação</t>
  </si>
  <si>
    <t>Serviços</t>
  </si>
  <si>
    <t>Produtos</t>
  </si>
  <si>
    <t>Segmento - Antigo</t>
  </si>
  <si>
    <t>Linha DRE - Antiga</t>
  </si>
  <si>
    <t>Negociação
Pós-Negociação</t>
  </si>
  <si>
    <t>Derivativos de Câmbio</t>
  </si>
  <si>
    <t>Listado - Juros, Moedas e Mercadorias</t>
  </si>
  <si>
    <t>Negociação e Pós-Negociação</t>
  </si>
  <si>
    <t>Derivativos de Juros (R$ e USD)</t>
  </si>
  <si>
    <t>Derivativos de Índices</t>
  </si>
  <si>
    <t>Câmbio Pronto</t>
  </si>
  <si>
    <t>Swaps, Opções, Termo, DCE, COE, Outros</t>
  </si>
  <si>
    <t>Contraparte Central</t>
  </si>
  <si>
    <t>Permanência/Custódia</t>
  </si>
  <si>
    <t>Liquidação</t>
  </si>
  <si>
    <t>Ações</t>
  </si>
  <si>
    <t>Listado - Ações e Instrumentos de Renda Variável</t>
  </si>
  <si>
    <t>Futuros de Ações</t>
  </si>
  <si>
    <t>Opções e Termo de Ações</t>
  </si>
  <si>
    <t>Instrumentos de Renda Fixa</t>
  </si>
  <si>
    <t>Depositária</t>
  </si>
  <si>
    <t>Empréstimo de Ações</t>
  </si>
  <si>
    <t>Cotações de ativos (tempo real e fechamento)</t>
  </si>
  <si>
    <t>Tecnologia, Dados e Serviços</t>
  </si>
  <si>
    <t>Dados &amp; Analytics</t>
  </si>
  <si>
    <t>UP2DATA</t>
  </si>
  <si>
    <t>Dashboards e Relatórios Analíticos</t>
  </si>
  <si>
    <t>Datawise +</t>
  </si>
  <si>
    <t>Outros serviços</t>
  </si>
  <si>
    <t>Depositária de Renda Variável</t>
  </si>
  <si>
    <t>Emissão e Cancelamento de BDRs</t>
  </si>
  <si>
    <t>BDRs</t>
  </si>
  <si>
    <t>Banco B3</t>
  </si>
  <si>
    <t>IPO/Follow-on/OPA</t>
  </si>
  <si>
    <t>Ações e fundos</t>
  </si>
  <si>
    <t>Listagem</t>
  </si>
  <si>
    <t>Eventos Corporativos</t>
  </si>
  <si>
    <t>Gestão de Gravames - Veículos</t>
  </si>
  <si>
    <t>Infraestrutura para Financiamento</t>
  </si>
  <si>
    <t>Registro de Contratos - Imobiliário</t>
  </si>
  <si>
    <t>PDtec</t>
  </si>
  <si>
    <t>Sales &amp; Marketing e Loss Prevention</t>
  </si>
  <si>
    <t>Crédito, Seguros e Saúde</t>
  </si>
  <si>
    <t>Apólices de Seguro</t>
  </si>
  <si>
    <t>Acesso ao Sistema de Balcão</t>
  </si>
  <si>
    <t>Utilização Mensal</t>
  </si>
  <si>
    <t>Tecnologia e Acesso</t>
  </si>
  <si>
    <t>Conectividade aos Sistemas</t>
  </si>
  <si>
    <t>PUMA, SINACOR, DMA, e outros</t>
  </si>
  <si>
    <t>Ativos Digitais</t>
  </si>
  <si>
    <t>B3 Digitas</t>
  </si>
  <si>
    <t>Cotas de fundos (abertos e fechados)</t>
  </si>
  <si>
    <t>Custódia</t>
  </si>
  <si>
    <t>Gestão de Garantias</t>
  </si>
  <si>
    <t>Operações Bilaterais</t>
  </si>
  <si>
    <t>Leilões</t>
  </si>
  <si>
    <t>Prestação de Serviços a Terceiros</t>
  </si>
  <si>
    <t>Prestação de Serviços</t>
  </si>
  <si>
    <t>Multas e Outros</t>
  </si>
  <si>
    <t>Multas aplicadas pelo autorregulador</t>
  </si>
  <si>
    <t>Outras Receitas</t>
  </si>
  <si>
    <t>Plataformas e Dados Analytics</t>
  </si>
  <si>
    <t>Receitas - 2024</t>
  </si>
  <si>
    <t>(R$ milhares)</t>
  </si>
  <si>
    <t>Receita Total</t>
  </si>
  <si>
    <t>Total
2024</t>
  </si>
  <si>
    <t>Trading and post-trading</t>
  </si>
  <si>
    <t xml:space="preserve">Cash Equities and Equity Instruments </t>
  </si>
  <si>
    <t>Listing and solutions for issuers</t>
  </si>
  <si>
    <t>Interest Rates, FX and Commodities</t>
  </si>
  <si>
    <t>Fixed income instruments</t>
  </si>
  <si>
    <t>Technology, Data and Services</t>
  </si>
  <si>
    <t>Infrastructure for Financing</t>
  </si>
  <si>
    <t>Revenues - 2024</t>
  </si>
  <si>
    <t>Renda Variável</t>
  </si>
  <si>
    <t>Equities</t>
  </si>
  <si>
    <t>New Segmentation</t>
  </si>
  <si>
    <t>Services</t>
  </si>
  <si>
    <t>Products</t>
  </si>
  <si>
    <t>Segment - Old</t>
  </si>
  <si>
    <t>Income Statement - Old</t>
  </si>
  <si>
    <t>Capital Markets Solutions</t>
  </si>
  <si>
    <t>Listed - Interest Rates, FX and Commodites</t>
  </si>
  <si>
    <t>Listed - Cash Equities and Equity Instruments</t>
  </si>
  <si>
    <t>Fixed Income Instruments</t>
  </si>
  <si>
    <t>Cash Equities</t>
  </si>
  <si>
    <t>Data &amp; Analytics</t>
  </si>
  <si>
    <t>Technology and Access</t>
  </si>
  <si>
    <t>Trading
Post-Trading</t>
  </si>
  <si>
    <t>Registration</t>
  </si>
  <si>
    <t>Central Counterparty</t>
  </si>
  <si>
    <t>Maintenance/Custody</t>
  </si>
  <si>
    <t>Transactions</t>
  </si>
  <si>
    <t>Settlement</t>
  </si>
  <si>
    <t>Swaps, Options, Forward, DCE, COE, Other</t>
  </si>
  <si>
    <t>FX Derivatives</t>
  </si>
  <si>
    <t>Interest Rates Derivatives (USD and BRL)</t>
  </si>
  <si>
    <t>Futuros de Criptoativos</t>
  </si>
  <si>
    <t>Cryptoassets Futures</t>
  </si>
  <si>
    <t>Stock Indices Derivatives</t>
  </si>
  <si>
    <t>Single Stock Futures</t>
  </si>
  <si>
    <t>Options and Forwards</t>
  </si>
  <si>
    <t>Quotes (real-time and EoD)</t>
  </si>
  <si>
    <t>Dashboards e Analytical Reports</t>
  </si>
  <si>
    <t>Other services</t>
  </si>
  <si>
    <t>Issuance and Cancellation of BDRs</t>
  </si>
  <si>
    <t>Corporate Events</t>
  </si>
  <si>
    <t>IPO/Follow-on/Public Tender Offer</t>
  </si>
  <si>
    <t>Equities and Funds</t>
  </si>
  <si>
    <t>Liens Management - Vehicles</t>
  </si>
  <si>
    <t>Contracts Registration - Real Estate</t>
  </si>
  <si>
    <t>Credit, Insurance and Health</t>
  </si>
  <si>
    <t>Sales &amp; Marketing and Loss Prevention</t>
  </si>
  <si>
    <t>Registro de Seguros</t>
  </si>
  <si>
    <t>Insurance Registration</t>
  </si>
  <si>
    <t>Insurance Policy</t>
  </si>
  <si>
    <t>Access to the OTC System</t>
  </si>
  <si>
    <t>Monthly Utilization</t>
  </si>
  <si>
    <t>Connectivity to Systems</t>
  </si>
  <si>
    <t>PUMA, SINACOR, DMA, and other</t>
  </si>
  <si>
    <t>Digital Assets</t>
  </si>
  <si>
    <t>Custody</t>
  </si>
  <si>
    <t>B3 Bank</t>
  </si>
  <si>
    <t>Collateral Management</t>
  </si>
  <si>
    <t>Bilateral Transactions</t>
  </si>
  <si>
    <t>Auctions</t>
  </si>
  <si>
    <t>Services to Third Parties</t>
  </si>
  <si>
    <t>Fines and Other</t>
  </si>
  <si>
    <t>Fines applied by the self-regulator</t>
  </si>
  <si>
    <t>Other Revenues</t>
  </si>
  <si>
    <t>Spot FX</t>
  </si>
  <si>
    <t>Bank Funding Instruments (CDB, DI, LCA, LCI, Financial Letter, LIG, Other)
Corporate Instruments (Debenture, CRI, CRA, Commercial Papers, Other)
Government Bonds (Treasury Direct)
Other</t>
  </si>
  <si>
    <t>Produtos de Captação Bancária (CDB, DI, LCA, LCI, Letra Financeira, LIG, Outros)
Títulos Corporativos (Debênture, CRI, CRA, Notas Promissórias, Outros)
Títulos Públicos (Tesouro Direto)
Outros</t>
  </si>
  <si>
    <t>(R$ thousand)</t>
  </si>
  <si>
    <t>Derivativos - Volumes &amp; RPC</t>
  </si>
  <si>
    <t>Derivatives - Volumes &amp; RPC</t>
  </si>
  <si>
    <t>Derivativos de Balcão - Volumes</t>
  </si>
  <si>
    <t>OTC Derivatives - Volumes</t>
  </si>
  <si>
    <t>Derivativos de Balcão - Preços</t>
  </si>
  <si>
    <t>OTC Derivatives - Prices</t>
  </si>
  <si>
    <t>Renda Fixa - Volumes</t>
  </si>
  <si>
    <t>Fixed Income - Volumes</t>
  </si>
  <si>
    <t>Renda Fixa - Preços</t>
  </si>
  <si>
    <t>Fixed Income - Prices</t>
  </si>
  <si>
    <t xml:space="preserve">Veículos </t>
  </si>
  <si>
    <t>Vehicles</t>
  </si>
  <si>
    <t>Data for Capital Market</t>
  </si>
  <si>
    <t>LIstagem e Soluções para Emissores</t>
  </si>
  <si>
    <t>Cotas de Fundos</t>
  </si>
  <si>
    <t>Fund Quotas</t>
  </si>
  <si>
    <t>New issuances</t>
  </si>
  <si>
    <t>Outstanding Balance</t>
  </si>
  <si>
    <t>Processed electronic cash transfers (thousand)</t>
  </si>
  <si>
    <t>Average number of clients</t>
  </si>
  <si>
    <t>Number of investors</t>
  </si>
  <si>
    <t>Corporate bonds (average in R$ billion)</t>
  </si>
  <si>
    <t>Banking instruments (average in R$ billion)</t>
  </si>
  <si>
    <t>Cash equities</t>
  </si>
  <si>
    <t>Average market capitalization</t>
  </si>
  <si>
    <t>Termo &amp; Futuro de ações</t>
  </si>
  <si>
    <t>Stock Futures &amp; Forward</t>
  </si>
  <si>
    <t>Average open interest (R$ billion)</t>
  </si>
  <si>
    <t>Stock indices futures</t>
  </si>
  <si>
    <t>Future of cryptoassets</t>
  </si>
  <si>
    <t>Empréstimo de ativos</t>
  </si>
  <si>
    <t>Cotas de fundos (bps)</t>
  </si>
  <si>
    <t>Investment funds quota (bps)</t>
  </si>
  <si>
    <t>Cotas de Fundos - Preços</t>
  </si>
  <si>
    <t>Fund Quotas - Prices</t>
  </si>
  <si>
    <t>Tecnologia e Plataformas</t>
  </si>
  <si>
    <t>Plataformas de Apoio ao Mercado</t>
  </si>
  <si>
    <t>Technology and Platforms</t>
  </si>
  <si>
    <t>Market Support Platforms</t>
  </si>
  <si>
    <t>(in thousands of reais)</t>
  </si>
  <si>
    <t xml:space="preserve">Balanço patrimonial (Contábil consolidado ) </t>
  </si>
  <si>
    <t xml:space="preserve">Balance Sheet (IFRS consolidated) </t>
  </si>
  <si>
    <r>
      <rPr>
        <b/>
        <sz val="9"/>
        <color indexed="9"/>
        <rFont val="Calibri"/>
        <family val="2"/>
      </rPr>
      <t>2T17</t>
    </r>
    <r>
      <rPr>
        <b/>
        <sz val="8"/>
        <color indexed="9"/>
        <rFont val="Calibri"/>
        <family val="2"/>
      </rPr>
      <t/>
    </r>
  </si>
  <si>
    <t>Ativo</t>
  </si>
  <si>
    <t>Assets</t>
  </si>
  <si>
    <t>Circulante</t>
  </si>
  <si>
    <t>Current assets</t>
  </si>
  <si>
    <t>Disponibilidades</t>
  </si>
  <si>
    <t>Cash and cash equivalents</t>
  </si>
  <si>
    <t>Aplicações financeiras e títulos e valores mobiliários</t>
  </si>
  <si>
    <t>Financial investments and marketable securities</t>
  </si>
  <si>
    <t>Instrumentos financeiros derivativos</t>
  </si>
  <si>
    <t>Derivative financial instruments</t>
  </si>
  <si>
    <t>Contas a receber</t>
  </si>
  <si>
    <t xml:space="preserve">Accounts receivable </t>
  </si>
  <si>
    <t>Tributos a compensar e recuperar</t>
  </si>
  <si>
    <t>Taxes recoverable and prepaid</t>
  </si>
  <si>
    <t>Despesas antecipadas</t>
  </si>
  <si>
    <t xml:space="preserve">Prepaid expenses </t>
  </si>
  <si>
    <t>Outros créditos</t>
  </si>
  <si>
    <t>Other receivables</t>
  </si>
  <si>
    <t>Ativos não circulantes disponíveis para venda</t>
  </si>
  <si>
    <t>Non-current assets available for sale</t>
  </si>
  <si>
    <t>Não-circulante</t>
  </si>
  <si>
    <t xml:space="preserve">Noncurrent asstes </t>
  </si>
  <si>
    <t>Realizável a longo prazo</t>
  </si>
  <si>
    <t>Long-term receivables</t>
  </si>
  <si>
    <t>Imposto de renda e contribuição social diferidos</t>
  </si>
  <si>
    <t>Deferred income tax and social contribution</t>
  </si>
  <si>
    <t>Depósitos judiciais</t>
  </si>
  <si>
    <t>Judicial deposits</t>
  </si>
  <si>
    <t>Investimentos</t>
  </si>
  <si>
    <t xml:space="preserve">Investments </t>
  </si>
  <si>
    <t>Participações em controladas e coligadas</t>
  </si>
  <si>
    <t xml:space="preserve">Interest held in subsidiaries and partnerships </t>
  </si>
  <si>
    <t>Propriedades para investimento</t>
  </si>
  <si>
    <t>Investment properties</t>
  </si>
  <si>
    <t>Imobilizado</t>
  </si>
  <si>
    <t xml:space="preserve">Property and equipment </t>
  </si>
  <si>
    <t>Intangível</t>
  </si>
  <si>
    <t>Intangilbe assets</t>
  </si>
  <si>
    <t>Ágio</t>
  </si>
  <si>
    <t xml:space="preserve">Goodwill </t>
  </si>
  <si>
    <t>Softwares e projetos*</t>
  </si>
  <si>
    <t>Software and projects*</t>
  </si>
  <si>
    <t>Relações contratuais</t>
  </si>
  <si>
    <t xml:space="preserve">Contractual relations </t>
  </si>
  <si>
    <t>Marcas</t>
  </si>
  <si>
    <t>Trademark</t>
  </si>
  <si>
    <t>Total assets</t>
  </si>
  <si>
    <t>Passivo e patrimônio líquido</t>
  </si>
  <si>
    <t xml:space="preserve">Liabilites and equity </t>
  </si>
  <si>
    <t>Current liabilities</t>
  </si>
  <si>
    <t>Garantias recebidas em operações</t>
  </si>
  <si>
    <t xml:space="preserve">Collateral for transactions </t>
  </si>
  <si>
    <t>Proventos e direitos sobre títulos em custódia</t>
  </si>
  <si>
    <t>Earnings and righs on securities in custody</t>
  </si>
  <si>
    <t>Fornecedores</t>
  </si>
  <si>
    <t>Suppliers</t>
  </si>
  <si>
    <t>Obrigações salariais e encargos sociais</t>
  </si>
  <si>
    <t>Salaries and social charges</t>
  </si>
  <si>
    <t>Impostos e contribuições a recolher</t>
  </si>
  <si>
    <t xml:space="preserve">Taxes and contribution payable </t>
  </si>
  <si>
    <t>Other liabilities</t>
  </si>
  <si>
    <t>Juros a pagar sobre emissão de dívida no exterior</t>
  </si>
  <si>
    <t>Revenues to be allocated</t>
  </si>
  <si>
    <t>Empréstimos</t>
  </si>
  <si>
    <t xml:space="preserve">Loans </t>
  </si>
  <si>
    <t>Emissão de dívida no exterior, empréstimos e debêntures**</t>
  </si>
  <si>
    <t>Debt issue abroad, Loans and Debentures**</t>
  </si>
  <si>
    <t>Dividendos e juros sobre capital próprio a pagar</t>
  </si>
  <si>
    <t>Dividends and interest on equity payable</t>
  </si>
  <si>
    <t>Receitas a apropriar</t>
  </si>
  <si>
    <t>Outras obrigações</t>
  </si>
  <si>
    <t xml:space="preserve">Noncurrent liabilities </t>
  </si>
  <si>
    <t>Emissão de dívida no exterior, empréstimos e debêntures***</t>
  </si>
  <si>
    <t>Debt issued abroad, loans and Debenture***</t>
  </si>
  <si>
    <t>Debêntures</t>
  </si>
  <si>
    <t>Debentures</t>
  </si>
  <si>
    <t>Provisões para riscos tributários, cíveis, trabalhistas e outras</t>
  </si>
  <si>
    <t xml:space="preserve">Provision for tax, civill, labor and other contingencies </t>
  </si>
  <si>
    <t>Benefícios de assistência médica pós-emprego</t>
  </si>
  <si>
    <t>Post-employment health care benefits</t>
  </si>
  <si>
    <t>Patrimônio líquido</t>
  </si>
  <si>
    <t xml:space="preserve">Equity </t>
  </si>
  <si>
    <t>Capital e reservas atribuídos aos acionistas da controladora</t>
  </si>
  <si>
    <t>Capital and reserves attributable to shareholders of B3</t>
  </si>
  <si>
    <t>Capital social</t>
  </si>
  <si>
    <t xml:space="preserve">Capital </t>
  </si>
  <si>
    <t>Reserva de capital</t>
  </si>
  <si>
    <t>Capital reserve</t>
  </si>
  <si>
    <t>Reservas de reavaliação</t>
  </si>
  <si>
    <t xml:space="preserve">Revaluation services </t>
  </si>
  <si>
    <t>Reservas de lucros</t>
  </si>
  <si>
    <t>Income reserves</t>
  </si>
  <si>
    <t>Ações em tesouraria</t>
  </si>
  <si>
    <t>Treasury shares</t>
  </si>
  <si>
    <t>Outros resultados abrangentes</t>
  </si>
  <si>
    <t>Other comprehensive income</t>
  </si>
  <si>
    <t>Lucros acumulados</t>
  </si>
  <si>
    <t>Retained earnings</t>
  </si>
  <si>
    <t>Participação dos acionistas não-controladores</t>
  </si>
  <si>
    <t>Non-controlling interests</t>
  </si>
  <si>
    <t>Dividendo adicional proposto</t>
  </si>
  <si>
    <t>Proposed additional dividend</t>
  </si>
  <si>
    <t>Total do passivo e patrimônio líquido</t>
  </si>
  <si>
    <t xml:space="preserve">Total liabilities and equity </t>
  </si>
  <si>
    <t>* A partir do 4T18 as linhas de relações contratuais e marcas foram agregadas na linha Softaware projetos</t>
  </si>
  <si>
    <t xml:space="preserve">* Starting from 4Q18 contractual relations and brand lines were added in the software and projects line </t>
  </si>
  <si>
    <t>** A partir do 4T18 as linhas de Juros a pagar sobre emissão de dívida no exterior e Empréstimos foram agregadas na linha Emissão de dívida no exterior, empréstimos e debêntures</t>
  </si>
  <si>
    <t>** Starting from 4Q18 interest payable on debt issuance abroad and loans were added in the line debt issued abroad, loans and debenture</t>
  </si>
  <si>
    <t>*** A partir do 4T18 as linhas de Empréstimos e Debêntures foram agregadas na linha Emissão de dívida no exterior, empréstimos e debêntures</t>
  </si>
  <si>
    <t>*** Starting from 4Q18 loans and debenture were added in the line debt issued abroad, loans and debenture</t>
  </si>
  <si>
    <t>Demonstrações dos fluxo de caixa (Contábil consolidado)</t>
  </si>
  <si>
    <t>Cash Flow Statement (IFRS consolidated)</t>
  </si>
  <si>
    <t xml:space="preserve">Fluxo de caixa das atividades operacionais </t>
  </si>
  <si>
    <t xml:space="preserve">Cash flow from operational activities </t>
  </si>
  <si>
    <t>Lucro líquido do período</t>
  </si>
  <si>
    <t>Net income for the period</t>
  </si>
  <si>
    <t>Ajustes por:</t>
  </si>
  <si>
    <t>Adjustments:</t>
  </si>
  <si>
    <t>Depreciação/amortização</t>
  </si>
  <si>
    <t xml:space="preserve">Depreciation/amorization </t>
  </si>
  <si>
    <t>Impairment of assets</t>
  </si>
  <si>
    <t xml:space="preserve">Equity pickup </t>
  </si>
  <si>
    <t>Despesas relativas ao plano de ações e de opções de ações</t>
  </si>
  <si>
    <t xml:space="preserve">Stock option and stock option plan expenses </t>
  </si>
  <si>
    <t>Despesas de juros</t>
  </si>
  <si>
    <t>Interest expenses</t>
  </si>
  <si>
    <t>Provisão para riscos tributários, cíveis e trabalhistas</t>
  </si>
  <si>
    <t>Provision for tax, civil and labor contingencies</t>
  </si>
  <si>
    <t>Provisão para perdas em contas a receber</t>
  </si>
  <si>
    <t>Allowance for doubtful accounts</t>
  </si>
  <si>
    <r>
      <t xml:space="preserve">Instrumentos financeiros derivativos - </t>
    </r>
    <r>
      <rPr>
        <i/>
        <sz val="8"/>
        <rFont val="Calibri"/>
        <family val="2"/>
      </rPr>
      <t>Swap</t>
    </r>
  </si>
  <si>
    <t>Derivative financial instruments – swap</t>
  </si>
  <si>
    <r>
      <t>Variação cambial captação -</t>
    </r>
    <r>
      <rPr>
        <i/>
        <sz val="8"/>
        <rFont val="Calibri"/>
        <family val="2"/>
      </rPr>
      <t xml:space="preserve"> Hedge</t>
    </r>
  </si>
  <si>
    <t>Exchange rate variation on fundraising – hedge</t>
  </si>
  <si>
    <t>Variação cambial captação</t>
  </si>
  <si>
    <t>Exchange rate variation – fundraising</t>
  </si>
  <si>
    <t>Marcação a mercado da captação</t>
  </si>
  <si>
    <t>Marked-to-market of fundraising</t>
  </si>
  <si>
    <t>Receitas apropriadas</t>
  </si>
  <si>
    <t>Recognized revenues</t>
  </si>
  <si>
    <t>Ajuste a valor justo de parcelas futuras</t>
  </si>
  <si>
    <t>Fair value adjustments to future quotas</t>
  </si>
  <si>
    <t>Ajustes de conversão de controladas</t>
  </si>
  <si>
    <t>Monetary update on judicial deposits</t>
  </si>
  <si>
    <t>Marcação a mercado do NDF</t>
  </si>
  <si>
    <t>Marked-to-market of Non-deliverable Forwards (NDF)</t>
  </si>
  <si>
    <t>Lucro líquido ajustado</t>
  </si>
  <si>
    <t>Adjusted Net Income</t>
  </si>
  <si>
    <t>Variação de aplicações financeiras e TVM e garantias de operações</t>
  </si>
  <si>
    <t>Variation in financial investments, marketable securities and collateral for transactions</t>
  </si>
  <si>
    <t>Variação de aplicações financeiras</t>
  </si>
  <si>
    <t>Variation in financial investments</t>
  </si>
  <si>
    <r>
      <t xml:space="preserve">Efeito de variação cambial </t>
    </r>
    <r>
      <rPr>
        <i/>
        <sz val="8"/>
        <rFont val="Calibri"/>
        <family val="2"/>
      </rPr>
      <t>hedge</t>
    </r>
    <r>
      <rPr>
        <sz val="8"/>
        <rFont val="Calibri"/>
        <family val="2"/>
      </rPr>
      <t xml:space="preserve"> de fluxo de caixa</t>
    </r>
  </si>
  <si>
    <t>Effect of exchange rate variation on cash flow hedge</t>
  </si>
  <si>
    <t>Variação em tributos a compensar e recuperar</t>
  </si>
  <si>
    <t>Variation in taxes to be offset and recoverable</t>
  </si>
  <si>
    <t>Variação em contas a receber</t>
  </si>
  <si>
    <t>Variation in accounts receivable</t>
  </si>
  <si>
    <t>Variação em outros créditos</t>
  </si>
  <si>
    <t>Variation in other receivables</t>
  </si>
  <si>
    <t>Variação em despesas antecipadas</t>
  </si>
  <si>
    <t>Variation in prepaid expenses</t>
  </si>
  <si>
    <t>Variação de depósitos judiciais</t>
  </si>
  <si>
    <t>Variation in judicial deposits</t>
  </si>
  <si>
    <t>Variação Garantias recebidas em operações</t>
  </si>
  <si>
    <t>Variation in Collateral for transactions</t>
  </si>
  <si>
    <t>Variação em proventos e direitos sobre títulos em custódia</t>
  </si>
  <si>
    <t>Variation in earnings and rights on securities in custody</t>
  </si>
  <si>
    <t>Variação em fornecedores</t>
  </si>
  <si>
    <t>Variation in suppliers</t>
  </si>
  <si>
    <t>Variação em impostos e contribuições a recolher</t>
  </si>
  <si>
    <t>Variation in provisions for income taxes and social contributions payable</t>
  </si>
  <si>
    <t>Variação em imposto de renda e contribuição social</t>
  </si>
  <si>
    <t>Variation in income tax and social contribution</t>
  </si>
  <si>
    <t>Variação em obrigações salariais e encargos sociais</t>
  </si>
  <si>
    <t>Variation in salaries and social charges</t>
  </si>
  <si>
    <t>Variação em outras obrigações</t>
  </si>
  <si>
    <t>Variation in other liabilities</t>
  </si>
  <si>
    <t>Variação em receitas a apropriar</t>
  </si>
  <si>
    <t>Variation in revenues to be recognized</t>
  </si>
  <si>
    <t>Variação em provisão para riscos tributários, cíveis e trabalhistas</t>
  </si>
  <si>
    <t xml:space="preserve">Variation in provision for tax, civil, and labor contingencies </t>
  </si>
  <si>
    <t>Variação em benefícios de assistência médica pós-emprego</t>
  </si>
  <si>
    <t>Variation in post-retirement health care benefits</t>
  </si>
  <si>
    <t>Pagamento de imposto de renda e contribuição social</t>
  </si>
  <si>
    <t>Caixa líquido proveniente (utilizado) das atividades operacionais</t>
  </si>
  <si>
    <t>Net cash from (used in) operating activities</t>
  </si>
  <si>
    <t>Fluxo de caixa das atividades de investimento</t>
  </si>
  <si>
    <t>Cash flow from investing activities</t>
  </si>
  <si>
    <t>Recebimento pela venda de imobilizado</t>
  </si>
  <si>
    <t>Amount received for disposal of property and equipment</t>
  </si>
  <si>
    <t>Pagamento pela aquisição de imobilizado</t>
  </si>
  <si>
    <t>Payment for purchase of property and equipment</t>
  </si>
  <si>
    <t>Recebimento de dividendos</t>
  </si>
  <si>
    <t>Dividends received</t>
  </si>
  <si>
    <t>Liquidação instrumento financeiro derivativo - NDF</t>
  </si>
  <si>
    <t>Settlement of derivative financial instruments - NDF</t>
  </si>
  <si>
    <t>Aumento de capital em controlada</t>
  </si>
  <si>
    <t>Capital increase in subsidiary</t>
  </si>
  <si>
    <t>Aquisição de softwares e projetos</t>
  </si>
  <si>
    <t>Purchase of software and projects</t>
  </si>
  <si>
    <t>Aporte de capital em controladas e coligada</t>
  </si>
  <si>
    <t>Capital contribution to subsidiary and associate</t>
  </si>
  <si>
    <t>Aquisição de controlada e coligadas</t>
  </si>
  <si>
    <t>Acquisition of subsidiary and associate</t>
  </si>
  <si>
    <t>Aquisição de participação de não-controladores da BLK</t>
  </si>
  <si>
    <t>Efeito do caixa - Aquisição de controlada</t>
  </si>
  <si>
    <t xml:space="preserve">Cash effect - acquisition of subsidiary </t>
  </si>
  <si>
    <t>Caixa líquido proveniente (utilizado) das atividades de investimento</t>
  </si>
  <si>
    <t>Fluxo de caixa das atividades de financiamento</t>
  </si>
  <si>
    <t>Alienação de ações em tesouraria - exercício de opções de ações</t>
  </si>
  <si>
    <t>Disposal of treasury shares - stock options exercised</t>
  </si>
  <si>
    <t>Recompra de ações</t>
  </si>
  <si>
    <t>Share-buyback</t>
  </si>
  <si>
    <t>Loan</t>
  </si>
  <si>
    <t>Emissão de debênture</t>
  </si>
  <si>
    <t>Debenture issued</t>
  </si>
  <si>
    <t>Custo de captação de debêntures</t>
  </si>
  <si>
    <t>Debenture funding cost</t>
  </si>
  <si>
    <t>Amortização de principal e juros sobre empréstimos</t>
  </si>
  <si>
    <t>Interest and principal paid</t>
  </si>
  <si>
    <t>Pagamento de prêmio sobre liquidação de debêntures</t>
  </si>
  <si>
    <t>Premium payment on debentures settlement</t>
  </si>
  <si>
    <t>Pagamento de dividendos e juros sobre capital próprio</t>
  </si>
  <si>
    <t>Payment of dividends and interest on equity</t>
  </si>
  <si>
    <t>Caixa líquido utilizado nas atividades de financiamento</t>
  </si>
  <si>
    <t>Net cash used in financing activities</t>
  </si>
  <si>
    <t>Variação cambial sobre caixa e equivalentes de caixa</t>
  </si>
  <si>
    <t>Exchange rate variation on cash and cash equivalents</t>
  </si>
  <si>
    <t>Aumento (diminuição) líquido de caixa e equivalentes de caixa</t>
  </si>
  <si>
    <t>Net increase (decrease) in cash and cash equivalents</t>
  </si>
  <si>
    <t>Saldo de caixa e equivalentes de caixa no inicio do período</t>
  </si>
  <si>
    <t>Balance of cash and cash equivalents at beginning of year</t>
  </si>
  <si>
    <t>Saldo de caixa e equivalentes de caixa no final do período</t>
  </si>
  <si>
    <t>Balance of cash and cash equivalents at end of year</t>
  </si>
  <si>
    <t>Distribuições</t>
  </si>
  <si>
    <t>Distributions</t>
  </si>
  <si>
    <t xml:space="preserve"> 2014</t>
  </si>
  <si>
    <t xml:space="preserve"> 2015</t>
  </si>
  <si>
    <t xml:space="preserve"> 2016</t>
  </si>
  <si>
    <t>1T25</t>
  </si>
  <si>
    <t>1Q25</t>
  </si>
  <si>
    <t>Dividendos</t>
  </si>
  <si>
    <t>Dividends</t>
  </si>
  <si>
    <t>Juros sobre capital próprio</t>
  </si>
  <si>
    <t>Interest on Capital</t>
  </si>
  <si>
    <t>Recompras</t>
  </si>
  <si>
    <t>Buybacks</t>
  </si>
  <si>
    <t>Distribuição Total</t>
  </si>
  <si>
    <t>Total Distribution</t>
  </si>
  <si>
    <t>Payout (%)</t>
  </si>
  <si>
    <t>Total de ações emitidas - final de período</t>
  </si>
  <si>
    <t>Total shares issued - end of period</t>
  </si>
  <si>
    <t>Ações em tesouraria - final de período</t>
  </si>
  <si>
    <t>Treasury shares - end of period</t>
  </si>
  <si>
    <t>Ações em circulação - final de período</t>
  </si>
  <si>
    <t>Free float - end of period</t>
  </si>
  <si>
    <t>Variação em ativos não circulantes disponíveis para venda</t>
  </si>
  <si>
    <t>Variation  in non-current assets available for sale</t>
  </si>
  <si>
    <t>2T25</t>
  </si>
  <si>
    <t>2Q25</t>
  </si>
  <si>
    <t>Atrelada ao faturamento</t>
  </si>
  <si>
    <t>Imposto diferido (ágio da combinação Neoway e Neurotech)</t>
  </si>
  <si>
    <t>Deferred Tax (goodwill on Neoway and Neurotech combination)</t>
  </si>
  <si>
    <t>Acquisition of non-controlling subsidiary in BLK</t>
  </si>
  <si>
    <t>Alienação de propriedade para investimento</t>
  </si>
  <si>
    <t>Alienação de ativos não circulantes disponíveis para venda</t>
  </si>
  <si>
    <t>Disposition of non-current assets available for sale</t>
  </si>
  <si>
    <t>Disposition of property for investment</t>
  </si>
  <si>
    <t>Linha de receita</t>
  </si>
  <si>
    <t>Revenue line</t>
  </si>
  <si>
    <t>Combinada Gerencial
Managerial Combined</t>
  </si>
  <si>
    <t xml:space="preserve">Cash equities and equities instruments </t>
  </si>
  <si>
    <t>Trading and post-Trading</t>
  </si>
  <si>
    <t>Stock lending</t>
  </si>
  <si>
    <t>Listing and services for issuers</t>
  </si>
  <si>
    <t>Interest Rates BRL, FX and commodities</t>
  </si>
  <si>
    <t>Fixed Income</t>
  </si>
  <si>
    <t>Infraestrutura para financiamento</t>
  </si>
  <si>
    <t>Infrastructure for financing</t>
  </si>
  <si>
    <t>Tecnologia, dados e serviços</t>
  </si>
  <si>
    <t>Technology, data and services</t>
  </si>
  <si>
    <t>1T17
1Q17</t>
  </si>
  <si>
    <t>2T17
2Q17</t>
  </si>
  <si>
    <t>3T17
3Q17</t>
  </si>
  <si>
    <t>4T17
4Q17</t>
  </si>
  <si>
    <t>1T18
1Q18</t>
  </si>
  <si>
    <t>2T18
2Q18</t>
  </si>
  <si>
    <t>3T18
3Q18</t>
  </si>
  <si>
    <t>4T18
4Q18</t>
  </si>
  <si>
    <t xml:space="preserve">Instrumentos financeiros derivativos </t>
  </si>
  <si>
    <t>Reversão de provisões e outros créditos não recorrentes (receitas)</t>
  </si>
  <si>
    <t>Outras receitas/créditos não recorrentes</t>
  </si>
  <si>
    <t>Other non-recurring revenues/credits</t>
  </si>
  <si>
    <t>Reversion of provision and other non-recurring credits (revenues)</t>
  </si>
  <si>
    <t>Accounts receivable</t>
  </si>
  <si>
    <t>Total do ativo</t>
  </si>
  <si>
    <t>Payment of income tax and social contribution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</si>
</sst>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-* #,##0_-;\-* #,##0_-;_-* &quot;-&quot;??_-;_-@_-"/>
    <numFmt numFmtId="165" formatCode="0_);[Red]\(0\)"/>
    <numFmt numFmtId="166" formatCode="0.0%"/>
    <numFmt numFmtId="167" formatCode="_(* #,##0.00_);_(* \(#,##0.00\);_(* &quot;-&quot;??_);_(@_)"/>
    <numFmt numFmtId="168" formatCode="_(* #,##0_);_(* \(#,##0\);_(* &quot;-&quot;??_);_(@_)"/>
    <numFmt numFmtId="169" formatCode="##\.###\.###"/>
    <numFmt numFmtId="170" formatCode="#,##0.0"/>
    <numFmt numFmtId="171" formatCode="_(* #,##0.000_);_(* \(#,##0.000\);_(* &quot;-&quot;??_);_(@_)"/>
    <numFmt numFmtId="172" formatCode="#,##0.000"/>
    <numFmt numFmtId="173" formatCode="_-* #,##0.000_-;\-* #,##0.000_-;_-* &quot;-&quot;??_-;_-@_-"/>
    <numFmt numFmtId="174" formatCode="_([$€-2]* #,##0.000_);_([$€-2]* \(#,##0.000\);_([$€-2]* &quot;-&quot;??_)"/>
    <numFmt numFmtId="175" formatCode="0.000%"/>
    <numFmt numFmtId="176" formatCode="0.000"/>
    <numFmt numFmtId="177" formatCode="_(* #,##0_);_(* \(#,##0\);_(* &quot;-&quot;_);_(@_)"/>
  </numFmts>
  <fonts count="7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Geneva"/>
    </font>
    <font>
      <sz val="8"/>
      <name val="Calibri"/>
      <family val="2"/>
    </font>
    <font>
      <i/>
      <sz val="8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indexed="9"/>
      <name val="Calibri"/>
      <family val="2"/>
    </font>
    <font>
      <i/>
      <sz val="10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b/>
      <i/>
      <sz val="11"/>
      <color theme="0"/>
      <name val="Calibri"/>
      <family val="2"/>
      <scheme val="minor"/>
    </font>
    <font>
      <b/>
      <i/>
      <sz val="11"/>
      <color theme="0" tint="-0.34998626667073579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b/>
      <sz val="11"/>
      <color theme="3"/>
      <name val="Calibri"/>
      <family val="2"/>
    </font>
    <font>
      <i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FFFFFF"/>
      <name val="Calibri"/>
      <family val="2"/>
    </font>
    <font>
      <sz val="11"/>
      <color theme="0"/>
      <name val="Calibri"/>
      <family val="2"/>
    </font>
    <font>
      <b/>
      <sz val="11"/>
      <color indexed="9"/>
      <name val="Calibri"/>
      <family val="2"/>
    </font>
    <font>
      <b/>
      <i/>
      <sz val="11"/>
      <color theme="1" tint="0.34998626667073579"/>
      <name val="Calibri"/>
      <family val="2"/>
    </font>
    <font>
      <i/>
      <sz val="11"/>
      <color theme="1" tint="0.34998626667073579"/>
      <name val="Calibri"/>
      <family val="2"/>
    </font>
    <font>
      <b/>
      <i/>
      <sz val="11"/>
      <color rgb="FFFFFFFF"/>
      <name val="Calibri"/>
      <family val="2"/>
    </font>
    <font>
      <b/>
      <i/>
      <sz val="11"/>
      <color rgb="FF939393"/>
      <name val="Calibri"/>
      <family val="2"/>
    </font>
    <font>
      <i/>
      <sz val="11"/>
      <color rgb="FF939393"/>
      <name val="Calibri"/>
      <family val="2"/>
    </font>
    <font>
      <sz val="8"/>
      <name val="Calibri"/>
      <family val="2"/>
      <scheme val="minor"/>
    </font>
    <font>
      <b/>
      <sz val="10"/>
      <color theme="0" tint="0.79998168889431442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sz val="10"/>
      <color theme="0" tint="-0.499984740745262"/>
      <name val="Calibri"/>
      <family val="2"/>
    </font>
    <font>
      <sz val="11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14"/>
      <color rgb="FFFFFFFF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sz val="14"/>
      <color rgb="FFFFFFFF"/>
      <name val="Segoe UI"/>
      <family val="2"/>
    </font>
    <font>
      <b/>
      <sz val="14"/>
      <name val="Segoe UI"/>
      <family val="2"/>
    </font>
    <font>
      <sz val="12"/>
      <name val="Segoe UI"/>
      <family val="2"/>
    </font>
    <font>
      <i/>
      <sz val="11"/>
      <color theme="0"/>
      <name val="Calibri"/>
      <family val="2"/>
      <scheme val="minor"/>
    </font>
    <font>
      <b/>
      <i/>
      <sz val="11"/>
      <color theme="0" tint="-0.499984740745262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9"/>
      <color theme="3"/>
      <name val="Calibri"/>
      <family val="2"/>
    </font>
    <font>
      <sz val="12"/>
      <name val="Arial"/>
      <family val="2"/>
    </font>
    <font>
      <sz val="16"/>
      <name val="Arial"/>
      <family val="2"/>
    </font>
    <font>
      <i/>
      <sz val="9"/>
      <name val="Calibri"/>
      <family val="2"/>
    </font>
    <font>
      <b/>
      <sz val="11"/>
      <name val="Arial"/>
      <family val="2"/>
    </font>
    <font>
      <i/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color rgb="FFFFFFFF"/>
      <name val="Calibri"/>
      <family val="2"/>
    </font>
    <font>
      <b/>
      <sz val="9"/>
      <color indexed="9"/>
      <name val="Calibri"/>
      <family val="2"/>
    </font>
    <font>
      <b/>
      <sz val="8"/>
      <name val="Calibri"/>
      <family val="2"/>
    </font>
    <font>
      <b/>
      <i/>
      <sz val="8"/>
      <color theme="0" tint="-0.34998626667073579"/>
      <name val="Calibri"/>
      <family val="2"/>
    </font>
    <font>
      <b/>
      <i/>
      <sz val="10"/>
      <color theme="8"/>
      <name val="Calibri"/>
      <family val="2"/>
    </font>
    <font>
      <b/>
      <sz val="10"/>
      <name val="Calibri"/>
      <family val="2"/>
    </font>
    <font>
      <b/>
      <sz val="8"/>
      <name val="Calibri"/>
      <family val="2"/>
      <scheme val="minor"/>
    </font>
    <font>
      <i/>
      <sz val="8"/>
      <color theme="0" tint="-0.34998626667073579"/>
      <name val="Calibri"/>
      <family val="2"/>
    </font>
    <font>
      <sz val="8"/>
      <color theme="1"/>
      <name val="Calibri"/>
      <family val="2"/>
    </font>
    <font>
      <i/>
      <sz val="12"/>
      <name val="Arial"/>
      <family val="2"/>
    </font>
    <font>
      <b/>
      <sz val="8"/>
      <color theme="1"/>
      <name val="Calibri"/>
      <family val="2"/>
      <scheme val="minor"/>
    </font>
    <font>
      <sz val="9"/>
      <name val="Calibri"/>
      <family val="2"/>
    </font>
    <font>
      <sz val="11"/>
      <name val="Arial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347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478D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/>
      <top/>
      <bottom style="thin">
        <color rgb="FF00B0F0"/>
      </bottom>
      <diagonal/>
    </border>
    <border>
      <left/>
      <right/>
      <top style="thin">
        <color rgb="FF00B0F0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2" tint="-9.9978637043366805E-2"/>
      </bottom>
      <diagonal/>
    </border>
    <border>
      <left/>
      <right/>
      <top style="thin">
        <color theme="0" tint="-0.34998626667073579"/>
      </top>
      <bottom style="thin">
        <color theme="1"/>
      </bottom>
      <diagonal/>
    </border>
    <border>
      <left/>
      <right/>
      <top/>
      <bottom style="thin">
        <color theme="2" tint="-0.249977111117893"/>
      </bottom>
      <diagonal/>
    </border>
    <border>
      <left/>
      <right/>
      <top style="thin">
        <color theme="0" tint="-0.34998626667073579"/>
      </top>
      <bottom style="thin">
        <color theme="2" tint="-0.249977111117893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0">
    <xf numFmtId="0" fontId="0" fillId="0" borderId="0"/>
    <xf numFmtId="43" fontId="2" fillId="0" borderId="0" applyFont="0" applyFill="0" applyBorder="0" applyAlignment="0" applyProtection="0"/>
    <xf numFmtId="0" fontId="2" fillId="0" borderId="0"/>
    <xf numFmtId="37" fontId="5" fillId="0" borderId="0"/>
    <xf numFmtId="37" fontId="5" fillId="0" borderId="0"/>
    <xf numFmtId="9" fontId="2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/>
    <xf numFmtId="0" fontId="2" fillId="0" borderId="0"/>
    <xf numFmtId="37" fontId="5" fillId="0" borderId="0"/>
  </cellStyleXfs>
  <cellXfs count="381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left"/>
    </xf>
    <xf numFmtId="0" fontId="3" fillId="2" borderId="0" xfId="0" applyFont="1" applyFill="1" applyAlignment="1">
      <alignment horizontal="center" wrapText="1"/>
    </xf>
    <xf numFmtId="164" fontId="4" fillId="3" borderId="0" xfId="1" applyNumberFormat="1" applyFont="1" applyFill="1" applyBorder="1" applyAlignment="1"/>
    <xf numFmtId="0" fontId="4" fillId="0" borderId="0" xfId="0" applyFont="1" applyAlignment="1">
      <alignment horizontal="left" indent="1"/>
    </xf>
    <xf numFmtId="0" fontId="8" fillId="0" borderId="0" xfId="0" applyFont="1" applyAlignment="1">
      <alignment horizontal="left" indent="2"/>
    </xf>
    <xf numFmtId="164" fontId="8" fillId="3" borderId="0" xfId="1" applyNumberFormat="1" applyFont="1" applyFill="1" applyBorder="1" applyAlignment="1"/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 indent="2"/>
    </xf>
    <xf numFmtId="37" fontId="18" fillId="0" borderId="0" xfId="3" applyFont="1" applyAlignment="1">
      <alignment vertical="center" wrapText="1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168" fontId="20" fillId="3" borderId="0" xfId="9" applyNumberFormat="1" applyFont="1" applyFill="1"/>
    <xf numFmtId="168" fontId="20" fillId="3" borderId="0" xfId="8" applyNumberFormat="1" applyFont="1" applyFill="1"/>
    <xf numFmtId="168" fontId="20" fillId="0" borderId="0" xfId="9" applyNumberFormat="1" applyFont="1"/>
    <xf numFmtId="37" fontId="20" fillId="0" borderId="0" xfId="4" applyFont="1"/>
    <xf numFmtId="168" fontId="21" fillId="0" borderId="0" xfId="8" applyNumberFormat="1" applyFont="1"/>
    <xf numFmtId="166" fontId="21" fillId="3" borderId="0" xfId="5" applyNumberFormat="1" applyFont="1" applyFill="1"/>
    <xf numFmtId="168" fontId="21" fillId="3" borderId="0" xfId="8" applyNumberFormat="1" applyFont="1" applyFill="1"/>
    <xf numFmtId="166" fontId="22" fillId="3" borderId="0" xfId="5" applyNumberFormat="1" applyFont="1" applyFill="1"/>
    <xf numFmtId="37" fontId="21" fillId="3" borderId="0" xfId="4" applyFont="1" applyFill="1"/>
    <xf numFmtId="168" fontId="20" fillId="0" borderId="0" xfId="4" applyNumberFormat="1" applyFont="1"/>
    <xf numFmtId="168" fontId="20" fillId="0" borderId="0" xfId="8" applyNumberFormat="1" applyFont="1"/>
    <xf numFmtId="166" fontId="22" fillId="3" borderId="0" xfId="4" applyNumberFormat="1" applyFont="1" applyFill="1"/>
    <xf numFmtId="166" fontId="21" fillId="0" borderId="0" xfId="5" applyNumberFormat="1" applyFont="1"/>
    <xf numFmtId="166" fontId="22" fillId="0" borderId="0" xfId="5" applyNumberFormat="1" applyFont="1"/>
    <xf numFmtId="168" fontId="21" fillId="0" borderId="0" xfId="4" applyNumberFormat="1" applyFont="1"/>
    <xf numFmtId="166" fontId="22" fillId="0" borderId="0" xfId="4" applyNumberFormat="1" applyFont="1"/>
    <xf numFmtId="168" fontId="20" fillId="3" borderId="0" xfId="4" applyNumberFormat="1" applyFont="1" applyFill="1"/>
    <xf numFmtId="168" fontId="21" fillId="3" borderId="0" xfId="4" applyNumberFormat="1" applyFont="1" applyFill="1"/>
    <xf numFmtId="0" fontId="3" fillId="0" borderId="0" xfId="0" applyFont="1" applyAlignment="1">
      <alignment horizontal="center" vertical="center" wrapText="1"/>
    </xf>
    <xf numFmtId="37" fontId="21" fillId="0" borderId="0" xfId="4" applyFont="1"/>
    <xf numFmtId="0" fontId="8" fillId="0" borderId="0" xfId="0" applyFont="1" applyAlignment="1">
      <alignment horizontal="left" indent="1"/>
    </xf>
    <xf numFmtId="37" fontId="21" fillId="0" borderId="0" xfId="3" applyFont="1" applyAlignment="1">
      <alignment wrapText="1"/>
    </xf>
    <xf numFmtId="37" fontId="22" fillId="0" borderId="0" xfId="4" applyFont="1" applyAlignment="1">
      <alignment vertical="center"/>
    </xf>
    <xf numFmtId="37" fontId="23" fillId="4" borderId="0" xfId="4" applyFont="1" applyFill="1" applyAlignment="1">
      <alignment vertical="center" wrapText="1"/>
    </xf>
    <xf numFmtId="165" fontId="23" fillId="4" borderId="0" xfId="3" applyNumberFormat="1" applyFont="1" applyFill="1" applyAlignment="1">
      <alignment horizontal="center" vertical="center" wrapText="1"/>
    </xf>
    <xf numFmtId="37" fontId="24" fillId="0" borderId="0" xfId="4" applyFont="1" applyAlignment="1">
      <alignment horizontal="center"/>
    </xf>
    <xf numFmtId="165" fontId="25" fillId="4" borderId="0" xfId="3" applyNumberFormat="1" applyFont="1" applyFill="1" applyAlignment="1">
      <alignment horizontal="center" vertical="center" wrapText="1"/>
    </xf>
    <xf numFmtId="37" fontId="20" fillId="0" borderId="0" xfId="4" applyFont="1" applyAlignment="1">
      <alignment vertical="center"/>
    </xf>
    <xf numFmtId="37" fontId="26" fillId="0" borderId="0" xfId="4" applyFont="1" applyAlignment="1">
      <alignment vertical="center"/>
    </xf>
    <xf numFmtId="37" fontId="21" fillId="0" borderId="0" xfId="4" applyFont="1" applyAlignment="1">
      <alignment horizontal="left" vertical="center"/>
    </xf>
    <xf numFmtId="37" fontId="27" fillId="0" borderId="0" xfId="4" applyFont="1" applyAlignment="1">
      <alignment horizontal="left" vertical="center"/>
    </xf>
    <xf numFmtId="37" fontId="21" fillId="0" borderId="0" xfId="4" applyFont="1" applyAlignment="1">
      <alignment vertical="center"/>
    </xf>
    <xf numFmtId="37" fontId="20" fillId="0" borderId="0" xfId="4" applyFont="1" applyAlignment="1">
      <alignment horizontal="left" vertical="center"/>
    </xf>
    <xf numFmtId="37" fontId="26" fillId="0" borderId="0" xfId="4" applyFont="1" applyAlignment="1">
      <alignment horizontal="left" vertical="center"/>
    </xf>
    <xf numFmtId="169" fontId="22" fillId="0" borderId="0" xfId="4" applyNumberFormat="1" applyFont="1" applyAlignment="1">
      <alignment horizontal="left" vertical="center"/>
    </xf>
    <xf numFmtId="169" fontId="27" fillId="0" borderId="0" xfId="4" applyNumberFormat="1" applyFont="1" applyAlignment="1">
      <alignment horizontal="left" vertical="center"/>
    </xf>
    <xf numFmtId="168" fontId="20" fillId="3" borderId="0" xfId="6" applyNumberFormat="1" applyFont="1" applyFill="1"/>
    <xf numFmtId="168" fontId="20" fillId="0" borderId="0" xfId="6" applyNumberFormat="1" applyFont="1"/>
    <xf numFmtId="169" fontId="21" fillId="0" borderId="0" xfId="4" applyNumberFormat="1" applyFont="1" applyAlignment="1">
      <alignment horizontal="left" vertical="center"/>
    </xf>
    <xf numFmtId="164" fontId="21" fillId="0" borderId="0" xfId="10" applyNumberFormat="1" applyFont="1"/>
    <xf numFmtId="165" fontId="23" fillId="4" borderId="0" xfId="3" applyNumberFormat="1" applyFont="1" applyFill="1" applyAlignment="1">
      <alignment horizontal="center" vertical="center"/>
    </xf>
    <xf numFmtId="165" fontId="23" fillId="4" borderId="2" xfId="3" applyNumberFormat="1" applyFont="1" applyFill="1" applyBorder="1" applyAlignment="1">
      <alignment horizontal="center" vertical="center"/>
    </xf>
    <xf numFmtId="165" fontId="23" fillId="4" borderId="2" xfId="3" applyNumberFormat="1" applyFont="1" applyFill="1" applyBorder="1" applyAlignment="1">
      <alignment horizontal="center" vertical="center" wrapText="1"/>
    </xf>
    <xf numFmtId="165" fontId="25" fillId="4" borderId="2" xfId="3" applyNumberFormat="1" applyFont="1" applyFill="1" applyBorder="1" applyAlignment="1">
      <alignment horizontal="center" vertical="center" wrapText="1"/>
    </xf>
    <xf numFmtId="37" fontId="20" fillId="0" borderId="0" xfId="4" applyFont="1" applyAlignment="1">
      <alignment horizontal="left" vertical="center" wrapText="1"/>
    </xf>
    <xf numFmtId="4" fontId="29" fillId="0" borderId="0" xfId="4" applyNumberFormat="1" applyFont="1"/>
    <xf numFmtId="37" fontId="21" fillId="0" borderId="0" xfId="4" applyFont="1" applyAlignment="1">
      <alignment horizontal="left" vertical="center" wrapText="1" indent="1"/>
    </xf>
    <xf numFmtId="4" fontId="30" fillId="0" borderId="0" xfId="4" applyNumberFormat="1" applyFont="1" applyAlignment="1">
      <alignment horizontal="left" indent="1"/>
    </xf>
    <xf numFmtId="37" fontId="22" fillId="0" borderId="0" xfId="4" applyFont="1" applyAlignment="1">
      <alignment horizontal="left" vertical="center" wrapText="1"/>
    </xf>
    <xf numFmtId="4" fontId="30" fillId="0" borderId="0" xfId="4" applyNumberFormat="1" applyFont="1"/>
    <xf numFmtId="37" fontId="29" fillId="0" borderId="0" xfId="4" applyFont="1" applyAlignment="1">
      <alignment vertical="center"/>
    </xf>
    <xf numFmtId="37" fontId="30" fillId="0" borderId="0" xfId="4" applyFont="1" applyAlignment="1">
      <alignment horizontal="left" vertical="center" indent="1"/>
    </xf>
    <xf numFmtId="37" fontId="21" fillId="0" borderId="0" xfId="4" applyFont="1" applyAlignment="1">
      <alignment horizontal="left" vertical="center" indent="1"/>
    </xf>
    <xf numFmtId="37" fontId="30" fillId="0" borderId="0" xfId="4" applyFont="1" applyAlignment="1">
      <alignment vertical="center"/>
    </xf>
    <xf numFmtId="37" fontId="21" fillId="0" borderId="0" xfId="4" applyFont="1" applyAlignment="1">
      <alignment horizontal="left"/>
    </xf>
    <xf numFmtId="37" fontId="20" fillId="0" borderId="0" xfId="4" applyFont="1" applyAlignment="1">
      <alignment horizontal="left"/>
    </xf>
    <xf numFmtId="37" fontId="29" fillId="0" borderId="0" xfId="4" applyFont="1" applyAlignment="1">
      <alignment horizontal="left" vertical="center" indent="1"/>
    </xf>
    <xf numFmtId="0" fontId="17" fillId="0" borderId="0" xfId="0" applyFont="1" applyAlignment="1">
      <alignment horizontal="left" indent="1"/>
    </xf>
    <xf numFmtId="168" fontId="0" fillId="0" borderId="0" xfId="0" applyNumberFormat="1"/>
    <xf numFmtId="164" fontId="1" fillId="3" borderId="0" xfId="0" applyNumberFormat="1" applyFont="1" applyFill="1"/>
    <xf numFmtId="0" fontId="8" fillId="0" borderId="0" xfId="0" applyFont="1" applyAlignment="1">
      <alignment horizontal="left" indent="3"/>
    </xf>
    <xf numFmtId="0" fontId="17" fillId="0" borderId="0" xfId="0" applyFont="1" applyAlignment="1">
      <alignment horizontal="left" indent="3"/>
    </xf>
    <xf numFmtId="0" fontId="4" fillId="0" borderId="0" xfId="0" applyFont="1" applyAlignment="1">
      <alignment horizontal="left" indent="2"/>
    </xf>
    <xf numFmtId="0" fontId="16" fillId="0" borderId="0" xfId="0" applyFont="1" applyAlignment="1">
      <alignment horizontal="left" indent="2"/>
    </xf>
    <xf numFmtId="168" fontId="1" fillId="0" borderId="0" xfId="0" applyNumberFormat="1" applyFont="1"/>
    <xf numFmtId="0" fontId="1" fillId="0" borderId="0" xfId="0" applyFont="1"/>
    <xf numFmtId="0" fontId="12" fillId="0" borderId="0" xfId="0" applyFont="1" applyAlignment="1">
      <alignment horizontal="left" wrapText="1"/>
    </xf>
    <xf numFmtId="170" fontId="33" fillId="0" borderId="0" xfId="0" applyNumberFormat="1" applyFont="1" applyAlignment="1">
      <alignment horizontal="right"/>
    </xf>
    <xf numFmtId="0" fontId="11" fillId="0" borderId="0" xfId="0" applyFont="1" applyAlignment="1">
      <alignment horizontal="left" wrapText="1"/>
    </xf>
    <xf numFmtId="171" fontId="34" fillId="0" borderId="0" xfId="1" applyNumberFormat="1" applyFont="1" applyFill="1" applyBorder="1" applyAlignment="1">
      <alignment horizontal="right" vertical="center"/>
    </xf>
    <xf numFmtId="0" fontId="35" fillId="0" borderId="0" xfId="0" applyFont="1"/>
    <xf numFmtId="0" fontId="12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wrapText="1"/>
    </xf>
    <xf numFmtId="166" fontId="34" fillId="0" borderId="5" xfId="16" applyNumberFormat="1" applyFont="1" applyFill="1" applyBorder="1" applyAlignment="1">
      <alignment horizontal="right"/>
    </xf>
    <xf numFmtId="0" fontId="12" fillId="0" borderId="6" xfId="0" applyFont="1" applyBorder="1" applyAlignment="1">
      <alignment horizontal="left" wrapText="1"/>
    </xf>
    <xf numFmtId="172" fontId="34" fillId="0" borderId="5" xfId="0" applyNumberFormat="1" applyFont="1" applyBorder="1" applyAlignment="1">
      <alignment horizontal="right"/>
    </xf>
    <xf numFmtId="3" fontId="33" fillId="0" borderId="0" xfId="0" applyNumberFormat="1" applyFont="1" applyAlignment="1">
      <alignment horizontal="right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left" wrapText="1"/>
    </xf>
    <xf numFmtId="170" fontId="33" fillId="0" borderId="2" xfId="0" applyNumberFormat="1" applyFont="1" applyBorder="1" applyAlignment="1">
      <alignment horizontal="right"/>
    </xf>
    <xf numFmtId="0" fontId="12" fillId="0" borderId="0" xfId="0" applyFont="1" applyAlignment="1">
      <alignment vertical="center" wrapText="1"/>
    </xf>
    <xf numFmtId="166" fontId="12" fillId="0" borderId="0" xfId="16" applyNumberFormat="1" applyFont="1" applyBorder="1" applyAlignment="1">
      <alignment horizontal="right"/>
    </xf>
    <xf numFmtId="166" fontId="36" fillId="0" borderId="0" xfId="16" applyNumberFormat="1" applyFont="1" applyBorder="1" applyAlignment="1">
      <alignment horizontal="center"/>
    </xf>
    <xf numFmtId="173" fontId="33" fillId="0" borderId="0" xfId="1" applyNumberFormat="1" applyFont="1" applyFill="1" applyAlignment="1"/>
    <xf numFmtId="0" fontId="11" fillId="0" borderId="2" xfId="0" applyFont="1" applyBorder="1" applyAlignment="1">
      <alignment horizontal="left" wrapText="1"/>
    </xf>
    <xf numFmtId="173" fontId="33" fillId="0" borderId="2" xfId="1" applyNumberFormat="1" applyFont="1" applyFill="1" applyBorder="1" applyAlignment="1"/>
    <xf numFmtId="3" fontId="12" fillId="0" borderId="0" xfId="0" applyNumberFormat="1" applyFont="1" applyAlignment="1">
      <alignment horizontal="right"/>
    </xf>
    <xf numFmtId="0" fontId="12" fillId="0" borderId="5" xfId="0" applyFont="1" applyBorder="1" applyAlignment="1">
      <alignment horizontal="left" wrapText="1"/>
    </xf>
    <xf numFmtId="3" fontId="12" fillId="0" borderId="6" xfId="0" applyNumberFormat="1" applyFont="1" applyBorder="1" applyAlignment="1">
      <alignment horizontal="right"/>
    </xf>
    <xf numFmtId="3" fontId="12" fillId="0" borderId="0" xfId="1" applyNumberFormat="1" applyFont="1" applyFill="1" applyBorder="1" applyAlignment="1">
      <alignment horizontal="right" vertical="center"/>
    </xf>
    <xf numFmtId="3" fontId="12" fillId="0" borderId="2" xfId="1" applyNumberFormat="1" applyFont="1" applyFill="1" applyBorder="1" applyAlignment="1">
      <alignment horizontal="right" vertical="center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wrapText="1"/>
    </xf>
    <xf numFmtId="3" fontId="12" fillId="0" borderId="7" xfId="1" applyNumberFormat="1" applyFont="1" applyFill="1" applyBorder="1" applyAlignment="1">
      <alignment horizontal="right" vertical="center"/>
    </xf>
    <xf numFmtId="3" fontId="11" fillId="0" borderId="0" xfId="1" applyNumberFormat="1" applyFont="1" applyFill="1" applyBorder="1" applyAlignment="1">
      <alignment horizontal="right" vertical="center"/>
    </xf>
    <xf numFmtId="0" fontId="12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wrapText="1"/>
    </xf>
    <xf numFmtId="3" fontId="12" fillId="0" borderId="8" xfId="0" applyNumberFormat="1" applyFont="1" applyBorder="1" applyAlignment="1">
      <alignment horizontal="right"/>
    </xf>
    <xf numFmtId="0" fontId="12" fillId="0" borderId="6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3" fontId="12" fillId="0" borderId="2" xfId="0" applyNumberFormat="1" applyFont="1" applyBorder="1" applyAlignment="1">
      <alignment horizontal="right"/>
    </xf>
    <xf numFmtId="0" fontId="0" fillId="0" borderId="10" xfId="0" applyBorder="1"/>
    <xf numFmtId="172" fontId="12" fillId="0" borderId="0" xfId="0" applyNumberFormat="1" applyFont="1" applyAlignment="1">
      <alignment horizontal="right"/>
    </xf>
    <xf numFmtId="172" fontId="12" fillId="0" borderId="8" xfId="0" applyNumberFormat="1" applyFont="1" applyBorder="1" applyAlignment="1">
      <alignment horizontal="right"/>
    </xf>
    <xf numFmtId="172" fontId="12" fillId="0" borderId="11" xfId="0" applyNumberFormat="1" applyFont="1" applyBorder="1" applyAlignment="1">
      <alignment horizontal="right"/>
    </xf>
    <xf numFmtId="172" fontId="12" fillId="0" borderId="2" xfId="0" applyNumberFormat="1" applyFont="1" applyBorder="1" applyAlignment="1">
      <alignment horizontal="right"/>
    </xf>
    <xf numFmtId="166" fontId="11" fillId="0" borderId="0" xfId="16" applyNumberFormat="1" applyFont="1" applyFill="1" applyBorder="1" applyAlignment="1">
      <alignment horizontal="right" vertical="center"/>
    </xf>
    <xf numFmtId="170" fontId="12" fillId="0" borderId="6" xfId="0" applyNumberFormat="1" applyFont="1" applyBorder="1" applyAlignment="1">
      <alignment horizontal="right"/>
    </xf>
    <xf numFmtId="0" fontId="12" fillId="0" borderId="12" xfId="0" applyFont="1" applyBorder="1" applyAlignment="1">
      <alignment horizontal="left" vertical="center" wrapText="1"/>
    </xf>
    <xf numFmtId="166" fontId="11" fillId="0" borderId="12" xfId="16" applyNumberFormat="1" applyFont="1" applyFill="1" applyBorder="1" applyAlignment="1">
      <alignment horizontal="right"/>
    </xf>
    <xf numFmtId="166" fontId="21" fillId="3" borderId="0" xfId="16" applyNumberFormat="1" applyFont="1" applyFill="1"/>
    <xf numFmtId="168" fontId="21" fillId="0" borderId="0" xfId="8" applyNumberFormat="1" applyFont="1" applyFill="1"/>
    <xf numFmtId="170" fontId="12" fillId="0" borderId="6" xfId="0" applyNumberFormat="1" applyFont="1" applyBorder="1" applyAlignment="1">
      <alignment horizontal="center"/>
    </xf>
    <xf numFmtId="166" fontId="11" fillId="0" borderId="12" xfId="16" applyNumberFormat="1" applyFont="1" applyFill="1" applyBorder="1" applyAlignment="1">
      <alignment horizontal="center"/>
    </xf>
    <xf numFmtId="174" fontId="6" fillId="0" borderId="0" xfId="0" applyNumberFormat="1" applyFont="1" applyAlignment="1">
      <alignment vertical="center"/>
    </xf>
    <xf numFmtId="0" fontId="12" fillId="0" borderId="13" xfId="0" applyFont="1" applyBorder="1" applyAlignment="1">
      <alignment horizontal="left" vertical="center" wrapText="1"/>
    </xf>
    <xf numFmtId="168" fontId="11" fillId="0" borderId="13" xfId="1" applyNumberFormat="1" applyFont="1" applyFill="1" applyBorder="1" applyAlignment="1">
      <alignment horizontal="right" vertical="center"/>
    </xf>
    <xf numFmtId="0" fontId="12" fillId="0" borderId="12" xfId="0" applyFont="1" applyBorder="1" applyAlignment="1">
      <alignment vertical="center" wrapText="1"/>
    </xf>
    <xf numFmtId="0" fontId="0" fillId="0" borderId="12" xfId="0" applyBorder="1"/>
    <xf numFmtId="166" fontId="12" fillId="0" borderId="12" xfId="16" applyNumberFormat="1" applyFont="1" applyBorder="1" applyAlignment="1">
      <alignment horizontal="right"/>
    </xf>
    <xf numFmtId="166" fontId="36" fillId="0" borderId="12" xfId="16" applyNumberFormat="1" applyFont="1" applyBorder="1" applyAlignment="1">
      <alignment horizontal="center"/>
    </xf>
    <xf numFmtId="0" fontId="12" fillId="0" borderId="14" xfId="0" applyFont="1" applyBorder="1" applyAlignment="1">
      <alignment horizontal="left" vertical="center" wrapText="1"/>
    </xf>
    <xf numFmtId="3" fontId="12" fillId="0" borderId="12" xfId="0" applyNumberFormat="1" applyFont="1" applyBorder="1" applyAlignment="1">
      <alignment horizontal="right"/>
    </xf>
    <xf numFmtId="0" fontId="12" fillId="0" borderId="16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5" xfId="0" applyFont="1" applyBorder="1" applyAlignment="1">
      <alignment vertical="center" wrapText="1"/>
    </xf>
    <xf numFmtId="0" fontId="0" fillId="0" borderId="15" xfId="0" applyBorder="1"/>
    <xf numFmtId="166" fontId="12" fillId="0" borderId="15" xfId="16" applyNumberFormat="1" applyFont="1" applyBorder="1" applyAlignment="1">
      <alignment horizontal="right"/>
    </xf>
    <xf numFmtId="166" fontId="36" fillId="0" borderId="15" xfId="16" applyNumberFormat="1" applyFont="1" applyBorder="1" applyAlignment="1">
      <alignment horizontal="center"/>
    </xf>
    <xf numFmtId="3" fontId="12" fillId="0" borderId="15" xfId="0" applyNumberFormat="1" applyFont="1" applyBorder="1" applyAlignment="1">
      <alignment horizontal="right"/>
    </xf>
    <xf numFmtId="175" fontId="33" fillId="0" borderId="2" xfId="16" applyNumberFormat="1" applyFont="1" applyBorder="1" applyAlignment="1">
      <alignment horizontal="right"/>
    </xf>
    <xf numFmtId="0" fontId="32" fillId="5" borderId="0" xfId="0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wrapText="1"/>
    </xf>
    <xf numFmtId="1" fontId="12" fillId="0" borderId="5" xfId="0" applyNumberFormat="1" applyFont="1" applyBorder="1" applyAlignment="1">
      <alignment horizontal="right" wrapText="1"/>
    </xf>
    <xf numFmtId="3" fontId="12" fillId="0" borderId="11" xfId="0" applyNumberFormat="1" applyFont="1" applyBorder="1" applyAlignment="1">
      <alignment horizontal="right"/>
    </xf>
    <xf numFmtId="0" fontId="3" fillId="5" borderId="0" xfId="0" applyFont="1" applyFill="1" applyAlignment="1">
      <alignment horizontal="center" vertical="center"/>
    </xf>
    <xf numFmtId="0" fontId="1" fillId="0" borderId="0" xfId="0" applyFont="1" applyAlignment="1">
      <alignment horizontal="left"/>
    </xf>
    <xf numFmtId="164" fontId="1" fillId="0" borderId="0" xfId="0" applyNumberFormat="1" applyFont="1"/>
    <xf numFmtId="164" fontId="1" fillId="3" borderId="0" xfId="1" applyNumberFormat="1" applyFont="1" applyFill="1"/>
    <xf numFmtId="164" fontId="1" fillId="0" borderId="0" xfId="1" applyNumberFormat="1" applyFont="1"/>
    <xf numFmtId="0" fontId="0" fillId="0" borderId="0" xfId="0" applyAlignment="1">
      <alignment horizontal="left" indent="1"/>
    </xf>
    <xf numFmtId="164" fontId="0" fillId="3" borderId="0" xfId="1" applyNumberFormat="1" applyFont="1" applyFill="1"/>
    <xf numFmtId="164" fontId="0" fillId="0" borderId="0" xfId="1" applyNumberFormat="1" applyFont="1"/>
    <xf numFmtId="0" fontId="19" fillId="0" borderId="0" xfId="0" applyFont="1" applyAlignment="1">
      <alignment horizontal="left" indent="1"/>
    </xf>
    <xf numFmtId="0" fontId="39" fillId="5" borderId="0" xfId="18" applyFont="1" applyFill="1"/>
    <xf numFmtId="0" fontId="40" fillId="0" borderId="0" xfId="18" applyFont="1"/>
    <xf numFmtId="0" fontId="41" fillId="0" borderId="0" xfId="18" applyFont="1" applyAlignment="1">
      <alignment horizontal="left"/>
    </xf>
    <xf numFmtId="0" fontId="39" fillId="5" borderId="0" xfId="18" applyFont="1" applyFill="1" applyAlignment="1">
      <alignment horizontal="left"/>
    </xf>
    <xf numFmtId="0" fontId="42" fillId="5" borderId="0" xfId="18" applyFont="1" applyFill="1"/>
    <xf numFmtId="0" fontId="44" fillId="0" borderId="0" xfId="18" applyFont="1"/>
    <xf numFmtId="0" fontId="44" fillId="0" borderId="0" xfId="18" applyFont="1" applyAlignment="1">
      <alignment horizontal="left" vertical="center"/>
    </xf>
    <xf numFmtId="0" fontId="44" fillId="0" borderId="2" xfId="18" applyFont="1" applyBorder="1" applyAlignment="1">
      <alignment horizontal="left" vertical="center"/>
    </xf>
    <xf numFmtId="0" fontId="44" fillId="0" borderId="2" xfId="18" applyFont="1" applyBorder="1"/>
    <xf numFmtId="0" fontId="44" fillId="0" borderId="17" xfId="18" applyFont="1" applyBorder="1" applyAlignment="1">
      <alignment horizontal="left" vertical="center"/>
    </xf>
    <xf numFmtId="0" fontId="44" fillId="0" borderId="17" xfId="18" applyFont="1" applyBorder="1"/>
    <xf numFmtId="0" fontId="43" fillId="0" borderId="7" xfId="18" applyFont="1" applyBorder="1" applyAlignment="1">
      <alignment horizontal="left" indent="1"/>
    </xf>
    <xf numFmtId="0" fontId="44" fillId="0" borderId="7" xfId="18" applyFont="1" applyBorder="1" applyAlignment="1">
      <alignment horizontal="left" vertical="center"/>
    </xf>
    <xf numFmtId="0" fontId="44" fillId="0" borderId="7" xfId="18" applyFont="1" applyBorder="1"/>
    <xf numFmtId="0" fontId="40" fillId="0" borderId="0" xfId="18" applyFont="1" applyAlignment="1">
      <alignment horizontal="left" indent="1"/>
    </xf>
    <xf numFmtId="0" fontId="44" fillId="0" borderId="7" xfId="18" applyFont="1" applyBorder="1" applyAlignment="1">
      <alignment horizontal="left"/>
    </xf>
    <xf numFmtId="0" fontId="44" fillId="0" borderId="2" xfId="18" applyFont="1" applyBorder="1" applyAlignment="1">
      <alignment horizontal="left"/>
    </xf>
    <xf numFmtId="0" fontId="44" fillId="0" borderId="17" xfId="18" applyFont="1" applyBorder="1" applyAlignment="1">
      <alignment horizontal="left"/>
    </xf>
    <xf numFmtId="0" fontId="44" fillId="0" borderId="0" xfId="18" applyFont="1" applyAlignment="1">
      <alignment horizontal="left"/>
    </xf>
    <xf numFmtId="0" fontId="40" fillId="0" borderId="0" xfId="18" applyFont="1" applyAlignment="1">
      <alignment horizontal="left"/>
    </xf>
    <xf numFmtId="0" fontId="19" fillId="0" borderId="0" xfId="0" applyFont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164" fontId="1" fillId="0" borderId="18" xfId="1" applyNumberFormat="1" applyFont="1" applyBorder="1"/>
    <xf numFmtId="164" fontId="1" fillId="0" borderId="0" xfId="1" applyNumberFormat="1" applyFont="1" applyBorder="1"/>
    <xf numFmtId="164" fontId="0" fillId="0" borderId="0" xfId="1" applyNumberFormat="1" applyFont="1" applyBorder="1"/>
    <xf numFmtId="164" fontId="0" fillId="0" borderId="18" xfId="1" applyNumberFormat="1" applyFont="1" applyBorder="1"/>
    <xf numFmtId="0" fontId="3" fillId="5" borderId="1" xfId="0" applyFont="1" applyFill="1" applyBorder="1" applyAlignment="1">
      <alignment horizontal="center" vertical="center" wrapText="1"/>
    </xf>
    <xf numFmtId="164" fontId="1" fillId="0" borderId="1" xfId="1" applyNumberFormat="1" applyFont="1" applyBorder="1"/>
    <xf numFmtId="164" fontId="0" fillId="0" borderId="1" xfId="1" applyNumberFormat="1" applyFont="1" applyBorder="1"/>
    <xf numFmtId="0" fontId="45" fillId="5" borderId="0" xfId="0" applyFont="1" applyFill="1" applyAlignment="1">
      <alignment horizontal="center" vertical="center" wrapText="1"/>
    </xf>
    <xf numFmtId="0" fontId="45" fillId="5" borderId="18" xfId="0" applyFont="1" applyFill="1" applyBorder="1" applyAlignment="1">
      <alignment horizontal="center" vertical="center" wrapText="1"/>
    </xf>
    <xf numFmtId="0" fontId="45" fillId="5" borderId="1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left"/>
    </xf>
    <xf numFmtId="0" fontId="46" fillId="0" borderId="0" xfId="0" applyFont="1" applyAlignment="1">
      <alignment horizontal="left" indent="1"/>
    </xf>
    <xf numFmtId="0" fontId="47" fillId="0" borderId="0" xfId="0" applyFont="1" applyAlignment="1">
      <alignment horizontal="left" indent="2"/>
    </xf>
    <xf numFmtId="0" fontId="47" fillId="0" borderId="0" xfId="0" applyFont="1" applyAlignment="1">
      <alignment horizontal="left" indent="1"/>
    </xf>
    <xf numFmtId="0" fontId="46" fillId="0" borderId="0" xfId="0" applyFont="1"/>
    <xf numFmtId="164" fontId="0" fillId="0" borderId="0" xfId="0" applyNumberFormat="1"/>
    <xf numFmtId="173" fontId="0" fillId="0" borderId="0" xfId="1" applyNumberFormat="1" applyFont="1"/>
    <xf numFmtId="0" fontId="48" fillId="0" borderId="9" xfId="0" applyFont="1" applyBorder="1"/>
    <xf numFmtId="0" fontId="0" fillId="0" borderId="9" xfId="0" applyBorder="1"/>
    <xf numFmtId="3" fontId="12" fillId="0" borderId="6" xfId="0" applyNumberFormat="1" applyFont="1" applyBorder="1"/>
    <xf numFmtId="3" fontId="33" fillId="0" borderId="6" xfId="0" applyNumberFormat="1" applyFont="1" applyBorder="1" applyAlignment="1">
      <alignment horizontal="right"/>
    </xf>
    <xf numFmtId="3" fontId="33" fillId="0" borderId="0" xfId="0" applyNumberFormat="1" applyFont="1" applyAlignment="1">
      <alignment horizontal="right" vertical="center"/>
    </xf>
    <xf numFmtId="172" fontId="34" fillId="0" borderId="0" xfId="0" applyNumberFormat="1" applyFont="1" applyAlignment="1">
      <alignment horizontal="right"/>
    </xf>
    <xf numFmtId="3" fontId="12" fillId="0" borderId="7" xfId="0" applyNumberFormat="1" applyFont="1" applyBorder="1" applyAlignment="1">
      <alignment horizontal="right"/>
    </xf>
    <xf numFmtId="0" fontId="12" fillId="0" borderId="17" xfId="0" applyFont="1" applyBorder="1" applyAlignment="1">
      <alignment horizontal="left" wrapText="1"/>
    </xf>
    <xf numFmtId="3" fontId="12" fillId="0" borderId="0" xfId="0" applyNumberFormat="1" applyFont="1" applyAlignment="1">
      <alignment horizontal="right" vertical="center"/>
    </xf>
    <xf numFmtId="0" fontId="12" fillId="0" borderId="17" xfId="0" applyFont="1" applyBorder="1" applyAlignment="1">
      <alignment horizontal="left" vertical="center" wrapText="1"/>
    </xf>
    <xf numFmtId="3" fontId="12" fillId="0" borderId="17" xfId="0" applyNumberFormat="1" applyFont="1" applyBorder="1" applyAlignment="1">
      <alignment horizontal="right"/>
    </xf>
    <xf numFmtId="171" fontId="11" fillId="0" borderId="2" xfId="1" applyNumberFormat="1" applyFont="1" applyFill="1" applyBorder="1" applyAlignment="1">
      <alignment horizontal="right" vertical="center"/>
    </xf>
    <xf numFmtId="176" fontId="12" fillId="0" borderId="5" xfId="0" applyNumberFormat="1" applyFont="1" applyBorder="1" applyAlignment="1">
      <alignment horizontal="right" wrapText="1"/>
    </xf>
    <xf numFmtId="37" fontId="49" fillId="0" borderId="1" xfId="3" applyFont="1" applyBorder="1" applyAlignment="1">
      <alignment vertical="center" wrapText="1"/>
    </xf>
    <xf numFmtId="37" fontId="49" fillId="0" borderId="0" xfId="3" applyFont="1" applyAlignment="1">
      <alignment vertical="center" wrapText="1"/>
    </xf>
    <xf numFmtId="37" fontId="50" fillId="7" borderId="0" xfId="3" applyFont="1" applyFill="1"/>
    <xf numFmtId="37" fontId="51" fillId="7" borderId="0" xfId="4" applyFont="1" applyFill="1"/>
    <xf numFmtId="37" fontId="50" fillId="7" borderId="0" xfId="3" applyFont="1" applyFill="1" applyAlignment="1">
      <alignment horizontal="centerContinuous"/>
    </xf>
    <xf numFmtId="37" fontId="50" fillId="0" borderId="0" xfId="3" applyFont="1"/>
    <xf numFmtId="0" fontId="2" fillId="7" borderId="0" xfId="2" applyFill="1"/>
    <xf numFmtId="37" fontId="52" fillId="7" borderId="1" xfId="3" applyFont="1" applyFill="1" applyBorder="1" applyAlignment="1">
      <alignment horizontal="left"/>
    </xf>
    <xf numFmtId="37" fontId="52" fillId="7" borderId="0" xfId="3" applyFont="1" applyFill="1" applyAlignment="1">
      <alignment horizontal="left"/>
    </xf>
    <xf numFmtId="37" fontId="53" fillId="7" borderId="0" xfId="3" applyFont="1" applyFill="1"/>
    <xf numFmtId="0" fontId="2" fillId="7" borderId="1" xfId="2" applyFill="1" applyBorder="1"/>
    <xf numFmtId="37" fontId="9" fillId="7" borderId="0" xfId="4" applyFont="1" applyFill="1" applyAlignment="1">
      <alignment horizontal="centerContinuous"/>
    </xf>
    <xf numFmtId="37" fontId="54" fillId="7" borderId="0" xfId="4" applyFont="1" applyFill="1"/>
    <xf numFmtId="0" fontId="55" fillId="7" borderId="0" xfId="2" applyFont="1" applyFill="1"/>
    <xf numFmtId="0" fontId="55" fillId="8" borderId="0" xfId="2" applyFont="1" applyFill="1"/>
    <xf numFmtId="37" fontId="50" fillId="7" borderId="0" xfId="4" applyFont="1" applyFill="1"/>
    <xf numFmtId="37" fontId="50" fillId="0" borderId="0" xfId="4" applyFont="1"/>
    <xf numFmtId="37" fontId="56" fillId="5" borderId="0" xfId="4" applyFont="1" applyFill="1" applyAlignment="1">
      <alignment horizontal="center" vertical="center" wrapText="1"/>
    </xf>
    <xf numFmtId="165" fontId="56" fillId="5" borderId="0" xfId="3" applyNumberFormat="1" applyFont="1" applyFill="1" applyAlignment="1">
      <alignment horizontal="center" vertical="center" wrapText="1"/>
    </xf>
    <xf numFmtId="165" fontId="10" fillId="5" borderId="0" xfId="3" applyNumberFormat="1" applyFont="1" applyFill="1" applyAlignment="1">
      <alignment horizontal="center" vertical="center" wrapText="1"/>
    </xf>
    <xf numFmtId="165" fontId="57" fillId="5" borderId="0" xfId="3" applyNumberFormat="1" applyFont="1" applyFill="1" applyAlignment="1">
      <alignment horizontal="center" vertical="center" wrapText="1"/>
    </xf>
    <xf numFmtId="37" fontId="58" fillId="7" borderId="1" xfId="3" applyFont="1" applyFill="1" applyBorder="1"/>
    <xf numFmtId="37" fontId="59" fillId="7" borderId="0" xfId="3" applyFont="1" applyFill="1"/>
    <xf numFmtId="37" fontId="60" fillId="7" borderId="0" xfId="3" applyFont="1" applyFill="1"/>
    <xf numFmtId="37" fontId="11" fillId="7" borderId="0" xfId="4" applyFont="1" applyFill="1"/>
    <xf numFmtId="165" fontId="61" fillId="7" borderId="0" xfId="3" applyNumberFormat="1" applyFont="1" applyFill="1" applyAlignment="1">
      <alignment horizontal="center"/>
    </xf>
    <xf numFmtId="166" fontId="12" fillId="7" borderId="0" xfId="5" applyNumberFormat="1" applyFont="1" applyFill="1"/>
    <xf numFmtId="37" fontId="60" fillId="0" borderId="0" xfId="3" applyFont="1"/>
    <xf numFmtId="37" fontId="58" fillId="7" borderId="1" xfId="3" applyFont="1" applyFill="1" applyBorder="1" applyAlignment="1">
      <alignment horizontal="left"/>
    </xf>
    <xf numFmtId="168" fontId="58" fillId="7" borderId="0" xfId="6" applyNumberFormat="1" applyFont="1" applyFill="1"/>
    <xf numFmtId="168" fontId="58" fillId="0" borderId="0" xfId="6" applyNumberFormat="1" applyFont="1" applyFill="1"/>
    <xf numFmtId="168" fontId="62" fillId="0" borderId="0" xfId="6" applyNumberFormat="1" applyFont="1" applyFill="1" applyBorder="1"/>
    <xf numFmtId="37" fontId="6" fillId="7" borderId="1" xfId="3" applyFont="1" applyFill="1" applyBorder="1"/>
    <xf numFmtId="37" fontId="63" fillId="7" borderId="0" xfId="3" applyFont="1" applyFill="1" applyAlignment="1">
      <alignment horizontal="left"/>
    </xf>
    <xf numFmtId="168" fontId="6" fillId="7" borderId="0" xfId="6" applyNumberFormat="1" applyFont="1" applyFill="1"/>
    <xf numFmtId="168" fontId="6" fillId="0" borderId="0" xfId="6" applyNumberFormat="1" applyFont="1" applyFill="1"/>
    <xf numFmtId="168" fontId="31" fillId="0" borderId="0" xfId="6" applyNumberFormat="1" applyFont="1" applyFill="1" applyBorder="1"/>
    <xf numFmtId="37" fontId="6" fillId="7" borderId="1" xfId="3" applyFont="1" applyFill="1" applyBorder="1" applyAlignment="1">
      <alignment horizontal="left"/>
    </xf>
    <xf numFmtId="168" fontId="31" fillId="0" borderId="0" xfId="6" applyNumberFormat="1" applyFont="1"/>
    <xf numFmtId="37" fontId="59" fillId="7" borderId="0" xfId="3" applyFont="1" applyFill="1" applyAlignment="1">
      <alignment horizontal="left"/>
    </xf>
    <xf numFmtId="0" fontId="1" fillId="7" borderId="0" xfId="2" applyFont="1" applyFill="1"/>
    <xf numFmtId="168" fontId="62" fillId="0" borderId="0" xfId="6" applyNumberFormat="1" applyFont="1" applyFill="1" applyBorder="1" applyAlignment="1">
      <alignment horizontal="right"/>
    </xf>
    <xf numFmtId="168" fontId="62" fillId="7" borderId="0" xfId="6" applyNumberFormat="1" applyFont="1" applyFill="1" applyBorder="1"/>
    <xf numFmtId="168" fontId="31" fillId="0" borderId="0" xfId="6" applyNumberFormat="1" applyFont="1" applyFill="1"/>
    <xf numFmtId="168" fontId="2" fillId="0" borderId="0" xfId="2" applyNumberFormat="1"/>
    <xf numFmtId="168" fontId="62" fillId="0" borderId="0" xfId="3" applyNumberFormat="1" applyFont="1"/>
    <xf numFmtId="0" fontId="64" fillId="7" borderId="0" xfId="2" applyFont="1" applyFill="1"/>
    <xf numFmtId="167" fontId="58" fillId="7" borderId="1" xfId="3" applyNumberFormat="1" applyFont="1" applyFill="1" applyBorder="1"/>
    <xf numFmtId="167" fontId="59" fillId="7" borderId="0" xfId="3" applyNumberFormat="1" applyFont="1" applyFill="1"/>
    <xf numFmtId="167" fontId="6" fillId="7" borderId="1" xfId="3" applyNumberFormat="1" applyFont="1" applyFill="1" applyBorder="1"/>
    <xf numFmtId="167" fontId="63" fillId="7" borderId="0" xfId="3" applyNumberFormat="1" applyFont="1" applyFill="1" applyAlignment="1">
      <alignment horizontal="left"/>
    </xf>
    <xf numFmtId="168" fontId="2" fillId="7" borderId="0" xfId="2" applyNumberFormat="1" applyFill="1"/>
    <xf numFmtId="168" fontId="6" fillId="7" borderId="0" xfId="6" quotePrefix="1" applyNumberFormat="1" applyFont="1" applyFill="1"/>
    <xf numFmtId="168" fontId="6" fillId="7" borderId="0" xfId="6" applyNumberFormat="1" applyFont="1" applyFill="1" applyAlignment="1">
      <alignment horizontal="left" indent="4"/>
    </xf>
    <xf numFmtId="168" fontId="6" fillId="0" borderId="0" xfId="6" applyNumberFormat="1" applyFont="1" applyFill="1" applyAlignment="1">
      <alignment horizontal="left" indent="4"/>
    </xf>
    <xf numFmtId="167" fontId="63" fillId="7" borderId="0" xfId="3" applyNumberFormat="1" applyFont="1" applyFill="1"/>
    <xf numFmtId="167" fontId="6" fillId="0" borderId="1" xfId="3" applyNumberFormat="1" applyFont="1" applyBorder="1"/>
    <xf numFmtId="177" fontId="6" fillId="7" borderId="1" xfId="3" applyNumberFormat="1" applyFont="1" applyFill="1" applyBorder="1"/>
    <xf numFmtId="177" fontId="63" fillId="7" borderId="0" xfId="3" applyNumberFormat="1" applyFont="1" applyFill="1" applyAlignment="1">
      <alignment horizontal="left"/>
    </xf>
    <xf numFmtId="177" fontId="63" fillId="7" borderId="0" xfId="3" applyNumberFormat="1" applyFont="1" applyFill="1"/>
    <xf numFmtId="168" fontId="55" fillId="7" borderId="0" xfId="2" applyNumberFormat="1" applyFont="1" applyFill="1"/>
    <xf numFmtId="0" fontId="2" fillId="0" borderId="0" xfId="2"/>
    <xf numFmtId="37" fontId="49" fillId="7" borderId="0" xfId="3" applyFont="1" applyFill="1" applyAlignment="1">
      <alignment vertical="center" wrapText="1"/>
    </xf>
    <xf numFmtId="37" fontId="6" fillId="7" borderId="0" xfId="3" applyFont="1" applyFill="1" applyAlignment="1">
      <alignment wrapText="1"/>
    </xf>
    <xf numFmtId="37" fontId="52" fillId="7" borderId="0" xfId="4" applyFont="1" applyFill="1" applyAlignment="1">
      <alignment vertical="center"/>
    </xf>
    <xf numFmtId="0" fontId="55" fillId="0" borderId="0" xfId="2" applyFont="1"/>
    <xf numFmtId="37" fontId="65" fillId="7" borderId="0" xfId="4" applyFont="1" applyFill="1"/>
    <xf numFmtId="37" fontId="65" fillId="7" borderId="0" xfId="4" applyFont="1" applyFill="1" applyAlignment="1">
      <alignment horizontal="centerContinuous"/>
    </xf>
    <xf numFmtId="37" fontId="65" fillId="0" borderId="0" xfId="4" applyFont="1" applyAlignment="1">
      <alignment horizontal="centerContinuous"/>
    </xf>
    <xf numFmtId="1" fontId="56" fillId="5" borderId="0" xfId="4" applyNumberFormat="1" applyFont="1" applyFill="1" applyAlignment="1">
      <alignment horizontal="center" vertical="center" wrapText="1"/>
    </xf>
    <xf numFmtId="37" fontId="58" fillId="7" borderId="0" xfId="3" applyFont="1" applyFill="1"/>
    <xf numFmtId="0" fontId="64" fillId="7" borderId="0" xfId="2" applyFont="1" applyFill="1" applyAlignment="1">
      <alignment horizontal="right"/>
    </xf>
    <xf numFmtId="0" fontId="2" fillId="9" borderId="0" xfId="2" applyFill="1"/>
    <xf numFmtId="37" fontId="58" fillId="7" borderId="0" xfId="19" applyFont="1" applyFill="1" applyAlignment="1">
      <alignment horizontal="left"/>
    </xf>
    <xf numFmtId="37" fontId="59" fillId="7" borderId="0" xfId="19" applyFont="1" applyFill="1" applyAlignment="1">
      <alignment horizontal="left"/>
    </xf>
    <xf numFmtId="168" fontId="58" fillId="7" borderId="0" xfId="6" applyNumberFormat="1" applyFont="1" applyFill="1" applyAlignment="1">
      <alignment horizontal="right"/>
    </xf>
    <xf numFmtId="168" fontId="58" fillId="9" borderId="0" xfId="6" applyNumberFormat="1" applyFont="1" applyFill="1" applyAlignment="1">
      <alignment horizontal="right"/>
    </xf>
    <xf numFmtId="168" fontId="58" fillId="0" borderId="0" xfId="6" applyNumberFormat="1" applyFont="1" applyFill="1" applyAlignment="1">
      <alignment horizontal="right"/>
    </xf>
    <xf numFmtId="177" fontId="62" fillId="0" borderId="0" xfId="19" applyNumberFormat="1" applyFont="1" applyAlignment="1">
      <alignment horizontal="right"/>
    </xf>
    <xf numFmtId="37" fontId="6" fillId="7" borderId="0" xfId="19" applyFont="1" applyFill="1" applyAlignment="1">
      <alignment horizontal="left"/>
    </xf>
    <xf numFmtId="37" fontId="63" fillId="7" borderId="0" xfId="19" applyFont="1" applyFill="1" applyAlignment="1">
      <alignment horizontal="left"/>
    </xf>
    <xf numFmtId="168" fontId="6" fillId="7" borderId="0" xfId="6" applyNumberFormat="1" applyFont="1" applyFill="1" applyAlignment="1">
      <alignment horizontal="right"/>
    </xf>
    <xf numFmtId="168" fontId="6" fillId="9" borderId="0" xfId="6" applyNumberFormat="1" applyFont="1" applyFill="1" applyAlignment="1">
      <alignment horizontal="right"/>
    </xf>
    <xf numFmtId="168" fontId="6" fillId="0" borderId="0" xfId="6" applyNumberFormat="1" applyFont="1" applyFill="1" applyAlignment="1">
      <alignment horizontal="right"/>
    </xf>
    <xf numFmtId="177" fontId="31" fillId="0" borderId="0" xfId="19" applyNumberFormat="1" applyFont="1" applyAlignment="1">
      <alignment horizontal="right"/>
    </xf>
    <xf numFmtId="37" fontId="6" fillId="7" borderId="0" xfId="4" applyFont="1" applyFill="1" applyAlignment="1">
      <alignment horizontal="left"/>
    </xf>
    <xf numFmtId="37" fontId="6" fillId="7" borderId="0" xfId="19" applyFont="1" applyFill="1" applyAlignment="1">
      <alignment horizontal="right"/>
    </xf>
    <xf numFmtId="37" fontId="6" fillId="0" borderId="0" xfId="19" applyFont="1" applyAlignment="1">
      <alignment horizontal="left"/>
    </xf>
    <xf numFmtId="37" fontId="63" fillId="0" borderId="0" xfId="19" applyFont="1" applyAlignment="1">
      <alignment horizontal="left"/>
    </xf>
    <xf numFmtId="177" fontId="55" fillId="7" borderId="0" xfId="2" applyNumberFormat="1" applyFont="1" applyFill="1"/>
    <xf numFmtId="177" fontId="55" fillId="0" borderId="0" xfId="2" applyNumberFormat="1" applyFont="1"/>
    <xf numFmtId="177" fontId="66" fillId="7" borderId="0" xfId="2" applyNumberFormat="1" applyFont="1" applyFill="1"/>
    <xf numFmtId="0" fontId="6" fillId="7" borderId="0" xfId="2" applyFont="1" applyFill="1" applyAlignment="1">
      <alignment horizontal="right"/>
    </xf>
    <xf numFmtId="0" fontId="6" fillId="9" borderId="0" xfId="2" applyFont="1" applyFill="1" applyAlignment="1">
      <alignment horizontal="right"/>
    </xf>
    <xf numFmtId="0" fontId="6" fillId="0" borderId="0" xfId="2" applyFont="1" applyAlignment="1">
      <alignment horizontal="right"/>
    </xf>
    <xf numFmtId="37" fontId="58" fillId="0" borderId="0" xfId="19" applyFont="1" applyAlignment="1">
      <alignment horizontal="left"/>
    </xf>
    <xf numFmtId="37" fontId="59" fillId="0" borderId="0" xfId="19" applyFont="1" applyAlignment="1">
      <alignment horizontal="left"/>
    </xf>
    <xf numFmtId="177" fontId="66" fillId="0" borderId="0" xfId="2" applyNumberFormat="1" applyFont="1"/>
    <xf numFmtId="37" fontId="6" fillId="7" borderId="0" xfId="19" applyFont="1" applyFill="1"/>
    <xf numFmtId="37" fontId="63" fillId="0" borderId="0" xfId="19" applyFont="1"/>
    <xf numFmtId="37" fontId="6" fillId="0" borderId="0" xfId="19" applyFont="1"/>
    <xf numFmtId="37" fontId="6" fillId="0" borderId="0" xfId="3" applyFont="1" applyAlignment="1">
      <alignment wrapText="1"/>
    </xf>
    <xf numFmtId="37" fontId="52" fillId="0" borderId="0" xfId="4" applyFont="1" applyAlignment="1">
      <alignment vertical="center"/>
    </xf>
    <xf numFmtId="37" fontId="67" fillId="0" borderId="0" xfId="4" applyFont="1"/>
    <xf numFmtId="37" fontId="7" fillId="0" borderId="0" xfId="4" applyFont="1" applyAlignment="1">
      <alignment vertical="center"/>
    </xf>
    <xf numFmtId="37" fontId="6" fillId="0" borderId="0" xfId="4" applyFont="1"/>
    <xf numFmtId="166" fontId="22" fillId="3" borderId="0" xfId="16" applyNumberFormat="1" applyFont="1" applyFill="1"/>
    <xf numFmtId="9" fontId="35" fillId="0" borderId="0" xfId="16" applyFont="1"/>
    <xf numFmtId="0" fontId="0" fillId="0" borderId="0" xfId="0" applyAlignment="1">
      <alignment horizontal="left"/>
    </xf>
    <xf numFmtId="168" fontId="22" fillId="3" borderId="0" xfId="4" applyNumberFormat="1" applyFont="1" applyFill="1"/>
    <xf numFmtId="168" fontId="22" fillId="0" borderId="0" xfId="4" applyNumberFormat="1" applyFont="1"/>
    <xf numFmtId="9" fontId="0" fillId="0" borderId="0" xfId="0" applyNumberFormat="1"/>
    <xf numFmtId="166" fontId="0" fillId="0" borderId="0" xfId="16" applyNumberFormat="1" applyFont="1"/>
    <xf numFmtId="168" fontId="20" fillId="0" borderId="0" xfId="8" applyNumberFormat="1" applyFont="1" applyFill="1"/>
    <xf numFmtId="10" fontId="0" fillId="0" borderId="0" xfId="16" applyNumberFormat="1" applyFont="1"/>
    <xf numFmtId="0" fontId="0" fillId="0" borderId="0" xfId="0" quotePrefix="1"/>
    <xf numFmtId="3" fontId="0" fillId="0" borderId="0" xfId="0" applyNumberFormat="1"/>
    <xf numFmtId="168" fontId="0" fillId="0" borderId="0" xfId="0" applyNumberFormat="1" applyAlignment="1">
      <alignment vertical="center"/>
    </xf>
    <xf numFmtId="164" fontId="4" fillId="0" borderId="0" xfId="1" applyNumberFormat="1" applyFont="1" applyFill="1" applyBorder="1" applyAlignment="1"/>
    <xf numFmtId="0" fontId="16" fillId="0" borderId="0" xfId="0" applyFont="1" applyAlignment="1">
      <alignment horizontal="left" indent="1"/>
    </xf>
    <xf numFmtId="164" fontId="1" fillId="0" borderId="0" xfId="1" applyNumberFormat="1" applyFont="1" applyFill="1" applyBorder="1" applyAlignment="1"/>
    <xf numFmtId="164" fontId="0" fillId="0" borderId="0" xfId="1" applyNumberFormat="1" applyFont="1" applyFill="1" applyBorder="1" applyAlignment="1"/>
    <xf numFmtId="164" fontId="2" fillId="0" borderId="0" xfId="1" applyNumberFormat="1" applyFont="1" applyFill="1" applyBorder="1" applyAlignment="1"/>
    <xf numFmtId="43" fontId="1" fillId="3" borderId="0" xfId="1" applyFont="1" applyFill="1"/>
    <xf numFmtId="43" fontId="1" fillId="0" borderId="0" xfId="1" applyFont="1" applyFill="1"/>
    <xf numFmtId="3" fontId="1" fillId="0" borderId="0" xfId="0" applyNumberFormat="1" applyFont="1"/>
    <xf numFmtId="168" fontId="9" fillId="0" borderId="0" xfId="6" applyNumberFormat="1" applyFont="1"/>
    <xf numFmtId="168" fontId="68" fillId="0" borderId="0" xfId="6" applyNumberFormat="1" applyFont="1"/>
    <xf numFmtId="166" fontId="6" fillId="3" borderId="0" xfId="5" applyNumberFormat="1" applyFont="1" applyFill="1"/>
    <xf numFmtId="0" fontId="3" fillId="0" borderId="0" xfId="0" applyFont="1" applyAlignment="1">
      <alignment horizontal="center" vertical="center"/>
    </xf>
    <xf numFmtId="10" fontId="0" fillId="0" borderId="0" xfId="16" applyNumberFormat="1" applyFont="1" applyFill="1"/>
    <xf numFmtId="0" fontId="0" fillId="3" borderId="0" xfId="0" applyFill="1"/>
    <xf numFmtId="177" fontId="69" fillId="0" borderId="0" xfId="19" applyNumberFormat="1" applyFont="1" applyAlignment="1">
      <alignment horizontal="right"/>
    </xf>
    <xf numFmtId="177" fontId="2" fillId="7" borderId="0" xfId="2" applyNumberFormat="1" applyFill="1"/>
    <xf numFmtId="168" fontId="6" fillId="9" borderId="0" xfId="6" quotePrefix="1" applyNumberFormat="1" applyFont="1" applyFill="1" applyAlignment="1">
      <alignment horizontal="right"/>
    </xf>
    <xf numFmtId="168" fontId="6" fillId="7" borderId="0" xfId="6" quotePrefix="1" applyNumberFormat="1" applyFont="1" applyFill="1" applyAlignment="1">
      <alignment horizontal="right"/>
    </xf>
    <xf numFmtId="37" fontId="23" fillId="4" borderId="0" xfId="4" applyFont="1" applyFill="1" applyAlignment="1">
      <alignment horizontal="center" vertical="center" wrapText="1"/>
    </xf>
    <xf numFmtId="37" fontId="28" fillId="4" borderId="2" xfId="4" applyFont="1" applyFill="1" applyBorder="1" applyAlignment="1">
      <alignment horizontal="center" vertical="center" wrapText="1"/>
    </xf>
    <xf numFmtId="37" fontId="28" fillId="4" borderId="0" xfId="4" applyFont="1" applyFill="1" applyAlignment="1">
      <alignment horizontal="center" vertical="center" wrapText="1"/>
    </xf>
    <xf numFmtId="37" fontId="23" fillId="4" borderId="2" xfId="4" applyFont="1" applyFill="1" applyBorder="1" applyAlignment="1">
      <alignment horizontal="center" vertical="center" wrapText="1"/>
    </xf>
    <xf numFmtId="0" fontId="43" fillId="0" borderId="17" xfId="18" applyFont="1" applyBorder="1" applyAlignment="1">
      <alignment horizontal="left" vertical="center" indent="1"/>
    </xf>
    <xf numFmtId="0" fontId="43" fillId="0" borderId="0" xfId="18" applyFont="1" applyAlignment="1">
      <alignment horizontal="left" vertical="center" indent="1"/>
    </xf>
    <xf numFmtId="0" fontId="43" fillId="0" borderId="2" xfId="18" applyFont="1" applyBorder="1" applyAlignment="1">
      <alignment horizontal="left" vertical="center" indent="1"/>
    </xf>
    <xf numFmtId="0" fontId="44" fillId="0" borderId="17" xfId="18" applyFont="1" applyBorder="1" applyAlignment="1">
      <alignment horizontal="left" vertical="center" wrapText="1"/>
    </xf>
    <xf numFmtId="0" fontId="44" fillId="0" borderId="0" xfId="18" applyFont="1" applyAlignment="1">
      <alignment horizontal="left" vertical="center" wrapText="1"/>
    </xf>
    <xf numFmtId="0" fontId="44" fillId="0" borderId="2" xfId="18" applyFont="1" applyBorder="1" applyAlignment="1">
      <alignment horizontal="left" vertical="center" wrapText="1"/>
    </xf>
    <xf numFmtId="0" fontId="44" fillId="0" borderId="17" xfId="18" applyFont="1" applyBorder="1" applyAlignment="1">
      <alignment horizontal="left" vertical="center"/>
    </xf>
    <xf numFmtId="0" fontId="44" fillId="0" borderId="0" xfId="18" applyFont="1" applyAlignment="1">
      <alignment horizontal="left" vertical="center"/>
    </xf>
    <xf numFmtId="0" fontId="44" fillId="0" borderId="2" xfId="18" applyFont="1" applyBorder="1" applyAlignment="1">
      <alignment horizontal="left" vertical="center"/>
    </xf>
    <xf numFmtId="0" fontId="3" fillId="6" borderId="20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21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37" fillId="5" borderId="0" xfId="0" applyFont="1" applyFill="1" applyAlignment="1">
      <alignment horizontal="center" vertical="center" wrapText="1"/>
    </xf>
    <xf numFmtId="0" fontId="37" fillId="5" borderId="0" xfId="0" applyFont="1" applyFill="1" applyAlignment="1">
      <alignment horizontal="center" vertical="center"/>
    </xf>
    <xf numFmtId="37" fontId="56" fillId="5" borderId="0" xfId="4" applyFont="1" applyFill="1" applyAlignment="1">
      <alignment horizontal="center" vertical="center" wrapText="1"/>
    </xf>
    <xf numFmtId="1" fontId="56" fillId="5" borderId="0" xfId="4" applyNumberFormat="1" applyFont="1" applyFill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0" fontId="32" fillId="5" borderId="3" xfId="0" applyFont="1" applyFill="1" applyBorder="1" applyAlignment="1">
      <alignment horizontal="center" vertical="center"/>
    </xf>
    <xf numFmtId="0" fontId="32" fillId="5" borderId="4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</cellXfs>
  <cellStyles count="20">
    <cellStyle name="Normal" xfId="0" builtinId="0"/>
    <cellStyle name="Normal 11" xfId="2" xr:uid="{33C55B2D-CDC9-4EB6-A116-899624D8FF9A}"/>
    <cellStyle name="Normal 2" xfId="17" xr:uid="{A281D49D-E891-4B18-A35E-A2C5CB077D87}"/>
    <cellStyle name="Normal 2 2" xfId="3" xr:uid="{D5AAB96F-878B-4D7B-9701-8A667C178483}"/>
    <cellStyle name="Normal 91" xfId="18" xr:uid="{980B425D-CA63-44D9-B931-D8890D2A0B76}"/>
    <cellStyle name="Normal_BMF DFs Consolidado 2006-2005-2004 Auditado" xfId="4" xr:uid="{EBA6518C-0D5D-4774-9B44-3010E1982F10}"/>
    <cellStyle name="Normal_Demonstrações BMF Jun 2007" xfId="19" xr:uid="{668E4A20-1C9E-4CD3-8289-3AC7F456084A}"/>
    <cellStyle name="Porcentagem" xfId="16" builtinId="5"/>
    <cellStyle name="Porcentagem 2" xfId="7" xr:uid="{D5A9F440-9C5E-4F85-8673-D59FDBBDBC03}"/>
    <cellStyle name="Porcentagem 2 2" xfId="12" xr:uid="{4A4791E8-A558-43AC-A7E9-E0F40C3C3C27}"/>
    <cellStyle name="Porcentagem 3" xfId="13" xr:uid="{FB98E034-4B3C-46BA-BF3B-EB3AC9AC1D33}"/>
    <cellStyle name="Porcentagem 4" xfId="5" xr:uid="{D3A33655-F0F4-4506-9490-6F634CADE3DC}"/>
    <cellStyle name="Separador de milhares 2" xfId="9" xr:uid="{563956AA-FA8A-4134-B4D0-AFA06270CDF4}"/>
    <cellStyle name="Separador de milhares 2 4" xfId="6" xr:uid="{2BD5D522-70BB-4A74-98ED-5B31CB8EFD9D}"/>
    <cellStyle name="Separador de milhares 2 4 2" xfId="11" xr:uid="{AB05228F-2E23-44CB-9A09-CB2D6938CA0E}"/>
    <cellStyle name="Separador de milhares 5" xfId="14" xr:uid="{A454223B-7F9E-49BD-8613-D2E87C3DBC39}"/>
    <cellStyle name="Separador de milhares 5 4" xfId="15" xr:uid="{3B3CA786-2A53-4824-BC0D-CABE8439D70D}"/>
    <cellStyle name="Vírgula" xfId="1" builtinId="3"/>
    <cellStyle name="Vírgula 2" xfId="10" xr:uid="{07ED3F2C-02E0-47BC-B28B-7645034AF603}"/>
    <cellStyle name="Vírgula 4" xfId="8" xr:uid="{040B05D2-B891-4353-9CE4-B4C6CE947877}"/>
  </cellStyles>
  <dxfs count="0"/>
  <tableStyles count="0" defaultTableStyle="TableStyleMedium2" defaultPivotStyle="PivotStyleLight16"/>
  <colors>
    <mruColors>
      <color rgb="FF0034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02.xml"/><Relationship Id="rId21" Type="http://schemas.openxmlformats.org/officeDocument/2006/relationships/externalLink" Target="externalLinks/externalLink6.xml"/><Relationship Id="rId42" Type="http://schemas.openxmlformats.org/officeDocument/2006/relationships/externalLink" Target="externalLinks/externalLink27.xml"/><Relationship Id="rId63" Type="http://schemas.openxmlformats.org/officeDocument/2006/relationships/externalLink" Target="externalLinks/externalLink48.xml"/><Relationship Id="rId84" Type="http://schemas.openxmlformats.org/officeDocument/2006/relationships/externalLink" Target="externalLinks/externalLink69.xml"/><Relationship Id="rId138" Type="http://schemas.openxmlformats.org/officeDocument/2006/relationships/externalLink" Target="externalLinks/externalLink123.xml"/><Relationship Id="rId159" Type="http://schemas.openxmlformats.org/officeDocument/2006/relationships/externalLink" Target="externalLinks/externalLink144.xml"/><Relationship Id="rId170" Type="http://schemas.openxmlformats.org/officeDocument/2006/relationships/externalLink" Target="externalLinks/externalLink155.xml"/><Relationship Id="rId191" Type="http://schemas.openxmlformats.org/officeDocument/2006/relationships/externalLink" Target="externalLinks/externalLink176.xml"/><Relationship Id="rId107" Type="http://schemas.openxmlformats.org/officeDocument/2006/relationships/externalLink" Target="externalLinks/externalLink92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7.xml"/><Relationship Id="rId53" Type="http://schemas.openxmlformats.org/officeDocument/2006/relationships/externalLink" Target="externalLinks/externalLink38.xml"/><Relationship Id="rId74" Type="http://schemas.openxmlformats.org/officeDocument/2006/relationships/externalLink" Target="externalLinks/externalLink59.xml"/><Relationship Id="rId128" Type="http://schemas.openxmlformats.org/officeDocument/2006/relationships/externalLink" Target="externalLinks/externalLink113.xml"/><Relationship Id="rId149" Type="http://schemas.openxmlformats.org/officeDocument/2006/relationships/externalLink" Target="externalLinks/externalLink134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80.xml"/><Relationship Id="rId160" Type="http://schemas.openxmlformats.org/officeDocument/2006/relationships/externalLink" Target="externalLinks/externalLink145.xml"/><Relationship Id="rId181" Type="http://schemas.openxmlformats.org/officeDocument/2006/relationships/externalLink" Target="externalLinks/externalLink166.xml"/><Relationship Id="rId22" Type="http://schemas.openxmlformats.org/officeDocument/2006/relationships/externalLink" Target="externalLinks/externalLink7.xml"/><Relationship Id="rId43" Type="http://schemas.openxmlformats.org/officeDocument/2006/relationships/externalLink" Target="externalLinks/externalLink28.xml"/><Relationship Id="rId64" Type="http://schemas.openxmlformats.org/officeDocument/2006/relationships/externalLink" Target="externalLinks/externalLink49.xml"/><Relationship Id="rId118" Type="http://schemas.openxmlformats.org/officeDocument/2006/relationships/externalLink" Target="externalLinks/externalLink103.xml"/><Relationship Id="rId139" Type="http://schemas.openxmlformats.org/officeDocument/2006/relationships/externalLink" Target="externalLinks/externalLink124.xml"/><Relationship Id="rId85" Type="http://schemas.openxmlformats.org/officeDocument/2006/relationships/externalLink" Target="externalLinks/externalLink70.xml"/><Relationship Id="rId150" Type="http://schemas.openxmlformats.org/officeDocument/2006/relationships/externalLink" Target="externalLinks/externalLink135.xml"/><Relationship Id="rId171" Type="http://schemas.openxmlformats.org/officeDocument/2006/relationships/externalLink" Target="externalLinks/externalLink156.xml"/><Relationship Id="rId192" Type="http://schemas.openxmlformats.org/officeDocument/2006/relationships/externalLink" Target="externalLinks/externalLink177.xml"/><Relationship Id="rId12" Type="http://schemas.openxmlformats.org/officeDocument/2006/relationships/worksheet" Target="worksheets/sheet12.xml"/><Relationship Id="rId33" Type="http://schemas.openxmlformats.org/officeDocument/2006/relationships/externalLink" Target="externalLinks/externalLink18.xml"/><Relationship Id="rId108" Type="http://schemas.openxmlformats.org/officeDocument/2006/relationships/externalLink" Target="externalLinks/externalLink93.xml"/><Relationship Id="rId129" Type="http://schemas.openxmlformats.org/officeDocument/2006/relationships/externalLink" Target="externalLinks/externalLink114.xml"/><Relationship Id="rId54" Type="http://schemas.openxmlformats.org/officeDocument/2006/relationships/externalLink" Target="externalLinks/externalLink39.xml"/><Relationship Id="rId75" Type="http://schemas.openxmlformats.org/officeDocument/2006/relationships/externalLink" Target="externalLinks/externalLink60.xml"/><Relationship Id="rId96" Type="http://schemas.openxmlformats.org/officeDocument/2006/relationships/externalLink" Target="externalLinks/externalLink81.xml"/><Relationship Id="rId140" Type="http://schemas.openxmlformats.org/officeDocument/2006/relationships/externalLink" Target="externalLinks/externalLink125.xml"/><Relationship Id="rId161" Type="http://schemas.openxmlformats.org/officeDocument/2006/relationships/externalLink" Target="externalLinks/externalLink146.xml"/><Relationship Id="rId182" Type="http://schemas.openxmlformats.org/officeDocument/2006/relationships/externalLink" Target="externalLinks/externalLink167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8.xml"/><Relationship Id="rId119" Type="http://schemas.openxmlformats.org/officeDocument/2006/relationships/externalLink" Target="externalLinks/externalLink104.xml"/><Relationship Id="rId44" Type="http://schemas.openxmlformats.org/officeDocument/2006/relationships/externalLink" Target="externalLinks/externalLink29.xml"/><Relationship Id="rId65" Type="http://schemas.openxmlformats.org/officeDocument/2006/relationships/externalLink" Target="externalLinks/externalLink50.xml"/><Relationship Id="rId86" Type="http://schemas.openxmlformats.org/officeDocument/2006/relationships/externalLink" Target="externalLinks/externalLink71.xml"/><Relationship Id="rId130" Type="http://schemas.openxmlformats.org/officeDocument/2006/relationships/externalLink" Target="externalLinks/externalLink115.xml"/><Relationship Id="rId151" Type="http://schemas.openxmlformats.org/officeDocument/2006/relationships/externalLink" Target="externalLinks/externalLink136.xml"/><Relationship Id="rId172" Type="http://schemas.openxmlformats.org/officeDocument/2006/relationships/externalLink" Target="externalLinks/externalLink157.xml"/><Relationship Id="rId193" Type="http://schemas.openxmlformats.org/officeDocument/2006/relationships/externalLink" Target="externalLinks/externalLink178.xml"/><Relationship Id="rId13" Type="http://schemas.openxmlformats.org/officeDocument/2006/relationships/worksheet" Target="worksheets/sheet13.xml"/><Relationship Id="rId109" Type="http://schemas.openxmlformats.org/officeDocument/2006/relationships/externalLink" Target="externalLinks/externalLink94.xml"/><Relationship Id="rId34" Type="http://schemas.openxmlformats.org/officeDocument/2006/relationships/externalLink" Target="externalLinks/externalLink19.xml"/><Relationship Id="rId55" Type="http://schemas.openxmlformats.org/officeDocument/2006/relationships/externalLink" Target="externalLinks/externalLink40.xml"/><Relationship Id="rId76" Type="http://schemas.openxmlformats.org/officeDocument/2006/relationships/externalLink" Target="externalLinks/externalLink61.xml"/><Relationship Id="rId97" Type="http://schemas.openxmlformats.org/officeDocument/2006/relationships/externalLink" Target="externalLinks/externalLink82.xml"/><Relationship Id="rId120" Type="http://schemas.openxmlformats.org/officeDocument/2006/relationships/externalLink" Target="externalLinks/externalLink105.xml"/><Relationship Id="rId141" Type="http://schemas.openxmlformats.org/officeDocument/2006/relationships/externalLink" Target="externalLinks/externalLink126.xml"/><Relationship Id="rId7" Type="http://schemas.openxmlformats.org/officeDocument/2006/relationships/worksheet" Target="worksheets/sheet7.xml"/><Relationship Id="rId162" Type="http://schemas.openxmlformats.org/officeDocument/2006/relationships/externalLink" Target="externalLinks/externalLink147.xml"/><Relationship Id="rId183" Type="http://schemas.openxmlformats.org/officeDocument/2006/relationships/externalLink" Target="externalLinks/externalLink168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4.xml"/><Relationship Id="rId24" Type="http://schemas.openxmlformats.org/officeDocument/2006/relationships/externalLink" Target="externalLinks/externalLink9.xml"/><Relationship Id="rId40" Type="http://schemas.openxmlformats.org/officeDocument/2006/relationships/externalLink" Target="externalLinks/externalLink25.xml"/><Relationship Id="rId45" Type="http://schemas.openxmlformats.org/officeDocument/2006/relationships/externalLink" Target="externalLinks/externalLink30.xml"/><Relationship Id="rId66" Type="http://schemas.openxmlformats.org/officeDocument/2006/relationships/externalLink" Target="externalLinks/externalLink51.xml"/><Relationship Id="rId87" Type="http://schemas.openxmlformats.org/officeDocument/2006/relationships/externalLink" Target="externalLinks/externalLink72.xml"/><Relationship Id="rId110" Type="http://schemas.openxmlformats.org/officeDocument/2006/relationships/externalLink" Target="externalLinks/externalLink95.xml"/><Relationship Id="rId115" Type="http://schemas.openxmlformats.org/officeDocument/2006/relationships/externalLink" Target="externalLinks/externalLink100.xml"/><Relationship Id="rId131" Type="http://schemas.openxmlformats.org/officeDocument/2006/relationships/externalLink" Target="externalLinks/externalLink116.xml"/><Relationship Id="rId136" Type="http://schemas.openxmlformats.org/officeDocument/2006/relationships/externalLink" Target="externalLinks/externalLink121.xml"/><Relationship Id="rId157" Type="http://schemas.openxmlformats.org/officeDocument/2006/relationships/externalLink" Target="externalLinks/externalLink142.xml"/><Relationship Id="rId178" Type="http://schemas.openxmlformats.org/officeDocument/2006/relationships/externalLink" Target="externalLinks/externalLink163.xml"/><Relationship Id="rId61" Type="http://schemas.openxmlformats.org/officeDocument/2006/relationships/externalLink" Target="externalLinks/externalLink46.xml"/><Relationship Id="rId82" Type="http://schemas.openxmlformats.org/officeDocument/2006/relationships/externalLink" Target="externalLinks/externalLink67.xml"/><Relationship Id="rId152" Type="http://schemas.openxmlformats.org/officeDocument/2006/relationships/externalLink" Target="externalLinks/externalLink137.xml"/><Relationship Id="rId173" Type="http://schemas.openxmlformats.org/officeDocument/2006/relationships/externalLink" Target="externalLinks/externalLink158.xml"/><Relationship Id="rId194" Type="http://schemas.openxmlformats.org/officeDocument/2006/relationships/externalLink" Target="externalLinks/externalLink179.xml"/><Relationship Id="rId199" Type="http://schemas.openxmlformats.org/officeDocument/2006/relationships/externalLink" Target="externalLinks/externalLink184.xml"/><Relationship Id="rId203" Type="http://schemas.openxmlformats.org/officeDocument/2006/relationships/calcChain" Target="calcChain.xml"/><Relationship Id="rId19" Type="http://schemas.openxmlformats.org/officeDocument/2006/relationships/externalLink" Target="externalLinks/externalLink4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5.xml"/><Relationship Id="rId35" Type="http://schemas.openxmlformats.org/officeDocument/2006/relationships/externalLink" Target="externalLinks/externalLink20.xml"/><Relationship Id="rId56" Type="http://schemas.openxmlformats.org/officeDocument/2006/relationships/externalLink" Target="externalLinks/externalLink41.xml"/><Relationship Id="rId77" Type="http://schemas.openxmlformats.org/officeDocument/2006/relationships/externalLink" Target="externalLinks/externalLink62.xml"/><Relationship Id="rId100" Type="http://schemas.openxmlformats.org/officeDocument/2006/relationships/externalLink" Target="externalLinks/externalLink85.xml"/><Relationship Id="rId105" Type="http://schemas.openxmlformats.org/officeDocument/2006/relationships/externalLink" Target="externalLinks/externalLink90.xml"/><Relationship Id="rId126" Type="http://schemas.openxmlformats.org/officeDocument/2006/relationships/externalLink" Target="externalLinks/externalLink111.xml"/><Relationship Id="rId147" Type="http://schemas.openxmlformats.org/officeDocument/2006/relationships/externalLink" Target="externalLinks/externalLink132.xml"/><Relationship Id="rId168" Type="http://schemas.openxmlformats.org/officeDocument/2006/relationships/externalLink" Target="externalLinks/externalLink153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6.xml"/><Relationship Id="rId72" Type="http://schemas.openxmlformats.org/officeDocument/2006/relationships/externalLink" Target="externalLinks/externalLink57.xml"/><Relationship Id="rId93" Type="http://schemas.openxmlformats.org/officeDocument/2006/relationships/externalLink" Target="externalLinks/externalLink78.xml"/><Relationship Id="rId98" Type="http://schemas.openxmlformats.org/officeDocument/2006/relationships/externalLink" Target="externalLinks/externalLink83.xml"/><Relationship Id="rId121" Type="http://schemas.openxmlformats.org/officeDocument/2006/relationships/externalLink" Target="externalLinks/externalLink106.xml"/><Relationship Id="rId142" Type="http://schemas.openxmlformats.org/officeDocument/2006/relationships/externalLink" Target="externalLinks/externalLink127.xml"/><Relationship Id="rId163" Type="http://schemas.openxmlformats.org/officeDocument/2006/relationships/externalLink" Target="externalLinks/externalLink148.xml"/><Relationship Id="rId184" Type="http://schemas.openxmlformats.org/officeDocument/2006/relationships/externalLink" Target="externalLinks/externalLink169.xml"/><Relationship Id="rId189" Type="http://schemas.openxmlformats.org/officeDocument/2006/relationships/externalLink" Target="externalLinks/externalLink174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10.xml"/><Relationship Id="rId46" Type="http://schemas.openxmlformats.org/officeDocument/2006/relationships/externalLink" Target="externalLinks/externalLink31.xml"/><Relationship Id="rId67" Type="http://schemas.openxmlformats.org/officeDocument/2006/relationships/externalLink" Target="externalLinks/externalLink52.xml"/><Relationship Id="rId116" Type="http://schemas.openxmlformats.org/officeDocument/2006/relationships/externalLink" Target="externalLinks/externalLink101.xml"/><Relationship Id="rId137" Type="http://schemas.openxmlformats.org/officeDocument/2006/relationships/externalLink" Target="externalLinks/externalLink122.xml"/><Relationship Id="rId158" Type="http://schemas.openxmlformats.org/officeDocument/2006/relationships/externalLink" Target="externalLinks/externalLink143.xml"/><Relationship Id="rId20" Type="http://schemas.openxmlformats.org/officeDocument/2006/relationships/externalLink" Target="externalLinks/externalLink5.xml"/><Relationship Id="rId41" Type="http://schemas.openxmlformats.org/officeDocument/2006/relationships/externalLink" Target="externalLinks/externalLink26.xml"/><Relationship Id="rId62" Type="http://schemas.openxmlformats.org/officeDocument/2006/relationships/externalLink" Target="externalLinks/externalLink47.xml"/><Relationship Id="rId83" Type="http://schemas.openxmlformats.org/officeDocument/2006/relationships/externalLink" Target="externalLinks/externalLink68.xml"/><Relationship Id="rId88" Type="http://schemas.openxmlformats.org/officeDocument/2006/relationships/externalLink" Target="externalLinks/externalLink73.xml"/><Relationship Id="rId111" Type="http://schemas.openxmlformats.org/officeDocument/2006/relationships/externalLink" Target="externalLinks/externalLink96.xml"/><Relationship Id="rId132" Type="http://schemas.openxmlformats.org/officeDocument/2006/relationships/externalLink" Target="externalLinks/externalLink117.xml"/><Relationship Id="rId153" Type="http://schemas.openxmlformats.org/officeDocument/2006/relationships/externalLink" Target="externalLinks/externalLink138.xml"/><Relationship Id="rId174" Type="http://schemas.openxmlformats.org/officeDocument/2006/relationships/externalLink" Target="externalLinks/externalLink159.xml"/><Relationship Id="rId179" Type="http://schemas.openxmlformats.org/officeDocument/2006/relationships/externalLink" Target="externalLinks/externalLink164.xml"/><Relationship Id="rId195" Type="http://schemas.openxmlformats.org/officeDocument/2006/relationships/externalLink" Target="externalLinks/externalLink180.xml"/><Relationship Id="rId190" Type="http://schemas.openxmlformats.org/officeDocument/2006/relationships/externalLink" Target="externalLinks/externalLink175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21.xml"/><Relationship Id="rId57" Type="http://schemas.openxmlformats.org/officeDocument/2006/relationships/externalLink" Target="externalLinks/externalLink42.xml"/><Relationship Id="rId106" Type="http://schemas.openxmlformats.org/officeDocument/2006/relationships/externalLink" Target="externalLinks/externalLink91.xml"/><Relationship Id="rId127" Type="http://schemas.openxmlformats.org/officeDocument/2006/relationships/externalLink" Target="externalLinks/externalLink112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6.xml"/><Relationship Id="rId52" Type="http://schemas.openxmlformats.org/officeDocument/2006/relationships/externalLink" Target="externalLinks/externalLink37.xml"/><Relationship Id="rId73" Type="http://schemas.openxmlformats.org/officeDocument/2006/relationships/externalLink" Target="externalLinks/externalLink58.xml"/><Relationship Id="rId78" Type="http://schemas.openxmlformats.org/officeDocument/2006/relationships/externalLink" Target="externalLinks/externalLink63.xml"/><Relationship Id="rId94" Type="http://schemas.openxmlformats.org/officeDocument/2006/relationships/externalLink" Target="externalLinks/externalLink79.xml"/><Relationship Id="rId99" Type="http://schemas.openxmlformats.org/officeDocument/2006/relationships/externalLink" Target="externalLinks/externalLink84.xml"/><Relationship Id="rId101" Type="http://schemas.openxmlformats.org/officeDocument/2006/relationships/externalLink" Target="externalLinks/externalLink86.xml"/><Relationship Id="rId122" Type="http://schemas.openxmlformats.org/officeDocument/2006/relationships/externalLink" Target="externalLinks/externalLink107.xml"/><Relationship Id="rId143" Type="http://schemas.openxmlformats.org/officeDocument/2006/relationships/externalLink" Target="externalLinks/externalLink128.xml"/><Relationship Id="rId148" Type="http://schemas.openxmlformats.org/officeDocument/2006/relationships/externalLink" Target="externalLinks/externalLink133.xml"/><Relationship Id="rId164" Type="http://schemas.openxmlformats.org/officeDocument/2006/relationships/externalLink" Target="externalLinks/externalLink149.xml"/><Relationship Id="rId169" Type="http://schemas.openxmlformats.org/officeDocument/2006/relationships/externalLink" Target="externalLinks/externalLink154.xml"/><Relationship Id="rId185" Type="http://schemas.openxmlformats.org/officeDocument/2006/relationships/externalLink" Target="externalLinks/externalLink17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externalLink" Target="externalLinks/externalLink165.xml"/><Relationship Id="rId26" Type="http://schemas.openxmlformats.org/officeDocument/2006/relationships/externalLink" Target="externalLinks/externalLink11.xml"/><Relationship Id="rId47" Type="http://schemas.openxmlformats.org/officeDocument/2006/relationships/externalLink" Target="externalLinks/externalLink32.xml"/><Relationship Id="rId68" Type="http://schemas.openxmlformats.org/officeDocument/2006/relationships/externalLink" Target="externalLinks/externalLink53.xml"/><Relationship Id="rId89" Type="http://schemas.openxmlformats.org/officeDocument/2006/relationships/externalLink" Target="externalLinks/externalLink74.xml"/><Relationship Id="rId112" Type="http://schemas.openxmlformats.org/officeDocument/2006/relationships/externalLink" Target="externalLinks/externalLink97.xml"/><Relationship Id="rId133" Type="http://schemas.openxmlformats.org/officeDocument/2006/relationships/externalLink" Target="externalLinks/externalLink118.xml"/><Relationship Id="rId154" Type="http://schemas.openxmlformats.org/officeDocument/2006/relationships/externalLink" Target="externalLinks/externalLink139.xml"/><Relationship Id="rId175" Type="http://schemas.openxmlformats.org/officeDocument/2006/relationships/externalLink" Target="externalLinks/externalLink160.xml"/><Relationship Id="rId196" Type="http://schemas.openxmlformats.org/officeDocument/2006/relationships/externalLink" Target="externalLinks/externalLink181.xml"/><Relationship Id="rId200" Type="http://schemas.openxmlformats.org/officeDocument/2006/relationships/theme" Target="theme/theme1.xml"/><Relationship Id="rId16" Type="http://schemas.openxmlformats.org/officeDocument/2006/relationships/externalLink" Target="externalLinks/externalLink1.xml"/><Relationship Id="rId37" Type="http://schemas.openxmlformats.org/officeDocument/2006/relationships/externalLink" Target="externalLinks/externalLink22.xml"/><Relationship Id="rId58" Type="http://schemas.openxmlformats.org/officeDocument/2006/relationships/externalLink" Target="externalLinks/externalLink43.xml"/><Relationship Id="rId79" Type="http://schemas.openxmlformats.org/officeDocument/2006/relationships/externalLink" Target="externalLinks/externalLink64.xml"/><Relationship Id="rId102" Type="http://schemas.openxmlformats.org/officeDocument/2006/relationships/externalLink" Target="externalLinks/externalLink87.xml"/><Relationship Id="rId123" Type="http://schemas.openxmlformats.org/officeDocument/2006/relationships/externalLink" Target="externalLinks/externalLink108.xml"/><Relationship Id="rId144" Type="http://schemas.openxmlformats.org/officeDocument/2006/relationships/externalLink" Target="externalLinks/externalLink129.xml"/><Relationship Id="rId90" Type="http://schemas.openxmlformats.org/officeDocument/2006/relationships/externalLink" Target="externalLinks/externalLink75.xml"/><Relationship Id="rId165" Type="http://schemas.openxmlformats.org/officeDocument/2006/relationships/externalLink" Target="externalLinks/externalLink150.xml"/><Relationship Id="rId186" Type="http://schemas.openxmlformats.org/officeDocument/2006/relationships/externalLink" Target="externalLinks/externalLink171.xml"/><Relationship Id="rId27" Type="http://schemas.openxmlformats.org/officeDocument/2006/relationships/externalLink" Target="externalLinks/externalLink12.xml"/><Relationship Id="rId48" Type="http://schemas.openxmlformats.org/officeDocument/2006/relationships/externalLink" Target="externalLinks/externalLink33.xml"/><Relationship Id="rId69" Type="http://schemas.openxmlformats.org/officeDocument/2006/relationships/externalLink" Target="externalLinks/externalLink54.xml"/><Relationship Id="rId113" Type="http://schemas.openxmlformats.org/officeDocument/2006/relationships/externalLink" Target="externalLinks/externalLink98.xml"/><Relationship Id="rId134" Type="http://schemas.openxmlformats.org/officeDocument/2006/relationships/externalLink" Target="externalLinks/externalLink119.xml"/><Relationship Id="rId80" Type="http://schemas.openxmlformats.org/officeDocument/2006/relationships/externalLink" Target="externalLinks/externalLink65.xml"/><Relationship Id="rId155" Type="http://schemas.openxmlformats.org/officeDocument/2006/relationships/externalLink" Target="externalLinks/externalLink140.xml"/><Relationship Id="rId176" Type="http://schemas.openxmlformats.org/officeDocument/2006/relationships/externalLink" Target="externalLinks/externalLink161.xml"/><Relationship Id="rId197" Type="http://schemas.openxmlformats.org/officeDocument/2006/relationships/externalLink" Target="externalLinks/externalLink182.xml"/><Relationship Id="rId201" Type="http://schemas.openxmlformats.org/officeDocument/2006/relationships/styles" Target="styles.xml"/><Relationship Id="rId17" Type="http://schemas.openxmlformats.org/officeDocument/2006/relationships/externalLink" Target="externalLinks/externalLink2.xml"/><Relationship Id="rId38" Type="http://schemas.openxmlformats.org/officeDocument/2006/relationships/externalLink" Target="externalLinks/externalLink23.xml"/><Relationship Id="rId59" Type="http://schemas.openxmlformats.org/officeDocument/2006/relationships/externalLink" Target="externalLinks/externalLink44.xml"/><Relationship Id="rId103" Type="http://schemas.openxmlformats.org/officeDocument/2006/relationships/externalLink" Target="externalLinks/externalLink88.xml"/><Relationship Id="rId124" Type="http://schemas.openxmlformats.org/officeDocument/2006/relationships/externalLink" Target="externalLinks/externalLink109.xml"/><Relationship Id="rId70" Type="http://schemas.openxmlformats.org/officeDocument/2006/relationships/externalLink" Target="externalLinks/externalLink55.xml"/><Relationship Id="rId91" Type="http://schemas.openxmlformats.org/officeDocument/2006/relationships/externalLink" Target="externalLinks/externalLink76.xml"/><Relationship Id="rId145" Type="http://schemas.openxmlformats.org/officeDocument/2006/relationships/externalLink" Target="externalLinks/externalLink130.xml"/><Relationship Id="rId166" Type="http://schemas.openxmlformats.org/officeDocument/2006/relationships/externalLink" Target="externalLinks/externalLink151.xml"/><Relationship Id="rId187" Type="http://schemas.openxmlformats.org/officeDocument/2006/relationships/externalLink" Target="externalLinks/externalLink172.xml"/><Relationship Id="rId1" Type="http://schemas.openxmlformats.org/officeDocument/2006/relationships/worksheet" Target="worksheets/sheet1.xml"/><Relationship Id="rId28" Type="http://schemas.openxmlformats.org/officeDocument/2006/relationships/externalLink" Target="externalLinks/externalLink13.xml"/><Relationship Id="rId49" Type="http://schemas.openxmlformats.org/officeDocument/2006/relationships/externalLink" Target="externalLinks/externalLink34.xml"/><Relationship Id="rId114" Type="http://schemas.openxmlformats.org/officeDocument/2006/relationships/externalLink" Target="externalLinks/externalLink99.xml"/><Relationship Id="rId60" Type="http://schemas.openxmlformats.org/officeDocument/2006/relationships/externalLink" Target="externalLinks/externalLink45.xml"/><Relationship Id="rId81" Type="http://schemas.openxmlformats.org/officeDocument/2006/relationships/externalLink" Target="externalLinks/externalLink66.xml"/><Relationship Id="rId135" Type="http://schemas.openxmlformats.org/officeDocument/2006/relationships/externalLink" Target="externalLinks/externalLink120.xml"/><Relationship Id="rId156" Type="http://schemas.openxmlformats.org/officeDocument/2006/relationships/externalLink" Target="externalLinks/externalLink141.xml"/><Relationship Id="rId177" Type="http://schemas.openxmlformats.org/officeDocument/2006/relationships/externalLink" Target="externalLinks/externalLink162.xml"/><Relationship Id="rId198" Type="http://schemas.openxmlformats.org/officeDocument/2006/relationships/externalLink" Target="externalLinks/externalLink183.xml"/><Relationship Id="rId202" Type="http://schemas.openxmlformats.org/officeDocument/2006/relationships/sharedStrings" Target="sharedStrings.xml"/><Relationship Id="rId18" Type="http://schemas.openxmlformats.org/officeDocument/2006/relationships/externalLink" Target="externalLinks/externalLink3.xml"/><Relationship Id="rId39" Type="http://schemas.openxmlformats.org/officeDocument/2006/relationships/externalLink" Target="externalLinks/externalLink24.xml"/><Relationship Id="rId50" Type="http://schemas.openxmlformats.org/officeDocument/2006/relationships/externalLink" Target="externalLinks/externalLink35.xml"/><Relationship Id="rId104" Type="http://schemas.openxmlformats.org/officeDocument/2006/relationships/externalLink" Target="externalLinks/externalLink89.xml"/><Relationship Id="rId125" Type="http://schemas.openxmlformats.org/officeDocument/2006/relationships/externalLink" Target="externalLinks/externalLink110.xml"/><Relationship Id="rId146" Type="http://schemas.openxmlformats.org/officeDocument/2006/relationships/externalLink" Target="externalLinks/externalLink131.xml"/><Relationship Id="rId167" Type="http://schemas.openxmlformats.org/officeDocument/2006/relationships/externalLink" Target="externalLinks/externalLink152.xml"/><Relationship Id="rId188" Type="http://schemas.openxmlformats.org/officeDocument/2006/relationships/externalLink" Target="externalLinks/externalLink173.xml"/><Relationship Id="rId71" Type="http://schemas.openxmlformats.org/officeDocument/2006/relationships/externalLink" Target="externalLinks/externalLink56.xml"/><Relationship Id="rId92" Type="http://schemas.openxmlformats.org/officeDocument/2006/relationships/externalLink" Target="externalLinks/externalLink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XLS\ITAMAR9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cs01\share\GENERAL\sucharita\satyamadr\comps\INFOSY13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dg/Excel/MODELS/DCF/PDGDCF1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als\Asimco\Models\ASIMCO_MiniModel%20v1.2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Mary/Model/Mary911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syz671/exHugh/Contribution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BOQUIST/Local%20Settings/Temporary%20Internet%20Files/OLKE/Software%20AG.xls" TargetMode="External"/></Relationships>
</file>

<file path=xl/externalLinks/_rels/externalLink105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unzipped/1QA_2000%20Corporate%20Model_5%20year%20with%20new%20pricing%20no%20acquisitons/Corporate%20Financing%20&amp;%20Reporting/Development/Development%20Summary.xls?08EC054B" TargetMode="External"/><Relationship Id="rId1" Type="http://schemas.openxmlformats.org/officeDocument/2006/relationships/externalLinkPath" Target="file:///\\08EC054B\Development%20Summary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OME/Account/FINSTMTS/2002/jan02/FSJAN02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Bank%20Processing\Companies\i-Flex\Model\i-flex%20-%20Returns%20Model%20-%2002_13_04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dor\Configura&#231;&#245;es%20locais\Temporary%20Internet%20Files\Content.Outlook\UX4XZFP3\(100107)%20Nasdaq%20IP%20Valuation%20(version%202)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271/henrick_project%2022%20Ma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MASHIMA/FY97FI~1/BUDGET/MFCSTJ10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DOCUME~1\u347154\LOCALS~1\Temp\Dealogic\Global%20Equity%20Data%20October%202004_v1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RENTES\Italo\SAB&#211;\Modelo%20_An&#225;lise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Local%20Settings/Temporary%20Internet%20Files/OLK2/Screamer_02_04_02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nagedCare/Boorady/Current%20Models/PHSY_eps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MP\Cap-euro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Mona0912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Insurance\Companies\CCCG\Model\CCCG_Returns%20Model_25%20jul%2003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NASH/Local%20Settings/Temporary%20Internet%20Files/OLK29/Xchanging%20Model_1April04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3902\c\Ravii\Annual%20Business%20Plans\2001BP\AtlBusPlan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ssnet/Financials/Citi%20_GA_Model/PICASSO%20-%20GAP%20Model%20-%20Shortform%20Version_Revised%20-%20Sept%202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Estatistica%20Janeiro_2002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Documents%20and%20Settings\u333976\Local%20Settings\Temp\c.data.u333976.notes_cdi\Global%20Debt%20Data%20August%202004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epartamental\Coordenadoria\DN-GRIN\RELAT&#211;RIOS%20FINANCEIROS\2018\4T18\DRE\Demonstra&#231;&#245;es%20Financeiras%204T18.xlsx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Alan_Dados\Diretoria%20de%20Produtos\BI%20II\Gerencial%20-%20Bovespa_fase_2_v0.xlsm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Brokers%20&amp;%20Asset%20Managers\Brokers\GS\Models\GSBASE%20v3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Hitch/Model/Corwin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LEBANON\DCF\BASE\DCF23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IMAGE\DCF\DCF1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ASG\DARI\BM&amp;F%20BOVESPA\Relat&#243;rio%20para%20CA\Fevereiro\Fevereiro\Banco%20de%20Dados%20PERFIL%20ANALITICO\Gerador%20de%20Relatorios_Tipificacao_04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Mary/Model/Barry826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Fresh%20Direct/Banking/C%20L%20I%20E%20N%20T%20S/Handex(new)/Handex%20model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Ghaffari/On-Line%20Broker%20Initiation/YEIP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F\DPC\GPL\Realizado%202010\Despesas\Janeiro\Relat&#243;rios%20Diretorias\Or&#231;amento%202010\Deprecia&#231;&#227;o\Modelo_Deprecia&#231;&#227;o.xlsx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PLANEJAMENTO%20COMERCIAL\Administra&#231;&#227;o%20de%20Vendas\ESTATISTICAS%20E%20BOOK\Industria\2005\Vendas%20Flutuantes_2005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Finance/Companies/Prospects/BSG/Model/BlackEagle%20-%20Returns%20Model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Tickets%20Analysis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19/ie5/Temporary%20Internet%20Files/OLK271/PeopleSoft%20-%20PSFT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2005-Prospects\Sample%20Financial%20Models\IHS%20model%206-9-05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schopra\Local%20Settings\Temporary%20Internet%20Files\OLK36\IHS%20model%206-9-05%20(2).xls" TargetMode="External"/></Relationships>
</file>

<file path=xl/externalLinks/_rels/externalLink137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spencer/Desktop/My%20Briefcase/My%20Documents/Prospects%20-%20Finance/ZC/2.03.03%20IC%20Memo/ZC_Financial_Model%201_31_03.xls?E25E783B" TargetMode="External"/><Relationship Id="rId1" Type="http://schemas.openxmlformats.org/officeDocument/2006/relationships/externalLinkPath" Target="file:///\\E25E783B\ZC_Financial_Model%201_31_03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onaldo\ACT\FY04\Package\BS-OUT03-1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3902\c\Ravii\Annual%20Business%20Plans\2001BP\Revenue%20Plans\PCSBusPl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Company%20Research/ICE/Model/ICE%20Model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VNU%20Games/VUG-8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databas1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Health%20Market/HM%20Valuation%205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19/ie5/Temporary%20Internet%20Files/OLK271/test%20sap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EAheto/LOCALS~1/Temp/Creditek%20Returns%20v9%20Post%20IC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fieglein/Local%20Settings/Temporary%20Internet%20Files/OLK112/FR_model_072402mlb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TROY\ULYSSES\MRG_KK3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TKUO\Desktop\My%20Briefcase\My%20Documents\CEP\CEP%209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ata/2001%20Budget/sv%20Commerce%20%20Access%20Budgets%20v38%202-12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windows/TEMP/Model%20January%2020001%20-%202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Administrador\Configura&#231;&#245;es%20locais\Temporary%20Internet%20Files\Content.Outlook\UX4XZFP3\(100107)%20Nasdaq%20IP%20Valuation%20(version%202)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dsona/UPWARD/VALUATION/Logistics%20Valuation%20Model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NON_CORE\DCF7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KIM/NOAH/LBO_2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Local/Resources/Standard%20LBO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odels/Returns%20Model%20Template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PLAN\4.%20Receitas\Relat&#243;rios\Apresenta&#231;&#227;o%20C.A.%20OR2010_RECEITA\OR2010_Apresenta&#231;&#227;o%20Conselho.xlsm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sherlund\COMPANY\BEA\BEAQPL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Brokers%20&amp;%20Asset%20Managers\Brokers\Leh\Models\LEHBASE_new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DOCUME~1\PwC\LOCALS~1\Temp\My%20Documents\PwC\Clientes\Citibank\Trabalhos%202002\Leads\Banco%20NA\Lead%20NA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Comm/Digiquant/Digi%20Valuation/Digiquant%20Model%200322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My%20Documents/Healthcare/Prospecting/Droga%20Raia/Model/Droga%20Raia%20Model-Preliminary-06.20.08-DRS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kumar/Local%20Settings/Temporary%20Internet%20Files/OLK3B/FactSet/Working/Working/test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dsona/PLBO_10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SHARE\Parthenon%20Capital\Deals\Franco%20Apparel\Franco%20Master%20Spreadsheet%20v1.0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bmcevoy/Local%20Settings/Temporary%20Internet%20Files/OLK13/Eagle_Robin_Merger_Model_05_June_2003_v1.xls" TargetMode="External"/></Relationships>
</file>

<file path=xl/externalLinks/_rels/externalLink164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NNASH/Desktop/My%20Briefcase/My%20Documents/Insurance%20BPO/Hartford/Daksh/(2003-02-06)%20eTelecare%20Merger%20Analysis.xls?A55817F3" TargetMode="External"/><Relationship Id="rId1" Type="http://schemas.openxmlformats.org/officeDocument/2006/relationships/externalLinkPath" Target="file:///\\A55817F3\(2003-02-06)%20eTelecare%20Merger%20Analysis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UI/BLUE/MODEL/BLUE36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Telecoms%20and%20Media/NDS/Sparrow%20Model.v8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NA-MEN-01\Data\menlo\COMPANY\NORTEL\AMETHYST\MODELS\PPAID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APOLLO\MERGER\MERGER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ivol\Accounting\Budget%20how%20to\Budget%20WS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Company%20Research/ET/Model/ET%20Model%20Base%20Case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9.2.03%20CCCG%20LBO%20Model%20v3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ODELS\MATH08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TNS%20Model%201.9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nagedCare/Boorady/Current%20Models/Company%20Info/AET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ATX/Lark/Ibis_Standalone%20GAP%20Model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Asset%20Management/MFS/Project%20Moon/Analysis/2.%20Moon%20Valuation%20Analysis/2006.09.07_Moon%20DCF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PLAC\3.%20Or&#231;amento\2011\Acompanhamento\RAO_032011.xlsm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asinghal\Local%20Settings\Temporary%20Internet%20Files\OLK27\Crawford%20+%20Sedgwick%20model%209-29-05%20v2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New%20LBO%20Model%203.4.04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Local%20Settings/Temporary%20Internet%20Files/OLK2/Project%20Ford_GAP%20Case%20v2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Coordenadoria\2071\%23000%20-%20PASTA%20NOVA\02.%20Biblioteca%20de%20Conte&#250;dos\Nova%20Segmenta&#231;&#227;o%20B3\BD_Operational%20Figures_NS.xlsx" TargetMode="External"/><Relationship Id="rId1" Type="http://schemas.openxmlformats.org/officeDocument/2006/relationships/externalLinkPath" Target="/Coordenadoria/2071/%23000%20-%20PASTA%20NOVA/02.%20Biblioteca%20de%20Conte&#250;dos/Nova%20Segmenta&#231;&#227;o%20B3/BD_Operational%20Figures_NS.xlsx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Templates/First%20page%20profile_public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Santana/Model/Sant0725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GA%20Templates/Comps/Sector%20Valuations-01.09.06-LL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ccounting\Fy2001\Gross%20Margin%20Analysis%20-%20Q4%20FY2001.xls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jkinzer\Local%20Settings\Temporary%20Internet%20Files\OLK35\Bb%202\Full%20model%20valu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Private%20Companies\Axerra\Axerra_valuationmodel_v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BHILDE~1/LOCALS~1/Temp/Final%20IC%20Memo/Creditek%20Returns%20v10%20Post%20IC%20APril%202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SECTOR/TCOM/Comps/comps_overal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Documents%20and%20Settings/TKUO/Desktop/My%20Briefcase/My%20Documents/Fresh%20Direct/Banking/C%20L%20I%20E%20N%20T%20S/Handex(new)/Handex%20mode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General%20Info\ACT_02%20Income%20Statement%20Account%20Analysis\Account%20Analysis_%20P&amp;L_Major%20Account%20Variances_under%20construction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ITABANC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/XLS/ITAMAR9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m\AppData\Local\Microsoft\Windows\Temporary%20Internet%20Files\Content.Outlook\1CL7MDUQ\OR2011.xlsm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Templates/Creditek%20Template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Fresh%20Direct/FreshDirect%20Model%201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Public%20Companies\Check%20Point\Merger%20Mode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fieglein/Desktop/My%20Briefcase/My%20Documents/Work%20Projects/Peregrine/Ptarmigan%20model%200702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EAHETO/Local%20Settings/Temporary%20Internet%20Files/OLK2/Creditek%20Returns%20v9%20Post%20IC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Local\Processes\IHS\Model%20IHS\IHS%20model%2010-14-0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APOLLO\DCF\MGMT\BASE1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Caterpillar/Model/LBO/But813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tsyed\Desktop\Active\UTiW\SRA%20International\Archive%20Processes\Jacobson\Model\Jacobson%20v14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resources%20connection\Models\res%20conn.f1q0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sc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rilha\SAB&#211;\Modelo%20_An&#225;lise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Oil\NEW_TEAM\Company%20models\BPA_ARCOwip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cs01\share\GENERAL\sucharita\satyamadr\comps\SATYAM3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vi\ravi\Ravi\QBRs\bg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XLS/ITAMAR98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Vendas%20Flutuantes_0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LANANLY/SHARED%20---/Presentations%20-%20Executive%20Committee/1999/Operating%20Committee%20Package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valle\My%20Documents\Maur&#237;cio%20do%20Valle\Farmarin\Modelo\Modelo%20Farmarin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SIAN\VOL001\Dados\CIPR\K_GISA\Formador%20de%20Mercado%20-%20Op&#231;&#245;es\Relat&#243;rio%20Mensal\Relat&#243;rio%20-%20Matriz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XCEL/2000/P653L2BB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mbohn/Local%20Settings/Temporary%20Internet%20Files/OLK3/Vireo%20-%20Model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Forecasts\Q300%20Fcst\Sam%20Q300%20Fcst%20NAopex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sites/001/002/002/Shared%20Documents/Or&#231;amento/Budget%202009_Consolidado_27112008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RIN\Resultados\2015\4T15\Back-up\ADMINISTRACAO\GERIN\Resultados\2015\2T15\From%20GEPLAC\Tabelas_PR2T15_Receitas%20EARNINGS%20RELEASE_GEPLAC_layout%20novo_Confidencial%20Restrito%20-%20ENG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Acterna%202003\Arquivos\Balancete%20+%20Contas%20a%20Receber%20PWC%20Fev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Templates/Models/LBO/2003-10-24%20-%20Starling%20Recap%20Model%20Version%202.3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DOS\STATUTOR\Local\PDD\SA\PDD%20SA%200401.xls" TargetMode="External"/></Relationships>
</file>

<file path=xl/externalLinks/_rels/externalLink51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spencer/Desktop/My%20Briefcase/My%20Documents/Prospects%20-%20Finance/ZC/2.03.03%20IC%20Memo/ZC_Financial_Model%201_31_03_LOI.xls?E25E783B" TargetMode="External"/><Relationship Id="rId1" Type="http://schemas.openxmlformats.org/officeDocument/2006/relationships/externalLinkPath" Target="file:///\\E25E783B\ZC_Financial_Model%201_31_03_LOI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ATX/Lark/6%2028%2004_Lark_Ibi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Estatistica%20Mar&#231;o_2002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1.200\contabilidade\Controladoria\Relat&#243;rios%20Gerenciais\2006\Conselho%20v2\Bco%20dado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VOL002\DF\DF-DFI\DF-GPL\DF-CCON\Custos\Alimenta&#231;&#227;o%20do%20Modelo\relat&#243;rios\Mensais%20NOVO%20V4%20(HOMOLOGA&#199;&#195;O).xlsm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Documents%20and%20Settings/tgoodson/Desktop/My%20Briefcase/My%20Documents/Security/Entrust/Entu_historical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T/Mahindra%20BT/GA%20Org/Comps/All%20Comps_combined_Jan%206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DPaula\Desktop\Or&#231;amento\Planilhas%20Or&#231;amento\P&amp;L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Oliver/TDS%20Models/05%20TDS%20Merger%20Model%20101203%20Model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kumar/Local%20Settings/Temporary%20Internet%20Files/OLK3B/Documents%20and%20Settings/THEGLUND/Local%20Settings/Temporary%20Internet%20Files/OLK26?7F874782" TargetMode="External"/><Relationship Id="rId1" Type="http://schemas.openxmlformats.org/officeDocument/2006/relationships/externalLinkPath" Target="file:///\\7F874782\OLK26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WINNT/Profiles/meghan/Temporary%20Internet%20Files/OLKCD/BudgetTemp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Amarillo/Model/AM0909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nov%2010%20meeting/short%20form%20lobo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ujain/Local%20Settings/Temporary%20Internet%20Files/OLK3/2.04%20Creditek%20MASTER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mona0915b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ELEMENT/DYNAMIC/MEDNY15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rilha\Porto%20Pontal\Backup%20of%20Modelo%20Porto%20Pontal.xlk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QBrick/AB.ROCK.LBO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/star0428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DFERRA~1\LOCALS~1\Temp\Proj%20vs%2026%20-%20otimiz%20CGir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EDIA/Companies/DMGT/Models/DMGT-Mo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Prospects%20-%20Finance/Lindsay%20Morden/4.03%20Lindsey%20Model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Egret%20Sparrow%20Analysis_v4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pg\John%20D\CHARTBUILDER\tester3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pg\John%20D\CHARTBUILDER\CB%20Problems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ECM\CONV%20BOILERS\ssb_boiler_us%20equity%20mkts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adoria\Budget\2010\Or&#231;amento%20GRV%20-%20Draft%20(16-12-09)\Orcamento%20de%20Custos%20e%20Despesas%20-%20Gravames%20Consolidado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amedeiros\Meus%20documentos\Capex%20Original%20Vs%20Atual.xlsx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adoria\Budget\2010\Or&#231;amento%20de%20Investimentos%20-%20Gravames%20Consolidado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orgesan\Configura&#231;&#245;es%20locais\Temporary%20Internet%20Files\Content.Outlook\NAH7JYYZ\4.%20Receitas\Faturamento\Pr&#233;vias%20e%20Relat&#243;rio%20Final%20Mensal\2009\200906\FAT_DESEC_062009%201&#170;%20pr&#233;via.xlsm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Model071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upward9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F\DPC\GPL\Realizado%202010\Despesas\Janeiro\Relat&#243;rios%20Diretorias\Or&#231;amento%202010\Or&#231;amento%20de%20Receitas\Or&#231;amento_Receitas_2010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brochkind\Desktop\My%20Briefcase\My%20Documents\BRochkind\Semiconductors\PowerDsine\PowerDsine%20Model%20new%20OEM%20opportunity%20200104.xls" TargetMode="External"/></Relationships>
</file>

<file path=xl/externalLinks/_rels/externalLink82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bhong/Desktop/My%20Briefcase/My%20Documents/Health/Companies/MedSolutions/Model/MedSolutions%20-%20Returns%20Model.xls?A3C516A5" TargetMode="External"/><Relationship Id="rId1" Type="http://schemas.openxmlformats.org/officeDocument/2006/relationships/externalLinkPath" Target="file:///\\A3C516A5\MedSolutions%20-%20Returns%20Model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1%20Clientes\PwC_Clientes\Citibank\2o.semestre\Leasing\Nov_02\Concil%20Set02\1.7%20PDD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Intercept%20Model%203_31_03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ujain/Local%20Settings/Temporary%20Internet%20Files/OLK3/10%2027%2003%20Sales%20Pipeline%20-%20Total%20Company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Caterpillar/Model/Standalone/Cat0810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mbohn/Local%20Settings/Temporary%20Internet%20Files/OLK3/EYR_Model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tsyed\Local%20Settings\Temporary%20Internet%20Files\OLK8\Sedgwick%20model%2012-8-05.xls" TargetMode="External"/></Relationships>
</file>

<file path=xl/externalLinks/_rels/externalLink89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rvorhoff/Desktop/My%20Briefcase/My%20Documents/Prospecting/Fund%20Admin/BlackEagle/Model/BlackEagle%20Model%202.6.04%20v2.xls?24B9CEDC" TargetMode="External"/><Relationship Id="rId1" Type="http://schemas.openxmlformats.org/officeDocument/2006/relationships/externalLinkPath" Target="file:///\\24B9CEDC\BlackEagle%20Model%202.6.04%20v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Bank%20Processing\Companies\i-Flex\Model\IFLX_Model_Valerie's%20cas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ata\tonite\Bb%20Budget%202002%20v10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p-mssilva\Meus%20documentos\Rascunhos%20do%20SharePoint\bmfsv9521prjp\PWA\pmo_projetos\Project%20Documents\Controle%20Financeiro%20de%20TI\Recursos\Levantamento%20Estrat&#233;gico_Regina%20Verde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mmistry/LOCALS~1/Temp/minimerge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shaksar\Local%20Settings\Temporary%20Internet%20Files\OLK8\Smart%20%20Associates%206-21-06%20v2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nis.coronil\AppData\Local\Microsoft\Windows\Temporary%20Internet%20Files\Content.Outlook\UYK6LJ28\Proje&#231;&#227;o_Receita_e_Ebitda_R$%20105%20449_mil_2009.xlsx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VMignone/Local%20Settings/Temporary%20Internet%20Files/OLK5/AMS1102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Merlot%20-%20Napa%20(UBSW%20model)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CO1\SYS2\UPIN\BAANF\FINANCLS\BAANWKBK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Brokers%20&amp;%20Asset%20Managers\Brokers\Industry%20Data\Report\2005\2005_02\Feb_05%20Brokerage%20Statement%20data%20ver%203.0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DOCUME~1\ADMINI~1\LOCALS~1\Temp\notes32C5CD\CONTROLA\KG0C\DFUSIS9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al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tyTemplate"/>
      <sheetName val="Tables"/>
      <sheetName val="Rates"/>
      <sheetName val="Q299"/>
      <sheetName val="Model"/>
      <sheetName val="GE3"/>
      <sheetName val="GE 2"/>
      <sheetName val="Access Conditions Model ii"/>
      <sheetName val="GE_2"/>
      <sheetName val="Access_Conditions_Model_ii"/>
      <sheetName val="CONTAS"/>
      <sheetName val="MESES"/>
      <sheetName val="ÁREAS"/>
      <sheetName val="LISTAS"/>
      <sheetName val="Moedas"/>
      <sheetName val="Cotação"/>
      <sheetName val="lista"/>
      <sheetName val="Classific Capex"/>
      <sheetName val="Centro de Custo"/>
      <sheetName val="Plan2"/>
      <sheetName val="Clas. CAPEX"/>
      <sheetName val="CETIP"/>
      <sheetName val="Monthly Forecast"/>
      <sheetName val="Herramientas para análisis-VBA"/>
      <sheetName val="CONSSID12-96"/>
      <sheetName val="Aumento de Capital"/>
      <sheetName val="Resumo TmarPart Estratégico"/>
      <sheetName val="TNL_TMAR Simples"/>
      <sheetName val="main"/>
      <sheetName val="Trading comps"/>
      <sheetName val="TNL 1 e 2"/>
      <sheetName val="Avaliação TMar-&gt;TNL"/>
      <sheetName val="Debentures BNDES"/>
      <sheetName val="Avaliação das Participações"/>
      <sheetName val="Resumo Aval TmarPart"/>
      <sheetName val="CF"/>
      <sheetName val="OPA Voluntária BRT"/>
      <sheetName val="Graficos Rig"/>
      <sheetName val="Sheet1"/>
      <sheetName val="Quarterly"/>
      <sheetName val="Sensibilidade Conversão ON-PN"/>
      <sheetName val="Current Portfolio"/>
      <sheetName val="CME (original)"/>
      <sheetName val="Minoritários"/>
      <sheetName val="OffShore Portfolio"/>
      <sheetName val="Comps"/>
      <sheetName val="Forecast"/>
      <sheetName val="Quadros Avaliação JP"/>
      <sheetName val="Output"/>
      <sheetName val="NASDAQ (rev)"/>
      <sheetName val="Preços de mercado"/>
      <sheetName val="Consolidated Cash Flow"/>
      <sheetName val="Resumo"/>
      <sheetName val="Graficos Guanambi"/>
      <sheetName val="Sensitivity analysis"/>
      <sheetName val="Factset"/>
      <sheetName val="Football Field"/>
      <sheetName val="Consolidated"/>
      <sheetName val="Historical"/>
      <sheetName val="Indian_Second_hist"/>
      <sheetName val="Add_Callout"/>
      <sheetName val="Stacked_Column_w_labels"/>
      <sheetName val="1997 IPO"/>
      <sheetName val="Scatter"/>
      <sheetName val="2.5 Coligadas"/>
      <sheetName val="2.2 Dir.Executivas"/>
      <sheetName val="2.3 Diretorias"/>
      <sheetName val="2.1 DP.Conselho"/>
      <sheetName val="2.4 SI.GE"/>
      <sheetName val="ÍNDICES PASSADOS"/>
      <sheetName val="Capital structure"/>
      <sheetName val="shareholder"/>
      <sheetName val="Outputs"/>
      <sheetName val="Output financials BVMF"/>
      <sheetName val="Premissas Cetip"/>
      <sheetName val="RelacaodeTroca"/>
      <sheetName val="Output financials CTIP"/>
      <sheetName val="GRV IMOB"/>
      <sheetName val="Calculos"/>
      <sheetName val="Volume"/>
      <sheetName val="TABELAS AUXILIARES"/>
      <sheetName val="fluxo de caixa"/>
      <sheetName val="cash"/>
      <sheetName val="Complete"/>
      <sheetName val="12"/>
    </sheetNames>
    <sheetDataSet>
      <sheetData sheetId="0" refreshError="1"/>
      <sheetData sheetId="1" refreshError="1"/>
      <sheetData sheetId="2" refreshError="1"/>
      <sheetData sheetId="3">
        <row r="453">
          <cell r="A453" t="str">
            <v>Tata Consultancy</v>
          </cell>
        </row>
      </sheetData>
      <sheetData sheetId="4" refreshError="1">
        <row r="453">
          <cell r="A453" t="str">
            <v>Tata Consultancy</v>
          </cell>
          <cell r="B453">
            <v>4205.2</v>
          </cell>
        </row>
        <row r="454">
          <cell r="A454" t="str">
            <v>HCL Consulting</v>
          </cell>
          <cell r="B454">
            <v>2705.1</v>
          </cell>
        </row>
        <row r="455">
          <cell r="A455" t="str">
            <v>Wipro</v>
          </cell>
          <cell r="B455">
            <v>1639</v>
          </cell>
        </row>
        <row r="456">
          <cell r="A456" t="str">
            <v>Pentafour Software</v>
          </cell>
          <cell r="B456">
            <v>1002.7</v>
          </cell>
        </row>
        <row r="457">
          <cell r="A457" t="str">
            <v>Tata Unisys</v>
          </cell>
          <cell r="B457">
            <v>922.5</v>
          </cell>
        </row>
        <row r="458">
          <cell r="A458" t="str">
            <v>Silverline Ind.</v>
          </cell>
          <cell r="B458">
            <v>810</v>
          </cell>
        </row>
        <row r="459">
          <cell r="A459" t="str">
            <v>Infosys</v>
          </cell>
          <cell r="B459">
            <v>803.4</v>
          </cell>
        </row>
        <row r="460">
          <cell r="A460" t="str">
            <v>Fujitsu ICIM</v>
          </cell>
          <cell r="B460">
            <v>650</v>
          </cell>
        </row>
        <row r="461">
          <cell r="A461" t="str">
            <v>Square D Software</v>
          </cell>
          <cell r="B461">
            <v>573.1</v>
          </cell>
        </row>
        <row r="462">
          <cell r="A462" t="str">
            <v>Patni Computer Systems</v>
          </cell>
          <cell r="B462">
            <v>560</v>
          </cell>
        </row>
        <row r="469">
          <cell r="A469" t="str">
            <v>FY1992</v>
          </cell>
          <cell r="B469">
            <v>88.787569000000005</v>
          </cell>
          <cell r="C469">
            <v>22.481446000000005</v>
          </cell>
        </row>
        <row r="470">
          <cell r="A470" t="str">
            <v>FY1993</v>
          </cell>
          <cell r="B470">
            <v>137.184933</v>
          </cell>
          <cell r="C470">
            <v>35.089639999999996</v>
          </cell>
        </row>
        <row r="471">
          <cell r="A471" t="str">
            <v>FY1994</v>
          </cell>
          <cell r="B471">
            <v>288.98526500000003</v>
          </cell>
          <cell r="C471">
            <v>80.919432000000029</v>
          </cell>
        </row>
        <row r="472">
          <cell r="A472" t="str">
            <v>FY1995</v>
          </cell>
          <cell r="B472">
            <v>554.19435799999997</v>
          </cell>
          <cell r="C472">
            <v>133.24426599999995</v>
          </cell>
        </row>
        <row r="473">
          <cell r="A473" t="str">
            <v>FY1996</v>
          </cell>
          <cell r="B473">
            <v>885.55399999999997</v>
          </cell>
          <cell r="C473">
            <v>210.1</v>
          </cell>
        </row>
        <row r="474">
          <cell r="A474" t="str">
            <v>FY1997E</v>
          </cell>
          <cell r="B474">
            <v>1392.2</v>
          </cell>
          <cell r="C474">
            <v>333.89999999999992</v>
          </cell>
        </row>
        <row r="475">
          <cell r="A475" t="str">
            <v>FY1998E</v>
          </cell>
          <cell r="B475">
            <v>2576.573488</v>
          </cell>
          <cell r="C475">
            <v>603.63307900000018</v>
          </cell>
        </row>
        <row r="483">
          <cell r="A483" t="str">
            <v>FY1990</v>
          </cell>
          <cell r="B483">
            <v>1.55</v>
          </cell>
          <cell r="C483">
            <v>1.01</v>
          </cell>
        </row>
        <row r="484">
          <cell r="A484" t="str">
            <v>FY1991</v>
          </cell>
          <cell r="B484">
            <v>2.35</v>
          </cell>
          <cell r="C484">
            <v>1.87</v>
          </cell>
        </row>
        <row r="485">
          <cell r="A485" t="str">
            <v>FY1992</v>
          </cell>
          <cell r="B485">
            <v>4.3</v>
          </cell>
          <cell r="C485">
            <v>3.2</v>
          </cell>
        </row>
        <row r="486">
          <cell r="A486" t="str">
            <v>FY1993</v>
          </cell>
          <cell r="B486">
            <v>6.75</v>
          </cell>
          <cell r="C486">
            <v>4.9000000000000004</v>
          </cell>
        </row>
        <row r="487">
          <cell r="A487" t="str">
            <v>FY1994</v>
          </cell>
          <cell r="B487">
            <v>10.199999999999999</v>
          </cell>
          <cell r="C487">
            <v>6.95</v>
          </cell>
        </row>
        <row r="488">
          <cell r="A488" t="str">
            <v>FY1995</v>
          </cell>
          <cell r="B488">
            <v>15.35</v>
          </cell>
          <cell r="C488">
            <v>10.7</v>
          </cell>
        </row>
        <row r="489">
          <cell r="A489" t="str">
            <v>FY1996</v>
          </cell>
          <cell r="B489">
            <v>25.2</v>
          </cell>
          <cell r="C489">
            <v>16.7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 Inputs"/>
      <sheetName val="Calcs for Sensitivy"/>
      <sheetName val="Cases"/>
      <sheetName val="Financials"/>
      <sheetName val="Performance"/>
      <sheetName val="BAANF Balance Sheet"/>
      <sheetName val="Valuation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evant Issues"/>
      <sheetName val="Financials"/>
      <sheetName val="Mini Model"/>
      <sheetName val="Hist Inputs"/>
      <sheetName val="Calcs for Sensitivy"/>
      <sheetName val="Relevant_Issues"/>
      <sheetName val="Mini_Model"/>
      <sheetName val="Hist_Inputs"/>
      <sheetName val="Calcs_for_Sensitiv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Valuation Matrix"/>
      <sheetName val="Barry"/>
      <sheetName val="Acquire"/>
      <sheetName val="EPS"/>
      <sheetName val="EBIT Breakdown"/>
      <sheetName val="IS"/>
      <sheetName val="Sense"/>
      <sheetName val="CompVal"/>
      <sheetName val="Wanted Syn."/>
      <sheetName val="Research IS"/>
      <sheetName val="Credit"/>
      <sheetName val="PC"/>
      <sheetName val="JVLBO"/>
      <sheetName val="Julio"/>
      <sheetName val="JVLBO Sense"/>
      <sheetName val="Module2"/>
      <sheetName val="AdditionalPrintCode"/>
      <sheetName val="MainPrintCode"/>
      <sheetName val="DCF"/>
      <sheetName val="Hawkeye IS"/>
      <sheetName val="Mini LBO"/>
      <sheetName val="LBO Summary"/>
      <sheetName val="Research"/>
      <sheetName val="LBO Input"/>
      <sheetName val="Cases"/>
      <sheetName val="Calcs"/>
      <sheetName val="Financials"/>
      <sheetName val="FinancialsUSD"/>
      <sheetName val="Sensitivities"/>
      <sheetName val="Summary"/>
      <sheetName val="Summary USD"/>
      <sheetName val="Module1"/>
      <sheetName val="Sheet1"/>
      <sheetName val="InitialPrintDial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Sheet1"/>
      <sheetName val="Sheet2"/>
      <sheetName val="Data"/>
      <sheetName val="Sheet3"/>
      <sheetName val="Sheet4"/>
      <sheetName val="LBO Summary"/>
      <sheetName val="EPS"/>
    </sheetNames>
    <sheetDataSet>
      <sheetData sheetId="0" refreshError="1"/>
      <sheetData sheetId="1" refreshError="1">
        <row r="9">
          <cell r="L9">
            <v>0.31869999999999998</v>
          </cell>
        </row>
      </sheetData>
      <sheetData sheetId="2" refreshError="1"/>
      <sheetData sheetId="3" refreshError="1">
        <row r="65">
          <cell r="E65">
            <v>1.6469</v>
          </cell>
        </row>
        <row r="66">
          <cell r="E66">
            <v>0.5504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HMAN BROTHERS"/>
      <sheetName val="Actuals"/>
      <sheetName val="P&amp;L"/>
      <sheetName val="Balance Sheet (EUR)"/>
      <sheetName val="Cash Flow (EURO)"/>
      <sheetName val="Actuals (EURO)"/>
      <sheetName val="Revenue Model"/>
      <sheetName val="Revenue Model (EURO)"/>
      <sheetName val="Operating Model"/>
      <sheetName val="Operating Model (EURO)"/>
      <sheetName val="Quarterly P&amp;L"/>
      <sheetName val="Sensitivity"/>
      <sheetName val="DCF"/>
      <sheetName val="Sensitivity (Euro)"/>
      <sheetName val="EPS"/>
      <sheetName val="Range Multiples"/>
      <sheetName val="Comps (3)"/>
      <sheetName val="Infrastructure Value"/>
      <sheetName val="Infrastructure 2"/>
      <sheetName val="Middleware Value"/>
      <sheetName val="Middleware 2"/>
      <sheetName val="eBusiness Value"/>
      <sheetName val="eBusiness 2"/>
      <sheetName val="Sum of Parts"/>
      <sheetName val="Revenue Display"/>
      <sheetName val="Goal Acquisition"/>
      <sheetName val="Sheet1"/>
      <sheetName val="Yearly Summary"/>
      <sheetName val="Yearly Summary (Euro)"/>
      <sheetName val="Pre-tax Profit"/>
      <sheetName val="Pre-tax Profit (EURO)"/>
      <sheetName val="Balance Sheet"/>
      <sheetName val="Cashflow"/>
      <sheetName val="Productivity"/>
      <sheetName val="Productivity (EURO)"/>
      <sheetName val="SAGA"/>
      <sheetName val="Saga 1"/>
      <sheetName val="Market Estimates"/>
      <sheetName val="Summary Page"/>
      <sheetName val="Millennium_Equities(D@SO4X)"/>
      <sheetName val="controlbar"/>
      <sheetName val="webout"/>
      <sheetName val="Datapage"/>
      <sheetName val="Currency"/>
      <sheetName val="Datapage (DM)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>
        <row r="1">
          <cell r="B1">
            <v>1.95583</v>
          </cell>
        </row>
        <row r="2">
          <cell r="B2">
            <v>0.94</v>
          </cell>
        </row>
      </sheetData>
      <sheetData sheetId="44" refreshError="1"/>
      <sheetData sheetId="45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VVa"/>
      <sheetName val="Summary"/>
      <sheetName val="Índice"/>
      <sheetName val="Empresas_US$"/>
    </sheetNames>
    <sheetDataSet>
      <sheetData sheetId="0" refreshError="1"/>
      <sheetData sheetId="1" refreshError="1">
        <row r="7">
          <cell r="G7" t="str">
            <v>Community</v>
          </cell>
          <cell r="H7" t="str">
            <v>Questar</v>
          </cell>
          <cell r="I7" t="str">
            <v>PAL</v>
          </cell>
          <cell r="J7" t="str">
            <v>Fort Pierce</v>
          </cell>
          <cell r="K7" t="str">
            <v>CIA</v>
          </cell>
          <cell r="L7" t="str">
            <v>Brewster</v>
          </cell>
          <cell r="M7" t="str">
            <v>Total Scan</v>
          </cell>
          <cell r="N7" t="str">
            <v>Tri-City</v>
          </cell>
          <cell r="O7" t="str">
            <v>MIMC</v>
          </cell>
          <cell r="P7" t="str">
            <v>Wener, Boyle</v>
          </cell>
          <cell r="Q7" t="str">
            <v>Total</v>
          </cell>
          <cell r="T7" t="str">
            <v>Emporia</v>
          </cell>
          <cell r="U7" t="str">
            <v>Braff</v>
          </cell>
          <cell r="V7" t="str">
            <v>CRA Mgmt</v>
          </cell>
          <cell r="W7" t="str">
            <v>MRI of Columbia</v>
          </cell>
          <cell r="X7" t="str">
            <v>MCMIC</v>
          </cell>
          <cell r="Y7" t="str">
            <v>Dimensions</v>
          </cell>
          <cell r="Z7" t="str">
            <v>Questar Imaging</v>
          </cell>
          <cell r="AA7" t="str">
            <v>Questar Oakland</v>
          </cell>
          <cell r="AB7" t="str">
            <v>Total</v>
          </cell>
          <cell r="AD7" t="str">
            <v>Osceola</v>
          </cell>
          <cell r="AE7" t="str">
            <v>San Jose</v>
          </cell>
          <cell r="AJ7" t="str">
            <v>Total</v>
          </cell>
          <cell r="AL7" t="str">
            <v>Total</v>
          </cell>
        </row>
        <row r="10">
          <cell r="G10">
            <v>16545.556</v>
          </cell>
          <cell r="H10">
            <v>3636.3</v>
          </cell>
          <cell r="I10">
            <v>2715.7130000000002</v>
          </cell>
          <cell r="J10">
            <v>8001.1767418181826</v>
          </cell>
          <cell r="K10">
            <v>2119.2801600000003</v>
          </cell>
          <cell r="L10">
            <v>692.68918999999994</v>
          </cell>
          <cell r="M10">
            <v>1328.1959999999997</v>
          </cell>
          <cell r="N10">
            <v>2307.7873333333337</v>
          </cell>
          <cell r="O10">
            <v>2222.504377960458</v>
          </cell>
          <cell r="P10">
            <v>9642.2105709999978</v>
          </cell>
          <cell r="Q10">
            <v>49211.413374111966</v>
          </cell>
          <cell r="T10">
            <v>1828.5719999999999</v>
          </cell>
          <cell r="U10">
            <v>2246.5587728999999</v>
          </cell>
          <cell r="V10">
            <v>0</v>
          </cell>
          <cell r="W10">
            <v>1192.5</v>
          </cell>
          <cell r="X10">
            <v>2907.8325120000009</v>
          </cell>
          <cell r="Y10">
            <v>3196.8777300999996</v>
          </cell>
          <cell r="Z10">
            <v>0</v>
          </cell>
          <cell r="AA10">
            <v>1073.66875</v>
          </cell>
          <cell r="AB10">
            <v>11372.341015</v>
          </cell>
          <cell r="AD10">
            <v>2254.8172350000004</v>
          </cell>
          <cell r="AE10">
            <v>1935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4189.8172350000004</v>
          </cell>
          <cell r="AL10">
            <v>64773.571624111966</v>
          </cell>
        </row>
        <row r="11">
          <cell r="G11">
            <v>-3310.6170000000002</v>
          </cell>
          <cell r="H11">
            <v>0</v>
          </cell>
          <cell r="I11">
            <v>0</v>
          </cell>
          <cell r="J11">
            <v>-2965.1975408957655</v>
          </cell>
          <cell r="K11">
            <v>0</v>
          </cell>
          <cell r="L11">
            <v>-173.10840060009244</v>
          </cell>
          <cell r="M11">
            <v>0</v>
          </cell>
          <cell r="N11">
            <v>-417.38968412245595</v>
          </cell>
          <cell r="O11">
            <v>-369.09690440820737</v>
          </cell>
          <cell r="P11">
            <v>-3805.3577434179947</v>
          </cell>
          <cell r="Q11">
            <v>-11040.767273444517</v>
          </cell>
          <cell r="T11">
            <v>-1094.3720000000001</v>
          </cell>
          <cell r="U11">
            <v>-741.77638399376417</v>
          </cell>
          <cell r="V11">
            <v>0</v>
          </cell>
          <cell r="W11">
            <v>-132.62894370000001</v>
          </cell>
          <cell r="X11">
            <v>-697.88</v>
          </cell>
          <cell r="Y11">
            <v>-725.40930133223037</v>
          </cell>
          <cell r="Z11">
            <v>0</v>
          </cell>
          <cell r="AA11">
            <v>-193.26003214279999</v>
          </cell>
          <cell r="AB11">
            <v>-3392.0666290259946</v>
          </cell>
          <cell r="AD11">
            <v>-303.6880558141662</v>
          </cell>
          <cell r="AE11">
            <v>-1386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-1689.6880558141661</v>
          </cell>
          <cell r="AL11">
            <v>-16122.521958284677</v>
          </cell>
        </row>
        <row r="13">
          <cell r="G13">
            <v>13234.939</v>
          </cell>
          <cell r="H13">
            <v>3636.3</v>
          </cell>
          <cell r="I13">
            <v>2715.7130000000002</v>
          </cell>
          <cell r="J13">
            <v>5035.9792009224166</v>
          </cell>
          <cell r="K13">
            <v>2119.2801600000003</v>
          </cell>
          <cell r="L13">
            <v>519.58078939990753</v>
          </cell>
          <cell r="M13">
            <v>1328.1959999999997</v>
          </cell>
          <cell r="N13">
            <v>1890.3976492108777</v>
          </cell>
          <cell r="O13">
            <v>1853.4074735522506</v>
          </cell>
          <cell r="P13">
            <v>5836.8528275820026</v>
          </cell>
          <cell r="Q13">
            <v>38170.646100667451</v>
          </cell>
          <cell r="T13">
            <v>734.19999999999982</v>
          </cell>
          <cell r="U13">
            <v>1504.7823889062356</v>
          </cell>
          <cell r="V13">
            <v>0</v>
          </cell>
          <cell r="W13">
            <v>1059.8710563</v>
          </cell>
          <cell r="X13">
            <v>2209.9525120000008</v>
          </cell>
          <cell r="Y13">
            <v>2471.4684287677692</v>
          </cell>
          <cell r="Z13">
            <v>0</v>
          </cell>
          <cell r="AA13">
            <v>880.40871785720003</v>
          </cell>
          <cell r="AB13">
            <v>7980.2743859740058</v>
          </cell>
          <cell r="AD13">
            <v>1951.1291791858343</v>
          </cell>
          <cell r="AE13">
            <v>549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2500.1291791858343</v>
          </cell>
          <cell r="AL13">
            <v>48651.04966582729</v>
          </cell>
        </row>
        <row r="16">
          <cell r="G16">
            <v>4065.6729999999998</v>
          </cell>
          <cell r="H16">
            <v>1370.5214699999997</v>
          </cell>
          <cell r="I16">
            <v>436.14350780000001</v>
          </cell>
          <cell r="J16">
            <v>921.36705090909106</v>
          </cell>
          <cell r="K16">
            <v>400</v>
          </cell>
          <cell r="L16">
            <v>137.69825</v>
          </cell>
          <cell r="M16">
            <v>259.83199999999999</v>
          </cell>
          <cell r="N16">
            <v>277.44799999999998</v>
          </cell>
          <cell r="O16">
            <v>514.57500000000005</v>
          </cell>
          <cell r="P16">
            <v>1995.42796</v>
          </cell>
          <cell r="Q16">
            <v>10378.686238709091</v>
          </cell>
          <cell r="T16">
            <v>68.153000000000006</v>
          </cell>
          <cell r="U16">
            <v>76.546000000000006</v>
          </cell>
          <cell r="V16">
            <v>0</v>
          </cell>
          <cell r="W16">
            <v>131.03200000000001</v>
          </cell>
          <cell r="X16">
            <v>217.88146399999999</v>
          </cell>
          <cell r="Y16">
            <v>789.49655000000007</v>
          </cell>
          <cell r="Z16">
            <v>0</v>
          </cell>
          <cell r="AA16">
            <v>124</v>
          </cell>
          <cell r="AB16">
            <v>1283.1090140000001</v>
          </cell>
          <cell r="AD16">
            <v>363.39190000000002</v>
          </cell>
          <cell r="AE16">
            <v>7.5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370.89190000000002</v>
          </cell>
          <cell r="AL16">
            <v>12032.687152709092</v>
          </cell>
        </row>
        <row r="17">
          <cell r="G17">
            <v>940.69900000000007</v>
          </cell>
          <cell r="H17">
            <v>79.998599999999996</v>
          </cell>
          <cell r="I17">
            <v>76.039964000000012</v>
          </cell>
          <cell r="J17">
            <v>382.8642436363636</v>
          </cell>
          <cell r="K17">
            <v>100</v>
          </cell>
          <cell r="L17">
            <v>37.978729999999999</v>
          </cell>
          <cell r="M17">
            <v>120.37866666666666</v>
          </cell>
          <cell r="N17">
            <v>88.587999999999994</v>
          </cell>
          <cell r="O17">
            <v>34.054000000000002</v>
          </cell>
          <cell r="P17">
            <v>365.8300999999999</v>
          </cell>
          <cell r="Q17">
            <v>2226.4313043030306</v>
          </cell>
          <cell r="T17">
            <v>10.413</v>
          </cell>
          <cell r="U17">
            <v>53.298000000000002</v>
          </cell>
          <cell r="V17">
            <v>0</v>
          </cell>
          <cell r="W17">
            <v>24</v>
          </cell>
          <cell r="X17">
            <v>100.83013200000002</v>
          </cell>
          <cell r="Y17">
            <v>374.60675999999995</v>
          </cell>
          <cell r="Z17">
            <v>0</v>
          </cell>
          <cell r="AA17">
            <v>48.125</v>
          </cell>
          <cell r="AB17">
            <v>563.14789199999996</v>
          </cell>
          <cell r="AD17">
            <v>144.23219999999998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144.23219999999998</v>
          </cell>
          <cell r="AL17">
            <v>2933.8113963030305</v>
          </cell>
        </row>
        <row r="18">
          <cell r="G18">
            <v>869.60799999999995</v>
          </cell>
          <cell r="H18">
            <v>74.544150000000002</v>
          </cell>
          <cell r="I18">
            <v>94.778383700000006</v>
          </cell>
          <cell r="J18">
            <v>191.42121818181815</v>
          </cell>
          <cell r="K18">
            <v>169.66</v>
          </cell>
          <cell r="L18">
            <v>92.317669999999993</v>
          </cell>
          <cell r="M18">
            <v>52.219333333333331</v>
          </cell>
          <cell r="N18">
            <v>93.756</v>
          </cell>
          <cell r="O18">
            <v>127.5</v>
          </cell>
          <cell r="P18">
            <v>261.34998000000002</v>
          </cell>
          <cell r="Q18">
            <v>2027.1547352151513</v>
          </cell>
          <cell r="T18">
            <v>0.28499999999999998</v>
          </cell>
          <cell r="U18">
            <v>26.829134999999997</v>
          </cell>
          <cell r="V18">
            <v>0</v>
          </cell>
          <cell r="W18">
            <v>129.69999999999999</v>
          </cell>
          <cell r="X18">
            <v>24.000000000000004</v>
          </cell>
          <cell r="Y18">
            <v>155.57172000000003</v>
          </cell>
          <cell r="Z18">
            <v>0</v>
          </cell>
          <cell r="AA18">
            <v>267.88799999999998</v>
          </cell>
          <cell r="AB18">
            <v>336.38585499999999</v>
          </cell>
          <cell r="AD18">
            <v>337.36721999999997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337.36721999999997</v>
          </cell>
          <cell r="AL18">
            <v>2700.9078102151516</v>
          </cell>
        </row>
        <row r="19">
          <cell r="G19">
            <v>2359.5430000000001</v>
          </cell>
          <cell r="H19">
            <v>460.35557999999992</v>
          </cell>
          <cell r="I19">
            <v>775.44340563998935</v>
          </cell>
          <cell r="J19">
            <v>1188.5898472727272</v>
          </cell>
          <cell r="K19">
            <v>830.73177866666674</v>
          </cell>
          <cell r="L19">
            <v>93.889206790000003</v>
          </cell>
          <cell r="M19">
            <v>510.30300360172004</v>
          </cell>
          <cell r="N19">
            <v>399.25466666666665</v>
          </cell>
          <cell r="O19">
            <v>598.21699999999998</v>
          </cell>
          <cell r="P19">
            <v>1509.92037</v>
          </cell>
          <cell r="Q19">
            <v>8726.2478586377692</v>
          </cell>
          <cell r="T19">
            <v>374.59199999999998</v>
          </cell>
          <cell r="U19">
            <v>797.12403941399998</v>
          </cell>
          <cell r="V19">
            <v>0</v>
          </cell>
          <cell r="W19">
            <v>106.65369818181819</v>
          </cell>
          <cell r="X19">
            <v>819.47955877800018</v>
          </cell>
          <cell r="Y19">
            <v>867.94345299999998</v>
          </cell>
          <cell r="Z19">
            <v>0</v>
          </cell>
          <cell r="AA19">
            <v>139.54143303566701</v>
          </cell>
          <cell r="AB19">
            <v>2965.792749373818</v>
          </cell>
          <cell r="AD19">
            <v>501.95332140000005</v>
          </cell>
          <cell r="AE19">
            <v>195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696.95332140000005</v>
          </cell>
          <cell r="AL19">
            <v>12388.993929411587</v>
          </cell>
        </row>
        <row r="21">
          <cell r="G21">
            <v>8235.5229999999992</v>
          </cell>
          <cell r="H21">
            <v>1985.4197999999994</v>
          </cell>
          <cell r="I21">
            <v>1382.4052611399893</v>
          </cell>
          <cell r="J21">
            <v>2684.2423600000002</v>
          </cell>
          <cell r="K21">
            <v>1500.3917786666666</v>
          </cell>
          <cell r="L21">
            <v>361.88385678999998</v>
          </cell>
          <cell r="M21">
            <v>942.73300360172004</v>
          </cell>
          <cell r="N21">
            <v>859.04666666666662</v>
          </cell>
          <cell r="O21">
            <v>1274.346</v>
          </cell>
          <cell r="P21">
            <v>4132.5284099999999</v>
          </cell>
          <cell r="Q21">
            <v>23358.520136865045</v>
          </cell>
          <cell r="T21">
            <v>453.44299999999998</v>
          </cell>
          <cell r="U21">
            <v>953.79717441399998</v>
          </cell>
          <cell r="V21">
            <v>0</v>
          </cell>
          <cell r="W21">
            <v>391.38569818181816</v>
          </cell>
          <cell r="X21">
            <v>1162.1911547780001</v>
          </cell>
          <cell r="Y21">
            <v>2187.6184829999997</v>
          </cell>
          <cell r="Z21">
            <v>0</v>
          </cell>
          <cell r="AA21">
            <v>579.55443303566699</v>
          </cell>
          <cell r="AB21">
            <v>5148.435510373818</v>
          </cell>
          <cell r="AD21">
            <v>1346.9446413999999</v>
          </cell>
          <cell r="AE21">
            <v>202.5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1549.4446413999999</v>
          </cell>
          <cell r="AL21">
            <v>30056.400288638859</v>
          </cell>
        </row>
        <row r="23">
          <cell r="G23">
            <v>4999.4160000000011</v>
          </cell>
          <cell r="H23">
            <v>1650.8802000000007</v>
          </cell>
          <cell r="I23">
            <v>1333.3077388600109</v>
          </cell>
          <cell r="J23">
            <v>2351.7368409224164</v>
          </cell>
          <cell r="K23">
            <v>618.88838133333365</v>
          </cell>
          <cell r="L23">
            <v>157.69693260990755</v>
          </cell>
          <cell r="M23">
            <v>385.46299639827964</v>
          </cell>
          <cell r="N23">
            <v>1031.3509825442111</v>
          </cell>
          <cell r="O23">
            <v>579.06147355225062</v>
          </cell>
          <cell r="P23">
            <v>1704.3244175820028</v>
          </cell>
          <cell r="Q23">
            <v>14812.125963802406</v>
          </cell>
          <cell r="T23">
            <v>280.75699999999983</v>
          </cell>
          <cell r="U23">
            <v>550.98521449223563</v>
          </cell>
          <cell r="V23">
            <v>208.35100000000011</v>
          </cell>
          <cell r="W23">
            <v>668.48535811818181</v>
          </cell>
          <cell r="X23">
            <v>1047.7613572220007</v>
          </cell>
          <cell r="Y23">
            <v>283.84994576776944</v>
          </cell>
          <cell r="Z23">
            <v>4513.6099999999997</v>
          </cell>
          <cell r="AA23">
            <v>300.85428482153304</v>
          </cell>
          <cell r="AB23">
            <v>2831.8388756001877</v>
          </cell>
          <cell r="AD23">
            <v>604.18453778583444</v>
          </cell>
          <cell r="AE23">
            <v>346.5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950.68453778583444</v>
          </cell>
          <cell r="AL23">
            <v>18594.649377188431</v>
          </cell>
        </row>
        <row r="25">
          <cell r="G25">
            <v>834.56299999999987</v>
          </cell>
          <cell r="H25">
            <v>467</v>
          </cell>
          <cell r="I25">
            <v>366.8</v>
          </cell>
          <cell r="J25">
            <v>47.601199999999999</v>
          </cell>
          <cell r="K25">
            <v>100</v>
          </cell>
          <cell r="L25">
            <v>8.4</v>
          </cell>
          <cell r="M25">
            <v>75</v>
          </cell>
          <cell r="N25">
            <v>85</v>
          </cell>
          <cell r="O25">
            <v>70</v>
          </cell>
          <cell r="P25">
            <v>117.0604</v>
          </cell>
          <cell r="Q25">
            <v>2171.4245999999998</v>
          </cell>
          <cell r="T25">
            <v>5.4942000000000002</v>
          </cell>
          <cell r="U25">
            <v>156</v>
          </cell>
          <cell r="V25">
            <v>87.912000000000006</v>
          </cell>
          <cell r="W25">
            <v>200</v>
          </cell>
          <cell r="X25">
            <v>8.019400000000001</v>
          </cell>
          <cell r="Y25">
            <v>40.348999024657545</v>
          </cell>
          <cell r="Z25">
            <v>3241.0169999999998</v>
          </cell>
          <cell r="AA25">
            <v>0</v>
          </cell>
          <cell r="AB25">
            <v>497.77459902465756</v>
          </cell>
          <cell r="AD25">
            <v>-2.994519920000009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-2.994519920000009</v>
          </cell>
          <cell r="AL25">
            <v>2666.2046791046573</v>
          </cell>
        </row>
        <row r="26">
          <cell r="G26">
            <v>912.7056</v>
          </cell>
          <cell r="H26">
            <v>174.9</v>
          </cell>
          <cell r="I26">
            <v>127.67</v>
          </cell>
          <cell r="J26">
            <v>435.71276</v>
          </cell>
          <cell r="K26">
            <v>72</v>
          </cell>
          <cell r="L26">
            <v>30.32</v>
          </cell>
          <cell r="M26">
            <v>44</v>
          </cell>
          <cell r="N26">
            <v>158</v>
          </cell>
          <cell r="O26">
            <v>80</v>
          </cell>
          <cell r="P26">
            <v>300.83263999999997</v>
          </cell>
          <cell r="Q26">
            <v>2336.1410000000001</v>
          </cell>
          <cell r="T26">
            <v>44.567079999999997</v>
          </cell>
          <cell r="U26">
            <v>22.866360000000004</v>
          </cell>
          <cell r="V26">
            <v>8.6158400000000004</v>
          </cell>
          <cell r="W26">
            <v>42.449640000000002</v>
          </cell>
          <cell r="X26">
            <v>61.837560000000003</v>
          </cell>
          <cell r="Y26">
            <v>15.930342995068493</v>
          </cell>
          <cell r="Z26">
            <v>737.38687999999991</v>
          </cell>
          <cell r="AA26">
            <v>24</v>
          </cell>
          <cell r="AB26">
            <v>196.26682299506851</v>
          </cell>
          <cell r="AD26">
            <v>110.699</v>
          </cell>
          <cell r="AE26">
            <v>33.5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144.19900000000001</v>
          </cell>
          <cell r="AL26">
            <v>2676.6068229950688</v>
          </cell>
        </row>
        <row r="28">
          <cell r="G28">
            <v>3252.1474000000007</v>
          </cell>
          <cell r="H28">
            <v>1008.9802000000008</v>
          </cell>
          <cell r="I28">
            <v>838.83773886001097</v>
          </cell>
          <cell r="J28">
            <v>1868.4228809224164</v>
          </cell>
          <cell r="K28">
            <v>446.88838133333365</v>
          </cell>
          <cell r="L28">
            <v>118.97693260990755</v>
          </cell>
          <cell r="M28">
            <v>266.46299639827964</v>
          </cell>
          <cell r="N28">
            <v>788.35098254421109</v>
          </cell>
          <cell r="O28">
            <v>429.06147355225062</v>
          </cell>
          <cell r="P28">
            <v>1286.4313775820028</v>
          </cell>
          <cell r="Q28">
            <v>10304.560363802406</v>
          </cell>
          <cell r="T28">
            <v>230.69571999999985</v>
          </cell>
          <cell r="U28">
            <v>372.11885449223564</v>
          </cell>
          <cell r="V28">
            <v>111.8231600000001</v>
          </cell>
          <cell r="W28">
            <v>426.03571811818182</v>
          </cell>
          <cell r="X28">
            <v>977.90439722200074</v>
          </cell>
          <cell r="Y28">
            <v>227.57060374804342</v>
          </cell>
          <cell r="Z28">
            <v>535.20611999999994</v>
          </cell>
          <cell r="AA28">
            <v>276.85428482153304</v>
          </cell>
          <cell r="AB28">
            <v>2137.7974535804615</v>
          </cell>
          <cell r="AD28">
            <v>496.48005770583444</v>
          </cell>
          <cell r="AE28">
            <v>313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809.4800577058345</v>
          </cell>
          <cell r="AL28">
            <v>13251.837875088704</v>
          </cell>
        </row>
        <row r="30">
          <cell r="G30">
            <v>-1281.5039999999999</v>
          </cell>
          <cell r="H30">
            <v>-384</v>
          </cell>
          <cell r="I30">
            <v>-280</v>
          </cell>
          <cell r="J30">
            <v>-527.57692799999995</v>
          </cell>
          <cell r="K30">
            <v>-200</v>
          </cell>
          <cell r="L30">
            <v>-64</v>
          </cell>
          <cell r="M30">
            <v>-118</v>
          </cell>
          <cell r="N30">
            <v>-440</v>
          </cell>
          <cell r="O30">
            <v>-224</v>
          </cell>
          <cell r="P30">
            <v>-474.6962079999999</v>
          </cell>
          <cell r="Q30">
            <v>-3993.7771359999997</v>
          </cell>
          <cell r="T30">
            <v>-65.52</v>
          </cell>
          <cell r="U30">
            <v>-136</v>
          </cell>
          <cell r="V30">
            <v>-19.04</v>
          </cell>
          <cell r="W30">
            <v>-44</v>
          </cell>
          <cell r="X30">
            <v>-72.205579999999998</v>
          </cell>
          <cell r="Y30">
            <v>0</v>
          </cell>
          <cell r="Z30">
            <v>-3095.28226</v>
          </cell>
          <cell r="AA30">
            <v>-48</v>
          </cell>
          <cell r="AB30">
            <v>-336.76557999999994</v>
          </cell>
          <cell r="AD30">
            <v>-243.3475</v>
          </cell>
          <cell r="AE30">
            <v>-46.9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-290.2475</v>
          </cell>
          <cell r="AL30">
            <v>-4620.7902160000003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L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-187.834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L32">
            <v>0</v>
          </cell>
        </row>
        <row r="34">
          <cell r="G34">
            <v>1970.6434000000008</v>
          </cell>
          <cell r="H34">
            <v>624.98020000000076</v>
          </cell>
          <cell r="I34">
            <v>558.83773886001097</v>
          </cell>
          <cell r="J34">
            <v>1340.8459529224165</v>
          </cell>
          <cell r="K34">
            <v>246.88838133333365</v>
          </cell>
          <cell r="L34">
            <v>54.97693260990755</v>
          </cell>
          <cell r="M34">
            <v>148.46299639827964</v>
          </cell>
          <cell r="N34">
            <v>348.35098254421109</v>
          </cell>
          <cell r="O34">
            <v>205.06147355225062</v>
          </cell>
          <cell r="P34">
            <v>811.73516958200298</v>
          </cell>
          <cell r="Q34">
            <v>6310.7832278024061</v>
          </cell>
          <cell r="T34">
            <v>165.17571999999984</v>
          </cell>
          <cell r="U34">
            <v>236.11885449223564</v>
          </cell>
          <cell r="V34">
            <v>92.783160000000095</v>
          </cell>
          <cell r="W34">
            <v>382.03571811818182</v>
          </cell>
          <cell r="X34">
            <v>905.6988172220008</v>
          </cell>
          <cell r="Y34">
            <v>227.57060374804342</v>
          </cell>
          <cell r="Z34">
            <v>-2747.91014</v>
          </cell>
          <cell r="AA34">
            <v>228.85428482153304</v>
          </cell>
          <cell r="AB34">
            <v>1801.0318735804615</v>
          </cell>
          <cell r="AD34">
            <v>253.13255770583444</v>
          </cell>
          <cell r="AE34">
            <v>266.10000000000002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519.23255770583455</v>
          </cell>
          <cell r="AL34">
            <v>8631.0476590887047</v>
          </cell>
        </row>
        <row r="36">
          <cell r="G36">
            <v>748.84449200000029</v>
          </cell>
          <cell r="H36">
            <v>237.49247600000029</v>
          </cell>
          <cell r="I36">
            <v>212.35834076680416</v>
          </cell>
          <cell r="J36">
            <v>509.52146211051826</v>
          </cell>
          <cell r="K36">
            <v>93.817584906666795</v>
          </cell>
          <cell r="L36">
            <v>20.891234391764868</v>
          </cell>
          <cell r="M36">
            <v>56.415938631346265</v>
          </cell>
          <cell r="N36">
            <v>132.37337336680022</v>
          </cell>
          <cell r="O36">
            <v>77.923359949855239</v>
          </cell>
          <cell r="P36">
            <v>308.45936444116114</v>
          </cell>
          <cell r="Q36">
            <v>2398.0976265649174</v>
          </cell>
          <cell r="T36">
            <v>62.766773599999944</v>
          </cell>
          <cell r="U36">
            <v>89.725164707049544</v>
          </cell>
          <cell r="V36">
            <v>35.257600800000034</v>
          </cell>
          <cell r="W36">
            <v>145.17357288490911</v>
          </cell>
          <cell r="X36">
            <v>344.16555054436031</v>
          </cell>
          <cell r="Y36">
            <v>86.476829424256508</v>
          </cell>
          <cell r="Z36">
            <v>-1126.6431573999998</v>
          </cell>
          <cell r="AA36">
            <v>93.830256776828548</v>
          </cell>
          <cell r="AB36">
            <v>763.5654919605754</v>
          </cell>
          <cell r="AD36">
            <v>96.19037192821709</v>
          </cell>
          <cell r="AE36">
            <v>101.11800000000001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197.3083719282171</v>
          </cell>
          <cell r="AL36">
            <v>3161.6631185254928</v>
          </cell>
        </row>
        <row r="38">
          <cell r="G38">
            <v>1221.7989080000007</v>
          </cell>
          <cell r="H38">
            <v>387.48772400000047</v>
          </cell>
          <cell r="I38">
            <v>346.47939809320678</v>
          </cell>
          <cell r="J38">
            <v>831.32449081189816</v>
          </cell>
          <cell r="K38">
            <v>153.07079642666685</v>
          </cell>
          <cell r="L38">
            <v>34.085698218142682</v>
          </cell>
          <cell r="M38">
            <v>92.047057766933378</v>
          </cell>
          <cell r="N38">
            <v>215.97760917741087</v>
          </cell>
          <cell r="O38">
            <v>127.13811360239538</v>
          </cell>
          <cell r="P38">
            <v>503.27580514084184</v>
          </cell>
          <cell r="Q38">
            <v>3912.6856012374888</v>
          </cell>
          <cell r="T38">
            <v>102.40894639999991</v>
          </cell>
          <cell r="U38">
            <v>146.3936897851861</v>
          </cell>
          <cell r="V38">
            <v>57.52555920000006</v>
          </cell>
          <cell r="W38">
            <v>236.86214523327271</v>
          </cell>
          <cell r="X38">
            <v>561.53326667764054</v>
          </cell>
          <cell r="Y38">
            <v>141.09377432378693</v>
          </cell>
          <cell r="Z38">
            <v>-1621.2669826000001</v>
          </cell>
          <cell r="AA38">
            <v>135.02402804470449</v>
          </cell>
          <cell r="AB38">
            <v>1037.4663816198861</v>
          </cell>
          <cell r="AD38">
            <v>156.94218577761734</v>
          </cell>
          <cell r="AE38">
            <v>164.98200000000003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321.92418577761748</v>
          </cell>
          <cell r="AL38">
            <v>5469.3845405632119</v>
          </cell>
        </row>
        <row r="44">
          <cell r="G44">
            <v>0.20009100933205268</v>
          </cell>
          <cell r="H44">
            <v>0</v>
          </cell>
          <cell r="I44">
            <v>0</v>
          </cell>
          <cell r="J44">
            <v>0.37059518075611914</v>
          </cell>
          <cell r="K44">
            <v>0</v>
          </cell>
          <cell r="L44">
            <v>0.24990775530955298</v>
          </cell>
          <cell r="M44">
            <v>0</v>
          </cell>
          <cell r="N44">
            <v>0.18086141564854874</v>
          </cell>
          <cell r="O44">
            <v>0.16607252074208251</v>
          </cell>
          <cell r="P44">
            <v>0.39465615435354878</v>
          </cell>
          <cell r="Q44">
            <v>0.22435379348914608</v>
          </cell>
          <cell r="T44">
            <v>0.59848450047359369</v>
          </cell>
          <cell r="U44">
            <v>0.33018338667197761</v>
          </cell>
          <cell r="W44">
            <v>0.11121924000000001</v>
          </cell>
          <cell r="X44">
            <v>0.24000006778932384</v>
          </cell>
          <cell r="Y44">
            <v>0.22691180663626423</v>
          </cell>
          <cell r="Z44" t="e">
            <v>#DIV/0!</v>
          </cell>
          <cell r="AA44">
            <v>0.17999968066761743</v>
          </cell>
          <cell r="AB44">
            <v>0.29827338316287683</v>
          </cell>
          <cell r="AD44">
            <v>0.13468411146598591</v>
          </cell>
          <cell r="AE44">
            <v>0.71627906976744182</v>
          </cell>
          <cell r="AF44" t="e">
            <v>#DIV/0!</v>
          </cell>
          <cell r="AG44" t="e">
            <v>#DIV/0!</v>
          </cell>
          <cell r="AH44" t="e">
            <v>#DIV/0!</v>
          </cell>
          <cell r="AJ44">
            <v>0.40328443009380238</v>
          </cell>
          <cell r="AL44">
            <v>0.2489058662975297</v>
          </cell>
        </row>
        <row r="45">
          <cell r="G45">
            <v>0.37774378861889735</v>
          </cell>
          <cell r="H45">
            <v>0.45400000000000018</v>
          </cell>
          <cell r="I45">
            <v>0.49096047294394174</v>
          </cell>
          <cell r="J45">
            <v>0.46698700433307189</v>
          </cell>
          <cell r="K45">
            <v>0.29202763891930816</v>
          </cell>
          <cell r="L45">
            <v>0.30350801228051644</v>
          </cell>
          <cell r="M45">
            <v>0.29021544741760985</v>
          </cell>
          <cell r="N45">
            <v>0.54557356383443201</v>
          </cell>
          <cell r="O45">
            <v>0.3124307427348495</v>
          </cell>
          <cell r="P45">
            <v>0.29199372811461527</v>
          </cell>
          <cell r="Q45">
            <v>0.38805017669175373</v>
          </cell>
          <cell r="T45">
            <v>0.3823985290111685</v>
          </cell>
          <cell r="U45">
            <v>0.36615607582484011</v>
          </cell>
          <cell r="W45">
            <v>0.6307232885968771</v>
          </cell>
          <cell r="X45">
            <v>0.47411034921912398</v>
          </cell>
          <cell r="Y45">
            <v>0.11485072698634149</v>
          </cell>
          <cell r="Z45" t="e">
            <v>#DIV/0!</v>
          </cell>
          <cell r="AA45">
            <v>0.34172115600328573</v>
          </cell>
          <cell r="AB45">
            <v>0.35485482561569304</v>
          </cell>
          <cell r="AD45">
            <v>0.30965891148117014</v>
          </cell>
          <cell r="AE45">
            <v>0.63114754098360659</v>
          </cell>
          <cell r="AF45" t="e">
            <v>#DIV/0!</v>
          </cell>
          <cell r="AG45" t="e">
            <v>#DIV/0!</v>
          </cell>
          <cell r="AH45" t="e">
            <v>#DIV/0!</v>
          </cell>
          <cell r="AJ45">
            <v>0.38025416674486567</v>
          </cell>
          <cell r="AL45">
            <v>0.38220448489623016</v>
          </cell>
        </row>
        <row r="46">
          <cell r="G46">
            <v>0.24572439661414386</v>
          </cell>
          <cell r="H46">
            <v>0.27747441080218921</v>
          </cell>
          <cell r="I46">
            <v>0.30888305901986363</v>
          </cell>
          <cell r="J46">
            <v>0.37101481288488763</v>
          </cell>
          <cell r="K46">
            <v>0.21086800592392352</v>
          </cell>
          <cell r="L46">
            <v>0.22898639641261673</v>
          </cell>
          <cell r="M46">
            <v>0.20062023707214877</v>
          </cell>
          <cell r="N46">
            <v>0.41702918053950083</v>
          </cell>
          <cell r="O46">
            <v>0.23149872851753917</v>
          </cell>
          <cell r="P46">
            <v>0.22039811788691696</v>
          </cell>
          <cell r="Q46">
            <v>0.26996033382893719</v>
          </cell>
          <cell r="T46">
            <v>0.31421372922909274</v>
          </cell>
          <cell r="U46">
            <v>0.24729080911341175</v>
          </cell>
          <cell r="W46">
            <v>0.40196938635674095</v>
          </cell>
          <cell r="X46">
            <v>0.4425001858239026</v>
          </cell>
          <cell r="Y46">
            <v>9.2079106129430155E-2</v>
          </cell>
          <cell r="Z46" t="e">
            <v>#DIV/0!</v>
          </cell>
          <cell r="AA46">
            <v>0.31446108972587217</v>
          </cell>
          <cell r="AB46">
            <v>0.26788520672144028</v>
          </cell>
          <cell r="AD46">
            <v>0.25445780986833749</v>
          </cell>
          <cell r="AE46">
            <v>0.57012750455373407</v>
          </cell>
          <cell r="AF46" t="e">
            <v>#DIV/0!</v>
          </cell>
          <cell r="AG46" t="e">
            <v>#DIV/0!</v>
          </cell>
          <cell r="AH46" t="e">
            <v>#DIV/0!</v>
          </cell>
          <cell r="AJ46">
            <v>0.32377529307083291</v>
          </cell>
          <cell r="AL46">
            <v>0.27238544627736683</v>
          </cell>
        </row>
        <row r="47">
          <cell r="G47">
            <v>0.14889705196223427</v>
          </cell>
          <cell r="H47">
            <v>0.17187256276984866</v>
          </cell>
          <cell r="I47">
            <v>0.20577938053837461</v>
          </cell>
          <cell r="J47">
            <v>0.26625327457206732</v>
          </cell>
          <cell r="K47">
            <v>0.11649633965022049</v>
          </cell>
          <cell r="L47">
            <v>0.10581017183757589</v>
          </cell>
          <cell r="M47">
            <v>0.11177792765396047</v>
          </cell>
          <cell r="N47">
            <v>0.18427391860629205</v>
          </cell>
          <cell r="O47">
            <v>0.11064025395302238</v>
          </cell>
          <cell r="P47">
            <v>0.13907069332743063</v>
          </cell>
          <cell r="Q47">
            <v>0.16533079401273368</v>
          </cell>
          <cell r="T47">
            <v>0.2249737401253063</v>
          </cell>
          <cell r="U47">
            <v>0.15691229258993436</v>
          </cell>
          <cell r="W47">
            <v>0.36045490236507161</v>
          </cell>
          <cell r="X47">
            <v>0.40982727561070803</v>
          </cell>
          <cell r="Y47">
            <v>9.2079106129430155E-2</v>
          </cell>
          <cell r="Z47" t="e">
            <v>#DIV/0!</v>
          </cell>
          <cell r="AA47">
            <v>0.25994095717104498</v>
          </cell>
          <cell r="AB47">
            <v>0.22568545722512054</v>
          </cell>
          <cell r="AD47">
            <v>0.12973644205939322</v>
          </cell>
          <cell r="AE47">
            <v>0.48469945355191263</v>
          </cell>
          <cell r="AF47" t="e">
            <v>#DIV/0!</v>
          </cell>
          <cell r="AG47" t="e">
            <v>#DIV/0!</v>
          </cell>
          <cell r="AH47" t="e">
            <v>#DIV/0!</v>
          </cell>
          <cell r="AJ47">
            <v>0.20768229179058753</v>
          </cell>
          <cell r="AL47">
            <v>0.1774072238599857</v>
          </cell>
        </row>
        <row r="48">
          <cell r="G48">
            <v>9.2316172216585252E-2</v>
          </cell>
          <cell r="H48">
            <v>0.10656098891730617</v>
          </cell>
          <cell r="I48">
            <v>0.12758321593379227</v>
          </cell>
          <cell r="J48">
            <v>0.16507703023468173</v>
          </cell>
          <cell r="K48">
            <v>7.2227730583136696E-2</v>
          </cell>
          <cell r="L48">
            <v>6.5602306539297064E-2</v>
          </cell>
          <cell r="M48">
            <v>6.9302315145455484E-2</v>
          </cell>
          <cell r="N48">
            <v>0.11424982953590106</v>
          </cell>
          <cell r="O48">
            <v>6.8596957450873866E-2</v>
          </cell>
          <cell r="P48">
            <v>8.6223829863006987E-2</v>
          </cell>
          <cell r="Q48">
            <v>0.1025050922878948</v>
          </cell>
          <cell r="T48">
            <v>0.1394837188776899</v>
          </cell>
          <cell r="U48">
            <v>9.7285621405759304E-2</v>
          </cell>
          <cell r="W48">
            <v>0.2234820394663444</v>
          </cell>
          <cell r="X48">
            <v>0.254092910878639</v>
          </cell>
          <cell r="Y48">
            <v>5.70890458002467E-2</v>
          </cell>
          <cell r="Z48" t="e">
            <v>#DIV/0!</v>
          </cell>
          <cell r="AA48">
            <v>0.15336516473091652</v>
          </cell>
          <cell r="AB48">
            <v>0.13000384841946278</v>
          </cell>
          <cell r="AD48">
            <v>8.0436594076823784E-2</v>
          </cell>
          <cell r="AE48">
            <v>0.30051366120218587</v>
          </cell>
          <cell r="AF48" t="e">
            <v>#DIV/0!</v>
          </cell>
          <cell r="AG48" t="e">
            <v>#DIV/0!</v>
          </cell>
          <cell r="AH48" t="e">
            <v>#DIV/0!</v>
          </cell>
          <cell r="AJ48">
            <v>0.12876302091016428</v>
          </cell>
          <cell r="AL48">
            <v>0.11242068934033568</v>
          </cell>
        </row>
        <row r="51">
          <cell r="G51">
            <v>0.35699999999999998</v>
          </cell>
          <cell r="H51">
            <v>0</v>
          </cell>
          <cell r="I51">
            <v>0.15</v>
          </cell>
          <cell r="J51">
            <v>0.66615024264555078</v>
          </cell>
          <cell r="K51">
            <v>0.2</v>
          </cell>
          <cell r="L51">
            <v>0.34745607336048356</v>
          </cell>
          <cell r="M51">
            <v>0.14800048915161212</v>
          </cell>
          <cell r="N51">
            <v>0.23127654328584049</v>
          </cell>
          <cell r="O51">
            <v>0.21973908708375778</v>
          </cell>
          <cell r="P51">
            <v>0.62516200900395147</v>
          </cell>
          <cell r="Q51">
            <v>0.39737259259364305</v>
          </cell>
          <cell r="T51">
            <v>1</v>
          </cell>
          <cell r="U51">
            <v>0.51373188952526949</v>
          </cell>
          <cell r="V51">
            <v>0</v>
          </cell>
          <cell r="W51">
            <v>0.15</v>
          </cell>
          <cell r="X51">
            <v>0.24000002751189631</v>
          </cell>
          <cell r="Y51">
            <v>0</v>
          </cell>
          <cell r="Z51">
            <v>0</v>
          </cell>
          <cell r="AB51">
            <v>0.33937214520043779</v>
          </cell>
          <cell r="AD51">
            <v>1</v>
          </cell>
          <cell r="AE51">
            <v>1</v>
          </cell>
          <cell r="AF51">
            <v>1</v>
          </cell>
          <cell r="AG51">
            <v>1</v>
          </cell>
          <cell r="AH51">
            <v>1</v>
          </cell>
          <cell r="AJ51">
            <v>0.36842170222240744</v>
          </cell>
          <cell r="AL51">
            <v>0.36148574328675265</v>
          </cell>
        </row>
        <row r="52">
          <cell r="G52">
            <v>0.64300000000000002</v>
          </cell>
          <cell r="H52">
            <v>1</v>
          </cell>
          <cell r="I52">
            <v>0.85</v>
          </cell>
          <cell r="J52">
            <v>0.33384975735444922</v>
          </cell>
          <cell r="K52">
            <v>0.8</v>
          </cell>
          <cell r="L52">
            <v>0.65254392663951644</v>
          </cell>
          <cell r="M52">
            <v>0.85199951084838788</v>
          </cell>
          <cell r="N52">
            <v>0.76872345671415954</v>
          </cell>
          <cell r="O52">
            <v>0.78026091291624222</v>
          </cell>
          <cell r="P52">
            <v>0.37483799099604853</v>
          </cell>
          <cell r="Q52">
            <v>0.6026274074063569</v>
          </cell>
          <cell r="T52">
            <v>0</v>
          </cell>
          <cell r="U52">
            <v>0.48626811047473051</v>
          </cell>
          <cell r="V52">
            <v>1</v>
          </cell>
          <cell r="W52">
            <v>0.85</v>
          </cell>
          <cell r="X52">
            <v>0.75999997248810369</v>
          </cell>
          <cell r="Y52">
            <v>1</v>
          </cell>
          <cell r="Z52">
            <v>1</v>
          </cell>
          <cell r="AB52">
            <v>0.66062785479956221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0.63157829777759256</v>
          </cell>
          <cell r="AL52">
            <v>0.63851425671324735</v>
          </cell>
        </row>
        <row r="53">
          <cell r="G53">
            <v>0.12002832446806531</v>
          </cell>
          <cell r="H53">
            <v>0</v>
          </cell>
          <cell r="I53">
            <v>8.2776925528071348E-3</v>
          </cell>
          <cell r="J53">
            <v>0.10830792010570456</v>
          </cell>
          <cell r="K53">
            <v>8.6129619724145696E-3</v>
          </cell>
          <cell r="L53">
            <v>4.8907163910733142E-3</v>
          </cell>
          <cell r="M53">
            <v>3.9944729121034273E-3</v>
          </cell>
          <cell r="N53">
            <v>1.0845798575924616E-2</v>
          </cell>
          <cell r="O53">
            <v>9.9239393784531556E-3</v>
          </cell>
          <cell r="P53">
            <v>0.12249076623709698</v>
          </cell>
          <cell r="T53">
            <v>0.16079116846638106</v>
          </cell>
          <cell r="U53">
            <v>0.10148560281556837</v>
          </cell>
          <cell r="V53">
            <v>0</v>
          </cell>
          <cell r="W53">
            <v>1.5728951476575114E-2</v>
          </cell>
          <cell r="X53">
            <v>6.1366422441913274E-2</v>
          </cell>
          <cell r="Y53">
            <v>0</v>
          </cell>
          <cell r="Z53" t="e">
            <v>#REF!</v>
          </cell>
          <cell r="AD53">
            <v>0.19827203845065144</v>
          </cell>
          <cell r="AE53">
            <v>0.17014966377175597</v>
          </cell>
          <cell r="AF53">
            <v>0</v>
          </cell>
          <cell r="AG53">
            <v>0</v>
          </cell>
          <cell r="AH53" t="e">
            <v>#REF!</v>
          </cell>
        </row>
        <row r="56">
          <cell r="G56">
            <v>35818</v>
          </cell>
          <cell r="H56">
            <v>35818</v>
          </cell>
          <cell r="I56">
            <v>35818</v>
          </cell>
          <cell r="J56">
            <v>35886</v>
          </cell>
          <cell r="K56">
            <v>35962</v>
          </cell>
          <cell r="L56">
            <v>35969</v>
          </cell>
          <cell r="M56">
            <v>35989</v>
          </cell>
          <cell r="N56">
            <v>36003</v>
          </cell>
          <cell r="O56">
            <v>36022</v>
          </cell>
          <cell r="P56">
            <v>36061</v>
          </cell>
          <cell r="T56">
            <v>36164</v>
          </cell>
          <cell r="U56">
            <v>36195</v>
          </cell>
          <cell r="V56">
            <v>36217</v>
          </cell>
          <cell r="W56">
            <v>36217</v>
          </cell>
          <cell r="X56">
            <v>36272</v>
          </cell>
          <cell r="Y56">
            <v>36342</v>
          </cell>
          <cell r="Z56">
            <v>36373</v>
          </cell>
          <cell r="AA56">
            <v>36404</v>
          </cell>
          <cell r="AD56" t="str">
            <v>Pending</v>
          </cell>
          <cell r="AE56" t="str">
            <v>Pending</v>
          </cell>
          <cell r="AF56" t="str">
            <v>Pending</v>
          </cell>
          <cell r="AG56" t="str">
            <v>Pending</v>
          </cell>
          <cell r="AH56" t="str">
            <v>Pending</v>
          </cell>
        </row>
        <row r="57">
          <cell r="G57">
            <v>35796</v>
          </cell>
          <cell r="H57">
            <v>35796</v>
          </cell>
          <cell r="I57">
            <v>35818</v>
          </cell>
          <cell r="J57">
            <v>35886</v>
          </cell>
          <cell r="K57">
            <v>35962</v>
          </cell>
          <cell r="L57">
            <v>35969</v>
          </cell>
          <cell r="M57">
            <v>35992</v>
          </cell>
          <cell r="N57">
            <v>36007</v>
          </cell>
          <cell r="O57">
            <v>36021</v>
          </cell>
          <cell r="P57">
            <v>36039</v>
          </cell>
          <cell r="T57">
            <v>36161</v>
          </cell>
          <cell r="U57">
            <v>36195</v>
          </cell>
          <cell r="V57">
            <v>36161</v>
          </cell>
          <cell r="W57">
            <v>36217</v>
          </cell>
          <cell r="X57">
            <v>36161</v>
          </cell>
          <cell r="Y57">
            <v>36342</v>
          </cell>
          <cell r="Z57">
            <v>36373</v>
          </cell>
          <cell r="AA57">
            <v>36404</v>
          </cell>
          <cell r="AD57" t="str">
            <v>Pending</v>
          </cell>
          <cell r="AE57" t="str">
            <v>Pending</v>
          </cell>
          <cell r="AF57" t="str">
            <v>Pending</v>
          </cell>
          <cell r="AG57" t="str">
            <v>Pending</v>
          </cell>
          <cell r="AH57" t="str">
            <v>Pending</v>
          </cell>
        </row>
      </sheetData>
      <sheetData sheetId="2" refreshError="1"/>
      <sheetData sheetId="3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X"/>
      <sheetName val="OCT01"/>
      <sheetName val="NOV01"/>
      <sheetName val="DEC01"/>
      <sheetName val="1ST QRT"/>
      <sheetName val="JAN02"/>
      <sheetName val="FEB02"/>
      <sheetName val="MAR02"/>
      <sheetName val="2ND QRT"/>
      <sheetName val="APR02"/>
      <sheetName val="MAY02"/>
      <sheetName val="JUN02"/>
      <sheetName val="3RD QRT"/>
      <sheetName val="JLY02"/>
      <sheetName val="AUG02"/>
      <sheetName val="SEP02"/>
      <sheetName val="4TH QRT "/>
      <sheetName val="YTD00 INCSTMT"/>
      <sheetName val="Balance Sheets"/>
      <sheetName val="Summary"/>
      <sheetName val="1ST_QRT"/>
      <sheetName val="2ND_QRT"/>
      <sheetName val="3RD_QRT"/>
      <sheetName val="4TH_QRT_"/>
      <sheetName val="YTD00_INCSTMT"/>
      <sheetName val="Balance_Shee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 and Cost - Product"/>
      <sheetName val="Fin'ls"/>
      <sheetName val="__FDSCACHE__"/>
      <sheetName val="Returns - Val"/>
      <sheetName val="Comps"/>
      <sheetName val="P-Vol"/>
      <sheetName val="USD"/>
      <sheetName val="INR"/>
      <sheetName val="AUG02"/>
      <sheetName val="Revenue_and_Cost_-_Product"/>
      <sheetName val="Returns_-_V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  <sheetName val="Ke"/>
      <sheetName val="Bovespa"/>
      <sheetName val="Football Field"/>
      <sheetName val="NASDAQ (rev)"/>
      <sheetName val="CME (original)"/>
      <sheetName val="CME (revisada)"/>
      <sheetName val="Projeção"/>
      <sheetName val="Relief from royalty"/>
      <sheetName val="Reposição"/>
      <sheetName val="Covenant brea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bout"/>
      <sheetName val="controlbar"/>
      <sheetName val="BS"/>
      <sheetName val="LayOut"/>
      <sheetName val="henrick_project 22 Mar"/>
      <sheetName val="Fin'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Forecast"/>
      <sheetName val="Monthly_Forecast"/>
      <sheetName val="MODEL"/>
    </sheetNames>
    <sheetDataSet>
      <sheetData sheetId="0" refreshError="1">
        <row r="49">
          <cell r="C49" t="str">
            <v>L/C</v>
          </cell>
          <cell r="G49" t="str">
            <v>US$</v>
          </cell>
        </row>
        <row r="50">
          <cell r="C50">
            <v>36064</v>
          </cell>
          <cell r="G50">
            <v>317</v>
          </cell>
        </row>
        <row r="51">
          <cell r="C51">
            <v>26565</v>
          </cell>
          <cell r="G51">
            <v>233</v>
          </cell>
        </row>
        <row r="52">
          <cell r="C52">
            <v>21221</v>
          </cell>
          <cell r="G52">
            <v>186</v>
          </cell>
        </row>
        <row r="53">
          <cell r="C53">
            <v>560</v>
          </cell>
          <cell r="G53">
            <v>5</v>
          </cell>
        </row>
        <row r="54">
          <cell r="C54">
            <v>300</v>
          </cell>
          <cell r="G54">
            <v>3</v>
          </cell>
        </row>
        <row r="55">
          <cell r="C55">
            <v>500</v>
          </cell>
          <cell r="G55">
            <v>4</v>
          </cell>
        </row>
        <row r="56">
          <cell r="C56">
            <v>10000</v>
          </cell>
          <cell r="G56">
            <v>88</v>
          </cell>
        </row>
      </sheetData>
      <sheetData sheetId="1" refreshError="1"/>
      <sheetData sheetId="2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ECM LT 2004"/>
      <sheetName val="US ECM LT 2004"/>
      <sheetName val="Global ECM LT 2003"/>
      <sheetName val="Global ECM LT 2002"/>
      <sheetName val="Global-US-EU Equity Vol"/>
      <sheetName val="Breakdown by Product"/>
      <sheetName val="data"/>
      <sheetName val="LT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B4" t="str">
            <v>Morgan Stanley</v>
          </cell>
          <cell r="C4">
            <v>1</v>
          </cell>
          <cell r="D4">
            <v>9888.9500000000007</v>
          </cell>
          <cell r="E4">
            <v>42</v>
          </cell>
          <cell r="F4">
            <v>11.02</v>
          </cell>
          <cell r="G4">
            <v>3</v>
          </cell>
          <cell r="H4">
            <v>24377.61</v>
          </cell>
          <cell r="I4">
            <v>76</v>
          </cell>
          <cell r="J4">
            <v>9.4600000000000009</v>
          </cell>
          <cell r="K4">
            <v>1</v>
          </cell>
          <cell r="L4">
            <v>12754.13</v>
          </cell>
          <cell r="M4">
            <v>40</v>
          </cell>
          <cell r="N4">
            <v>12.29</v>
          </cell>
          <cell r="O4">
            <v>47020.69</v>
          </cell>
          <cell r="P4">
            <v>158</v>
          </cell>
          <cell r="Q4">
            <v>10.42</v>
          </cell>
        </row>
        <row r="5">
          <cell r="B5" t="str">
            <v>Goldman Sachs</v>
          </cell>
          <cell r="C5">
            <v>2</v>
          </cell>
          <cell r="D5">
            <v>7559.31</v>
          </cell>
          <cell r="E5">
            <v>34</v>
          </cell>
          <cell r="F5">
            <v>8.42</v>
          </cell>
          <cell r="G5">
            <v>2</v>
          </cell>
          <cell r="H5">
            <v>25513.77</v>
          </cell>
          <cell r="I5">
            <v>81</v>
          </cell>
          <cell r="J5">
            <v>9.91</v>
          </cell>
          <cell r="K5">
            <v>2</v>
          </cell>
          <cell r="L5">
            <v>9773.2900000000009</v>
          </cell>
          <cell r="M5">
            <v>42</v>
          </cell>
          <cell r="N5">
            <v>9.42</v>
          </cell>
          <cell r="O5">
            <v>42846.38</v>
          </cell>
          <cell r="P5">
            <v>157</v>
          </cell>
          <cell r="Q5">
            <v>9.5</v>
          </cell>
        </row>
        <row r="6">
          <cell r="B6" t="str">
            <v>Citigroup</v>
          </cell>
          <cell r="C6">
            <v>5</v>
          </cell>
          <cell r="D6">
            <v>6658.55</v>
          </cell>
          <cell r="E6">
            <v>42</v>
          </cell>
          <cell r="F6">
            <v>7.42</v>
          </cell>
          <cell r="G6">
            <v>1</v>
          </cell>
          <cell r="H6">
            <v>25998.34</v>
          </cell>
          <cell r="I6">
            <v>133</v>
          </cell>
          <cell r="J6">
            <v>10.09</v>
          </cell>
          <cell r="K6">
            <v>5</v>
          </cell>
          <cell r="L6">
            <v>6166.65</v>
          </cell>
          <cell r="M6">
            <v>47</v>
          </cell>
          <cell r="N6">
            <v>5.94</v>
          </cell>
          <cell r="O6">
            <v>38823.550000000003</v>
          </cell>
          <cell r="P6">
            <v>222</v>
          </cell>
          <cell r="Q6">
            <v>8.61</v>
          </cell>
        </row>
        <row r="7">
          <cell r="B7" t="str">
            <v>Merrill Lynch</v>
          </cell>
          <cell r="C7">
            <v>4</v>
          </cell>
          <cell r="D7">
            <v>6890.54</v>
          </cell>
          <cell r="E7">
            <v>33</v>
          </cell>
          <cell r="F7">
            <v>7.68</v>
          </cell>
          <cell r="G7">
            <v>4</v>
          </cell>
          <cell r="H7">
            <v>21947.77</v>
          </cell>
          <cell r="I7">
            <v>81</v>
          </cell>
          <cell r="J7">
            <v>8.52</v>
          </cell>
          <cell r="K7">
            <v>3</v>
          </cell>
          <cell r="L7">
            <v>7322.56</v>
          </cell>
          <cell r="M7">
            <v>46</v>
          </cell>
          <cell r="N7">
            <v>7.06</v>
          </cell>
          <cell r="O7">
            <v>36160.870000000003</v>
          </cell>
          <cell r="P7">
            <v>160</v>
          </cell>
          <cell r="Q7">
            <v>8.02</v>
          </cell>
        </row>
        <row r="8">
          <cell r="B8" t="str">
            <v>UBS</v>
          </cell>
          <cell r="C8">
            <v>8</v>
          </cell>
          <cell r="D8">
            <v>5087.6099999999997</v>
          </cell>
          <cell r="E8">
            <v>29</v>
          </cell>
          <cell r="F8">
            <v>5.67</v>
          </cell>
          <cell r="G8">
            <v>5</v>
          </cell>
          <cell r="H8">
            <v>18669.77</v>
          </cell>
          <cell r="I8">
            <v>121</v>
          </cell>
          <cell r="J8">
            <v>7.25</v>
          </cell>
          <cell r="K8">
            <v>4</v>
          </cell>
          <cell r="L8">
            <v>6965.89</v>
          </cell>
          <cell r="M8">
            <v>32</v>
          </cell>
          <cell r="N8">
            <v>6.71</v>
          </cell>
          <cell r="O8">
            <v>30723.27</v>
          </cell>
          <cell r="P8">
            <v>182</v>
          </cell>
          <cell r="Q8">
            <v>6.81</v>
          </cell>
        </row>
        <row r="9">
          <cell r="B9" t="str">
            <v>JP Morgan</v>
          </cell>
          <cell r="C9">
            <v>6</v>
          </cell>
          <cell r="D9">
            <v>6573.59</v>
          </cell>
          <cell r="E9">
            <v>43</v>
          </cell>
          <cell r="F9">
            <v>7.32</v>
          </cell>
          <cell r="G9">
            <v>6</v>
          </cell>
          <cell r="H9">
            <v>15123.54</v>
          </cell>
          <cell r="I9">
            <v>80</v>
          </cell>
          <cell r="J9">
            <v>5.87</v>
          </cell>
          <cell r="K9">
            <v>7</v>
          </cell>
          <cell r="L9">
            <v>4725.1000000000004</v>
          </cell>
          <cell r="M9">
            <v>29</v>
          </cell>
          <cell r="N9">
            <v>4.55</v>
          </cell>
          <cell r="O9">
            <v>26422.23</v>
          </cell>
          <cell r="P9">
            <v>152</v>
          </cell>
          <cell r="Q9">
            <v>5.86</v>
          </cell>
        </row>
        <row r="10">
          <cell r="B10" t="str">
            <v>Deutsche Bank</v>
          </cell>
          <cell r="C10">
            <v>3</v>
          </cell>
          <cell r="D10">
            <v>7202.1</v>
          </cell>
          <cell r="E10">
            <v>37</v>
          </cell>
          <cell r="F10">
            <v>8.02</v>
          </cell>
          <cell r="G10">
            <v>8</v>
          </cell>
          <cell r="H10">
            <v>10921.11</v>
          </cell>
          <cell r="I10">
            <v>65</v>
          </cell>
          <cell r="J10">
            <v>4.24</v>
          </cell>
          <cell r="K10">
            <v>9</v>
          </cell>
          <cell r="L10">
            <v>3397.35</v>
          </cell>
          <cell r="M10">
            <v>15</v>
          </cell>
          <cell r="N10">
            <v>3.27</v>
          </cell>
          <cell r="O10">
            <v>21520.560000000001</v>
          </cell>
          <cell r="P10">
            <v>117</v>
          </cell>
          <cell r="Q10">
            <v>4.7699999999999996</v>
          </cell>
        </row>
        <row r="11">
          <cell r="B11" t="str">
            <v>Lehman Brothers</v>
          </cell>
          <cell r="C11">
            <v>7</v>
          </cell>
          <cell r="D11">
            <v>5239.84</v>
          </cell>
          <cell r="E11">
            <v>24</v>
          </cell>
          <cell r="F11">
            <v>5.84</v>
          </cell>
          <cell r="G11">
            <v>7</v>
          </cell>
          <cell r="H11">
            <v>10976.57</v>
          </cell>
          <cell r="I11">
            <v>65</v>
          </cell>
          <cell r="J11">
            <v>4.26</v>
          </cell>
          <cell r="K11">
            <v>10</v>
          </cell>
          <cell r="L11">
            <v>3310.82</v>
          </cell>
          <cell r="M11">
            <v>20</v>
          </cell>
          <cell r="N11">
            <v>3.19</v>
          </cell>
          <cell r="O11">
            <v>19527.23</v>
          </cell>
          <cell r="P11">
            <v>109</v>
          </cell>
          <cell r="Q11">
            <v>4.33</v>
          </cell>
        </row>
        <row r="12">
          <cell r="B12" t="str">
            <v>Credit Suisse First Boston</v>
          </cell>
          <cell r="C12">
            <v>9</v>
          </cell>
          <cell r="D12">
            <v>4877.2700000000004</v>
          </cell>
          <cell r="E12">
            <v>22</v>
          </cell>
          <cell r="F12">
            <v>5.43</v>
          </cell>
          <cell r="G12">
            <v>9</v>
          </cell>
          <cell r="H12">
            <v>6958.03</v>
          </cell>
          <cell r="I12">
            <v>51</v>
          </cell>
          <cell r="J12">
            <v>2.7</v>
          </cell>
          <cell r="K12">
            <v>6</v>
          </cell>
          <cell r="L12">
            <v>6035.68</v>
          </cell>
          <cell r="M12">
            <v>32</v>
          </cell>
          <cell r="N12">
            <v>5.82</v>
          </cell>
          <cell r="O12">
            <v>17870.98</v>
          </cell>
          <cell r="P12">
            <v>105</v>
          </cell>
          <cell r="Q12">
            <v>3.96</v>
          </cell>
        </row>
        <row r="13">
          <cell r="B13" t="str">
            <v>Nomura</v>
          </cell>
          <cell r="C13">
            <v>10</v>
          </cell>
          <cell r="D13">
            <v>4095.21</v>
          </cell>
          <cell r="E13">
            <v>28</v>
          </cell>
          <cell r="F13">
            <v>4.5599999999999996</v>
          </cell>
          <cell r="G13">
            <v>10</v>
          </cell>
          <cell r="H13">
            <v>6528.05</v>
          </cell>
          <cell r="I13">
            <v>81</v>
          </cell>
          <cell r="J13">
            <v>2.5299999999999998</v>
          </cell>
          <cell r="K13">
            <v>8</v>
          </cell>
          <cell r="L13">
            <v>4505.8</v>
          </cell>
          <cell r="M13">
            <v>37</v>
          </cell>
          <cell r="N13">
            <v>4.34</v>
          </cell>
          <cell r="O13">
            <v>15129.06</v>
          </cell>
          <cell r="P13">
            <v>146</v>
          </cell>
          <cell r="Q13">
            <v>3.35</v>
          </cell>
        </row>
        <row r="14">
          <cell r="B14" t="str">
            <v>Daiwa Securities</v>
          </cell>
          <cell r="C14">
            <v>12</v>
          </cell>
          <cell r="D14">
            <v>2150.85</v>
          </cell>
          <cell r="E14">
            <v>20</v>
          </cell>
          <cell r="F14">
            <v>2.4</v>
          </cell>
          <cell r="G14">
            <v>11</v>
          </cell>
          <cell r="H14">
            <v>6303.08</v>
          </cell>
          <cell r="I14">
            <v>63</v>
          </cell>
          <cell r="J14">
            <v>2.4500000000000002</v>
          </cell>
          <cell r="K14">
            <v>18</v>
          </cell>
          <cell r="L14">
            <v>1051.71</v>
          </cell>
          <cell r="M14">
            <v>18</v>
          </cell>
          <cell r="N14">
            <v>1.01</v>
          </cell>
          <cell r="O14">
            <v>9505.6299999999992</v>
          </cell>
          <cell r="P14">
            <v>101</v>
          </cell>
          <cell r="Q14">
            <v>2.11</v>
          </cell>
        </row>
        <row r="15">
          <cell r="B15" t="str">
            <v>ABN AMRO</v>
          </cell>
          <cell r="C15">
            <v>15</v>
          </cell>
          <cell r="D15">
            <v>1364.8</v>
          </cell>
          <cell r="E15">
            <v>11</v>
          </cell>
          <cell r="F15">
            <v>1.52</v>
          </cell>
          <cell r="G15">
            <v>12</v>
          </cell>
          <cell r="H15">
            <v>6271.26</v>
          </cell>
          <cell r="I15">
            <v>54</v>
          </cell>
          <cell r="J15">
            <v>2.4300000000000002</v>
          </cell>
          <cell r="K15">
            <v>15</v>
          </cell>
          <cell r="L15">
            <v>1296.28</v>
          </cell>
          <cell r="M15">
            <v>16</v>
          </cell>
          <cell r="N15">
            <v>1.25</v>
          </cell>
          <cell r="O15">
            <v>8932.34</v>
          </cell>
          <cell r="P15">
            <v>81</v>
          </cell>
          <cell r="Q15">
            <v>1.98</v>
          </cell>
        </row>
        <row r="16">
          <cell r="B16" t="str">
            <v>Mediobanca</v>
          </cell>
          <cell r="C16">
            <v>37</v>
          </cell>
          <cell r="D16">
            <v>218.95</v>
          </cell>
          <cell r="E16">
            <v>1</v>
          </cell>
          <cell r="F16">
            <v>0.24</v>
          </cell>
          <cell r="G16">
            <v>13</v>
          </cell>
          <cell r="H16">
            <v>6068.67</v>
          </cell>
          <cell r="I16">
            <v>2</v>
          </cell>
          <cell r="J16">
            <v>2.36</v>
          </cell>
          <cell r="K16">
            <v>13</v>
          </cell>
          <cell r="L16">
            <v>1554.55</v>
          </cell>
          <cell r="M16">
            <v>1</v>
          </cell>
          <cell r="N16">
            <v>1.5</v>
          </cell>
          <cell r="O16">
            <v>7842.17</v>
          </cell>
          <cell r="P16">
            <v>4</v>
          </cell>
          <cell r="Q16">
            <v>1.74</v>
          </cell>
        </row>
        <row r="17">
          <cell r="B17" t="str">
            <v>Banc of America</v>
          </cell>
          <cell r="C17">
            <v>11</v>
          </cell>
          <cell r="D17">
            <v>3985.4</v>
          </cell>
          <cell r="E17">
            <v>20</v>
          </cell>
          <cell r="F17">
            <v>4.4400000000000004</v>
          </cell>
          <cell r="G17">
            <v>20</v>
          </cell>
          <cell r="H17">
            <v>2590.61</v>
          </cell>
          <cell r="I17">
            <v>20</v>
          </cell>
          <cell r="J17">
            <v>1.01</v>
          </cell>
          <cell r="K17">
            <v>16</v>
          </cell>
          <cell r="L17">
            <v>1234.5</v>
          </cell>
          <cell r="M17">
            <v>14</v>
          </cell>
          <cell r="N17">
            <v>1.19</v>
          </cell>
          <cell r="O17">
            <v>7810.5</v>
          </cell>
          <cell r="P17">
            <v>54</v>
          </cell>
          <cell r="Q17">
            <v>1.73</v>
          </cell>
        </row>
        <row r="18">
          <cell r="B18" t="str">
            <v>BNP Paribas</v>
          </cell>
          <cell r="C18">
            <v>14</v>
          </cell>
          <cell r="D18">
            <v>1429.15</v>
          </cell>
          <cell r="E18">
            <v>9</v>
          </cell>
          <cell r="F18">
            <v>1.59</v>
          </cell>
          <cell r="G18">
            <v>14</v>
          </cell>
          <cell r="H18">
            <v>4130.63</v>
          </cell>
          <cell r="I18">
            <v>22</v>
          </cell>
          <cell r="J18">
            <v>1.6</v>
          </cell>
          <cell r="K18">
            <v>19</v>
          </cell>
          <cell r="L18">
            <v>1016.2</v>
          </cell>
          <cell r="M18">
            <v>5</v>
          </cell>
          <cell r="N18">
            <v>0.98</v>
          </cell>
          <cell r="O18">
            <v>6575.98</v>
          </cell>
          <cell r="P18">
            <v>36</v>
          </cell>
          <cell r="Q18">
            <v>1.46</v>
          </cell>
        </row>
        <row r="19">
          <cell r="B19" t="str">
            <v>SG Corporate &amp; Investment Banking</v>
          </cell>
          <cell r="C19">
            <v>16</v>
          </cell>
          <cell r="D19">
            <v>1135.95</v>
          </cell>
          <cell r="E19">
            <v>5</v>
          </cell>
          <cell r="F19">
            <v>1.27</v>
          </cell>
          <cell r="G19">
            <v>15</v>
          </cell>
          <cell r="H19">
            <v>4084.43</v>
          </cell>
          <cell r="I19">
            <v>19</v>
          </cell>
          <cell r="J19">
            <v>1.59</v>
          </cell>
          <cell r="K19">
            <v>22</v>
          </cell>
          <cell r="L19">
            <v>786.31</v>
          </cell>
          <cell r="M19">
            <v>11</v>
          </cell>
          <cell r="N19">
            <v>0.76</v>
          </cell>
          <cell r="O19">
            <v>6006.7</v>
          </cell>
          <cell r="P19">
            <v>35</v>
          </cell>
          <cell r="Q19">
            <v>1.33</v>
          </cell>
        </row>
        <row r="20">
          <cell r="B20" t="str">
            <v>Friedman Billings Ramsey Group Inc</v>
          </cell>
          <cell r="D20">
            <v>0</v>
          </cell>
          <cell r="E20">
            <v>0</v>
          </cell>
          <cell r="G20">
            <v>17</v>
          </cell>
          <cell r="H20">
            <v>3584.16</v>
          </cell>
          <cell r="I20">
            <v>21</v>
          </cell>
          <cell r="J20">
            <v>1.39</v>
          </cell>
          <cell r="K20">
            <v>12</v>
          </cell>
          <cell r="L20">
            <v>2370.59</v>
          </cell>
          <cell r="M20">
            <v>15</v>
          </cell>
          <cell r="N20">
            <v>2.29</v>
          </cell>
          <cell r="O20">
            <v>5954.75</v>
          </cell>
          <cell r="P20">
            <v>36</v>
          </cell>
          <cell r="Q20">
            <v>1.32</v>
          </cell>
        </row>
        <row r="21">
          <cell r="B21" t="str">
            <v>CIBC World Markets</v>
          </cell>
          <cell r="C21">
            <v>38</v>
          </cell>
          <cell r="D21">
            <v>205.02</v>
          </cell>
          <cell r="E21">
            <v>4</v>
          </cell>
          <cell r="F21">
            <v>0.23</v>
          </cell>
          <cell r="G21">
            <v>18</v>
          </cell>
          <cell r="H21">
            <v>3090.19</v>
          </cell>
          <cell r="I21">
            <v>43</v>
          </cell>
          <cell r="J21">
            <v>1.2</v>
          </cell>
          <cell r="K21">
            <v>14</v>
          </cell>
          <cell r="L21">
            <v>1403.22</v>
          </cell>
          <cell r="M21">
            <v>20</v>
          </cell>
          <cell r="N21">
            <v>1.35</v>
          </cell>
          <cell r="O21">
            <v>4698.42</v>
          </cell>
          <cell r="P21">
            <v>67</v>
          </cell>
          <cell r="Q21">
            <v>1.04</v>
          </cell>
        </row>
        <row r="22">
          <cell r="B22" t="str">
            <v>RBC Capital Markets</v>
          </cell>
          <cell r="C22">
            <v>33</v>
          </cell>
          <cell r="D22">
            <v>265.35000000000002</v>
          </cell>
          <cell r="E22">
            <v>5</v>
          </cell>
          <cell r="F22">
            <v>0.3</v>
          </cell>
          <cell r="G22">
            <v>16</v>
          </cell>
          <cell r="H22">
            <v>3710.02</v>
          </cell>
          <cell r="I22">
            <v>45</v>
          </cell>
          <cell r="J22">
            <v>1.44</v>
          </cell>
          <cell r="K22">
            <v>24</v>
          </cell>
          <cell r="L22">
            <v>705.31</v>
          </cell>
          <cell r="M22">
            <v>16</v>
          </cell>
          <cell r="N22">
            <v>0.68</v>
          </cell>
          <cell r="O22">
            <v>4680.68</v>
          </cell>
          <cell r="P22">
            <v>66</v>
          </cell>
          <cell r="Q22">
            <v>1.04</v>
          </cell>
        </row>
        <row r="23">
          <cell r="B23" t="str">
            <v>Calyon</v>
          </cell>
          <cell r="C23">
            <v>29</v>
          </cell>
          <cell r="D23">
            <v>328.99</v>
          </cell>
          <cell r="E23">
            <v>2</v>
          </cell>
          <cell r="F23">
            <v>0.37</v>
          </cell>
          <cell r="G23">
            <v>26</v>
          </cell>
          <cell r="H23">
            <v>1538.59</v>
          </cell>
          <cell r="I23">
            <v>17</v>
          </cell>
          <cell r="J23">
            <v>0.6</v>
          </cell>
          <cell r="K23">
            <v>11</v>
          </cell>
          <cell r="L23">
            <v>2564.23</v>
          </cell>
          <cell r="M23">
            <v>6</v>
          </cell>
          <cell r="N23">
            <v>2.4700000000000002</v>
          </cell>
          <cell r="O23">
            <v>4431.8</v>
          </cell>
          <cell r="P23">
            <v>25</v>
          </cell>
          <cell r="Q23">
            <v>0.98</v>
          </cell>
        </row>
        <row r="24">
          <cell r="B24" t="str">
            <v>Dresdner Kleinwort Wasserstein</v>
          </cell>
          <cell r="C24">
            <v>19</v>
          </cell>
          <cell r="D24">
            <v>761.12</v>
          </cell>
          <cell r="E24">
            <v>3</v>
          </cell>
          <cell r="F24">
            <v>0.85</v>
          </cell>
          <cell r="G24">
            <v>19</v>
          </cell>
          <cell r="H24">
            <v>2732.7</v>
          </cell>
          <cell r="I24">
            <v>18</v>
          </cell>
          <cell r="J24">
            <v>1.06</v>
          </cell>
          <cell r="K24">
            <v>42</v>
          </cell>
          <cell r="L24">
            <v>348.88</v>
          </cell>
          <cell r="M24">
            <v>5</v>
          </cell>
          <cell r="N24">
            <v>0.34</v>
          </cell>
          <cell r="O24">
            <v>3842.7</v>
          </cell>
          <cell r="P24">
            <v>26</v>
          </cell>
          <cell r="Q24">
            <v>0.85</v>
          </cell>
        </row>
        <row r="25">
          <cell r="B25" t="str">
            <v>HSBC</v>
          </cell>
          <cell r="C25">
            <v>22</v>
          </cell>
          <cell r="D25">
            <v>530.58000000000004</v>
          </cell>
          <cell r="E25">
            <v>4</v>
          </cell>
          <cell r="F25">
            <v>0.59</v>
          </cell>
          <cell r="G25">
            <v>22</v>
          </cell>
          <cell r="H25">
            <v>2103.0300000000002</v>
          </cell>
          <cell r="I25">
            <v>18</v>
          </cell>
          <cell r="J25">
            <v>0.82</v>
          </cell>
          <cell r="K25">
            <v>21</v>
          </cell>
          <cell r="L25">
            <v>893.41</v>
          </cell>
          <cell r="M25">
            <v>6</v>
          </cell>
          <cell r="N25">
            <v>0.86</v>
          </cell>
          <cell r="O25">
            <v>3527.02</v>
          </cell>
          <cell r="P25">
            <v>28</v>
          </cell>
          <cell r="Q25">
            <v>0.78</v>
          </cell>
        </row>
        <row r="26">
          <cell r="B26" t="str">
            <v>Bear Stearns</v>
          </cell>
          <cell r="C26">
            <v>18</v>
          </cell>
          <cell r="D26">
            <v>854.93</v>
          </cell>
          <cell r="E26">
            <v>12</v>
          </cell>
          <cell r="F26">
            <v>0.95</v>
          </cell>
          <cell r="G26">
            <v>23</v>
          </cell>
          <cell r="H26">
            <v>2091.09</v>
          </cell>
          <cell r="I26">
            <v>16</v>
          </cell>
          <cell r="J26">
            <v>0.81</v>
          </cell>
          <cell r="K26">
            <v>35</v>
          </cell>
          <cell r="L26">
            <v>416.88</v>
          </cell>
          <cell r="M26">
            <v>4</v>
          </cell>
          <cell r="N26">
            <v>0.4</v>
          </cell>
          <cell r="O26">
            <v>3362.89</v>
          </cell>
          <cell r="P26">
            <v>32</v>
          </cell>
          <cell r="Q26">
            <v>0.75</v>
          </cell>
        </row>
        <row r="27">
          <cell r="B27" t="str">
            <v>Cazenove</v>
          </cell>
          <cell r="D27">
            <v>0</v>
          </cell>
          <cell r="E27">
            <v>0</v>
          </cell>
          <cell r="G27">
            <v>21</v>
          </cell>
          <cell r="H27">
            <v>2534.1</v>
          </cell>
          <cell r="I27">
            <v>27</v>
          </cell>
          <cell r="J27">
            <v>0.98</v>
          </cell>
          <cell r="K27">
            <v>48</v>
          </cell>
          <cell r="L27">
            <v>291.76</v>
          </cell>
          <cell r="M27">
            <v>4</v>
          </cell>
          <cell r="N27">
            <v>0.28000000000000003</v>
          </cell>
          <cell r="O27">
            <v>2825.86</v>
          </cell>
          <cell r="P27">
            <v>31</v>
          </cell>
          <cell r="Q27">
            <v>0.63</v>
          </cell>
        </row>
        <row r="28">
          <cell r="B28" t="str">
            <v>Mizuho</v>
          </cell>
          <cell r="C28">
            <v>13</v>
          </cell>
          <cell r="D28">
            <v>1761.05</v>
          </cell>
          <cell r="E28">
            <v>20</v>
          </cell>
          <cell r="F28">
            <v>1.96</v>
          </cell>
          <cell r="G28">
            <v>34</v>
          </cell>
          <cell r="H28">
            <v>698.93</v>
          </cell>
          <cell r="I28">
            <v>11</v>
          </cell>
          <cell r="J28">
            <v>0.27</v>
          </cell>
          <cell r="K28">
            <v>51</v>
          </cell>
          <cell r="L28">
            <v>257.64</v>
          </cell>
          <cell r="M28">
            <v>13</v>
          </cell>
          <cell r="N28">
            <v>0.25</v>
          </cell>
          <cell r="O28">
            <v>2717.61</v>
          </cell>
          <cell r="P28">
            <v>44</v>
          </cell>
          <cell r="Q28">
            <v>0.6</v>
          </cell>
        </row>
        <row r="29">
          <cell r="B29" t="str">
            <v>Macquarie Securities</v>
          </cell>
          <cell r="C29">
            <v>59</v>
          </cell>
          <cell r="D29">
            <v>81.77</v>
          </cell>
          <cell r="E29">
            <v>2</v>
          </cell>
          <cell r="F29">
            <v>0.09</v>
          </cell>
          <cell r="G29">
            <v>24</v>
          </cell>
          <cell r="H29">
            <v>1955.93</v>
          </cell>
          <cell r="I29">
            <v>24</v>
          </cell>
          <cell r="J29">
            <v>0.76</v>
          </cell>
          <cell r="K29">
            <v>25</v>
          </cell>
          <cell r="L29">
            <v>616.26</v>
          </cell>
          <cell r="M29">
            <v>6</v>
          </cell>
          <cell r="N29">
            <v>0.59</v>
          </cell>
          <cell r="O29">
            <v>2653.97</v>
          </cell>
          <cell r="P29">
            <v>32</v>
          </cell>
          <cell r="Q29">
            <v>0.59</v>
          </cell>
        </row>
        <row r="30">
          <cell r="B30" t="str">
            <v>Scotia Capital</v>
          </cell>
          <cell r="C30">
            <v>60</v>
          </cell>
          <cell r="D30">
            <v>77.13</v>
          </cell>
          <cell r="E30">
            <v>2</v>
          </cell>
          <cell r="F30">
            <v>0.09</v>
          </cell>
          <cell r="G30">
            <v>25</v>
          </cell>
          <cell r="H30">
            <v>1953.26</v>
          </cell>
          <cell r="I30">
            <v>24</v>
          </cell>
          <cell r="J30">
            <v>0.76</v>
          </cell>
          <cell r="K30">
            <v>31</v>
          </cell>
          <cell r="L30">
            <v>460.51</v>
          </cell>
          <cell r="M30">
            <v>5</v>
          </cell>
          <cell r="N30">
            <v>0.44</v>
          </cell>
          <cell r="O30">
            <v>2490.89</v>
          </cell>
          <cell r="P30">
            <v>31</v>
          </cell>
          <cell r="Q30">
            <v>0.55000000000000004</v>
          </cell>
        </row>
        <row r="31">
          <cell r="B31" t="str">
            <v>MTFG</v>
          </cell>
          <cell r="C31">
            <v>17</v>
          </cell>
          <cell r="D31">
            <v>1123.25</v>
          </cell>
          <cell r="E31">
            <v>14</v>
          </cell>
          <cell r="F31">
            <v>1.25</v>
          </cell>
          <cell r="G31">
            <v>33</v>
          </cell>
          <cell r="H31">
            <v>913.73</v>
          </cell>
          <cell r="I31">
            <v>8</v>
          </cell>
          <cell r="J31">
            <v>0.35</v>
          </cell>
          <cell r="K31">
            <v>57</v>
          </cell>
          <cell r="L31">
            <v>232.06</v>
          </cell>
          <cell r="M31">
            <v>7</v>
          </cell>
          <cell r="N31">
            <v>0.22</v>
          </cell>
          <cell r="O31">
            <v>2269.04</v>
          </cell>
          <cell r="P31">
            <v>29</v>
          </cell>
          <cell r="Q31">
            <v>0.5</v>
          </cell>
        </row>
        <row r="32">
          <cell r="B32" t="str">
            <v>Wachovia</v>
          </cell>
          <cell r="C32">
            <v>32</v>
          </cell>
          <cell r="D32">
            <v>300</v>
          </cell>
          <cell r="E32">
            <v>3</v>
          </cell>
          <cell r="F32">
            <v>0.33</v>
          </cell>
          <cell r="G32">
            <v>27</v>
          </cell>
          <cell r="H32">
            <v>1328.16</v>
          </cell>
          <cell r="I32">
            <v>16</v>
          </cell>
          <cell r="J32">
            <v>0.52</v>
          </cell>
          <cell r="K32">
            <v>27</v>
          </cell>
          <cell r="L32">
            <v>550.96</v>
          </cell>
          <cell r="M32">
            <v>6</v>
          </cell>
          <cell r="N32">
            <v>0.53</v>
          </cell>
          <cell r="O32">
            <v>2179.12</v>
          </cell>
          <cell r="P32">
            <v>25</v>
          </cell>
          <cell r="Q32">
            <v>0.48</v>
          </cell>
        </row>
        <row r="33">
          <cell r="B33" t="str">
            <v>TD Securities Inc</v>
          </cell>
          <cell r="C33">
            <v>47</v>
          </cell>
          <cell r="D33">
            <v>115.53</v>
          </cell>
          <cell r="E33">
            <v>4</v>
          </cell>
          <cell r="F33">
            <v>0.13</v>
          </cell>
          <cell r="G33">
            <v>32</v>
          </cell>
          <cell r="H33">
            <v>930.07</v>
          </cell>
          <cell r="I33">
            <v>14</v>
          </cell>
          <cell r="J33">
            <v>0.36</v>
          </cell>
          <cell r="K33">
            <v>23</v>
          </cell>
          <cell r="L33">
            <v>769.63</v>
          </cell>
          <cell r="M33">
            <v>11</v>
          </cell>
          <cell r="N33">
            <v>0.74</v>
          </cell>
          <cell r="O33">
            <v>1815.23</v>
          </cell>
          <cell r="P33">
            <v>29</v>
          </cell>
          <cell r="Q33">
            <v>0.4</v>
          </cell>
        </row>
        <row r="34">
          <cell r="B34" t="str">
            <v>BBVA</v>
          </cell>
          <cell r="D34">
            <v>0</v>
          </cell>
          <cell r="E34">
            <v>0</v>
          </cell>
          <cell r="G34">
            <v>39</v>
          </cell>
          <cell r="H34">
            <v>574.13</v>
          </cell>
          <cell r="I34">
            <v>3</v>
          </cell>
          <cell r="J34">
            <v>0.22</v>
          </cell>
          <cell r="K34">
            <v>17</v>
          </cell>
          <cell r="L34">
            <v>1089.6600000000001</v>
          </cell>
          <cell r="M34">
            <v>4</v>
          </cell>
          <cell r="N34">
            <v>1.05</v>
          </cell>
          <cell r="O34">
            <v>1663.79</v>
          </cell>
          <cell r="P34">
            <v>7</v>
          </cell>
          <cell r="Q34">
            <v>0.37</v>
          </cell>
        </row>
        <row r="35">
          <cell r="B35" t="str">
            <v>National Bank Financial</v>
          </cell>
          <cell r="C35">
            <v>36</v>
          </cell>
          <cell r="D35">
            <v>232.7</v>
          </cell>
          <cell r="E35">
            <v>5</v>
          </cell>
          <cell r="F35">
            <v>0.26</v>
          </cell>
          <cell r="G35">
            <v>30</v>
          </cell>
          <cell r="H35">
            <v>1048.8699999999999</v>
          </cell>
          <cell r="I35">
            <v>16</v>
          </cell>
          <cell r="J35">
            <v>0.41</v>
          </cell>
          <cell r="K35">
            <v>60</v>
          </cell>
          <cell r="L35">
            <v>207.2</v>
          </cell>
          <cell r="M35">
            <v>7</v>
          </cell>
          <cell r="N35">
            <v>0.2</v>
          </cell>
          <cell r="O35">
            <v>1488.77</v>
          </cell>
          <cell r="P35">
            <v>28</v>
          </cell>
          <cell r="Q35">
            <v>0.33</v>
          </cell>
        </row>
        <row r="36">
          <cell r="B36" t="str">
            <v>Kaupthing hf</v>
          </cell>
          <cell r="D36">
            <v>0</v>
          </cell>
          <cell r="E36">
            <v>0</v>
          </cell>
          <cell r="G36">
            <v>28</v>
          </cell>
          <cell r="H36">
            <v>1297.6600000000001</v>
          </cell>
          <cell r="I36">
            <v>2</v>
          </cell>
          <cell r="J36">
            <v>0.5</v>
          </cell>
          <cell r="L36">
            <v>0</v>
          </cell>
          <cell r="M36">
            <v>0</v>
          </cell>
          <cell r="O36">
            <v>1297.6600000000001</v>
          </cell>
          <cell r="P36">
            <v>2</v>
          </cell>
          <cell r="Q36">
            <v>0.28999999999999998</v>
          </cell>
        </row>
        <row r="37">
          <cell r="B37" t="str">
            <v>BMO Financial Services</v>
          </cell>
          <cell r="C37">
            <v>57</v>
          </cell>
          <cell r="D37">
            <v>84.29</v>
          </cell>
          <cell r="E37">
            <v>4</v>
          </cell>
          <cell r="F37">
            <v>0.09</v>
          </cell>
          <cell r="G37">
            <v>31</v>
          </cell>
          <cell r="H37">
            <v>933.82</v>
          </cell>
          <cell r="I37">
            <v>17</v>
          </cell>
          <cell r="J37">
            <v>0.36</v>
          </cell>
          <cell r="K37">
            <v>56</v>
          </cell>
          <cell r="L37">
            <v>236.67</v>
          </cell>
          <cell r="M37">
            <v>5</v>
          </cell>
          <cell r="N37">
            <v>0.23</v>
          </cell>
          <cell r="O37">
            <v>1254.78</v>
          </cell>
          <cell r="P37">
            <v>26</v>
          </cell>
          <cell r="Q37">
            <v>0.28000000000000003</v>
          </cell>
        </row>
        <row r="38">
          <cell r="B38" t="str">
            <v>GMP Capital Corp</v>
          </cell>
          <cell r="D38">
            <v>0</v>
          </cell>
          <cell r="E38">
            <v>0</v>
          </cell>
          <cell r="G38">
            <v>29</v>
          </cell>
          <cell r="H38">
            <v>1137.8900000000001</v>
          </cell>
          <cell r="I38">
            <v>44</v>
          </cell>
          <cell r="J38">
            <v>0.44</v>
          </cell>
          <cell r="K38">
            <v>132</v>
          </cell>
          <cell r="L38">
            <v>33.299999999999997</v>
          </cell>
          <cell r="M38">
            <v>2</v>
          </cell>
          <cell r="N38">
            <v>0.03</v>
          </cell>
          <cell r="O38">
            <v>1171.18</v>
          </cell>
          <cell r="P38">
            <v>46</v>
          </cell>
          <cell r="Q38">
            <v>0.26</v>
          </cell>
        </row>
        <row r="39">
          <cell r="B39" t="str">
            <v>Raymond James &amp; Associates Inc</v>
          </cell>
          <cell r="D39">
            <v>0</v>
          </cell>
          <cell r="E39">
            <v>0</v>
          </cell>
          <cell r="G39">
            <v>40</v>
          </cell>
          <cell r="H39">
            <v>570.74</v>
          </cell>
          <cell r="I39">
            <v>21</v>
          </cell>
          <cell r="J39">
            <v>0.22</v>
          </cell>
          <cell r="K39">
            <v>30</v>
          </cell>
          <cell r="L39">
            <v>475.62</v>
          </cell>
          <cell r="M39">
            <v>8</v>
          </cell>
          <cell r="N39">
            <v>0.46</v>
          </cell>
          <cell r="O39">
            <v>1046.3699999999999</v>
          </cell>
          <cell r="P39">
            <v>29</v>
          </cell>
          <cell r="Q39">
            <v>0.23</v>
          </cell>
        </row>
        <row r="40">
          <cell r="B40" t="str">
            <v>BSCH</v>
          </cell>
          <cell r="D40">
            <v>0</v>
          </cell>
          <cell r="E40">
            <v>0</v>
          </cell>
          <cell r="G40">
            <v>182</v>
          </cell>
          <cell r="H40">
            <v>30.31</v>
          </cell>
          <cell r="I40">
            <v>1</v>
          </cell>
          <cell r="J40">
            <v>0.01</v>
          </cell>
          <cell r="K40">
            <v>20</v>
          </cell>
          <cell r="L40">
            <v>1015.61</v>
          </cell>
          <cell r="M40">
            <v>3</v>
          </cell>
          <cell r="N40">
            <v>0.98</v>
          </cell>
          <cell r="O40">
            <v>1045.92</v>
          </cell>
          <cell r="P40">
            <v>4</v>
          </cell>
          <cell r="Q40">
            <v>0.23</v>
          </cell>
        </row>
        <row r="41">
          <cell r="B41" t="str">
            <v>Canaccord Capital Corp</v>
          </cell>
          <cell r="D41">
            <v>0</v>
          </cell>
          <cell r="E41">
            <v>0</v>
          </cell>
          <cell r="G41">
            <v>35</v>
          </cell>
          <cell r="H41">
            <v>679.49</v>
          </cell>
          <cell r="I41">
            <v>64</v>
          </cell>
          <cell r="J41">
            <v>0.26</v>
          </cell>
          <cell r="K41">
            <v>50</v>
          </cell>
          <cell r="L41">
            <v>262.23</v>
          </cell>
          <cell r="M41">
            <v>15</v>
          </cell>
          <cell r="N41">
            <v>0.25</v>
          </cell>
          <cell r="O41">
            <v>941.71</v>
          </cell>
          <cell r="P41">
            <v>79</v>
          </cell>
          <cell r="Q41">
            <v>0.21</v>
          </cell>
        </row>
        <row r="42">
          <cell r="B42" t="str">
            <v>KBC</v>
          </cell>
          <cell r="C42">
            <v>83</v>
          </cell>
          <cell r="D42">
            <v>6.54</v>
          </cell>
          <cell r="E42">
            <v>1</v>
          </cell>
          <cell r="F42">
            <v>0.01</v>
          </cell>
          <cell r="G42">
            <v>51</v>
          </cell>
          <cell r="H42">
            <v>328.36</v>
          </cell>
          <cell r="I42">
            <v>16</v>
          </cell>
          <cell r="J42">
            <v>0.13</v>
          </cell>
          <cell r="K42">
            <v>26</v>
          </cell>
          <cell r="L42">
            <v>587.37</v>
          </cell>
          <cell r="M42">
            <v>14</v>
          </cell>
          <cell r="N42">
            <v>0.56999999999999995</v>
          </cell>
          <cell r="O42">
            <v>922.27</v>
          </cell>
          <cell r="P42">
            <v>31</v>
          </cell>
          <cell r="Q42">
            <v>0.2</v>
          </cell>
        </row>
        <row r="43">
          <cell r="B43" t="str">
            <v>Jefferies</v>
          </cell>
          <cell r="C43">
            <v>23</v>
          </cell>
          <cell r="D43">
            <v>515</v>
          </cell>
          <cell r="E43">
            <v>3</v>
          </cell>
          <cell r="F43">
            <v>0.56999999999999995</v>
          </cell>
          <cell r="G43">
            <v>49</v>
          </cell>
          <cell r="H43">
            <v>372.68</v>
          </cell>
          <cell r="I43">
            <v>9</v>
          </cell>
          <cell r="J43">
            <v>0.14000000000000001</v>
          </cell>
          <cell r="K43">
            <v>140</v>
          </cell>
          <cell r="L43">
            <v>26.4</v>
          </cell>
          <cell r="M43">
            <v>1</v>
          </cell>
          <cell r="N43">
            <v>0.03</v>
          </cell>
          <cell r="O43">
            <v>914.08</v>
          </cell>
          <cell r="P43">
            <v>13</v>
          </cell>
          <cell r="Q43">
            <v>0.2</v>
          </cell>
        </row>
        <row r="44">
          <cell r="B44" t="str">
            <v>Commerce International Bhd</v>
          </cell>
          <cell r="C44">
            <v>45</v>
          </cell>
          <cell r="D44">
            <v>129.04</v>
          </cell>
          <cell r="E44">
            <v>4</v>
          </cell>
          <cell r="F44">
            <v>0.14000000000000001</v>
          </cell>
          <cell r="G44">
            <v>42</v>
          </cell>
          <cell r="H44">
            <v>539.13</v>
          </cell>
          <cell r="I44">
            <v>16</v>
          </cell>
          <cell r="J44">
            <v>0.21</v>
          </cell>
          <cell r="K44">
            <v>53</v>
          </cell>
          <cell r="L44">
            <v>243.15</v>
          </cell>
          <cell r="M44">
            <v>12</v>
          </cell>
          <cell r="N44">
            <v>0.23</v>
          </cell>
          <cell r="O44">
            <v>911.31</v>
          </cell>
          <cell r="P44">
            <v>32</v>
          </cell>
          <cell r="Q44">
            <v>0.2</v>
          </cell>
        </row>
        <row r="45">
          <cell r="B45" t="str">
            <v>Carnegie Investment Bank</v>
          </cell>
          <cell r="D45">
            <v>0</v>
          </cell>
          <cell r="E45">
            <v>0</v>
          </cell>
          <cell r="G45">
            <v>48</v>
          </cell>
          <cell r="H45">
            <v>377.95</v>
          </cell>
          <cell r="I45">
            <v>13</v>
          </cell>
          <cell r="J45">
            <v>0.15</v>
          </cell>
          <cell r="K45">
            <v>28</v>
          </cell>
          <cell r="L45">
            <v>507.66</v>
          </cell>
          <cell r="M45">
            <v>2</v>
          </cell>
          <cell r="N45">
            <v>0.49</v>
          </cell>
          <cell r="O45">
            <v>885.61</v>
          </cell>
          <cell r="P45">
            <v>15</v>
          </cell>
          <cell r="Q45">
            <v>0.2</v>
          </cell>
        </row>
        <row r="46">
          <cell r="B46" t="str">
            <v>ICICI</v>
          </cell>
          <cell r="D46">
            <v>0</v>
          </cell>
          <cell r="E46">
            <v>0</v>
          </cell>
          <cell r="G46">
            <v>46</v>
          </cell>
          <cell r="H46">
            <v>390.59</v>
          </cell>
          <cell r="I46">
            <v>6</v>
          </cell>
          <cell r="J46">
            <v>0.15</v>
          </cell>
          <cell r="K46">
            <v>36</v>
          </cell>
          <cell r="L46">
            <v>398.85</v>
          </cell>
          <cell r="M46">
            <v>2</v>
          </cell>
          <cell r="N46">
            <v>0.38</v>
          </cell>
          <cell r="O46">
            <v>789.44</v>
          </cell>
          <cell r="P46">
            <v>8</v>
          </cell>
          <cell r="Q46">
            <v>0.18</v>
          </cell>
        </row>
        <row r="47">
          <cell r="B47" t="str">
            <v>Core Pacific Securities International Ltd</v>
          </cell>
          <cell r="C47">
            <v>44</v>
          </cell>
          <cell r="D47">
            <v>143.82</v>
          </cell>
          <cell r="E47">
            <v>12</v>
          </cell>
          <cell r="F47">
            <v>0.16</v>
          </cell>
          <cell r="G47">
            <v>36</v>
          </cell>
          <cell r="H47">
            <v>595.25</v>
          </cell>
          <cell r="I47">
            <v>8</v>
          </cell>
          <cell r="J47">
            <v>0.23</v>
          </cell>
          <cell r="K47">
            <v>160</v>
          </cell>
          <cell r="L47">
            <v>10.86</v>
          </cell>
          <cell r="M47">
            <v>1</v>
          </cell>
          <cell r="N47">
            <v>0.01</v>
          </cell>
          <cell r="O47">
            <v>749.93</v>
          </cell>
          <cell r="P47">
            <v>21</v>
          </cell>
          <cell r="Q47">
            <v>0.17</v>
          </cell>
        </row>
        <row r="48">
          <cell r="B48" t="str">
            <v>Beeson Gregory</v>
          </cell>
          <cell r="D48">
            <v>0</v>
          </cell>
          <cell r="E48">
            <v>0</v>
          </cell>
          <cell r="G48">
            <v>69</v>
          </cell>
          <cell r="H48">
            <v>246.86</v>
          </cell>
          <cell r="I48">
            <v>17</v>
          </cell>
          <cell r="J48">
            <v>0.1</v>
          </cell>
          <cell r="K48">
            <v>29</v>
          </cell>
          <cell r="L48">
            <v>495.29</v>
          </cell>
          <cell r="M48">
            <v>9</v>
          </cell>
          <cell r="N48">
            <v>0.48</v>
          </cell>
          <cell r="O48">
            <v>742.15</v>
          </cell>
          <cell r="P48">
            <v>26</v>
          </cell>
          <cell r="Q48">
            <v>0.16</v>
          </cell>
        </row>
        <row r="49">
          <cell r="B49" t="str">
            <v>AG Edwards</v>
          </cell>
          <cell r="D49">
            <v>0</v>
          </cell>
          <cell r="E49">
            <v>0</v>
          </cell>
          <cell r="G49">
            <v>37</v>
          </cell>
          <cell r="H49">
            <v>593.36</v>
          </cell>
          <cell r="I49">
            <v>13</v>
          </cell>
          <cell r="J49">
            <v>0.23</v>
          </cell>
          <cell r="K49">
            <v>74</v>
          </cell>
          <cell r="L49">
            <v>122.81</v>
          </cell>
          <cell r="M49">
            <v>2</v>
          </cell>
          <cell r="N49">
            <v>0.12</v>
          </cell>
          <cell r="O49">
            <v>716.16</v>
          </cell>
          <cell r="P49">
            <v>15</v>
          </cell>
          <cell r="Q49">
            <v>0.16</v>
          </cell>
        </row>
        <row r="50">
          <cell r="B50" t="str">
            <v>HVB</v>
          </cell>
          <cell r="C50">
            <v>61</v>
          </cell>
          <cell r="D50">
            <v>75.3</v>
          </cell>
          <cell r="E50">
            <v>1</v>
          </cell>
          <cell r="F50">
            <v>0.08</v>
          </cell>
          <cell r="G50">
            <v>41</v>
          </cell>
          <cell r="H50">
            <v>559.11</v>
          </cell>
          <cell r="I50">
            <v>5</v>
          </cell>
          <cell r="J50">
            <v>0.22</v>
          </cell>
          <cell r="K50">
            <v>95</v>
          </cell>
          <cell r="L50">
            <v>75.819999999999993</v>
          </cell>
          <cell r="M50">
            <v>1</v>
          </cell>
          <cell r="N50">
            <v>7.0000000000000007E-2</v>
          </cell>
          <cell r="O50">
            <v>710.22</v>
          </cell>
          <cell r="P50">
            <v>7</v>
          </cell>
          <cell r="Q50">
            <v>0.16</v>
          </cell>
        </row>
        <row r="51">
          <cell r="B51" t="str">
            <v>ING</v>
          </cell>
          <cell r="C51">
            <v>51</v>
          </cell>
          <cell r="D51">
            <v>98.17</v>
          </cell>
          <cell r="E51">
            <v>2</v>
          </cell>
          <cell r="F51">
            <v>0.11</v>
          </cell>
          <cell r="G51">
            <v>43</v>
          </cell>
          <cell r="H51">
            <v>509.42</v>
          </cell>
          <cell r="I51">
            <v>19</v>
          </cell>
          <cell r="J51">
            <v>0.2</v>
          </cell>
          <cell r="K51">
            <v>101</v>
          </cell>
          <cell r="L51">
            <v>67.709999999999994</v>
          </cell>
          <cell r="M51">
            <v>2</v>
          </cell>
          <cell r="N51">
            <v>7.0000000000000007E-2</v>
          </cell>
          <cell r="O51">
            <v>675.3</v>
          </cell>
          <cell r="P51">
            <v>23</v>
          </cell>
          <cell r="Q51">
            <v>0.15</v>
          </cell>
        </row>
        <row r="52">
          <cell r="B52" t="str">
            <v>UFJ</v>
          </cell>
          <cell r="C52">
            <v>34</v>
          </cell>
          <cell r="D52">
            <v>249.02</v>
          </cell>
          <cell r="E52">
            <v>6</v>
          </cell>
          <cell r="F52">
            <v>0.28000000000000003</v>
          </cell>
          <cell r="G52">
            <v>67</v>
          </cell>
          <cell r="H52">
            <v>253.08</v>
          </cell>
          <cell r="I52">
            <v>13</v>
          </cell>
          <cell r="J52">
            <v>0.1</v>
          </cell>
          <cell r="K52">
            <v>66</v>
          </cell>
          <cell r="L52">
            <v>152.16</v>
          </cell>
          <cell r="M52">
            <v>11</v>
          </cell>
          <cell r="N52">
            <v>0.15</v>
          </cell>
          <cell r="O52">
            <v>654.26</v>
          </cell>
          <cell r="P52">
            <v>30</v>
          </cell>
          <cell r="Q52">
            <v>0.15</v>
          </cell>
        </row>
        <row r="53">
          <cell r="B53" t="str">
            <v>Collins Stewart Ltd</v>
          </cell>
          <cell r="C53">
            <v>54</v>
          </cell>
          <cell r="D53">
            <v>90.03</v>
          </cell>
          <cell r="E53">
            <v>1</v>
          </cell>
          <cell r="F53">
            <v>0.1</v>
          </cell>
          <cell r="G53">
            <v>74</v>
          </cell>
          <cell r="H53">
            <v>227.71</v>
          </cell>
          <cell r="I53">
            <v>13</v>
          </cell>
          <cell r="J53">
            <v>0.09</v>
          </cell>
          <cell r="K53">
            <v>44</v>
          </cell>
          <cell r="L53">
            <v>331.73</v>
          </cell>
          <cell r="M53">
            <v>6</v>
          </cell>
          <cell r="N53">
            <v>0.32</v>
          </cell>
          <cell r="O53">
            <v>649.47</v>
          </cell>
          <cell r="P53">
            <v>20</v>
          </cell>
          <cell r="Q53">
            <v>0.14000000000000001</v>
          </cell>
        </row>
        <row r="54">
          <cell r="B54" t="str">
            <v>Shinko Securities</v>
          </cell>
          <cell r="D54">
            <v>0</v>
          </cell>
          <cell r="E54">
            <v>0</v>
          </cell>
          <cell r="G54">
            <v>54</v>
          </cell>
          <cell r="H54">
            <v>326.26</v>
          </cell>
          <cell r="I54">
            <v>19</v>
          </cell>
          <cell r="J54">
            <v>0.13</v>
          </cell>
          <cell r="K54">
            <v>45</v>
          </cell>
          <cell r="L54">
            <v>320.44</v>
          </cell>
          <cell r="M54">
            <v>18</v>
          </cell>
          <cell r="N54">
            <v>0.31</v>
          </cell>
          <cell r="O54">
            <v>646.70000000000005</v>
          </cell>
          <cell r="P54">
            <v>37</v>
          </cell>
          <cell r="Q54">
            <v>0.14000000000000001</v>
          </cell>
        </row>
        <row r="55">
          <cell r="B55" t="str">
            <v>Barits Securities (Hong Kong) Ltd</v>
          </cell>
          <cell r="C55">
            <v>21</v>
          </cell>
          <cell r="D55">
            <v>550.29</v>
          </cell>
          <cell r="E55">
            <v>15</v>
          </cell>
          <cell r="F55">
            <v>0.61</v>
          </cell>
          <cell r="G55">
            <v>127</v>
          </cell>
          <cell r="H55">
            <v>78.239999999999995</v>
          </cell>
          <cell r="I55">
            <v>9</v>
          </cell>
          <cell r="J55">
            <v>0.03</v>
          </cell>
          <cell r="K55">
            <v>155</v>
          </cell>
          <cell r="L55">
            <v>14.37</v>
          </cell>
          <cell r="M55">
            <v>2</v>
          </cell>
          <cell r="N55">
            <v>0.01</v>
          </cell>
          <cell r="O55">
            <v>642.9</v>
          </cell>
          <cell r="P55">
            <v>26</v>
          </cell>
          <cell r="Q55">
            <v>0.14000000000000001</v>
          </cell>
        </row>
        <row r="56">
          <cell r="B56" t="str">
            <v>SinoPac Securities</v>
          </cell>
          <cell r="C56">
            <v>25</v>
          </cell>
          <cell r="D56">
            <v>450.19</v>
          </cell>
          <cell r="E56">
            <v>22</v>
          </cell>
          <cell r="F56">
            <v>0.5</v>
          </cell>
          <cell r="G56">
            <v>83</v>
          </cell>
          <cell r="H56">
            <v>191.4</v>
          </cell>
          <cell r="I56">
            <v>13</v>
          </cell>
          <cell r="J56">
            <v>7.0000000000000007E-2</v>
          </cell>
          <cell r="L56">
            <v>0</v>
          </cell>
          <cell r="M56">
            <v>0</v>
          </cell>
          <cell r="O56">
            <v>641.59</v>
          </cell>
          <cell r="P56">
            <v>35</v>
          </cell>
          <cell r="Q56">
            <v>0.14000000000000001</v>
          </cell>
        </row>
        <row r="57">
          <cell r="B57" t="str">
            <v>Enskilda</v>
          </cell>
          <cell r="D57">
            <v>0</v>
          </cell>
          <cell r="E57">
            <v>0</v>
          </cell>
          <cell r="G57">
            <v>44</v>
          </cell>
          <cell r="H57">
            <v>420.04</v>
          </cell>
          <cell r="I57">
            <v>10</v>
          </cell>
          <cell r="J57">
            <v>0.16</v>
          </cell>
          <cell r="K57">
            <v>62</v>
          </cell>
          <cell r="L57">
            <v>202.09</v>
          </cell>
          <cell r="M57">
            <v>4</v>
          </cell>
          <cell r="N57">
            <v>0.19</v>
          </cell>
          <cell r="O57">
            <v>622.13</v>
          </cell>
          <cell r="P57">
            <v>14</v>
          </cell>
          <cell r="Q57">
            <v>0.14000000000000001</v>
          </cell>
        </row>
        <row r="58">
          <cell r="B58" t="str">
            <v>Capitalia SpA</v>
          </cell>
          <cell r="C58">
            <v>27</v>
          </cell>
          <cell r="D58">
            <v>428</v>
          </cell>
          <cell r="E58">
            <v>1</v>
          </cell>
          <cell r="F58">
            <v>0.48</v>
          </cell>
          <cell r="G58">
            <v>91</v>
          </cell>
          <cell r="H58">
            <v>168.24</v>
          </cell>
          <cell r="I58">
            <v>1</v>
          </cell>
          <cell r="J58">
            <v>7.0000000000000007E-2</v>
          </cell>
          <cell r="L58">
            <v>0</v>
          </cell>
          <cell r="M58">
            <v>0</v>
          </cell>
          <cell r="O58">
            <v>596.23</v>
          </cell>
          <cell r="P58">
            <v>2</v>
          </cell>
          <cell r="Q58">
            <v>0.13</v>
          </cell>
        </row>
        <row r="59">
          <cell r="B59" t="str">
            <v>Lazard</v>
          </cell>
          <cell r="C59">
            <v>62</v>
          </cell>
          <cell r="D59">
            <v>75.010000000000005</v>
          </cell>
          <cell r="E59">
            <v>2</v>
          </cell>
          <cell r="F59">
            <v>0.08</v>
          </cell>
          <cell r="G59">
            <v>102</v>
          </cell>
          <cell r="H59">
            <v>139.91</v>
          </cell>
          <cell r="I59">
            <v>7</v>
          </cell>
          <cell r="J59">
            <v>0.05</v>
          </cell>
          <cell r="K59">
            <v>38</v>
          </cell>
          <cell r="L59">
            <v>375.66</v>
          </cell>
          <cell r="M59">
            <v>3</v>
          </cell>
          <cell r="N59">
            <v>0.36</v>
          </cell>
          <cell r="O59">
            <v>590.58000000000004</v>
          </cell>
          <cell r="P59">
            <v>12</v>
          </cell>
          <cell r="Q59">
            <v>0.13</v>
          </cell>
        </row>
        <row r="60">
          <cell r="B60" t="str">
            <v>KGI Securities</v>
          </cell>
          <cell r="C60">
            <v>20</v>
          </cell>
          <cell r="D60">
            <v>570.17999999999995</v>
          </cell>
          <cell r="E60">
            <v>8</v>
          </cell>
          <cell r="F60">
            <v>0.64</v>
          </cell>
          <cell r="G60">
            <v>200</v>
          </cell>
          <cell r="H60">
            <v>7.99</v>
          </cell>
          <cell r="I60">
            <v>4</v>
          </cell>
          <cell r="J60">
            <v>0</v>
          </cell>
          <cell r="K60">
            <v>167</v>
          </cell>
          <cell r="L60">
            <v>7.32</v>
          </cell>
          <cell r="M60">
            <v>3</v>
          </cell>
          <cell r="N60">
            <v>0.01</v>
          </cell>
          <cell r="O60">
            <v>585.48</v>
          </cell>
          <cell r="P60">
            <v>15</v>
          </cell>
          <cell r="Q60">
            <v>0.13</v>
          </cell>
        </row>
        <row r="61">
          <cell r="B61" t="str">
            <v>China International Capital Corp Ltd</v>
          </cell>
          <cell r="D61">
            <v>0</v>
          </cell>
          <cell r="E61">
            <v>0</v>
          </cell>
          <cell r="G61">
            <v>38</v>
          </cell>
          <cell r="H61">
            <v>575.04999999999995</v>
          </cell>
          <cell r="I61">
            <v>1</v>
          </cell>
          <cell r="J61">
            <v>0.22</v>
          </cell>
          <cell r="L61">
            <v>0</v>
          </cell>
          <cell r="M61">
            <v>0</v>
          </cell>
          <cell r="O61">
            <v>575.04999999999995</v>
          </cell>
          <cell r="P61">
            <v>1</v>
          </cell>
          <cell r="Q61">
            <v>0.13</v>
          </cell>
        </row>
        <row r="62">
          <cell r="B62" t="str">
            <v>DBS</v>
          </cell>
          <cell r="C62">
            <v>86</v>
          </cell>
          <cell r="D62">
            <v>4.5</v>
          </cell>
          <cell r="E62">
            <v>1</v>
          </cell>
          <cell r="F62">
            <v>0.01</v>
          </cell>
          <cell r="G62">
            <v>82</v>
          </cell>
          <cell r="H62">
            <v>191.5</v>
          </cell>
          <cell r="I62">
            <v>4</v>
          </cell>
          <cell r="J62">
            <v>7.0000000000000007E-2</v>
          </cell>
          <cell r="K62">
            <v>39</v>
          </cell>
          <cell r="L62">
            <v>375.65</v>
          </cell>
          <cell r="M62">
            <v>12</v>
          </cell>
          <cell r="N62">
            <v>0.36</v>
          </cell>
          <cell r="O62">
            <v>571.65</v>
          </cell>
          <cell r="P62">
            <v>17</v>
          </cell>
          <cell r="Q62">
            <v>0.13</v>
          </cell>
        </row>
        <row r="63">
          <cell r="B63" t="str">
            <v>Numis Securities</v>
          </cell>
          <cell r="D63">
            <v>0</v>
          </cell>
          <cell r="E63">
            <v>0</v>
          </cell>
          <cell r="G63">
            <v>86</v>
          </cell>
          <cell r="H63">
            <v>186.88</v>
          </cell>
          <cell r="I63">
            <v>10</v>
          </cell>
          <cell r="J63">
            <v>7.0000000000000007E-2</v>
          </cell>
          <cell r="K63">
            <v>40</v>
          </cell>
          <cell r="L63">
            <v>355.39</v>
          </cell>
          <cell r="M63">
            <v>6</v>
          </cell>
          <cell r="N63">
            <v>0.34</v>
          </cell>
          <cell r="O63">
            <v>542.28</v>
          </cell>
          <cell r="P63">
            <v>16</v>
          </cell>
          <cell r="Q63">
            <v>0.12</v>
          </cell>
        </row>
        <row r="64">
          <cell r="B64" t="str">
            <v>Kotak Mahindra Finance Ltd</v>
          </cell>
          <cell r="D64">
            <v>0</v>
          </cell>
          <cell r="E64">
            <v>0</v>
          </cell>
          <cell r="G64">
            <v>57</v>
          </cell>
          <cell r="H64">
            <v>292.64999999999998</v>
          </cell>
          <cell r="I64">
            <v>5</v>
          </cell>
          <cell r="J64">
            <v>0.11</v>
          </cell>
          <cell r="K64">
            <v>52</v>
          </cell>
          <cell r="L64">
            <v>244.78</v>
          </cell>
          <cell r="M64">
            <v>5</v>
          </cell>
          <cell r="N64">
            <v>0.24</v>
          </cell>
          <cell r="O64">
            <v>537.41999999999996</v>
          </cell>
          <cell r="P64">
            <v>10</v>
          </cell>
          <cell r="Q64">
            <v>0.12</v>
          </cell>
        </row>
        <row r="65">
          <cell r="B65" t="str">
            <v>Piper Jaffray &amp; Co</v>
          </cell>
          <cell r="D65">
            <v>0</v>
          </cell>
          <cell r="E65">
            <v>0</v>
          </cell>
          <cell r="G65">
            <v>95</v>
          </cell>
          <cell r="H65">
            <v>155.11000000000001</v>
          </cell>
          <cell r="I65">
            <v>4</v>
          </cell>
          <cell r="J65">
            <v>0.06</v>
          </cell>
          <cell r="K65">
            <v>41</v>
          </cell>
          <cell r="L65">
            <v>351.79</v>
          </cell>
          <cell r="M65">
            <v>8</v>
          </cell>
          <cell r="N65">
            <v>0.34</v>
          </cell>
          <cell r="O65">
            <v>506.9</v>
          </cell>
          <cell r="P65">
            <v>12</v>
          </cell>
          <cell r="Q65">
            <v>0.11</v>
          </cell>
        </row>
        <row r="66">
          <cell r="B66" t="str">
            <v>Barclays Capital</v>
          </cell>
          <cell r="C66">
            <v>24</v>
          </cell>
          <cell r="D66">
            <v>493.05</v>
          </cell>
          <cell r="E66">
            <v>4</v>
          </cell>
          <cell r="F66">
            <v>0.55000000000000004</v>
          </cell>
          <cell r="H66">
            <v>0</v>
          </cell>
          <cell r="I66">
            <v>0</v>
          </cell>
          <cell r="L66">
            <v>0</v>
          </cell>
          <cell r="M66">
            <v>0</v>
          </cell>
          <cell r="O66">
            <v>493.05</v>
          </cell>
          <cell r="P66">
            <v>4</v>
          </cell>
          <cell r="Q66">
            <v>0.11</v>
          </cell>
        </row>
        <row r="67">
          <cell r="B67" t="str">
            <v>Enam Financial Consultants</v>
          </cell>
          <cell r="D67">
            <v>0</v>
          </cell>
          <cell r="E67">
            <v>0</v>
          </cell>
          <cell r="G67">
            <v>153</v>
          </cell>
          <cell r="H67">
            <v>51.35</v>
          </cell>
          <cell r="I67">
            <v>3</v>
          </cell>
          <cell r="J67">
            <v>0.02</v>
          </cell>
          <cell r="K67">
            <v>33</v>
          </cell>
          <cell r="L67">
            <v>441.29</v>
          </cell>
          <cell r="M67">
            <v>5</v>
          </cell>
          <cell r="N67">
            <v>0.43</v>
          </cell>
          <cell r="O67">
            <v>492.64</v>
          </cell>
          <cell r="P67">
            <v>8</v>
          </cell>
          <cell r="Q67">
            <v>0.11</v>
          </cell>
        </row>
        <row r="68">
          <cell r="B68" t="str">
            <v>Banco Pactual SA</v>
          </cell>
          <cell r="D68">
            <v>0</v>
          </cell>
          <cell r="E68">
            <v>0</v>
          </cell>
          <cell r="G68">
            <v>146</v>
          </cell>
          <cell r="H68">
            <v>56.56</v>
          </cell>
          <cell r="I68">
            <v>1</v>
          </cell>
          <cell r="J68">
            <v>0.02</v>
          </cell>
          <cell r="K68">
            <v>34</v>
          </cell>
          <cell r="L68">
            <v>424.29</v>
          </cell>
          <cell r="M68">
            <v>3</v>
          </cell>
          <cell r="N68">
            <v>0.41</v>
          </cell>
          <cell r="O68">
            <v>480.86</v>
          </cell>
          <cell r="P68">
            <v>4</v>
          </cell>
          <cell r="Q68">
            <v>0.11</v>
          </cell>
        </row>
        <row r="69">
          <cell r="B69" t="str">
            <v>Taishin Financial</v>
          </cell>
          <cell r="C69">
            <v>28</v>
          </cell>
          <cell r="D69">
            <v>379.15</v>
          </cell>
          <cell r="E69">
            <v>21</v>
          </cell>
          <cell r="F69">
            <v>0.42</v>
          </cell>
          <cell r="G69">
            <v>131</v>
          </cell>
          <cell r="H69">
            <v>76.540000000000006</v>
          </cell>
          <cell r="I69">
            <v>12</v>
          </cell>
          <cell r="J69">
            <v>0.03</v>
          </cell>
          <cell r="K69">
            <v>172</v>
          </cell>
          <cell r="L69">
            <v>4.0999999999999996</v>
          </cell>
          <cell r="M69">
            <v>1</v>
          </cell>
          <cell r="N69">
            <v>0</v>
          </cell>
          <cell r="O69">
            <v>459.8</v>
          </cell>
          <cell r="P69">
            <v>34</v>
          </cell>
          <cell r="Q69">
            <v>0.1</v>
          </cell>
        </row>
        <row r="70">
          <cell r="B70" t="str">
            <v>Bank of China</v>
          </cell>
          <cell r="D70">
            <v>0</v>
          </cell>
          <cell r="E70">
            <v>0</v>
          </cell>
          <cell r="H70">
            <v>0</v>
          </cell>
          <cell r="I70">
            <v>0</v>
          </cell>
          <cell r="K70">
            <v>32</v>
          </cell>
          <cell r="L70">
            <v>459.63</v>
          </cell>
          <cell r="M70">
            <v>1</v>
          </cell>
          <cell r="N70">
            <v>0.44</v>
          </cell>
          <cell r="O70">
            <v>459.63</v>
          </cell>
          <cell r="P70">
            <v>1</v>
          </cell>
          <cell r="Q70">
            <v>0.1</v>
          </cell>
        </row>
        <row r="71">
          <cell r="B71" t="str">
            <v>LG Securities International Ltd</v>
          </cell>
          <cell r="D71">
            <v>0</v>
          </cell>
          <cell r="E71">
            <v>0</v>
          </cell>
          <cell r="G71">
            <v>98</v>
          </cell>
          <cell r="H71">
            <v>142.91999999999999</v>
          </cell>
          <cell r="I71">
            <v>8</v>
          </cell>
          <cell r="J71">
            <v>0.06</v>
          </cell>
          <cell r="K71">
            <v>46</v>
          </cell>
          <cell r="L71">
            <v>304.16000000000003</v>
          </cell>
          <cell r="M71">
            <v>4</v>
          </cell>
          <cell r="N71">
            <v>0.28999999999999998</v>
          </cell>
          <cell r="O71">
            <v>447.08</v>
          </cell>
          <cell r="P71">
            <v>12</v>
          </cell>
          <cell r="Q71">
            <v>0.1</v>
          </cell>
        </row>
        <row r="72">
          <cell r="B72" t="str">
            <v>Chinatrust Commercial Bank</v>
          </cell>
          <cell r="C72">
            <v>26</v>
          </cell>
          <cell r="D72">
            <v>436</v>
          </cell>
          <cell r="E72">
            <v>13</v>
          </cell>
          <cell r="F72">
            <v>0.49</v>
          </cell>
          <cell r="G72">
            <v>201</v>
          </cell>
          <cell r="H72">
            <v>7.72</v>
          </cell>
          <cell r="I72">
            <v>2</v>
          </cell>
          <cell r="J72">
            <v>0</v>
          </cell>
          <cell r="L72">
            <v>0</v>
          </cell>
          <cell r="M72">
            <v>0</v>
          </cell>
          <cell r="O72">
            <v>443.72</v>
          </cell>
          <cell r="P72">
            <v>15</v>
          </cell>
          <cell r="Q72">
            <v>0.1</v>
          </cell>
        </row>
        <row r="73">
          <cell r="B73" t="str">
            <v>Keefe Bruyette &amp; Woods</v>
          </cell>
          <cell r="D73">
            <v>0</v>
          </cell>
          <cell r="E73">
            <v>0</v>
          </cell>
          <cell r="G73">
            <v>53</v>
          </cell>
          <cell r="H73">
            <v>326.58</v>
          </cell>
          <cell r="I73">
            <v>4</v>
          </cell>
          <cell r="J73">
            <v>0.13</v>
          </cell>
          <cell r="K73">
            <v>77</v>
          </cell>
          <cell r="L73">
            <v>111.61</v>
          </cell>
          <cell r="M73">
            <v>2</v>
          </cell>
          <cell r="N73">
            <v>0.11</v>
          </cell>
          <cell r="O73">
            <v>438.19</v>
          </cell>
          <cell r="P73">
            <v>6</v>
          </cell>
          <cell r="Q73">
            <v>0.1</v>
          </cell>
        </row>
        <row r="74">
          <cell r="B74" t="str">
            <v>Needham &amp; Co Inc</v>
          </cell>
          <cell r="D74">
            <v>0</v>
          </cell>
          <cell r="E74">
            <v>0</v>
          </cell>
          <cell r="G74">
            <v>50</v>
          </cell>
          <cell r="H74">
            <v>357.02</v>
          </cell>
          <cell r="I74">
            <v>10</v>
          </cell>
          <cell r="J74">
            <v>0.14000000000000001</v>
          </cell>
          <cell r="K74">
            <v>112</v>
          </cell>
          <cell r="L74">
            <v>55.67</v>
          </cell>
          <cell r="M74">
            <v>1</v>
          </cell>
          <cell r="N74">
            <v>0.05</v>
          </cell>
          <cell r="O74">
            <v>412.68</v>
          </cell>
          <cell r="P74">
            <v>11</v>
          </cell>
          <cell r="Q74">
            <v>0.09</v>
          </cell>
        </row>
        <row r="75">
          <cell r="B75" t="str">
            <v>DSP Financial Consultants Ltd</v>
          </cell>
          <cell r="D75">
            <v>0</v>
          </cell>
          <cell r="E75">
            <v>0</v>
          </cell>
          <cell r="G75">
            <v>81</v>
          </cell>
          <cell r="H75">
            <v>198.64</v>
          </cell>
          <cell r="I75">
            <v>2</v>
          </cell>
          <cell r="J75">
            <v>0.08</v>
          </cell>
          <cell r="K75">
            <v>59</v>
          </cell>
          <cell r="L75">
            <v>209.93</v>
          </cell>
          <cell r="M75">
            <v>4</v>
          </cell>
          <cell r="N75">
            <v>0.2</v>
          </cell>
          <cell r="O75">
            <v>408.57</v>
          </cell>
          <cell r="P75">
            <v>6</v>
          </cell>
          <cell r="Q75">
            <v>0.09</v>
          </cell>
        </row>
        <row r="76">
          <cell r="B76" t="str">
            <v>Nordea Markets</v>
          </cell>
          <cell r="D76">
            <v>0</v>
          </cell>
          <cell r="E76">
            <v>0</v>
          </cell>
          <cell r="G76">
            <v>45</v>
          </cell>
          <cell r="H76">
            <v>399.98</v>
          </cell>
          <cell r="I76">
            <v>4</v>
          </cell>
          <cell r="J76">
            <v>0.16</v>
          </cell>
          <cell r="L76">
            <v>0</v>
          </cell>
          <cell r="M76">
            <v>0</v>
          </cell>
          <cell r="O76">
            <v>399.98</v>
          </cell>
          <cell r="P76">
            <v>4</v>
          </cell>
          <cell r="Q76">
            <v>0.09</v>
          </cell>
        </row>
        <row r="77">
          <cell r="B77" t="str">
            <v>Unicredit Banca Mobiliare</v>
          </cell>
          <cell r="D77">
            <v>0</v>
          </cell>
          <cell r="E77">
            <v>0</v>
          </cell>
          <cell r="G77">
            <v>197</v>
          </cell>
          <cell r="H77">
            <v>12.43</v>
          </cell>
          <cell r="I77">
            <v>1</v>
          </cell>
          <cell r="J77">
            <v>0</v>
          </cell>
          <cell r="K77">
            <v>37</v>
          </cell>
          <cell r="L77">
            <v>381.47</v>
          </cell>
          <cell r="M77">
            <v>2</v>
          </cell>
          <cell r="N77">
            <v>0.37</v>
          </cell>
          <cell r="O77">
            <v>393.89</v>
          </cell>
          <cell r="P77">
            <v>3</v>
          </cell>
          <cell r="Q77">
            <v>0.09</v>
          </cell>
        </row>
        <row r="78">
          <cell r="B78" t="str">
            <v>Dongwon Securities</v>
          </cell>
          <cell r="D78">
            <v>0</v>
          </cell>
          <cell r="E78">
            <v>0</v>
          </cell>
          <cell r="G78">
            <v>120</v>
          </cell>
          <cell r="H78">
            <v>98.79</v>
          </cell>
          <cell r="I78">
            <v>5</v>
          </cell>
          <cell r="J78">
            <v>0.04</v>
          </cell>
          <cell r="K78">
            <v>47</v>
          </cell>
          <cell r="L78">
            <v>292.68</v>
          </cell>
          <cell r="M78">
            <v>9</v>
          </cell>
          <cell r="N78">
            <v>0.28000000000000003</v>
          </cell>
          <cell r="O78">
            <v>391.46</v>
          </cell>
          <cell r="P78">
            <v>14</v>
          </cell>
          <cell r="Q78">
            <v>0.09</v>
          </cell>
        </row>
        <row r="79">
          <cell r="B79" t="str">
            <v>Sanpaolo IMI SpA</v>
          </cell>
          <cell r="D79">
            <v>0</v>
          </cell>
          <cell r="E79">
            <v>0</v>
          </cell>
          <cell r="G79">
            <v>47</v>
          </cell>
          <cell r="H79">
            <v>383.87</v>
          </cell>
          <cell r="I79">
            <v>2</v>
          </cell>
          <cell r="J79">
            <v>0.15</v>
          </cell>
          <cell r="L79">
            <v>0</v>
          </cell>
          <cell r="M79">
            <v>0</v>
          </cell>
          <cell r="O79">
            <v>383.87</v>
          </cell>
          <cell r="P79">
            <v>2</v>
          </cell>
          <cell r="Q79">
            <v>0.09</v>
          </cell>
        </row>
        <row r="80">
          <cell r="B80" t="str">
            <v>Ellis &amp; Partners Ltd</v>
          </cell>
          <cell r="D80">
            <v>0</v>
          </cell>
          <cell r="E80">
            <v>0</v>
          </cell>
          <cell r="G80">
            <v>100</v>
          </cell>
          <cell r="H80">
            <v>141.83000000000001</v>
          </cell>
          <cell r="I80">
            <v>34</v>
          </cell>
          <cell r="J80">
            <v>0.06</v>
          </cell>
          <cell r="K80">
            <v>55</v>
          </cell>
          <cell r="L80">
            <v>240.72</v>
          </cell>
          <cell r="M80">
            <v>17</v>
          </cell>
          <cell r="N80">
            <v>0.23</v>
          </cell>
          <cell r="O80">
            <v>382.55</v>
          </cell>
          <cell r="P80">
            <v>51</v>
          </cell>
          <cell r="Q80">
            <v>0.08</v>
          </cell>
        </row>
        <row r="81">
          <cell r="B81" t="str">
            <v>Polaris Securities Co Ltd</v>
          </cell>
          <cell r="C81">
            <v>39</v>
          </cell>
          <cell r="D81">
            <v>197.44</v>
          </cell>
          <cell r="E81">
            <v>17</v>
          </cell>
          <cell r="F81">
            <v>0.22</v>
          </cell>
          <cell r="G81">
            <v>87</v>
          </cell>
          <cell r="H81">
            <v>181.68</v>
          </cell>
          <cell r="I81">
            <v>4</v>
          </cell>
          <cell r="J81">
            <v>7.0000000000000007E-2</v>
          </cell>
          <cell r="L81">
            <v>0</v>
          </cell>
          <cell r="M81">
            <v>0</v>
          </cell>
          <cell r="O81">
            <v>379.12</v>
          </cell>
          <cell r="P81">
            <v>21</v>
          </cell>
          <cell r="Q81">
            <v>0.08</v>
          </cell>
        </row>
        <row r="82">
          <cell r="B82" t="str">
            <v>Grand Cathay Securities</v>
          </cell>
          <cell r="C82">
            <v>30</v>
          </cell>
          <cell r="D82">
            <v>314.35000000000002</v>
          </cell>
          <cell r="E82">
            <v>14</v>
          </cell>
          <cell r="F82">
            <v>0.35</v>
          </cell>
          <cell r="G82">
            <v>142</v>
          </cell>
          <cell r="H82">
            <v>63.43</v>
          </cell>
          <cell r="I82">
            <v>10</v>
          </cell>
          <cell r="J82">
            <v>0.02</v>
          </cell>
          <cell r="L82">
            <v>0</v>
          </cell>
          <cell r="M82">
            <v>0</v>
          </cell>
          <cell r="O82">
            <v>377.78</v>
          </cell>
          <cell r="P82">
            <v>24</v>
          </cell>
          <cell r="Q82">
            <v>0.08</v>
          </cell>
        </row>
        <row r="83">
          <cell r="B83" t="str">
            <v>Peters &amp; Co Ltd</v>
          </cell>
          <cell r="D83">
            <v>0</v>
          </cell>
          <cell r="E83">
            <v>0</v>
          </cell>
          <cell r="G83">
            <v>65</v>
          </cell>
          <cell r="H83">
            <v>260.63</v>
          </cell>
          <cell r="I83">
            <v>13</v>
          </cell>
          <cell r="J83">
            <v>0.1</v>
          </cell>
          <cell r="K83">
            <v>80</v>
          </cell>
          <cell r="L83">
            <v>101.07</v>
          </cell>
          <cell r="M83">
            <v>2</v>
          </cell>
          <cell r="N83">
            <v>0.1</v>
          </cell>
          <cell r="O83">
            <v>361.7</v>
          </cell>
          <cell r="P83">
            <v>15</v>
          </cell>
          <cell r="Q83">
            <v>0.08</v>
          </cell>
        </row>
        <row r="84">
          <cell r="B84" t="str">
            <v>Thomas Weisel Partners</v>
          </cell>
          <cell r="C84">
            <v>64</v>
          </cell>
          <cell r="D84">
            <v>70</v>
          </cell>
          <cell r="E84">
            <v>1</v>
          </cell>
          <cell r="F84">
            <v>0.08</v>
          </cell>
          <cell r="G84">
            <v>99</v>
          </cell>
          <cell r="H84">
            <v>142.37</v>
          </cell>
          <cell r="I84">
            <v>2</v>
          </cell>
          <cell r="J84">
            <v>0.06</v>
          </cell>
          <cell r="K84">
            <v>69</v>
          </cell>
          <cell r="L84">
            <v>142.12</v>
          </cell>
          <cell r="M84">
            <v>4</v>
          </cell>
          <cell r="N84">
            <v>0.14000000000000001</v>
          </cell>
          <cell r="O84">
            <v>354.49</v>
          </cell>
          <cell r="P84">
            <v>7</v>
          </cell>
          <cell r="Q84">
            <v>0.08</v>
          </cell>
        </row>
        <row r="85">
          <cell r="B85" t="str">
            <v>China International Trust &amp; Investment Corp - CITIC</v>
          </cell>
          <cell r="D85">
            <v>0</v>
          </cell>
          <cell r="E85">
            <v>0</v>
          </cell>
          <cell r="G85">
            <v>90</v>
          </cell>
          <cell r="H85">
            <v>175.67</v>
          </cell>
          <cell r="I85">
            <v>6</v>
          </cell>
          <cell r="J85">
            <v>7.0000000000000007E-2</v>
          </cell>
          <cell r="K85">
            <v>64</v>
          </cell>
          <cell r="L85">
            <v>170.88</v>
          </cell>
          <cell r="M85">
            <v>1</v>
          </cell>
          <cell r="N85">
            <v>0.16</v>
          </cell>
          <cell r="O85">
            <v>346.56</v>
          </cell>
          <cell r="P85">
            <v>7</v>
          </cell>
          <cell r="Q85">
            <v>0.08</v>
          </cell>
        </row>
        <row r="86">
          <cell r="B86" t="str">
            <v>Dexia Capital Markets</v>
          </cell>
          <cell r="D86">
            <v>0</v>
          </cell>
          <cell r="E86">
            <v>0</v>
          </cell>
          <cell r="H86">
            <v>0</v>
          </cell>
          <cell r="I86">
            <v>0</v>
          </cell>
          <cell r="K86">
            <v>43</v>
          </cell>
          <cell r="L86">
            <v>340.11</v>
          </cell>
          <cell r="M86">
            <v>1</v>
          </cell>
          <cell r="N86">
            <v>0.33</v>
          </cell>
          <cell r="O86">
            <v>340.11</v>
          </cell>
          <cell r="P86">
            <v>1</v>
          </cell>
          <cell r="Q86">
            <v>0.08</v>
          </cell>
        </row>
        <row r="87">
          <cell r="B87" t="str">
            <v>Industrial Bank of Taiwan</v>
          </cell>
          <cell r="C87">
            <v>82</v>
          </cell>
          <cell r="D87">
            <v>18.71</v>
          </cell>
          <cell r="E87">
            <v>4</v>
          </cell>
          <cell r="F87">
            <v>0.02</v>
          </cell>
          <cell r="G87">
            <v>55</v>
          </cell>
          <cell r="H87">
            <v>318.2</v>
          </cell>
          <cell r="I87">
            <v>4</v>
          </cell>
          <cell r="J87">
            <v>0.12</v>
          </cell>
          <cell r="L87">
            <v>0</v>
          </cell>
          <cell r="M87">
            <v>0</v>
          </cell>
          <cell r="O87">
            <v>336.91</v>
          </cell>
          <cell r="P87">
            <v>8</v>
          </cell>
          <cell r="Q87">
            <v>7.0000000000000007E-2</v>
          </cell>
        </row>
        <row r="88">
          <cell r="B88" t="str">
            <v>AmMerchant Bank Bhd</v>
          </cell>
          <cell r="C88">
            <v>42</v>
          </cell>
          <cell r="D88">
            <v>159.74</v>
          </cell>
          <cell r="E88">
            <v>2</v>
          </cell>
          <cell r="F88">
            <v>0.18</v>
          </cell>
          <cell r="G88">
            <v>108</v>
          </cell>
          <cell r="H88">
            <v>124.13</v>
          </cell>
          <cell r="I88">
            <v>9</v>
          </cell>
          <cell r="J88">
            <v>0.05</v>
          </cell>
          <cell r="K88">
            <v>113</v>
          </cell>
          <cell r="L88">
            <v>52.13</v>
          </cell>
          <cell r="M88">
            <v>17</v>
          </cell>
          <cell r="N88">
            <v>0.05</v>
          </cell>
          <cell r="O88">
            <v>336.01</v>
          </cell>
          <cell r="P88">
            <v>28</v>
          </cell>
          <cell r="Q88">
            <v>7.0000000000000007E-2</v>
          </cell>
        </row>
        <row r="89">
          <cell r="B89" t="str">
            <v>Austock Corporate Finance Ltd</v>
          </cell>
          <cell r="C89">
            <v>71</v>
          </cell>
          <cell r="D89">
            <v>57.16</v>
          </cell>
          <cell r="E89">
            <v>1</v>
          </cell>
          <cell r="F89">
            <v>0.06</v>
          </cell>
          <cell r="G89">
            <v>63</v>
          </cell>
          <cell r="H89">
            <v>277.27</v>
          </cell>
          <cell r="I89">
            <v>2</v>
          </cell>
          <cell r="J89">
            <v>0.11</v>
          </cell>
          <cell r="L89">
            <v>0</v>
          </cell>
          <cell r="M89">
            <v>0</v>
          </cell>
          <cell r="O89">
            <v>334.43</v>
          </cell>
          <cell r="P89">
            <v>3</v>
          </cell>
          <cell r="Q89">
            <v>7.0000000000000007E-2</v>
          </cell>
        </row>
        <row r="90">
          <cell r="B90" t="str">
            <v>Legg Mason Wood Walker</v>
          </cell>
          <cell r="D90">
            <v>0</v>
          </cell>
          <cell r="E90">
            <v>0</v>
          </cell>
          <cell r="G90">
            <v>52</v>
          </cell>
          <cell r="H90">
            <v>327.87</v>
          </cell>
          <cell r="I90">
            <v>4</v>
          </cell>
          <cell r="J90">
            <v>0.13</v>
          </cell>
          <cell r="L90">
            <v>0</v>
          </cell>
          <cell r="M90">
            <v>0</v>
          </cell>
          <cell r="O90">
            <v>327.87</v>
          </cell>
          <cell r="P90">
            <v>4</v>
          </cell>
          <cell r="Q90">
            <v>7.0000000000000007E-2</v>
          </cell>
        </row>
        <row r="91">
          <cell r="B91" t="str">
            <v>Robert W Baird &amp; Co</v>
          </cell>
          <cell r="D91">
            <v>0</v>
          </cell>
          <cell r="E91">
            <v>0</v>
          </cell>
          <cell r="G91">
            <v>59</v>
          </cell>
          <cell r="H91">
            <v>285.64</v>
          </cell>
          <cell r="I91">
            <v>8</v>
          </cell>
          <cell r="J91">
            <v>0.11</v>
          </cell>
          <cell r="K91">
            <v>124</v>
          </cell>
          <cell r="L91">
            <v>41.76</v>
          </cell>
          <cell r="M91">
            <v>2</v>
          </cell>
          <cell r="N91">
            <v>0.04</v>
          </cell>
          <cell r="O91">
            <v>327.39999999999998</v>
          </cell>
          <cell r="P91">
            <v>10</v>
          </cell>
          <cell r="Q91">
            <v>7.0000000000000007E-2</v>
          </cell>
        </row>
        <row r="92">
          <cell r="B92" t="str">
            <v>China Southern Securities Co Ltd</v>
          </cell>
          <cell r="D92">
            <v>0</v>
          </cell>
          <cell r="E92">
            <v>0</v>
          </cell>
          <cell r="G92">
            <v>66</v>
          </cell>
          <cell r="H92">
            <v>257.57</v>
          </cell>
          <cell r="I92">
            <v>1</v>
          </cell>
          <cell r="J92">
            <v>0.1</v>
          </cell>
          <cell r="K92">
            <v>104</v>
          </cell>
          <cell r="L92">
            <v>63.85</v>
          </cell>
          <cell r="M92">
            <v>1</v>
          </cell>
          <cell r="N92">
            <v>0.06</v>
          </cell>
          <cell r="O92">
            <v>321.42</v>
          </cell>
          <cell r="P92">
            <v>2</v>
          </cell>
          <cell r="Q92">
            <v>7.0000000000000007E-2</v>
          </cell>
        </row>
        <row r="93">
          <cell r="B93" t="str">
            <v>President Securities Corp</v>
          </cell>
          <cell r="C93">
            <v>31</v>
          </cell>
          <cell r="D93">
            <v>313.95999999999998</v>
          </cell>
          <cell r="E93">
            <v>7</v>
          </cell>
          <cell r="F93">
            <v>0.35</v>
          </cell>
          <cell r="G93">
            <v>202</v>
          </cell>
          <cell r="H93">
            <v>7.35</v>
          </cell>
          <cell r="I93">
            <v>2</v>
          </cell>
          <cell r="J93">
            <v>0</v>
          </cell>
          <cell r="L93">
            <v>0</v>
          </cell>
          <cell r="M93">
            <v>0</v>
          </cell>
          <cell r="O93">
            <v>321.31</v>
          </cell>
          <cell r="P93">
            <v>9</v>
          </cell>
          <cell r="Q93">
            <v>7.0000000000000007E-2</v>
          </cell>
        </row>
        <row r="94">
          <cell r="B94" t="str">
            <v>TISCO Securities</v>
          </cell>
          <cell r="D94">
            <v>0</v>
          </cell>
          <cell r="E94">
            <v>0</v>
          </cell>
          <cell r="G94">
            <v>61</v>
          </cell>
          <cell r="H94">
            <v>280.14</v>
          </cell>
          <cell r="I94">
            <v>1</v>
          </cell>
          <cell r="J94">
            <v>0.11</v>
          </cell>
          <cell r="K94">
            <v>133</v>
          </cell>
          <cell r="L94">
            <v>32.54</v>
          </cell>
          <cell r="M94">
            <v>2</v>
          </cell>
          <cell r="N94">
            <v>0.03</v>
          </cell>
          <cell r="O94">
            <v>312.68</v>
          </cell>
          <cell r="P94">
            <v>3</v>
          </cell>
          <cell r="Q94">
            <v>7.0000000000000007E-2</v>
          </cell>
        </row>
        <row r="95">
          <cell r="B95" t="str">
            <v>Caja de Madrid</v>
          </cell>
          <cell r="D95">
            <v>0</v>
          </cell>
          <cell r="E95">
            <v>0</v>
          </cell>
          <cell r="G95">
            <v>56</v>
          </cell>
          <cell r="H95">
            <v>305.10000000000002</v>
          </cell>
          <cell r="I95">
            <v>1</v>
          </cell>
          <cell r="J95">
            <v>0.12</v>
          </cell>
          <cell r="L95">
            <v>0</v>
          </cell>
          <cell r="M95">
            <v>0</v>
          </cell>
          <cell r="O95">
            <v>305.10000000000002</v>
          </cell>
          <cell r="P95">
            <v>1</v>
          </cell>
          <cell r="Q95">
            <v>7.0000000000000007E-2</v>
          </cell>
        </row>
        <row r="96">
          <cell r="B96" t="str">
            <v>PT (Persero) Danareksa</v>
          </cell>
          <cell r="D96">
            <v>0</v>
          </cell>
          <cell r="E96">
            <v>0</v>
          </cell>
          <cell r="G96">
            <v>60</v>
          </cell>
          <cell r="H96">
            <v>280.64999999999998</v>
          </cell>
          <cell r="I96">
            <v>6</v>
          </cell>
          <cell r="J96">
            <v>0.11</v>
          </cell>
          <cell r="K96">
            <v>146</v>
          </cell>
          <cell r="L96">
            <v>22.2</v>
          </cell>
          <cell r="M96">
            <v>2</v>
          </cell>
          <cell r="N96">
            <v>0.02</v>
          </cell>
          <cell r="O96">
            <v>302.85000000000002</v>
          </cell>
          <cell r="P96">
            <v>8</v>
          </cell>
          <cell r="Q96">
            <v>7.0000000000000007E-2</v>
          </cell>
        </row>
        <row r="97">
          <cell r="B97" t="str">
            <v>Orion Securities Inc</v>
          </cell>
          <cell r="D97">
            <v>0</v>
          </cell>
          <cell r="E97">
            <v>0</v>
          </cell>
          <cell r="G97">
            <v>77</v>
          </cell>
          <cell r="H97">
            <v>215.4</v>
          </cell>
          <cell r="I97">
            <v>8</v>
          </cell>
          <cell r="J97">
            <v>0.08</v>
          </cell>
          <cell r="K97">
            <v>89</v>
          </cell>
          <cell r="L97">
            <v>83.46</v>
          </cell>
          <cell r="M97">
            <v>3</v>
          </cell>
          <cell r="N97">
            <v>0.08</v>
          </cell>
          <cell r="O97">
            <v>298.86</v>
          </cell>
          <cell r="P97">
            <v>11</v>
          </cell>
          <cell r="Q97">
            <v>7.0000000000000007E-2</v>
          </cell>
        </row>
        <row r="98">
          <cell r="B98" t="str">
            <v>Rabobank</v>
          </cell>
          <cell r="C98">
            <v>75</v>
          </cell>
          <cell r="D98">
            <v>48.17</v>
          </cell>
          <cell r="E98">
            <v>1</v>
          </cell>
          <cell r="F98">
            <v>0.05</v>
          </cell>
          <cell r="G98">
            <v>70</v>
          </cell>
          <cell r="H98">
            <v>245.64</v>
          </cell>
          <cell r="I98">
            <v>3</v>
          </cell>
          <cell r="J98">
            <v>0.1</v>
          </cell>
          <cell r="L98">
            <v>0</v>
          </cell>
          <cell r="M98">
            <v>0</v>
          </cell>
          <cell r="O98">
            <v>293.81</v>
          </cell>
          <cell r="P98">
            <v>4</v>
          </cell>
          <cell r="Q98">
            <v>7.0000000000000007E-2</v>
          </cell>
        </row>
        <row r="99">
          <cell r="B99" t="str">
            <v>ABG Sundal Collier ASA</v>
          </cell>
          <cell r="D99">
            <v>0</v>
          </cell>
          <cell r="E99">
            <v>0</v>
          </cell>
          <cell r="G99">
            <v>128</v>
          </cell>
          <cell r="H99">
            <v>77.650000000000006</v>
          </cell>
          <cell r="I99">
            <v>3</v>
          </cell>
          <cell r="J99">
            <v>0.03</v>
          </cell>
          <cell r="K99">
            <v>58</v>
          </cell>
          <cell r="L99">
            <v>214.09</v>
          </cell>
          <cell r="M99">
            <v>3</v>
          </cell>
          <cell r="N99">
            <v>0.21</v>
          </cell>
          <cell r="O99">
            <v>291.74</v>
          </cell>
          <cell r="P99">
            <v>6</v>
          </cell>
          <cell r="Q99">
            <v>0.06</v>
          </cell>
        </row>
        <row r="100">
          <cell r="B100" t="str">
            <v>ECM Libra Investment Bank Ltd</v>
          </cell>
          <cell r="D100">
            <v>0</v>
          </cell>
          <cell r="E100">
            <v>0</v>
          </cell>
          <cell r="G100">
            <v>58</v>
          </cell>
          <cell r="H100">
            <v>287.88</v>
          </cell>
          <cell r="I100">
            <v>11</v>
          </cell>
          <cell r="J100">
            <v>0.11</v>
          </cell>
          <cell r="L100">
            <v>0</v>
          </cell>
          <cell r="M100">
            <v>0</v>
          </cell>
          <cell r="O100">
            <v>287.88</v>
          </cell>
          <cell r="P100">
            <v>11</v>
          </cell>
          <cell r="Q100">
            <v>0.06</v>
          </cell>
        </row>
        <row r="101">
          <cell r="B101" t="str">
            <v>Danske Bank A/S</v>
          </cell>
          <cell r="D101">
            <v>0</v>
          </cell>
          <cell r="E101">
            <v>0</v>
          </cell>
          <cell r="G101">
            <v>62</v>
          </cell>
          <cell r="H101">
            <v>280.02999999999997</v>
          </cell>
          <cell r="I101">
            <v>1</v>
          </cell>
          <cell r="J101">
            <v>0.11</v>
          </cell>
          <cell r="L101">
            <v>0</v>
          </cell>
          <cell r="M101">
            <v>0</v>
          </cell>
          <cell r="O101">
            <v>280.02999999999997</v>
          </cell>
          <cell r="P101">
            <v>1</v>
          </cell>
          <cell r="Q101">
            <v>0.06</v>
          </cell>
        </row>
        <row r="102">
          <cell r="B102" t="str">
            <v>Fubon Financial Holding Co Ltd</v>
          </cell>
          <cell r="C102">
            <v>43</v>
          </cell>
          <cell r="D102">
            <v>149.91</v>
          </cell>
          <cell r="E102">
            <v>8</v>
          </cell>
          <cell r="F102">
            <v>0.17</v>
          </cell>
          <cell r="G102">
            <v>109</v>
          </cell>
          <cell r="H102">
            <v>117.83</v>
          </cell>
          <cell r="I102">
            <v>7</v>
          </cell>
          <cell r="J102">
            <v>0.05</v>
          </cell>
          <cell r="L102">
            <v>0</v>
          </cell>
          <cell r="M102">
            <v>0</v>
          </cell>
          <cell r="O102">
            <v>267.75</v>
          </cell>
          <cell r="P102">
            <v>15</v>
          </cell>
          <cell r="Q102">
            <v>0.06</v>
          </cell>
        </row>
        <row r="103">
          <cell r="B103" t="str">
            <v>Saudi American Bank</v>
          </cell>
          <cell r="D103">
            <v>0</v>
          </cell>
          <cell r="E103">
            <v>0</v>
          </cell>
          <cell r="H103">
            <v>0</v>
          </cell>
          <cell r="I103">
            <v>0</v>
          </cell>
          <cell r="K103">
            <v>49</v>
          </cell>
          <cell r="L103">
            <v>266.64999999999998</v>
          </cell>
          <cell r="M103">
            <v>1</v>
          </cell>
          <cell r="N103">
            <v>0.26</v>
          </cell>
          <cell r="O103">
            <v>266.64999999999998</v>
          </cell>
          <cell r="P103">
            <v>1</v>
          </cell>
          <cell r="Q103">
            <v>0.06</v>
          </cell>
        </row>
        <row r="104">
          <cell r="B104" t="str">
            <v>Sprott Securities Inc</v>
          </cell>
          <cell r="D104">
            <v>0</v>
          </cell>
          <cell r="E104">
            <v>0</v>
          </cell>
          <cell r="G104">
            <v>68</v>
          </cell>
          <cell r="H104">
            <v>249.88</v>
          </cell>
          <cell r="I104">
            <v>14</v>
          </cell>
          <cell r="J104">
            <v>0.1</v>
          </cell>
          <cell r="K104">
            <v>154</v>
          </cell>
          <cell r="L104">
            <v>14.66</v>
          </cell>
          <cell r="M104">
            <v>1</v>
          </cell>
          <cell r="N104">
            <v>0.01</v>
          </cell>
          <cell r="O104">
            <v>264.52999999999997</v>
          </cell>
          <cell r="P104">
            <v>15</v>
          </cell>
          <cell r="Q104">
            <v>0.06</v>
          </cell>
        </row>
        <row r="105">
          <cell r="B105" t="str">
            <v>Bender Securities</v>
          </cell>
          <cell r="D105">
            <v>0</v>
          </cell>
          <cell r="E105">
            <v>0</v>
          </cell>
          <cell r="G105">
            <v>64</v>
          </cell>
          <cell r="H105">
            <v>263.72000000000003</v>
          </cell>
          <cell r="I105">
            <v>2</v>
          </cell>
          <cell r="J105">
            <v>0.1</v>
          </cell>
          <cell r="L105">
            <v>0</v>
          </cell>
          <cell r="M105">
            <v>0</v>
          </cell>
          <cell r="O105">
            <v>263.72000000000003</v>
          </cell>
          <cell r="P105">
            <v>2</v>
          </cell>
          <cell r="Q105">
            <v>0.06</v>
          </cell>
        </row>
        <row r="106">
          <cell r="B106" t="str">
            <v>Ferris Baker Watts Inc</v>
          </cell>
          <cell r="D106">
            <v>0</v>
          </cell>
          <cell r="E106">
            <v>0</v>
          </cell>
          <cell r="G106">
            <v>174</v>
          </cell>
          <cell r="H106">
            <v>38.75</v>
          </cell>
          <cell r="I106">
            <v>2</v>
          </cell>
          <cell r="J106">
            <v>0.02</v>
          </cell>
          <cell r="K106">
            <v>61</v>
          </cell>
          <cell r="L106">
            <v>206.33</v>
          </cell>
          <cell r="M106">
            <v>3</v>
          </cell>
          <cell r="N106">
            <v>0.2</v>
          </cell>
          <cell r="O106">
            <v>245.08</v>
          </cell>
          <cell r="P106">
            <v>5</v>
          </cell>
          <cell r="Q106">
            <v>0.05</v>
          </cell>
        </row>
        <row r="107">
          <cell r="B107" t="str">
            <v>China Merchants Securities Co</v>
          </cell>
          <cell r="C107">
            <v>35</v>
          </cell>
          <cell r="D107">
            <v>240.44</v>
          </cell>
          <cell r="E107">
            <v>1</v>
          </cell>
          <cell r="F107">
            <v>0.27</v>
          </cell>
          <cell r="H107">
            <v>0</v>
          </cell>
          <cell r="I107">
            <v>0</v>
          </cell>
          <cell r="K107">
            <v>174</v>
          </cell>
          <cell r="L107">
            <v>3.85</v>
          </cell>
          <cell r="M107">
            <v>1</v>
          </cell>
          <cell r="N107">
            <v>0</v>
          </cell>
          <cell r="O107">
            <v>244.29</v>
          </cell>
          <cell r="P107">
            <v>2</v>
          </cell>
          <cell r="Q107">
            <v>0.05</v>
          </cell>
        </row>
        <row r="108">
          <cell r="B108" t="str">
            <v>Phatra Securities Co Ltd</v>
          </cell>
          <cell r="D108">
            <v>0</v>
          </cell>
          <cell r="E108">
            <v>0</v>
          </cell>
          <cell r="H108">
            <v>0</v>
          </cell>
          <cell r="I108">
            <v>0</v>
          </cell>
          <cell r="K108">
            <v>54</v>
          </cell>
          <cell r="L108">
            <v>241.65</v>
          </cell>
          <cell r="M108">
            <v>2</v>
          </cell>
          <cell r="N108">
            <v>0.23</v>
          </cell>
          <cell r="O108">
            <v>241.65</v>
          </cell>
          <cell r="P108">
            <v>2</v>
          </cell>
          <cell r="Q108">
            <v>0.05</v>
          </cell>
        </row>
        <row r="109">
          <cell r="B109" t="str">
            <v>KeyBank Capital Markets</v>
          </cell>
          <cell r="D109">
            <v>0</v>
          </cell>
          <cell r="E109">
            <v>0</v>
          </cell>
          <cell r="G109">
            <v>71</v>
          </cell>
          <cell r="H109">
            <v>241.09</v>
          </cell>
          <cell r="I109">
            <v>4</v>
          </cell>
          <cell r="J109">
            <v>0.09</v>
          </cell>
          <cell r="L109">
            <v>0</v>
          </cell>
          <cell r="M109">
            <v>0</v>
          </cell>
          <cell r="O109">
            <v>241.09</v>
          </cell>
          <cell r="P109">
            <v>4</v>
          </cell>
          <cell r="Q109">
            <v>0.05</v>
          </cell>
        </row>
        <row r="110">
          <cell r="B110" t="str">
            <v>Brewin Dolphin Securities Ltd</v>
          </cell>
          <cell r="D110">
            <v>0</v>
          </cell>
          <cell r="E110">
            <v>0</v>
          </cell>
          <cell r="G110">
            <v>78</v>
          </cell>
          <cell r="H110">
            <v>212.14</v>
          </cell>
          <cell r="I110">
            <v>14</v>
          </cell>
          <cell r="J110">
            <v>0.08</v>
          </cell>
          <cell r="K110">
            <v>138</v>
          </cell>
          <cell r="L110">
            <v>27.83</v>
          </cell>
          <cell r="M110">
            <v>2</v>
          </cell>
          <cell r="N110">
            <v>0.03</v>
          </cell>
          <cell r="O110">
            <v>239.97</v>
          </cell>
          <cell r="P110">
            <v>16</v>
          </cell>
          <cell r="Q110">
            <v>0.05</v>
          </cell>
        </row>
        <row r="111">
          <cell r="B111" t="str">
            <v>NIB Capital Bank</v>
          </cell>
          <cell r="C111">
            <v>75</v>
          </cell>
          <cell r="D111">
            <v>48.17</v>
          </cell>
          <cell r="E111">
            <v>1</v>
          </cell>
          <cell r="F111">
            <v>0.05</v>
          </cell>
          <cell r="G111">
            <v>85</v>
          </cell>
          <cell r="H111">
            <v>189.53</v>
          </cell>
          <cell r="I111">
            <v>2</v>
          </cell>
          <cell r="J111">
            <v>7.0000000000000007E-2</v>
          </cell>
          <cell r="L111">
            <v>0</v>
          </cell>
          <cell r="M111">
            <v>0</v>
          </cell>
          <cell r="O111">
            <v>237.7</v>
          </cell>
          <cell r="P111">
            <v>3</v>
          </cell>
          <cell r="Q111">
            <v>0.05</v>
          </cell>
        </row>
        <row r="112">
          <cell r="B112" t="str">
            <v>J&amp;E Davy</v>
          </cell>
          <cell r="D112">
            <v>0</v>
          </cell>
          <cell r="E112">
            <v>0</v>
          </cell>
          <cell r="G112">
            <v>73</v>
          </cell>
          <cell r="H112">
            <v>236.19</v>
          </cell>
          <cell r="I112">
            <v>8</v>
          </cell>
          <cell r="J112">
            <v>0.09</v>
          </cell>
          <cell r="K112">
            <v>178</v>
          </cell>
          <cell r="L112">
            <v>0.93</v>
          </cell>
          <cell r="M112">
            <v>1</v>
          </cell>
          <cell r="N112">
            <v>0</v>
          </cell>
          <cell r="O112">
            <v>237.12</v>
          </cell>
          <cell r="P112">
            <v>9</v>
          </cell>
          <cell r="Q112">
            <v>0.05</v>
          </cell>
        </row>
        <row r="113">
          <cell r="B113" t="str">
            <v>Constantia Privatbank AG</v>
          </cell>
          <cell r="D113">
            <v>0</v>
          </cell>
          <cell r="E113">
            <v>0</v>
          </cell>
          <cell r="G113">
            <v>72</v>
          </cell>
          <cell r="H113">
            <v>236.39</v>
          </cell>
          <cell r="I113">
            <v>1</v>
          </cell>
          <cell r="J113">
            <v>0.09</v>
          </cell>
          <cell r="L113">
            <v>0</v>
          </cell>
          <cell r="M113">
            <v>0</v>
          </cell>
          <cell r="O113">
            <v>236.39</v>
          </cell>
          <cell r="P113">
            <v>1</v>
          </cell>
          <cell r="Q113">
            <v>0.05</v>
          </cell>
        </row>
        <row r="114">
          <cell r="B114" t="str">
            <v>DnB NOR Bank ASA</v>
          </cell>
          <cell r="D114">
            <v>0</v>
          </cell>
          <cell r="E114">
            <v>0</v>
          </cell>
          <cell r="G114">
            <v>76</v>
          </cell>
          <cell r="H114">
            <v>220.9</v>
          </cell>
          <cell r="I114">
            <v>2</v>
          </cell>
          <cell r="J114">
            <v>0.09</v>
          </cell>
          <cell r="K114">
            <v>164</v>
          </cell>
          <cell r="L114">
            <v>8.31</v>
          </cell>
          <cell r="M114">
            <v>1</v>
          </cell>
          <cell r="N114">
            <v>0.01</v>
          </cell>
          <cell r="O114">
            <v>229.21</v>
          </cell>
          <cell r="P114">
            <v>3</v>
          </cell>
          <cell r="Q114">
            <v>0.05</v>
          </cell>
        </row>
        <row r="115">
          <cell r="B115" t="str">
            <v>Wilson HTM</v>
          </cell>
          <cell r="C115">
            <v>89</v>
          </cell>
          <cell r="D115">
            <v>0.18</v>
          </cell>
          <cell r="E115">
            <v>1</v>
          </cell>
          <cell r="F115">
            <v>0</v>
          </cell>
          <cell r="G115">
            <v>105</v>
          </cell>
          <cell r="H115">
            <v>128.58000000000001</v>
          </cell>
          <cell r="I115">
            <v>5</v>
          </cell>
          <cell r="J115">
            <v>0.05</v>
          </cell>
          <cell r="K115">
            <v>81</v>
          </cell>
          <cell r="L115">
            <v>99.26</v>
          </cell>
          <cell r="M115">
            <v>4</v>
          </cell>
          <cell r="N115">
            <v>0.1</v>
          </cell>
          <cell r="O115">
            <v>228.02</v>
          </cell>
          <cell r="P115">
            <v>10</v>
          </cell>
          <cell r="Q115">
            <v>0.05</v>
          </cell>
        </row>
        <row r="116">
          <cell r="B116" t="str">
            <v>Rothschild</v>
          </cell>
          <cell r="D116">
            <v>0</v>
          </cell>
          <cell r="E116">
            <v>0</v>
          </cell>
          <cell r="G116">
            <v>75</v>
          </cell>
          <cell r="H116">
            <v>225.79</v>
          </cell>
          <cell r="I116">
            <v>2</v>
          </cell>
          <cell r="J116">
            <v>0.09</v>
          </cell>
          <cell r="L116">
            <v>0</v>
          </cell>
          <cell r="M116">
            <v>0</v>
          </cell>
          <cell r="O116">
            <v>225.79</v>
          </cell>
          <cell r="P116">
            <v>2</v>
          </cell>
          <cell r="Q116">
            <v>0.05</v>
          </cell>
        </row>
        <row r="117">
          <cell r="B117" t="str">
            <v>Desjardins Securities Inc</v>
          </cell>
          <cell r="D117">
            <v>0</v>
          </cell>
          <cell r="E117">
            <v>0</v>
          </cell>
          <cell r="G117">
            <v>79</v>
          </cell>
          <cell r="H117">
            <v>207.84</v>
          </cell>
          <cell r="I117">
            <v>13</v>
          </cell>
          <cell r="J117">
            <v>0.08</v>
          </cell>
          <cell r="K117">
            <v>175</v>
          </cell>
          <cell r="L117">
            <v>3.55</v>
          </cell>
          <cell r="M117">
            <v>5</v>
          </cell>
          <cell r="N117">
            <v>0</v>
          </cell>
          <cell r="O117">
            <v>211.4</v>
          </cell>
          <cell r="P117">
            <v>18</v>
          </cell>
          <cell r="Q117">
            <v>0.05</v>
          </cell>
        </row>
        <row r="118">
          <cell r="B118" t="str">
            <v>Samsung Securities Co Ltd</v>
          </cell>
          <cell r="C118">
            <v>72</v>
          </cell>
          <cell r="D118">
            <v>55.7</v>
          </cell>
          <cell r="E118">
            <v>1</v>
          </cell>
          <cell r="F118">
            <v>0.06</v>
          </cell>
          <cell r="G118">
            <v>135</v>
          </cell>
          <cell r="H118">
            <v>70.430000000000007</v>
          </cell>
          <cell r="I118">
            <v>1</v>
          </cell>
          <cell r="J118">
            <v>0.03</v>
          </cell>
          <cell r="K118">
            <v>88</v>
          </cell>
          <cell r="L118">
            <v>83.56</v>
          </cell>
          <cell r="M118">
            <v>3</v>
          </cell>
          <cell r="N118">
            <v>0.08</v>
          </cell>
          <cell r="O118">
            <v>209.69</v>
          </cell>
          <cell r="P118">
            <v>5</v>
          </cell>
          <cell r="Q118">
            <v>0.05</v>
          </cell>
        </row>
        <row r="119">
          <cell r="B119" t="str">
            <v>SunTrust Robinson Humphrey</v>
          </cell>
          <cell r="D119">
            <v>0</v>
          </cell>
          <cell r="E119">
            <v>0</v>
          </cell>
          <cell r="G119">
            <v>80</v>
          </cell>
          <cell r="H119">
            <v>202.45</v>
          </cell>
          <cell r="I119">
            <v>3</v>
          </cell>
          <cell r="J119">
            <v>0.08</v>
          </cell>
          <cell r="L119">
            <v>0</v>
          </cell>
          <cell r="M119">
            <v>0</v>
          </cell>
          <cell r="O119">
            <v>202.45</v>
          </cell>
          <cell r="P119">
            <v>3</v>
          </cell>
          <cell r="Q119">
            <v>0.04</v>
          </cell>
        </row>
        <row r="120">
          <cell r="B120" t="str">
            <v>SBI Capital Markets</v>
          </cell>
          <cell r="D120">
            <v>0</v>
          </cell>
          <cell r="E120">
            <v>0</v>
          </cell>
          <cell r="G120">
            <v>124</v>
          </cell>
          <cell r="H120">
            <v>87.83</v>
          </cell>
          <cell r="I120">
            <v>1</v>
          </cell>
          <cell r="J120">
            <v>0.03</v>
          </cell>
          <cell r="K120">
            <v>75</v>
          </cell>
          <cell r="L120">
            <v>114.12</v>
          </cell>
          <cell r="M120">
            <v>5</v>
          </cell>
          <cell r="N120">
            <v>0.11</v>
          </cell>
          <cell r="O120">
            <v>201.94</v>
          </cell>
          <cell r="P120">
            <v>6</v>
          </cell>
          <cell r="Q120">
            <v>0.04</v>
          </cell>
        </row>
        <row r="121">
          <cell r="B121" t="str">
            <v>First Energy Capital Corp (Old)</v>
          </cell>
          <cell r="D121">
            <v>0</v>
          </cell>
          <cell r="E121">
            <v>0</v>
          </cell>
          <cell r="G121">
            <v>84</v>
          </cell>
          <cell r="H121">
            <v>190.51</v>
          </cell>
          <cell r="I121">
            <v>13</v>
          </cell>
          <cell r="J121">
            <v>7.0000000000000007E-2</v>
          </cell>
          <cell r="K121">
            <v>165</v>
          </cell>
          <cell r="L121">
            <v>8.06</v>
          </cell>
          <cell r="M121">
            <v>1</v>
          </cell>
          <cell r="N121">
            <v>0.01</v>
          </cell>
          <cell r="O121">
            <v>198.58</v>
          </cell>
          <cell r="P121">
            <v>14</v>
          </cell>
          <cell r="Q121">
            <v>0.04</v>
          </cell>
        </row>
        <row r="122">
          <cell r="B122" t="str">
            <v>WR Hambrecht &amp; Co LLC</v>
          </cell>
          <cell r="D122">
            <v>0</v>
          </cell>
          <cell r="E122">
            <v>0</v>
          </cell>
          <cell r="G122">
            <v>119</v>
          </cell>
          <cell r="H122">
            <v>99.69</v>
          </cell>
          <cell r="I122">
            <v>3</v>
          </cell>
          <cell r="J122">
            <v>0.04</v>
          </cell>
          <cell r="K122">
            <v>82</v>
          </cell>
          <cell r="L122">
            <v>98.6</v>
          </cell>
          <cell r="M122">
            <v>2</v>
          </cell>
          <cell r="N122">
            <v>0.1</v>
          </cell>
          <cell r="O122">
            <v>198.29</v>
          </cell>
          <cell r="P122">
            <v>5</v>
          </cell>
          <cell r="Q122">
            <v>0.04</v>
          </cell>
        </row>
        <row r="123">
          <cell r="B123" t="str">
            <v>RZB</v>
          </cell>
          <cell r="C123">
            <v>46</v>
          </cell>
          <cell r="D123">
            <v>115.85</v>
          </cell>
          <cell r="E123">
            <v>7</v>
          </cell>
          <cell r="F123">
            <v>0.13</v>
          </cell>
          <cell r="G123">
            <v>125</v>
          </cell>
          <cell r="H123">
            <v>81.11</v>
          </cell>
          <cell r="I123">
            <v>1</v>
          </cell>
          <cell r="J123">
            <v>0.03</v>
          </cell>
          <cell r="L123">
            <v>0</v>
          </cell>
          <cell r="M123">
            <v>0</v>
          </cell>
          <cell r="O123">
            <v>196.96</v>
          </cell>
          <cell r="P123">
            <v>8</v>
          </cell>
          <cell r="Q123">
            <v>0.04</v>
          </cell>
        </row>
        <row r="124">
          <cell r="B124" t="str">
            <v>Kim Eng Holdings Ltd</v>
          </cell>
          <cell r="D124">
            <v>0</v>
          </cell>
          <cell r="E124">
            <v>0</v>
          </cell>
          <cell r="G124">
            <v>106</v>
          </cell>
          <cell r="H124">
            <v>126.05</v>
          </cell>
          <cell r="I124">
            <v>10</v>
          </cell>
          <cell r="J124">
            <v>0.05</v>
          </cell>
          <cell r="K124">
            <v>102</v>
          </cell>
          <cell r="L124">
            <v>67.44</v>
          </cell>
          <cell r="M124">
            <v>10</v>
          </cell>
          <cell r="N124">
            <v>7.0000000000000007E-2</v>
          </cell>
          <cell r="O124">
            <v>193.49</v>
          </cell>
          <cell r="P124">
            <v>20</v>
          </cell>
          <cell r="Q124">
            <v>0.04</v>
          </cell>
        </row>
        <row r="125">
          <cell r="B125" t="str">
            <v>Investec Bank</v>
          </cell>
          <cell r="D125">
            <v>0</v>
          </cell>
          <cell r="E125">
            <v>0</v>
          </cell>
          <cell r="G125">
            <v>117</v>
          </cell>
          <cell r="H125">
            <v>101.96</v>
          </cell>
          <cell r="I125">
            <v>8</v>
          </cell>
          <cell r="J125">
            <v>0.04</v>
          </cell>
          <cell r="K125">
            <v>87</v>
          </cell>
          <cell r="L125">
            <v>85.26</v>
          </cell>
          <cell r="M125">
            <v>2</v>
          </cell>
          <cell r="N125">
            <v>0.08</v>
          </cell>
          <cell r="O125">
            <v>187.22</v>
          </cell>
          <cell r="P125">
            <v>10</v>
          </cell>
          <cell r="Q125">
            <v>0.04</v>
          </cell>
        </row>
        <row r="126">
          <cell r="B126" t="str">
            <v>Larrain Vial SA</v>
          </cell>
          <cell r="D126">
            <v>0</v>
          </cell>
          <cell r="E126">
            <v>0</v>
          </cell>
          <cell r="G126">
            <v>93</v>
          </cell>
          <cell r="H126">
            <v>160.91</v>
          </cell>
          <cell r="I126">
            <v>1</v>
          </cell>
          <cell r="J126">
            <v>0.06</v>
          </cell>
          <cell r="K126">
            <v>141</v>
          </cell>
          <cell r="L126">
            <v>24.84</v>
          </cell>
          <cell r="M126">
            <v>1</v>
          </cell>
          <cell r="N126">
            <v>0.02</v>
          </cell>
          <cell r="O126">
            <v>185.75</v>
          </cell>
          <cell r="P126">
            <v>2</v>
          </cell>
          <cell r="Q126">
            <v>0.04</v>
          </cell>
        </row>
        <row r="127">
          <cell r="B127" t="str">
            <v>CDC IXIS</v>
          </cell>
          <cell r="C127">
            <v>41</v>
          </cell>
          <cell r="D127">
            <v>173.21</v>
          </cell>
          <cell r="E127">
            <v>1</v>
          </cell>
          <cell r="F127">
            <v>0.19</v>
          </cell>
          <cell r="G127">
            <v>199</v>
          </cell>
          <cell r="H127">
            <v>11.41</v>
          </cell>
          <cell r="I127">
            <v>1</v>
          </cell>
          <cell r="J127">
            <v>0</v>
          </cell>
          <cell r="L127">
            <v>0</v>
          </cell>
          <cell r="M127">
            <v>0</v>
          </cell>
          <cell r="O127">
            <v>184.61</v>
          </cell>
          <cell r="P127">
            <v>2</v>
          </cell>
          <cell r="Q127">
            <v>0.04</v>
          </cell>
        </row>
        <row r="128">
          <cell r="B128" t="str">
            <v>Oberoesterreichische Landesbank AG</v>
          </cell>
          <cell r="C128">
            <v>40</v>
          </cell>
          <cell r="D128">
            <v>182.06</v>
          </cell>
          <cell r="E128">
            <v>6</v>
          </cell>
          <cell r="F128">
            <v>0.2</v>
          </cell>
          <cell r="H128">
            <v>0</v>
          </cell>
          <cell r="I128">
            <v>0</v>
          </cell>
          <cell r="L128">
            <v>0</v>
          </cell>
          <cell r="M128">
            <v>0</v>
          </cell>
          <cell r="O128">
            <v>182.06</v>
          </cell>
          <cell r="P128">
            <v>6</v>
          </cell>
          <cell r="Q128">
            <v>0.04</v>
          </cell>
        </row>
        <row r="129">
          <cell r="B129" t="str">
            <v>Johnson Rice &amp; Co</v>
          </cell>
          <cell r="D129">
            <v>0</v>
          </cell>
          <cell r="E129">
            <v>0</v>
          </cell>
          <cell r="G129">
            <v>88</v>
          </cell>
          <cell r="H129">
            <v>176.35</v>
          </cell>
          <cell r="I129">
            <v>2</v>
          </cell>
          <cell r="J129">
            <v>7.0000000000000007E-2</v>
          </cell>
          <cell r="L129">
            <v>0</v>
          </cell>
          <cell r="M129">
            <v>0</v>
          </cell>
          <cell r="O129">
            <v>176.35</v>
          </cell>
          <cell r="P129">
            <v>2</v>
          </cell>
          <cell r="Q129">
            <v>0.04</v>
          </cell>
        </row>
        <row r="130">
          <cell r="B130" t="str">
            <v>JMP Securities LLC</v>
          </cell>
          <cell r="D130">
            <v>0</v>
          </cell>
          <cell r="E130">
            <v>0</v>
          </cell>
          <cell r="G130">
            <v>89</v>
          </cell>
          <cell r="H130">
            <v>176.13</v>
          </cell>
          <cell r="I130">
            <v>4</v>
          </cell>
          <cell r="J130">
            <v>7.0000000000000007E-2</v>
          </cell>
          <cell r="L130">
            <v>0</v>
          </cell>
          <cell r="M130">
            <v>0</v>
          </cell>
          <cell r="O130">
            <v>176.13</v>
          </cell>
          <cell r="P130">
            <v>4</v>
          </cell>
          <cell r="Q130">
            <v>0.04</v>
          </cell>
        </row>
        <row r="131">
          <cell r="B131" t="str">
            <v>Westpac</v>
          </cell>
          <cell r="C131">
            <v>67</v>
          </cell>
          <cell r="D131">
            <v>61.89</v>
          </cell>
          <cell r="E131">
            <v>1</v>
          </cell>
          <cell r="F131">
            <v>7.0000000000000007E-2</v>
          </cell>
          <cell r="G131">
            <v>112</v>
          </cell>
          <cell r="H131">
            <v>110.8</v>
          </cell>
          <cell r="I131">
            <v>1</v>
          </cell>
          <cell r="J131">
            <v>0.04</v>
          </cell>
          <cell r="L131">
            <v>0</v>
          </cell>
          <cell r="M131">
            <v>0</v>
          </cell>
          <cell r="O131">
            <v>172.68</v>
          </cell>
          <cell r="P131">
            <v>2</v>
          </cell>
          <cell r="Q131">
            <v>0.04</v>
          </cell>
        </row>
        <row r="132">
          <cell r="B132" t="str">
            <v>Arabian General Investment Corp</v>
          </cell>
          <cell r="D132">
            <v>0</v>
          </cell>
          <cell r="E132">
            <v>0</v>
          </cell>
          <cell r="H132">
            <v>0</v>
          </cell>
          <cell r="I132">
            <v>0</v>
          </cell>
          <cell r="K132">
            <v>63</v>
          </cell>
          <cell r="L132">
            <v>172.2</v>
          </cell>
          <cell r="M132">
            <v>2</v>
          </cell>
          <cell r="N132">
            <v>0.17</v>
          </cell>
          <cell r="O132">
            <v>172.2</v>
          </cell>
          <cell r="P132">
            <v>2</v>
          </cell>
          <cell r="Q132">
            <v>0.04</v>
          </cell>
        </row>
        <row r="133">
          <cell r="B133" t="str">
            <v>Rodman &amp; Renshaw Inc</v>
          </cell>
          <cell r="D133">
            <v>0</v>
          </cell>
          <cell r="E133">
            <v>0</v>
          </cell>
          <cell r="G133">
            <v>92</v>
          </cell>
          <cell r="H133">
            <v>162.69999999999999</v>
          </cell>
          <cell r="I133">
            <v>7</v>
          </cell>
          <cell r="J133">
            <v>0.06</v>
          </cell>
          <cell r="L133">
            <v>0</v>
          </cell>
          <cell r="M133">
            <v>0</v>
          </cell>
          <cell r="O133">
            <v>162.69999999999999</v>
          </cell>
          <cell r="P133">
            <v>7</v>
          </cell>
          <cell r="Q133">
            <v>0.04</v>
          </cell>
        </row>
        <row r="134">
          <cell r="B134" t="str">
            <v>Hong Leong Bank Bhd</v>
          </cell>
          <cell r="D134">
            <v>0</v>
          </cell>
          <cell r="E134">
            <v>0</v>
          </cell>
          <cell r="G134">
            <v>205</v>
          </cell>
          <cell r="H134">
            <v>2.65</v>
          </cell>
          <cell r="I134">
            <v>1</v>
          </cell>
          <cell r="J134">
            <v>0</v>
          </cell>
          <cell r="K134">
            <v>65</v>
          </cell>
          <cell r="L134">
            <v>158.19999999999999</v>
          </cell>
          <cell r="M134">
            <v>8</v>
          </cell>
          <cell r="N134">
            <v>0.15</v>
          </cell>
          <cell r="O134">
            <v>160.84</v>
          </cell>
          <cell r="P134">
            <v>9</v>
          </cell>
          <cell r="Q134">
            <v>0.04</v>
          </cell>
        </row>
        <row r="135">
          <cell r="B135" t="str">
            <v>Patersons Securities Ltd</v>
          </cell>
          <cell r="D135">
            <v>0</v>
          </cell>
          <cell r="E135">
            <v>0</v>
          </cell>
          <cell r="G135">
            <v>114</v>
          </cell>
          <cell r="H135">
            <v>107.8</v>
          </cell>
          <cell r="I135">
            <v>8</v>
          </cell>
          <cell r="J135">
            <v>0.04</v>
          </cell>
          <cell r="K135">
            <v>115</v>
          </cell>
          <cell r="L135">
            <v>50.65</v>
          </cell>
          <cell r="M135">
            <v>6</v>
          </cell>
          <cell r="N135">
            <v>0.05</v>
          </cell>
          <cell r="O135">
            <v>158.44999999999999</v>
          </cell>
          <cell r="P135">
            <v>14</v>
          </cell>
          <cell r="Q135">
            <v>0.04</v>
          </cell>
        </row>
        <row r="136">
          <cell r="B136" t="str">
            <v>Capital Securities</v>
          </cell>
          <cell r="C136">
            <v>53</v>
          </cell>
          <cell r="D136">
            <v>90.8</v>
          </cell>
          <cell r="E136">
            <v>2</v>
          </cell>
          <cell r="F136">
            <v>0.1</v>
          </cell>
          <cell r="G136">
            <v>145</v>
          </cell>
          <cell r="H136">
            <v>60.38</v>
          </cell>
          <cell r="I136">
            <v>2</v>
          </cell>
          <cell r="J136">
            <v>0.02</v>
          </cell>
          <cell r="K136">
            <v>168</v>
          </cell>
          <cell r="L136">
            <v>7.05</v>
          </cell>
          <cell r="M136">
            <v>1</v>
          </cell>
          <cell r="N136">
            <v>0.01</v>
          </cell>
          <cell r="O136">
            <v>158.24</v>
          </cell>
          <cell r="P136">
            <v>5</v>
          </cell>
          <cell r="Q136">
            <v>0.04</v>
          </cell>
        </row>
        <row r="137">
          <cell r="B137" t="str">
            <v>Kappa Securities SA</v>
          </cell>
          <cell r="D137">
            <v>0</v>
          </cell>
          <cell r="E137">
            <v>0</v>
          </cell>
          <cell r="G137">
            <v>94</v>
          </cell>
          <cell r="H137">
            <v>157.16</v>
          </cell>
          <cell r="I137">
            <v>1</v>
          </cell>
          <cell r="J137">
            <v>0.06</v>
          </cell>
          <cell r="L137">
            <v>0</v>
          </cell>
          <cell r="M137">
            <v>0</v>
          </cell>
          <cell r="O137">
            <v>157.16</v>
          </cell>
          <cell r="P137">
            <v>1</v>
          </cell>
          <cell r="Q137">
            <v>0.03</v>
          </cell>
        </row>
        <row r="138">
          <cell r="B138" t="str">
            <v>William Blair &amp; Co</v>
          </cell>
          <cell r="D138">
            <v>0</v>
          </cell>
          <cell r="E138">
            <v>0</v>
          </cell>
          <cell r="G138">
            <v>187</v>
          </cell>
          <cell r="H138">
            <v>23.93</v>
          </cell>
          <cell r="I138">
            <v>1</v>
          </cell>
          <cell r="J138">
            <v>0.01</v>
          </cell>
          <cell r="K138">
            <v>72</v>
          </cell>
          <cell r="L138">
            <v>130.27000000000001</v>
          </cell>
          <cell r="M138">
            <v>3</v>
          </cell>
          <cell r="N138">
            <v>0.13</v>
          </cell>
          <cell r="O138">
            <v>154.19</v>
          </cell>
          <cell r="P138">
            <v>4</v>
          </cell>
          <cell r="Q138">
            <v>0.03</v>
          </cell>
        </row>
        <row r="139">
          <cell r="B139" t="str">
            <v>Commerzbank Securities</v>
          </cell>
          <cell r="D139">
            <v>0</v>
          </cell>
          <cell r="E139">
            <v>0</v>
          </cell>
          <cell r="G139">
            <v>96</v>
          </cell>
          <cell r="H139">
            <v>153.31</v>
          </cell>
          <cell r="I139">
            <v>1</v>
          </cell>
          <cell r="J139">
            <v>0.06</v>
          </cell>
          <cell r="L139">
            <v>0</v>
          </cell>
          <cell r="M139">
            <v>0</v>
          </cell>
          <cell r="O139">
            <v>153.31</v>
          </cell>
          <cell r="P139">
            <v>1</v>
          </cell>
          <cell r="Q139">
            <v>0.03</v>
          </cell>
        </row>
        <row r="140">
          <cell r="B140" t="str">
            <v>Goldbond Capital (Asia) Ltd</v>
          </cell>
          <cell r="D140">
            <v>0</v>
          </cell>
          <cell r="E140">
            <v>0</v>
          </cell>
          <cell r="G140">
            <v>113</v>
          </cell>
          <cell r="H140">
            <v>109.79</v>
          </cell>
          <cell r="I140">
            <v>1</v>
          </cell>
          <cell r="J140">
            <v>0.04</v>
          </cell>
          <cell r="K140">
            <v>125</v>
          </cell>
          <cell r="L140">
            <v>41.51</v>
          </cell>
          <cell r="M140">
            <v>2</v>
          </cell>
          <cell r="N140">
            <v>0.04</v>
          </cell>
          <cell r="O140">
            <v>151.31</v>
          </cell>
          <cell r="P140">
            <v>3</v>
          </cell>
          <cell r="Q140">
            <v>0.03</v>
          </cell>
        </row>
        <row r="141">
          <cell r="B141" t="str">
            <v>EarlyBird Capital Inc</v>
          </cell>
          <cell r="D141">
            <v>0</v>
          </cell>
          <cell r="E141">
            <v>0</v>
          </cell>
          <cell r="H141">
            <v>0</v>
          </cell>
          <cell r="I141">
            <v>0</v>
          </cell>
          <cell r="K141">
            <v>67</v>
          </cell>
          <cell r="L141">
            <v>151.05000000000001</v>
          </cell>
          <cell r="M141">
            <v>5</v>
          </cell>
          <cell r="N141">
            <v>0.15</v>
          </cell>
          <cell r="O141">
            <v>151.05000000000001</v>
          </cell>
          <cell r="P141">
            <v>5</v>
          </cell>
          <cell r="Q141">
            <v>0.03</v>
          </cell>
        </row>
        <row r="142">
          <cell r="B142" t="str">
            <v>Cantor Fitzgerald Securities</v>
          </cell>
          <cell r="D142">
            <v>0</v>
          </cell>
          <cell r="E142">
            <v>0</v>
          </cell>
          <cell r="H142">
            <v>0</v>
          </cell>
          <cell r="I142">
            <v>0</v>
          </cell>
          <cell r="K142">
            <v>68</v>
          </cell>
          <cell r="L142">
            <v>146.63</v>
          </cell>
          <cell r="M142">
            <v>1</v>
          </cell>
          <cell r="N142">
            <v>0.14000000000000001</v>
          </cell>
          <cell r="O142">
            <v>146.63</v>
          </cell>
          <cell r="P142">
            <v>1</v>
          </cell>
          <cell r="Q142">
            <v>0.03</v>
          </cell>
        </row>
        <row r="143">
          <cell r="B143" t="str">
            <v>Dundee Securities Corp</v>
          </cell>
          <cell r="D143">
            <v>0</v>
          </cell>
          <cell r="E143">
            <v>0</v>
          </cell>
          <cell r="G143">
            <v>97</v>
          </cell>
          <cell r="H143">
            <v>143.99</v>
          </cell>
          <cell r="I143">
            <v>28</v>
          </cell>
          <cell r="J143">
            <v>0.06</v>
          </cell>
          <cell r="K143">
            <v>176</v>
          </cell>
          <cell r="L143">
            <v>1.66</v>
          </cell>
          <cell r="M143">
            <v>1</v>
          </cell>
          <cell r="N143">
            <v>0</v>
          </cell>
          <cell r="O143">
            <v>145.65</v>
          </cell>
          <cell r="P143">
            <v>29</v>
          </cell>
          <cell r="Q143">
            <v>0.03</v>
          </cell>
        </row>
        <row r="144">
          <cell r="B144" t="str">
            <v>SBI E2-Capital Securities Ltd</v>
          </cell>
          <cell r="D144">
            <v>0</v>
          </cell>
          <cell r="E144">
            <v>0</v>
          </cell>
          <cell r="G144">
            <v>179</v>
          </cell>
          <cell r="H144">
            <v>33.49</v>
          </cell>
          <cell r="I144">
            <v>2</v>
          </cell>
          <cell r="J144">
            <v>0.01</v>
          </cell>
          <cell r="K144">
            <v>78</v>
          </cell>
          <cell r="L144">
            <v>111.33</v>
          </cell>
          <cell r="M144">
            <v>10</v>
          </cell>
          <cell r="N144">
            <v>0.11</v>
          </cell>
          <cell r="O144">
            <v>144.82</v>
          </cell>
          <cell r="P144">
            <v>12</v>
          </cell>
          <cell r="Q144">
            <v>0.03</v>
          </cell>
        </row>
        <row r="145">
          <cell r="B145" t="str">
            <v>Banque Degroof SCS</v>
          </cell>
          <cell r="C145">
            <v>49</v>
          </cell>
          <cell r="D145">
            <v>101.1</v>
          </cell>
          <cell r="E145">
            <v>1</v>
          </cell>
          <cell r="F145">
            <v>0.11</v>
          </cell>
          <cell r="G145">
            <v>170</v>
          </cell>
          <cell r="H145">
            <v>43.05</v>
          </cell>
          <cell r="I145">
            <v>1</v>
          </cell>
          <cell r="J145">
            <v>0.02</v>
          </cell>
          <cell r="L145">
            <v>0</v>
          </cell>
          <cell r="M145">
            <v>0</v>
          </cell>
          <cell r="O145">
            <v>144.15</v>
          </cell>
          <cell r="P145">
            <v>2</v>
          </cell>
          <cell r="Q145">
            <v>0.03</v>
          </cell>
        </row>
        <row r="146">
          <cell r="B146" t="str">
            <v>UOB Kay Hian Pte Ltd</v>
          </cell>
          <cell r="D146">
            <v>0</v>
          </cell>
          <cell r="E146">
            <v>0</v>
          </cell>
          <cell r="G146">
            <v>134</v>
          </cell>
          <cell r="H146">
            <v>73.3</v>
          </cell>
          <cell r="I146">
            <v>9</v>
          </cell>
          <cell r="J146">
            <v>0.03</v>
          </cell>
          <cell r="K146">
            <v>99</v>
          </cell>
          <cell r="L146">
            <v>70.400000000000006</v>
          </cell>
          <cell r="M146">
            <v>3</v>
          </cell>
          <cell r="N146">
            <v>7.0000000000000007E-2</v>
          </cell>
          <cell r="O146">
            <v>143.69999999999999</v>
          </cell>
          <cell r="P146">
            <v>12</v>
          </cell>
          <cell r="Q146">
            <v>0.03</v>
          </cell>
        </row>
        <row r="147">
          <cell r="B147" t="str">
            <v>HS Securities</v>
          </cell>
          <cell r="D147">
            <v>0</v>
          </cell>
          <cell r="E147">
            <v>0</v>
          </cell>
          <cell r="H147">
            <v>0</v>
          </cell>
          <cell r="I147">
            <v>0</v>
          </cell>
          <cell r="K147">
            <v>70</v>
          </cell>
          <cell r="L147">
            <v>141.13</v>
          </cell>
          <cell r="M147">
            <v>11</v>
          </cell>
          <cell r="N147">
            <v>0.14000000000000001</v>
          </cell>
          <cell r="O147">
            <v>141.13</v>
          </cell>
          <cell r="P147">
            <v>11</v>
          </cell>
          <cell r="Q147">
            <v>0.03</v>
          </cell>
        </row>
        <row r="148">
          <cell r="B148" t="str">
            <v>Grazer Wechselseitige Versicherung AG - Grawe</v>
          </cell>
          <cell r="D148">
            <v>0</v>
          </cell>
          <cell r="E148">
            <v>0</v>
          </cell>
          <cell r="G148">
            <v>101</v>
          </cell>
          <cell r="H148">
            <v>140.52000000000001</v>
          </cell>
          <cell r="I148">
            <v>4</v>
          </cell>
          <cell r="J148">
            <v>0.05</v>
          </cell>
          <cell r="L148">
            <v>0</v>
          </cell>
          <cell r="M148">
            <v>0</v>
          </cell>
          <cell r="O148">
            <v>140.52000000000001</v>
          </cell>
          <cell r="P148">
            <v>4</v>
          </cell>
          <cell r="Q148">
            <v>0.03</v>
          </cell>
        </row>
        <row r="149">
          <cell r="B149" t="str">
            <v>Investment Banking &amp; Trust Co Ltd</v>
          </cell>
          <cell r="D149">
            <v>0</v>
          </cell>
          <cell r="E149">
            <v>0</v>
          </cell>
          <cell r="H149">
            <v>0</v>
          </cell>
          <cell r="I149">
            <v>0</v>
          </cell>
          <cell r="K149">
            <v>71</v>
          </cell>
          <cell r="L149">
            <v>140.04</v>
          </cell>
          <cell r="M149">
            <v>2</v>
          </cell>
          <cell r="N149">
            <v>0.13</v>
          </cell>
          <cell r="O149">
            <v>140.04</v>
          </cell>
          <cell r="P149">
            <v>2</v>
          </cell>
          <cell r="Q149">
            <v>0.03</v>
          </cell>
        </row>
        <row r="150">
          <cell r="B150" t="str">
            <v>WH Ireland Ltd</v>
          </cell>
          <cell r="D150">
            <v>0</v>
          </cell>
          <cell r="E150">
            <v>0</v>
          </cell>
          <cell r="G150">
            <v>196</v>
          </cell>
          <cell r="H150">
            <v>15.44</v>
          </cell>
          <cell r="I150">
            <v>8</v>
          </cell>
          <cell r="J150">
            <v>0.01</v>
          </cell>
          <cell r="K150">
            <v>73</v>
          </cell>
          <cell r="L150">
            <v>124.46</v>
          </cell>
          <cell r="M150">
            <v>17</v>
          </cell>
          <cell r="N150">
            <v>0.12</v>
          </cell>
          <cell r="O150">
            <v>139.9</v>
          </cell>
          <cell r="P150">
            <v>25</v>
          </cell>
          <cell r="Q150">
            <v>0.03</v>
          </cell>
        </row>
        <row r="151">
          <cell r="B151" t="str">
            <v>GK Goh (Stockbrokers) Pte Ltd</v>
          </cell>
          <cell r="D151">
            <v>0</v>
          </cell>
          <cell r="E151">
            <v>0</v>
          </cell>
          <cell r="G151">
            <v>164</v>
          </cell>
          <cell r="H151">
            <v>45.96</v>
          </cell>
          <cell r="I151">
            <v>3</v>
          </cell>
          <cell r="J151">
            <v>0.02</v>
          </cell>
          <cell r="K151">
            <v>84</v>
          </cell>
          <cell r="L151">
            <v>93.6</v>
          </cell>
          <cell r="M151">
            <v>5</v>
          </cell>
          <cell r="N151">
            <v>0.09</v>
          </cell>
          <cell r="O151">
            <v>139.56</v>
          </cell>
          <cell r="P151">
            <v>8</v>
          </cell>
          <cell r="Q151">
            <v>0.03</v>
          </cell>
        </row>
        <row r="152">
          <cell r="B152" t="str">
            <v>Svenska Handelsbanken AB</v>
          </cell>
          <cell r="D152">
            <v>0</v>
          </cell>
          <cell r="E152">
            <v>0</v>
          </cell>
          <cell r="G152">
            <v>103</v>
          </cell>
          <cell r="H152">
            <v>134.96</v>
          </cell>
          <cell r="I152">
            <v>3</v>
          </cell>
          <cell r="J152">
            <v>0.05</v>
          </cell>
          <cell r="L152">
            <v>0</v>
          </cell>
          <cell r="M152">
            <v>0</v>
          </cell>
          <cell r="O152">
            <v>134.96</v>
          </cell>
          <cell r="P152">
            <v>3</v>
          </cell>
          <cell r="Q152">
            <v>0.03</v>
          </cell>
        </row>
        <row r="153">
          <cell r="B153" t="str">
            <v>Pareto Fonds AS</v>
          </cell>
          <cell r="C153">
            <v>80</v>
          </cell>
          <cell r="D153">
            <v>26.14</v>
          </cell>
          <cell r="E153">
            <v>1</v>
          </cell>
          <cell r="F153">
            <v>0.03</v>
          </cell>
          <cell r="G153">
            <v>167</v>
          </cell>
          <cell r="H153">
            <v>43.98</v>
          </cell>
          <cell r="I153">
            <v>2</v>
          </cell>
          <cell r="J153">
            <v>0.02</v>
          </cell>
          <cell r="K153">
            <v>107</v>
          </cell>
          <cell r="L153">
            <v>63.23</v>
          </cell>
          <cell r="M153">
            <v>3</v>
          </cell>
          <cell r="N153">
            <v>0.06</v>
          </cell>
          <cell r="O153">
            <v>133.35</v>
          </cell>
          <cell r="P153">
            <v>6</v>
          </cell>
          <cell r="Q153">
            <v>0.03</v>
          </cell>
        </row>
        <row r="154">
          <cell r="B154" t="str">
            <v>First Albany Corp</v>
          </cell>
          <cell r="D154">
            <v>0</v>
          </cell>
          <cell r="E154">
            <v>0</v>
          </cell>
          <cell r="G154">
            <v>104</v>
          </cell>
          <cell r="H154">
            <v>131.54</v>
          </cell>
          <cell r="I154">
            <v>4</v>
          </cell>
          <cell r="J154">
            <v>0.05</v>
          </cell>
          <cell r="L154">
            <v>0</v>
          </cell>
          <cell r="M154">
            <v>0</v>
          </cell>
          <cell r="O154">
            <v>131.54</v>
          </cell>
          <cell r="P154">
            <v>4</v>
          </cell>
          <cell r="Q154">
            <v>0.03</v>
          </cell>
        </row>
        <row r="155">
          <cell r="B155" t="str">
            <v>Bridgewell Ltd</v>
          </cell>
          <cell r="D155">
            <v>0</v>
          </cell>
          <cell r="E155">
            <v>0</v>
          </cell>
          <cell r="G155">
            <v>175</v>
          </cell>
          <cell r="H155">
            <v>37.520000000000003</v>
          </cell>
          <cell r="I155">
            <v>6</v>
          </cell>
          <cell r="J155">
            <v>0.01</v>
          </cell>
          <cell r="K155">
            <v>86</v>
          </cell>
          <cell r="L155">
            <v>89.55</v>
          </cell>
          <cell r="M155">
            <v>1</v>
          </cell>
          <cell r="N155">
            <v>0.09</v>
          </cell>
          <cell r="O155">
            <v>127.07</v>
          </cell>
          <cell r="P155">
            <v>7</v>
          </cell>
          <cell r="Q155">
            <v>0.03</v>
          </cell>
        </row>
        <row r="156">
          <cell r="B156" t="str">
            <v>La Caixa</v>
          </cell>
          <cell r="D156">
            <v>0</v>
          </cell>
          <cell r="E156">
            <v>0</v>
          </cell>
          <cell r="G156">
            <v>107</v>
          </cell>
          <cell r="H156">
            <v>124.82</v>
          </cell>
          <cell r="I156">
            <v>2</v>
          </cell>
          <cell r="J156">
            <v>0.05</v>
          </cell>
          <cell r="L156">
            <v>0</v>
          </cell>
          <cell r="M156">
            <v>0</v>
          </cell>
          <cell r="O156">
            <v>124.82</v>
          </cell>
          <cell r="P156">
            <v>2</v>
          </cell>
          <cell r="Q156">
            <v>0.03</v>
          </cell>
        </row>
        <row r="157">
          <cell r="B157" t="str">
            <v>Wedbush Morgan Securities</v>
          </cell>
          <cell r="D157">
            <v>0</v>
          </cell>
          <cell r="E157">
            <v>0</v>
          </cell>
          <cell r="G157">
            <v>110</v>
          </cell>
          <cell r="H157">
            <v>116.45</v>
          </cell>
          <cell r="I157">
            <v>3</v>
          </cell>
          <cell r="J157">
            <v>0.05</v>
          </cell>
          <cell r="L157">
            <v>0</v>
          </cell>
          <cell r="M157">
            <v>0</v>
          </cell>
          <cell r="O157">
            <v>116.45</v>
          </cell>
          <cell r="P157">
            <v>3</v>
          </cell>
          <cell r="Q157">
            <v>0.03</v>
          </cell>
        </row>
        <row r="158">
          <cell r="B158" t="str">
            <v>Industrial &amp; Commercial Bank of China (Asia) Ltd</v>
          </cell>
          <cell r="D158">
            <v>0</v>
          </cell>
          <cell r="E158">
            <v>0</v>
          </cell>
          <cell r="G158">
            <v>111</v>
          </cell>
          <cell r="H158">
            <v>111.66</v>
          </cell>
          <cell r="I158">
            <v>3</v>
          </cell>
          <cell r="J158">
            <v>0.04</v>
          </cell>
          <cell r="K158">
            <v>171</v>
          </cell>
          <cell r="L158">
            <v>4.62</v>
          </cell>
          <cell r="M158">
            <v>1</v>
          </cell>
          <cell r="N158">
            <v>0</v>
          </cell>
          <cell r="O158">
            <v>116.27</v>
          </cell>
          <cell r="P158">
            <v>4</v>
          </cell>
          <cell r="Q158">
            <v>0.03</v>
          </cell>
        </row>
        <row r="159">
          <cell r="B159" t="str">
            <v>Flagstone Securities LLC</v>
          </cell>
          <cell r="D159">
            <v>0</v>
          </cell>
          <cell r="E159">
            <v>0</v>
          </cell>
          <cell r="G159">
            <v>181</v>
          </cell>
          <cell r="H159">
            <v>31.78</v>
          </cell>
          <cell r="I159">
            <v>1</v>
          </cell>
          <cell r="J159">
            <v>0.01</v>
          </cell>
          <cell r="K159">
            <v>90</v>
          </cell>
          <cell r="L159">
            <v>83.38</v>
          </cell>
          <cell r="M159">
            <v>1</v>
          </cell>
          <cell r="N159">
            <v>0.08</v>
          </cell>
          <cell r="O159">
            <v>115.16</v>
          </cell>
          <cell r="P159">
            <v>2</v>
          </cell>
          <cell r="Q159">
            <v>0.03</v>
          </cell>
        </row>
        <row r="160">
          <cell r="B160" t="str">
            <v>FB Gemini</v>
          </cell>
          <cell r="C160">
            <v>48</v>
          </cell>
          <cell r="D160">
            <v>113</v>
          </cell>
          <cell r="E160">
            <v>5</v>
          </cell>
          <cell r="F160">
            <v>0.13</v>
          </cell>
          <cell r="G160">
            <v>206</v>
          </cell>
          <cell r="H160">
            <v>1.58</v>
          </cell>
          <cell r="I160">
            <v>1</v>
          </cell>
          <cell r="J160">
            <v>0</v>
          </cell>
          <cell r="L160">
            <v>0</v>
          </cell>
          <cell r="M160">
            <v>0</v>
          </cell>
          <cell r="O160">
            <v>114.58</v>
          </cell>
          <cell r="P160">
            <v>6</v>
          </cell>
          <cell r="Q160">
            <v>0.03</v>
          </cell>
        </row>
        <row r="161">
          <cell r="B161" t="str">
            <v>Arbuthnot Latham Bank Ltd</v>
          </cell>
          <cell r="D161">
            <v>0</v>
          </cell>
          <cell r="E161">
            <v>0</v>
          </cell>
          <cell r="G161">
            <v>123</v>
          </cell>
          <cell r="H161">
            <v>90.79</v>
          </cell>
          <cell r="I161">
            <v>7</v>
          </cell>
          <cell r="J161">
            <v>0.04</v>
          </cell>
          <cell r="K161">
            <v>143</v>
          </cell>
          <cell r="L161">
            <v>23.59</v>
          </cell>
          <cell r="M161">
            <v>2</v>
          </cell>
          <cell r="N161">
            <v>0.02</v>
          </cell>
          <cell r="O161">
            <v>114.38</v>
          </cell>
          <cell r="P161">
            <v>9</v>
          </cell>
          <cell r="Q161">
            <v>0.03</v>
          </cell>
        </row>
        <row r="162">
          <cell r="B162" t="str">
            <v>Hawkpoint Partners Ltd</v>
          </cell>
          <cell r="D162">
            <v>0</v>
          </cell>
          <cell r="E162">
            <v>0</v>
          </cell>
          <cell r="H162">
            <v>0</v>
          </cell>
          <cell r="I162">
            <v>0</v>
          </cell>
          <cell r="K162">
            <v>76</v>
          </cell>
          <cell r="L162">
            <v>113.62</v>
          </cell>
          <cell r="M162">
            <v>1</v>
          </cell>
          <cell r="N162">
            <v>0.11</v>
          </cell>
          <cell r="O162">
            <v>113.62</v>
          </cell>
          <cell r="P162">
            <v>1</v>
          </cell>
          <cell r="Q162">
            <v>0.03</v>
          </cell>
        </row>
        <row r="163">
          <cell r="B163" t="str">
            <v>UOB</v>
          </cell>
          <cell r="D163">
            <v>0</v>
          </cell>
          <cell r="E163">
            <v>0</v>
          </cell>
          <cell r="H163">
            <v>0</v>
          </cell>
          <cell r="I163">
            <v>0</v>
          </cell>
          <cell r="K163">
            <v>79</v>
          </cell>
          <cell r="L163">
            <v>111.1</v>
          </cell>
          <cell r="M163">
            <v>6</v>
          </cell>
          <cell r="N163">
            <v>0.11</v>
          </cell>
          <cell r="O163">
            <v>111.1</v>
          </cell>
          <cell r="P163">
            <v>6</v>
          </cell>
          <cell r="Q163">
            <v>0.02</v>
          </cell>
        </row>
        <row r="164">
          <cell r="B164" t="str">
            <v>Oriel Securities Ltd</v>
          </cell>
          <cell r="D164">
            <v>0</v>
          </cell>
          <cell r="E164">
            <v>0</v>
          </cell>
          <cell r="G164">
            <v>118</v>
          </cell>
          <cell r="H164">
            <v>101.71</v>
          </cell>
          <cell r="I164">
            <v>2</v>
          </cell>
          <cell r="J164">
            <v>0.04</v>
          </cell>
          <cell r="K164">
            <v>163</v>
          </cell>
          <cell r="L164">
            <v>8.32</v>
          </cell>
          <cell r="M164">
            <v>2</v>
          </cell>
          <cell r="N164">
            <v>0.01</v>
          </cell>
          <cell r="O164">
            <v>110.02</v>
          </cell>
          <cell r="P164">
            <v>4</v>
          </cell>
          <cell r="Q164">
            <v>0.02</v>
          </cell>
        </row>
        <row r="165">
          <cell r="B165" t="str">
            <v>Unibanco - Uniao de Bancos Brasileiros SA</v>
          </cell>
          <cell r="D165">
            <v>0</v>
          </cell>
          <cell r="E165">
            <v>0</v>
          </cell>
          <cell r="G165">
            <v>137</v>
          </cell>
          <cell r="H165">
            <v>70.08</v>
          </cell>
          <cell r="I165">
            <v>1</v>
          </cell>
          <cell r="J165">
            <v>0.03</v>
          </cell>
          <cell r="K165">
            <v>128</v>
          </cell>
          <cell r="L165">
            <v>39.18</v>
          </cell>
          <cell r="M165">
            <v>1</v>
          </cell>
          <cell r="N165">
            <v>0.04</v>
          </cell>
          <cell r="O165">
            <v>109.26</v>
          </cell>
          <cell r="P165">
            <v>2</v>
          </cell>
          <cell r="Q165">
            <v>0.02</v>
          </cell>
        </row>
        <row r="166">
          <cell r="B166" t="str">
            <v>Durlacher Ltd</v>
          </cell>
          <cell r="D166">
            <v>0</v>
          </cell>
          <cell r="E166">
            <v>0</v>
          </cell>
          <cell r="G166">
            <v>144</v>
          </cell>
          <cell r="H166">
            <v>60.85</v>
          </cell>
          <cell r="I166">
            <v>10</v>
          </cell>
          <cell r="J166">
            <v>0.02</v>
          </cell>
          <cell r="K166">
            <v>118</v>
          </cell>
          <cell r="L166">
            <v>47.36</v>
          </cell>
          <cell r="M166">
            <v>5</v>
          </cell>
          <cell r="N166">
            <v>0.05</v>
          </cell>
          <cell r="O166">
            <v>108.22</v>
          </cell>
          <cell r="P166">
            <v>15</v>
          </cell>
          <cell r="Q166">
            <v>0.02</v>
          </cell>
        </row>
        <row r="167">
          <cell r="B167" t="str">
            <v>Adams Harkness &amp; Hill Inc</v>
          </cell>
          <cell r="D167">
            <v>0</v>
          </cell>
          <cell r="E167">
            <v>0</v>
          </cell>
          <cell r="G167">
            <v>115</v>
          </cell>
          <cell r="H167">
            <v>107.73</v>
          </cell>
          <cell r="I167">
            <v>2</v>
          </cell>
          <cell r="J167">
            <v>0.04</v>
          </cell>
          <cell r="L167">
            <v>0</v>
          </cell>
          <cell r="M167">
            <v>0</v>
          </cell>
          <cell r="O167">
            <v>107.73</v>
          </cell>
          <cell r="P167">
            <v>2</v>
          </cell>
          <cell r="Q167">
            <v>0.02</v>
          </cell>
        </row>
        <row r="168">
          <cell r="B168" t="str">
            <v>Stifel Nicolaus &amp; Co</v>
          </cell>
          <cell r="C168">
            <v>81</v>
          </cell>
          <cell r="D168">
            <v>25.01</v>
          </cell>
          <cell r="E168">
            <v>1</v>
          </cell>
          <cell r="F168">
            <v>0.03</v>
          </cell>
          <cell r="G168">
            <v>126</v>
          </cell>
          <cell r="H168">
            <v>80.38</v>
          </cell>
          <cell r="I168">
            <v>2</v>
          </cell>
          <cell r="J168">
            <v>0.03</v>
          </cell>
          <cell r="L168">
            <v>0</v>
          </cell>
          <cell r="M168">
            <v>0</v>
          </cell>
          <cell r="O168">
            <v>105.39</v>
          </cell>
          <cell r="P168">
            <v>3</v>
          </cell>
          <cell r="Q168">
            <v>0.02</v>
          </cell>
        </row>
        <row r="169">
          <cell r="B169" t="str">
            <v>PT Trimegah Securities</v>
          </cell>
          <cell r="D169">
            <v>0</v>
          </cell>
          <cell r="E169">
            <v>0</v>
          </cell>
          <cell r="G169">
            <v>122</v>
          </cell>
          <cell r="H169">
            <v>91.83</v>
          </cell>
          <cell r="I169">
            <v>4</v>
          </cell>
          <cell r="J169">
            <v>0.04</v>
          </cell>
          <cell r="K169">
            <v>157</v>
          </cell>
          <cell r="L169">
            <v>13.48</v>
          </cell>
          <cell r="M169">
            <v>1</v>
          </cell>
          <cell r="N169">
            <v>0.01</v>
          </cell>
          <cell r="O169">
            <v>105.31</v>
          </cell>
          <cell r="P169">
            <v>5</v>
          </cell>
          <cell r="Q169">
            <v>0.02</v>
          </cell>
        </row>
        <row r="170">
          <cell r="B170" t="str">
            <v>Sterne Agee &amp; Leach Inc</v>
          </cell>
          <cell r="D170">
            <v>0</v>
          </cell>
          <cell r="E170">
            <v>0</v>
          </cell>
          <cell r="G170">
            <v>116</v>
          </cell>
          <cell r="H170">
            <v>104</v>
          </cell>
          <cell r="I170">
            <v>2</v>
          </cell>
          <cell r="J170">
            <v>0.04</v>
          </cell>
          <cell r="L170">
            <v>0</v>
          </cell>
          <cell r="M170">
            <v>0</v>
          </cell>
          <cell r="O170">
            <v>104</v>
          </cell>
          <cell r="P170">
            <v>2</v>
          </cell>
          <cell r="Q170">
            <v>0.02</v>
          </cell>
        </row>
        <row r="171">
          <cell r="B171" t="str">
            <v>Euroz Securities Ltd</v>
          </cell>
          <cell r="D171">
            <v>0</v>
          </cell>
          <cell r="E171">
            <v>0</v>
          </cell>
          <cell r="G171">
            <v>139</v>
          </cell>
          <cell r="H171">
            <v>65.17</v>
          </cell>
          <cell r="I171">
            <v>7</v>
          </cell>
          <cell r="J171">
            <v>0.03</v>
          </cell>
          <cell r="K171">
            <v>129</v>
          </cell>
          <cell r="L171">
            <v>38.450000000000003</v>
          </cell>
          <cell r="M171">
            <v>1</v>
          </cell>
          <cell r="N171">
            <v>0.04</v>
          </cell>
          <cell r="O171">
            <v>103.61</v>
          </cell>
          <cell r="P171">
            <v>8</v>
          </cell>
          <cell r="Q171">
            <v>0.02</v>
          </cell>
        </row>
        <row r="172">
          <cell r="B172" t="str">
            <v>Alliance Merchant Bank Bhd</v>
          </cell>
          <cell r="C172">
            <v>52</v>
          </cell>
          <cell r="D172">
            <v>96.14</v>
          </cell>
          <cell r="E172">
            <v>5</v>
          </cell>
          <cell r="F172">
            <v>0.11</v>
          </cell>
          <cell r="H172">
            <v>0</v>
          </cell>
          <cell r="I172">
            <v>0</v>
          </cell>
          <cell r="K172">
            <v>169</v>
          </cell>
          <cell r="L172">
            <v>5.17</v>
          </cell>
          <cell r="M172">
            <v>3</v>
          </cell>
          <cell r="N172">
            <v>0</v>
          </cell>
          <cell r="O172">
            <v>101.31</v>
          </cell>
          <cell r="P172">
            <v>8</v>
          </cell>
          <cell r="Q172">
            <v>0.02</v>
          </cell>
        </row>
        <row r="173">
          <cell r="B173" t="str">
            <v>Philadelphia Brokerage Corp</v>
          </cell>
          <cell r="C173">
            <v>50</v>
          </cell>
          <cell r="D173">
            <v>100</v>
          </cell>
          <cell r="E173">
            <v>1</v>
          </cell>
          <cell r="F173">
            <v>0.11</v>
          </cell>
          <cell r="H173">
            <v>0</v>
          </cell>
          <cell r="I173">
            <v>0</v>
          </cell>
          <cell r="L173">
            <v>0</v>
          </cell>
          <cell r="M173">
            <v>0</v>
          </cell>
          <cell r="O173">
            <v>100</v>
          </cell>
          <cell r="P173">
            <v>1</v>
          </cell>
          <cell r="Q173">
            <v>0.02</v>
          </cell>
        </row>
        <row r="174">
          <cell r="B174" t="str">
            <v>Henry Ansbacher &amp; Co Ltd</v>
          </cell>
          <cell r="D174">
            <v>0</v>
          </cell>
          <cell r="E174">
            <v>0</v>
          </cell>
          <cell r="G174">
            <v>121</v>
          </cell>
          <cell r="H174">
            <v>98.67</v>
          </cell>
          <cell r="I174">
            <v>1</v>
          </cell>
          <cell r="J174">
            <v>0.04</v>
          </cell>
          <cell r="L174">
            <v>0</v>
          </cell>
          <cell r="M174">
            <v>0</v>
          </cell>
          <cell r="O174">
            <v>98.67</v>
          </cell>
          <cell r="P174">
            <v>1</v>
          </cell>
          <cell r="Q174">
            <v>0.02</v>
          </cell>
        </row>
        <row r="175">
          <cell r="B175" t="str">
            <v>Hyundai Securities Co Ltd</v>
          </cell>
          <cell r="D175">
            <v>0</v>
          </cell>
          <cell r="E175">
            <v>0</v>
          </cell>
          <cell r="G175">
            <v>138</v>
          </cell>
          <cell r="H175">
            <v>65.66</v>
          </cell>
          <cell r="I175">
            <v>5</v>
          </cell>
          <cell r="J175">
            <v>0.03</v>
          </cell>
          <cell r="K175">
            <v>135</v>
          </cell>
          <cell r="L175">
            <v>31.87</v>
          </cell>
          <cell r="M175">
            <v>3</v>
          </cell>
          <cell r="N175">
            <v>0.03</v>
          </cell>
          <cell r="O175">
            <v>97.53</v>
          </cell>
          <cell r="P175">
            <v>8</v>
          </cell>
          <cell r="Q175">
            <v>0.02</v>
          </cell>
        </row>
        <row r="176">
          <cell r="B176" t="str">
            <v>Garanti Yatirim Ve Ticaret Bankasi</v>
          </cell>
          <cell r="D176">
            <v>0</v>
          </cell>
          <cell r="E176">
            <v>0</v>
          </cell>
          <cell r="H176">
            <v>0</v>
          </cell>
          <cell r="I176">
            <v>0</v>
          </cell>
          <cell r="K176">
            <v>83</v>
          </cell>
          <cell r="L176">
            <v>96.56</v>
          </cell>
          <cell r="M176">
            <v>1</v>
          </cell>
          <cell r="N176">
            <v>0.09</v>
          </cell>
          <cell r="O176">
            <v>96.56</v>
          </cell>
          <cell r="P176">
            <v>1</v>
          </cell>
          <cell r="Q176">
            <v>0.02</v>
          </cell>
        </row>
        <row r="177">
          <cell r="B177" t="str">
            <v>BIG Bank GDANSKI SA</v>
          </cell>
          <cell r="D177">
            <v>0</v>
          </cell>
          <cell r="E177">
            <v>0</v>
          </cell>
          <cell r="G177">
            <v>193</v>
          </cell>
          <cell r="H177">
            <v>15.84</v>
          </cell>
          <cell r="I177">
            <v>2</v>
          </cell>
          <cell r="J177">
            <v>0.01</v>
          </cell>
          <cell r="K177">
            <v>92</v>
          </cell>
          <cell r="L177">
            <v>79.66</v>
          </cell>
          <cell r="M177">
            <v>2</v>
          </cell>
          <cell r="N177">
            <v>0.08</v>
          </cell>
          <cell r="O177">
            <v>95.5</v>
          </cell>
          <cell r="P177">
            <v>4</v>
          </cell>
          <cell r="Q177">
            <v>0.02</v>
          </cell>
        </row>
        <row r="178">
          <cell r="B178" t="str">
            <v>Aseambankers Malaysia Bhd</v>
          </cell>
          <cell r="C178">
            <v>63</v>
          </cell>
          <cell r="D178">
            <v>74.180000000000007</v>
          </cell>
          <cell r="E178">
            <v>5</v>
          </cell>
          <cell r="F178">
            <v>0.08</v>
          </cell>
          <cell r="G178">
            <v>207</v>
          </cell>
          <cell r="H178">
            <v>1.35</v>
          </cell>
          <cell r="I178">
            <v>1</v>
          </cell>
          <cell r="J178">
            <v>0</v>
          </cell>
          <cell r="K178">
            <v>150</v>
          </cell>
          <cell r="L178">
            <v>19.420000000000002</v>
          </cell>
          <cell r="M178">
            <v>5</v>
          </cell>
          <cell r="N178">
            <v>0.02</v>
          </cell>
          <cell r="O178">
            <v>94.95</v>
          </cell>
          <cell r="P178">
            <v>11</v>
          </cell>
          <cell r="Q178">
            <v>0.02</v>
          </cell>
        </row>
        <row r="179">
          <cell r="B179" t="str">
            <v>Hua Nan Commercial Bank Ltd</v>
          </cell>
          <cell r="C179">
            <v>55</v>
          </cell>
          <cell r="D179">
            <v>87.32</v>
          </cell>
          <cell r="E179">
            <v>7</v>
          </cell>
          <cell r="F179">
            <v>0.1</v>
          </cell>
          <cell r="G179">
            <v>203</v>
          </cell>
          <cell r="H179">
            <v>7.2</v>
          </cell>
          <cell r="I179">
            <v>3</v>
          </cell>
          <cell r="J179">
            <v>0</v>
          </cell>
          <cell r="L179">
            <v>0</v>
          </cell>
          <cell r="M179">
            <v>0</v>
          </cell>
          <cell r="O179">
            <v>94.52</v>
          </cell>
          <cell r="P179">
            <v>10</v>
          </cell>
          <cell r="Q179">
            <v>0.02</v>
          </cell>
        </row>
        <row r="180">
          <cell r="B180" t="str">
            <v>Altium Capital</v>
          </cell>
          <cell r="D180">
            <v>0</v>
          </cell>
          <cell r="E180">
            <v>0</v>
          </cell>
          <cell r="G180">
            <v>192</v>
          </cell>
          <cell r="H180">
            <v>17.82</v>
          </cell>
          <cell r="I180">
            <v>1</v>
          </cell>
          <cell r="J180">
            <v>0.01</v>
          </cell>
          <cell r="K180">
            <v>96</v>
          </cell>
          <cell r="L180">
            <v>74.180000000000007</v>
          </cell>
          <cell r="M180">
            <v>3</v>
          </cell>
          <cell r="N180">
            <v>7.0000000000000007E-2</v>
          </cell>
          <cell r="O180">
            <v>92</v>
          </cell>
          <cell r="P180">
            <v>4</v>
          </cell>
          <cell r="Q180">
            <v>0.02</v>
          </cell>
        </row>
        <row r="181">
          <cell r="B181" t="str">
            <v>Millenium Dom Maklerski SA</v>
          </cell>
          <cell r="D181">
            <v>0</v>
          </cell>
          <cell r="E181">
            <v>0</v>
          </cell>
          <cell r="H181">
            <v>0</v>
          </cell>
          <cell r="I181">
            <v>0</v>
          </cell>
          <cell r="K181">
            <v>85</v>
          </cell>
          <cell r="L181">
            <v>91.02</v>
          </cell>
          <cell r="M181">
            <v>4</v>
          </cell>
          <cell r="N181">
            <v>0.09</v>
          </cell>
          <cell r="O181">
            <v>91.02</v>
          </cell>
          <cell r="P181">
            <v>4</v>
          </cell>
          <cell r="Q181">
            <v>0.02</v>
          </cell>
        </row>
        <row r="182">
          <cell r="B182" t="str">
            <v>Shore Capital Group plc</v>
          </cell>
          <cell r="D182">
            <v>0</v>
          </cell>
          <cell r="E182">
            <v>0</v>
          </cell>
          <cell r="G182">
            <v>157</v>
          </cell>
          <cell r="H182">
            <v>49.1</v>
          </cell>
          <cell r="I182">
            <v>7</v>
          </cell>
          <cell r="J182">
            <v>0.02</v>
          </cell>
          <cell r="K182">
            <v>126</v>
          </cell>
          <cell r="L182">
            <v>40.78</v>
          </cell>
          <cell r="M182">
            <v>1</v>
          </cell>
          <cell r="N182">
            <v>0.04</v>
          </cell>
          <cell r="O182">
            <v>89.88</v>
          </cell>
          <cell r="P182">
            <v>8</v>
          </cell>
          <cell r="Q182">
            <v>0.02</v>
          </cell>
        </row>
        <row r="183">
          <cell r="B183" t="str">
            <v>Paterson Ord Minnett</v>
          </cell>
          <cell r="D183">
            <v>0</v>
          </cell>
          <cell r="E183">
            <v>0</v>
          </cell>
          <cell r="G183">
            <v>150</v>
          </cell>
          <cell r="H183">
            <v>54.18</v>
          </cell>
          <cell r="I183">
            <v>6</v>
          </cell>
          <cell r="J183">
            <v>0.02</v>
          </cell>
          <cell r="K183">
            <v>130</v>
          </cell>
          <cell r="L183">
            <v>35</v>
          </cell>
          <cell r="M183">
            <v>3</v>
          </cell>
          <cell r="N183">
            <v>0.03</v>
          </cell>
          <cell r="O183">
            <v>89.19</v>
          </cell>
          <cell r="P183">
            <v>9</v>
          </cell>
          <cell r="Q183">
            <v>0.02</v>
          </cell>
        </row>
        <row r="184">
          <cell r="B184" t="str">
            <v>First NZ Capital Securities Ltd</v>
          </cell>
          <cell r="D184">
            <v>0</v>
          </cell>
          <cell r="E184">
            <v>0</v>
          </cell>
          <cell r="G184">
            <v>195</v>
          </cell>
          <cell r="H184">
            <v>15.47</v>
          </cell>
          <cell r="I184">
            <v>2</v>
          </cell>
          <cell r="J184">
            <v>0.01</v>
          </cell>
          <cell r="K184">
            <v>97</v>
          </cell>
          <cell r="L184">
            <v>73.25</v>
          </cell>
          <cell r="M184">
            <v>1</v>
          </cell>
          <cell r="N184">
            <v>7.0000000000000007E-2</v>
          </cell>
          <cell r="O184">
            <v>88.72</v>
          </cell>
          <cell r="P184">
            <v>3</v>
          </cell>
          <cell r="Q184">
            <v>0.02</v>
          </cell>
        </row>
        <row r="185">
          <cell r="B185" t="str">
            <v>Teather &amp; Greenwood Ltd</v>
          </cell>
          <cell r="D185">
            <v>0</v>
          </cell>
          <cell r="E185">
            <v>0</v>
          </cell>
          <cell r="G185">
            <v>173</v>
          </cell>
          <cell r="H185">
            <v>38.86</v>
          </cell>
          <cell r="I185">
            <v>6</v>
          </cell>
          <cell r="J185">
            <v>0.02</v>
          </cell>
          <cell r="K185">
            <v>116</v>
          </cell>
          <cell r="L185">
            <v>49.65</v>
          </cell>
          <cell r="M185">
            <v>5</v>
          </cell>
          <cell r="N185">
            <v>0.05</v>
          </cell>
          <cell r="O185">
            <v>88.51</v>
          </cell>
          <cell r="P185">
            <v>11</v>
          </cell>
          <cell r="Q185">
            <v>0.02</v>
          </cell>
        </row>
        <row r="186">
          <cell r="B186" t="str">
            <v>Toyo Securities Co Ltd</v>
          </cell>
          <cell r="D186">
            <v>0</v>
          </cell>
          <cell r="E186">
            <v>0</v>
          </cell>
          <cell r="G186">
            <v>129</v>
          </cell>
          <cell r="H186">
            <v>77.61</v>
          </cell>
          <cell r="I186">
            <v>5</v>
          </cell>
          <cell r="J186">
            <v>0.03</v>
          </cell>
          <cell r="K186">
            <v>162</v>
          </cell>
          <cell r="L186">
            <v>9.89</v>
          </cell>
          <cell r="M186">
            <v>3</v>
          </cell>
          <cell r="N186">
            <v>0.01</v>
          </cell>
          <cell r="O186">
            <v>87.5</v>
          </cell>
          <cell r="P186">
            <v>8</v>
          </cell>
          <cell r="Q186">
            <v>0.02</v>
          </cell>
        </row>
        <row r="187">
          <cell r="B187" t="str">
            <v>Charles Stanley &amp; Co Ltd</v>
          </cell>
          <cell r="D187">
            <v>0</v>
          </cell>
          <cell r="E187">
            <v>0</v>
          </cell>
          <cell r="G187">
            <v>141</v>
          </cell>
          <cell r="H187">
            <v>63.53</v>
          </cell>
          <cell r="I187">
            <v>7</v>
          </cell>
          <cell r="J187">
            <v>0.02</v>
          </cell>
          <cell r="K187">
            <v>144</v>
          </cell>
          <cell r="L187">
            <v>23.17</v>
          </cell>
          <cell r="M187">
            <v>3</v>
          </cell>
          <cell r="N187">
            <v>0.02</v>
          </cell>
          <cell r="O187">
            <v>86.7</v>
          </cell>
          <cell r="P187">
            <v>10</v>
          </cell>
          <cell r="Q187">
            <v>0.02</v>
          </cell>
        </row>
        <row r="188">
          <cell r="B188" t="str">
            <v>Bell Potter Securities Ltd</v>
          </cell>
          <cell r="C188">
            <v>85</v>
          </cell>
          <cell r="D188">
            <v>4.9800000000000004</v>
          </cell>
          <cell r="E188">
            <v>2</v>
          </cell>
          <cell r="F188">
            <v>0.01</v>
          </cell>
          <cell r="G188">
            <v>156</v>
          </cell>
          <cell r="H188">
            <v>49.64</v>
          </cell>
          <cell r="I188">
            <v>12</v>
          </cell>
          <cell r="J188">
            <v>0.02</v>
          </cell>
          <cell r="K188">
            <v>134</v>
          </cell>
          <cell r="L188">
            <v>31.89</v>
          </cell>
          <cell r="M188">
            <v>5</v>
          </cell>
          <cell r="N188">
            <v>0.03</v>
          </cell>
          <cell r="O188">
            <v>86.51</v>
          </cell>
          <cell r="P188">
            <v>19</v>
          </cell>
          <cell r="Q188">
            <v>0.02</v>
          </cell>
        </row>
        <row r="189">
          <cell r="B189" t="str">
            <v>Tai Fook Securities Co Ltd</v>
          </cell>
          <cell r="D189">
            <v>0</v>
          </cell>
          <cell r="E189">
            <v>0</v>
          </cell>
          <cell r="G189">
            <v>185</v>
          </cell>
          <cell r="H189">
            <v>25.34</v>
          </cell>
          <cell r="I189">
            <v>3</v>
          </cell>
          <cell r="J189">
            <v>0.01</v>
          </cell>
          <cell r="K189">
            <v>108</v>
          </cell>
          <cell r="L189">
            <v>60.35</v>
          </cell>
          <cell r="M189">
            <v>3</v>
          </cell>
          <cell r="N189">
            <v>0.06</v>
          </cell>
          <cell r="O189">
            <v>85.69</v>
          </cell>
          <cell r="P189">
            <v>6</v>
          </cell>
          <cell r="Q189">
            <v>0.02</v>
          </cell>
        </row>
        <row r="190">
          <cell r="B190" t="str">
            <v>Yuanta Securities (HK) Co Ltd</v>
          </cell>
          <cell r="C190">
            <v>56</v>
          </cell>
          <cell r="D190">
            <v>85</v>
          </cell>
          <cell r="E190">
            <v>2</v>
          </cell>
          <cell r="F190">
            <v>0.09</v>
          </cell>
          <cell r="H190">
            <v>0</v>
          </cell>
          <cell r="I190">
            <v>0</v>
          </cell>
          <cell r="L190">
            <v>0</v>
          </cell>
          <cell r="M190">
            <v>0</v>
          </cell>
          <cell r="O190">
            <v>85</v>
          </cell>
          <cell r="P190">
            <v>2</v>
          </cell>
          <cell r="Q190">
            <v>0.02</v>
          </cell>
        </row>
        <row r="191">
          <cell r="B191" t="str">
            <v>Sandler O'Neill &amp; Partners LP</v>
          </cell>
          <cell r="D191">
            <v>0</v>
          </cell>
          <cell r="E191">
            <v>0</v>
          </cell>
          <cell r="G191">
            <v>140</v>
          </cell>
          <cell r="H191">
            <v>64.819999999999993</v>
          </cell>
          <cell r="I191">
            <v>4</v>
          </cell>
          <cell r="J191">
            <v>0.03</v>
          </cell>
          <cell r="K191">
            <v>152</v>
          </cell>
          <cell r="L191">
            <v>19.149999999999999</v>
          </cell>
          <cell r="M191">
            <v>1</v>
          </cell>
          <cell r="N191">
            <v>0.02</v>
          </cell>
          <cell r="O191">
            <v>83.97</v>
          </cell>
          <cell r="P191">
            <v>5</v>
          </cell>
          <cell r="Q191">
            <v>0.02</v>
          </cell>
        </row>
        <row r="192">
          <cell r="B192" t="str">
            <v>Paulson Investment Co Inc</v>
          </cell>
          <cell r="D192">
            <v>0</v>
          </cell>
          <cell r="E192">
            <v>0</v>
          </cell>
          <cell r="G192">
            <v>188</v>
          </cell>
          <cell r="H192">
            <v>22.69</v>
          </cell>
          <cell r="I192">
            <v>3</v>
          </cell>
          <cell r="J192">
            <v>0.01</v>
          </cell>
          <cell r="K192">
            <v>109</v>
          </cell>
          <cell r="L192">
            <v>59.85</v>
          </cell>
          <cell r="M192">
            <v>3</v>
          </cell>
          <cell r="N192">
            <v>0.06</v>
          </cell>
          <cell r="O192">
            <v>82.54</v>
          </cell>
          <cell r="P192">
            <v>6</v>
          </cell>
          <cell r="Q192">
            <v>0.02</v>
          </cell>
        </row>
        <row r="193">
          <cell r="B193" t="str">
            <v>Lazard-IXIS</v>
          </cell>
          <cell r="C193">
            <v>58</v>
          </cell>
          <cell r="D193">
            <v>82.35</v>
          </cell>
          <cell r="E193">
            <v>1</v>
          </cell>
          <cell r="F193">
            <v>0.09</v>
          </cell>
          <cell r="H193">
            <v>0</v>
          </cell>
          <cell r="I193">
            <v>0</v>
          </cell>
          <cell r="L193">
            <v>0</v>
          </cell>
          <cell r="M193">
            <v>0</v>
          </cell>
          <cell r="O193">
            <v>82.35</v>
          </cell>
          <cell r="P193">
            <v>1</v>
          </cell>
          <cell r="Q193">
            <v>0.02</v>
          </cell>
        </row>
        <row r="194">
          <cell r="B194" t="str">
            <v>First Associates Investments Inc</v>
          </cell>
          <cell r="C194">
            <v>88</v>
          </cell>
          <cell r="D194">
            <v>2.66</v>
          </cell>
          <cell r="E194">
            <v>1</v>
          </cell>
          <cell r="F194">
            <v>0</v>
          </cell>
          <cell r="G194">
            <v>155</v>
          </cell>
          <cell r="H194">
            <v>49.82</v>
          </cell>
          <cell r="I194">
            <v>21</v>
          </cell>
          <cell r="J194">
            <v>0.02</v>
          </cell>
          <cell r="K194">
            <v>137</v>
          </cell>
          <cell r="L194">
            <v>29.7</v>
          </cell>
          <cell r="M194">
            <v>12</v>
          </cell>
          <cell r="N194">
            <v>0.03</v>
          </cell>
          <cell r="O194">
            <v>82.18</v>
          </cell>
          <cell r="P194">
            <v>34</v>
          </cell>
          <cell r="Q194">
            <v>0.02</v>
          </cell>
        </row>
        <row r="195">
          <cell r="B195" t="str">
            <v>Oversea-Chinese Banking Corp Ltd</v>
          </cell>
          <cell r="D195">
            <v>0</v>
          </cell>
          <cell r="E195">
            <v>0</v>
          </cell>
          <cell r="H195">
            <v>0</v>
          </cell>
          <cell r="I195">
            <v>0</v>
          </cell>
          <cell r="K195">
            <v>91</v>
          </cell>
          <cell r="L195">
            <v>80.739999999999995</v>
          </cell>
          <cell r="M195">
            <v>6</v>
          </cell>
          <cell r="N195">
            <v>0.08</v>
          </cell>
          <cell r="O195">
            <v>80.739999999999995</v>
          </cell>
          <cell r="P195">
            <v>6</v>
          </cell>
          <cell r="Q195">
            <v>0.02</v>
          </cell>
        </row>
        <row r="196">
          <cell r="B196" t="str">
            <v>Alpha Bank</v>
          </cell>
          <cell r="C196">
            <v>77</v>
          </cell>
          <cell r="D196">
            <v>40.01</v>
          </cell>
          <cell r="E196">
            <v>1</v>
          </cell>
          <cell r="F196">
            <v>0.04</v>
          </cell>
          <cell r="H196">
            <v>0</v>
          </cell>
          <cell r="I196">
            <v>0</v>
          </cell>
          <cell r="K196">
            <v>127</v>
          </cell>
          <cell r="L196">
            <v>39.28</v>
          </cell>
          <cell r="M196">
            <v>2</v>
          </cell>
          <cell r="N196">
            <v>0.04</v>
          </cell>
          <cell r="O196">
            <v>79.3</v>
          </cell>
          <cell r="P196">
            <v>3</v>
          </cell>
          <cell r="Q196">
            <v>0.02</v>
          </cell>
        </row>
        <row r="197">
          <cell r="B197" t="str">
            <v>Forsyth Barr Frater Williams Ltd</v>
          </cell>
          <cell r="D197">
            <v>0</v>
          </cell>
          <cell r="E197">
            <v>0</v>
          </cell>
          <cell r="H197">
            <v>0</v>
          </cell>
          <cell r="I197">
            <v>0</v>
          </cell>
          <cell r="K197">
            <v>93</v>
          </cell>
          <cell r="L197">
            <v>78.430000000000007</v>
          </cell>
          <cell r="M197">
            <v>2</v>
          </cell>
          <cell r="N197">
            <v>0.08</v>
          </cell>
          <cell r="O197">
            <v>78.430000000000007</v>
          </cell>
          <cell r="P197">
            <v>2</v>
          </cell>
          <cell r="Q197">
            <v>0.02</v>
          </cell>
        </row>
        <row r="198">
          <cell r="B198" t="str">
            <v>Kingston Corporate Finance Ltd</v>
          </cell>
          <cell r="C198">
            <v>87</v>
          </cell>
          <cell r="D198">
            <v>3.59</v>
          </cell>
          <cell r="E198">
            <v>2</v>
          </cell>
          <cell r="F198">
            <v>0</v>
          </cell>
          <cell r="G198">
            <v>136</v>
          </cell>
          <cell r="H198">
            <v>70.400000000000006</v>
          </cell>
          <cell r="I198">
            <v>21</v>
          </cell>
          <cell r="J198">
            <v>0.03</v>
          </cell>
          <cell r="K198">
            <v>173</v>
          </cell>
          <cell r="L198">
            <v>3.88</v>
          </cell>
          <cell r="M198">
            <v>1</v>
          </cell>
          <cell r="N198">
            <v>0</v>
          </cell>
          <cell r="O198">
            <v>77.87</v>
          </cell>
          <cell r="P198">
            <v>24</v>
          </cell>
          <cell r="Q198">
            <v>0.02</v>
          </cell>
        </row>
        <row r="199">
          <cell r="B199" t="str">
            <v>First Securities ASA</v>
          </cell>
          <cell r="D199">
            <v>0</v>
          </cell>
          <cell r="E199">
            <v>0</v>
          </cell>
          <cell r="G199">
            <v>130</v>
          </cell>
          <cell r="H199">
            <v>77.010000000000005</v>
          </cell>
          <cell r="I199">
            <v>4</v>
          </cell>
          <cell r="J199">
            <v>0.03</v>
          </cell>
          <cell r="L199">
            <v>0</v>
          </cell>
          <cell r="M199">
            <v>0</v>
          </cell>
          <cell r="O199">
            <v>77.010000000000005</v>
          </cell>
          <cell r="P199">
            <v>4</v>
          </cell>
          <cell r="Q199">
            <v>0.02</v>
          </cell>
        </row>
        <row r="200">
          <cell r="B200" t="str">
            <v>FBN (Merchant Banks) Ltd</v>
          </cell>
          <cell r="D200">
            <v>0</v>
          </cell>
          <cell r="E200">
            <v>0</v>
          </cell>
          <cell r="H200">
            <v>0</v>
          </cell>
          <cell r="I200">
            <v>0</v>
          </cell>
          <cell r="K200">
            <v>94</v>
          </cell>
          <cell r="L200">
            <v>76.48</v>
          </cell>
          <cell r="M200">
            <v>1</v>
          </cell>
          <cell r="N200">
            <v>7.0000000000000007E-2</v>
          </cell>
          <cell r="O200">
            <v>76.48</v>
          </cell>
          <cell r="P200">
            <v>1</v>
          </cell>
          <cell r="Q200">
            <v>0.02</v>
          </cell>
        </row>
        <row r="201">
          <cell r="B201" t="str">
            <v>Pacific Growth Equities LLC</v>
          </cell>
          <cell r="D201">
            <v>0</v>
          </cell>
          <cell r="E201">
            <v>0</v>
          </cell>
          <cell r="G201">
            <v>132</v>
          </cell>
          <cell r="H201">
            <v>76.069999999999993</v>
          </cell>
          <cell r="I201">
            <v>3</v>
          </cell>
          <cell r="J201">
            <v>0.03</v>
          </cell>
          <cell r="L201">
            <v>0</v>
          </cell>
          <cell r="M201">
            <v>0</v>
          </cell>
          <cell r="O201">
            <v>76.069999999999993</v>
          </cell>
          <cell r="P201">
            <v>3</v>
          </cell>
          <cell r="Q201">
            <v>0.02</v>
          </cell>
        </row>
        <row r="202">
          <cell r="B202" t="str">
            <v>Masterlink Securities Corp</v>
          </cell>
          <cell r="C202">
            <v>74</v>
          </cell>
          <cell r="D202">
            <v>49.08</v>
          </cell>
          <cell r="E202">
            <v>9</v>
          </cell>
          <cell r="F202">
            <v>0.05</v>
          </cell>
          <cell r="G202">
            <v>184</v>
          </cell>
          <cell r="H202">
            <v>26.71</v>
          </cell>
          <cell r="I202">
            <v>8</v>
          </cell>
          <cell r="J202">
            <v>0.01</v>
          </cell>
          <cell r="L202">
            <v>0</v>
          </cell>
          <cell r="M202">
            <v>0</v>
          </cell>
          <cell r="O202">
            <v>75.790000000000006</v>
          </cell>
          <cell r="P202">
            <v>17</v>
          </cell>
          <cell r="Q202">
            <v>0.02</v>
          </cell>
        </row>
        <row r="203">
          <cell r="B203" t="str">
            <v>Smart Orient Investments Ltd</v>
          </cell>
          <cell r="D203">
            <v>0</v>
          </cell>
          <cell r="E203">
            <v>0</v>
          </cell>
          <cell r="G203">
            <v>133</v>
          </cell>
          <cell r="H203">
            <v>74.28</v>
          </cell>
          <cell r="I203">
            <v>1</v>
          </cell>
          <cell r="J203">
            <v>0.03</v>
          </cell>
          <cell r="L203">
            <v>0</v>
          </cell>
          <cell r="M203">
            <v>0</v>
          </cell>
          <cell r="O203">
            <v>74.28</v>
          </cell>
          <cell r="P203">
            <v>1</v>
          </cell>
          <cell r="Q203">
            <v>0.02</v>
          </cell>
        </row>
        <row r="204">
          <cell r="B204" t="str">
            <v>Kyobo Securities</v>
          </cell>
          <cell r="C204">
            <v>78</v>
          </cell>
          <cell r="D204">
            <v>37.5</v>
          </cell>
          <cell r="E204">
            <v>2</v>
          </cell>
          <cell r="F204">
            <v>0.04</v>
          </cell>
          <cell r="G204">
            <v>198</v>
          </cell>
          <cell r="H204">
            <v>11.98</v>
          </cell>
          <cell r="I204">
            <v>3</v>
          </cell>
          <cell r="J204">
            <v>0</v>
          </cell>
          <cell r="K204">
            <v>142</v>
          </cell>
          <cell r="L204">
            <v>24.02</v>
          </cell>
          <cell r="M204">
            <v>2</v>
          </cell>
          <cell r="N204">
            <v>0.02</v>
          </cell>
          <cell r="O204">
            <v>73.5</v>
          </cell>
          <cell r="P204">
            <v>7</v>
          </cell>
          <cell r="Q204">
            <v>0.02</v>
          </cell>
        </row>
        <row r="205">
          <cell r="B205" t="str">
            <v>Haywood Securities Inc</v>
          </cell>
          <cell r="D205">
            <v>0</v>
          </cell>
          <cell r="E205">
            <v>0</v>
          </cell>
          <cell r="G205">
            <v>143</v>
          </cell>
          <cell r="H205">
            <v>61.61</v>
          </cell>
          <cell r="I205">
            <v>17</v>
          </cell>
          <cell r="J205">
            <v>0.02</v>
          </cell>
          <cell r="K205">
            <v>159</v>
          </cell>
          <cell r="L205">
            <v>11.34</v>
          </cell>
          <cell r="M205">
            <v>5</v>
          </cell>
          <cell r="N205">
            <v>0.01</v>
          </cell>
          <cell r="O205">
            <v>72.95</v>
          </cell>
          <cell r="P205">
            <v>22</v>
          </cell>
          <cell r="Q205">
            <v>0.02</v>
          </cell>
        </row>
        <row r="206">
          <cell r="B206" t="str">
            <v>Grant Thornton</v>
          </cell>
          <cell r="D206">
            <v>0</v>
          </cell>
          <cell r="E206">
            <v>0</v>
          </cell>
          <cell r="H206">
            <v>0</v>
          </cell>
          <cell r="I206">
            <v>0</v>
          </cell>
          <cell r="K206">
            <v>98</v>
          </cell>
          <cell r="L206">
            <v>71.62</v>
          </cell>
          <cell r="M206">
            <v>1</v>
          </cell>
          <cell r="N206">
            <v>7.0000000000000007E-2</v>
          </cell>
          <cell r="O206">
            <v>71.62</v>
          </cell>
          <cell r="P206">
            <v>1</v>
          </cell>
          <cell r="Q206">
            <v>0.02</v>
          </cell>
        </row>
        <row r="207">
          <cell r="B207" t="str">
            <v>Dom Maklerski Penetrator SA</v>
          </cell>
          <cell r="D207">
            <v>0</v>
          </cell>
          <cell r="E207">
            <v>0</v>
          </cell>
          <cell r="H207">
            <v>0</v>
          </cell>
          <cell r="I207">
            <v>0</v>
          </cell>
          <cell r="K207">
            <v>100</v>
          </cell>
          <cell r="L207">
            <v>69.2</v>
          </cell>
          <cell r="M207">
            <v>2</v>
          </cell>
          <cell r="N207">
            <v>7.0000000000000007E-2</v>
          </cell>
          <cell r="O207">
            <v>69.2</v>
          </cell>
          <cell r="P207">
            <v>2</v>
          </cell>
          <cell r="Q207">
            <v>0.02</v>
          </cell>
        </row>
        <row r="208">
          <cell r="B208" t="str">
            <v>Elixir Securities Pakistan (Pvt) Ltd</v>
          </cell>
          <cell r="D208">
            <v>0</v>
          </cell>
          <cell r="E208">
            <v>0</v>
          </cell>
          <cell r="H208">
            <v>0</v>
          </cell>
          <cell r="I208">
            <v>0</v>
          </cell>
          <cell r="K208">
            <v>103</v>
          </cell>
          <cell r="L208">
            <v>64.91</v>
          </cell>
          <cell r="M208">
            <v>1</v>
          </cell>
          <cell r="N208">
            <v>0.06</v>
          </cell>
          <cell r="O208">
            <v>64.91</v>
          </cell>
          <cell r="P208">
            <v>1</v>
          </cell>
          <cell r="Q208">
            <v>0.01</v>
          </cell>
        </row>
        <row r="209">
          <cell r="B209" t="str">
            <v>Salman Partners Inc</v>
          </cell>
          <cell r="D209">
            <v>0</v>
          </cell>
          <cell r="E209">
            <v>0</v>
          </cell>
          <cell r="G209">
            <v>189</v>
          </cell>
          <cell r="H209">
            <v>22.32</v>
          </cell>
          <cell r="I209">
            <v>3</v>
          </cell>
          <cell r="J209">
            <v>0.01</v>
          </cell>
          <cell r="K209">
            <v>122</v>
          </cell>
          <cell r="L209">
            <v>41.98</v>
          </cell>
          <cell r="M209">
            <v>1</v>
          </cell>
          <cell r="N209">
            <v>0.04</v>
          </cell>
          <cell r="O209">
            <v>64.3</v>
          </cell>
          <cell r="P209">
            <v>4</v>
          </cell>
          <cell r="Q209">
            <v>0.01</v>
          </cell>
        </row>
        <row r="210">
          <cell r="B210" t="str">
            <v>Bank Julius Baer &amp; Co Ltd</v>
          </cell>
          <cell r="C210">
            <v>65</v>
          </cell>
          <cell r="D210">
            <v>64.040000000000006</v>
          </cell>
          <cell r="E210">
            <v>1</v>
          </cell>
          <cell r="F210">
            <v>7.0000000000000007E-2</v>
          </cell>
          <cell r="H210">
            <v>0</v>
          </cell>
          <cell r="I210">
            <v>0</v>
          </cell>
          <cell r="L210">
            <v>0</v>
          </cell>
          <cell r="M210">
            <v>0</v>
          </cell>
          <cell r="O210">
            <v>64.040000000000006</v>
          </cell>
          <cell r="P210">
            <v>1</v>
          </cell>
          <cell r="Q210">
            <v>0.01</v>
          </cell>
        </row>
        <row r="211">
          <cell r="B211" t="str">
            <v>Southern Investment Bank</v>
          </cell>
          <cell r="C211">
            <v>66</v>
          </cell>
          <cell r="D211">
            <v>63.08</v>
          </cell>
          <cell r="E211">
            <v>2</v>
          </cell>
          <cell r="F211">
            <v>7.0000000000000007E-2</v>
          </cell>
          <cell r="H211">
            <v>0</v>
          </cell>
          <cell r="I211">
            <v>0</v>
          </cell>
          <cell r="K211">
            <v>177</v>
          </cell>
          <cell r="L211">
            <v>0.95</v>
          </cell>
          <cell r="M211">
            <v>2</v>
          </cell>
          <cell r="N211">
            <v>0</v>
          </cell>
          <cell r="O211">
            <v>64.03</v>
          </cell>
          <cell r="P211">
            <v>4</v>
          </cell>
          <cell r="Q211">
            <v>0.01</v>
          </cell>
        </row>
        <row r="212">
          <cell r="B212" t="str">
            <v>BGL Securities plc</v>
          </cell>
          <cell r="D212">
            <v>0</v>
          </cell>
          <cell r="E212">
            <v>0</v>
          </cell>
          <cell r="H212">
            <v>0</v>
          </cell>
          <cell r="I212">
            <v>0</v>
          </cell>
          <cell r="K212">
            <v>105</v>
          </cell>
          <cell r="L212">
            <v>63.57</v>
          </cell>
          <cell r="M212">
            <v>1</v>
          </cell>
          <cell r="N212">
            <v>0.06</v>
          </cell>
          <cell r="O212">
            <v>63.57</v>
          </cell>
          <cell r="P212">
            <v>1</v>
          </cell>
          <cell r="Q212">
            <v>0.01</v>
          </cell>
        </row>
        <row r="213">
          <cell r="B213" t="str">
            <v>MDM Financial Group</v>
          </cell>
          <cell r="D213">
            <v>0</v>
          </cell>
          <cell r="E213">
            <v>0</v>
          </cell>
          <cell r="H213">
            <v>0</v>
          </cell>
          <cell r="I213">
            <v>0</v>
          </cell>
          <cell r="K213">
            <v>106</v>
          </cell>
          <cell r="L213">
            <v>63.47</v>
          </cell>
          <cell r="M213">
            <v>1</v>
          </cell>
          <cell r="N213">
            <v>0.06</v>
          </cell>
          <cell r="O213">
            <v>63.47</v>
          </cell>
          <cell r="P213">
            <v>1</v>
          </cell>
          <cell r="Q213">
            <v>0.01</v>
          </cell>
        </row>
        <row r="214">
          <cell r="B214" t="str">
            <v>Ryan Beck &amp; Co Inc</v>
          </cell>
          <cell r="D214">
            <v>0</v>
          </cell>
          <cell r="E214">
            <v>0</v>
          </cell>
          <cell r="G214">
            <v>166</v>
          </cell>
          <cell r="H214">
            <v>44.02</v>
          </cell>
          <cell r="I214">
            <v>4</v>
          </cell>
          <cell r="J214">
            <v>0.02</v>
          </cell>
          <cell r="K214">
            <v>151</v>
          </cell>
          <cell r="L214">
            <v>19.25</v>
          </cell>
          <cell r="M214">
            <v>1</v>
          </cell>
          <cell r="N214">
            <v>0.02</v>
          </cell>
          <cell r="O214">
            <v>63.27</v>
          </cell>
          <cell r="P214">
            <v>5</v>
          </cell>
          <cell r="Q214">
            <v>0.01</v>
          </cell>
        </row>
        <row r="215">
          <cell r="B215" t="str">
            <v>Tokai Tokyo Securities Co Ltd</v>
          </cell>
          <cell r="D215">
            <v>0</v>
          </cell>
          <cell r="E215">
            <v>0</v>
          </cell>
          <cell r="G215">
            <v>169</v>
          </cell>
          <cell r="H215">
            <v>43.25</v>
          </cell>
          <cell r="I215">
            <v>5</v>
          </cell>
          <cell r="J215">
            <v>0.02</v>
          </cell>
          <cell r="K215">
            <v>148</v>
          </cell>
          <cell r="L215">
            <v>19.93</v>
          </cell>
          <cell r="M215">
            <v>1</v>
          </cell>
          <cell r="N215">
            <v>0.02</v>
          </cell>
          <cell r="O215">
            <v>63.17</v>
          </cell>
          <cell r="P215">
            <v>6</v>
          </cell>
          <cell r="Q215">
            <v>0.01</v>
          </cell>
        </row>
        <row r="216">
          <cell r="B216" t="str">
            <v>Banca Akros</v>
          </cell>
          <cell r="C216">
            <v>68</v>
          </cell>
          <cell r="D216">
            <v>61.5</v>
          </cell>
          <cell r="E216">
            <v>1</v>
          </cell>
          <cell r="F216">
            <v>7.0000000000000007E-2</v>
          </cell>
          <cell r="H216">
            <v>0</v>
          </cell>
          <cell r="I216">
            <v>0</v>
          </cell>
          <cell r="L216">
            <v>0</v>
          </cell>
          <cell r="M216">
            <v>0</v>
          </cell>
          <cell r="O216">
            <v>61.5</v>
          </cell>
          <cell r="P216">
            <v>1</v>
          </cell>
          <cell r="Q216">
            <v>0.01</v>
          </cell>
        </row>
        <row r="217">
          <cell r="B217" t="str">
            <v>Austock</v>
          </cell>
          <cell r="D217">
            <v>0</v>
          </cell>
          <cell r="E217">
            <v>0</v>
          </cell>
          <cell r="G217">
            <v>159</v>
          </cell>
          <cell r="H217">
            <v>48.02</v>
          </cell>
          <cell r="I217">
            <v>2</v>
          </cell>
          <cell r="J217">
            <v>0.02</v>
          </cell>
          <cell r="K217">
            <v>158</v>
          </cell>
          <cell r="L217">
            <v>13.08</v>
          </cell>
          <cell r="M217">
            <v>2</v>
          </cell>
          <cell r="N217">
            <v>0.01</v>
          </cell>
          <cell r="O217">
            <v>61.1</v>
          </cell>
          <cell r="P217">
            <v>4</v>
          </cell>
          <cell r="Q217">
            <v>0.01</v>
          </cell>
        </row>
        <row r="218">
          <cell r="B218" t="str">
            <v>Fuhwa Bank</v>
          </cell>
          <cell r="C218">
            <v>69</v>
          </cell>
          <cell r="D218">
            <v>59.41</v>
          </cell>
          <cell r="E218">
            <v>7</v>
          </cell>
          <cell r="F218">
            <v>7.0000000000000007E-2</v>
          </cell>
          <cell r="H218">
            <v>0</v>
          </cell>
          <cell r="I218">
            <v>0</v>
          </cell>
          <cell r="L218">
            <v>0</v>
          </cell>
          <cell r="M218">
            <v>0</v>
          </cell>
          <cell r="O218">
            <v>59.41</v>
          </cell>
          <cell r="P218">
            <v>7</v>
          </cell>
          <cell r="Q218">
            <v>0.01</v>
          </cell>
        </row>
        <row r="219">
          <cell r="B219" t="str">
            <v>National Finance &amp; Securities</v>
          </cell>
          <cell r="D219">
            <v>0</v>
          </cell>
          <cell r="E219">
            <v>0</v>
          </cell>
          <cell r="H219">
            <v>0</v>
          </cell>
          <cell r="I219">
            <v>0</v>
          </cell>
          <cell r="K219">
            <v>110</v>
          </cell>
          <cell r="L219">
            <v>59.3</v>
          </cell>
          <cell r="M219">
            <v>4</v>
          </cell>
          <cell r="N219">
            <v>0.06</v>
          </cell>
          <cell r="O219">
            <v>59.3</v>
          </cell>
          <cell r="P219">
            <v>4</v>
          </cell>
          <cell r="Q219">
            <v>0.01</v>
          </cell>
        </row>
        <row r="220">
          <cell r="B220" t="str">
            <v>Kingsway SW Securities Ltd</v>
          </cell>
          <cell r="D220">
            <v>0</v>
          </cell>
          <cell r="E220">
            <v>0</v>
          </cell>
          <cell r="G220">
            <v>154</v>
          </cell>
          <cell r="H220">
            <v>50.66</v>
          </cell>
          <cell r="I220">
            <v>11</v>
          </cell>
          <cell r="J220">
            <v>0.02</v>
          </cell>
          <cell r="K220">
            <v>166</v>
          </cell>
          <cell r="L220">
            <v>7.89</v>
          </cell>
          <cell r="M220">
            <v>1</v>
          </cell>
          <cell r="N220">
            <v>0.01</v>
          </cell>
          <cell r="O220">
            <v>58.55</v>
          </cell>
          <cell r="P220">
            <v>12</v>
          </cell>
          <cell r="Q220">
            <v>0.01</v>
          </cell>
        </row>
        <row r="221">
          <cell r="B221" t="str">
            <v>Swissfirst Bank</v>
          </cell>
          <cell r="C221">
            <v>70</v>
          </cell>
          <cell r="D221">
            <v>58.3</v>
          </cell>
          <cell r="E221">
            <v>1</v>
          </cell>
          <cell r="F221">
            <v>0.06</v>
          </cell>
          <cell r="H221">
            <v>0</v>
          </cell>
          <cell r="I221">
            <v>0</v>
          </cell>
          <cell r="L221">
            <v>0</v>
          </cell>
          <cell r="M221">
            <v>0</v>
          </cell>
          <cell r="O221">
            <v>58.3</v>
          </cell>
          <cell r="P221">
            <v>1</v>
          </cell>
          <cell r="Q221">
            <v>0.01</v>
          </cell>
        </row>
        <row r="222">
          <cell r="B222" t="str">
            <v>Roth Capital Partners</v>
          </cell>
          <cell r="D222">
            <v>0</v>
          </cell>
          <cell r="E222">
            <v>0</v>
          </cell>
          <cell r="G222">
            <v>177</v>
          </cell>
          <cell r="H222">
            <v>35.53</v>
          </cell>
          <cell r="I222">
            <v>2</v>
          </cell>
          <cell r="J222">
            <v>0.01</v>
          </cell>
          <cell r="K222">
            <v>147</v>
          </cell>
          <cell r="L222">
            <v>22</v>
          </cell>
          <cell r="M222">
            <v>1</v>
          </cell>
          <cell r="N222">
            <v>0.02</v>
          </cell>
          <cell r="O222">
            <v>57.54</v>
          </cell>
          <cell r="P222">
            <v>3</v>
          </cell>
          <cell r="Q222">
            <v>0.01</v>
          </cell>
        </row>
        <row r="223">
          <cell r="B223" t="str">
            <v>Upline Securities</v>
          </cell>
          <cell r="D223">
            <v>0</v>
          </cell>
          <cell r="E223">
            <v>0</v>
          </cell>
          <cell r="H223">
            <v>0</v>
          </cell>
          <cell r="I223">
            <v>0</v>
          </cell>
          <cell r="K223">
            <v>111</v>
          </cell>
          <cell r="L223">
            <v>57.1</v>
          </cell>
          <cell r="M223">
            <v>1</v>
          </cell>
          <cell r="N223">
            <v>0.06</v>
          </cell>
          <cell r="O223">
            <v>57.1</v>
          </cell>
          <cell r="P223">
            <v>1</v>
          </cell>
          <cell r="Q223">
            <v>0.01</v>
          </cell>
        </row>
        <row r="224">
          <cell r="B224" t="str">
            <v>Sal Oppenheim</v>
          </cell>
          <cell r="D224">
            <v>0</v>
          </cell>
          <cell r="E224">
            <v>0</v>
          </cell>
          <cell r="G224">
            <v>147</v>
          </cell>
          <cell r="H224">
            <v>56.52</v>
          </cell>
          <cell r="I224">
            <v>3</v>
          </cell>
          <cell r="J224">
            <v>0.02</v>
          </cell>
          <cell r="L224">
            <v>0</v>
          </cell>
          <cell r="M224">
            <v>0</v>
          </cell>
          <cell r="O224">
            <v>56.52</v>
          </cell>
          <cell r="P224">
            <v>3</v>
          </cell>
          <cell r="Q224">
            <v>0.01</v>
          </cell>
        </row>
        <row r="225">
          <cell r="B225" t="str">
            <v>Loewen, Ondaatje, McCutcheon USA Ltd</v>
          </cell>
          <cell r="D225">
            <v>0</v>
          </cell>
          <cell r="E225">
            <v>0</v>
          </cell>
          <cell r="G225">
            <v>148</v>
          </cell>
          <cell r="H225">
            <v>55.95</v>
          </cell>
          <cell r="I225">
            <v>7</v>
          </cell>
          <cell r="J225">
            <v>0.02</v>
          </cell>
          <cell r="L225">
            <v>0</v>
          </cell>
          <cell r="M225">
            <v>0</v>
          </cell>
          <cell r="O225">
            <v>55.95</v>
          </cell>
          <cell r="P225">
            <v>7</v>
          </cell>
          <cell r="Q225">
            <v>0.01</v>
          </cell>
        </row>
        <row r="226">
          <cell r="B226" t="str">
            <v>Pierce, Fenner &amp; Smith Inc</v>
          </cell>
          <cell r="D226">
            <v>0</v>
          </cell>
          <cell r="E226">
            <v>0</v>
          </cell>
          <cell r="G226">
            <v>149</v>
          </cell>
          <cell r="H226">
            <v>55.05</v>
          </cell>
          <cell r="I226">
            <v>1</v>
          </cell>
          <cell r="J226">
            <v>0.02</v>
          </cell>
          <cell r="L226">
            <v>0</v>
          </cell>
          <cell r="M226">
            <v>0</v>
          </cell>
          <cell r="O226">
            <v>55.05</v>
          </cell>
          <cell r="P226">
            <v>1</v>
          </cell>
          <cell r="Q226">
            <v>0.01</v>
          </cell>
        </row>
        <row r="227">
          <cell r="B227" t="str">
            <v>ThinkEquity Partners</v>
          </cell>
          <cell r="D227">
            <v>0</v>
          </cell>
          <cell r="E227">
            <v>0</v>
          </cell>
          <cell r="G227">
            <v>151</v>
          </cell>
          <cell r="H227">
            <v>53.81</v>
          </cell>
          <cell r="I227">
            <v>4</v>
          </cell>
          <cell r="J227">
            <v>0.02</v>
          </cell>
          <cell r="L227">
            <v>0</v>
          </cell>
          <cell r="M227">
            <v>0</v>
          </cell>
          <cell r="O227">
            <v>53.81</v>
          </cell>
          <cell r="P227">
            <v>4</v>
          </cell>
          <cell r="Q227">
            <v>0.01</v>
          </cell>
        </row>
        <row r="228">
          <cell r="B228" t="str">
            <v>Jennings Capital Inc</v>
          </cell>
          <cell r="C228">
            <v>84</v>
          </cell>
          <cell r="D228">
            <v>6.03</v>
          </cell>
          <cell r="E228">
            <v>1</v>
          </cell>
          <cell r="F228">
            <v>0.01</v>
          </cell>
          <cell r="G228">
            <v>162</v>
          </cell>
          <cell r="H228">
            <v>46.79</v>
          </cell>
          <cell r="I228">
            <v>13</v>
          </cell>
          <cell r="J228">
            <v>0.02</v>
          </cell>
          <cell r="L228">
            <v>0</v>
          </cell>
          <cell r="M228">
            <v>0</v>
          </cell>
          <cell r="O228">
            <v>52.81</v>
          </cell>
          <cell r="P228">
            <v>14</v>
          </cell>
          <cell r="Q228">
            <v>0.01</v>
          </cell>
        </row>
        <row r="229">
          <cell r="B229" t="str">
            <v>Punk Ziegel &amp; Co</v>
          </cell>
          <cell r="D229">
            <v>0</v>
          </cell>
          <cell r="E229">
            <v>0</v>
          </cell>
          <cell r="G229">
            <v>186</v>
          </cell>
          <cell r="H229">
            <v>24.84</v>
          </cell>
          <cell r="I229">
            <v>2</v>
          </cell>
          <cell r="J229">
            <v>0.01</v>
          </cell>
          <cell r="K229">
            <v>139</v>
          </cell>
          <cell r="L229">
            <v>27.6</v>
          </cell>
          <cell r="M229">
            <v>1</v>
          </cell>
          <cell r="N229">
            <v>0.03</v>
          </cell>
          <cell r="O229">
            <v>52.44</v>
          </cell>
          <cell r="P229">
            <v>3</v>
          </cell>
          <cell r="Q229">
            <v>0.01</v>
          </cell>
        </row>
        <row r="230">
          <cell r="B230" t="str">
            <v>Daniel Stewart &amp; Co plc</v>
          </cell>
          <cell r="D230">
            <v>0</v>
          </cell>
          <cell r="E230">
            <v>0</v>
          </cell>
          <cell r="G230">
            <v>190</v>
          </cell>
          <cell r="H230">
            <v>22.01</v>
          </cell>
          <cell r="I230">
            <v>3</v>
          </cell>
          <cell r="J230">
            <v>0.01</v>
          </cell>
          <cell r="K230">
            <v>136</v>
          </cell>
          <cell r="L230">
            <v>30.12</v>
          </cell>
          <cell r="M230">
            <v>5</v>
          </cell>
          <cell r="N230">
            <v>0.03</v>
          </cell>
          <cell r="O230">
            <v>52.13</v>
          </cell>
          <cell r="P230">
            <v>8</v>
          </cell>
          <cell r="Q230">
            <v>0.01</v>
          </cell>
        </row>
        <row r="231">
          <cell r="B231" t="str">
            <v>Renaissance Capital</v>
          </cell>
          <cell r="D231">
            <v>0</v>
          </cell>
          <cell r="E231">
            <v>0</v>
          </cell>
          <cell r="G231">
            <v>152</v>
          </cell>
          <cell r="H231">
            <v>51.66</v>
          </cell>
          <cell r="I231">
            <v>1</v>
          </cell>
          <cell r="J231">
            <v>0.02</v>
          </cell>
          <cell r="L231">
            <v>0</v>
          </cell>
          <cell r="M231">
            <v>0</v>
          </cell>
          <cell r="O231">
            <v>51.66</v>
          </cell>
          <cell r="P231">
            <v>1</v>
          </cell>
          <cell r="Q231">
            <v>0.01</v>
          </cell>
        </row>
        <row r="232">
          <cell r="B232" t="str">
            <v>Broadband Capital Management</v>
          </cell>
          <cell r="D232">
            <v>0</v>
          </cell>
          <cell r="E232">
            <v>0</v>
          </cell>
          <cell r="H232">
            <v>0</v>
          </cell>
          <cell r="I232">
            <v>0</v>
          </cell>
          <cell r="K232">
            <v>114</v>
          </cell>
          <cell r="L232">
            <v>51.1</v>
          </cell>
          <cell r="M232">
            <v>2</v>
          </cell>
          <cell r="N232">
            <v>0.05</v>
          </cell>
          <cell r="O232">
            <v>51.1</v>
          </cell>
          <cell r="P232">
            <v>2</v>
          </cell>
          <cell r="Q232">
            <v>0.01</v>
          </cell>
        </row>
        <row r="233">
          <cell r="B233" t="str">
            <v>PT Finansa Indonesia</v>
          </cell>
          <cell r="D233">
            <v>0</v>
          </cell>
          <cell r="E233">
            <v>0</v>
          </cell>
          <cell r="G233">
            <v>194</v>
          </cell>
          <cell r="H233">
            <v>15.65</v>
          </cell>
          <cell r="I233">
            <v>1</v>
          </cell>
          <cell r="J233">
            <v>0.01</v>
          </cell>
          <cell r="K233">
            <v>131</v>
          </cell>
          <cell r="L233">
            <v>34.57</v>
          </cell>
          <cell r="M233">
            <v>2</v>
          </cell>
          <cell r="N233">
            <v>0.03</v>
          </cell>
          <cell r="O233">
            <v>50.23</v>
          </cell>
          <cell r="P233">
            <v>3</v>
          </cell>
          <cell r="Q233">
            <v>0.01</v>
          </cell>
        </row>
        <row r="234">
          <cell r="B234" t="str">
            <v>First Securities Co Ltd (Taiwan)</v>
          </cell>
          <cell r="C234">
            <v>73</v>
          </cell>
          <cell r="D234">
            <v>50</v>
          </cell>
          <cell r="E234">
            <v>1</v>
          </cell>
          <cell r="F234">
            <v>0.06</v>
          </cell>
          <cell r="H234">
            <v>0</v>
          </cell>
          <cell r="I234">
            <v>0</v>
          </cell>
          <cell r="L234">
            <v>0</v>
          </cell>
          <cell r="M234">
            <v>0</v>
          </cell>
          <cell r="O234">
            <v>50</v>
          </cell>
          <cell r="P234">
            <v>1</v>
          </cell>
          <cell r="Q234">
            <v>0.01</v>
          </cell>
        </row>
        <row r="235">
          <cell r="B235" t="str">
            <v>JM Finn &amp; Co</v>
          </cell>
          <cell r="D235">
            <v>0</v>
          </cell>
          <cell r="E235">
            <v>0</v>
          </cell>
          <cell r="G235">
            <v>183</v>
          </cell>
          <cell r="H235">
            <v>29.74</v>
          </cell>
          <cell r="I235">
            <v>5</v>
          </cell>
          <cell r="J235">
            <v>0.01</v>
          </cell>
          <cell r="K235">
            <v>149</v>
          </cell>
          <cell r="L235">
            <v>19.88</v>
          </cell>
          <cell r="M235">
            <v>5</v>
          </cell>
          <cell r="N235">
            <v>0.02</v>
          </cell>
          <cell r="O235">
            <v>49.62</v>
          </cell>
          <cell r="P235">
            <v>10</v>
          </cell>
          <cell r="Q235">
            <v>0.01</v>
          </cell>
        </row>
        <row r="236">
          <cell r="B236" t="str">
            <v>BRE Bank Rozwoju Eksportu SA</v>
          </cell>
          <cell r="D236">
            <v>0</v>
          </cell>
          <cell r="E236">
            <v>0</v>
          </cell>
          <cell r="G236">
            <v>178</v>
          </cell>
          <cell r="H236">
            <v>35.21</v>
          </cell>
          <cell r="I236">
            <v>1</v>
          </cell>
          <cell r="J236">
            <v>0.01</v>
          </cell>
          <cell r="K236">
            <v>156</v>
          </cell>
          <cell r="L236">
            <v>14.28</v>
          </cell>
          <cell r="M236">
            <v>2</v>
          </cell>
          <cell r="N236">
            <v>0.01</v>
          </cell>
          <cell r="O236">
            <v>49.49</v>
          </cell>
          <cell r="P236">
            <v>3</v>
          </cell>
          <cell r="Q236">
            <v>0.01</v>
          </cell>
        </row>
        <row r="237">
          <cell r="B237" t="str">
            <v>PT Danatama Securities</v>
          </cell>
          <cell r="D237">
            <v>0</v>
          </cell>
          <cell r="E237">
            <v>0</v>
          </cell>
          <cell r="H237">
            <v>0</v>
          </cell>
          <cell r="I237">
            <v>0</v>
          </cell>
          <cell r="K237">
            <v>117</v>
          </cell>
          <cell r="L237">
            <v>49.05</v>
          </cell>
          <cell r="M237">
            <v>1</v>
          </cell>
          <cell r="N237">
            <v>0.05</v>
          </cell>
          <cell r="O237">
            <v>49.05</v>
          </cell>
          <cell r="P237">
            <v>1</v>
          </cell>
          <cell r="Q237">
            <v>0.01</v>
          </cell>
        </row>
        <row r="238">
          <cell r="B238" t="str">
            <v>Swedbank Markets</v>
          </cell>
          <cell r="D238">
            <v>0</v>
          </cell>
          <cell r="E238">
            <v>0</v>
          </cell>
          <cell r="G238">
            <v>158</v>
          </cell>
          <cell r="H238">
            <v>48.44</v>
          </cell>
          <cell r="I238">
            <v>1</v>
          </cell>
          <cell r="J238">
            <v>0.02</v>
          </cell>
          <cell r="L238">
            <v>0</v>
          </cell>
          <cell r="M238">
            <v>0</v>
          </cell>
          <cell r="O238">
            <v>48.44</v>
          </cell>
          <cell r="P238">
            <v>1</v>
          </cell>
          <cell r="Q238">
            <v>0.01</v>
          </cell>
        </row>
        <row r="239">
          <cell r="B239" t="str">
            <v>Hagstromer &amp; Qviberg Fondkommission AB</v>
          </cell>
          <cell r="D239">
            <v>0</v>
          </cell>
          <cell r="E239">
            <v>0</v>
          </cell>
          <cell r="G239">
            <v>180</v>
          </cell>
          <cell r="H239">
            <v>32.119999999999997</v>
          </cell>
          <cell r="I239">
            <v>2</v>
          </cell>
          <cell r="J239">
            <v>0.01</v>
          </cell>
          <cell r="K239">
            <v>153</v>
          </cell>
          <cell r="L239">
            <v>15.62</v>
          </cell>
          <cell r="M239">
            <v>1</v>
          </cell>
          <cell r="N239">
            <v>0.02</v>
          </cell>
          <cell r="O239">
            <v>47.74</v>
          </cell>
          <cell r="P239">
            <v>3</v>
          </cell>
          <cell r="Q239">
            <v>0.01</v>
          </cell>
        </row>
        <row r="240">
          <cell r="B240" t="str">
            <v>HSH Nordbank</v>
          </cell>
          <cell r="D240">
            <v>0</v>
          </cell>
          <cell r="E240">
            <v>0</v>
          </cell>
          <cell r="G240">
            <v>204</v>
          </cell>
          <cell r="H240">
            <v>5.73</v>
          </cell>
          <cell r="I240">
            <v>1</v>
          </cell>
          <cell r="J240">
            <v>0</v>
          </cell>
          <cell r="K240">
            <v>123</v>
          </cell>
          <cell r="L240">
            <v>41.89</v>
          </cell>
          <cell r="M240">
            <v>1</v>
          </cell>
          <cell r="N240">
            <v>0.04</v>
          </cell>
          <cell r="O240">
            <v>47.62</v>
          </cell>
          <cell r="P240">
            <v>2</v>
          </cell>
          <cell r="Q240">
            <v>0.01</v>
          </cell>
        </row>
        <row r="241">
          <cell r="B241" t="str">
            <v>JDV Ltd</v>
          </cell>
          <cell r="D241">
            <v>0</v>
          </cell>
          <cell r="E241">
            <v>0</v>
          </cell>
          <cell r="G241">
            <v>176</v>
          </cell>
          <cell r="H241">
            <v>36.67</v>
          </cell>
          <cell r="I241">
            <v>6</v>
          </cell>
          <cell r="J241">
            <v>0.01</v>
          </cell>
          <cell r="K241">
            <v>161</v>
          </cell>
          <cell r="L241">
            <v>10.76</v>
          </cell>
          <cell r="M241">
            <v>3</v>
          </cell>
          <cell r="N241">
            <v>0.01</v>
          </cell>
          <cell r="O241">
            <v>47.43</v>
          </cell>
          <cell r="P241">
            <v>9</v>
          </cell>
          <cell r="Q241">
            <v>0.01</v>
          </cell>
        </row>
        <row r="242">
          <cell r="B242" t="str">
            <v>AXA Banque</v>
          </cell>
          <cell r="D242">
            <v>0</v>
          </cell>
          <cell r="E242">
            <v>0</v>
          </cell>
          <cell r="G242">
            <v>160</v>
          </cell>
          <cell r="H242">
            <v>47.38</v>
          </cell>
          <cell r="I242">
            <v>3</v>
          </cell>
          <cell r="J242">
            <v>0.02</v>
          </cell>
          <cell r="L242">
            <v>0</v>
          </cell>
          <cell r="M242">
            <v>0</v>
          </cell>
          <cell r="O242">
            <v>47.38</v>
          </cell>
          <cell r="P242">
            <v>3</v>
          </cell>
          <cell r="Q242">
            <v>0.01</v>
          </cell>
        </row>
        <row r="243">
          <cell r="B243" t="str">
            <v>Grupo Financiero Banorte SA de CV</v>
          </cell>
          <cell r="D243">
            <v>0</v>
          </cell>
          <cell r="E243">
            <v>0</v>
          </cell>
          <cell r="G243">
            <v>161</v>
          </cell>
          <cell r="H243">
            <v>47.23</v>
          </cell>
          <cell r="I243">
            <v>1</v>
          </cell>
          <cell r="J243">
            <v>0.02</v>
          </cell>
          <cell r="L243">
            <v>0</v>
          </cell>
          <cell r="M243">
            <v>0</v>
          </cell>
          <cell r="O243">
            <v>47.23</v>
          </cell>
          <cell r="P243">
            <v>1</v>
          </cell>
          <cell r="Q243">
            <v>0.01</v>
          </cell>
        </row>
        <row r="244">
          <cell r="B244" t="str">
            <v>Oppenheimer &amp; Co Inc</v>
          </cell>
          <cell r="D244">
            <v>0</v>
          </cell>
          <cell r="E244">
            <v>0</v>
          </cell>
          <cell r="G244">
            <v>163</v>
          </cell>
          <cell r="H244">
            <v>46.39</v>
          </cell>
          <cell r="I244">
            <v>2</v>
          </cell>
          <cell r="J244">
            <v>0.02</v>
          </cell>
          <cell r="L244">
            <v>0</v>
          </cell>
          <cell r="M244">
            <v>0</v>
          </cell>
          <cell r="O244">
            <v>46.39</v>
          </cell>
          <cell r="P244">
            <v>2</v>
          </cell>
          <cell r="Q244">
            <v>0.01</v>
          </cell>
        </row>
        <row r="245">
          <cell r="B245" t="str">
            <v>Ichiyoshi Securities Co Ltd</v>
          </cell>
          <cell r="D245">
            <v>0</v>
          </cell>
          <cell r="E245">
            <v>0</v>
          </cell>
          <cell r="H245">
            <v>0</v>
          </cell>
          <cell r="I245">
            <v>0</v>
          </cell>
          <cell r="K245">
            <v>119</v>
          </cell>
          <cell r="L245">
            <v>44.87</v>
          </cell>
          <cell r="M245">
            <v>3</v>
          </cell>
          <cell r="N245">
            <v>0.04</v>
          </cell>
          <cell r="O245">
            <v>44.87</v>
          </cell>
          <cell r="P245">
            <v>3</v>
          </cell>
          <cell r="Q245">
            <v>0.01</v>
          </cell>
        </row>
        <row r="246">
          <cell r="B246" t="str">
            <v>Ambit Corporate Finance Ltd</v>
          </cell>
          <cell r="D246">
            <v>0</v>
          </cell>
          <cell r="E246">
            <v>0</v>
          </cell>
          <cell r="G246">
            <v>165</v>
          </cell>
          <cell r="H246">
            <v>44.23</v>
          </cell>
          <cell r="I246">
            <v>1</v>
          </cell>
          <cell r="J246">
            <v>0.02</v>
          </cell>
          <cell r="L246">
            <v>0</v>
          </cell>
          <cell r="M246">
            <v>0</v>
          </cell>
          <cell r="O246">
            <v>44.23</v>
          </cell>
          <cell r="P246">
            <v>1</v>
          </cell>
          <cell r="Q246">
            <v>0.01</v>
          </cell>
        </row>
        <row r="247">
          <cell r="B247" t="str">
            <v>China Everbright Investment &amp; Trust Corp</v>
          </cell>
          <cell r="D247">
            <v>0</v>
          </cell>
          <cell r="E247">
            <v>0</v>
          </cell>
          <cell r="G247">
            <v>168</v>
          </cell>
          <cell r="H247">
            <v>43.81</v>
          </cell>
          <cell r="I247">
            <v>6</v>
          </cell>
          <cell r="J247">
            <v>0.02</v>
          </cell>
          <cell r="L247">
            <v>0</v>
          </cell>
          <cell r="M247">
            <v>0</v>
          </cell>
          <cell r="O247">
            <v>43.81</v>
          </cell>
          <cell r="P247">
            <v>6</v>
          </cell>
          <cell r="Q247">
            <v>0.01</v>
          </cell>
        </row>
        <row r="248">
          <cell r="B248" t="str">
            <v>Corporate Synergy plc</v>
          </cell>
          <cell r="D248">
            <v>0</v>
          </cell>
          <cell r="E248">
            <v>0</v>
          </cell>
          <cell r="G248">
            <v>191</v>
          </cell>
          <cell r="H248">
            <v>21.55</v>
          </cell>
          <cell r="I248">
            <v>7</v>
          </cell>
          <cell r="J248">
            <v>0.01</v>
          </cell>
          <cell r="K248">
            <v>145</v>
          </cell>
          <cell r="L248">
            <v>22.25</v>
          </cell>
          <cell r="M248">
            <v>5</v>
          </cell>
          <cell r="N248">
            <v>0.02</v>
          </cell>
          <cell r="O248">
            <v>43.8</v>
          </cell>
          <cell r="P248">
            <v>12</v>
          </cell>
          <cell r="Q248">
            <v>0.01</v>
          </cell>
        </row>
        <row r="249">
          <cell r="B249" t="str">
            <v>Turkiye Sinai Kalkinma Bankasi</v>
          </cell>
          <cell r="D249">
            <v>0</v>
          </cell>
          <cell r="E249">
            <v>0</v>
          </cell>
          <cell r="H249">
            <v>0</v>
          </cell>
          <cell r="I249">
            <v>0</v>
          </cell>
          <cell r="K249">
            <v>120</v>
          </cell>
          <cell r="L249">
            <v>43.37</v>
          </cell>
          <cell r="M249">
            <v>1</v>
          </cell>
          <cell r="N249">
            <v>0.04</v>
          </cell>
          <cell r="O249">
            <v>43.37</v>
          </cell>
          <cell r="P249">
            <v>1</v>
          </cell>
          <cell r="Q249">
            <v>0.01</v>
          </cell>
        </row>
        <row r="250">
          <cell r="B250" t="str">
            <v>Pacific International Securities Inc</v>
          </cell>
          <cell r="D250">
            <v>0</v>
          </cell>
          <cell r="E250">
            <v>0</v>
          </cell>
          <cell r="G250">
            <v>171</v>
          </cell>
          <cell r="H250">
            <v>43.04</v>
          </cell>
          <cell r="I250">
            <v>19</v>
          </cell>
          <cell r="J250">
            <v>0.02</v>
          </cell>
          <cell r="L250">
            <v>0</v>
          </cell>
          <cell r="M250">
            <v>0</v>
          </cell>
          <cell r="O250">
            <v>43.04</v>
          </cell>
          <cell r="P250">
            <v>19</v>
          </cell>
          <cell r="Q250">
            <v>0.01</v>
          </cell>
        </row>
        <row r="251">
          <cell r="B251" t="str">
            <v>Paradigm Capital Inc</v>
          </cell>
          <cell r="D251">
            <v>0</v>
          </cell>
          <cell r="E251">
            <v>0</v>
          </cell>
          <cell r="G251">
            <v>172</v>
          </cell>
          <cell r="H251">
            <v>42.75</v>
          </cell>
          <cell r="I251">
            <v>6</v>
          </cell>
          <cell r="J251">
            <v>0.02</v>
          </cell>
          <cell r="L251">
            <v>0</v>
          </cell>
          <cell r="M251">
            <v>0</v>
          </cell>
          <cell r="O251">
            <v>42.75</v>
          </cell>
          <cell r="P251">
            <v>6</v>
          </cell>
          <cell r="Q251">
            <v>0.01</v>
          </cell>
        </row>
        <row r="252">
          <cell r="B252" t="str">
            <v>Europe Finance et Industrie</v>
          </cell>
          <cell r="D252">
            <v>0</v>
          </cell>
          <cell r="E252">
            <v>0</v>
          </cell>
          <cell r="H252">
            <v>0</v>
          </cell>
          <cell r="I252">
            <v>0</v>
          </cell>
          <cell r="K252">
            <v>121</v>
          </cell>
          <cell r="L252">
            <v>42.6</v>
          </cell>
          <cell r="M252">
            <v>1</v>
          </cell>
          <cell r="N252">
            <v>0.04</v>
          </cell>
          <cell r="O252">
            <v>42.6</v>
          </cell>
          <cell r="P252">
            <v>1</v>
          </cell>
          <cell r="Q252">
            <v>0.01</v>
          </cell>
        </row>
        <row r="253">
          <cell r="B253" t="str">
            <v>EL&amp;C Baillieu Ltd</v>
          </cell>
          <cell r="C253">
            <v>79</v>
          </cell>
          <cell r="D253">
            <v>37.04</v>
          </cell>
          <cell r="E253">
            <v>1</v>
          </cell>
          <cell r="F253">
            <v>0.04</v>
          </cell>
          <cell r="H253">
            <v>0</v>
          </cell>
          <cell r="I253">
            <v>0</v>
          </cell>
          <cell r="K253">
            <v>170</v>
          </cell>
          <cell r="L253">
            <v>5.13</v>
          </cell>
          <cell r="M253">
            <v>2</v>
          </cell>
          <cell r="N253">
            <v>0</v>
          </cell>
          <cell r="O253">
            <v>42.17</v>
          </cell>
          <cell r="P253">
            <v>3</v>
          </cell>
          <cell r="Q253">
            <v>0.01</v>
          </cell>
        </row>
        <row r="254">
          <cell r="B254" t="str">
            <v>Subtotal</v>
          </cell>
          <cell r="D254">
            <v>89398.26</v>
          </cell>
          <cell r="E254">
            <v>611</v>
          </cell>
          <cell r="F254">
            <v>99.61</v>
          </cell>
          <cell r="H254">
            <v>255485.93</v>
          </cell>
          <cell r="I254">
            <v>2035</v>
          </cell>
          <cell r="J254">
            <v>99.19</v>
          </cell>
          <cell r="L254">
            <v>102258.53</v>
          </cell>
          <cell r="M254">
            <v>858</v>
          </cell>
          <cell r="N254">
            <v>98.57</v>
          </cell>
          <cell r="O254">
            <v>447142.73</v>
          </cell>
          <cell r="P254">
            <v>3504</v>
          </cell>
          <cell r="Q254">
            <v>99.13</v>
          </cell>
        </row>
        <row r="255">
          <cell r="B255" t="str">
            <v>Grand Total</v>
          </cell>
          <cell r="D255">
            <v>89749.36</v>
          </cell>
          <cell r="E255">
            <v>631</v>
          </cell>
          <cell r="F255">
            <v>100</v>
          </cell>
          <cell r="H255">
            <v>257578.29</v>
          </cell>
          <cell r="I255">
            <v>2371</v>
          </cell>
          <cell r="J255">
            <v>100</v>
          </cell>
          <cell r="L255">
            <v>103739.95</v>
          </cell>
          <cell r="M255">
            <v>1064</v>
          </cell>
          <cell r="N255">
            <v>100</v>
          </cell>
          <cell r="O255">
            <v>451067.6</v>
          </cell>
          <cell r="P255">
            <v>4066</v>
          </cell>
          <cell r="Q255">
            <v>100</v>
          </cell>
        </row>
      </sheetData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alanco Ajustado"/>
      <sheetName val="Assumptions"/>
      <sheetName val="Fluxo de Caixa"/>
      <sheetName val="DRE"/>
      <sheetName val="Ativo"/>
      <sheetName val="Passivo"/>
      <sheetName val="IRCS"/>
      <sheetName val="Depreciacao"/>
      <sheetName val="Investimentos"/>
      <sheetName val="Taxa de Desconto"/>
      <sheetName val="macros"/>
      <sheetName val="Módulo1"/>
    </sheetNames>
    <sheetDataSet>
      <sheetData sheetId="0" refreshError="1">
        <row r="19">
          <cell r="E19">
            <v>1</v>
          </cell>
        </row>
        <row r="49">
          <cell r="D49">
            <v>10000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CELL__"/>
      <sheetName val="__FDSCACHE__"/>
      <sheetName val="IS"/>
      <sheetName val="3YrReturns"/>
      <sheetName val="5YrReturns"/>
      <sheetName val="ADV_Analysis"/>
      <sheetName val="Ownership"/>
      <sheetName val="PV"/>
      <sheetName val="Graphs"/>
      <sheetName val="Data"/>
      <sheetName val="webout"/>
      <sheetName val="LT data"/>
    </sheetNames>
    <sheetDataSet>
      <sheetData sheetId="0" refreshError="1"/>
      <sheetData sheetId="1" refreshError="1"/>
      <sheetData sheetId="2" refreshError="1"/>
      <sheetData sheetId="3" refreshError="1">
        <row r="10">
          <cell r="O10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Doc"/>
      <sheetName val="__FDSCACHE__"/>
      <sheetName val="IBT impact"/>
      <sheetName val="PHSY"/>
      <sheetName val="Guidance"/>
      <sheetName val="XPT-VAR"/>
      <sheetName val="COMPLink"/>
      <sheetName val="Cap"/>
      <sheetName val="reg_cap"/>
      <sheetName val="bad debt"/>
      <sheetName val="Seq chg 4Q Mcare MLR"/>
      <sheetName val="scratch"/>
      <sheetName val="mbr month calc"/>
      <sheetName val="3YrReturns"/>
      <sheetName val="IBT_impact"/>
      <sheetName val="bad_debt"/>
      <sheetName val="Seq_chg_4Q_Mcare_MLR"/>
      <sheetName val="mbr_month_c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_BREAKDOWN"/>
      <sheetName val="LINK_SPREADSHEET"/>
      <sheetName val="EURO_SPREADSHEET"/>
      <sheetName val="EURO_BREAKDOWN"/>
      <sheetName val="LINK_INTERIM"/>
      <sheetName val="EURO_INTERIM"/>
      <sheetName val="LINK_CAPITAL"/>
      <sheetName val="EURO_CAPITAL"/>
      <sheetName val="LINK_VALUATION"/>
      <sheetName val="EURO_VALUATION"/>
      <sheetName val="LINK_LION"/>
      <sheetName val="EURO_LION"/>
      <sheetName val="CONVERSION"/>
      <sheetName val="Module1"/>
      <sheetName val="bad deb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">
          <cell r="D3">
            <v>0.15244901723741039</v>
          </cell>
        </row>
      </sheetData>
      <sheetData sheetId="13" refreshError="1"/>
      <sheetData sheetId="14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hler"/>
      <sheetName val="Calcs for Sensitivy"/>
      <sheetName val="CONVERSION"/>
      <sheetName val="Calcs_for_Sensitivy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estions"/>
      <sheetName val="Fin'ls"/>
      <sheetName val="Returns"/>
      <sheetName val="Val Mat"/>
      <sheetName val="Comps"/>
      <sheetName val="__FDSCACHE__"/>
      <sheetName val="P-Vol"/>
      <sheetName val="Prices"/>
      <sheetName val="Mahler"/>
    </sheetNames>
    <sheetDataSet>
      <sheetData sheetId="0" refreshError="1"/>
      <sheetData sheetId="1" refreshError="1"/>
      <sheetData sheetId="2" refreshError="1">
        <row r="3">
          <cell r="U3">
            <v>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 GRP-NS"/>
      <sheetName val="P&amp;L GRP-S"/>
      <sheetName val="INPUTS"/>
      <sheetName val="P&amp;L INTL"/>
      <sheetName val="P&amp;L UK"/>
      <sheetName val="CFS - Summ"/>
      <sheetName val="DISTN"/>
      <sheetName val="DIV SUMM"/>
      <sheetName val="X LF &amp; Tax"/>
      <sheetName val="CPX &amp; WC"/>
      <sheetName val="X IMPL CALC"/>
      <sheetName val="P&amp;L Ins"/>
      <sheetName val="P&amp;L REB"/>
      <sheetName val="Pres"/>
      <sheetName val="--Inactive Pages--"/>
      <sheetName val="Returns"/>
    </sheetNames>
    <sheetDataSet>
      <sheetData sheetId="0" refreshError="1"/>
      <sheetData sheetId="1" refreshError="1"/>
      <sheetData sheetId="2" refreshError="1">
        <row r="8">
          <cell r="D8" t="str">
            <v>GAP Case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 SBU Mapping"/>
      <sheetName val="Ebus-Nbus"/>
      <sheetName val="Summary EB &amp; NB"/>
      <sheetName val="Summ Eff &amp; Rev FMRO"/>
      <sheetName val="INSTRUCTIONS"/>
      <sheetName val="Sheet1"/>
      <sheetName val="EFFORT_INPUT"/>
      <sheetName val="PERCENTAGE"/>
      <sheetName val="CONSOLRO"/>
      <sheetName val="CUSTSORATE"/>
      <sheetName val="REVENUE"/>
      <sheetName val="SORATE"/>
      <sheetName val="Module1"/>
      <sheetName val="DISTN"/>
      <sheetName val="INPUTS"/>
      <sheetName val="produ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3">
          <cell r="B3" t="str">
            <v>GI</v>
          </cell>
          <cell r="N3">
            <v>8.8000000000000007</v>
          </cell>
          <cell r="O3">
            <v>0</v>
          </cell>
          <cell r="P3">
            <v>8.8000000000000007</v>
          </cell>
          <cell r="Q3">
            <v>0</v>
          </cell>
          <cell r="R3">
            <v>8.8000000000000007</v>
          </cell>
          <cell r="S3">
            <v>0</v>
          </cell>
          <cell r="T3">
            <v>8.8000000000000007</v>
          </cell>
          <cell r="U3">
            <v>0</v>
          </cell>
          <cell r="V3">
            <v>8.8000000000000007</v>
          </cell>
          <cell r="W3">
            <v>0</v>
          </cell>
          <cell r="X3">
            <v>8.8000000000000007</v>
          </cell>
          <cell r="Y3">
            <v>0</v>
          </cell>
          <cell r="Z3">
            <v>17.600000000000001</v>
          </cell>
          <cell r="AA3">
            <v>8</v>
          </cell>
          <cell r="AB3">
            <v>17.600000000000001</v>
          </cell>
          <cell r="AC3">
            <v>8</v>
          </cell>
          <cell r="AD3">
            <v>17.600000000000001</v>
          </cell>
          <cell r="AE3">
            <v>8</v>
          </cell>
          <cell r="AF3">
            <v>17.600000000000001</v>
          </cell>
          <cell r="AG3">
            <v>8</v>
          </cell>
          <cell r="AH3">
            <v>17.600000000000001</v>
          </cell>
          <cell r="AI3">
            <v>8</v>
          </cell>
          <cell r="AJ3">
            <v>17.600000000000001</v>
          </cell>
          <cell r="AK3">
            <v>8</v>
          </cell>
        </row>
        <row r="4">
          <cell r="B4" t="str">
            <v>GI</v>
          </cell>
          <cell r="N4">
            <v>8.8000000000000007</v>
          </cell>
          <cell r="O4">
            <v>0</v>
          </cell>
          <cell r="P4">
            <v>8.8000000000000007</v>
          </cell>
          <cell r="Q4">
            <v>0</v>
          </cell>
          <cell r="R4">
            <v>8.8000000000000007</v>
          </cell>
          <cell r="S4">
            <v>0</v>
          </cell>
          <cell r="T4">
            <v>8.8000000000000007</v>
          </cell>
          <cell r="U4">
            <v>0</v>
          </cell>
          <cell r="V4">
            <v>8.8000000000000007</v>
          </cell>
          <cell r="W4">
            <v>0</v>
          </cell>
          <cell r="X4">
            <v>8.8000000000000007</v>
          </cell>
          <cell r="Y4">
            <v>0</v>
          </cell>
          <cell r="Z4">
            <v>8.8000000000000007</v>
          </cell>
          <cell r="AA4">
            <v>0</v>
          </cell>
          <cell r="AB4">
            <v>8.8000000000000007</v>
          </cell>
          <cell r="AC4">
            <v>0</v>
          </cell>
          <cell r="AD4">
            <v>8.8000000000000007</v>
          </cell>
          <cell r="AE4">
            <v>0</v>
          </cell>
          <cell r="AF4">
            <v>8.8000000000000007</v>
          </cell>
          <cell r="AG4">
            <v>0</v>
          </cell>
          <cell r="AH4">
            <v>8.8000000000000007</v>
          </cell>
          <cell r="AI4">
            <v>0</v>
          </cell>
          <cell r="AJ4">
            <v>8.8000000000000007</v>
          </cell>
          <cell r="AK4">
            <v>0</v>
          </cell>
        </row>
        <row r="5">
          <cell r="B5" t="str">
            <v>GI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8.8000000000000007</v>
          </cell>
          <cell r="U5">
            <v>0</v>
          </cell>
          <cell r="V5">
            <v>8.8000000000000007</v>
          </cell>
          <cell r="W5">
            <v>0</v>
          </cell>
          <cell r="X5">
            <v>8.8000000000000007</v>
          </cell>
          <cell r="Y5">
            <v>0</v>
          </cell>
          <cell r="Z5">
            <v>17.600000000000001</v>
          </cell>
          <cell r="AA5">
            <v>0</v>
          </cell>
          <cell r="AB5">
            <v>17.600000000000001</v>
          </cell>
          <cell r="AC5">
            <v>0</v>
          </cell>
          <cell r="AD5">
            <v>17.600000000000001</v>
          </cell>
          <cell r="AE5">
            <v>0</v>
          </cell>
          <cell r="AF5">
            <v>17.600000000000001</v>
          </cell>
          <cell r="AG5">
            <v>0</v>
          </cell>
          <cell r="AH5">
            <v>17.600000000000001</v>
          </cell>
          <cell r="AI5">
            <v>0</v>
          </cell>
          <cell r="AJ5">
            <v>17.600000000000001</v>
          </cell>
          <cell r="AK5">
            <v>0</v>
          </cell>
        </row>
        <row r="6">
          <cell r="B6" t="str">
            <v>DD</v>
          </cell>
          <cell r="N6">
            <v>26.4</v>
          </cell>
          <cell r="O6">
            <v>8</v>
          </cell>
          <cell r="P6">
            <v>26.4</v>
          </cell>
          <cell r="Q6">
            <v>8</v>
          </cell>
          <cell r="R6">
            <v>26.4</v>
          </cell>
          <cell r="S6">
            <v>8</v>
          </cell>
          <cell r="T6">
            <v>26.4</v>
          </cell>
          <cell r="U6">
            <v>8</v>
          </cell>
          <cell r="V6">
            <v>26.4</v>
          </cell>
          <cell r="W6">
            <v>8</v>
          </cell>
          <cell r="X6">
            <v>26.4</v>
          </cell>
          <cell r="Y6">
            <v>8</v>
          </cell>
          <cell r="Z6">
            <v>26.4</v>
          </cell>
          <cell r="AA6">
            <v>8</v>
          </cell>
          <cell r="AB6">
            <v>26.4</v>
          </cell>
          <cell r="AC6">
            <v>8</v>
          </cell>
          <cell r="AD6">
            <v>26.4</v>
          </cell>
          <cell r="AE6">
            <v>8</v>
          </cell>
          <cell r="AF6">
            <v>26.4</v>
          </cell>
          <cell r="AG6">
            <v>8</v>
          </cell>
          <cell r="AH6">
            <v>26.4</v>
          </cell>
          <cell r="AI6">
            <v>8</v>
          </cell>
          <cell r="AJ6">
            <v>26.4</v>
          </cell>
          <cell r="AK6">
            <v>8</v>
          </cell>
        </row>
        <row r="7">
          <cell r="B7" t="str">
            <v>DD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17.600000000000001</v>
          </cell>
          <cell r="U7">
            <v>0</v>
          </cell>
          <cell r="V7">
            <v>17.600000000000001</v>
          </cell>
          <cell r="W7">
            <v>0</v>
          </cell>
          <cell r="X7">
            <v>17.600000000000001</v>
          </cell>
          <cell r="Y7">
            <v>0</v>
          </cell>
          <cell r="Z7">
            <v>17.600000000000001</v>
          </cell>
          <cell r="AA7">
            <v>8</v>
          </cell>
          <cell r="AB7">
            <v>17.600000000000001</v>
          </cell>
          <cell r="AC7">
            <v>8</v>
          </cell>
          <cell r="AD7">
            <v>17.600000000000001</v>
          </cell>
          <cell r="AE7">
            <v>8</v>
          </cell>
          <cell r="AF7">
            <v>17.600000000000001</v>
          </cell>
          <cell r="AG7">
            <v>8</v>
          </cell>
          <cell r="AH7">
            <v>17.600000000000001</v>
          </cell>
          <cell r="AI7">
            <v>8</v>
          </cell>
          <cell r="AJ7">
            <v>17.600000000000001</v>
          </cell>
          <cell r="AK7">
            <v>8</v>
          </cell>
        </row>
        <row r="8">
          <cell r="B8" t="str">
            <v>DD</v>
          </cell>
          <cell r="N8">
            <v>0</v>
          </cell>
          <cell r="O8">
            <v>0</v>
          </cell>
          <cell r="P8">
            <v>8.8000000000000007</v>
          </cell>
          <cell r="Q8">
            <v>0</v>
          </cell>
          <cell r="R8">
            <v>8.8000000000000007</v>
          </cell>
          <cell r="S8">
            <v>0</v>
          </cell>
          <cell r="T8">
            <v>8.8000000000000007</v>
          </cell>
          <cell r="U8">
            <v>0</v>
          </cell>
          <cell r="V8">
            <v>8.8000000000000007</v>
          </cell>
          <cell r="W8">
            <v>0</v>
          </cell>
          <cell r="X8">
            <v>17.600000000000001</v>
          </cell>
          <cell r="Y8">
            <v>0</v>
          </cell>
          <cell r="Z8">
            <v>26.4</v>
          </cell>
          <cell r="AA8">
            <v>0</v>
          </cell>
          <cell r="AB8">
            <v>26.4</v>
          </cell>
          <cell r="AC8">
            <v>0</v>
          </cell>
          <cell r="AD8">
            <v>35.200000000000003</v>
          </cell>
          <cell r="AE8">
            <v>0</v>
          </cell>
          <cell r="AF8">
            <v>35.200000000000003</v>
          </cell>
          <cell r="AG8">
            <v>8</v>
          </cell>
          <cell r="AH8">
            <v>44</v>
          </cell>
          <cell r="AI8">
            <v>8</v>
          </cell>
          <cell r="AJ8">
            <v>44</v>
          </cell>
          <cell r="AK8">
            <v>8</v>
          </cell>
        </row>
        <row r="9">
          <cell r="B9" t="str">
            <v>DD</v>
          </cell>
          <cell r="N9">
            <v>20.8</v>
          </cell>
          <cell r="O9">
            <v>4.8</v>
          </cell>
          <cell r="P9">
            <v>20.8</v>
          </cell>
          <cell r="Q9">
            <v>4.8</v>
          </cell>
          <cell r="R9">
            <v>20.8</v>
          </cell>
          <cell r="S9">
            <v>4.8</v>
          </cell>
          <cell r="T9">
            <v>20.8</v>
          </cell>
          <cell r="U9">
            <v>4.8</v>
          </cell>
          <cell r="V9">
            <v>20.8</v>
          </cell>
          <cell r="W9">
            <v>4.8</v>
          </cell>
          <cell r="X9">
            <v>20.8</v>
          </cell>
          <cell r="Y9">
            <v>4.8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B10" t="str">
            <v>DD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20.8</v>
          </cell>
          <cell r="AA10">
            <v>4.8</v>
          </cell>
          <cell r="AB10">
            <v>20.8</v>
          </cell>
          <cell r="AC10">
            <v>4.8</v>
          </cell>
          <cell r="AD10">
            <v>20.8</v>
          </cell>
          <cell r="AE10">
            <v>4.8</v>
          </cell>
          <cell r="AF10">
            <v>20.8</v>
          </cell>
          <cell r="AG10">
            <v>4.8</v>
          </cell>
          <cell r="AH10">
            <v>20.8</v>
          </cell>
          <cell r="AI10">
            <v>4.8</v>
          </cell>
          <cell r="AJ10">
            <v>20.8</v>
          </cell>
          <cell r="AK10">
            <v>4.8</v>
          </cell>
        </row>
        <row r="11">
          <cell r="B11" t="str">
            <v>DD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9.6</v>
          </cell>
          <cell r="S11">
            <v>0</v>
          </cell>
          <cell r="T11">
            <v>9.6</v>
          </cell>
          <cell r="U11">
            <v>0</v>
          </cell>
          <cell r="V11">
            <v>19.2</v>
          </cell>
          <cell r="W11">
            <v>0</v>
          </cell>
          <cell r="X11">
            <v>19.2</v>
          </cell>
          <cell r="Y11">
            <v>0</v>
          </cell>
          <cell r="Z11">
            <v>19.2</v>
          </cell>
          <cell r="AA11">
            <v>0</v>
          </cell>
          <cell r="AB11">
            <v>28.8</v>
          </cell>
          <cell r="AC11">
            <v>0</v>
          </cell>
          <cell r="AD11">
            <v>28.8</v>
          </cell>
          <cell r="AE11">
            <v>0</v>
          </cell>
          <cell r="AF11">
            <v>28.8</v>
          </cell>
          <cell r="AG11">
            <v>0</v>
          </cell>
          <cell r="AH11">
            <v>28.8</v>
          </cell>
          <cell r="AI11">
            <v>0</v>
          </cell>
          <cell r="AJ11">
            <v>28.8</v>
          </cell>
          <cell r="AK11">
            <v>0</v>
          </cell>
        </row>
        <row r="12">
          <cell r="B12" t="str">
            <v>DD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10</v>
          </cell>
          <cell r="W12">
            <v>0</v>
          </cell>
          <cell r="X12">
            <v>10</v>
          </cell>
          <cell r="Y12">
            <v>0</v>
          </cell>
          <cell r="Z12">
            <v>10</v>
          </cell>
          <cell r="AA12">
            <v>8</v>
          </cell>
          <cell r="AB12">
            <v>10</v>
          </cell>
          <cell r="AC12">
            <v>8</v>
          </cell>
          <cell r="AD12">
            <v>10</v>
          </cell>
          <cell r="AE12">
            <v>8</v>
          </cell>
          <cell r="AF12">
            <v>10</v>
          </cell>
          <cell r="AG12">
            <v>8</v>
          </cell>
          <cell r="AH12">
            <v>10</v>
          </cell>
          <cell r="AI12">
            <v>8</v>
          </cell>
          <cell r="AJ12">
            <v>10</v>
          </cell>
          <cell r="AK12">
            <v>8</v>
          </cell>
        </row>
        <row r="13">
          <cell r="B13" t="str">
            <v>US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17.600000000000001</v>
          </cell>
          <cell r="AA13">
            <v>0</v>
          </cell>
          <cell r="AB13">
            <v>26.4</v>
          </cell>
          <cell r="AC13">
            <v>0</v>
          </cell>
          <cell r="AD13">
            <v>35.200000000000003</v>
          </cell>
          <cell r="AE13">
            <v>0</v>
          </cell>
          <cell r="AF13">
            <v>35.200000000000003</v>
          </cell>
          <cell r="AG13">
            <v>0</v>
          </cell>
          <cell r="AH13">
            <v>35.200000000000003</v>
          </cell>
          <cell r="AI13">
            <v>0</v>
          </cell>
          <cell r="AJ13">
            <v>35.200000000000003</v>
          </cell>
          <cell r="AK13">
            <v>0</v>
          </cell>
        </row>
        <row r="14">
          <cell r="B14" t="str">
            <v>US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9.6</v>
          </cell>
          <cell r="Y14">
            <v>0</v>
          </cell>
          <cell r="Z14">
            <v>9.6</v>
          </cell>
          <cell r="AA14">
            <v>0</v>
          </cell>
          <cell r="AB14">
            <v>9.6</v>
          </cell>
          <cell r="AC14">
            <v>0</v>
          </cell>
          <cell r="AD14">
            <v>9.6</v>
          </cell>
          <cell r="AE14">
            <v>0</v>
          </cell>
          <cell r="AF14">
            <v>9.6</v>
          </cell>
          <cell r="AG14">
            <v>0</v>
          </cell>
          <cell r="AH14">
            <v>9.6</v>
          </cell>
          <cell r="AI14">
            <v>0</v>
          </cell>
          <cell r="AJ14">
            <v>9.6</v>
          </cell>
          <cell r="AK14">
            <v>0</v>
          </cell>
        </row>
        <row r="15">
          <cell r="B15" t="str">
            <v>US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8.8000000000000007</v>
          </cell>
          <cell r="W15">
            <v>0</v>
          </cell>
          <cell r="X15">
            <v>17.600000000000001</v>
          </cell>
          <cell r="Y15">
            <v>0</v>
          </cell>
          <cell r="Z15">
            <v>17.600000000000001</v>
          </cell>
          <cell r="AA15">
            <v>0</v>
          </cell>
          <cell r="AB15">
            <v>26.4</v>
          </cell>
          <cell r="AC15">
            <v>0</v>
          </cell>
          <cell r="AD15">
            <v>26.4</v>
          </cell>
          <cell r="AE15">
            <v>0</v>
          </cell>
          <cell r="AF15">
            <v>35.200000000000003</v>
          </cell>
          <cell r="AG15">
            <v>0</v>
          </cell>
          <cell r="AH15">
            <v>35.200000000000003</v>
          </cell>
          <cell r="AI15">
            <v>0</v>
          </cell>
          <cell r="AJ15">
            <v>44</v>
          </cell>
          <cell r="AK15">
            <v>0</v>
          </cell>
        </row>
        <row r="16">
          <cell r="B16" t="str">
            <v>US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8.8000000000000007</v>
          </cell>
          <cell r="U16">
            <v>0</v>
          </cell>
          <cell r="V16">
            <v>17.600000000000001</v>
          </cell>
          <cell r="W16">
            <v>4</v>
          </cell>
          <cell r="X16">
            <v>26.4</v>
          </cell>
          <cell r="Y16">
            <v>8</v>
          </cell>
          <cell r="Z16">
            <v>26.4</v>
          </cell>
          <cell r="AA16">
            <v>8</v>
          </cell>
          <cell r="AB16">
            <v>26.4</v>
          </cell>
          <cell r="AC16">
            <v>8</v>
          </cell>
          <cell r="AD16">
            <v>26.4</v>
          </cell>
          <cell r="AE16">
            <v>8</v>
          </cell>
          <cell r="AF16">
            <v>35.200000000000003</v>
          </cell>
          <cell r="AG16">
            <v>8</v>
          </cell>
          <cell r="AH16">
            <v>35.200000000000003</v>
          </cell>
          <cell r="AI16">
            <v>8</v>
          </cell>
          <cell r="AJ16">
            <v>35.200000000000003</v>
          </cell>
          <cell r="AK16">
            <v>8</v>
          </cell>
        </row>
        <row r="17">
          <cell r="B17" t="str">
            <v>ATLNEW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8.8000000000000007</v>
          </cell>
          <cell r="AC17">
            <v>0</v>
          </cell>
          <cell r="AD17">
            <v>17.600000000000001</v>
          </cell>
          <cell r="AE17">
            <v>0</v>
          </cell>
          <cell r="AF17">
            <v>17.600000000000001</v>
          </cell>
          <cell r="AG17">
            <v>0</v>
          </cell>
          <cell r="AH17">
            <v>26.4</v>
          </cell>
          <cell r="AI17">
            <v>0</v>
          </cell>
          <cell r="AJ17">
            <v>26.4</v>
          </cell>
          <cell r="AK17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CONSOLIDATED"/>
      <sheetName val="USD SUMMARY"/>
      <sheetName val="ESSNET AB"/>
      <sheetName val="INTERACTIVE"/>
      <sheetName val="Q3 Number - Mgmt"/>
      <sheetName val="Q3 Number - GAP Case"/>
      <sheetName val="2006-2010 Build Up"/>
      <sheetName val="ST2"/>
      <sheetName val="IC SuB - 2 CASES"/>
      <sheetName val="BREAKDOWN OF REVENUES"/>
      <sheetName val="RETURNS SCENARIOS"/>
      <sheetName val="RETURNS - NEW DEAL"/>
      <sheetName val="VALUATION MATRIX"/>
      <sheetName val="MODEL RETURNS"/>
      <sheetName val="__FDSCACHE__"/>
      <sheetName val="Plan Comparison - Revenues"/>
      <sheetName val="STRUCTURE"/>
      <sheetName val="SCENARIO ANALYSIS - 3 CASES"/>
      <sheetName val="Chart1"/>
      <sheetName val="Data for Chart"/>
      <sheetName val="Chart2"/>
      <sheetName val="Sheet1"/>
      <sheetName val="Mgmt Financials from Model SEK"/>
      <sheetName val="REVEN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3">
          <cell r="H13">
            <v>0.13320355754733354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nda 2002"/>
      <sheetName val="Vendas JAN"/>
      <sheetName val="2002X2001"/>
      <sheetName val="Merc.Total"/>
      <sheetName val="Merc. Interno"/>
      <sheetName val="Merc.Externo "/>
      <sheetName val="Maiores clientes_KW"/>
      <sheetName val="grafico"/>
      <sheetName val="VFLUORI"/>
      <sheetName val="Rascunho"/>
      <sheetName val="Títul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0">
          <cell r="A10" t="str">
            <v>JAN</v>
          </cell>
          <cell r="I10">
            <v>4794129.5989999995</v>
          </cell>
          <cell r="J10">
            <v>8043540.818</v>
          </cell>
          <cell r="O10">
            <v>7465957.7029999997</v>
          </cell>
        </row>
        <row r="11">
          <cell r="A11" t="str">
            <v>FEV</v>
          </cell>
          <cell r="I11">
            <v>4330674.88</v>
          </cell>
          <cell r="J11">
            <v>6135431.1120000007</v>
          </cell>
          <cell r="O11">
            <v>7892095.7479999997</v>
          </cell>
        </row>
        <row r="12">
          <cell r="A12" t="str">
            <v>MAR</v>
          </cell>
          <cell r="I12">
            <v>3039084.5250000004</v>
          </cell>
          <cell r="J12">
            <v>3300283.0080000004</v>
          </cell>
          <cell r="O12">
            <v>6805827.9385000002</v>
          </cell>
        </row>
        <row r="13">
          <cell r="A13" t="str">
            <v>ABR</v>
          </cell>
          <cell r="I13">
            <v>5216830.6059999997</v>
          </cell>
          <cell r="J13">
            <v>5938724.2000000002</v>
          </cell>
          <cell r="O13">
            <v>5436115.7549999999</v>
          </cell>
        </row>
        <row r="14">
          <cell r="A14" t="str">
            <v>MAI</v>
          </cell>
          <cell r="I14">
            <v>5170766.25</v>
          </cell>
          <cell r="J14">
            <v>5756577.6720000003</v>
          </cell>
          <cell r="O14">
            <v>9673985.8715000004</v>
          </cell>
        </row>
        <row r="15">
          <cell r="A15" t="str">
            <v>JUN</v>
          </cell>
          <cell r="I15">
            <v>7747440</v>
          </cell>
          <cell r="J15">
            <v>10951920.606000001</v>
          </cell>
          <cell r="O15">
            <v>12184656.874499999</v>
          </cell>
        </row>
        <row r="16">
          <cell r="A16" t="str">
            <v>JUL</v>
          </cell>
          <cell r="I16">
            <v>10204901.222000001</v>
          </cell>
          <cell r="J16">
            <v>12798737.640000001</v>
          </cell>
          <cell r="O16">
            <v>14636951.509500001</v>
          </cell>
        </row>
        <row r="17">
          <cell r="A17" t="str">
            <v>AGO</v>
          </cell>
          <cell r="I17">
            <v>12971931.367999999</v>
          </cell>
          <cell r="J17">
            <v>11509657.106999999</v>
          </cell>
          <cell r="O17">
            <v>16875590.030000001</v>
          </cell>
        </row>
        <row r="18">
          <cell r="A18" t="str">
            <v>SET</v>
          </cell>
          <cell r="I18">
            <v>11536473.992000001</v>
          </cell>
          <cell r="J18">
            <v>11207248.194</v>
          </cell>
          <cell r="O18">
            <v>18400457.59</v>
          </cell>
        </row>
        <row r="19">
          <cell r="A19" t="str">
            <v>OUT</v>
          </cell>
          <cell r="I19">
            <v>8053011.4560000002</v>
          </cell>
          <cell r="J19">
            <v>18063529.967</v>
          </cell>
          <cell r="O19">
            <v>15208983.464400001</v>
          </cell>
        </row>
        <row r="20">
          <cell r="A20" t="str">
            <v>NOV</v>
          </cell>
          <cell r="I20">
            <v>7005194.300999999</v>
          </cell>
          <cell r="J20">
            <v>8758193.9060000014</v>
          </cell>
          <cell r="O20">
            <v>13288752.14175</v>
          </cell>
        </row>
        <row r="21">
          <cell r="A21" t="str">
            <v>DEZ</v>
          </cell>
          <cell r="I21">
            <v>3375971.7600000002</v>
          </cell>
          <cell r="J21">
            <v>2453680.8450000002</v>
          </cell>
          <cell r="O21">
            <v>13342799.205</v>
          </cell>
        </row>
      </sheetData>
      <sheetData sheetId="9" refreshError="1"/>
      <sheetData sheetId="10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FI LT 2004"/>
      <sheetName val="US FI LT 2004"/>
      <sheetName val="Global FI LT 2003"/>
      <sheetName val="Global FI LT 2002"/>
      <sheetName val="Global Fixed Income"/>
      <sheetName val="US Fixed Income"/>
      <sheetName val="European Fixed Income"/>
      <sheetName val="data"/>
      <sheetName val="LT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A4">
            <v>1</v>
          </cell>
          <cell r="B4" t="str">
            <v>Citigroup</v>
          </cell>
          <cell r="C4">
            <v>1</v>
          </cell>
          <cell r="D4">
            <v>52106.25</v>
          </cell>
          <cell r="E4">
            <v>104</v>
          </cell>
          <cell r="F4">
            <v>9.6999999999999993</v>
          </cell>
          <cell r="G4">
            <v>8</v>
          </cell>
          <cell r="H4">
            <v>32295.53</v>
          </cell>
          <cell r="I4">
            <v>154</v>
          </cell>
          <cell r="J4">
            <v>5.29</v>
          </cell>
          <cell r="K4">
            <v>8</v>
          </cell>
          <cell r="L4">
            <v>3946.27</v>
          </cell>
          <cell r="M4">
            <v>14</v>
          </cell>
          <cell r="N4">
            <v>4.88</v>
          </cell>
          <cell r="O4">
            <v>1</v>
          </cell>
          <cell r="P4">
            <v>16898.47</v>
          </cell>
          <cell r="Q4">
            <v>101</v>
          </cell>
          <cell r="R4">
            <v>12.77</v>
          </cell>
          <cell r="S4">
            <v>1</v>
          </cell>
          <cell r="T4">
            <v>80679.47</v>
          </cell>
          <cell r="U4">
            <v>315</v>
          </cell>
          <cell r="V4">
            <v>9.1199999999999992</v>
          </cell>
          <cell r="W4">
            <v>2</v>
          </cell>
          <cell r="X4">
            <v>13878.24</v>
          </cell>
          <cell r="Y4">
            <v>31</v>
          </cell>
          <cell r="Z4">
            <v>7.31</v>
          </cell>
          <cell r="AA4">
            <v>4</v>
          </cell>
          <cell r="AB4">
            <v>47927.6</v>
          </cell>
          <cell r="AC4">
            <v>65</v>
          </cell>
          <cell r="AD4">
            <v>8.11</v>
          </cell>
          <cell r="AE4">
            <v>1</v>
          </cell>
          <cell r="AF4">
            <v>21180.84</v>
          </cell>
          <cell r="AG4">
            <v>242</v>
          </cell>
          <cell r="AH4">
            <v>9.02</v>
          </cell>
          <cell r="AI4">
            <v>18</v>
          </cell>
          <cell r="AJ4">
            <v>1452.73</v>
          </cell>
          <cell r="AK4">
            <v>9</v>
          </cell>
          <cell r="AL4">
            <v>1.81</v>
          </cell>
          <cell r="AM4">
            <v>1</v>
          </cell>
          <cell r="AN4">
            <v>6323.46</v>
          </cell>
          <cell r="AO4">
            <v>33</v>
          </cell>
          <cell r="AP4">
            <v>26.72</v>
          </cell>
          <cell r="AQ4">
            <v>9</v>
          </cell>
          <cell r="AR4">
            <v>1498.49</v>
          </cell>
          <cell r="AS4">
            <v>5</v>
          </cell>
          <cell r="AT4">
            <v>3.83</v>
          </cell>
          <cell r="AU4">
            <v>1</v>
          </cell>
          <cell r="AV4">
            <v>7345.2</v>
          </cell>
          <cell r="AW4">
            <v>15</v>
          </cell>
          <cell r="AX4">
            <v>12.45</v>
          </cell>
          <cell r="AY4">
            <v>285532.56</v>
          </cell>
          <cell r="AZ4">
            <v>1088</v>
          </cell>
          <cell r="BA4">
            <v>8.25</v>
          </cell>
          <cell r="BB4">
            <v>2</v>
          </cell>
          <cell r="BC4">
            <v>100033.85</v>
          </cell>
          <cell r="BD4">
            <v>169</v>
          </cell>
          <cell r="BE4">
            <v>8.8673548313070842</v>
          </cell>
        </row>
        <row r="5">
          <cell r="A5">
            <v>2</v>
          </cell>
          <cell r="B5" t="str">
            <v>JP Morgan</v>
          </cell>
          <cell r="C5">
            <v>4</v>
          </cell>
          <cell r="D5">
            <v>41374.050000000003</v>
          </cell>
          <cell r="E5">
            <v>75</v>
          </cell>
          <cell r="F5">
            <v>7.7</v>
          </cell>
          <cell r="G5">
            <v>2</v>
          </cell>
          <cell r="H5">
            <v>54894.71</v>
          </cell>
          <cell r="I5">
            <v>409</v>
          </cell>
          <cell r="J5">
            <v>9</v>
          </cell>
          <cell r="K5">
            <v>10</v>
          </cell>
          <cell r="L5">
            <v>3498.19</v>
          </cell>
          <cell r="M5">
            <v>11</v>
          </cell>
          <cell r="N5">
            <v>4.33</v>
          </cell>
          <cell r="O5">
            <v>3</v>
          </cell>
          <cell r="P5">
            <v>13530.19</v>
          </cell>
          <cell r="Q5">
            <v>80</v>
          </cell>
          <cell r="R5">
            <v>10.23</v>
          </cell>
          <cell r="S5">
            <v>3</v>
          </cell>
          <cell r="T5">
            <v>55503.12</v>
          </cell>
          <cell r="U5">
            <v>230</v>
          </cell>
          <cell r="V5">
            <v>6.27</v>
          </cell>
          <cell r="W5">
            <v>3</v>
          </cell>
          <cell r="X5">
            <v>13027.07</v>
          </cell>
          <cell r="Y5">
            <v>25</v>
          </cell>
          <cell r="Z5">
            <v>6.86</v>
          </cell>
          <cell r="AA5">
            <v>10</v>
          </cell>
          <cell r="AB5">
            <v>30079.65</v>
          </cell>
          <cell r="AC5">
            <v>48</v>
          </cell>
          <cell r="AD5">
            <v>5.09</v>
          </cell>
          <cell r="AE5">
            <v>6</v>
          </cell>
          <cell r="AF5">
            <v>13165.2</v>
          </cell>
          <cell r="AG5">
            <v>110</v>
          </cell>
          <cell r="AH5">
            <v>5.61</v>
          </cell>
          <cell r="AI5">
            <v>27</v>
          </cell>
          <cell r="AJ5">
            <v>720.49</v>
          </cell>
          <cell r="AK5">
            <v>6</v>
          </cell>
          <cell r="AL5">
            <v>0.9</v>
          </cell>
          <cell r="AM5">
            <v>10</v>
          </cell>
          <cell r="AN5">
            <v>603.65</v>
          </cell>
          <cell r="AO5">
            <v>2</v>
          </cell>
          <cell r="AP5">
            <v>2.5499999999999998</v>
          </cell>
          <cell r="AQ5">
            <v>10</v>
          </cell>
          <cell r="AR5">
            <v>1029.96</v>
          </cell>
          <cell r="AS5">
            <v>14</v>
          </cell>
          <cell r="AT5">
            <v>2.63</v>
          </cell>
          <cell r="AU5">
            <v>5</v>
          </cell>
          <cell r="AV5">
            <v>4453.97</v>
          </cell>
          <cell r="AW5">
            <v>11</v>
          </cell>
          <cell r="AX5">
            <v>7.55</v>
          </cell>
          <cell r="AY5">
            <v>231880.24</v>
          </cell>
          <cell r="AZ5">
            <v>1021</v>
          </cell>
          <cell r="BA5">
            <v>6.7</v>
          </cell>
          <cell r="BB5">
            <v>8</v>
          </cell>
          <cell r="BC5">
            <v>71453.700000000012</v>
          </cell>
          <cell r="BD5">
            <v>123</v>
          </cell>
          <cell r="BE5">
            <v>6.333909090870411</v>
          </cell>
        </row>
        <row r="6">
          <cell r="A6">
            <v>3</v>
          </cell>
          <cell r="B6" t="str">
            <v>Deutsche Bank</v>
          </cell>
          <cell r="C6">
            <v>5</v>
          </cell>
          <cell r="D6">
            <v>39987.440000000002</v>
          </cell>
          <cell r="E6">
            <v>86</v>
          </cell>
          <cell r="F6">
            <v>7.44</v>
          </cell>
          <cell r="G6">
            <v>5</v>
          </cell>
          <cell r="H6">
            <v>41995.42</v>
          </cell>
          <cell r="I6">
            <v>275</v>
          </cell>
          <cell r="J6">
            <v>6.88</v>
          </cell>
          <cell r="K6">
            <v>1</v>
          </cell>
          <cell r="L6">
            <v>5658.83</v>
          </cell>
          <cell r="M6">
            <v>30</v>
          </cell>
          <cell r="N6">
            <v>7</v>
          </cell>
          <cell r="O6">
            <v>4</v>
          </cell>
          <cell r="P6">
            <v>13136.04</v>
          </cell>
          <cell r="Q6">
            <v>80</v>
          </cell>
          <cell r="R6">
            <v>9.93</v>
          </cell>
          <cell r="S6">
            <v>4</v>
          </cell>
          <cell r="T6">
            <v>52956.21</v>
          </cell>
          <cell r="U6">
            <v>236</v>
          </cell>
          <cell r="V6">
            <v>5.98</v>
          </cell>
          <cell r="W6">
            <v>1</v>
          </cell>
          <cell r="X6">
            <v>18715.21</v>
          </cell>
          <cell r="Y6">
            <v>51</v>
          </cell>
          <cell r="Z6">
            <v>9.85</v>
          </cell>
          <cell r="AA6">
            <v>9</v>
          </cell>
          <cell r="AB6">
            <v>30835.05</v>
          </cell>
          <cell r="AC6">
            <v>59</v>
          </cell>
          <cell r="AD6">
            <v>5.22</v>
          </cell>
          <cell r="AE6">
            <v>9</v>
          </cell>
          <cell r="AF6">
            <v>12608.95</v>
          </cell>
          <cell r="AG6">
            <v>243</v>
          </cell>
          <cell r="AH6">
            <v>5.37</v>
          </cell>
          <cell r="AI6">
            <v>17</v>
          </cell>
          <cell r="AJ6">
            <v>1989.43</v>
          </cell>
          <cell r="AK6">
            <v>30</v>
          </cell>
          <cell r="AL6">
            <v>2.48</v>
          </cell>
          <cell r="AM6">
            <v>22</v>
          </cell>
          <cell r="AN6">
            <v>30</v>
          </cell>
          <cell r="AO6">
            <v>1</v>
          </cell>
          <cell r="AP6">
            <v>0.13</v>
          </cell>
          <cell r="AQ6">
            <v>3</v>
          </cell>
          <cell r="AR6">
            <v>2629.15</v>
          </cell>
          <cell r="AS6">
            <v>51</v>
          </cell>
          <cell r="AT6">
            <v>6.72</v>
          </cell>
          <cell r="AU6">
            <v>2</v>
          </cell>
          <cell r="AV6">
            <v>6405.13</v>
          </cell>
          <cell r="AW6">
            <v>36</v>
          </cell>
          <cell r="AX6">
            <v>10.86</v>
          </cell>
          <cell r="AY6">
            <v>226946.86</v>
          </cell>
          <cell r="AZ6">
            <v>1178</v>
          </cell>
          <cell r="BA6">
            <v>6.55</v>
          </cell>
          <cell r="BB6">
            <v>9</v>
          </cell>
          <cell r="BC6">
            <v>70822.490000000005</v>
          </cell>
          <cell r="BD6">
            <v>145</v>
          </cell>
          <cell r="BE6">
            <v>6.2779564004254329</v>
          </cell>
        </row>
        <row r="7">
          <cell r="A7">
            <v>4</v>
          </cell>
          <cell r="B7" t="str">
            <v>Morgan Stanley</v>
          </cell>
          <cell r="C7">
            <v>6</v>
          </cell>
          <cell r="D7">
            <v>39004.6</v>
          </cell>
          <cell r="E7">
            <v>73</v>
          </cell>
          <cell r="F7">
            <v>7.26</v>
          </cell>
          <cell r="G7">
            <v>3</v>
          </cell>
          <cell r="H7">
            <v>45702.01</v>
          </cell>
          <cell r="I7">
            <v>277</v>
          </cell>
          <cell r="J7">
            <v>7.49</v>
          </cell>
          <cell r="K7">
            <v>6</v>
          </cell>
          <cell r="L7">
            <v>4388.3900000000003</v>
          </cell>
          <cell r="M7">
            <v>20</v>
          </cell>
          <cell r="N7">
            <v>5.43</v>
          </cell>
          <cell r="O7">
            <v>6</v>
          </cell>
          <cell r="P7">
            <v>6550.32</v>
          </cell>
          <cell r="Q7">
            <v>33</v>
          </cell>
          <cell r="R7">
            <v>4.95</v>
          </cell>
          <cell r="S7">
            <v>2</v>
          </cell>
          <cell r="T7">
            <v>58293.279999999999</v>
          </cell>
          <cell r="U7">
            <v>143</v>
          </cell>
          <cell r="V7">
            <v>6.59</v>
          </cell>
          <cell r="W7">
            <v>10</v>
          </cell>
          <cell r="X7">
            <v>6634.56</v>
          </cell>
          <cell r="Y7">
            <v>17</v>
          </cell>
          <cell r="Z7">
            <v>3.49</v>
          </cell>
          <cell r="AA7">
            <v>7</v>
          </cell>
          <cell r="AB7">
            <v>38349.599999999999</v>
          </cell>
          <cell r="AC7">
            <v>49</v>
          </cell>
          <cell r="AD7">
            <v>6.49</v>
          </cell>
          <cell r="AE7">
            <v>3</v>
          </cell>
          <cell r="AF7">
            <v>15725.52</v>
          </cell>
          <cell r="AG7">
            <v>248</v>
          </cell>
          <cell r="AH7">
            <v>6.7</v>
          </cell>
          <cell r="AI7">
            <v>9</v>
          </cell>
          <cell r="AJ7">
            <v>3525.45</v>
          </cell>
          <cell r="AK7">
            <v>16</v>
          </cell>
          <cell r="AL7">
            <v>4.4000000000000004</v>
          </cell>
          <cell r="AM7">
            <v>3</v>
          </cell>
          <cell r="AN7">
            <v>2281.29</v>
          </cell>
          <cell r="AO7">
            <v>17</v>
          </cell>
          <cell r="AP7">
            <v>9.64</v>
          </cell>
          <cell r="AQ7">
            <v>11</v>
          </cell>
          <cell r="AR7">
            <v>1007.76</v>
          </cell>
          <cell r="AS7">
            <v>19</v>
          </cell>
          <cell r="AT7">
            <v>2.58</v>
          </cell>
          <cell r="AU7">
            <v>14</v>
          </cell>
          <cell r="AV7">
            <v>1779.97</v>
          </cell>
          <cell r="AW7">
            <v>20</v>
          </cell>
          <cell r="AX7">
            <v>3.02</v>
          </cell>
          <cell r="AY7">
            <v>223242.75</v>
          </cell>
          <cell r="AZ7">
            <v>932</v>
          </cell>
          <cell r="BA7">
            <v>6.45</v>
          </cell>
          <cell r="BB7">
            <v>3</v>
          </cell>
          <cell r="BC7">
            <v>77354.2</v>
          </cell>
          <cell r="BD7">
            <v>122</v>
          </cell>
          <cell r="BE7">
            <v>6.8569503132379124</v>
          </cell>
        </row>
        <row r="8">
          <cell r="A8">
            <v>5</v>
          </cell>
          <cell r="B8" t="str">
            <v>Lehman Brothers</v>
          </cell>
          <cell r="C8">
            <v>3</v>
          </cell>
          <cell r="D8">
            <v>42181.279999999999</v>
          </cell>
          <cell r="E8">
            <v>70</v>
          </cell>
          <cell r="F8">
            <v>7.85</v>
          </cell>
          <cell r="G8">
            <v>7</v>
          </cell>
          <cell r="H8">
            <v>35400.339999999997</v>
          </cell>
          <cell r="I8">
            <v>347</v>
          </cell>
          <cell r="J8">
            <v>5.8</v>
          </cell>
          <cell r="K8">
            <v>7</v>
          </cell>
          <cell r="L8">
            <v>4127.8500000000004</v>
          </cell>
          <cell r="M8">
            <v>9</v>
          </cell>
          <cell r="N8">
            <v>5.1100000000000003</v>
          </cell>
          <cell r="O8">
            <v>8</v>
          </cell>
          <cell r="P8">
            <v>5492.91</v>
          </cell>
          <cell r="Q8">
            <v>46</v>
          </cell>
          <cell r="R8">
            <v>4.1500000000000004</v>
          </cell>
          <cell r="S8">
            <v>5</v>
          </cell>
          <cell r="T8">
            <v>45690.16</v>
          </cell>
          <cell r="U8">
            <v>131</v>
          </cell>
          <cell r="V8">
            <v>5.16</v>
          </cell>
          <cell r="W8">
            <v>15</v>
          </cell>
          <cell r="X8">
            <v>5343.74</v>
          </cell>
          <cell r="Y8">
            <v>8</v>
          </cell>
          <cell r="Z8">
            <v>2.81</v>
          </cell>
          <cell r="AA8">
            <v>1</v>
          </cell>
          <cell r="AB8">
            <v>59892.43</v>
          </cell>
          <cell r="AC8">
            <v>76</v>
          </cell>
          <cell r="AD8">
            <v>10.14</v>
          </cell>
          <cell r="AE8">
            <v>8</v>
          </cell>
          <cell r="AF8">
            <v>12907.96</v>
          </cell>
          <cell r="AG8">
            <v>223</v>
          </cell>
          <cell r="AH8">
            <v>5.5</v>
          </cell>
          <cell r="AI8">
            <v>34</v>
          </cell>
          <cell r="AJ8">
            <v>304.7</v>
          </cell>
          <cell r="AK8">
            <v>2</v>
          </cell>
          <cell r="AL8">
            <v>0.38</v>
          </cell>
          <cell r="AM8">
            <v>5</v>
          </cell>
          <cell r="AN8">
            <v>1806.19</v>
          </cell>
          <cell r="AO8">
            <v>21</v>
          </cell>
          <cell r="AP8">
            <v>7.63</v>
          </cell>
          <cell r="AQ8">
            <v>1</v>
          </cell>
          <cell r="AR8">
            <v>7539.15</v>
          </cell>
          <cell r="AS8">
            <v>61</v>
          </cell>
          <cell r="AT8">
            <v>19.27</v>
          </cell>
          <cell r="AV8">
            <v>0</v>
          </cell>
          <cell r="AW8">
            <v>0</v>
          </cell>
          <cell r="AY8">
            <v>220686.71</v>
          </cell>
          <cell r="AZ8">
            <v>994</v>
          </cell>
          <cell r="BA8">
            <v>6.37</v>
          </cell>
          <cell r="BB8">
            <v>1</v>
          </cell>
          <cell r="BC8">
            <v>102073.70999999999</v>
          </cell>
          <cell r="BD8">
            <v>146</v>
          </cell>
          <cell r="BE8">
            <v>9.0481752478579818</v>
          </cell>
        </row>
        <row r="9">
          <cell r="A9">
            <v>6</v>
          </cell>
          <cell r="B9" t="str">
            <v>Credit Suisse First Boston</v>
          </cell>
          <cell r="C9">
            <v>2</v>
          </cell>
          <cell r="D9">
            <v>43167.85</v>
          </cell>
          <cell r="E9">
            <v>75</v>
          </cell>
          <cell r="F9">
            <v>8.0399999999999991</v>
          </cell>
          <cell r="G9">
            <v>9</v>
          </cell>
          <cell r="H9">
            <v>30620.85</v>
          </cell>
          <cell r="I9">
            <v>179</v>
          </cell>
          <cell r="J9">
            <v>5.0199999999999996</v>
          </cell>
          <cell r="K9">
            <v>11</v>
          </cell>
          <cell r="L9">
            <v>3454.95</v>
          </cell>
          <cell r="M9">
            <v>25</v>
          </cell>
          <cell r="N9">
            <v>4.2699999999999996</v>
          </cell>
          <cell r="O9">
            <v>2</v>
          </cell>
          <cell r="P9">
            <v>16782.27</v>
          </cell>
          <cell r="Q9">
            <v>101</v>
          </cell>
          <cell r="R9">
            <v>12.69</v>
          </cell>
          <cell r="S9">
            <v>8</v>
          </cell>
          <cell r="T9">
            <v>40222.019999999997</v>
          </cell>
          <cell r="U9">
            <v>163</v>
          </cell>
          <cell r="V9">
            <v>4.55</v>
          </cell>
          <cell r="W9">
            <v>4</v>
          </cell>
          <cell r="X9">
            <v>11961.03</v>
          </cell>
          <cell r="Y9">
            <v>27</v>
          </cell>
          <cell r="Z9">
            <v>6.3</v>
          </cell>
          <cell r="AA9">
            <v>8</v>
          </cell>
          <cell r="AB9">
            <v>33035.75</v>
          </cell>
          <cell r="AC9">
            <v>51</v>
          </cell>
          <cell r="AD9">
            <v>5.59</v>
          </cell>
          <cell r="AE9">
            <v>2</v>
          </cell>
          <cell r="AF9">
            <v>20594.099999999999</v>
          </cell>
          <cell r="AG9">
            <v>157</v>
          </cell>
          <cell r="AH9">
            <v>8.77</v>
          </cell>
          <cell r="AI9">
            <v>3</v>
          </cell>
          <cell r="AJ9">
            <v>4950.1499999999996</v>
          </cell>
          <cell r="AK9">
            <v>26</v>
          </cell>
          <cell r="AL9">
            <v>6.18</v>
          </cell>
          <cell r="AM9">
            <v>16</v>
          </cell>
          <cell r="AN9">
            <v>162.5</v>
          </cell>
          <cell r="AO9">
            <v>5</v>
          </cell>
          <cell r="AP9">
            <v>0.69</v>
          </cell>
          <cell r="AQ9">
            <v>7</v>
          </cell>
          <cell r="AR9">
            <v>1782.95</v>
          </cell>
          <cell r="AS9">
            <v>19</v>
          </cell>
          <cell r="AT9">
            <v>4.5599999999999996</v>
          </cell>
          <cell r="AU9">
            <v>16</v>
          </cell>
          <cell r="AV9">
            <v>1196.6500000000001</v>
          </cell>
          <cell r="AW9">
            <v>5</v>
          </cell>
          <cell r="AX9">
            <v>2.0299999999999998</v>
          </cell>
          <cell r="AY9">
            <v>207931.09</v>
          </cell>
          <cell r="AZ9">
            <v>833</v>
          </cell>
          <cell r="BA9">
            <v>6</v>
          </cell>
          <cell r="BB9">
            <v>5</v>
          </cell>
          <cell r="BC9">
            <v>76203.600000000006</v>
          </cell>
          <cell r="BD9">
            <v>126</v>
          </cell>
          <cell r="BE9">
            <v>6.754957053267395</v>
          </cell>
        </row>
        <row r="10">
          <cell r="A10">
            <v>7</v>
          </cell>
          <cell r="B10" t="str">
            <v>Merrill Lynch</v>
          </cell>
          <cell r="C10">
            <v>9</v>
          </cell>
          <cell r="D10">
            <v>32877.39</v>
          </cell>
          <cell r="E10">
            <v>57</v>
          </cell>
          <cell r="F10">
            <v>6.12</v>
          </cell>
          <cell r="G10">
            <v>1</v>
          </cell>
          <cell r="H10">
            <v>68402.77</v>
          </cell>
          <cell r="I10">
            <v>425</v>
          </cell>
          <cell r="J10">
            <v>11.21</v>
          </cell>
          <cell r="K10">
            <v>5</v>
          </cell>
          <cell r="L10">
            <v>4417.46</v>
          </cell>
          <cell r="M10">
            <v>12</v>
          </cell>
          <cell r="N10">
            <v>5.46</v>
          </cell>
          <cell r="O10">
            <v>10</v>
          </cell>
          <cell r="P10">
            <v>4330.4799999999996</v>
          </cell>
          <cell r="Q10">
            <v>30</v>
          </cell>
          <cell r="R10">
            <v>3.27</v>
          </cell>
          <cell r="S10">
            <v>7</v>
          </cell>
          <cell r="T10">
            <v>44162.74</v>
          </cell>
          <cell r="U10">
            <v>141</v>
          </cell>
          <cell r="V10">
            <v>4.99</v>
          </cell>
          <cell r="W10">
            <v>6</v>
          </cell>
          <cell r="X10">
            <v>7999.29</v>
          </cell>
          <cell r="Y10">
            <v>17</v>
          </cell>
          <cell r="Z10">
            <v>4.21</v>
          </cell>
          <cell r="AA10">
            <v>12</v>
          </cell>
          <cell r="AB10">
            <v>17851.53</v>
          </cell>
          <cell r="AC10">
            <v>27</v>
          </cell>
          <cell r="AD10">
            <v>3.02</v>
          </cell>
          <cell r="AE10">
            <v>14</v>
          </cell>
          <cell r="AF10">
            <v>6277.03</v>
          </cell>
          <cell r="AG10">
            <v>323</v>
          </cell>
          <cell r="AH10">
            <v>2.67</v>
          </cell>
          <cell r="AJ10">
            <v>0</v>
          </cell>
          <cell r="AK10">
            <v>0</v>
          </cell>
          <cell r="AM10">
            <v>2</v>
          </cell>
          <cell r="AN10">
            <v>4526.2</v>
          </cell>
          <cell r="AO10">
            <v>33</v>
          </cell>
          <cell r="AP10">
            <v>19.13</v>
          </cell>
          <cell r="AQ10">
            <v>2</v>
          </cell>
          <cell r="AR10">
            <v>7186.1</v>
          </cell>
          <cell r="AS10">
            <v>23</v>
          </cell>
          <cell r="AT10">
            <v>18.37</v>
          </cell>
          <cell r="AU10">
            <v>32</v>
          </cell>
          <cell r="AV10">
            <v>50</v>
          </cell>
          <cell r="AW10">
            <v>1</v>
          </cell>
          <cell r="AX10">
            <v>0.08</v>
          </cell>
          <cell r="AY10">
            <v>198080.98</v>
          </cell>
          <cell r="AZ10">
            <v>1089</v>
          </cell>
          <cell r="BA10">
            <v>5.72</v>
          </cell>
          <cell r="BB10">
            <v>12</v>
          </cell>
          <cell r="BC10">
            <v>50728.92</v>
          </cell>
          <cell r="BD10">
            <v>84</v>
          </cell>
          <cell r="BE10">
            <v>4.4967911746772771</v>
          </cell>
        </row>
        <row r="11">
          <cell r="A11">
            <v>8</v>
          </cell>
          <cell r="B11" t="str">
            <v>UBS</v>
          </cell>
          <cell r="C11">
            <v>14</v>
          </cell>
          <cell r="D11">
            <v>17759.080000000002</v>
          </cell>
          <cell r="E11">
            <v>30</v>
          </cell>
          <cell r="F11">
            <v>3.31</v>
          </cell>
          <cell r="G11">
            <v>4</v>
          </cell>
          <cell r="H11">
            <v>45142.67</v>
          </cell>
          <cell r="I11">
            <v>470</v>
          </cell>
          <cell r="J11">
            <v>7.4</v>
          </cell>
          <cell r="K11">
            <v>2</v>
          </cell>
          <cell r="L11">
            <v>5243.93</v>
          </cell>
          <cell r="M11">
            <v>22</v>
          </cell>
          <cell r="N11">
            <v>6.49</v>
          </cell>
          <cell r="O11">
            <v>7</v>
          </cell>
          <cell r="P11">
            <v>6463.62</v>
          </cell>
          <cell r="Q11">
            <v>46</v>
          </cell>
          <cell r="R11">
            <v>4.8899999999999997</v>
          </cell>
          <cell r="S11">
            <v>6</v>
          </cell>
          <cell r="T11">
            <v>44562.97</v>
          </cell>
          <cell r="U11">
            <v>179</v>
          </cell>
          <cell r="V11">
            <v>5.04</v>
          </cell>
          <cell r="W11">
            <v>8</v>
          </cell>
          <cell r="X11">
            <v>7373.12</v>
          </cell>
          <cell r="Y11">
            <v>26</v>
          </cell>
          <cell r="Z11">
            <v>3.88</v>
          </cell>
          <cell r="AA11">
            <v>3</v>
          </cell>
          <cell r="AB11">
            <v>49102</v>
          </cell>
          <cell r="AC11">
            <v>54</v>
          </cell>
          <cell r="AD11">
            <v>8.31</v>
          </cell>
          <cell r="AE11">
            <v>11</v>
          </cell>
          <cell r="AF11">
            <v>9294.5300000000007</v>
          </cell>
          <cell r="AG11">
            <v>347</v>
          </cell>
          <cell r="AH11">
            <v>3.96</v>
          </cell>
          <cell r="AI11">
            <v>32</v>
          </cell>
          <cell r="AJ11">
            <v>360.2</v>
          </cell>
          <cell r="AK11">
            <v>4</v>
          </cell>
          <cell r="AL11">
            <v>0.45</v>
          </cell>
          <cell r="AM11">
            <v>4</v>
          </cell>
          <cell r="AN11">
            <v>1833.5</v>
          </cell>
          <cell r="AO11">
            <v>14</v>
          </cell>
          <cell r="AP11">
            <v>7.75</v>
          </cell>
          <cell r="AQ11">
            <v>4</v>
          </cell>
          <cell r="AR11">
            <v>2207.31</v>
          </cell>
          <cell r="AS11">
            <v>50</v>
          </cell>
          <cell r="AT11">
            <v>5.64</v>
          </cell>
          <cell r="AU11">
            <v>10</v>
          </cell>
          <cell r="AV11">
            <v>2747.77</v>
          </cell>
          <cell r="AW11">
            <v>10</v>
          </cell>
          <cell r="AX11">
            <v>4.66</v>
          </cell>
          <cell r="AY11">
            <v>192090.72</v>
          </cell>
          <cell r="AZ11">
            <v>1252</v>
          </cell>
          <cell r="BA11">
            <v>5.55</v>
          </cell>
          <cell r="BB11">
            <v>10</v>
          </cell>
          <cell r="BC11">
            <v>66861.08</v>
          </cell>
          <cell r="BD11">
            <v>84</v>
          </cell>
          <cell r="BE11">
            <v>5.9268029848337278</v>
          </cell>
        </row>
        <row r="12">
          <cell r="A12">
            <v>9</v>
          </cell>
          <cell r="B12" t="str">
            <v>Goldman Sachs</v>
          </cell>
          <cell r="C12">
            <v>11</v>
          </cell>
          <cell r="D12">
            <v>19883.39</v>
          </cell>
          <cell r="E12">
            <v>28</v>
          </cell>
          <cell r="F12">
            <v>3.7</v>
          </cell>
          <cell r="G12">
            <v>6</v>
          </cell>
          <cell r="H12">
            <v>37083.050000000003</v>
          </cell>
          <cell r="I12">
            <v>176</v>
          </cell>
          <cell r="J12">
            <v>6.08</v>
          </cell>
          <cell r="K12">
            <v>18</v>
          </cell>
          <cell r="L12">
            <v>2061.39</v>
          </cell>
          <cell r="M12">
            <v>6</v>
          </cell>
          <cell r="N12">
            <v>2.5499999999999998</v>
          </cell>
          <cell r="O12">
            <v>9</v>
          </cell>
          <cell r="P12">
            <v>5373.94</v>
          </cell>
          <cell r="Q12">
            <v>33</v>
          </cell>
          <cell r="R12">
            <v>4.0599999999999996</v>
          </cell>
          <cell r="S12">
            <v>10</v>
          </cell>
          <cell r="T12">
            <v>39679.300000000003</v>
          </cell>
          <cell r="U12">
            <v>101</v>
          </cell>
          <cell r="V12">
            <v>4.4800000000000004</v>
          </cell>
          <cell r="W12">
            <v>5</v>
          </cell>
          <cell r="X12">
            <v>9673.44</v>
          </cell>
          <cell r="Y12">
            <v>12</v>
          </cell>
          <cell r="Z12">
            <v>5.09</v>
          </cell>
          <cell r="AA12">
            <v>11</v>
          </cell>
          <cell r="AB12">
            <v>28595.27</v>
          </cell>
          <cell r="AC12">
            <v>56</v>
          </cell>
          <cell r="AD12">
            <v>4.84</v>
          </cell>
          <cell r="AE12">
            <v>13</v>
          </cell>
          <cell r="AF12">
            <v>7584.46</v>
          </cell>
          <cell r="AG12">
            <v>49</v>
          </cell>
          <cell r="AH12">
            <v>3.23</v>
          </cell>
          <cell r="AI12">
            <v>7</v>
          </cell>
          <cell r="AJ12">
            <v>3909.62</v>
          </cell>
          <cell r="AK12">
            <v>10</v>
          </cell>
          <cell r="AL12">
            <v>4.88</v>
          </cell>
          <cell r="AM12">
            <v>17</v>
          </cell>
          <cell r="AN12">
            <v>100</v>
          </cell>
          <cell r="AO12">
            <v>3</v>
          </cell>
          <cell r="AP12">
            <v>0.42</v>
          </cell>
          <cell r="AQ12">
            <v>5</v>
          </cell>
          <cell r="AR12">
            <v>2111.11</v>
          </cell>
          <cell r="AS12">
            <v>20</v>
          </cell>
          <cell r="AT12">
            <v>5.4</v>
          </cell>
          <cell r="AU12">
            <v>6</v>
          </cell>
          <cell r="AV12">
            <v>4338.55</v>
          </cell>
          <cell r="AW12">
            <v>5</v>
          </cell>
          <cell r="AX12">
            <v>7.35</v>
          </cell>
          <cell r="AY12">
            <v>160393.51</v>
          </cell>
          <cell r="AZ12">
            <v>499</v>
          </cell>
          <cell r="BA12">
            <v>4.63</v>
          </cell>
          <cell r="BB12">
            <v>13</v>
          </cell>
          <cell r="BC12">
            <v>48478.66</v>
          </cell>
          <cell r="BD12">
            <v>84</v>
          </cell>
          <cell r="BE12">
            <v>4.297320156789862</v>
          </cell>
        </row>
        <row r="13">
          <cell r="A13">
            <v>10</v>
          </cell>
          <cell r="B13" t="str">
            <v>Banc of America</v>
          </cell>
          <cell r="C13">
            <v>10</v>
          </cell>
          <cell r="D13">
            <v>30209.06</v>
          </cell>
          <cell r="E13">
            <v>77</v>
          </cell>
          <cell r="F13">
            <v>5.62</v>
          </cell>
          <cell r="G13">
            <v>15</v>
          </cell>
          <cell r="H13">
            <v>12819.14</v>
          </cell>
          <cell r="I13">
            <v>257</v>
          </cell>
          <cell r="J13">
            <v>2.1</v>
          </cell>
          <cell r="K13">
            <v>25</v>
          </cell>
          <cell r="L13">
            <v>507.03</v>
          </cell>
          <cell r="M13">
            <v>3</v>
          </cell>
          <cell r="N13">
            <v>0.63</v>
          </cell>
          <cell r="O13">
            <v>5</v>
          </cell>
          <cell r="P13">
            <v>11134.64</v>
          </cell>
          <cell r="Q13">
            <v>70</v>
          </cell>
          <cell r="R13">
            <v>8.42</v>
          </cell>
          <cell r="S13">
            <v>13</v>
          </cell>
          <cell r="T13">
            <v>25401.42</v>
          </cell>
          <cell r="U13">
            <v>181</v>
          </cell>
          <cell r="V13">
            <v>2.87</v>
          </cell>
          <cell r="W13">
            <v>60</v>
          </cell>
          <cell r="X13">
            <v>133.09</v>
          </cell>
          <cell r="Y13">
            <v>1</v>
          </cell>
          <cell r="Z13">
            <v>7.0000000000000007E-2</v>
          </cell>
          <cell r="AA13">
            <v>5</v>
          </cell>
          <cell r="AB13">
            <v>42779.07</v>
          </cell>
          <cell r="AC13">
            <v>53</v>
          </cell>
          <cell r="AD13">
            <v>7.24</v>
          </cell>
          <cell r="AE13">
            <v>19</v>
          </cell>
          <cell r="AF13">
            <v>3547.52</v>
          </cell>
          <cell r="AG13">
            <v>454</v>
          </cell>
          <cell r="AH13">
            <v>1.51</v>
          </cell>
          <cell r="AJ13">
            <v>0</v>
          </cell>
          <cell r="AK13">
            <v>0</v>
          </cell>
          <cell r="AN13">
            <v>0</v>
          </cell>
          <cell r="AO13">
            <v>0</v>
          </cell>
          <cell r="AQ13">
            <v>14</v>
          </cell>
          <cell r="AR13">
            <v>646.95000000000005</v>
          </cell>
          <cell r="AS13">
            <v>3</v>
          </cell>
          <cell r="AT13">
            <v>1.65</v>
          </cell>
          <cell r="AU13">
            <v>22</v>
          </cell>
          <cell r="AV13">
            <v>148.34</v>
          </cell>
          <cell r="AW13">
            <v>1</v>
          </cell>
          <cell r="AX13">
            <v>0.25</v>
          </cell>
          <cell r="AY13">
            <v>127326.27</v>
          </cell>
          <cell r="AZ13">
            <v>1100</v>
          </cell>
          <cell r="BA13">
            <v>3.68</v>
          </cell>
          <cell r="BB13">
            <v>7</v>
          </cell>
          <cell r="BC13">
            <v>72988.13</v>
          </cell>
          <cell r="BD13">
            <v>130</v>
          </cell>
          <cell r="BE13">
            <v>6.4699264017487028</v>
          </cell>
        </row>
        <row r="14">
          <cell r="A14">
            <v>11</v>
          </cell>
          <cell r="B14" t="str">
            <v>RBS</v>
          </cell>
          <cell r="C14">
            <v>8</v>
          </cell>
          <cell r="D14">
            <v>34033.67</v>
          </cell>
          <cell r="E14">
            <v>67</v>
          </cell>
          <cell r="F14">
            <v>6.33</v>
          </cell>
          <cell r="G14">
            <v>19</v>
          </cell>
          <cell r="H14">
            <v>9794.2099999999991</v>
          </cell>
          <cell r="I14">
            <v>89</v>
          </cell>
          <cell r="J14">
            <v>1.61</v>
          </cell>
          <cell r="K14">
            <v>12</v>
          </cell>
          <cell r="L14">
            <v>3200.64</v>
          </cell>
          <cell r="M14">
            <v>13</v>
          </cell>
          <cell r="N14">
            <v>3.96</v>
          </cell>
          <cell r="O14">
            <v>14</v>
          </cell>
          <cell r="P14">
            <v>1441.37</v>
          </cell>
          <cell r="Q14">
            <v>7</v>
          </cell>
          <cell r="R14">
            <v>1.0900000000000001</v>
          </cell>
          <cell r="S14">
            <v>18</v>
          </cell>
          <cell r="T14">
            <v>15144.63</v>
          </cell>
          <cell r="U14">
            <v>42</v>
          </cell>
          <cell r="V14">
            <v>1.71</v>
          </cell>
          <cell r="W14">
            <v>31</v>
          </cell>
          <cell r="X14">
            <v>1294.74</v>
          </cell>
          <cell r="Y14">
            <v>4</v>
          </cell>
          <cell r="Z14">
            <v>0.68</v>
          </cell>
          <cell r="AA14">
            <v>6</v>
          </cell>
          <cell r="AB14">
            <v>40070.51</v>
          </cell>
          <cell r="AC14">
            <v>70</v>
          </cell>
          <cell r="AD14">
            <v>6.78</v>
          </cell>
          <cell r="AE14">
            <v>10</v>
          </cell>
          <cell r="AF14">
            <v>10653.49</v>
          </cell>
          <cell r="AG14">
            <v>193</v>
          </cell>
          <cell r="AH14">
            <v>4.54</v>
          </cell>
          <cell r="AI14">
            <v>12</v>
          </cell>
          <cell r="AJ14">
            <v>2306.63</v>
          </cell>
          <cell r="AK14">
            <v>8</v>
          </cell>
          <cell r="AL14">
            <v>2.88</v>
          </cell>
          <cell r="AN14">
            <v>0</v>
          </cell>
          <cell r="AO14">
            <v>0</v>
          </cell>
          <cell r="AQ14">
            <v>13</v>
          </cell>
          <cell r="AR14">
            <v>660.9</v>
          </cell>
          <cell r="AS14">
            <v>13</v>
          </cell>
          <cell r="AT14">
            <v>1.69</v>
          </cell>
          <cell r="AU14">
            <v>11</v>
          </cell>
          <cell r="AV14">
            <v>2429.31</v>
          </cell>
          <cell r="AW14">
            <v>19</v>
          </cell>
          <cell r="AX14">
            <v>4.12</v>
          </cell>
          <cell r="AY14">
            <v>121030.1</v>
          </cell>
          <cell r="AZ14">
            <v>525</v>
          </cell>
          <cell r="BA14">
            <v>3.5</v>
          </cell>
          <cell r="BB14">
            <v>6</v>
          </cell>
          <cell r="BC14">
            <v>74104.179999999993</v>
          </cell>
          <cell r="BD14">
            <v>137</v>
          </cell>
          <cell r="BE14">
            <v>6.5688570273267466</v>
          </cell>
        </row>
        <row r="15">
          <cell r="A15">
            <v>12</v>
          </cell>
          <cell r="B15" t="str">
            <v>Barclays Capital</v>
          </cell>
          <cell r="C15">
            <v>15</v>
          </cell>
          <cell r="D15">
            <v>14092.49</v>
          </cell>
          <cell r="E15">
            <v>30</v>
          </cell>
          <cell r="F15">
            <v>2.62</v>
          </cell>
          <cell r="G15">
            <v>16</v>
          </cell>
          <cell r="H15">
            <v>11751.62</v>
          </cell>
          <cell r="I15">
            <v>65</v>
          </cell>
          <cell r="J15">
            <v>1.93</v>
          </cell>
          <cell r="K15">
            <v>4</v>
          </cell>
          <cell r="L15">
            <v>5124.0600000000004</v>
          </cell>
          <cell r="M15">
            <v>16</v>
          </cell>
          <cell r="N15">
            <v>6.34</v>
          </cell>
          <cell r="O15">
            <v>17</v>
          </cell>
          <cell r="P15">
            <v>824.06</v>
          </cell>
          <cell r="Q15">
            <v>6</v>
          </cell>
          <cell r="R15">
            <v>0.62</v>
          </cell>
          <cell r="S15">
            <v>11</v>
          </cell>
          <cell r="T15">
            <v>38719.61</v>
          </cell>
          <cell r="U15">
            <v>135</v>
          </cell>
          <cell r="V15">
            <v>4.38</v>
          </cell>
          <cell r="W15">
            <v>12</v>
          </cell>
          <cell r="X15">
            <v>6341.7</v>
          </cell>
          <cell r="Y15">
            <v>15</v>
          </cell>
          <cell r="Z15">
            <v>3.34</v>
          </cell>
          <cell r="AA15">
            <v>15</v>
          </cell>
          <cell r="AB15">
            <v>11502.79</v>
          </cell>
          <cell r="AC15">
            <v>13</v>
          </cell>
          <cell r="AD15">
            <v>1.95</v>
          </cell>
          <cell r="AE15">
            <v>4</v>
          </cell>
          <cell r="AF15">
            <v>15663.35</v>
          </cell>
          <cell r="AG15">
            <v>215</v>
          </cell>
          <cell r="AH15">
            <v>6.67</v>
          </cell>
          <cell r="AI15">
            <v>4</v>
          </cell>
          <cell r="AJ15">
            <v>4679.33</v>
          </cell>
          <cell r="AK15">
            <v>11</v>
          </cell>
          <cell r="AL15">
            <v>5.84</v>
          </cell>
          <cell r="AN15">
            <v>0</v>
          </cell>
          <cell r="AO15">
            <v>0</v>
          </cell>
          <cell r="AQ15">
            <v>6</v>
          </cell>
          <cell r="AR15">
            <v>2106.21</v>
          </cell>
          <cell r="AS15">
            <v>39</v>
          </cell>
          <cell r="AT15">
            <v>5.38</v>
          </cell>
          <cell r="AU15">
            <v>12</v>
          </cell>
          <cell r="AV15">
            <v>2075.0300000000002</v>
          </cell>
          <cell r="AW15">
            <v>13</v>
          </cell>
          <cell r="AX15">
            <v>3.52</v>
          </cell>
          <cell r="AY15">
            <v>112880.24</v>
          </cell>
          <cell r="AZ15">
            <v>558</v>
          </cell>
          <cell r="BA15">
            <v>3.26</v>
          </cell>
          <cell r="BB15">
            <v>14</v>
          </cell>
          <cell r="BC15">
            <v>25595.279999999999</v>
          </cell>
          <cell r="BD15">
            <v>43</v>
          </cell>
          <cell r="BE15">
            <v>2.268856289812474</v>
          </cell>
        </row>
        <row r="16">
          <cell r="A16">
            <v>13</v>
          </cell>
          <cell r="B16" t="str">
            <v>Bear Stearns</v>
          </cell>
          <cell r="C16">
            <v>12</v>
          </cell>
          <cell r="D16">
            <v>18794.810000000001</v>
          </cell>
          <cell r="E16">
            <v>45</v>
          </cell>
          <cell r="F16">
            <v>3.5</v>
          </cell>
          <cell r="G16">
            <v>12</v>
          </cell>
          <cell r="H16">
            <v>18655.78</v>
          </cell>
          <cell r="I16">
            <v>233</v>
          </cell>
          <cell r="J16">
            <v>3.06</v>
          </cell>
          <cell r="K16">
            <v>26</v>
          </cell>
          <cell r="L16">
            <v>499.74</v>
          </cell>
          <cell r="M16">
            <v>1</v>
          </cell>
          <cell r="N16">
            <v>0.62</v>
          </cell>
          <cell r="O16">
            <v>11</v>
          </cell>
          <cell r="P16">
            <v>3557.4</v>
          </cell>
          <cell r="Q16">
            <v>26</v>
          </cell>
          <cell r="R16">
            <v>2.69</v>
          </cell>
          <cell r="S16">
            <v>46</v>
          </cell>
          <cell r="T16">
            <v>1635.05</v>
          </cell>
          <cell r="U16">
            <v>9</v>
          </cell>
          <cell r="V16">
            <v>0.18</v>
          </cell>
          <cell r="W16">
            <v>62</v>
          </cell>
          <cell r="X16">
            <v>125.63</v>
          </cell>
          <cell r="Y16">
            <v>1</v>
          </cell>
          <cell r="Z16">
            <v>7.0000000000000007E-2</v>
          </cell>
          <cell r="AA16">
            <v>2</v>
          </cell>
          <cell r="AB16">
            <v>57526.52</v>
          </cell>
          <cell r="AC16">
            <v>90</v>
          </cell>
          <cell r="AD16">
            <v>9.74</v>
          </cell>
          <cell r="AE16">
            <v>20</v>
          </cell>
          <cell r="AF16">
            <v>3450.31</v>
          </cell>
          <cell r="AG16">
            <v>24</v>
          </cell>
          <cell r="AH16">
            <v>1.47</v>
          </cell>
          <cell r="AJ16">
            <v>0</v>
          </cell>
          <cell r="AK16">
            <v>0</v>
          </cell>
          <cell r="AM16">
            <v>13</v>
          </cell>
          <cell r="AN16">
            <v>538.75</v>
          </cell>
          <cell r="AO16">
            <v>8</v>
          </cell>
          <cell r="AP16">
            <v>2.2799999999999998</v>
          </cell>
          <cell r="AQ16">
            <v>32</v>
          </cell>
          <cell r="AR16">
            <v>120</v>
          </cell>
          <cell r="AS16">
            <v>2</v>
          </cell>
          <cell r="AT16">
            <v>0.31</v>
          </cell>
          <cell r="AU16">
            <v>19</v>
          </cell>
          <cell r="AV16">
            <v>499.59</v>
          </cell>
          <cell r="AW16">
            <v>1</v>
          </cell>
          <cell r="AX16">
            <v>0.85</v>
          </cell>
          <cell r="AY16">
            <v>105403.56</v>
          </cell>
          <cell r="AZ16">
            <v>440</v>
          </cell>
          <cell r="BA16">
            <v>3.04</v>
          </cell>
          <cell r="BB16">
            <v>4</v>
          </cell>
          <cell r="BC16">
            <v>76321.33</v>
          </cell>
          <cell r="BD16">
            <v>135</v>
          </cell>
          <cell r="BE16">
            <v>6.7653930575228518</v>
          </cell>
        </row>
        <row r="17">
          <cell r="A17">
            <v>14</v>
          </cell>
          <cell r="B17" t="str">
            <v>HSBC</v>
          </cell>
          <cell r="C17">
            <v>20</v>
          </cell>
          <cell r="D17">
            <v>3133.27</v>
          </cell>
          <cell r="E17">
            <v>10</v>
          </cell>
          <cell r="F17">
            <v>0.57999999999999996</v>
          </cell>
          <cell r="G17">
            <v>11</v>
          </cell>
          <cell r="H17">
            <v>25431.67</v>
          </cell>
          <cell r="I17">
            <v>154</v>
          </cell>
          <cell r="J17">
            <v>4.17</v>
          </cell>
          <cell r="K17">
            <v>13</v>
          </cell>
          <cell r="L17">
            <v>3066.85</v>
          </cell>
          <cell r="M17">
            <v>32</v>
          </cell>
          <cell r="N17">
            <v>3.79</v>
          </cell>
          <cell r="O17">
            <v>23</v>
          </cell>
          <cell r="P17">
            <v>598.65</v>
          </cell>
          <cell r="Q17">
            <v>7</v>
          </cell>
          <cell r="R17">
            <v>0.45</v>
          </cell>
          <cell r="S17">
            <v>9</v>
          </cell>
          <cell r="T17">
            <v>39750.730000000003</v>
          </cell>
          <cell r="U17">
            <v>133</v>
          </cell>
          <cell r="V17">
            <v>4.49</v>
          </cell>
          <cell r="W17">
            <v>11</v>
          </cell>
          <cell r="X17">
            <v>6598.48</v>
          </cell>
          <cell r="Y17">
            <v>16</v>
          </cell>
          <cell r="Z17">
            <v>3.47</v>
          </cell>
          <cell r="AA17">
            <v>26</v>
          </cell>
          <cell r="AB17">
            <v>1990.17</v>
          </cell>
          <cell r="AC17">
            <v>4</v>
          </cell>
          <cell r="AD17">
            <v>0.34</v>
          </cell>
          <cell r="AE17">
            <v>7</v>
          </cell>
          <cell r="AF17">
            <v>12912.93</v>
          </cell>
          <cell r="AG17">
            <v>530</v>
          </cell>
          <cell r="AH17">
            <v>5.5</v>
          </cell>
          <cell r="AI17">
            <v>28</v>
          </cell>
          <cell r="AJ17">
            <v>647.66</v>
          </cell>
          <cell r="AK17">
            <v>13</v>
          </cell>
          <cell r="AL17">
            <v>0.81</v>
          </cell>
          <cell r="AM17">
            <v>11</v>
          </cell>
          <cell r="AN17">
            <v>587.02</v>
          </cell>
          <cell r="AO17">
            <v>2</v>
          </cell>
          <cell r="AP17">
            <v>2.48</v>
          </cell>
          <cell r="AQ17">
            <v>8</v>
          </cell>
          <cell r="AR17">
            <v>1581.12</v>
          </cell>
          <cell r="AS17">
            <v>15</v>
          </cell>
          <cell r="AT17">
            <v>4.04</v>
          </cell>
          <cell r="AU17">
            <v>4</v>
          </cell>
          <cell r="AV17">
            <v>4602.16</v>
          </cell>
          <cell r="AW17">
            <v>15</v>
          </cell>
          <cell r="AX17">
            <v>7.8</v>
          </cell>
          <cell r="AY17">
            <v>100900.73</v>
          </cell>
          <cell r="AZ17">
            <v>931</v>
          </cell>
          <cell r="BA17">
            <v>2.91</v>
          </cell>
          <cell r="BB17">
            <v>20</v>
          </cell>
          <cell r="BC17">
            <v>5123.4400000000005</v>
          </cell>
          <cell r="BD17">
            <v>14</v>
          </cell>
          <cell r="BE17">
            <v>0.45415987125270063</v>
          </cell>
        </row>
        <row r="18">
          <cell r="A18">
            <v>15</v>
          </cell>
          <cell r="B18" t="str">
            <v>ABN AMRO</v>
          </cell>
          <cell r="C18">
            <v>16</v>
          </cell>
          <cell r="D18">
            <v>5744.69</v>
          </cell>
          <cell r="E18">
            <v>17</v>
          </cell>
          <cell r="F18">
            <v>1.07</v>
          </cell>
          <cell r="G18">
            <v>18</v>
          </cell>
          <cell r="H18">
            <v>10152.879999999999</v>
          </cell>
          <cell r="I18">
            <v>205</v>
          </cell>
          <cell r="J18">
            <v>1.66</v>
          </cell>
          <cell r="K18">
            <v>15</v>
          </cell>
          <cell r="L18">
            <v>2684.28</v>
          </cell>
          <cell r="M18">
            <v>9</v>
          </cell>
          <cell r="N18">
            <v>3.32</v>
          </cell>
          <cell r="O18">
            <v>26</v>
          </cell>
          <cell r="P18">
            <v>573.09</v>
          </cell>
          <cell r="Q18">
            <v>6</v>
          </cell>
          <cell r="R18">
            <v>0.43</v>
          </cell>
          <cell r="S18">
            <v>12</v>
          </cell>
          <cell r="T18">
            <v>32120.799999999999</v>
          </cell>
          <cell r="U18">
            <v>128</v>
          </cell>
          <cell r="V18">
            <v>3.63</v>
          </cell>
          <cell r="W18">
            <v>14</v>
          </cell>
          <cell r="X18">
            <v>5993.45</v>
          </cell>
          <cell r="Y18">
            <v>16</v>
          </cell>
          <cell r="Z18">
            <v>3.16</v>
          </cell>
          <cell r="AA18">
            <v>17</v>
          </cell>
          <cell r="AB18">
            <v>6231.35</v>
          </cell>
          <cell r="AC18">
            <v>12</v>
          </cell>
          <cell r="AD18">
            <v>1.05</v>
          </cell>
          <cell r="AE18">
            <v>16</v>
          </cell>
          <cell r="AF18">
            <v>4642.28</v>
          </cell>
          <cell r="AG18">
            <v>129</v>
          </cell>
          <cell r="AH18">
            <v>1.98</v>
          </cell>
          <cell r="AI18">
            <v>10</v>
          </cell>
          <cell r="AJ18">
            <v>3315.36</v>
          </cell>
          <cell r="AK18">
            <v>9</v>
          </cell>
          <cell r="AL18">
            <v>4.1399999999999997</v>
          </cell>
          <cell r="AM18">
            <v>8</v>
          </cell>
          <cell r="AN18">
            <v>784.31</v>
          </cell>
          <cell r="AO18">
            <v>3</v>
          </cell>
          <cell r="AP18">
            <v>3.31</v>
          </cell>
          <cell r="AQ18">
            <v>18</v>
          </cell>
          <cell r="AR18">
            <v>398.33</v>
          </cell>
          <cell r="AS18">
            <v>4</v>
          </cell>
          <cell r="AT18">
            <v>1.02</v>
          </cell>
          <cell r="AU18">
            <v>13</v>
          </cell>
          <cell r="AV18">
            <v>1881.93</v>
          </cell>
          <cell r="AW18">
            <v>2</v>
          </cell>
          <cell r="AX18">
            <v>3.19</v>
          </cell>
          <cell r="AY18">
            <v>74522.740000000005</v>
          </cell>
          <cell r="AZ18">
            <v>540</v>
          </cell>
          <cell r="BA18">
            <v>2.15</v>
          </cell>
          <cell r="BB18">
            <v>17</v>
          </cell>
          <cell r="BC18">
            <v>11976.04</v>
          </cell>
          <cell r="BD18">
            <v>29</v>
          </cell>
          <cell r="BE18">
            <v>1.0615986104096453</v>
          </cell>
        </row>
        <row r="19">
          <cell r="A19">
            <v>16</v>
          </cell>
          <cell r="B19" t="str">
            <v>Countrywide Securities Corp</v>
          </cell>
          <cell r="C19">
            <v>7</v>
          </cell>
          <cell r="D19">
            <v>36696.79</v>
          </cell>
          <cell r="E19">
            <v>31</v>
          </cell>
          <cell r="F19">
            <v>6.83</v>
          </cell>
          <cell r="G19">
            <v>14</v>
          </cell>
          <cell r="H19">
            <v>14363.15</v>
          </cell>
          <cell r="I19">
            <v>503</v>
          </cell>
          <cell r="J19">
            <v>2.35</v>
          </cell>
          <cell r="L19">
            <v>0</v>
          </cell>
          <cell r="M19">
            <v>0</v>
          </cell>
          <cell r="P19">
            <v>0</v>
          </cell>
          <cell r="Q19">
            <v>0</v>
          </cell>
          <cell r="S19">
            <v>59</v>
          </cell>
          <cell r="T19">
            <v>864.93</v>
          </cell>
          <cell r="U19">
            <v>4</v>
          </cell>
          <cell r="V19">
            <v>0.1</v>
          </cell>
          <cell r="X19">
            <v>0</v>
          </cell>
          <cell r="Y19">
            <v>0</v>
          </cell>
          <cell r="AA19">
            <v>13</v>
          </cell>
          <cell r="AB19">
            <v>17260.77</v>
          </cell>
          <cell r="AC19">
            <v>41</v>
          </cell>
          <cell r="AD19">
            <v>2.92</v>
          </cell>
          <cell r="AE19">
            <v>54</v>
          </cell>
          <cell r="AF19">
            <v>38</v>
          </cell>
          <cell r="AG19">
            <v>2</v>
          </cell>
          <cell r="AH19">
            <v>0.02</v>
          </cell>
          <cell r="AJ19">
            <v>0</v>
          </cell>
          <cell r="AK19">
            <v>0</v>
          </cell>
          <cell r="AN19">
            <v>0</v>
          </cell>
          <cell r="AO19">
            <v>0</v>
          </cell>
          <cell r="AQ19">
            <v>19</v>
          </cell>
          <cell r="AR19">
            <v>369.42</v>
          </cell>
          <cell r="AS19">
            <v>3</v>
          </cell>
          <cell r="AT19">
            <v>0.94</v>
          </cell>
          <cell r="AV19">
            <v>0</v>
          </cell>
          <cell r="AW19">
            <v>0</v>
          </cell>
          <cell r="AY19">
            <v>69593.06</v>
          </cell>
          <cell r="AZ19">
            <v>584</v>
          </cell>
          <cell r="BA19">
            <v>2.0099999999999998</v>
          </cell>
          <cell r="BB19">
            <v>11</v>
          </cell>
          <cell r="BC19">
            <v>53957.56</v>
          </cell>
          <cell r="BD19">
            <v>72</v>
          </cell>
          <cell r="BE19">
            <v>4.7829892616503491</v>
          </cell>
        </row>
        <row r="20">
          <cell r="A20">
            <v>17</v>
          </cell>
          <cell r="B20" t="str">
            <v>BNP Paribas</v>
          </cell>
          <cell r="C20">
            <v>17</v>
          </cell>
          <cell r="D20">
            <v>3612.29</v>
          </cell>
          <cell r="E20">
            <v>9</v>
          </cell>
          <cell r="F20">
            <v>0.67</v>
          </cell>
          <cell r="G20">
            <v>32</v>
          </cell>
          <cell r="H20">
            <v>1450.94</v>
          </cell>
          <cell r="I20">
            <v>40</v>
          </cell>
          <cell r="J20">
            <v>0.24</v>
          </cell>
          <cell r="K20">
            <v>9</v>
          </cell>
          <cell r="L20">
            <v>3737.32</v>
          </cell>
          <cell r="M20">
            <v>19</v>
          </cell>
          <cell r="N20">
            <v>4.62</v>
          </cell>
          <cell r="O20">
            <v>13</v>
          </cell>
          <cell r="P20">
            <v>1868.89</v>
          </cell>
          <cell r="Q20">
            <v>12</v>
          </cell>
          <cell r="R20">
            <v>1.41</v>
          </cell>
          <cell r="S20">
            <v>14</v>
          </cell>
          <cell r="T20">
            <v>23468.82</v>
          </cell>
          <cell r="U20">
            <v>92</v>
          </cell>
          <cell r="V20">
            <v>2.65</v>
          </cell>
          <cell r="W20">
            <v>9</v>
          </cell>
          <cell r="X20">
            <v>7253.62</v>
          </cell>
          <cell r="Y20">
            <v>11</v>
          </cell>
          <cell r="Z20">
            <v>3.82</v>
          </cell>
          <cell r="AA20">
            <v>31</v>
          </cell>
          <cell r="AB20">
            <v>1486.16</v>
          </cell>
          <cell r="AC20">
            <v>4</v>
          </cell>
          <cell r="AD20">
            <v>0.25</v>
          </cell>
          <cell r="AE20">
            <v>5</v>
          </cell>
          <cell r="AF20">
            <v>13922.99</v>
          </cell>
          <cell r="AG20">
            <v>108</v>
          </cell>
          <cell r="AH20">
            <v>5.93</v>
          </cell>
          <cell r="AI20">
            <v>35</v>
          </cell>
          <cell r="AJ20">
            <v>303.91000000000003</v>
          </cell>
          <cell r="AK20">
            <v>2</v>
          </cell>
          <cell r="AL20">
            <v>0.38</v>
          </cell>
          <cell r="AM20">
            <v>6</v>
          </cell>
          <cell r="AN20">
            <v>946.9</v>
          </cell>
          <cell r="AO20">
            <v>3</v>
          </cell>
          <cell r="AP20">
            <v>4</v>
          </cell>
          <cell r="AQ20">
            <v>15</v>
          </cell>
          <cell r="AR20">
            <v>601.58000000000004</v>
          </cell>
          <cell r="AS20">
            <v>11</v>
          </cell>
          <cell r="AT20">
            <v>1.54</v>
          </cell>
          <cell r="AU20">
            <v>20</v>
          </cell>
          <cell r="AV20">
            <v>473.9</v>
          </cell>
          <cell r="AW20">
            <v>3</v>
          </cell>
          <cell r="AX20">
            <v>0.8</v>
          </cell>
          <cell r="AY20">
            <v>59127.32</v>
          </cell>
          <cell r="AZ20">
            <v>314</v>
          </cell>
          <cell r="BA20">
            <v>1.71</v>
          </cell>
          <cell r="BB20">
            <v>21</v>
          </cell>
          <cell r="BC20">
            <v>5098.45</v>
          </cell>
          <cell r="BD20">
            <v>13</v>
          </cell>
          <cell r="BE20">
            <v>0.45194466912627673</v>
          </cell>
        </row>
        <row r="21">
          <cell r="A21">
            <v>18</v>
          </cell>
          <cell r="B21" t="str">
            <v>Wachovia</v>
          </cell>
          <cell r="C21">
            <v>13</v>
          </cell>
          <cell r="D21">
            <v>18345.7</v>
          </cell>
          <cell r="E21">
            <v>50</v>
          </cell>
          <cell r="F21">
            <v>3.41</v>
          </cell>
          <cell r="G21">
            <v>17</v>
          </cell>
          <cell r="H21">
            <v>10217.18</v>
          </cell>
          <cell r="I21">
            <v>526</v>
          </cell>
          <cell r="J21">
            <v>1.67</v>
          </cell>
          <cell r="L21">
            <v>0</v>
          </cell>
          <cell r="M21">
            <v>0</v>
          </cell>
          <cell r="O21">
            <v>18</v>
          </cell>
          <cell r="P21">
            <v>777.89</v>
          </cell>
          <cell r="Q21">
            <v>12</v>
          </cell>
          <cell r="R21">
            <v>0.59</v>
          </cell>
          <cell r="S21">
            <v>20</v>
          </cell>
          <cell r="T21">
            <v>12260.53</v>
          </cell>
          <cell r="U21">
            <v>42</v>
          </cell>
          <cell r="V21">
            <v>1.39</v>
          </cell>
          <cell r="X21">
            <v>0</v>
          </cell>
          <cell r="Y21">
            <v>0</v>
          </cell>
          <cell r="AA21">
            <v>19</v>
          </cell>
          <cell r="AB21">
            <v>5680.82</v>
          </cell>
          <cell r="AC21">
            <v>6</v>
          </cell>
          <cell r="AD21">
            <v>0.96</v>
          </cell>
          <cell r="AE21">
            <v>29</v>
          </cell>
          <cell r="AF21">
            <v>1309.96</v>
          </cell>
          <cell r="AG21">
            <v>15</v>
          </cell>
          <cell r="AH21">
            <v>0.56000000000000005</v>
          </cell>
          <cell r="AJ21">
            <v>0</v>
          </cell>
          <cell r="AK21">
            <v>0</v>
          </cell>
          <cell r="AM21">
            <v>7</v>
          </cell>
          <cell r="AN21">
            <v>933.81</v>
          </cell>
          <cell r="AO21">
            <v>16</v>
          </cell>
          <cell r="AP21">
            <v>3.95</v>
          </cell>
          <cell r="AQ21">
            <v>24</v>
          </cell>
          <cell r="AR21">
            <v>254.42</v>
          </cell>
          <cell r="AS21">
            <v>2</v>
          </cell>
          <cell r="AT21">
            <v>0.65</v>
          </cell>
          <cell r="AV21">
            <v>0</v>
          </cell>
          <cell r="AW21">
            <v>0</v>
          </cell>
          <cell r="AY21">
            <v>49780.31</v>
          </cell>
          <cell r="AZ21">
            <v>669</v>
          </cell>
          <cell r="BA21">
            <v>1.44</v>
          </cell>
          <cell r="BB21">
            <v>15</v>
          </cell>
          <cell r="BC21">
            <v>24026.52</v>
          </cell>
          <cell r="BD21">
            <v>56</v>
          </cell>
          <cell r="BE21">
            <v>2.1297958461210511</v>
          </cell>
        </row>
        <row r="22">
          <cell r="A22">
            <v>19</v>
          </cell>
          <cell r="B22" t="str">
            <v>Dresdner Kleinwort Wasserstein</v>
          </cell>
          <cell r="C22">
            <v>24</v>
          </cell>
          <cell r="D22">
            <v>2148.17</v>
          </cell>
          <cell r="E22">
            <v>4</v>
          </cell>
          <cell r="F22">
            <v>0.4</v>
          </cell>
          <cell r="G22">
            <v>33</v>
          </cell>
          <cell r="H22">
            <v>1233.6099999999999</v>
          </cell>
          <cell r="I22">
            <v>1</v>
          </cell>
          <cell r="J22">
            <v>0.2</v>
          </cell>
          <cell r="K22">
            <v>17</v>
          </cell>
          <cell r="L22">
            <v>2115.37</v>
          </cell>
          <cell r="M22">
            <v>5</v>
          </cell>
          <cell r="N22">
            <v>2.62</v>
          </cell>
          <cell r="O22">
            <v>34</v>
          </cell>
          <cell r="P22">
            <v>373.66</v>
          </cell>
          <cell r="Q22">
            <v>13</v>
          </cell>
          <cell r="R22">
            <v>0.28000000000000003</v>
          </cell>
          <cell r="S22">
            <v>15</v>
          </cell>
          <cell r="T22">
            <v>21115.34</v>
          </cell>
          <cell r="U22">
            <v>64</v>
          </cell>
          <cell r="V22">
            <v>2.39</v>
          </cell>
          <cell r="W22">
            <v>7</v>
          </cell>
          <cell r="X22">
            <v>7835.08</v>
          </cell>
          <cell r="Y22">
            <v>21</v>
          </cell>
          <cell r="Z22">
            <v>4.13</v>
          </cell>
          <cell r="AA22">
            <v>45</v>
          </cell>
          <cell r="AB22">
            <v>605.07000000000005</v>
          </cell>
          <cell r="AC22">
            <v>1</v>
          </cell>
          <cell r="AD22">
            <v>0.1</v>
          </cell>
          <cell r="AE22">
            <v>21</v>
          </cell>
          <cell r="AF22">
            <v>3071.57</v>
          </cell>
          <cell r="AG22">
            <v>29</v>
          </cell>
          <cell r="AH22">
            <v>1.31</v>
          </cell>
          <cell r="AI22">
            <v>13</v>
          </cell>
          <cell r="AJ22">
            <v>2242.2800000000002</v>
          </cell>
          <cell r="AK22">
            <v>13</v>
          </cell>
          <cell r="AL22">
            <v>2.8</v>
          </cell>
          <cell r="AN22">
            <v>0</v>
          </cell>
          <cell r="AO22">
            <v>0</v>
          </cell>
          <cell r="AQ22">
            <v>22</v>
          </cell>
          <cell r="AR22">
            <v>271.47000000000003</v>
          </cell>
          <cell r="AS22">
            <v>4</v>
          </cell>
          <cell r="AT22">
            <v>0.69</v>
          </cell>
          <cell r="AU22">
            <v>3</v>
          </cell>
          <cell r="AV22">
            <v>4889.4399999999996</v>
          </cell>
          <cell r="AW22">
            <v>11</v>
          </cell>
          <cell r="AX22">
            <v>8.2899999999999991</v>
          </cell>
          <cell r="AY22">
            <v>45901.05</v>
          </cell>
          <cell r="AZ22">
            <v>166</v>
          </cell>
          <cell r="BA22">
            <v>1.33</v>
          </cell>
          <cell r="BB22">
            <v>30</v>
          </cell>
          <cell r="BC22">
            <v>2753.2400000000002</v>
          </cell>
          <cell r="BD22">
            <v>5</v>
          </cell>
          <cell r="BE22">
            <v>0.24405694688095997</v>
          </cell>
        </row>
        <row r="23">
          <cell r="A23">
            <v>20</v>
          </cell>
          <cell r="B23" t="str">
            <v>SG Corporate &amp; Investment Banking</v>
          </cell>
          <cell r="C23">
            <v>26</v>
          </cell>
          <cell r="D23">
            <v>1455.95</v>
          </cell>
          <cell r="E23">
            <v>5</v>
          </cell>
          <cell r="F23">
            <v>0.27</v>
          </cell>
          <cell r="H23">
            <v>0</v>
          </cell>
          <cell r="I23">
            <v>0</v>
          </cell>
          <cell r="K23">
            <v>3</v>
          </cell>
          <cell r="L23">
            <v>5217.1499999999996</v>
          </cell>
          <cell r="M23">
            <v>3</v>
          </cell>
          <cell r="N23">
            <v>6.45</v>
          </cell>
          <cell r="O23">
            <v>75</v>
          </cell>
          <cell r="P23">
            <v>75</v>
          </cell>
          <cell r="Q23">
            <v>1</v>
          </cell>
          <cell r="R23">
            <v>0.06</v>
          </cell>
          <cell r="S23">
            <v>16</v>
          </cell>
          <cell r="T23">
            <v>16521.560000000001</v>
          </cell>
          <cell r="U23">
            <v>44</v>
          </cell>
          <cell r="V23">
            <v>1.87</v>
          </cell>
          <cell r="W23">
            <v>17</v>
          </cell>
          <cell r="X23">
            <v>3918.62</v>
          </cell>
          <cell r="Y23">
            <v>7</v>
          </cell>
          <cell r="Z23">
            <v>2.06</v>
          </cell>
          <cell r="AA23">
            <v>16</v>
          </cell>
          <cell r="AB23">
            <v>7108.87</v>
          </cell>
          <cell r="AC23">
            <v>15</v>
          </cell>
          <cell r="AD23">
            <v>1.2</v>
          </cell>
          <cell r="AE23">
            <v>12</v>
          </cell>
          <cell r="AF23">
            <v>8149.03</v>
          </cell>
          <cell r="AG23">
            <v>36</v>
          </cell>
          <cell r="AH23">
            <v>3.47</v>
          </cell>
          <cell r="AI23">
            <v>38</v>
          </cell>
          <cell r="AJ23">
            <v>183.35</v>
          </cell>
          <cell r="AK23">
            <v>1</v>
          </cell>
          <cell r="AL23">
            <v>0.23</v>
          </cell>
          <cell r="AN23">
            <v>0</v>
          </cell>
          <cell r="AO23">
            <v>0</v>
          </cell>
          <cell r="AR23">
            <v>0</v>
          </cell>
          <cell r="AS23">
            <v>0</v>
          </cell>
          <cell r="AU23">
            <v>8</v>
          </cell>
          <cell r="AV23">
            <v>3245.38</v>
          </cell>
          <cell r="AW23">
            <v>2</v>
          </cell>
          <cell r="AX23">
            <v>5.5</v>
          </cell>
          <cell r="AY23">
            <v>45874.91</v>
          </cell>
          <cell r="AZ23">
            <v>114</v>
          </cell>
          <cell r="BA23">
            <v>1.32</v>
          </cell>
          <cell r="BB23">
            <v>18</v>
          </cell>
          <cell r="BC23">
            <v>8564.82</v>
          </cell>
          <cell r="BD23">
            <v>20</v>
          </cell>
          <cell r="BE23">
            <v>0.75921598545168001</v>
          </cell>
        </row>
        <row r="24">
          <cell r="A24">
            <v>21</v>
          </cell>
          <cell r="B24" t="str">
            <v>Nomura</v>
          </cell>
          <cell r="C24">
            <v>50</v>
          </cell>
          <cell r="D24">
            <v>377.82</v>
          </cell>
          <cell r="E24">
            <v>2</v>
          </cell>
          <cell r="F24">
            <v>7.0000000000000007E-2</v>
          </cell>
          <cell r="G24">
            <v>26</v>
          </cell>
          <cell r="H24">
            <v>3396.82</v>
          </cell>
          <cell r="I24">
            <v>116</v>
          </cell>
          <cell r="J24">
            <v>0.56000000000000005</v>
          </cell>
          <cell r="K24">
            <v>19</v>
          </cell>
          <cell r="L24">
            <v>1736.73</v>
          </cell>
          <cell r="M24">
            <v>10</v>
          </cell>
          <cell r="N24">
            <v>2.15</v>
          </cell>
          <cell r="O24">
            <v>39</v>
          </cell>
          <cell r="P24">
            <v>330.03</v>
          </cell>
          <cell r="Q24">
            <v>2</v>
          </cell>
          <cell r="R24">
            <v>0.25</v>
          </cell>
          <cell r="S24">
            <v>17</v>
          </cell>
          <cell r="T24">
            <v>16125.25</v>
          </cell>
          <cell r="U24">
            <v>82</v>
          </cell>
          <cell r="V24">
            <v>1.82</v>
          </cell>
          <cell r="W24">
            <v>18</v>
          </cell>
          <cell r="X24">
            <v>2899.75</v>
          </cell>
          <cell r="Y24">
            <v>6</v>
          </cell>
          <cell r="Z24">
            <v>1.53</v>
          </cell>
          <cell r="AA24">
            <v>22</v>
          </cell>
          <cell r="AB24">
            <v>3411.73</v>
          </cell>
          <cell r="AC24">
            <v>15</v>
          </cell>
          <cell r="AD24">
            <v>0.57999999999999996</v>
          </cell>
          <cell r="AE24">
            <v>15</v>
          </cell>
          <cell r="AF24">
            <v>5228.55</v>
          </cell>
          <cell r="AG24">
            <v>63</v>
          </cell>
          <cell r="AH24">
            <v>2.23</v>
          </cell>
          <cell r="AI24">
            <v>30</v>
          </cell>
          <cell r="AJ24">
            <v>444.53</v>
          </cell>
          <cell r="AK24">
            <v>2</v>
          </cell>
          <cell r="AL24">
            <v>0.56000000000000005</v>
          </cell>
          <cell r="AN24">
            <v>0</v>
          </cell>
          <cell r="AO24">
            <v>0</v>
          </cell>
          <cell r="AR24">
            <v>0</v>
          </cell>
          <cell r="AS24">
            <v>0</v>
          </cell>
          <cell r="AU24">
            <v>9</v>
          </cell>
          <cell r="AV24">
            <v>2806.41</v>
          </cell>
          <cell r="AW24">
            <v>10</v>
          </cell>
          <cell r="AX24">
            <v>4.76</v>
          </cell>
          <cell r="AY24">
            <v>36757.61</v>
          </cell>
          <cell r="AZ24">
            <v>308</v>
          </cell>
          <cell r="BA24">
            <v>1.06</v>
          </cell>
          <cell r="BB24">
            <v>25</v>
          </cell>
          <cell r="BC24">
            <v>3789.55</v>
          </cell>
          <cell r="BD24">
            <v>17</v>
          </cell>
          <cell r="BE24">
            <v>0.33591913638213228</v>
          </cell>
        </row>
        <row r="25">
          <cell r="A25">
            <v>22</v>
          </cell>
          <cell r="B25" t="str">
            <v>First Tennessee Bank</v>
          </cell>
          <cell r="C25">
            <v>27</v>
          </cell>
          <cell r="D25">
            <v>1413.93</v>
          </cell>
          <cell r="E25">
            <v>5</v>
          </cell>
          <cell r="F25">
            <v>0.26</v>
          </cell>
          <cell r="G25">
            <v>10</v>
          </cell>
          <cell r="H25">
            <v>28050.67</v>
          </cell>
          <cell r="I25">
            <v>829</v>
          </cell>
          <cell r="J25">
            <v>4.5999999999999996</v>
          </cell>
          <cell r="L25">
            <v>0</v>
          </cell>
          <cell r="M25">
            <v>0</v>
          </cell>
          <cell r="P25">
            <v>0</v>
          </cell>
          <cell r="Q25">
            <v>0</v>
          </cell>
          <cell r="T25">
            <v>0</v>
          </cell>
          <cell r="U25">
            <v>0</v>
          </cell>
          <cell r="X25">
            <v>0</v>
          </cell>
          <cell r="Y25">
            <v>0</v>
          </cell>
          <cell r="AA25">
            <v>33</v>
          </cell>
          <cell r="AB25">
            <v>1344.66</v>
          </cell>
          <cell r="AC25">
            <v>7</v>
          </cell>
          <cell r="AD25">
            <v>0.23</v>
          </cell>
          <cell r="AE25">
            <v>52</v>
          </cell>
          <cell r="AF25">
            <v>50</v>
          </cell>
          <cell r="AG25">
            <v>1</v>
          </cell>
          <cell r="AH25">
            <v>0.02</v>
          </cell>
          <cell r="AJ25">
            <v>0</v>
          </cell>
          <cell r="AK25">
            <v>0</v>
          </cell>
          <cell r="AN25">
            <v>0</v>
          </cell>
          <cell r="AO25">
            <v>0</v>
          </cell>
          <cell r="AR25">
            <v>0</v>
          </cell>
          <cell r="AS25">
            <v>0</v>
          </cell>
          <cell r="AV25">
            <v>0</v>
          </cell>
          <cell r="AW25">
            <v>0</v>
          </cell>
          <cell r="AY25">
            <v>30859.25</v>
          </cell>
          <cell r="AZ25">
            <v>842</v>
          </cell>
          <cell r="BA25">
            <v>0.89</v>
          </cell>
          <cell r="BB25">
            <v>29</v>
          </cell>
          <cell r="BC25">
            <v>2758.59</v>
          </cell>
          <cell r="BD25">
            <v>12</v>
          </cell>
          <cell r="BE25">
            <v>0.24453118983319555</v>
          </cell>
        </row>
        <row r="26">
          <cell r="A26">
            <v>23</v>
          </cell>
          <cell r="B26" t="str">
            <v>RBC Capital Markets</v>
          </cell>
          <cell r="C26">
            <v>42</v>
          </cell>
          <cell r="D26">
            <v>562.70000000000005</v>
          </cell>
          <cell r="E26">
            <v>3</v>
          </cell>
          <cell r="F26">
            <v>0.1</v>
          </cell>
          <cell r="G26">
            <v>21</v>
          </cell>
          <cell r="H26">
            <v>7108.73</v>
          </cell>
          <cell r="I26">
            <v>317</v>
          </cell>
          <cell r="J26">
            <v>1.17</v>
          </cell>
          <cell r="K26">
            <v>14</v>
          </cell>
          <cell r="L26">
            <v>2993.22</v>
          </cell>
          <cell r="M26">
            <v>16</v>
          </cell>
          <cell r="N26">
            <v>3.7</v>
          </cell>
          <cell r="O26">
            <v>79</v>
          </cell>
          <cell r="P26">
            <v>62.5</v>
          </cell>
          <cell r="Q26">
            <v>1</v>
          </cell>
          <cell r="R26">
            <v>0.05</v>
          </cell>
          <cell r="S26">
            <v>25</v>
          </cell>
          <cell r="T26">
            <v>8317.56</v>
          </cell>
          <cell r="U26">
            <v>60</v>
          </cell>
          <cell r="V26">
            <v>0.94</v>
          </cell>
          <cell r="W26">
            <v>34</v>
          </cell>
          <cell r="X26">
            <v>1136.83</v>
          </cell>
          <cell r="Y26">
            <v>8</v>
          </cell>
          <cell r="Z26">
            <v>0.6</v>
          </cell>
          <cell r="AB26">
            <v>0</v>
          </cell>
          <cell r="AC26">
            <v>0</v>
          </cell>
          <cell r="AE26">
            <v>17</v>
          </cell>
          <cell r="AF26">
            <v>4317.92</v>
          </cell>
          <cell r="AG26">
            <v>24</v>
          </cell>
          <cell r="AH26">
            <v>1.84</v>
          </cell>
          <cell r="AI26">
            <v>22</v>
          </cell>
          <cell r="AJ26">
            <v>966.73</v>
          </cell>
          <cell r="AK26">
            <v>5</v>
          </cell>
          <cell r="AL26">
            <v>1.21</v>
          </cell>
          <cell r="AM26">
            <v>20</v>
          </cell>
          <cell r="AN26">
            <v>50</v>
          </cell>
          <cell r="AO26">
            <v>3</v>
          </cell>
          <cell r="AP26">
            <v>0.21</v>
          </cell>
          <cell r="AQ26">
            <v>40</v>
          </cell>
          <cell r="AR26">
            <v>57.85</v>
          </cell>
          <cell r="AS26">
            <v>1</v>
          </cell>
          <cell r="AT26">
            <v>0.15</v>
          </cell>
          <cell r="AU26">
            <v>15</v>
          </cell>
          <cell r="AV26">
            <v>1262</v>
          </cell>
          <cell r="AW26">
            <v>21</v>
          </cell>
          <cell r="AX26">
            <v>2.14</v>
          </cell>
          <cell r="AY26">
            <v>26836.05</v>
          </cell>
          <cell r="AZ26">
            <v>459</v>
          </cell>
          <cell r="BA26">
            <v>0.77</v>
          </cell>
          <cell r="BB26">
            <v>62</v>
          </cell>
          <cell r="BC26">
            <v>562.70000000000005</v>
          </cell>
          <cell r="BD26">
            <v>3</v>
          </cell>
          <cell r="BE26">
            <v>4.9879721350087954E-2</v>
          </cell>
        </row>
        <row r="27">
          <cell r="A27">
            <v>24</v>
          </cell>
          <cell r="B27" t="str">
            <v>Daiwa Securities</v>
          </cell>
          <cell r="C27">
            <v>39</v>
          </cell>
          <cell r="D27">
            <v>616.51</v>
          </cell>
          <cell r="E27">
            <v>3</v>
          </cell>
          <cell r="F27">
            <v>0.11</v>
          </cell>
          <cell r="H27">
            <v>0</v>
          </cell>
          <cell r="I27">
            <v>0</v>
          </cell>
          <cell r="K27">
            <v>21</v>
          </cell>
          <cell r="L27">
            <v>1338.43</v>
          </cell>
          <cell r="M27">
            <v>11</v>
          </cell>
          <cell r="N27">
            <v>1.66</v>
          </cell>
          <cell r="O27">
            <v>37</v>
          </cell>
          <cell r="P27">
            <v>343.15</v>
          </cell>
          <cell r="Q27">
            <v>3</v>
          </cell>
          <cell r="R27">
            <v>0.26</v>
          </cell>
          <cell r="S27">
            <v>19</v>
          </cell>
          <cell r="T27">
            <v>13822.98</v>
          </cell>
          <cell r="U27">
            <v>67</v>
          </cell>
          <cell r="V27">
            <v>1.56</v>
          </cell>
          <cell r="W27">
            <v>46</v>
          </cell>
          <cell r="X27">
            <v>754.86</v>
          </cell>
          <cell r="Y27">
            <v>3</v>
          </cell>
          <cell r="Z27">
            <v>0.4</v>
          </cell>
          <cell r="AA27">
            <v>30</v>
          </cell>
          <cell r="AB27">
            <v>1515.09</v>
          </cell>
          <cell r="AC27">
            <v>6</v>
          </cell>
          <cell r="AD27">
            <v>0.26</v>
          </cell>
          <cell r="AE27">
            <v>24</v>
          </cell>
          <cell r="AF27">
            <v>2572.83</v>
          </cell>
          <cell r="AG27">
            <v>12</v>
          </cell>
          <cell r="AH27">
            <v>1.1000000000000001</v>
          </cell>
          <cell r="AJ27">
            <v>0</v>
          </cell>
          <cell r="AK27">
            <v>0</v>
          </cell>
          <cell r="AN27">
            <v>0</v>
          </cell>
          <cell r="AO27">
            <v>0</v>
          </cell>
          <cell r="AR27">
            <v>0</v>
          </cell>
          <cell r="AS27">
            <v>0</v>
          </cell>
          <cell r="AU27">
            <v>7</v>
          </cell>
          <cell r="AV27">
            <v>3344.15</v>
          </cell>
          <cell r="AW27">
            <v>11</v>
          </cell>
          <cell r="AX27">
            <v>5.67</v>
          </cell>
          <cell r="AY27">
            <v>24308</v>
          </cell>
          <cell r="AZ27">
            <v>116</v>
          </cell>
          <cell r="BA27">
            <v>0.7</v>
          </cell>
          <cell r="BB27">
            <v>35</v>
          </cell>
          <cell r="BC27">
            <v>2131.6</v>
          </cell>
          <cell r="BD27">
            <v>9</v>
          </cell>
          <cell r="BE27">
            <v>0.18895257513745775</v>
          </cell>
        </row>
        <row r="28">
          <cell r="A28">
            <v>25</v>
          </cell>
          <cell r="B28" t="str">
            <v>Calyon</v>
          </cell>
          <cell r="C28">
            <v>23</v>
          </cell>
          <cell r="D28">
            <v>2398.29</v>
          </cell>
          <cell r="E28">
            <v>6</v>
          </cell>
          <cell r="F28">
            <v>0.45</v>
          </cell>
          <cell r="H28">
            <v>0</v>
          </cell>
          <cell r="I28">
            <v>0</v>
          </cell>
          <cell r="K28">
            <v>41</v>
          </cell>
          <cell r="L28">
            <v>186.74</v>
          </cell>
          <cell r="M28">
            <v>6</v>
          </cell>
          <cell r="N28">
            <v>0.23</v>
          </cell>
          <cell r="P28">
            <v>0</v>
          </cell>
          <cell r="Q28">
            <v>0</v>
          </cell>
          <cell r="S28">
            <v>24</v>
          </cell>
          <cell r="T28">
            <v>9156.32</v>
          </cell>
          <cell r="U28">
            <v>30</v>
          </cell>
          <cell r="V28">
            <v>1.03</v>
          </cell>
          <cell r="W28">
            <v>13</v>
          </cell>
          <cell r="X28">
            <v>6052.13</v>
          </cell>
          <cell r="Y28">
            <v>10</v>
          </cell>
          <cell r="Z28">
            <v>3.19</v>
          </cell>
          <cell r="AA28">
            <v>29</v>
          </cell>
          <cell r="AB28">
            <v>1521.35</v>
          </cell>
          <cell r="AC28">
            <v>4</v>
          </cell>
          <cell r="AD28">
            <v>0.26</v>
          </cell>
          <cell r="AE28">
            <v>18</v>
          </cell>
          <cell r="AF28">
            <v>4092.01</v>
          </cell>
          <cell r="AG28">
            <v>27</v>
          </cell>
          <cell r="AH28">
            <v>1.74</v>
          </cell>
          <cell r="AI28">
            <v>29</v>
          </cell>
          <cell r="AJ28">
            <v>462.57</v>
          </cell>
          <cell r="AK28">
            <v>3</v>
          </cell>
          <cell r="AL28">
            <v>0.57999999999999996</v>
          </cell>
          <cell r="AN28">
            <v>0</v>
          </cell>
          <cell r="AO28">
            <v>0</v>
          </cell>
          <cell r="AQ28">
            <v>51</v>
          </cell>
          <cell r="AR28">
            <v>11.82</v>
          </cell>
          <cell r="AS28">
            <v>1</v>
          </cell>
          <cell r="AT28">
            <v>0.03</v>
          </cell>
          <cell r="AV28">
            <v>0</v>
          </cell>
          <cell r="AW28">
            <v>0</v>
          </cell>
          <cell r="AY28">
            <v>23881.23</v>
          </cell>
          <cell r="AZ28">
            <v>87</v>
          </cell>
          <cell r="BA28">
            <v>0.69</v>
          </cell>
          <cell r="BB28">
            <v>24</v>
          </cell>
          <cell r="BC28">
            <v>3919.64</v>
          </cell>
          <cell r="BD28">
            <v>10</v>
          </cell>
          <cell r="BE28">
            <v>0.34745077482256753</v>
          </cell>
        </row>
        <row r="29">
          <cell r="A29">
            <v>26</v>
          </cell>
          <cell r="B29" t="str">
            <v>Mizuho</v>
          </cell>
          <cell r="C29">
            <v>30</v>
          </cell>
          <cell r="D29">
            <v>1117.02</v>
          </cell>
          <cell r="E29">
            <v>6</v>
          </cell>
          <cell r="F29">
            <v>0.21</v>
          </cell>
          <cell r="G29">
            <v>25</v>
          </cell>
          <cell r="H29">
            <v>3985.59</v>
          </cell>
          <cell r="I29">
            <v>115</v>
          </cell>
          <cell r="J29">
            <v>0.65</v>
          </cell>
          <cell r="K29">
            <v>22</v>
          </cell>
          <cell r="L29">
            <v>1146.5999999999999</v>
          </cell>
          <cell r="M29">
            <v>44</v>
          </cell>
          <cell r="N29">
            <v>1.42</v>
          </cell>
          <cell r="O29">
            <v>36</v>
          </cell>
          <cell r="P29">
            <v>358.37</v>
          </cell>
          <cell r="Q29">
            <v>6</v>
          </cell>
          <cell r="R29">
            <v>0.27</v>
          </cell>
          <cell r="S29">
            <v>22</v>
          </cell>
          <cell r="T29">
            <v>9466.06</v>
          </cell>
          <cell r="U29">
            <v>56</v>
          </cell>
          <cell r="V29">
            <v>1.07</v>
          </cell>
          <cell r="W29">
            <v>72</v>
          </cell>
          <cell r="X29">
            <v>2.78</v>
          </cell>
          <cell r="Y29">
            <v>1</v>
          </cell>
          <cell r="Z29">
            <v>0</v>
          </cell>
          <cell r="AA29">
            <v>54</v>
          </cell>
          <cell r="AB29">
            <v>368.01</v>
          </cell>
          <cell r="AC29">
            <v>4</v>
          </cell>
          <cell r="AD29">
            <v>0.06</v>
          </cell>
          <cell r="AE29">
            <v>23</v>
          </cell>
          <cell r="AF29">
            <v>2784.14</v>
          </cell>
          <cell r="AG29">
            <v>251</v>
          </cell>
          <cell r="AH29">
            <v>1.19</v>
          </cell>
          <cell r="AJ29">
            <v>0</v>
          </cell>
          <cell r="AK29">
            <v>0</v>
          </cell>
          <cell r="AN29">
            <v>0</v>
          </cell>
          <cell r="AO29">
            <v>0</v>
          </cell>
          <cell r="AQ29">
            <v>34</v>
          </cell>
          <cell r="AR29">
            <v>99</v>
          </cell>
          <cell r="AS29">
            <v>7</v>
          </cell>
          <cell r="AT29">
            <v>0.25</v>
          </cell>
          <cell r="AU29">
            <v>17</v>
          </cell>
          <cell r="AV29">
            <v>956.92</v>
          </cell>
          <cell r="AW29">
            <v>38</v>
          </cell>
          <cell r="AX29">
            <v>1.62</v>
          </cell>
          <cell r="AY29">
            <v>20284.5</v>
          </cell>
          <cell r="AZ29">
            <v>528</v>
          </cell>
          <cell r="BA29">
            <v>0.59</v>
          </cell>
          <cell r="BB29">
            <v>41</v>
          </cell>
          <cell r="BC29">
            <v>1485.03</v>
          </cell>
          <cell r="BD29">
            <v>10</v>
          </cell>
          <cell r="BE29">
            <v>0.13163831988008018</v>
          </cell>
        </row>
        <row r="30">
          <cell r="A30">
            <v>27</v>
          </cell>
          <cell r="B30" t="str">
            <v>HVB</v>
          </cell>
          <cell r="C30">
            <v>29</v>
          </cell>
          <cell r="D30">
            <v>1150.47</v>
          </cell>
          <cell r="E30">
            <v>3</v>
          </cell>
          <cell r="F30">
            <v>0.21</v>
          </cell>
          <cell r="H30">
            <v>0</v>
          </cell>
          <cell r="I30">
            <v>0</v>
          </cell>
          <cell r="K30">
            <v>29</v>
          </cell>
          <cell r="L30">
            <v>363.16</v>
          </cell>
          <cell r="M30">
            <v>1</v>
          </cell>
          <cell r="N30">
            <v>0.45</v>
          </cell>
          <cell r="O30">
            <v>46</v>
          </cell>
          <cell r="P30">
            <v>268.92</v>
          </cell>
          <cell r="Q30">
            <v>3</v>
          </cell>
          <cell r="R30">
            <v>0.2</v>
          </cell>
          <cell r="S30">
            <v>23</v>
          </cell>
          <cell r="T30">
            <v>9255.67</v>
          </cell>
          <cell r="U30">
            <v>35</v>
          </cell>
          <cell r="V30">
            <v>1.05</v>
          </cell>
          <cell r="W30">
            <v>33</v>
          </cell>
          <cell r="X30">
            <v>1167.8</v>
          </cell>
          <cell r="Y30">
            <v>7</v>
          </cell>
          <cell r="Z30">
            <v>0.61</v>
          </cell>
          <cell r="AA30">
            <v>38</v>
          </cell>
          <cell r="AB30">
            <v>1022.37</v>
          </cell>
          <cell r="AC30">
            <v>4</v>
          </cell>
          <cell r="AD30">
            <v>0.17</v>
          </cell>
          <cell r="AE30">
            <v>27</v>
          </cell>
          <cell r="AF30">
            <v>1449.73</v>
          </cell>
          <cell r="AG30">
            <v>11</v>
          </cell>
          <cell r="AH30">
            <v>0.62</v>
          </cell>
          <cell r="AI30">
            <v>8</v>
          </cell>
          <cell r="AJ30">
            <v>3659.14</v>
          </cell>
          <cell r="AK30">
            <v>43</v>
          </cell>
          <cell r="AL30">
            <v>4.57</v>
          </cell>
          <cell r="AN30">
            <v>0</v>
          </cell>
          <cell r="AO30">
            <v>0</v>
          </cell>
          <cell r="AR30">
            <v>0</v>
          </cell>
          <cell r="AS30">
            <v>0</v>
          </cell>
          <cell r="AV30">
            <v>0</v>
          </cell>
          <cell r="AW30">
            <v>0</v>
          </cell>
          <cell r="AY30">
            <v>18337.25</v>
          </cell>
          <cell r="AZ30">
            <v>107</v>
          </cell>
          <cell r="BA30">
            <v>0.53</v>
          </cell>
          <cell r="BB30">
            <v>34</v>
          </cell>
          <cell r="BC30">
            <v>2172.84</v>
          </cell>
          <cell r="BD30">
            <v>7</v>
          </cell>
          <cell r="BE30">
            <v>0.19260823482908321</v>
          </cell>
        </row>
        <row r="31">
          <cell r="A31">
            <v>28</v>
          </cell>
          <cell r="B31" t="str">
            <v>WestLB</v>
          </cell>
          <cell r="C31">
            <v>21</v>
          </cell>
          <cell r="D31">
            <v>2885.94</v>
          </cell>
          <cell r="E31">
            <v>7</v>
          </cell>
          <cell r="F31">
            <v>0.54</v>
          </cell>
          <cell r="H31">
            <v>0</v>
          </cell>
          <cell r="I31">
            <v>0</v>
          </cell>
          <cell r="L31">
            <v>0</v>
          </cell>
          <cell r="M31">
            <v>0</v>
          </cell>
          <cell r="O31">
            <v>24</v>
          </cell>
          <cell r="P31">
            <v>597.26</v>
          </cell>
          <cell r="Q31">
            <v>3</v>
          </cell>
          <cell r="R31">
            <v>0.45</v>
          </cell>
          <cell r="S31">
            <v>28</v>
          </cell>
          <cell r="T31">
            <v>6346.32</v>
          </cell>
          <cell r="U31">
            <v>19</v>
          </cell>
          <cell r="V31">
            <v>0.72</v>
          </cell>
          <cell r="W31">
            <v>20</v>
          </cell>
          <cell r="X31">
            <v>2417.52</v>
          </cell>
          <cell r="Y31">
            <v>10</v>
          </cell>
          <cell r="Z31">
            <v>1.27</v>
          </cell>
          <cell r="AA31">
            <v>37</v>
          </cell>
          <cell r="AB31">
            <v>1138.69</v>
          </cell>
          <cell r="AC31">
            <v>2</v>
          </cell>
          <cell r="AD31">
            <v>0.19</v>
          </cell>
          <cell r="AE31">
            <v>22</v>
          </cell>
          <cell r="AF31">
            <v>2934</v>
          </cell>
          <cell r="AG31">
            <v>17</v>
          </cell>
          <cell r="AH31">
            <v>1.25</v>
          </cell>
          <cell r="AI31">
            <v>20</v>
          </cell>
          <cell r="AJ31">
            <v>1049.68</v>
          </cell>
          <cell r="AK31">
            <v>6</v>
          </cell>
          <cell r="AL31">
            <v>1.31</v>
          </cell>
          <cell r="AN31">
            <v>0</v>
          </cell>
          <cell r="AO31">
            <v>0</v>
          </cell>
          <cell r="AQ31">
            <v>16</v>
          </cell>
          <cell r="AR31">
            <v>525.72</v>
          </cell>
          <cell r="AS31">
            <v>6</v>
          </cell>
          <cell r="AT31">
            <v>1.34</v>
          </cell>
          <cell r="AV31">
            <v>0</v>
          </cell>
          <cell r="AW31">
            <v>0</v>
          </cell>
          <cell r="AY31">
            <v>17895.12</v>
          </cell>
          <cell r="AZ31">
            <v>70</v>
          </cell>
          <cell r="BA31">
            <v>0.52</v>
          </cell>
          <cell r="BB31">
            <v>22</v>
          </cell>
          <cell r="BC31">
            <v>4024.63</v>
          </cell>
          <cell r="BD31">
            <v>9</v>
          </cell>
          <cell r="BE31">
            <v>0.35675746034690686</v>
          </cell>
        </row>
        <row r="32">
          <cell r="A32">
            <v>29</v>
          </cell>
          <cell r="B32" t="str">
            <v>DZ Bank</v>
          </cell>
          <cell r="C32">
            <v>28</v>
          </cell>
          <cell r="D32">
            <v>1190.74</v>
          </cell>
          <cell r="E32">
            <v>4</v>
          </cell>
          <cell r="F32">
            <v>0.22</v>
          </cell>
          <cell r="H32">
            <v>0</v>
          </cell>
          <cell r="I32">
            <v>0</v>
          </cell>
          <cell r="L32">
            <v>0</v>
          </cell>
          <cell r="M32">
            <v>0</v>
          </cell>
          <cell r="P32">
            <v>0</v>
          </cell>
          <cell r="Q32">
            <v>0</v>
          </cell>
          <cell r="S32">
            <v>21</v>
          </cell>
          <cell r="T32">
            <v>9883.26</v>
          </cell>
          <cell r="U32">
            <v>90</v>
          </cell>
          <cell r="V32">
            <v>1.1200000000000001</v>
          </cell>
          <cell r="W32">
            <v>44</v>
          </cell>
          <cell r="X32">
            <v>810.08</v>
          </cell>
          <cell r="Y32">
            <v>5</v>
          </cell>
          <cell r="Z32">
            <v>0.43</v>
          </cell>
          <cell r="AA32">
            <v>47</v>
          </cell>
          <cell r="AB32">
            <v>511.84</v>
          </cell>
          <cell r="AC32">
            <v>2</v>
          </cell>
          <cell r="AD32">
            <v>0.09</v>
          </cell>
          <cell r="AE32">
            <v>28</v>
          </cell>
          <cell r="AF32">
            <v>1391.97</v>
          </cell>
          <cell r="AG32">
            <v>18</v>
          </cell>
          <cell r="AH32">
            <v>0.59</v>
          </cell>
          <cell r="AI32">
            <v>14</v>
          </cell>
          <cell r="AJ32">
            <v>2206.62</v>
          </cell>
          <cell r="AK32">
            <v>18</v>
          </cell>
          <cell r="AL32">
            <v>2.76</v>
          </cell>
          <cell r="AN32">
            <v>0</v>
          </cell>
          <cell r="AO32">
            <v>0</v>
          </cell>
          <cell r="AQ32">
            <v>25</v>
          </cell>
          <cell r="AR32">
            <v>235.99</v>
          </cell>
          <cell r="AS32">
            <v>3</v>
          </cell>
          <cell r="AT32">
            <v>0.6</v>
          </cell>
          <cell r="AV32">
            <v>0</v>
          </cell>
          <cell r="AW32">
            <v>0</v>
          </cell>
          <cell r="AY32">
            <v>16230.5</v>
          </cell>
          <cell r="AZ32">
            <v>140</v>
          </cell>
          <cell r="BA32">
            <v>0.47</v>
          </cell>
          <cell r="BB32">
            <v>39</v>
          </cell>
          <cell r="BC32">
            <v>1702.58</v>
          </cell>
          <cell r="BD32">
            <v>6</v>
          </cell>
          <cell r="BE32">
            <v>0.15092272254528655</v>
          </cell>
        </row>
        <row r="33">
          <cell r="A33">
            <v>30</v>
          </cell>
          <cell r="B33" t="str">
            <v>Landesbank Baden-Wuerttemberg - LBBW</v>
          </cell>
          <cell r="D33">
            <v>0</v>
          </cell>
          <cell r="E33">
            <v>0</v>
          </cell>
          <cell r="G33">
            <v>60</v>
          </cell>
          <cell r="H33">
            <v>12.5</v>
          </cell>
          <cell r="I33">
            <v>1</v>
          </cell>
          <cell r="J33">
            <v>0</v>
          </cell>
          <cell r="L33">
            <v>0</v>
          </cell>
          <cell r="M33">
            <v>0</v>
          </cell>
          <cell r="P33">
            <v>0</v>
          </cell>
          <cell r="Q33">
            <v>0</v>
          </cell>
          <cell r="S33">
            <v>33</v>
          </cell>
          <cell r="T33">
            <v>4074.17</v>
          </cell>
          <cell r="U33">
            <v>16</v>
          </cell>
          <cell r="V33">
            <v>0.46</v>
          </cell>
          <cell r="W33">
            <v>49</v>
          </cell>
          <cell r="X33">
            <v>569.79</v>
          </cell>
          <cell r="Y33">
            <v>3</v>
          </cell>
          <cell r="Z33">
            <v>0.3</v>
          </cell>
          <cell r="AB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1</v>
          </cell>
          <cell r="AJ33">
            <v>11140.22</v>
          </cell>
          <cell r="AK33">
            <v>97</v>
          </cell>
          <cell r="AL33">
            <v>13.91</v>
          </cell>
          <cell r="AN33">
            <v>0</v>
          </cell>
          <cell r="AO33">
            <v>0</v>
          </cell>
          <cell r="AR33">
            <v>0</v>
          </cell>
          <cell r="AS33">
            <v>0</v>
          </cell>
          <cell r="AV33">
            <v>0</v>
          </cell>
          <cell r="AW33">
            <v>0</v>
          </cell>
          <cell r="AY33">
            <v>15796.68</v>
          </cell>
          <cell r="AZ33">
            <v>117</v>
          </cell>
          <cell r="BA33">
            <v>0.46</v>
          </cell>
          <cell r="BB33">
            <v>119</v>
          </cell>
          <cell r="BC33">
            <v>0</v>
          </cell>
          <cell r="BD33">
            <v>0</v>
          </cell>
          <cell r="BE33">
            <v>0</v>
          </cell>
        </row>
        <row r="34">
          <cell r="A34">
            <v>31</v>
          </cell>
          <cell r="B34" t="str">
            <v>Washington Mutual</v>
          </cell>
          <cell r="C34">
            <v>19</v>
          </cell>
          <cell r="D34">
            <v>3171.01</v>
          </cell>
          <cell r="E34">
            <v>5</v>
          </cell>
          <cell r="F34">
            <v>0.59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P34">
            <v>0</v>
          </cell>
          <cell r="Q34">
            <v>0</v>
          </cell>
          <cell r="T34">
            <v>0</v>
          </cell>
          <cell r="U34">
            <v>0</v>
          </cell>
          <cell r="X34">
            <v>0</v>
          </cell>
          <cell r="Y34">
            <v>0</v>
          </cell>
          <cell r="AA34">
            <v>14</v>
          </cell>
          <cell r="AB34">
            <v>12056.51</v>
          </cell>
          <cell r="AC34">
            <v>27</v>
          </cell>
          <cell r="AD34">
            <v>2.04</v>
          </cell>
          <cell r="AF34">
            <v>0</v>
          </cell>
          <cell r="AG34">
            <v>0</v>
          </cell>
          <cell r="AJ34">
            <v>0</v>
          </cell>
          <cell r="AK34">
            <v>0</v>
          </cell>
          <cell r="AN34">
            <v>0</v>
          </cell>
          <cell r="AO34">
            <v>0</v>
          </cell>
          <cell r="AR34">
            <v>0</v>
          </cell>
          <cell r="AS34">
            <v>0</v>
          </cell>
          <cell r="AV34">
            <v>0</v>
          </cell>
          <cell r="AW34">
            <v>0</v>
          </cell>
          <cell r="AY34">
            <v>15227.52</v>
          </cell>
          <cell r="AZ34">
            <v>32</v>
          </cell>
          <cell r="BA34">
            <v>0.44</v>
          </cell>
          <cell r="BB34">
            <v>16</v>
          </cell>
          <cell r="BC34">
            <v>15227.52</v>
          </cell>
          <cell r="BD34">
            <v>32</v>
          </cell>
          <cell r="BE34">
            <v>1.3498213158928227</v>
          </cell>
        </row>
        <row r="35">
          <cell r="A35">
            <v>32</v>
          </cell>
          <cell r="B35" t="str">
            <v>Morgan Keegan &amp; Co</v>
          </cell>
          <cell r="D35">
            <v>0</v>
          </cell>
          <cell r="E35">
            <v>0</v>
          </cell>
          <cell r="G35">
            <v>13</v>
          </cell>
          <cell r="H35">
            <v>15156.48</v>
          </cell>
          <cell r="I35">
            <v>830</v>
          </cell>
          <cell r="J35">
            <v>2.48</v>
          </cell>
          <cell r="L35">
            <v>0</v>
          </cell>
          <cell r="M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X35">
            <v>0</v>
          </cell>
          <cell r="Y35">
            <v>0</v>
          </cell>
          <cell r="AB35">
            <v>0</v>
          </cell>
          <cell r="AC35">
            <v>0</v>
          </cell>
          <cell r="AF35">
            <v>0</v>
          </cell>
          <cell r="AG35">
            <v>0</v>
          </cell>
          <cell r="AJ35">
            <v>0</v>
          </cell>
          <cell r="AK35">
            <v>0</v>
          </cell>
          <cell r="AN35">
            <v>0</v>
          </cell>
          <cell r="AO35">
            <v>0</v>
          </cell>
          <cell r="AR35">
            <v>0</v>
          </cell>
          <cell r="AS35">
            <v>0</v>
          </cell>
          <cell r="AV35">
            <v>0</v>
          </cell>
          <cell r="AW35">
            <v>0</v>
          </cell>
          <cell r="AY35">
            <v>15156.48</v>
          </cell>
          <cell r="AZ35">
            <v>830</v>
          </cell>
          <cell r="BA35">
            <v>0.44</v>
          </cell>
          <cell r="BB35">
            <v>119</v>
          </cell>
          <cell r="BC35">
            <v>0</v>
          </cell>
          <cell r="BD35">
            <v>0</v>
          </cell>
          <cell r="BE35">
            <v>0</v>
          </cell>
        </row>
        <row r="36">
          <cell r="A36">
            <v>33</v>
          </cell>
          <cell r="B36" t="str">
            <v>CDC IXIS</v>
          </cell>
          <cell r="C36">
            <v>18</v>
          </cell>
          <cell r="D36">
            <v>3571.77</v>
          </cell>
          <cell r="E36">
            <v>4</v>
          </cell>
          <cell r="F36">
            <v>0.66</v>
          </cell>
          <cell r="H36">
            <v>0</v>
          </cell>
          <cell r="I36">
            <v>0</v>
          </cell>
          <cell r="K36">
            <v>38</v>
          </cell>
          <cell r="L36">
            <v>275.55</v>
          </cell>
          <cell r="M36">
            <v>1</v>
          </cell>
          <cell r="N36">
            <v>0.34</v>
          </cell>
          <cell r="P36">
            <v>0</v>
          </cell>
          <cell r="Q36">
            <v>0</v>
          </cell>
          <cell r="S36">
            <v>26</v>
          </cell>
          <cell r="T36">
            <v>7076.9</v>
          </cell>
          <cell r="U36">
            <v>26</v>
          </cell>
          <cell r="V36">
            <v>0.8</v>
          </cell>
          <cell r="W36">
            <v>52</v>
          </cell>
          <cell r="X36">
            <v>253.07</v>
          </cell>
          <cell r="Y36">
            <v>2</v>
          </cell>
          <cell r="Z36">
            <v>0.13</v>
          </cell>
          <cell r="AA36">
            <v>55</v>
          </cell>
          <cell r="AB36">
            <v>356.97</v>
          </cell>
          <cell r="AC36">
            <v>1</v>
          </cell>
          <cell r="AD36">
            <v>0.06</v>
          </cell>
          <cell r="AE36">
            <v>25</v>
          </cell>
          <cell r="AF36">
            <v>2499.77</v>
          </cell>
          <cell r="AG36">
            <v>12</v>
          </cell>
          <cell r="AH36">
            <v>1.06</v>
          </cell>
          <cell r="AI36">
            <v>21</v>
          </cell>
          <cell r="AJ36">
            <v>999.91</v>
          </cell>
          <cell r="AK36">
            <v>4</v>
          </cell>
          <cell r="AL36">
            <v>1.25</v>
          </cell>
          <cell r="AN36">
            <v>0</v>
          </cell>
          <cell r="AO36">
            <v>0</v>
          </cell>
          <cell r="AR36">
            <v>0</v>
          </cell>
          <cell r="AS36">
            <v>0</v>
          </cell>
          <cell r="AV36">
            <v>0</v>
          </cell>
          <cell r="AW36">
            <v>0</v>
          </cell>
          <cell r="AY36">
            <v>15033.94</v>
          </cell>
          <cell r="AZ36">
            <v>50</v>
          </cell>
          <cell r="BA36">
            <v>0.43</v>
          </cell>
          <cell r="BB36">
            <v>23</v>
          </cell>
          <cell r="BC36">
            <v>3928.74</v>
          </cell>
          <cell r="BD36">
            <v>5</v>
          </cell>
          <cell r="BE36">
            <v>0.34825743105908041</v>
          </cell>
        </row>
        <row r="37">
          <cell r="A37">
            <v>34</v>
          </cell>
          <cell r="B37" t="str">
            <v>ING</v>
          </cell>
          <cell r="C37">
            <v>88</v>
          </cell>
          <cell r="D37">
            <v>54.52</v>
          </cell>
          <cell r="E37">
            <v>1</v>
          </cell>
          <cell r="F37">
            <v>0.01</v>
          </cell>
          <cell r="H37">
            <v>0</v>
          </cell>
          <cell r="I37">
            <v>0</v>
          </cell>
          <cell r="L37">
            <v>0</v>
          </cell>
          <cell r="M37">
            <v>0</v>
          </cell>
          <cell r="O37">
            <v>19</v>
          </cell>
          <cell r="P37">
            <v>731.99</v>
          </cell>
          <cell r="Q37">
            <v>8</v>
          </cell>
          <cell r="R37">
            <v>0.55000000000000004</v>
          </cell>
          <cell r="S37">
            <v>30</v>
          </cell>
          <cell r="T37">
            <v>6045.55</v>
          </cell>
          <cell r="U37">
            <v>20</v>
          </cell>
          <cell r="V37">
            <v>0.68</v>
          </cell>
          <cell r="W37">
            <v>16</v>
          </cell>
          <cell r="X37">
            <v>4642.8999999999996</v>
          </cell>
          <cell r="Y37">
            <v>4</v>
          </cell>
          <cell r="Z37">
            <v>2.44</v>
          </cell>
          <cell r="AB37">
            <v>0</v>
          </cell>
          <cell r="AC37">
            <v>0</v>
          </cell>
          <cell r="AF37">
            <v>0</v>
          </cell>
          <cell r="AG37">
            <v>0</v>
          </cell>
          <cell r="AI37">
            <v>25</v>
          </cell>
          <cell r="AJ37">
            <v>935.25</v>
          </cell>
          <cell r="AK37">
            <v>12</v>
          </cell>
          <cell r="AL37">
            <v>1.17</v>
          </cell>
          <cell r="AN37">
            <v>0</v>
          </cell>
          <cell r="AO37">
            <v>0</v>
          </cell>
          <cell r="AR37">
            <v>0</v>
          </cell>
          <cell r="AS37">
            <v>0</v>
          </cell>
          <cell r="AV37">
            <v>0</v>
          </cell>
          <cell r="AW37">
            <v>0</v>
          </cell>
          <cell r="AY37">
            <v>12410.21</v>
          </cell>
          <cell r="AZ37">
            <v>45</v>
          </cell>
          <cell r="BA37">
            <v>0.36</v>
          </cell>
          <cell r="BB37">
            <v>110</v>
          </cell>
          <cell r="BC37">
            <v>54.52</v>
          </cell>
          <cell r="BD37">
            <v>1</v>
          </cell>
          <cell r="BE37">
            <v>4.8328459356793948E-3</v>
          </cell>
        </row>
        <row r="38">
          <cell r="A38">
            <v>35</v>
          </cell>
          <cell r="B38" t="str">
            <v>Unicredit Banca Mobiliare</v>
          </cell>
          <cell r="C38">
            <v>38</v>
          </cell>
          <cell r="D38">
            <v>692.43</v>
          </cell>
          <cell r="E38">
            <v>2</v>
          </cell>
          <cell r="F38">
            <v>0.13</v>
          </cell>
          <cell r="H38">
            <v>0</v>
          </cell>
          <cell r="I38">
            <v>0</v>
          </cell>
          <cell r="L38">
            <v>0</v>
          </cell>
          <cell r="M38">
            <v>0</v>
          </cell>
          <cell r="O38">
            <v>77</v>
          </cell>
          <cell r="P38">
            <v>71.5</v>
          </cell>
          <cell r="Q38">
            <v>3</v>
          </cell>
          <cell r="R38">
            <v>0.05</v>
          </cell>
          <cell r="S38">
            <v>29</v>
          </cell>
          <cell r="T38">
            <v>6102.19</v>
          </cell>
          <cell r="U38">
            <v>30</v>
          </cell>
          <cell r="V38">
            <v>0.69</v>
          </cell>
          <cell r="W38">
            <v>19</v>
          </cell>
          <cell r="X38">
            <v>2489.02</v>
          </cell>
          <cell r="Y38">
            <v>5</v>
          </cell>
          <cell r="Z38">
            <v>1.31</v>
          </cell>
          <cell r="AB38">
            <v>0</v>
          </cell>
          <cell r="AC38">
            <v>0</v>
          </cell>
          <cell r="AE38">
            <v>33</v>
          </cell>
          <cell r="AF38">
            <v>677.49</v>
          </cell>
          <cell r="AG38">
            <v>8</v>
          </cell>
          <cell r="AH38">
            <v>0.28999999999999998</v>
          </cell>
          <cell r="AJ38">
            <v>0</v>
          </cell>
          <cell r="AK38">
            <v>0</v>
          </cell>
          <cell r="AN38">
            <v>0</v>
          </cell>
          <cell r="AO38">
            <v>0</v>
          </cell>
          <cell r="AR38">
            <v>0</v>
          </cell>
          <cell r="AS38">
            <v>0</v>
          </cell>
          <cell r="AU38">
            <v>26</v>
          </cell>
          <cell r="AV38">
            <v>121.79</v>
          </cell>
          <cell r="AW38">
            <v>1</v>
          </cell>
          <cell r="AX38">
            <v>0.21</v>
          </cell>
          <cell r="AY38">
            <v>10154.41</v>
          </cell>
          <cell r="AZ38">
            <v>49</v>
          </cell>
          <cell r="BA38">
            <v>0.28999999999999998</v>
          </cell>
          <cell r="BB38">
            <v>59</v>
          </cell>
          <cell r="BC38">
            <v>692.43</v>
          </cell>
          <cell r="BD38">
            <v>2</v>
          </cell>
          <cell r="BE38">
            <v>6.1379448115232632E-2</v>
          </cell>
        </row>
        <row r="39">
          <cell r="A39">
            <v>36</v>
          </cell>
          <cell r="B39" t="str">
            <v>TD Securities Inc</v>
          </cell>
          <cell r="D39">
            <v>0</v>
          </cell>
          <cell r="E39">
            <v>0</v>
          </cell>
          <cell r="H39">
            <v>0</v>
          </cell>
          <cell r="I39">
            <v>0</v>
          </cell>
          <cell r="K39">
            <v>16</v>
          </cell>
          <cell r="L39">
            <v>2316.7399999999998</v>
          </cell>
          <cell r="M39">
            <v>10</v>
          </cell>
          <cell r="N39">
            <v>2.87</v>
          </cell>
          <cell r="P39">
            <v>0</v>
          </cell>
          <cell r="Q39">
            <v>0</v>
          </cell>
          <cell r="S39">
            <v>32</v>
          </cell>
          <cell r="T39">
            <v>4294.9799999999996</v>
          </cell>
          <cell r="U39">
            <v>55</v>
          </cell>
          <cell r="V39">
            <v>0.49</v>
          </cell>
          <cell r="W39">
            <v>32</v>
          </cell>
          <cell r="X39">
            <v>1195.8499999999999</v>
          </cell>
          <cell r="Y39">
            <v>9</v>
          </cell>
          <cell r="Z39">
            <v>0.63</v>
          </cell>
          <cell r="AB39">
            <v>0</v>
          </cell>
          <cell r="AC39">
            <v>0</v>
          </cell>
          <cell r="AE39">
            <v>30</v>
          </cell>
          <cell r="AF39">
            <v>1204.54</v>
          </cell>
          <cell r="AG39">
            <v>6</v>
          </cell>
          <cell r="AH39">
            <v>0.51</v>
          </cell>
          <cell r="AJ39">
            <v>0</v>
          </cell>
          <cell r="AK39">
            <v>0</v>
          </cell>
          <cell r="AN39">
            <v>0</v>
          </cell>
          <cell r="AO39">
            <v>0</v>
          </cell>
          <cell r="AR39">
            <v>0</v>
          </cell>
          <cell r="AS39">
            <v>0</v>
          </cell>
          <cell r="AU39">
            <v>18</v>
          </cell>
          <cell r="AV39">
            <v>606.76</v>
          </cell>
          <cell r="AW39">
            <v>16</v>
          </cell>
          <cell r="AX39">
            <v>1.03</v>
          </cell>
          <cell r="AY39">
            <v>9618.8700000000008</v>
          </cell>
          <cell r="AZ39">
            <v>96</v>
          </cell>
          <cell r="BA39">
            <v>0.28000000000000003</v>
          </cell>
          <cell r="BB39">
            <v>119</v>
          </cell>
          <cell r="BC39">
            <v>0</v>
          </cell>
          <cell r="BD39">
            <v>0</v>
          </cell>
          <cell r="BE39">
            <v>0</v>
          </cell>
        </row>
        <row r="40">
          <cell r="A40">
            <v>37</v>
          </cell>
          <cell r="B40" t="str">
            <v>Bank of Tokyo-Mitsubishi</v>
          </cell>
          <cell r="C40">
            <v>46</v>
          </cell>
          <cell r="D40">
            <v>459.41</v>
          </cell>
          <cell r="E40">
            <v>2</v>
          </cell>
          <cell r="F40">
            <v>0.09</v>
          </cell>
          <cell r="G40">
            <v>56</v>
          </cell>
          <cell r="H40">
            <v>90.41</v>
          </cell>
          <cell r="I40">
            <v>3</v>
          </cell>
          <cell r="J40">
            <v>0.01</v>
          </cell>
          <cell r="K40">
            <v>31</v>
          </cell>
          <cell r="L40">
            <v>317.3</v>
          </cell>
          <cell r="M40">
            <v>10</v>
          </cell>
          <cell r="N40">
            <v>0.39</v>
          </cell>
          <cell r="O40">
            <v>72</v>
          </cell>
          <cell r="P40">
            <v>95.8</v>
          </cell>
          <cell r="Q40">
            <v>1</v>
          </cell>
          <cell r="R40">
            <v>7.0000000000000007E-2</v>
          </cell>
          <cell r="S40">
            <v>27</v>
          </cell>
          <cell r="T40">
            <v>6612.35</v>
          </cell>
          <cell r="U40">
            <v>30</v>
          </cell>
          <cell r="V40">
            <v>0.75</v>
          </cell>
          <cell r="X40">
            <v>0</v>
          </cell>
          <cell r="Y40">
            <v>0</v>
          </cell>
          <cell r="AA40">
            <v>66</v>
          </cell>
          <cell r="AB40">
            <v>92.4</v>
          </cell>
          <cell r="AC40">
            <v>1</v>
          </cell>
          <cell r="AD40">
            <v>0.02</v>
          </cell>
          <cell r="AE40">
            <v>31</v>
          </cell>
          <cell r="AF40">
            <v>1122.67</v>
          </cell>
          <cell r="AG40">
            <v>133</v>
          </cell>
          <cell r="AH40">
            <v>0.48</v>
          </cell>
          <cell r="AJ40">
            <v>0</v>
          </cell>
          <cell r="AK40">
            <v>0</v>
          </cell>
          <cell r="AN40">
            <v>0</v>
          </cell>
          <cell r="AO40">
            <v>0</v>
          </cell>
          <cell r="AQ40">
            <v>54</v>
          </cell>
          <cell r="AR40">
            <v>6.64</v>
          </cell>
          <cell r="AS40">
            <v>1</v>
          </cell>
          <cell r="AT40">
            <v>0.02</v>
          </cell>
          <cell r="AU40">
            <v>21</v>
          </cell>
          <cell r="AV40">
            <v>304.38</v>
          </cell>
          <cell r="AW40">
            <v>20</v>
          </cell>
          <cell r="AX40">
            <v>0.52</v>
          </cell>
          <cell r="AY40">
            <v>9101.3700000000008</v>
          </cell>
          <cell r="AZ40">
            <v>201</v>
          </cell>
          <cell r="BA40">
            <v>0.26</v>
          </cell>
          <cell r="BB40">
            <v>64</v>
          </cell>
          <cell r="BC40">
            <v>551.81000000000006</v>
          </cell>
          <cell r="BD40">
            <v>3</v>
          </cell>
          <cell r="BE40">
            <v>4.891439317254672E-2</v>
          </cell>
        </row>
        <row r="41">
          <cell r="A41">
            <v>38</v>
          </cell>
          <cell r="B41" t="str">
            <v>Commerzbank Securities</v>
          </cell>
          <cell r="D41">
            <v>0</v>
          </cell>
          <cell r="E41">
            <v>0</v>
          </cell>
          <cell r="H41">
            <v>0</v>
          </cell>
          <cell r="I41">
            <v>0</v>
          </cell>
          <cell r="L41">
            <v>0</v>
          </cell>
          <cell r="M41">
            <v>0</v>
          </cell>
          <cell r="O41">
            <v>43</v>
          </cell>
          <cell r="P41">
            <v>308.83999999999997</v>
          </cell>
          <cell r="Q41">
            <v>2</v>
          </cell>
          <cell r="R41">
            <v>0.23</v>
          </cell>
          <cell r="S41">
            <v>34</v>
          </cell>
          <cell r="T41">
            <v>3621.77</v>
          </cell>
          <cell r="U41">
            <v>26</v>
          </cell>
          <cell r="V41">
            <v>0.41</v>
          </cell>
          <cell r="W41">
            <v>42</v>
          </cell>
          <cell r="X41">
            <v>838.54</v>
          </cell>
          <cell r="Y41">
            <v>9</v>
          </cell>
          <cell r="Z41">
            <v>0.44</v>
          </cell>
          <cell r="AA41">
            <v>40</v>
          </cell>
          <cell r="AB41">
            <v>837.37</v>
          </cell>
          <cell r="AC41">
            <v>3</v>
          </cell>
          <cell r="AD41">
            <v>0.14000000000000001</v>
          </cell>
          <cell r="AE41">
            <v>38</v>
          </cell>
          <cell r="AF41">
            <v>471.85</v>
          </cell>
          <cell r="AG41">
            <v>46</v>
          </cell>
          <cell r="AH41">
            <v>0.2</v>
          </cell>
          <cell r="AI41">
            <v>16</v>
          </cell>
          <cell r="AJ41">
            <v>2082.39</v>
          </cell>
          <cell r="AK41">
            <v>15</v>
          </cell>
          <cell r="AL41">
            <v>2.6</v>
          </cell>
          <cell r="AN41">
            <v>0</v>
          </cell>
          <cell r="AO41">
            <v>0</v>
          </cell>
          <cell r="AQ41">
            <v>36</v>
          </cell>
          <cell r="AR41">
            <v>61.84</v>
          </cell>
          <cell r="AS41">
            <v>1</v>
          </cell>
          <cell r="AT41">
            <v>0.16</v>
          </cell>
          <cell r="AV41">
            <v>0</v>
          </cell>
          <cell r="AW41">
            <v>0</v>
          </cell>
          <cell r="AY41">
            <v>8222.61</v>
          </cell>
          <cell r="AZ41">
            <v>102</v>
          </cell>
          <cell r="BA41">
            <v>0.24</v>
          </cell>
          <cell r="BB41">
            <v>54</v>
          </cell>
          <cell r="BC41">
            <v>837.37</v>
          </cell>
          <cell r="BD41">
            <v>3</v>
          </cell>
          <cell r="BE41">
            <v>7.422744316140599E-2</v>
          </cell>
        </row>
        <row r="42">
          <cell r="A42">
            <v>39</v>
          </cell>
          <cell r="B42" t="str">
            <v>Piper Jaffray &amp; Co</v>
          </cell>
          <cell r="D42">
            <v>0</v>
          </cell>
          <cell r="E42">
            <v>0</v>
          </cell>
          <cell r="G42">
            <v>20</v>
          </cell>
          <cell r="H42">
            <v>7456.25</v>
          </cell>
          <cell r="I42">
            <v>312</v>
          </cell>
          <cell r="J42">
            <v>1.22</v>
          </cell>
          <cell r="L42">
            <v>0</v>
          </cell>
          <cell r="M42">
            <v>0</v>
          </cell>
          <cell r="P42">
            <v>0</v>
          </cell>
          <cell r="Q42">
            <v>0</v>
          </cell>
          <cell r="S42">
            <v>160</v>
          </cell>
          <cell r="T42">
            <v>25</v>
          </cell>
          <cell r="U42">
            <v>1</v>
          </cell>
          <cell r="V42">
            <v>0</v>
          </cell>
          <cell r="X42">
            <v>0</v>
          </cell>
          <cell r="Y42">
            <v>0</v>
          </cell>
          <cell r="AB42">
            <v>0</v>
          </cell>
          <cell r="AC42">
            <v>0</v>
          </cell>
          <cell r="AE42">
            <v>48</v>
          </cell>
          <cell r="AF42">
            <v>63.5</v>
          </cell>
          <cell r="AG42">
            <v>2</v>
          </cell>
          <cell r="AH42">
            <v>0.03</v>
          </cell>
          <cell r="AJ42">
            <v>0</v>
          </cell>
          <cell r="AK42">
            <v>0</v>
          </cell>
          <cell r="AM42">
            <v>23</v>
          </cell>
          <cell r="AN42">
            <v>25</v>
          </cell>
          <cell r="AO42">
            <v>1</v>
          </cell>
          <cell r="AP42">
            <v>0.11</v>
          </cell>
          <cell r="AR42">
            <v>0</v>
          </cell>
          <cell r="AS42">
            <v>0</v>
          </cell>
          <cell r="AV42">
            <v>0</v>
          </cell>
          <cell r="AW42">
            <v>0</v>
          </cell>
          <cell r="AY42">
            <v>7569.75</v>
          </cell>
          <cell r="AZ42">
            <v>316</v>
          </cell>
          <cell r="BA42">
            <v>0.22</v>
          </cell>
          <cell r="BB42">
            <v>119</v>
          </cell>
          <cell r="BC42">
            <v>0</v>
          </cell>
          <cell r="BD42">
            <v>0</v>
          </cell>
          <cell r="BE42">
            <v>0</v>
          </cell>
        </row>
        <row r="43">
          <cell r="A43">
            <v>40</v>
          </cell>
          <cell r="B43" t="str">
            <v>Fortis</v>
          </cell>
          <cell r="C43">
            <v>44</v>
          </cell>
          <cell r="D43">
            <v>503.8</v>
          </cell>
          <cell r="E43">
            <v>2</v>
          </cell>
          <cell r="F43">
            <v>0.09</v>
          </cell>
          <cell r="H43">
            <v>0</v>
          </cell>
          <cell r="I43">
            <v>0</v>
          </cell>
          <cell r="K43">
            <v>48</v>
          </cell>
          <cell r="L43">
            <v>77.92</v>
          </cell>
          <cell r="M43">
            <v>1</v>
          </cell>
          <cell r="N43">
            <v>0.1</v>
          </cell>
          <cell r="O43">
            <v>79</v>
          </cell>
          <cell r="P43">
            <v>62.5</v>
          </cell>
          <cell r="Q43">
            <v>1</v>
          </cell>
          <cell r="R43">
            <v>0.05</v>
          </cell>
          <cell r="S43">
            <v>35</v>
          </cell>
          <cell r="T43">
            <v>3352.95</v>
          </cell>
          <cell r="U43">
            <v>16</v>
          </cell>
          <cell r="V43">
            <v>0.38</v>
          </cell>
          <cell r="W43">
            <v>29</v>
          </cell>
          <cell r="X43">
            <v>1471.39</v>
          </cell>
          <cell r="Y43">
            <v>1</v>
          </cell>
          <cell r="Z43">
            <v>0.77</v>
          </cell>
          <cell r="AA43">
            <v>32</v>
          </cell>
          <cell r="AB43">
            <v>1474.95</v>
          </cell>
          <cell r="AC43">
            <v>1</v>
          </cell>
          <cell r="AD43">
            <v>0.25</v>
          </cell>
          <cell r="AE43">
            <v>45</v>
          </cell>
          <cell r="AF43">
            <v>121.01</v>
          </cell>
          <cell r="AG43">
            <v>1</v>
          </cell>
          <cell r="AH43">
            <v>0.05</v>
          </cell>
          <cell r="AJ43">
            <v>0</v>
          </cell>
          <cell r="AK43">
            <v>0</v>
          </cell>
          <cell r="AN43">
            <v>0</v>
          </cell>
          <cell r="AO43">
            <v>0</v>
          </cell>
          <cell r="AR43">
            <v>0</v>
          </cell>
          <cell r="AS43">
            <v>0</v>
          </cell>
          <cell r="AU43">
            <v>30</v>
          </cell>
          <cell r="AV43">
            <v>64.59</v>
          </cell>
          <cell r="AW43">
            <v>1</v>
          </cell>
          <cell r="AX43">
            <v>0.11</v>
          </cell>
          <cell r="AY43">
            <v>7129.11</v>
          </cell>
          <cell r="AZ43">
            <v>24</v>
          </cell>
          <cell r="BA43">
            <v>0.21</v>
          </cell>
          <cell r="BB43">
            <v>37</v>
          </cell>
          <cell r="BC43">
            <v>1978.75</v>
          </cell>
          <cell r="BD43">
            <v>3</v>
          </cell>
          <cell r="BE43">
            <v>0.17540340967031554</v>
          </cell>
        </row>
        <row r="44">
          <cell r="A44">
            <v>41</v>
          </cell>
          <cell r="B44" t="str">
            <v>National Commerce Financial Corp</v>
          </cell>
          <cell r="D44">
            <v>0</v>
          </cell>
          <cell r="E44">
            <v>0</v>
          </cell>
          <cell r="G44">
            <v>22</v>
          </cell>
          <cell r="H44">
            <v>6529.5</v>
          </cell>
          <cell r="I44">
            <v>294</v>
          </cell>
          <cell r="J44">
            <v>1.07</v>
          </cell>
          <cell r="L44">
            <v>0</v>
          </cell>
          <cell r="M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X44">
            <v>0</v>
          </cell>
          <cell r="Y44">
            <v>0</v>
          </cell>
          <cell r="AB44">
            <v>0</v>
          </cell>
          <cell r="AC44">
            <v>0</v>
          </cell>
          <cell r="AF44">
            <v>0</v>
          </cell>
          <cell r="AG44">
            <v>0</v>
          </cell>
          <cell r="AJ44">
            <v>0</v>
          </cell>
          <cell r="AK44">
            <v>0</v>
          </cell>
          <cell r="AN44">
            <v>0</v>
          </cell>
          <cell r="AO44">
            <v>0</v>
          </cell>
          <cell r="AR44">
            <v>0</v>
          </cell>
          <cell r="AS44">
            <v>0</v>
          </cell>
          <cell r="AV44">
            <v>0</v>
          </cell>
          <cell r="AW44">
            <v>0</v>
          </cell>
          <cell r="AY44">
            <v>6529.5</v>
          </cell>
          <cell r="AZ44">
            <v>294</v>
          </cell>
          <cell r="BA44">
            <v>0.19</v>
          </cell>
          <cell r="BB44">
            <v>119</v>
          </cell>
          <cell r="BC44">
            <v>0</v>
          </cell>
          <cell r="BD44">
            <v>0</v>
          </cell>
          <cell r="BE44">
            <v>0</v>
          </cell>
        </row>
        <row r="45">
          <cell r="A45">
            <v>42</v>
          </cell>
          <cell r="B45" t="str">
            <v>Vining-Sparks IBG LP</v>
          </cell>
          <cell r="D45">
            <v>0</v>
          </cell>
          <cell r="E45">
            <v>0</v>
          </cell>
          <cell r="G45">
            <v>23</v>
          </cell>
          <cell r="H45">
            <v>6335.83</v>
          </cell>
          <cell r="I45">
            <v>328</v>
          </cell>
          <cell r="J45">
            <v>1.04</v>
          </cell>
          <cell r="L45">
            <v>0</v>
          </cell>
          <cell r="M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X45">
            <v>0</v>
          </cell>
          <cell r="Y45">
            <v>0</v>
          </cell>
          <cell r="AB45">
            <v>0</v>
          </cell>
          <cell r="AC45">
            <v>0</v>
          </cell>
          <cell r="AF45">
            <v>0</v>
          </cell>
          <cell r="AG45">
            <v>0</v>
          </cell>
          <cell r="AJ45">
            <v>0</v>
          </cell>
          <cell r="AK45">
            <v>0</v>
          </cell>
          <cell r="AN45">
            <v>0</v>
          </cell>
          <cell r="AO45">
            <v>0</v>
          </cell>
          <cell r="AR45">
            <v>0</v>
          </cell>
          <cell r="AS45">
            <v>0</v>
          </cell>
          <cell r="AV45">
            <v>0</v>
          </cell>
          <cell r="AW45">
            <v>0</v>
          </cell>
          <cell r="AY45">
            <v>6335.83</v>
          </cell>
          <cell r="AZ45">
            <v>328</v>
          </cell>
          <cell r="BA45">
            <v>0.18</v>
          </cell>
          <cell r="BB45">
            <v>119</v>
          </cell>
          <cell r="BC45">
            <v>0</v>
          </cell>
          <cell r="BD45">
            <v>0</v>
          </cell>
          <cell r="BE45">
            <v>0</v>
          </cell>
        </row>
        <row r="46">
          <cell r="A46">
            <v>43</v>
          </cell>
          <cell r="B46" t="str">
            <v>Blaylock &amp; Partners LP</v>
          </cell>
          <cell r="D46">
            <v>0</v>
          </cell>
          <cell r="E46">
            <v>0</v>
          </cell>
          <cell r="H46">
            <v>0</v>
          </cell>
          <cell r="I46">
            <v>0</v>
          </cell>
          <cell r="L46">
            <v>0</v>
          </cell>
          <cell r="M46">
            <v>0</v>
          </cell>
          <cell r="P46">
            <v>0</v>
          </cell>
          <cell r="Q46">
            <v>0</v>
          </cell>
          <cell r="S46">
            <v>100</v>
          </cell>
          <cell r="T46">
            <v>250</v>
          </cell>
          <cell r="U46">
            <v>1</v>
          </cell>
          <cell r="V46">
            <v>0.03</v>
          </cell>
          <cell r="X46">
            <v>0</v>
          </cell>
          <cell r="Y46">
            <v>0</v>
          </cell>
          <cell r="AA46">
            <v>18</v>
          </cell>
          <cell r="AB46">
            <v>5915.85</v>
          </cell>
          <cell r="AC46">
            <v>21</v>
          </cell>
          <cell r="AD46">
            <v>1</v>
          </cell>
          <cell r="AF46">
            <v>0</v>
          </cell>
          <cell r="AG46">
            <v>0</v>
          </cell>
          <cell r="AJ46">
            <v>0</v>
          </cell>
          <cell r="AK46">
            <v>0</v>
          </cell>
          <cell r="AN46">
            <v>0</v>
          </cell>
          <cell r="AO46">
            <v>0</v>
          </cell>
          <cell r="AR46">
            <v>0</v>
          </cell>
          <cell r="AS46">
            <v>0</v>
          </cell>
          <cell r="AV46">
            <v>0</v>
          </cell>
          <cell r="AW46">
            <v>0</v>
          </cell>
          <cell r="AY46">
            <v>6165.85</v>
          </cell>
          <cell r="AZ46">
            <v>22</v>
          </cell>
          <cell r="BA46">
            <v>0.18</v>
          </cell>
          <cell r="BB46">
            <v>19</v>
          </cell>
          <cell r="BC46">
            <v>5915.85</v>
          </cell>
          <cell r="BD46">
            <v>21</v>
          </cell>
          <cell r="BE46">
            <v>0.52440190074447812</v>
          </cell>
        </row>
        <row r="47">
          <cell r="A47">
            <v>44</v>
          </cell>
          <cell r="B47" t="str">
            <v>Bayerische Landesbank</v>
          </cell>
          <cell r="D47">
            <v>0</v>
          </cell>
          <cell r="E47">
            <v>0</v>
          </cell>
          <cell r="H47">
            <v>0</v>
          </cell>
          <cell r="I47">
            <v>0</v>
          </cell>
          <cell r="L47">
            <v>0</v>
          </cell>
          <cell r="M47">
            <v>0</v>
          </cell>
          <cell r="P47">
            <v>0</v>
          </cell>
          <cell r="Q47">
            <v>0</v>
          </cell>
          <cell r="S47">
            <v>43</v>
          </cell>
          <cell r="T47">
            <v>1747.65</v>
          </cell>
          <cell r="U47">
            <v>8</v>
          </cell>
          <cell r="V47">
            <v>0.2</v>
          </cell>
          <cell r="W47">
            <v>58</v>
          </cell>
          <cell r="X47">
            <v>145.97</v>
          </cell>
          <cell r="Y47">
            <v>2</v>
          </cell>
          <cell r="Z47">
            <v>0.08</v>
          </cell>
          <cell r="AB47">
            <v>0</v>
          </cell>
          <cell r="AC47">
            <v>0</v>
          </cell>
          <cell r="AF47">
            <v>0</v>
          </cell>
          <cell r="AG47">
            <v>0</v>
          </cell>
          <cell r="AI47">
            <v>6</v>
          </cell>
          <cell r="AJ47">
            <v>4254.7700000000004</v>
          </cell>
          <cell r="AK47">
            <v>44</v>
          </cell>
          <cell r="AL47">
            <v>5.31</v>
          </cell>
          <cell r="AN47">
            <v>0</v>
          </cell>
          <cell r="AO47">
            <v>0</v>
          </cell>
          <cell r="AR47">
            <v>0</v>
          </cell>
          <cell r="AS47">
            <v>0</v>
          </cell>
          <cell r="AV47">
            <v>0</v>
          </cell>
          <cell r="AW47">
            <v>0</v>
          </cell>
          <cell r="AY47">
            <v>6148.39</v>
          </cell>
          <cell r="AZ47">
            <v>54</v>
          </cell>
          <cell r="BA47">
            <v>0.18</v>
          </cell>
          <cell r="BB47">
            <v>119</v>
          </cell>
          <cell r="BC47">
            <v>0</v>
          </cell>
          <cell r="BD47">
            <v>0</v>
          </cell>
          <cell r="BE47">
            <v>0</v>
          </cell>
        </row>
        <row r="48">
          <cell r="A48">
            <v>45</v>
          </cell>
          <cell r="B48" t="str">
            <v>NordLB</v>
          </cell>
          <cell r="D48">
            <v>0</v>
          </cell>
          <cell r="E48">
            <v>0</v>
          </cell>
          <cell r="H48">
            <v>0</v>
          </cell>
          <cell r="I48">
            <v>0</v>
          </cell>
          <cell r="L48">
            <v>0</v>
          </cell>
          <cell r="M48">
            <v>0</v>
          </cell>
          <cell r="P48">
            <v>0</v>
          </cell>
          <cell r="Q48">
            <v>0</v>
          </cell>
          <cell r="S48">
            <v>57</v>
          </cell>
          <cell r="T48">
            <v>960.6</v>
          </cell>
          <cell r="U48">
            <v>6</v>
          </cell>
          <cell r="V48">
            <v>0.11</v>
          </cell>
          <cell r="X48">
            <v>0</v>
          </cell>
          <cell r="Y48">
            <v>0</v>
          </cell>
          <cell r="AB48">
            <v>0</v>
          </cell>
          <cell r="AC48">
            <v>0</v>
          </cell>
          <cell r="AF48">
            <v>0</v>
          </cell>
          <cell r="AG48">
            <v>0</v>
          </cell>
          <cell r="AI48">
            <v>2</v>
          </cell>
          <cell r="AJ48">
            <v>4994.8100000000004</v>
          </cell>
          <cell r="AK48">
            <v>45</v>
          </cell>
          <cell r="AL48">
            <v>6.24</v>
          </cell>
          <cell r="AN48">
            <v>0</v>
          </cell>
          <cell r="AO48">
            <v>0</v>
          </cell>
          <cell r="AR48">
            <v>0</v>
          </cell>
          <cell r="AS48">
            <v>0</v>
          </cell>
          <cell r="AV48">
            <v>0</v>
          </cell>
          <cell r="AW48">
            <v>0</v>
          </cell>
          <cell r="AY48">
            <v>5955.41</v>
          </cell>
          <cell r="AZ48">
            <v>51</v>
          </cell>
          <cell r="BA48">
            <v>0.17</v>
          </cell>
          <cell r="BB48">
            <v>119</v>
          </cell>
          <cell r="BC48">
            <v>0</v>
          </cell>
          <cell r="BD48">
            <v>0</v>
          </cell>
          <cell r="BE48">
            <v>0</v>
          </cell>
        </row>
        <row r="49">
          <cell r="A49">
            <v>46</v>
          </cell>
          <cell r="B49" t="str">
            <v>Natexis Banques Populaires</v>
          </cell>
          <cell r="C49">
            <v>67</v>
          </cell>
          <cell r="D49">
            <v>160.54</v>
          </cell>
          <cell r="E49">
            <v>1</v>
          </cell>
          <cell r="F49">
            <v>0.03</v>
          </cell>
          <cell r="H49">
            <v>0</v>
          </cell>
          <cell r="I49">
            <v>0</v>
          </cell>
          <cell r="L49">
            <v>0</v>
          </cell>
          <cell r="M49">
            <v>0</v>
          </cell>
          <cell r="P49">
            <v>0</v>
          </cell>
          <cell r="Q49">
            <v>0</v>
          </cell>
          <cell r="S49">
            <v>31</v>
          </cell>
          <cell r="T49">
            <v>4547.5200000000004</v>
          </cell>
          <cell r="U49">
            <v>15</v>
          </cell>
          <cell r="V49">
            <v>0.51</v>
          </cell>
          <cell r="X49">
            <v>0</v>
          </cell>
          <cell r="Y49">
            <v>0</v>
          </cell>
          <cell r="AB49">
            <v>0</v>
          </cell>
          <cell r="AC49">
            <v>0</v>
          </cell>
          <cell r="AE49">
            <v>37</v>
          </cell>
          <cell r="AF49">
            <v>486.1</v>
          </cell>
          <cell r="AG49">
            <v>3</v>
          </cell>
          <cell r="AH49">
            <v>0.21</v>
          </cell>
          <cell r="AJ49">
            <v>0</v>
          </cell>
          <cell r="AK49">
            <v>0</v>
          </cell>
          <cell r="AN49">
            <v>0</v>
          </cell>
          <cell r="AO49">
            <v>0</v>
          </cell>
          <cell r="AR49">
            <v>0</v>
          </cell>
          <cell r="AS49">
            <v>0</v>
          </cell>
          <cell r="AV49">
            <v>0</v>
          </cell>
          <cell r="AW49">
            <v>0</v>
          </cell>
          <cell r="AY49">
            <v>5194.16</v>
          </cell>
          <cell r="AZ49">
            <v>19</v>
          </cell>
          <cell r="BA49">
            <v>0.15</v>
          </cell>
          <cell r="BB49">
            <v>93</v>
          </cell>
          <cell r="BC49">
            <v>160.54</v>
          </cell>
          <cell r="BD49">
            <v>1</v>
          </cell>
          <cell r="BE49">
            <v>1.4230834308766874E-2</v>
          </cell>
        </row>
        <row r="50">
          <cell r="A50">
            <v>47</v>
          </cell>
          <cell r="B50" t="str">
            <v>Wells Fargo</v>
          </cell>
          <cell r="D50">
            <v>0</v>
          </cell>
          <cell r="E50">
            <v>0</v>
          </cell>
          <cell r="G50">
            <v>24</v>
          </cell>
          <cell r="H50">
            <v>4345.43</v>
          </cell>
          <cell r="I50">
            <v>205</v>
          </cell>
          <cell r="J50">
            <v>0.71</v>
          </cell>
          <cell r="L50">
            <v>0</v>
          </cell>
          <cell r="M50">
            <v>0</v>
          </cell>
          <cell r="P50">
            <v>0</v>
          </cell>
          <cell r="Q50">
            <v>0</v>
          </cell>
          <cell r="S50">
            <v>76</v>
          </cell>
          <cell r="T50">
            <v>573.99</v>
          </cell>
          <cell r="U50">
            <v>3</v>
          </cell>
          <cell r="V50">
            <v>0.06</v>
          </cell>
          <cell r="X50">
            <v>0</v>
          </cell>
          <cell r="Y50">
            <v>0</v>
          </cell>
          <cell r="AB50">
            <v>0</v>
          </cell>
          <cell r="AC50">
            <v>0</v>
          </cell>
          <cell r="AF50">
            <v>0</v>
          </cell>
          <cell r="AG50">
            <v>0</v>
          </cell>
          <cell r="AJ50">
            <v>0</v>
          </cell>
          <cell r="AK50">
            <v>0</v>
          </cell>
          <cell r="AM50">
            <v>18</v>
          </cell>
          <cell r="AN50">
            <v>83.33</v>
          </cell>
          <cell r="AO50">
            <v>1</v>
          </cell>
          <cell r="AP50">
            <v>0.35</v>
          </cell>
          <cell r="AR50">
            <v>0</v>
          </cell>
          <cell r="AS50">
            <v>0</v>
          </cell>
          <cell r="AV50">
            <v>0</v>
          </cell>
          <cell r="AW50">
            <v>0</v>
          </cell>
          <cell r="AY50">
            <v>5002.75</v>
          </cell>
          <cell r="AZ50">
            <v>209</v>
          </cell>
          <cell r="BA50">
            <v>0.14000000000000001</v>
          </cell>
          <cell r="BB50">
            <v>119</v>
          </cell>
          <cell r="BC50">
            <v>0</v>
          </cell>
          <cell r="BD50">
            <v>0</v>
          </cell>
          <cell r="BE50">
            <v>0</v>
          </cell>
        </row>
        <row r="51">
          <cell r="A51">
            <v>48</v>
          </cell>
          <cell r="B51" t="str">
            <v>Dexia Capital Markets</v>
          </cell>
          <cell r="C51">
            <v>45</v>
          </cell>
          <cell r="D51">
            <v>463.32</v>
          </cell>
          <cell r="E51">
            <v>2</v>
          </cell>
          <cell r="F51">
            <v>0.09</v>
          </cell>
          <cell r="H51">
            <v>0</v>
          </cell>
          <cell r="I51">
            <v>0</v>
          </cell>
          <cell r="L51">
            <v>0</v>
          </cell>
          <cell r="M51">
            <v>0</v>
          </cell>
          <cell r="P51">
            <v>0</v>
          </cell>
          <cell r="Q51">
            <v>0</v>
          </cell>
          <cell r="S51">
            <v>86</v>
          </cell>
          <cell r="T51">
            <v>429.96</v>
          </cell>
          <cell r="U51">
            <v>5</v>
          </cell>
          <cell r="V51">
            <v>0.05</v>
          </cell>
          <cell r="W51">
            <v>43</v>
          </cell>
          <cell r="X51">
            <v>836.63</v>
          </cell>
          <cell r="Y51">
            <v>7</v>
          </cell>
          <cell r="Z51">
            <v>0.44</v>
          </cell>
          <cell r="AB51">
            <v>0</v>
          </cell>
          <cell r="AC51">
            <v>0</v>
          </cell>
          <cell r="AE51">
            <v>50</v>
          </cell>
          <cell r="AF51">
            <v>60.05</v>
          </cell>
          <cell r="AG51">
            <v>1</v>
          </cell>
          <cell r="AH51">
            <v>0.03</v>
          </cell>
          <cell r="AI51">
            <v>11</v>
          </cell>
          <cell r="AJ51">
            <v>3046.4</v>
          </cell>
          <cell r="AK51">
            <v>51</v>
          </cell>
          <cell r="AL51">
            <v>3.8</v>
          </cell>
          <cell r="AN51">
            <v>0</v>
          </cell>
          <cell r="AO51">
            <v>0</v>
          </cell>
          <cell r="AR51">
            <v>0</v>
          </cell>
          <cell r="AS51">
            <v>0</v>
          </cell>
          <cell r="AV51">
            <v>0</v>
          </cell>
          <cell r="AW51">
            <v>0</v>
          </cell>
          <cell r="AY51">
            <v>4836.3599999999997</v>
          </cell>
          <cell r="AZ51">
            <v>66</v>
          </cell>
          <cell r="BA51">
            <v>0.14000000000000001</v>
          </cell>
          <cell r="BB51">
            <v>67</v>
          </cell>
          <cell r="BC51">
            <v>463.32</v>
          </cell>
          <cell r="BD51">
            <v>2</v>
          </cell>
          <cell r="BE51">
            <v>4.1070326099027457E-2</v>
          </cell>
        </row>
        <row r="52">
          <cell r="A52">
            <v>49</v>
          </cell>
          <cell r="B52" t="str">
            <v>KDB</v>
          </cell>
          <cell r="C52">
            <v>25</v>
          </cell>
          <cell r="D52">
            <v>1534.99</v>
          </cell>
          <cell r="E52">
            <v>21</v>
          </cell>
          <cell r="F52">
            <v>0.28999999999999998</v>
          </cell>
          <cell r="H52">
            <v>0</v>
          </cell>
          <cell r="I52">
            <v>0</v>
          </cell>
          <cell r="L52">
            <v>0</v>
          </cell>
          <cell r="M52">
            <v>0</v>
          </cell>
          <cell r="O52">
            <v>12</v>
          </cell>
          <cell r="P52">
            <v>2374.4299999999998</v>
          </cell>
          <cell r="Q52">
            <v>39</v>
          </cell>
          <cell r="R52">
            <v>1.8</v>
          </cell>
          <cell r="S52">
            <v>70</v>
          </cell>
          <cell r="T52">
            <v>663.82</v>
          </cell>
          <cell r="U52">
            <v>8</v>
          </cell>
          <cell r="V52">
            <v>0.08</v>
          </cell>
          <cell r="X52">
            <v>0</v>
          </cell>
          <cell r="Y52">
            <v>0</v>
          </cell>
          <cell r="AB52">
            <v>0</v>
          </cell>
          <cell r="AC52">
            <v>0</v>
          </cell>
          <cell r="AF52">
            <v>0</v>
          </cell>
          <cell r="AG52">
            <v>0</v>
          </cell>
          <cell r="AJ52">
            <v>0</v>
          </cell>
          <cell r="AK52">
            <v>0</v>
          </cell>
          <cell r="AN52">
            <v>0</v>
          </cell>
          <cell r="AO52">
            <v>0</v>
          </cell>
          <cell r="AQ52">
            <v>31</v>
          </cell>
          <cell r="AR52">
            <v>139.15</v>
          </cell>
          <cell r="AS52">
            <v>3</v>
          </cell>
          <cell r="AT52">
            <v>0.36</v>
          </cell>
          <cell r="AV52">
            <v>0</v>
          </cell>
          <cell r="AW52">
            <v>0</v>
          </cell>
          <cell r="AY52">
            <v>4712.38</v>
          </cell>
          <cell r="AZ52">
            <v>71</v>
          </cell>
          <cell r="BA52">
            <v>0.14000000000000001</v>
          </cell>
          <cell r="BB52">
            <v>40</v>
          </cell>
          <cell r="BC52">
            <v>1534.99</v>
          </cell>
          <cell r="BD52">
            <v>21</v>
          </cell>
          <cell r="BE52">
            <v>0.13606695126207838</v>
          </cell>
        </row>
        <row r="53">
          <cell r="A53">
            <v>50</v>
          </cell>
          <cell r="B53" t="str">
            <v>Sanpaolo IMI SpA</v>
          </cell>
          <cell r="D53">
            <v>0</v>
          </cell>
          <cell r="E53">
            <v>0</v>
          </cell>
          <cell r="H53">
            <v>0</v>
          </cell>
          <cell r="I53">
            <v>0</v>
          </cell>
          <cell r="L53">
            <v>0</v>
          </cell>
          <cell r="M53">
            <v>0</v>
          </cell>
          <cell r="P53">
            <v>0</v>
          </cell>
          <cell r="Q53">
            <v>0</v>
          </cell>
          <cell r="S53">
            <v>39</v>
          </cell>
          <cell r="T53">
            <v>2298.39</v>
          </cell>
          <cell r="U53">
            <v>10</v>
          </cell>
          <cell r="V53">
            <v>0.26</v>
          </cell>
          <cell r="W53">
            <v>27</v>
          </cell>
          <cell r="X53">
            <v>1618.18</v>
          </cell>
          <cell r="Y53">
            <v>2</v>
          </cell>
          <cell r="Z53">
            <v>0.85</v>
          </cell>
          <cell r="AB53">
            <v>0</v>
          </cell>
          <cell r="AC53">
            <v>0</v>
          </cell>
          <cell r="AE53">
            <v>34</v>
          </cell>
          <cell r="AF53">
            <v>673.84</v>
          </cell>
          <cell r="AG53">
            <v>3</v>
          </cell>
          <cell r="AH53">
            <v>0.28999999999999998</v>
          </cell>
          <cell r="AJ53">
            <v>0</v>
          </cell>
          <cell r="AK53">
            <v>0</v>
          </cell>
          <cell r="AN53">
            <v>0</v>
          </cell>
          <cell r="AO53">
            <v>0</v>
          </cell>
          <cell r="AR53">
            <v>0</v>
          </cell>
          <cell r="AS53">
            <v>0</v>
          </cell>
          <cell r="AV53">
            <v>0</v>
          </cell>
          <cell r="AW53">
            <v>0</v>
          </cell>
          <cell r="AY53">
            <v>4590.41</v>
          </cell>
          <cell r="AZ53">
            <v>15</v>
          </cell>
          <cell r="BA53">
            <v>0.13</v>
          </cell>
          <cell r="BB53">
            <v>119</v>
          </cell>
          <cell r="BC53">
            <v>0</v>
          </cell>
          <cell r="BD53">
            <v>0</v>
          </cell>
          <cell r="BE53">
            <v>0</v>
          </cell>
        </row>
        <row r="54">
          <cell r="A54">
            <v>51</v>
          </cell>
          <cell r="B54" t="str">
            <v>DekaBank</v>
          </cell>
          <cell r="D54">
            <v>0</v>
          </cell>
          <cell r="E54">
            <v>0</v>
          </cell>
          <cell r="H54">
            <v>0</v>
          </cell>
          <cell r="I54">
            <v>0</v>
          </cell>
          <cell r="L54">
            <v>0</v>
          </cell>
          <cell r="M54">
            <v>0</v>
          </cell>
          <cell r="P54">
            <v>0</v>
          </cell>
          <cell r="Q54">
            <v>0</v>
          </cell>
          <cell r="T54">
            <v>0</v>
          </cell>
          <cell r="U54">
            <v>0</v>
          </cell>
          <cell r="W54">
            <v>63</v>
          </cell>
          <cell r="X54">
            <v>119.47</v>
          </cell>
          <cell r="Y54">
            <v>1</v>
          </cell>
          <cell r="Z54">
            <v>0.06</v>
          </cell>
          <cell r="AB54">
            <v>0</v>
          </cell>
          <cell r="AC54">
            <v>0</v>
          </cell>
          <cell r="AF54">
            <v>0</v>
          </cell>
          <cell r="AG54">
            <v>0</v>
          </cell>
          <cell r="AI54">
            <v>5</v>
          </cell>
          <cell r="AJ54">
            <v>4446.16</v>
          </cell>
          <cell r="AK54">
            <v>9</v>
          </cell>
          <cell r="AL54">
            <v>5.55</v>
          </cell>
          <cell r="AN54">
            <v>0</v>
          </cell>
          <cell r="AO54">
            <v>0</v>
          </cell>
          <cell r="AR54">
            <v>0</v>
          </cell>
          <cell r="AS54">
            <v>0</v>
          </cell>
          <cell r="AV54">
            <v>0</v>
          </cell>
          <cell r="AW54">
            <v>0</v>
          </cell>
          <cell r="AY54">
            <v>4565.63</v>
          </cell>
          <cell r="AZ54">
            <v>10</v>
          </cell>
          <cell r="BA54">
            <v>0.13</v>
          </cell>
          <cell r="BB54">
            <v>119</v>
          </cell>
          <cell r="BC54">
            <v>0</v>
          </cell>
          <cell r="BD54">
            <v>0</v>
          </cell>
          <cell r="BE54">
            <v>0</v>
          </cell>
        </row>
        <row r="55">
          <cell r="A55">
            <v>52</v>
          </cell>
          <cell r="B55" t="str">
            <v>Williams Capital Group LP</v>
          </cell>
          <cell r="D55">
            <v>0</v>
          </cell>
          <cell r="E55">
            <v>0</v>
          </cell>
          <cell r="G55">
            <v>44</v>
          </cell>
          <cell r="H55">
            <v>400</v>
          </cell>
          <cell r="I55">
            <v>1</v>
          </cell>
          <cell r="J55">
            <v>7.0000000000000007E-2</v>
          </cell>
          <cell r="L55">
            <v>0</v>
          </cell>
          <cell r="M55">
            <v>0</v>
          </cell>
          <cell r="P55">
            <v>0</v>
          </cell>
          <cell r="Q55">
            <v>0</v>
          </cell>
          <cell r="S55">
            <v>99</v>
          </cell>
          <cell r="T55">
            <v>252.89</v>
          </cell>
          <cell r="U55">
            <v>4</v>
          </cell>
          <cell r="V55">
            <v>0.03</v>
          </cell>
          <cell r="X55">
            <v>0</v>
          </cell>
          <cell r="Y55">
            <v>0</v>
          </cell>
          <cell r="AA55">
            <v>20</v>
          </cell>
          <cell r="AB55">
            <v>3640.95</v>
          </cell>
          <cell r="AC55">
            <v>9</v>
          </cell>
          <cell r="AD55">
            <v>0.62</v>
          </cell>
          <cell r="AE55">
            <v>44</v>
          </cell>
          <cell r="AF55">
            <v>150</v>
          </cell>
          <cell r="AG55">
            <v>2</v>
          </cell>
          <cell r="AH55">
            <v>0.06</v>
          </cell>
          <cell r="AJ55">
            <v>0</v>
          </cell>
          <cell r="AK55">
            <v>0</v>
          </cell>
          <cell r="AN55">
            <v>0</v>
          </cell>
          <cell r="AO55">
            <v>0</v>
          </cell>
          <cell r="AR55">
            <v>0</v>
          </cell>
          <cell r="AS55">
            <v>0</v>
          </cell>
          <cell r="AV55">
            <v>0</v>
          </cell>
          <cell r="AW55">
            <v>0</v>
          </cell>
          <cell r="AY55">
            <v>4443.84</v>
          </cell>
          <cell r="AZ55">
            <v>16</v>
          </cell>
          <cell r="BA55">
            <v>0.13</v>
          </cell>
          <cell r="BB55">
            <v>26</v>
          </cell>
          <cell r="BC55">
            <v>3640.95</v>
          </cell>
          <cell r="BD55">
            <v>9</v>
          </cell>
          <cell r="BE55">
            <v>0.32274670597050426</v>
          </cell>
        </row>
        <row r="56">
          <cell r="A56">
            <v>53</v>
          </cell>
          <cell r="B56" t="str">
            <v>Westpac</v>
          </cell>
          <cell r="D56">
            <v>0</v>
          </cell>
          <cell r="E56">
            <v>0</v>
          </cell>
          <cell r="H56">
            <v>0</v>
          </cell>
          <cell r="I56">
            <v>0</v>
          </cell>
          <cell r="K56">
            <v>40</v>
          </cell>
          <cell r="L56">
            <v>205.01</v>
          </cell>
          <cell r="M56">
            <v>2</v>
          </cell>
          <cell r="N56">
            <v>0.25</v>
          </cell>
          <cell r="P56">
            <v>0</v>
          </cell>
          <cell r="Q56">
            <v>0</v>
          </cell>
          <cell r="S56">
            <v>52</v>
          </cell>
          <cell r="T56">
            <v>1270.3399999999999</v>
          </cell>
          <cell r="U56">
            <v>13</v>
          </cell>
          <cell r="V56">
            <v>0.14000000000000001</v>
          </cell>
          <cell r="X56">
            <v>0</v>
          </cell>
          <cell r="Y56">
            <v>0</v>
          </cell>
          <cell r="AA56">
            <v>23</v>
          </cell>
          <cell r="AB56">
            <v>2869.56</v>
          </cell>
          <cell r="AC56">
            <v>13</v>
          </cell>
          <cell r="AD56">
            <v>0.49</v>
          </cell>
          <cell r="AE56">
            <v>53</v>
          </cell>
          <cell r="AF56">
            <v>44.77</v>
          </cell>
          <cell r="AG56">
            <v>1</v>
          </cell>
          <cell r="AH56">
            <v>0.02</v>
          </cell>
          <cell r="AJ56">
            <v>0</v>
          </cell>
          <cell r="AK56">
            <v>0</v>
          </cell>
          <cell r="AN56">
            <v>0</v>
          </cell>
          <cell r="AO56">
            <v>0</v>
          </cell>
          <cell r="AR56">
            <v>0</v>
          </cell>
          <cell r="AS56">
            <v>0</v>
          </cell>
          <cell r="AV56">
            <v>0</v>
          </cell>
          <cell r="AW56">
            <v>0</v>
          </cell>
          <cell r="AY56">
            <v>4389.6899999999996</v>
          </cell>
          <cell r="AZ56">
            <v>29</v>
          </cell>
          <cell r="BA56">
            <v>0.13</v>
          </cell>
          <cell r="BB56">
            <v>28</v>
          </cell>
          <cell r="BC56">
            <v>2869.56</v>
          </cell>
          <cell r="BD56">
            <v>13</v>
          </cell>
          <cell r="BE56">
            <v>0.25436796374152904</v>
          </cell>
        </row>
        <row r="57">
          <cell r="A57">
            <v>54</v>
          </cell>
          <cell r="B57" t="str">
            <v>BBVA</v>
          </cell>
          <cell r="C57">
            <v>80</v>
          </cell>
          <cell r="D57">
            <v>99.29</v>
          </cell>
          <cell r="E57">
            <v>2</v>
          </cell>
          <cell r="F57">
            <v>0.02</v>
          </cell>
          <cell r="H57">
            <v>0</v>
          </cell>
          <cell r="I57">
            <v>0</v>
          </cell>
          <cell r="L57">
            <v>0</v>
          </cell>
          <cell r="M57">
            <v>0</v>
          </cell>
          <cell r="P57">
            <v>0</v>
          </cell>
          <cell r="Q57">
            <v>0</v>
          </cell>
          <cell r="S57">
            <v>37</v>
          </cell>
          <cell r="T57">
            <v>2721.49</v>
          </cell>
          <cell r="U57">
            <v>14</v>
          </cell>
          <cell r="V57">
            <v>0.31</v>
          </cell>
          <cell r="W57">
            <v>37</v>
          </cell>
          <cell r="X57">
            <v>1032.9100000000001</v>
          </cell>
          <cell r="Y57">
            <v>2</v>
          </cell>
          <cell r="Z57">
            <v>0.54</v>
          </cell>
          <cell r="AA57">
            <v>68</v>
          </cell>
          <cell r="AB57">
            <v>34.19</v>
          </cell>
          <cell r="AC57">
            <v>1</v>
          </cell>
          <cell r="AD57">
            <v>0.01</v>
          </cell>
          <cell r="AE57">
            <v>40</v>
          </cell>
          <cell r="AF57">
            <v>400.38</v>
          </cell>
          <cell r="AG57">
            <v>11</v>
          </cell>
          <cell r="AH57">
            <v>0.17</v>
          </cell>
          <cell r="AJ57">
            <v>0</v>
          </cell>
          <cell r="AK57">
            <v>0</v>
          </cell>
          <cell r="AN57">
            <v>0</v>
          </cell>
          <cell r="AO57">
            <v>0</v>
          </cell>
          <cell r="AR57">
            <v>0</v>
          </cell>
          <cell r="AS57">
            <v>0</v>
          </cell>
          <cell r="AU57">
            <v>28</v>
          </cell>
          <cell r="AV57">
            <v>90.18</v>
          </cell>
          <cell r="AW57">
            <v>1</v>
          </cell>
          <cell r="AX57">
            <v>0.15</v>
          </cell>
          <cell r="AY57">
            <v>4378.4399999999996</v>
          </cell>
          <cell r="AZ57">
            <v>31</v>
          </cell>
          <cell r="BA57">
            <v>0.13</v>
          </cell>
          <cell r="BB57">
            <v>97</v>
          </cell>
          <cell r="BC57">
            <v>133.48000000000002</v>
          </cell>
          <cell r="BD57">
            <v>3</v>
          </cell>
          <cell r="BE57">
            <v>1.1832140049421968E-2</v>
          </cell>
        </row>
        <row r="58">
          <cell r="A58">
            <v>55</v>
          </cell>
          <cell r="B58" t="str">
            <v>Amherst Securities Group Inc</v>
          </cell>
          <cell r="D58">
            <v>0</v>
          </cell>
          <cell r="E58">
            <v>0</v>
          </cell>
          <cell r="G58">
            <v>30</v>
          </cell>
          <cell r="H58">
            <v>1582.5</v>
          </cell>
          <cell r="I58">
            <v>83</v>
          </cell>
          <cell r="J58">
            <v>0.26</v>
          </cell>
          <cell r="L58">
            <v>0</v>
          </cell>
          <cell r="M58">
            <v>0</v>
          </cell>
          <cell r="P58">
            <v>0</v>
          </cell>
          <cell r="Q58">
            <v>0</v>
          </cell>
          <cell r="T58">
            <v>0</v>
          </cell>
          <cell r="U58">
            <v>0</v>
          </cell>
          <cell r="X58">
            <v>0</v>
          </cell>
          <cell r="Y58">
            <v>0</v>
          </cell>
          <cell r="AA58">
            <v>24</v>
          </cell>
          <cell r="AB58">
            <v>2641.82</v>
          </cell>
          <cell r="AC58">
            <v>8</v>
          </cell>
          <cell r="AD58">
            <v>0.45</v>
          </cell>
          <cell r="AF58">
            <v>0</v>
          </cell>
          <cell r="AG58">
            <v>0</v>
          </cell>
          <cell r="AJ58">
            <v>0</v>
          </cell>
          <cell r="AK58">
            <v>0</v>
          </cell>
          <cell r="AN58">
            <v>0</v>
          </cell>
          <cell r="AO58">
            <v>0</v>
          </cell>
          <cell r="AR58">
            <v>0</v>
          </cell>
          <cell r="AS58">
            <v>0</v>
          </cell>
          <cell r="AV58">
            <v>0</v>
          </cell>
          <cell r="AW58">
            <v>0</v>
          </cell>
          <cell r="AY58">
            <v>4224.32</v>
          </cell>
          <cell r="AZ58">
            <v>91</v>
          </cell>
          <cell r="BA58">
            <v>0.12</v>
          </cell>
          <cell r="BB58">
            <v>32</v>
          </cell>
          <cell r="BC58">
            <v>2641.82</v>
          </cell>
          <cell r="BD58">
            <v>8</v>
          </cell>
          <cell r="BE58">
            <v>0.23418028337851315</v>
          </cell>
        </row>
        <row r="59">
          <cell r="A59">
            <v>56</v>
          </cell>
          <cell r="B59" t="str">
            <v>UFJ</v>
          </cell>
          <cell r="C59">
            <v>81</v>
          </cell>
          <cell r="D59">
            <v>94.31</v>
          </cell>
          <cell r="E59">
            <v>1</v>
          </cell>
          <cell r="F59">
            <v>0.02</v>
          </cell>
          <cell r="H59">
            <v>0</v>
          </cell>
          <cell r="I59">
            <v>0</v>
          </cell>
          <cell r="K59">
            <v>24</v>
          </cell>
          <cell r="L59">
            <v>585.94000000000005</v>
          </cell>
          <cell r="M59">
            <v>9</v>
          </cell>
          <cell r="N59">
            <v>0.72</v>
          </cell>
          <cell r="O59">
            <v>30</v>
          </cell>
          <cell r="P59">
            <v>459.61</v>
          </cell>
          <cell r="Q59">
            <v>3</v>
          </cell>
          <cell r="R59">
            <v>0.35</v>
          </cell>
          <cell r="S59">
            <v>45</v>
          </cell>
          <cell r="T59">
            <v>1675.15</v>
          </cell>
          <cell r="U59">
            <v>14</v>
          </cell>
          <cell r="V59">
            <v>0.19</v>
          </cell>
          <cell r="X59">
            <v>0</v>
          </cell>
          <cell r="Y59">
            <v>0</v>
          </cell>
          <cell r="AA59">
            <v>57</v>
          </cell>
          <cell r="AB59">
            <v>276.8</v>
          </cell>
          <cell r="AC59">
            <v>3</v>
          </cell>
          <cell r="AD59">
            <v>0.05</v>
          </cell>
          <cell r="AE59">
            <v>36</v>
          </cell>
          <cell r="AF59">
            <v>583.36</v>
          </cell>
          <cell r="AG59">
            <v>51</v>
          </cell>
          <cell r="AH59">
            <v>0.25</v>
          </cell>
          <cell r="AJ59">
            <v>0</v>
          </cell>
          <cell r="AK59">
            <v>0</v>
          </cell>
          <cell r="AN59">
            <v>0</v>
          </cell>
          <cell r="AO59">
            <v>0</v>
          </cell>
          <cell r="AQ59">
            <v>23</v>
          </cell>
          <cell r="AR59">
            <v>261.92</v>
          </cell>
          <cell r="AS59">
            <v>10</v>
          </cell>
          <cell r="AT59">
            <v>0.67</v>
          </cell>
          <cell r="AU59">
            <v>24</v>
          </cell>
          <cell r="AV59">
            <v>135.13</v>
          </cell>
          <cell r="AW59">
            <v>2</v>
          </cell>
          <cell r="AX59">
            <v>0.23</v>
          </cell>
          <cell r="AY59">
            <v>4072.23</v>
          </cell>
          <cell r="AZ59">
            <v>93</v>
          </cell>
          <cell r="BA59">
            <v>0.12</v>
          </cell>
          <cell r="BB59">
            <v>74</v>
          </cell>
          <cell r="BC59">
            <v>371.11</v>
          </cell>
          <cell r="BD59">
            <v>4</v>
          </cell>
          <cell r="BE59">
            <v>3.2896505047505138E-2</v>
          </cell>
        </row>
        <row r="60">
          <cell r="A60">
            <v>57</v>
          </cell>
          <cell r="B60" t="str">
            <v>Banca Intesa</v>
          </cell>
          <cell r="C60">
            <v>33</v>
          </cell>
          <cell r="D60">
            <v>971.68</v>
          </cell>
          <cell r="E60">
            <v>5</v>
          </cell>
          <cell r="F60">
            <v>0.18</v>
          </cell>
          <cell r="H60">
            <v>0</v>
          </cell>
          <cell r="I60">
            <v>0</v>
          </cell>
          <cell r="L60">
            <v>0</v>
          </cell>
          <cell r="M60">
            <v>0</v>
          </cell>
          <cell r="O60">
            <v>84</v>
          </cell>
          <cell r="P60">
            <v>46.96</v>
          </cell>
          <cell r="Q60">
            <v>2</v>
          </cell>
          <cell r="R60">
            <v>0.04</v>
          </cell>
          <cell r="S60">
            <v>50</v>
          </cell>
          <cell r="T60">
            <v>1299.43</v>
          </cell>
          <cell r="U60">
            <v>5</v>
          </cell>
          <cell r="V60">
            <v>0.15</v>
          </cell>
          <cell r="W60">
            <v>28</v>
          </cell>
          <cell r="X60">
            <v>1617.06</v>
          </cell>
          <cell r="Y60">
            <v>4</v>
          </cell>
          <cell r="Z60">
            <v>0.85</v>
          </cell>
          <cell r="AB60">
            <v>0</v>
          </cell>
          <cell r="AC60">
            <v>0</v>
          </cell>
          <cell r="AF60">
            <v>0</v>
          </cell>
          <cell r="AG60">
            <v>0</v>
          </cell>
          <cell r="AJ60">
            <v>0</v>
          </cell>
          <cell r="AK60">
            <v>0</v>
          </cell>
          <cell r="AN60">
            <v>0</v>
          </cell>
          <cell r="AO60">
            <v>0</v>
          </cell>
          <cell r="AR60">
            <v>0</v>
          </cell>
          <cell r="AS60">
            <v>0</v>
          </cell>
          <cell r="AU60">
            <v>23</v>
          </cell>
          <cell r="AV60">
            <v>135.63</v>
          </cell>
          <cell r="AW60">
            <v>2</v>
          </cell>
          <cell r="AX60">
            <v>0.23</v>
          </cell>
          <cell r="AY60">
            <v>4070.76</v>
          </cell>
          <cell r="AZ60">
            <v>18</v>
          </cell>
          <cell r="BA60">
            <v>0.12</v>
          </cell>
          <cell r="BB60">
            <v>51</v>
          </cell>
          <cell r="BC60">
            <v>971.68</v>
          </cell>
          <cell r="BD60">
            <v>5</v>
          </cell>
          <cell r="BE60">
            <v>8.6133157351081333E-2</v>
          </cell>
        </row>
        <row r="61">
          <cell r="A61">
            <v>58</v>
          </cell>
          <cell r="B61" t="str">
            <v>CIBC World Markets</v>
          </cell>
          <cell r="D61">
            <v>0</v>
          </cell>
          <cell r="E61">
            <v>0</v>
          </cell>
          <cell r="G61">
            <v>46</v>
          </cell>
          <cell r="H61">
            <v>310</v>
          </cell>
          <cell r="I61">
            <v>5</v>
          </cell>
          <cell r="J61">
            <v>0.05</v>
          </cell>
          <cell r="K61">
            <v>23</v>
          </cell>
          <cell r="L61">
            <v>904.08</v>
          </cell>
          <cell r="M61">
            <v>2</v>
          </cell>
          <cell r="N61">
            <v>1.1200000000000001</v>
          </cell>
          <cell r="O61">
            <v>16</v>
          </cell>
          <cell r="P61">
            <v>935.58</v>
          </cell>
          <cell r="Q61">
            <v>8</v>
          </cell>
          <cell r="R61">
            <v>0.71</v>
          </cell>
          <cell r="S61">
            <v>60</v>
          </cell>
          <cell r="T61">
            <v>863.5</v>
          </cell>
          <cell r="U61">
            <v>3</v>
          </cell>
          <cell r="V61">
            <v>0.1</v>
          </cell>
          <cell r="X61">
            <v>0</v>
          </cell>
          <cell r="Y61">
            <v>0</v>
          </cell>
          <cell r="AA61">
            <v>50</v>
          </cell>
          <cell r="AB61">
            <v>420.64</v>
          </cell>
          <cell r="AC61">
            <v>1</v>
          </cell>
          <cell r="AD61">
            <v>7.0000000000000007E-2</v>
          </cell>
          <cell r="AE61">
            <v>39</v>
          </cell>
          <cell r="AF61">
            <v>470.73</v>
          </cell>
          <cell r="AG61">
            <v>3</v>
          </cell>
          <cell r="AH61">
            <v>0.2</v>
          </cell>
          <cell r="AJ61">
            <v>0</v>
          </cell>
          <cell r="AK61">
            <v>0</v>
          </cell>
          <cell r="AN61">
            <v>0</v>
          </cell>
          <cell r="AO61">
            <v>0</v>
          </cell>
          <cell r="AR61">
            <v>0</v>
          </cell>
          <cell r="AS61">
            <v>0</v>
          </cell>
          <cell r="AU61">
            <v>29</v>
          </cell>
          <cell r="AV61">
            <v>75.39</v>
          </cell>
          <cell r="AW61">
            <v>1</v>
          </cell>
          <cell r="AX61">
            <v>0.13</v>
          </cell>
          <cell r="AY61">
            <v>3979.93</v>
          </cell>
          <cell r="AZ61">
            <v>23</v>
          </cell>
          <cell r="BA61">
            <v>0.11</v>
          </cell>
          <cell r="BB61">
            <v>69</v>
          </cell>
          <cell r="BC61">
            <v>420.64</v>
          </cell>
          <cell r="BD61">
            <v>1</v>
          </cell>
          <cell r="BE61">
            <v>3.7287019706239558E-2</v>
          </cell>
        </row>
        <row r="62">
          <cell r="A62">
            <v>59</v>
          </cell>
          <cell r="B62" t="str">
            <v>Mediobanca</v>
          </cell>
          <cell r="C62">
            <v>49</v>
          </cell>
          <cell r="D62">
            <v>402.03</v>
          </cell>
          <cell r="E62">
            <v>1</v>
          </cell>
          <cell r="F62">
            <v>7.0000000000000007E-2</v>
          </cell>
          <cell r="H62">
            <v>0</v>
          </cell>
          <cell r="I62">
            <v>0</v>
          </cell>
          <cell r="L62">
            <v>0</v>
          </cell>
          <cell r="M62">
            <v>0</v>
          </cell>
          <cell r="P62">
            <v>0</v>
          </cell>
          <cell r="Q62">
            <v>0</v>
          </cell>
          <cell r="S62">
            <v>36</v>
          </cell>
          <cell r="T62">
            <v>3304.68</v>
          </cell>
          <cell r="U62">
            <v>9</v>
          </cell>
          <cell r="V62">
            <v>0.37</v>
          </cell>
          <cell r="X62">
            <v>0</v>
          </cell>
          <cell r="Y62">
            <v>0</v>
          </cell>
          <cell r="AB62">
            <v>0</v>
          </cell>
          <cell r="AC62">
            <v>0</v>
          </cell>
          <cell r="AF62">
            <v>0</v>
          </cell>
          <cell r="AG62">
            <v>0</v>
          </cell>
          <cell r="AJ62">
            <v>0</v>
          </cell>
          <cell r="AK62">
            <v>0</v>
          </cell>
          <cell r="AN62">
            <v>0</v>
          </cell>
          <cell r="AO62">
            <v>0</v>
          </cell>
          <cell r="AR62">
            <v>0</v>
          </cell>
          <cell r="AS62">
            <v>0</v>
          </cell>
          <cell r="AU62">
            <v>33</v>
          </cell>
          <cell r="AV62">
            <v>30.04</v>
          </cell>
          <cell r="AW62">
            <v>1</v>
          </cell>
          <cell r="AX62">
            <v>0.05</v>
          </cell>
          <cell r="AY62">
            <v>3736.76</v>
          </cell>
          <cell r="AZ62">
            <v>11</v>
          </cell>
          <cell r="BA62">
            <v>0.11</v>
          </cell>
          <cell r="BB62">
            <v>71</v>
          </cell>
          <cell r="BC62">
            <v>402.03</v>
          </cell>
          <cell r="BD62">
            <v>1</v>
          </cell>
          <cell r="BE62">
            <v>3.5637363380799467E-2</v>
          </cell>
        </row>
        <row r="63">
          <cell r="A63">
            <v>60</v>
          </cell>
          <cell r="B63" t="str">
            <v>Utendahl Capital Partners LP</v>
          </cell>
          <cell r="D63">
            <v>0</v>
          </cell>
          <cell r="E63">
            <v>0</v>
          </cell>
          <cell r="H63">
            <v>0</v>
          </cell>
          <cell r="I63">
            <v>0</v>
          </cell>
          <cell r="L63">
            <v>0</v>
          </cell>
          <cell r="M63">
            <v>0</v>
          </cell>
          <cell r="P63">
            <v>0</v>
          </cell>
          <cell r="Q63">
            <v>0</v>
          </cell>
          <cell r="S63">
            <v>100</v>
          </cell>
          <cell r="T63">
            <v>250</v>
          </cell>
          <cell r="U63">
            <v>1</v>
          </cell>
          <cell r="V63">
            <v>0.03</v>
          </cell>
          <cell r="X63">
            <v>0</v>
          </cell>
          <cell r="Y63">
            <v>0</v>
          </cell>
          <cell r="AA63">
            <v>21</v>
          </cell>
          <cell r="AB63">
            <v>3475.55</v>
          </cell>
          <cell r="AC63">
            <v>14</v>
          </cell>
          <cell r="AD63">
            <v>0.59</v>
          </cell>
          <cell r="AF63">
            <v>0</v>
          </cell>
          <cell r="AG63">
            <v>0</v>
          </cell>
          <cell r="AJ63">
            <v>0</v>
          </cell>
          <cell r="AK63">
            <v>0</v>
          </cell>
          <cell r="AN63">
            <v>0</v>
          </cell>
          <cell r="AO63">
            <v>0</v>
          </cell>
          <cell r="AR63">
            <v>0</v>
          </cell>
          <cell r="AS63">
            <v>0</v>
          </cell>
          <cell r="AV63">
            <v>0</v>
          </cell>
          <cell r="AW63">
            <v>0</v>
          </cell>
          <cell r="AY63">
            <v>3725.55</v>
          </cell>
          <cell r="AZ63">
            <v>15</v>
          </cell>
          <cell r="BA63">
            <v>0.11</v>
          </cell>
          <cell r="BB63">
            <v>27</v>
          </cell>
          <cell r="BC63">
            <v>3475.55</v>
          </cell>
          <cell r="BD63">
            <v>14</v>
          </cell>
          <cell r="BE63">
            <v>0.30808506404531399</v>
          </cell>
        </row>
        <row r="64">
          <cell r="A64">
            <v>61</v>
          </cell>
          <cell r="B64" t="str">
            <v>Samsung Securities Co Ltd</v>
          </cell>
          <cell r="C64">
            <v>41</v>
          </cell>
          <cell r="D64">
            <v>566.16</v>
          </cell>
          <cell r="E64">
            <v>8</v>
          </cell>
          <cell r="F64">
            <v>0.11</v>
          </cell>
          <cell r="H64">
            <v>0</v>
          </cell>
          <cell r="I64">
            <v>0</v>
          </cell>
          <cell r="K64">
            <v>30</v>
          </cell>
          <cell r="L64">
            <v>351.96</v>
          </cell>
          <cell r="M64">
            <v>4</v>
          </cell>
          <cell r="N64">
            <v>0.44</v>
          </cell>
          <cell r="O64">
            <v>20</v>
          </cell>
          <cell r="P64">
            <v>711.73</v>
          </cell>
          <cell r="Q64">
            <v>14</v>
          </cell>
          <cell r="R64">
            <v>0.54</v>
          </cell>
          <cell r="S64">
            <v>49</v>
          </cell>
          <cell r="T64">
            <v>1406.03</v>
          </cell>
          <cell r="U64">
            <v>14</v>
          </cell>
          <cell r="V64">
            <v>0.16</v>
          </cell>
          <cell r="X64">
            <v>0</v>
          </cell>
          <cell r="Y64">
            <v>0</v>
          </cell>
          <cell r="AA64">
            <v>48</v>
          </cell>
          <cell r="AB64">
            <v>474.25</v>
          </cell>
          <cell r="AC64">
            <v>1</v>
          </cell>
          <cell r="AD64">
            <v>0.08</v>
          </cell>
          <cell r="AF64">
            <v>0</v>
          </cell>
          <cell r="AG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0</v>
          </cell>
          <cell r="AQ64">
            <v>29</v>
          </cell>
          <cell r="AR64">
            <v>163.24</v>
          </cell>
          <cell r="AS64">
            <v>7</v>
          </cell>
          <cell r="AT64">
            <v>0.42</v>
          </cell>
          <cell r="AV64">
            <v>0</v>
          </cell>
          <cell r="AW64">
            <v>0</v>
          </cell>
          <cell r="AY64">
            <v>3673.36</v>
          </cell>
          <cell r="AZ64">
            <v>48</v>
          </cell>
          <cell r="BA64">
            <v>0.11</v>
          </cell>
          <cell r="BB64">
            <v>49</v>
          </cell>
          <cell r="BC64">
            <v>1040.4099999999999</v>
          </cell>
          <cell r="BD64">
            <v>9</v>
          </cell>
          <cell r="BE64">
            <v>9.2225628025315448E-2</v>
          </cell>
        </row>
        <row r="65">
          <cell r="A65">
            <v>62</v>
          </cell>
          <cell r="B65" t="str">
            <v>BSCH</v>
          </cell>
          <cell r="C65">
            <v>87</v>
          </cell>
          <cell r="D65">
            <v>56.74</v>
          </cell>
          <cell r="E65">
            <v>1</v>
          </cell>
          <cell r="F65">
            <v>0.01</v>
          </cell>
          <cell r="H65">
            <v>0</v>
          </cell>
          <cell r="I65">
            <v>0</v>
          </cell>
          <cell r="L65">
            <v>0</v>
          </cell>
          <cell r="M65">
            <v>0</v>
          </cell>
          <cell r="O65">
            <v>55</v>
          </cell>
          <cell r="P65">
            <v>171.51</v>
          </cell>
          <cell r="Q65">
            <v>2</v>
          </cell>
          <cell r="R65">
            <v>0.13</v>
          </cell>
          <cell r="S65">
            <v>41</v>
          </cell>
          <cell r="T65">
            <v>1882.18</v>
          </cell>
          <cell r="U65">
            <v>7</v>
          </cell>
          <cell r="V65">
            <v>0.21</v>
          </cell>
          <cell r="W65">
            <v>37</v>
          </cell>
          <cell r="X65">
            <v>1032.9100000000001</v>
          </cell>
          <cell r="Y65">
            <v>2</v>
          </cell>
          <cell r="Z65">
            <v>0.54</v>
          </cell>
          <cell r="AA65">
            <v>49</v>
          </cell>
          <cell r="AB65">
            <v>437.86</v>
          </cell>
          <cell r="AC65">
            <v>2</v>
          </cell>
          <cell r="AD65">
            <v>7.0000000000000007E-2</v>
          </cell>
          <cell r="AF65">
            <v>0</v>
          </cell>
          <cell r="AG65">
            <v>0</v>
          </cell>
          <cell r="AJ65">
            <v>0</v>
          </cell>
          <cell r="AK65">
            <v>0</v>
          </cell>
          <cell r="AN65">
            <v>0</v>
          </cell>
          <cell r="AO65">
            <v>0</v>
          </cell>
          <cell r="AQ65">
            <v>52</v>
          </cell>
          <cell r="AR65">
            <v>10.41</v>
          </cell>
          <cell r="AS65">
            <v>2</v>
          </cell>
          <cell r="AT65">
            <v>0.03</v>
          </cell>
          <cell r="AV65">
            <v>0</v>
          </cell>
          <cell r="AW65">
            <v>0</v>
          </cell>
          <cell r="AY65">
            <v>3591.62</v>
          </cell>
          <cell r="AZ65">
            <v>16</v>
          </cell>
          <cell r="BA65">
            <v>0.1</v>
          </cell>
          <cell r="BB65">
            <v>65</v>
          </cell>
          <cell r="BC65">
            <v>494.6</v>
          </cell>
          <cell r="BD65">
            <v>3</v>
          </cell>
          <cell r="BE65">
            <v>4.3843096107612417E-2</v>
          </cell>
        </row>
        <row r="66">
          <cell r="A66">
            <v>63</v>
          </cell>
          <cell r="B66" t="str">
            <v>Monte dei Paschi</v>
          </cell>
          <cell r="D66">
            <v>0</v>
          </cell>
          <cell r="E66">
            <v>0</v>
          </cell>
          <cell r="H66">
            <v>0</v>
          </cell>
          <cell r="I66">
            <v>0</v>
          </cell>
          <cell r="L66">
            <v>0</v>
          </cell>
          <cell r="M66">
            <v>0</v>
          </cell>
          <cell r="P66">
            <v>0</v>
          </cell>
          <cell r="Q66">
            <v>0</v>
          </cell>
          <cell r="S66">
            <v>90</v>
          </cell>
          <cell r="T66">
            <v>391.55</v>
          </cell>
          <cell r="U66">
            <v>2</v>
          </cell>
          <cell r="V66">
            <v>0.04</v>
          </cell>
          <cell r="W66">
            <v>22</v>
          </cell>
          <cell r="X66">
            <v>1944.05</v>
          </cell>
          <cell r="Y66">
            <v>1</v>
          </cell>
          <cell r="Z66">
            <v>1.02</v>
          </cell>
          <cell r="AA66">
            <v>36</v>
          </cell>
          <cell r="AB66">
            <v>1194.75</v>
          </cell>
          <cell r="AC66">
            <v>2</v>
          </cell>
          <cell r="AD66">
            <v>0.2</v>
          </cell>
          <cell r="AF66">
            <v>0</v>
          </cell>
          <cell r="AG66">
            <v>0</v>
          </cell>
          <cell r="AJ66">
            <v>0</v>
          </cell>
          <cell r="AK66">
            <v>0</v>
          </cell>
          <cell r="AN66">
            <v>0</v>
          </cell>
          <cell r="AO66">
            <v>0</v>
          </cell>
          <cell r="AR66">
            <v>0</v>
          </cell>
          <cell r="AS66">
            <v>0</v>
          </cell>
          <cell r="AV66">
            <v>0</v>
          </cell>
          <cell r="AW66">
            <v>0</v>
          </cell>
          <cell r="AY66">
            <v>3530.35</v>
          </cell>
          <cell r="AZ66">
            <v>5</v>
          </cell>
          <cell r="BA66">
            <v>0.1</v>
          </cell>
          <cell r="BB66">
            <v>44</v>
          </cell>
          <cell r="BC66">
            <v>1194.75</v>
          </cell>
          <cell r="BD66">
            <v>2</v>
          </cell>
          <cell r="BE66">
            <v>0.10590687237074388</v>
          </cell>
        </row>
        <row r="67">
          <cell r="A67">
            <v>64</v>
          </cell>
          <cell r="B67" t="str">
            <v>CBA</v>
          </cell>
          <cell r="D67">
            <v>0</v>
          </cell>
          <cell r="E67">
            <v>0</v>
          </cell>
          <cell r="H67">
            <v>0</v>
          </cell>
          <cell r="I67">
            <v>0</v>
          </cell>
          <cell r="K67">
            <v>32</v>
          </cell>
          <cell r="L67">
            <v>307.58</v>
          </cell>
          <cell r="M67">
            <v>2</v>
          </cell>
          <cell r="N67">
            <v>0.38</v>
          </cell>
          <cell r="P67">
            <v>0</v>
          </cell>
          <cell r="Q67">
            <v>0</v>
          </cell>
          <cell r="S67">
            <v>38</v>
          </cell>
          <cell r="T67">
            <v>2337.62</v>
          </cell>
          <cell r="U67">
            <v>16</v>
          </cell>
          <cell r="V67">
            <v>0.26</v>
          </cell>
          <cell r="X67">
            <v>0</v>
          </cell>
          <cell r="Y67">
            <v>0</v>
          </cell>
          <cell r="AA67">
            <v>41</v>
          </cell>
          <cell r="AB67">
            <v>795.36</v>
          </cell>
          <cell r="AC67">
            <v>2</v>
          </cell>
          <cell r="AD67">
            <v>0.13</v>
          </cell>
          <cell r="AF67">
            <v>0</v>
          </cell>
          <cell r="AG67">
            <v>0</v>
          </cell>
          <cell r="AJ67">
            <v>0</v>
          </cell>
          <cell r="AK67">
            <v>0</v>
          </cell>
          <cell r="AN67">
            <v>0</v>
          </cell>
          <cell r="AO67">
            <v>0</v>
          </cell>
          <cell r="AR67">
            <v>0</v>
          </cell>
          <cell r="AS67">
            <v>0</v>
          </cell>
          <cell r="AV67">
            <v>0</v>
          </cell>
          <cell r="AW67">
            <v>0</v>
          </cell>
          <cell r="AY67">
            <v>3440.56</v>
          </cell>
          <cell r="AZ67">
            <v>20</v>
          </cell>
          <cell r="BA67">
            <v>0.1</v>
          </cell>
          <cell r="BB67">
            <v>56</v>
          </cell>
          <cell r="BC67">
            <v>795.36</v>
          </cell>
          <cell r="BD67">
            <v>2</v>
          </cell>
          <cell r="BE67">
            <v>7.0503527942075636E-2</v>
          </cell>
        </row>
        <row r="68">
          <cell r="A68">
            <v>65</v>
          </cell>
          <cell r="B68" t="str">
            <v>Capitalia SpA</v>
          </cell>
          <cell r="C68">
            <v>22</v>
          </cell>
          <cell r="D68">
            <v>2669.2</v>
          </cell>
          <cell r="E68">
            <v>2</v>
          </cell>
          <cell r="F68">
            <v>0.5</v>
          </cell>
          <cell r="H68">
            <v>0</v>
          </cell>
          <cell r="I68">
            <v>0</v>
          </cell>
          <cell r="L68">
            <v>0</v>
          </cell>
          <cell r="M68">
            <v>0</v>
          </cell>
          <cell r="P68">
            <v>0</v>
          </cell>
          <cell r="Q68">
            <v>0</v>
          </cell>
          <cell r="S68">
            <v>73</v>
          </cell>
          <cell r="T68">
            <v>599.95000000000005</v>
          </cell>
          <cell r="U68">
            <v>2</v>
          </cell>
          <cell r="V68">
            <v>7.0000000000000007E-2</v>
          </cell>
          <cell r="X68">
            <v>0</v>
          </cell>
          <cell r="Y68">
            <v>0</v>
          </cell>
          <cell r="AB68">
            <v>0</v>
          </cell>
          <cell r="AC68">
            <v>0</v>
          </cell>
          <cell r="AF68">
            <v>0</v>
          </cell>
          <cell r="AG68">
            <v>0</v>
          </cell>
          <cell r="AJ68">
            <v>0</v>
          </cell>
          <cell r="AK68">
            <v>0</v>
          </cell>
          <cell r="AN68">
            <v>0</v>
          </cell>
          <cell r="AO68">
            <v>0</v>
          </cell>
          <cell r="AR68">
            <v>0</v>
          </cell>
          <cell r="AS68">
            <v>0</v>
          </cell>
          <cell r="AV68">
            <v>0</v>
          </cell>
          <cell r="AW68">
            <v>0</v>
          </cell>
          <cell r="AY68">
            <v>3269.14</v>
          </cell>
          <cell r="AZ68">
            <v>4</v>
          </cell>
          <cell r="BA68">
            <v>0.09</v>
          </cell>
          <cell r="BB68">
            <v>31</v>
          </cell>
          <cell r="BC68">
            <v>2669.2</v>
          </cell>
          <cell r="BD68">
            <v>2</v>
          </cell>
          <cell r="BE68">
            <v>0.23660734357144972</v>
          </cell>
        </row>
        <row r="69">
          <cell r="A69">
            <v>66</v>
          </cell>
          <cell r="B69" t="str">
            <v>Rabobank</v>
          </cell>
          <cell r="C69">
            <v>51</v>
          </cell>
          <cell r="D69">
            <v>337.75</v>
          </cell>
          <cell r="E69">
            <v>1</v>
          </cell>
          <cell r="F69">
            <v>0.06</v>
          </cell>
          <cell r="H69">
            <v>0</v>
          </cell>
          <cell r="I69">
            <v>0</v>
          </cell>
          <cell r="L69">
            <v>0</v>
          </cell>
          <cell r="M69">
            <v>0</v>
          </cell>
          <cell r="P69">
            <v>0</v>
          </cell>
          <cell r="Q69">
            <v>0</v>
          </cell>
          <cell r="S69">
            <v>47</v>
          </cell>
          <cell r="T69">
            <v>1496.63</v>
          </cell>
          <cell r="U69">
            <v>9</v>
          </cell>
          <cell r="V69">
            <v>0.17</v>
          </cell>
          <cell r="X69">
            <v>0</v>
          </cell>
          <cell r="Y69">
            <v>0</v>
          </cell>
          <cell r="AA69">
            <v>43</v>
          </cell>
          <cell r="AB69">
            <v>675.31</v>
          </cell>
          <cell r="AC69">
            <v>2</v>
          </cell>
          <cell r="AD69">
            <v>0.11</v>
          </cell>
          <cell r="AE69">
            <v>35</v>
          </cell>
          <cell r="AF69">
            <v>628.38</v>
          </cell>
          <cell r="AG69">
            <v>3</v>
          </cell>
          <cell r="AH69">
            <v>0.27</v>
          </cell>
          <cell r="AJ69">
            <v>0</v>
          </cell>
          <cell r="AK69">
            <v>0</v>
          </cell>
          <cell r="AN69">
            <v>0</v>
          </cell>
          <cell r="AO69">
            <v>0</v>
          </cell>
          <cell r="AR69">
            <v>0</v>
          </cell>
          <cell r="AS69">
            <v>0</v>
          </cell>
          <cell r="AV69">
            <v>0</v>
          </cell>
          <cell r="AW69">
            <v>0</v>
          </cell>
          <cell r="AY69">
            <v>3138.07</v>
          </cell>
          <cell r="AZ69">
            <v>15</v>
          </cell>
          <cell r="BA69">
            <v>0.09</v>
          </cell>
          <cell r="BB69">
            <v>50</v>
          </cell>
          <cell r="BC69">
            <v>1013.06</v>
          </cell>
          <cell r="BD69">
            <v>3</v>
          </cell>
          <cell r="BE69">
            <v>8.98012271386531E-2</v>
          </cell>
        </row>
        <row r="70">
          <cell r="A70">
            <v>67</v>
          </cell>
          <cell r="B70" t="str">
            <v>Daewoo Securities</v>
          </cell>
          <cell r="C70">
            <v>31</v>
          </cell>
          <cell r="D70">
            <v>1083.74</v>
          </cell>
          <cell r="E70">
            <v>17</v>
          </cell>
          <cell r="F70">
            <v>0.2</v>
          </cell>
          <cell r="H70">
            <v>0</v>
          </cell>
          <cell r="I70">
            <v>0</v>
          </cell>
          <cell r="L70">
            <v>0</v>
          </cell>
          <cell r="M70">
            <v>0</v>
          </cell>
          <cell r="O70">
            <v>25</v>
          </cell>
          <cell r="P70">
            <v>590.07000000000005</v>
          </cell>
          <cell r="Q70">
            <v>25</v>
          </cell>
          <cell r="R70">
            <v>0.45</v>
          </cell>
          <cell r="S70">
            <v>53</v>
          </cell>
          <cell r="T70">
            <v>1237.22</v>
          </cell>
          <cell r="U70">
            <v>7</v>
          </cell>
          <cell r="V70">
            <v>0.14000000000000001</v>
          </cell>
          <cell r="X70">
            <v>0</v>
          </cell>
          <cell r="Y70">
            <v>0</v>
          </cell>
          <cell r="AB70">
            <v>0</v>
          </cell>
          <cell r="AC70">
            <v>0</v>
          </cell>
          <cell r="AF70">
            <v>0</v>
          </cell>
          <cell r="AG70">
            <v>0</v>
          </cell>
          <cell r="AJ70">
            <v>0</v>
          </cell>
          <cell r="AK70">
            <v>0</v>
          </cell>
          <cell r="AN70">
            <v>0</v>
          </cell>
          <cell r="AO70">
            <v>0</v>
          </cell>
          <cell r="AQ70">
            <v>30</v>
          </cell>
          <cell r="AR70">
            <v>146.78</v>
          </cell>
          <cell r="AS70">
            <v>9</v>
          </cell>
          <cell r="AT70">
            <v>0.38</v>
          </cell>
          <cell r="AV70">
            <v>0</v>
          </cell>
          <cell r="AW70">
            <v>0</v>
          </cell>
          <cell r="AY70">
            <v>3057.81</v>
          </cell>
          <cell r="AZ70">
            <v>58</v>
          </cell>
          <cell r="BA70">
            <v>0.09</v>
          </cell>
          <cell r="BB70">
            <v>47</v>
          </cell>
          <cell r="BC70">
            <v>1083.74</v>
          </cell>
          <cell r="BD70">
            <v>17</v>
          </cell>
          <cell r="BE70">
            <v>9.6066552720711434E-2</v>
          </cell>
        </row>
        <row r="71">
          <cell r="A71">
            <v>68</v>
          </cell>
          <cell r="B71" t="str">
            <v>Incapital</v>
          </cell>
          <cell r="D71">
            <v>0</v>
          </cell>
          <cell r="E71">
            <v>0</v>
          </cell>
          <cell r="G71">
            <v>43</v>
          </cell>
          <cell r="H71">
            <v>480</v>
          </cell>
          <cell r="I71">
            <v>31</v>
          </cell>
          <cell r="J71">
            <v>0.08</v>
          </cell>
          <cell r="L71">
            <v>0</v>
          </cell>
          <cell r="M71">
            <v>0</v>
          </cell>
          <cell r="P71">
            <v>0</v>
          </cell>
          <cell r="Q71">
            <v>0</v>
          </cell>
          <cell r="S71">
            <v>62</v>
          </cell>
          <cell r="T71">
            <v>817.07</v>
          </cell>
          <cell r="U71">
            <v>74</v>
          </cell>
          <cell r="V71">
            <v>0.09</v>
          </cell>
          <cell r="X71">
            <v>0</v>
          </cell>
          <cell r="Y71">
            <v>0</v>
          </cell>
          <cell r="AB71">
            <v>0</v>
          </cell>
          <cell r="AC71">
            <v>0</v>
          </cell>
          <cell r="AE71">
            <v>26</v>
          </cell>
          <cell r="AF71">
            <v>1479.45</v>
          </cell>
          <cell r="AG71">
            <v>437</v>
          </cell>
          <cell r="AH71">
            <v>0.63</v>
          </cell>
          <cell r="AJ71">
            <v>0</v>
          </cell>
          <cell r="AK71">
            <v>0</v>
          </cell>
          <cell r="AN71">
            <v>0</v>
          </cell>
          <cell r="AO71">
            <v>0</v>
          </cell>
          <cell r="AR71">
            <v>0</v>
          </cell>
          <cell r="AS71">
            <v>0</v>
          </cell>
          <cell r="AV71">
            <v>0</v>
          </cell>
          <cell r="AW71">
            <v>0</v>
          </cell>
          <cell r="AY71">
            <v>2776.53</v>
          </cell>
          <cell r="AZ71">
            <v>542</v>
          </cell>
          <cell r="BA71">
            <v>0.08</v>
          </cell>
          <cell r="BB71">
            <v>119</v>
          </cell>
          <cell r="BC71">
            <v>0</v>
          </cell>
          <cell r="BD71">
            <v>0</v>
          </cell>
          <cell r="BE71">
            <v>0</v>
          </cell>
        </row>
        <row r="72">
          <cell r="A72">
            <v>69</v>
          </cell>
          <cell r="B72" t="str">
            <v>Nordea Markets</v>
          </cell>
          <cell r="D72">
            <v>0</v>
          </cell>
          <cell r="E72">
            <v>0</v>
          </cell>
          <cell r="H72">
            <v>0</v>
          </cell>
          <cell r="I72">
            <v>0</v>
          </cell>
          <cell r="L72">
            <v>0</v>
          </cell>
          <cell r="M72">
            <v>0</v>
          </cell>
          <cell r="P72">
            <v>0</v>
          </cell>
          <cell r="Q72">
            <v>0</v>
          </cell>
          <cell r="S72">
            <v>116</v>
          </cell>
          <cell r="T72">
            <v>209.01</v>
          </cell>
          <cell r="U72">
            <v>1</v>
          </cell>
          <cell r="V72">
            <v>0.02</v>
          </cell>
          <cell r="W72">
            <v>21</v>
          </cell>
          <cell r="X72">
            <v>2375.04</v>
          </cell>
          <cell r="Y72">
            <v>3</v>
          </cell>
          <cell r="Z72">
            <v>1.25</v>
          </cell>
          <cell r="AB72">
            <v>0</v>
          </cell>
          <cell r="AC72">
            <v>0</v>
          </cell>
          <cell r="AE72">
            <v>43</v>
          </cell>
          <cell r="AF72">
            <v>183.26</v>
          </cell>
          <cell r="AG72">
            <v>3</v>
          </cell>
          <cell r="AH72">
            <v>0.08</v>
          </cell>
          <cell r="AJ72">
            <v>0</v>
          </cell>
          <cell r="AK72">
            <v>0</v>
          </cell>
          <cell r="AN72">
            <v>0</v>
          </cell>
          <cell r="AO72">
            <v>0</v>
          </cell>
          <cell r="AR72">
            <v>0</v>
          </cell>
          <cell r="AS72">
            <v>0</v>
          </cell>
          <cell r="AV72">
            <v>0</v>
          </cell>
          <cell r="AW72">
            <v>0</v>
          </cell>
          <cell r="AY72">
            <v>2767.32</v>
          </cell>
          <cell r="AZ72">
            <v>7</v>
          </cell>
          <cell r="BA72">
            <v>0.08</v>
          </cell>
          <cell r="BB72">
            <v>119</v>
          </cell>
          <cell r="BC72">
            <v>0</v>
          </cell>
          <cell r="BD72">
            <v>0</v>
          </cell>
          <cell r="BE72">
            <v>0</v>
          </cell>
        </row>
        <row r="73">
          <cell r="A73">
            <v>70</v>
          </cell>
          <cell r="B73" t="str">
            <v>Caja de Madrid</v>
          </cell>
          <cell r="C73">
            <v>32</v>
          </cell>
          <cell r="D73">
            <v>1074.5999999999999</v>
          </cell>
          <cell r="E73">
            <v>2</v>
          </cell>
          <cell r="F73">
            <v>0.2</v>
          </cell>
          <cell r="H73">
            <v>0</v>
          </cell>
          <cell r="I73">
            <v>0</v>
          </cell>
          <cell r="L73">
            <v>0</v>
          </cell>
          <cell r="M73">
            <v>0</v>
          </cell>
          <cell r="P73">
            <v>0</v>
          </cell>
          <cell r="Q73">
            <v>0</v>
          </cell>
          <cell r="S73">
            <v>51</v>
          </cell>
          <cell r="T73">
            <v>1285.9100000000001</v>
          </cell>
          <cell r="U73">
            <v>4</v>
          </cell>
          <cell r="V73">
            <v>0.15</v>
          </cell>
          <cell r="W73">
            <v>54</v>
          </cell>
          <cell r="X73">
            <v>217</v>
          </cell>
          <cell r="Y73">
            <v>3</v>
          </cell>
          <cell r="Z73">
            <v>0.11</v>
          </cell>
          <cell r="AB73">
            <v>0</v>
          </cell>
          <cell r="AC73">
            <v>0</v>
          </cell>
          <cell r="AE73">
            <v>46</v>
          </cell>
          <cell r="AF73">
            <v>96.67</v>
          </cell>
          <cell r="AG73">
            <v>2</v>
          </cell>
          <cell r="AH73">
            <v>0.04</v>
          </cell>
          <cell r="AJ73">
            <v>0</v>
          </cell>
          <cell r="AK73">
            <v>0</v>
          </cell>
          <cell r="AN73">
            <v>0</v>
          </cell>
          <cell r="AO73">
            <v>0</v>
          </cell>
          <cell r="AR73">
            <v>0</v>
          </cell>
          <cell r="AS73">
            <v>0</v>
          </cell>
          <cell r="AV73">
            <v>0</v>
          </cell>
          <cell r="AW73">
            <v>0</v>
          </cell>
          <cell r="AY73">
            <v>2674.17</v>
          </cell>
          <cell r="AZ73">
            <v>11</v>
          </cell>
          <cell r="BA73">
            <v>0.08</v>
          </cell>
          <cell r="BB73">
            <v>48</v>
          </cell>
          <cell r="BC73">
            <v>1074.5999999999999</v>
          </cell>
          <cell r="BD73">
            <v>2</v>
          </cell>
          <cell r="BE73">
            <v>9.5256350742499579E-2</v>
          </cell>
        </row>
        <row r="74">
          <cell r="A74">
            <v>71</v>
          </cell>
          <cell r="B74" t="str">
            <v>WGZ</v>
          </cell>
          <cell r="D74">
            <v>0</v>
          </cell>
          <cell r="E74">
            <v>0</v>
          </cell>
          <cell r="H74">
            <v>0</v>
          </cell>
          <cell r="I74">
            <v>0</v>
          </cell>
          <cell r="L74">
            <v>0</v>
          </cell>
          <cell r="M74">
            <v>0</v>
          </cell>
          <cell r="P74">
            <v>0</v>
          </cell>
          <cell r="Q74">
            <v>0</v>
          </cell>
          <cell r="S74">
            <v>77</v>
          </cell>
          <cell r="T74">
            <v>528.04999999999995</v>
          </cell>
          <cell r="U74">
            <v>6</v>
          </cell>
          <cell r="V74">
            <v>0.06</v>
          </cell>
          <cell r="X74">
            <v>0</v>
          </cell>
          <cell r="Y74">
            <v>0</v>
          </cell>
          <cell r="AB74">
            <v>0</v>
          </cell>
          <cell r="AC74">
            <v>0</v>
          </cell>
          <cell r="AF74">
            <v>0</v>
          </cell>
          <cell r="AG74">
            <v>0</v>
          </cell>
          <cell r="AI74">
            <v>15</v>
          </cell>
          <cell r="AJ74">
            <v>2125.1999999999998</v>
          </cell>
          <cell r="AK74">
            <v>51</v>
          </cell>
          <cell r="AL74">
            <v>2.65</v>
          </cell>
          <cell r="AN74">
            <v>0</v>
          </cell>
          <cell r="AO74">
            <v>0</v>
          </cell>
          <cell r="AR74">
            <v>0</v>
          </cell>
          <cell r="AS74">
            <v>0</v>
          </cell>
          <cell r="AV74">
            <v>0</v>
          </cell>
          <cell r="AW74">
            <v>0</v>
          </cell>
          <cell r="AY74">
            <v>2653.26</v>
          </cell>
          <cell r="AZ74">
            <v>57</v>
          </cell>
          <cell r="BA74">
            <v>0.08</v>
          </cell>
          <cell r="BB74">
            <v>119</v>
          </cell>
          <cell r="BC74">
            <v>0</v>
          </cell>
          <cell r="BD74">
            <v>0</v>
          </cell>
          <cell r="BE74">
            <v>0</v>
          </cell>
        </row>
        <row r="75">
          <cell r="A75">
            <v>72</v>
          </cell>
          <cell r="B75" t="str">
            <v>AXA Banque</v>
          </cell>
          <cell r="D75">
            <v>0</v>
          </cell>
          <cell r="E75">
            <v>0</v>
          </cell>
          <cell r="G75">
            <v>27</v>
          </cell>
          <cell r="H75">
            <v>2490.86</v>
          </cell>
          <cell r="I75">
            <v>167</v>
          </cell>
          <cell r="J75">
            <v>0.41</v>
          </cell>
          <cell r="L75">
            <v>0</v>
          </cell>
          <cell r="M75">
            <v>0</v>
          </cell>
          <cell r="P75">
            <v>0</v>
          </cell>
          <cell r="Q75">
            <v>0</v>
          </cell>
          <cell r="T75">
            <v>0</v>
          </cell>
          <cell r="U75">
            <v>0</v>
          </cell>
          <cell r="X75">
            <v>0</v>
          </cell>
          <cell r="Y75">
            <v>0</v>
          </cell>
          <cell r="AB75">
            <v>0</v>
          </cell>
          <cell r="AC75">
            <v>0</v>
          </cell>
          <cell r="AF75">
            <v>0</v>
          </cell>
          <cell r="AG75">
            <v>0</v>
          </cell>
          <cell r="AJ75">
            <v>0</v>
          </cell>
          <cell r="AK75">
            <v>0</v>
          </cell>
          <cell r="AM75">
            <v>25</v>
          </cell>
          <cell r="AN75">
            <v>12.5</v>
          </cell>
          <cell r="AO75">
            <v>1</v>
          </cell>
          <cell r="AP75">
            <v>0.05</v>
          </cell>
          <cell r="AR75">
            <v>0</v>
          </cell>
          <cell r="AS75">
            <v>0</v>
          </cell>
          <cell r="AU75">
            <v>33</v>
          </cell>
          <cell r="AV75">
            <v>30.04</v>
          </cell>
          <cell r="AW75">
            <v>1</v>
          </cell>
          <cell r="AX75">
            <v>0.05</v>
          </cell>
          <cell r="AY75">
            <v>2533.41</v>
          </cell>
          <cell r="AZ75">
            <v>169</v>
          </cell>
          <cell r="BA75">
            <v>7.0000000000000007E-2</v>
          </cell>
          <cell r="BB75">
            <v>119</v>
          </cell>
          <cell r="BC75">
            <v>0</v>
          </cell>
          <cell r="BD75">
            <v>0</v>
          </cell>
          <cell r="BE75">
            <v>0</v>
          </cell>
        </row>
        <row r="76">
          <cell r="A76">
            <v>73</v>
          </cell>
          <cell r="B76" t="str">
            <v>KeyBank Capital Markets</v>
          </cell>
          <cell r="C76">
            <v>40</v>
          </cell>
          <cell r="D76">
            <v>600</v>
          </cell>
          <cell r="E76">
            <v>1</v>
          </cell>
          <cell r="F76">
            <v>0.11</v>
          </cell>
          <cell r="G76">
            <v>34</v>
          </cell>
          <cell r="H76">
            <v>1121.1500000000001</v>
          </cell>
          <cell r="I76">
            <v>44</v>
          </cell>
          <cell r="J76">
            <v>0.18</v>
          </cell>
          <cell r="L76">
            <v>0</v>
          </cell>
          <cell r="M76">
            <v>0</v>
          </cell>
          <cell r="P76">
            <v>0</v>
          </cell>
          <cell r="Q76">
            <v>0</v>
          </cell>
          <cell r="S76">
            <v>79</v>
          </cell>
          <cell r="T76">
            <v>524.86</v>
          </cell>
          <cell r="U76">
            <v>6</v>
          </cell>
          <cell r="V76">
            <v>0.06</v>
          </cell>
          <cell r="X76">
            <v>0</v>
          </cell>
          <cell r="Y76">
            <v>0</v>
          </cell>
          <cell r="AB76">
            <v>0</v>
          </cell>
          <cell r="AC76">
            <v>0</v>
          </cell>
          <cell r="AE76">
            <v>41</v>
          </cell>
          <cell r="AF76">
            <v>249.43</v>
          </cell>
          <cell r="AG76">
            <v>1</v>
          </cell>
          <cell r="AH76">
            <v>0.11</v>
          </cell>
          <cell r="AJ76">
            <v>0</v>
          </cell>
          <cell r="AK76">
            <v>0</v>
          </cell>
          <cell r="AM76">
            <v>23</v>
          </cell>
          <cell r="AN76">
            <v>25</v>
          </cell>
          <cell r="AO76">
            <v>1</v>
          </cell>
          <cell r="AP76">
            <v>0.11</v>
          </cell>
          <cell r="AR76">
            <v>0</v>
          </cell>
          <cell r="AS76">
            <v>0</v>
          </cell>
          <cell r="AV76">
            <v>0</v>
          </cell>
          <cell r="AW76">
            <v>0</v>
          </cell>
          <cell r="AY76">
            <v>2520.4299999999998</v>
          </cell>
          <cell r="AZ76">
            <v>53</v>
          </cell>
          <cell r="BA76">
            <v>7.0000000000000007E-2</v>
          </cell>
          <cell r="BB76">
            <v>60</v>
          </cell>
          <cell r="BC76">
            <v>600</v>
          </cell>
          <cell r="BD76">
            <v>1</v>
          </cell>
          <cell r="BE76">
            <v>5.3186125484366041E-2</v>
          </cell>
        </row>
        <row r="77">
          <cell r="A77">
            <v>74</v>
          </cell>
          <cell r="B77" t="str">
            <v>Edward Jones</v>
          </cell>
          <cell r="D77">
            <v>0</v>
          </cell>
          <cell r="E77">
            <v>0</v>
          </cell>
          <cell r="H77">
            <v>0</v>
          </cell>
          <cell r="I77">
            <v>0</v>
          </cell>
          <cell r="L77">
            <v>0</v>
          </cell>
          <cell r="M77">
            <v>0</v>
          </cell>
          <cell r="P77">
            <v>0</v>
          </cell>
          <cell r="Q77">
            <v>0</v>
          </cell>
          <cell r="S77">
            <v>141</v>
          </cell>
          <cell r="T77">
            <v>120.21</v>
          </cell>
          <cell r="U77">
            <v>8</v>
          </cell>
          <cell r="V77">
            <v>0.01</v>
          </cell>
          <cell r="X77">
            <v>0</v>
          </cell>
          <cell r="Y77">
            <v>0</v>
          </cell>
          <cell r="AA77">
            <v>25</v>
          </cell>
          <cell r="AB77">
            <v>2344.46</v>
          </cell>
          <cell r="AC77">
            <v>6</v>
          </cell>
          <cell r="AD77">
            <v>0.4</v>
          </cell>
          <cell r="AF77">
            <v>0</v>
          </cell>
          <cell r="AG77">
            <v>0</v>
          </cell>
          <cell r="AJ77">
            <v>0</v>
          </cell>
          <cell r="AK77">
            <v>0</v>
          </cell>
          <cell r="AN77">
            <v>0</v>
          </cell>
          <cell r="AO77">
            <v>0</v>
          </cell>
          <cell r="AR77">
            <v>0</v>
          </cell>
          <cell r="AS77">
            <v>0</v>
          </cell>
          <cell r="AV77">
            <v>0</v>
          </cell>
          <cell r="AW77">
            <v>0</v>
          </cell>
          <cell r="AY77">
            <v>2464.67</v>
          </cell>
          <cell r="AZ77">
            <v>14</v>
          </cell>
          <cell r="BA77">
            <v>7.0000000000000007E-2</v>
          </cell>
          <cell r="BB77">
            <v>33</v>
          </cell>
          <cell r="BC77">
            <v>2344.46</v>
          </cell>
          <cell r="BD77">
            <v>6</v>
          </cell>
          <cell r="BE77">
            <v>0.20782123958846135</v>
          </cell>
        </row>
        <row r="78">
          <cell r="A78">
            <v>75</v>
          </cell>
          <cell r="B78" t="str">
            <v>Macquarie Securities</v>
          </cell>
          <cell r="C78">
            <v>85</v>
          </cell>
          <cell r="D78">
            <v>71.02</v>
          </cell>
          <cell r="E78">
            <v>1</v>
          </cell>
          <cell r="F78">
            <v>0.01</v>
          </cell>
          <cell r="H78">
            <v>0</v>
          </cell>
          <cell r="I78">
            <v>0</v>
          </cell>
          <cell r="L78">
            <v>0</v>
          </cell>
          <cell r="M78">
            <v>0</v>
          </cell>
          <cell r="P78">
            <v>0</v>
          </cell>
          <cell r="Q78">
            <v>0</v>
          </cell>
          <cell r="S78">
            <v>82</v>
          </cell>
          <cell r="T78">
            <v>462.62</v>
          </cell>
          <cell r="U78">
            <v>3</v>
          </cell>
          <cell r="V78">
            <v>0.05</v>
          </cell>
          <cell r="X78">
            <v>0</v>
          </cell>
          <cell r="Y78">
            <v>0</v>
          </cell>
          <cell r="AA78">
            <v>28</v>
          </cell>
          <cell r="AB78">
            <v>1877.5</v>
          </cell>
          <cell r="AC78">
            <v>6</v>
          </cell>
          <cell r="AD78">
            <v>0.32</v>
          </cell>
          <cell r="AF78">
            <v>0</v>
          </cell>
          <cell r="AG78">
            <v>0</v>
          </cell>
          <cell r="AJ78">
            <v>0</v>
          </cell>
          <cell r="AK78">
            <v>0</v>
          </cell>
          <cell r="AN78">
            <v>0</v>
          </cell>
          <cell r="AO78">
            <v>0</v>
          </cell>
          <cell r="AR78">
            <v>0</v>
          </cell>
          <cell r="AS78">
            <v>0</v>
          </cell>
          <cell r="AV78">
            <v>0</v>
          </cell>
          <cell r="AW78">
            <v>0</v>
          </cell>
          <cell r="AY78">
            <v>2411.14</v>
          </cell>
          <cell r="AZ78">
            <v>10</v>
          </cell>
          <cell r="BA78">
            <v>7.0000000000000007E-2</v>
          </cell>
          <cell r="BB78">
            <v>38</v>
          </cell>
          <cell r="BC78">
            <v>1948.52</v>
          </cell>
          <cell r="BD78">
            <v>7</v>
          </cell>
          <cell r="BE78">
            <v>0.17272371538132822</v>
          </cell>
        </row>
        <row r="79">
          <cell r="A79">
            <v>76</v>
          </cell>
          <cell r="B79" t="str">
            <v>Helaba</v>
          </cell>
          <cell r="D79">
            <v>0</v>
          </cell>
          <cell r="E79">
            <v>0</v>
          </cell>
          <cell r="H79">
            <v>0</v>
          </cell>
          <cell r="I79">
            <v>0</v>
          </cell>
          <cell r="L79">
            <v>0</v>
          </cell>
          <cell r="M79">
            <v>0</v>
          </cell>
          <cell r="P79">
            <v>0</v>
          </cell>
          <cell r="Q79">
            <v>0</v>
          </cell>
          <cell r="S79">
            <v>153</v>
          </cell>
          <cell r="T79">
            <v>61.42</v>
          </cell>
          <cell r="U79">
            <v>1</v>
          </cell>
          <cell r="V79">
            <v>0.01</v>
          </cell>
          <cell r="W79">
            <v>36</v>
          </cell>
          <cell r="X79">
            <v>1101.23</v>
          </cell>
          <cell r="Y79">
            <v>5</v>
          </cell>
          <cell r="Z79">
            <v>0.57999999999999996</v>
          </cell>
          <cell r="AB79">
            <v>0</v>
          </cell>
          <cell r="AC79">
            <v>0</v>
          </cell>
          <cell r="AF79">
            <v>0</v>
          </cell>
          <cell r="AG79">
            <v>0</v>
          </cell>
          <cell r="AI79">
            <v>19</v>
          </cell>
          <cell r="AJ79">
            <v>1111.56</v>
          </cell>
          <cell r="AK79">
            <v>10</v>
          </cell>
          <cell r="AL79">
            <v>1.39</v>
          </cell>
          <cell r="AN79">
            <v>0</v>
          </cell>
          <cell r="AO79">
            <v>0</v>
          </cell>
          <cell r="AR79">
            <v>0</v>
          </cell>
          <cell r="AS79">
            <v>0</v>
          </cell>
          <cell r="AV79">
            <v>0</v>
          </cell>
          <cell r="AW79">
            <v>0</v>
          </cell>
          <cell r="AY79">
            <v>2274.21</v>
          </cell>
          <cell r="AZ79">
            <v>16</v>
          </cell>
          <cell r="BA79">
            <v>7.0000000000000007E-2</v>
          </cell>
          <cell r="BB79">
            <v>119</v>
          </cell>
          <cell r="BC79">
            <v>0</v>
          </cell>
          <cell r="BD79">
            <v>0</v>
          </cell>
          <cell r="BE79">
            <v>0</v>
          </cell>
        </row>
        <row r="80">
          <cell r="A80">
            <v>77</v>
          </cell>
          <cell r="B80" t="str">
            <v>ANZ Investment Bank</v>
          </cell>
          <cell r="C80">
            <v>52</v>
          </cell>
          <cell r="D80">
            <v>330.48</v>
          </cell>
          <cell r="E80">
            <v>1</v>
          </cell>
          <cell r="F80">
            <v>0.06</v>
          </cell>
          <cell r="H80">
            <v>0</v>
          </cell>
          <cell r="I80">
            <v>0</v>
          </cell>
          <cell r="L80">
            <v>0</v>
          </cell>
          <cell r="M80">
            <v>0</v>
          </cell>
          <cell r="P80">
            <v>0</v>
          </cell>
          <cell r="Q80">
            <v>0</v>
          </cell>
          <cell r="S80">
            <v>44</v>
          </cell>
          <cell r="T80">
            <v>1706.54</v>
          </cell>
          <cell r="U80">
            <v>4</v>
          </cell>
          <cell r="V80">
            <v>0.19</v>
          </cell>
          <cell r="W80">
            <v>70</v>
          </cell>
          <cell r="X80">
            <v>19.23</v>
          </cell>
          <cell r="Y80">
            <v>1</v>
          </cell>
          <cell r="Z80">
            <v>0.01</v>
          </cell>
          <cell r="AA80">
            <v>60</v>
          </cell>
          <cell r="AB80">
            <v>155.16</v>
          </cell>
          <cell r="AC80">
            <v>1</v>
          </cell>
          <cell r="AD80">
            <v>0.03</v>
          </cell>
          <cell r="AE80">
            <v>49</v>
          </cell>
          <cell r="AF80">
            <v>62.55</v>
          </cell>
          <cell r="AG80">
            <v>1</v>
          </cell>
          <cell r="AH80">
            <v>0.03</v>
          </cell>
          <cell r="AJ80">
            <v>0</v>
          </cell>
          <cell r="AK80">
            <v>0</v>
          </cell>
          <cell r="AN80">
            <v>0</v>
          </cell>
          <cell r="AO80">
            <v>0</v>
          </cell>
          <cell r="AR80">
            <v>0</v>
          </cell>
          <cell r="AS80">
            <v>0</v>
          </cell>
          <cell r="AV80">
            <v>0</v>
          </cell>
          <cell r="AW80">
            <v>0</v>
          </cell>
          <cell r="AY80">
            <v>2273.96</v>
          </cell>
          <cell r="AZ80">
            <v>8</v>
          </cell>
          <cell r="BA80">
            <v>7.0000000000000007E-2</v>
          </cell>
          <cell r="BB80">
            <v>66</v>
          </cell>
          <cell r="BC80">
            <v>485.64</v>
          </cell>
          <cell r="BD80">
            <v>2</v>
          </cell>
          <cell r="BE80">
            <v>4.3048849967045874E-2</v>
          </cell>
        </row>
        <row r="81">
          <cell r="A81">
            <v>78</v>
          </cell>
          <cell r="B81" t="str">
            <v>Hana Bank</v>
          </cell>
          <cell r="C81">
            <v>77</v>
          </cell>
          <cell r="D81">
            <v>111.16</v>
          </cell>
          <cell r="E81">
            <v>1</v>
          </cell>
          <cell r="F81">
            <v>0.02</v>
          </cell>
          <cell r="H81">
            <v>0</v>
          </cell>
          <cell r="I81">
            <v>0</v>
          </cell>
          <cell r="K81">
            <v>20</v>
          </cell>
          <cell r="L81">
            <v>1358.99</v>
          </cell>
          <cell r="M81">
            <v>12</v>
          </cell>
          <cell r="N81">
            <v>1.68</v>
          </cell>
          <cell r="O81">
            <v>82</v>
          </cell>
          <cell r="P81">
            <v>51.17</v>
          </cell>
          <cell r="Q81">
            <v>4</v>
          </cell>
          <cell r="R81">
            <v>0.04</v>
          </cell>
          <cell r="S81">
            <v>67</v>
          </cell>
          <cell r="T81">
            <v>700.23</v>
          </cell>
          <cell r="U81">
            <v>8</v>
          </cell>
          <cell r="V81">
            <v>0.08</v>
          </cell>
          <cell r="X81">
            <v>0</v>
          </cell>
          <cell r="Y81">
            <v>0</v>
          </cell>
          <cell r="AB81">
            <v>0</v>
          </cell>
          <cell r="AC81">
            <v>0</v>
          </cell>
          <cell r="AF81">
            <v>0</v>
          </cell>
          <cell r="AG81">
            <v>0</v>
          </cell>
          <cell r="AJ81">
            <v>0</v>
          </cell>
          <cell r="AK81">
            <v>0</v>
          </cell>
          <cell r="AN81">
            <v>0</v>
          </cell>
          <cell r="AO81">
            <v>0</v>
          </cell>
          <cell r="AQ81">
            <v>44</v>
          </cell>
          <cell r="AR81">
            <v>47.12</v>
          </cell>
          <cell r="AS81">
            <v>2</v>
          </cell>
          <cell r="AT81">
            <v>0.12</v>
          </cell>
          <cell r="AV81">
            <v>0</v>
          </cell>
          <cell r="AW81">
            <v>0</v>
          </cell>
          <cell r="AY81">
            <v>2268.67</v>
          </cell>
          <cell r="AZ81">
            <v>27</v>
          </cell>
          <cell r="BA81">
            <v>7.0000000000000007E-2</v>
          </cell>
          <cell r="BB81">
            <v>104</v>
          </cell>
          <cell r="BC81">
            <v>111.16</v>
          </cell>
          <cell r="BD81">
            <v>1</v>
          </cell>
          <cell r="BE81">
            <v>9.8536161814035492E-3</v>
          </cell>
        </row>
        <row r="82">
          <cell r="A82">
            <v>79</v>
          </cell>
          <cell r="B82" t="str">
            <v>China International Capital Corp Ltd</v>
          </cell>
          <cell r="D82">
            <v>0</v>
          </cell>
          <cell r="E82">
            <v>0</v>
          </cell>
          <cell r="H82">
            <v>0</v>
          </cell>
          <cell r="I82">
            <v>0</v>
          </cell>
          <cell r="L82">
            <v>0</v>
          </cell>
          <cell r="M82">
            <v>0</v>
          </cell>
          <cell r="P82">
            <v>0</v>
          </cell>
          <cell r="Q82">
            <v>0</v>
          </cell>
          <cell r="S82">
            <v>40</v>
          </cell>
          <cell r="T82">
            <v>2235.2199999999998</v>
          </cell>
          <cell r="U82">
            <v>2</v>
          </cell>
          <cell r="V82">
            <v>0.25</v>
          </cell>
          <cell r="X82">
            <v>0</v>
          </cell>
          <cell r="Y82">
            <v>0</v>
          </cell>
          <cell r="AB82">
            <v>0</v>
          </cell>
          <cell r="AC82">
            <v>0</v>
          </cell>
          <cell r="AF82">
            <v>0</v>
          </cell>
          <cell r="AG82">
            <v>0</v>
          </cell>
          <cell r="AJ82">
            <v>0</v>
          </cell>
          <cell r="AK82">
            <v>0</v>
          </cell>
          <cell r="AN82">
            <v>0</v>
          </cell>
          <cell r="AO82">
            <v>0</v>
          </cell>
          <cell r="AR82">
            <v>0</v>
          </cell>
          <cell r="AS82">
            <v>0</v>
          </cell>
          <cell r="AV82">
            <v>0</v>
          </cell>
          <cell r="AW82">
            <v>0</v>
          </cell>
          <cell r="AY82">
            <v>2235.2199999999998</v>
          </cell>
          <cell r="AZ82">
            <v>2</v>
          </cell>
          <cell r="BA82">
            <v>0.06</v>
          </cell>
          <cell r="BB82">
            <v>119</v>
          </cell>
          <cell r="BC82">
            <v>0</v>
          </cell>
          <cell r="BD82">
            <v>0</v>
          </cell>
          <cell r="BE82">
            <v>0</v>
          </cell>
        </row>
        <row r="83">
          <cell r="A83">
            <v>80</v>
          </cell>
          <cell r="B83" t="str">
            <v>National Australia Bank</v>
          </cell>
          <cell r="C83">
            <v>73</v>
          </cell>
          <cell r="D83">
            <v>116.89</v>
          </cell>
          <cell r="E83">
            <v>1</v>
          </cell>
          <cell r="F83">
            <v>0.02</v>
          </cell>
          <cell r="H83">
            <v>0</v>
          </cell>
          <cell r="I83">
            <v>0</v>
          </cell>
          <cell r="K83">
            <v>49</v>
          </cell>
          <cell r="L83">
            <v>76.599999999999994</v>
          </cell>
          <cell r="M83">
            <v>1</v>
          </cell>
          <cell r="N83">
            <v>0.09</v>
          </cell>
          <cell r="P83">
            <v>0</v>
          </cell>
          <cell r="Q83">
            <v>0</v>
          </cell>
          <cell r="S83">
            <v>42</v>
          </cell>
          <cell r="T83">
            <v>1832.57</v>
          </cell>
          <cell r="U83">
            <v>16</v>
          </cell>
          <cell r="V83">
            <v>0.21</v>
          </cell>
          <cell r="X83">
            <v>0</v>
          </cell>
          <cell r="Y83">
            <v>0</v>
          </cell>
          <cell r="AB83">
            <v>0</v>
          </cell>
          <cell r="AC83">
            <v>0</v>
          </cell>
          <cell r="AE83">
            <v>47</v>
          </cell>
          <cell r="AF83">
            <v>66.819999999999993</v>
          </cell>
          <cell r="AG83">
            <v>3</v>
          </cell>
          <cell r="AH83">
            <v>0.03</v>
          </cell>
          <cell r="AJ83">
            <v>0</v>
          </cell>
          <cell r="AK83">
            <v>0</v>
          </cell>
          <cell r="AN83">
            <v>0</v>
          </cell>
          <cell r="AO83">
            <v>0</v>
          </cell>
          <cell r="AR83">
            <v>0</v>
          </cell>
          <cell r="AS83">
            <v>0</v>
          </cell>
          <cell r="AV83">
            <v>0</v>
          </cell>
          <cell r="AW83">
            <v>0</v>
          </cell>
          <cell r="AY83">
            <v>2092.88</v>
          </cell>
          <cell r="AZ83">
            <v>21</v>
          </cell>
          <cell r="BA83">
            <v>0.06</v>
          </cell>
          <cell r="BB83">
            <v>101</v>
          </cell>
          <cell r="BC83">
            <v>116.89</v>
          </cell>
          <cell r="BD83">
            <v>1</v>
          </cell>
          <cell r="BE83">
            <v>1.0361543679779246E-2</v>
          </cell>
        </row>
        <row r="84">
          <cell r="A84">
            <v>81</v>
          </cell>
          <cell r="B84" t="str">
            <v>EFG Eurobank Ergasias SA</v>
          </cell>
          <cell r="D84">
            <v>0</v>
          </cell>
          <cell r="E84">
            <v>0</v>
          </cell>
          <cell r="H84">
            <v>0</v>
          </cell>
          <cell r="I84">
            <v>0</v>
          </cell>
          <cell r="L84">
            <v>0</v>
          </cell>
          <cell r="M84">
            <v>0</v>
          </cell>
          <cell r="P84">
            <v>0</v>
          </cell>
          <cell r="Q84">
            <v>0</v>
          </cell>
          <cell r="S84">
            <v>107</v>
          </cell>
          <cell r="T84">
            <v>239.64</v>
          </cell>
          <cell r="U84">
            <v>1</v>
          </cell>
          <cell r="V84">
            <v>0.03</v>
          </cell>
          <cell r="W84">
            <v>23</v>
          </cell>
          <cell r="X84">
            <v>1846.16</v>
          </cell>
          <cell r="Y84">
            <v>2</v>
          </cell>
          <cell r="Z84">
            <v>0.97</v>
          </cell>
          <cell r="AB84">
            <v>0</v>
          </cell>
          <cell r="AC84">
            <v>0</v>
          </cell>
          <cell r="AF84">
            <v>0</v>
          </cell>
          <cell r="AG84">
            <v>0</v>
          </cell>
          <cell r="AJ84">
            <v>0</v>
          </cell>
          <cell r="AK84">
            <v>0</v>
          </cell>
          <cell r="AN84">
            <v>0</v>
          </cell>
          <cell r="AO84">
            <v>0</v>
          </cell>
          <cell r="AR84">
            <v>0</v>
          </cell>
          <cell r="AS84">
            <v>0</v>
          </cell>
          <cell r="AV84">
            <v>0</v>
          </cell>
          <cell r="AW84">
            <v>0</v>
          </cell>
          <cell r="AY84">
            <v>2085.8000000000002</v>
          </cell>
          <cell r="AZ84">
            <v>3</v>
          </cell>
          <cell r="BA84">
            <v>0.06</v>
          </cell>
          <cell r="BB84">
            <v>119</v>
          </cell>
          <cell r="BC84">
            <v>0</v>
          </cell>
          <cell r="BD84">
            <v>0</v>
          </cell>
          <cell r="BE84">
            <v>0</v>
          </cell>
        </row>
        <row r="85">
          <cell r="A85">
            <v>82</v>
          </cell>
          <cell r="B85" t="str">
            <v>Enskilda</v>
          </cell>
          <cell r="D85">
            <v>0</v>
          </cell>
          <cell r="E85">
            <v>0</v>
          </cell>
          <cell r="H85">
            <v>0</v>
          </cell>
          <cell r="I85">
            <v>0</v>
          </cell>
          <cell r="L85">
            <v>0</v>
          </cell>
          <cell r="M85">
            <v>0</v>
          </cell>
          <cell r="P85">
            <v>0</v>
          </cell>
          <cell r="Q85">
            <v>0</v>
          </cell>
          <cell r="S85">
            <v>71</v>
          </cell>
          <cell r="T85">
            <v>625.75</v>
          </cell>
          <cell r="U85">
            <v>8</v>
          </cell>
          <cell r="V85">
            <v>7.0000000000000007E-2</v>
          </cell>
          <cell r="W85">
            <v>55</v>
          </cell>
          <cell r="X85">
            <v>209.4</v>
          </cell>
          <cell r="Y85">
            <v>5</v>
          </cell>
          <cell r="Z85">
            <v>0.11</v>
          </cell>
          <cell r="AB85">
            <v>0</v>
          </cell>
          <cell r="AC85">
            <v>0</v>
          </cell>
          <cell r="AE85">
            <v>32</v>
          </cell>
          <cell r="AF85">
            <v>1095.8499999999999</v>
          </cell>
          <cell r="AG85">
            <v>33</v>
          </cell>
          <cell r="AH85">
            <v>0.47</v>
          </cell>
          <cell r="AI85">
            <v>42</v>
          </cell>
          <cell r="AJ85">
            <v>147.16</v>
          </cell>
          <cell r="AK85">
            <v>7</v>
          </cell>
          <cell r="AL85">
            <v>0.18</v>
          </cell>
          <cell r="AN85">
            <v>0</v>
          </cell>
          <cell r="AO85">
            <v>0</v>
          </cell>
          <cell r="AR85">
            <v>0</v>
          </cell>
          <cell r="AS85">
            <v>0</v>
          </cell>
          <cell r="AV85">
            <v>0</v>
          </cell>
          <cell r="AW85">
            <v>0</v>
          </cell>
          <cell r="AY85">
            <v>2078.16</v>
          </cell>
          <cell r="AZ85">
            <v>53</v>
          </cell>
          <cell r="BA85">
            <v>0.06</v>
          </cell>
          <cell r="BB85">
            <v>119</v>
          </cell>
          <cell r="BC85">
            <v>0</v>
          </cell>
          <cell r="BD85">
            <v>0</v>
          </cell>
          <cell r="BE85">
            <v>0</v>
          </cell>
        </row>
        <row r="86">
          <cell r="A86">
            <v>83</v>
          </cell>
          <cell r="B86" t="str">
            <v>Alpha Bank</v>
          </cell>
          <cell r="D86">
            <v>0</v>
          </cell>
          <cell r="E86">
            <v>0</v>
          </cell>
          <cell r="H86">
            <v>0</v>
          </cell>
          <cell r="I86">
            <v>0</v>
          </cell>
          <cell r="L86">
            <v>0</v>
          </cell>
          <cell r="M86">
            <v>0</v>
          </cell>
          <cell r="O86">
            <v>87</v>
          </cell>
          <cell r="P86">
            <v>24.53</v>
          </cell>
          <cell r="Q86">
            <v>1</v>
          </cell>
          <cell r="R86">
            <v>0.02</v>
          </cell>
          <cell r="S86">
            <v>110</v>
          </cell>
          <cell r="T86">
            <v>222.77</v>
          </cell>
          <cell r="U86">
            <v>2</v>
          </cell>
          <cell r="V86">
            <v>0.03</v>
          </cell>
          <cell r="W86">
            <v>25</v>
          </cell>
          <cell r="X86">
            <v>1828.6</v>
          </cell>
          <cell r="Y86">
            <v>2</v>
          </cell>
          <cell r="Z86">
            <v>0.96</v>
          </cell>
          <cell r="AB86">
            <v>0</v>
          </cell>
          <cell r="AC86">
            <v>0</v>
          </cell>
          <cell r="AF86">
            <v>0</v>
          </cell>
          <cell r="AG86">
            <v>0</v>
          </cell>
          <cell r="AJ86">
            <v>0</v>
          </cell>
          <cell r="AK86">
            <v>0</v>
          </cell>
          <cell r="AN86">
            <v>0</v>
          </cell>
          <cell r="AO86">
            <v>0</v>
          </cell>
          <cell r="AR86">
            <v>0</v>
          </cell>
          <cell r="AS86">
            <v>0</v>
          </cell>
          <cell r="AV86">
            <v>0</v>
          </cell>
          <cell r="AW86">
            <v>0</v>
          </cell>
          <cell r="AY86">
            <v>2075.91</v>
          </cell>
          <cell r="AZ86">
            <v>5</v>
          </cell>
          <cell r="BA86">
            <v>0.06</v>
          </cell>
          <cell r="BB86">
            <v>119</v>
          </cell>
          <cell r="BC86">
            <v>0</v>
          </cell>
          <cell r="BD86">
            <v>0</v>
          </cell>
          <cell r="BE86">
            <v>0</v>
          </cell>
        </row>
        <row r="87">
          <cell r="A87">
            <v>84</v>
          </cell>
          <cell r="B87" t="str">
            <v>National Bank of Greece</v>
          </cell>
          <cell r="D87">
            <v>0</v>
          </cell>
          <cell r="E87">
            <v>0</v>
          </cell>
          <cell r="H87">
            <v>0</v>
          </cell>
          <cell r="I87">
            <v>0</v>
          </cell>
          <cell r="L87">
            <v>0</v>
          </cell>
          <cell r="M87">
            <v>0</v>
          </cell>
          <cell r="P87">
            <v>0</v>
          </cell>
          <cell r="Q87">
            <v>0</v>
          </cell>
          <cell r="S87">
            <v>110</v>
          </cell>
          <cell r="T87">
            <v>222.77</v>
          </cell>
          <cell r="U87">
            <v>2</v>
          </cell>
          <cell r="V87">
            <v>0.03</v>
          </cell>
          <cell r="W87">
            <v>25</v>
          </cell>
          <cell r="X87">
            <v>1828.6</v>
          </cell>
          <cell r="Y87">
            <v>2</v>
          </cell>
          <cell r="Z87">
            <v>0.96</v>
          </cell>
          <cell r="AB87">
            <v>0</v>
          </cell>
          <cell r="AC87">
            <v>0</v>
          </cell>
          <cell r="AF87">
            <v>0</v>
          </cell>
          <cell r="AG87">
            <v>0</v>
          </cell>
          <cell r="AJ87">
            <v>0</v>
          </cell>
          <cell r="AK87">
            <v>0</v>
          </cell>
          <cell r="AN87">
            <v>0</v>
          </cell>
          <cell r="AO87">
            <v>0</v>
          </cell>
          <cell r="AR87">
            <v>0</v>
          </cell>
          <cell r="AS87">
            <v>0</v>
          </cell>
          <cell r="AV87">
            <v>0</v>
          </cell>
          <cell r="AW87">
            <v>0</v>
          </cell>
          <cell r="AY87">
            <v>2051.37</v>
          </cell>
          <cell r="AZ87">
            <v>4</v>
          </cell>
          <cell r="BA87">
            <v>0.06</v>
          </cell>
          <cell r="BB87">
            <v>119</v>
          </cell>
          <cell r="BC87">
            <v>0</v>
          </cell>
          <cell r="BD87">
            <v>0</v>
          </cell>
          <cell r="BE87">
            <v>0</v>
          </cell>
        </row>
        <row r="88">
          <cell r="A88">
            <v>85</v>
          </cell>
          <cell r="B88" t="str">
            <v>Securities Sales and Trading Group</v>
          </cell>
          <cell r="D88">
            <v>0</v>
          </cell>
          <cell r="E88">
            <v>0</v>
          </cell>
          <cell r="H88">
            <v>0</v>
          </cell>
          <cell r="I88">
            <v>0</v>
          </cell>
          <cell r="L88">
            <v>0</v>
          </cell>
          <cell r="M88">
            <v>0</v>
          </cell>
          <cell r="P88">
            <v>0</v>
          </cell>
          <cell r="Q88">
            <v>0</v>
          </cell>
          <cell r="T88">
            <v>0</v>
          </cell>
          <cell r="U88">
            <v>0</v>
          </cell>
          <cell r="X88">
            <v>0</v>
          </cell>
          <cell r="Y88">
            <v>0</v>
          </cell>
          <cell r="AA88">
            <v>27</v>
          </cell>
          <cell r="AB88">
            <v>1984.92</v>
          </cell>
          <cell r="AC88">
            <v>3</v>
          </cell>
          <cell r="AD88">
            <v>0.34</v>
          </cell>
          <cell r="AF88">
            <v>0</v>
          </cell>
          <cell r="AG88">
            <v>0</v>
          </cell>
          <cell r="AJ88">
            <v>0</v>
          </cell>
          <cell r="AK88">
            <v>0</v>
          </cell>
          <cell r="AN88">
            <v>0</v>
          </cell>
          <cell r="AO88">
            <v>0</v>
          </cell>
          <cell r="AR88">
            <v>0</v>
          </cell>
          <cell r="AS88">
            <v>0</v>
          </cell>
          <cell r="AV88">
            <v>0</v>
          </cell>
          <cell r="AW88">
            <v>0</v>
          </cell>
          <cell r="AY88">
            <v>1984.92</v>
          </cell>
          <cell r="AZ88">
            <v>3</v>
          </cell>
          <cell r="BA88">
            <v>0.06</v>
          </cell>
          <cell r="BB88">
            <v>36</v>
          </cell>
          <cell r="BC88">
            <v>1984.92</v>
          </cell>
          <cell r="BD88">
            <v>3</v>
          </cell>
          <cell r="BE88">
            <v>0.17595034032737975</v>
          </cell>
        </row>
        <row r="89">
          <cell r="A89">
            <v>86</v>
          </cell>
          <cell r="B89" t="str">
            <v>LG Securities International Ltd</v>
          </cell>
          <cell r="C89">
            <v>43</v>
          </cell>
          <cell r="D89">
            <v>551.98</v>
          </cell>
          <cell r="E89">
            <v>8</v>
          </cell>
          <cell r="F89">
            <v>0.1</v>
          </cell>
          <cell r="H89">
            <v>0</v>
          </cell>
          <cell r="I89">
            <v>0</v>
          </cell>
          <cell r="L89">
            <v>0</v>
          </cell>
          <cell r="M89">
            <v>0</v>
          </cell>
          <cell r="O89">
            <v>27</v>
          </cell>
          <cell r="P89">
            <v>504.04</v>
          </cell>
          <cell r="Q89">
            <v>15</v>
          </cell>
          <cell r="R89">
            <v>0.38</v>
          </cell>
          <cell r="S89">
            <v>58</v>
          </cell>
          <cell r="T89">
            <v>872.12</v>
          </cell>
          <cell r="U89">
            <v>8</v>
          </cell>
          <cell r="V89">
            <v>0.1</v>
          </cell>
          <cell r="X89">
            <v>0</v>
          </cell>
          <cell r="Y89">
            <v>0</v>
          </cell>
          <cell r="AB89">
            <v>0</v>
          </cell>
          <cell r="AC89">
            <v>0</v>
          </cell>
          <cell r="AF89">
            <v>0</v>
          </cell>
          <cell r="AG89">
            <v>0</v>
          </cell>
          <cell r="AJ89">
            <v>0</v>
          </cell>
          <cell r="AK89">
            <v>0</v>
          </cell>
          <cell r="AN89">
            <v>0</v>
          </cell>
          <cell r="AO89">
            <v>0</v>
          </cell>
          <cell r="AQ89">
            <v>41</v>
          </cell>
          <cell r="AR89">
            <v>51.57</v>
          </cell>
          <cell r="AS89">
            <v>5</v>
          </cell>
          <cell r="AT89">
            <v>0.13</v>
          </cell>
          <cell r="AV89">
            <v>0</v>
          </cell>
          <cell r="AW89">
            <v>0</v>
          </cell>
          <cell r="AY89">
            <v>1979.71</v>
          </cell>
          <cell r="AZ89">
            <v>36</v>
          </cell>
          <cell r="BA89">
            <v>0.06</v>
          </cell>
          <cell r="BB89">
            <v>63</v>
          </cell>
          <cell r="BC89">
            <v>551.98</v>
          </cell>
          <cell r="BD89">
            <v>8</v>
          </cell>
          <cell r="BE89">
            <v>4.8929462574767282E-2</v>
          </cell>
        </row>
        <row r="90">
          <cell r="A90">
            <v>87</v>
          </cell>
          <cell r="B90" t="str">
            <v>SK Securities</v>
          </cell>
          <cell r="C90">
            <v>69</v>
          </cell>
          <cell r="D90">
            <v>141.76</v>
          </cell>
          <cell r="E90">
            <v>1</v>
          </cell>
          <cell r="F90">
            <v>0.03</v>
          </cell>
          <cell r="H90">
            <v>0</v>
          </cell>
          <cell r="I90">
            <v>0</v>
          </cell>
          <cell r="K90">
            <v>42</v>
          </cell>
          <cell r="L90">
            <v>155.84</v>
          </cell>
          <cell r="M90">
            <v>1</v>
          </cell>
          <cell r="N90">
            <v>0.19</v>
          </cell>
          <cell r="O90">
            <v>28</v>
          </cell>
          <cell r="P90">
            <v>496.67</v>
          </cell>
          <cell r="Q90">
            <v>7</v>
          </cell>
          <cell r="R90">
            <v>0.38</v>
          </cell>
          <cell r="S90">
            <v>55</v>
          </cell>
          <cell r="T90">
            <v>1104.83</v>
          </cell>
          <cell r="U90">
            <v>8</v>
          </cell>
          <cell r="V90">
            <v>0.12</v>
          </cell>
          <cell r="X90">
            <v>0</v>
          </cell>
          <cell r="Y90">
            <v>0</v>
          </cell>
          <cell r="AB90">
            <v>0</v>
          </cell>
          <cell r="AC90">
            <v>0</v>
          </cell>
          <cell r="AF90">
            <v>0</v>
          </cell>
          <cell r="AG90">
            <v>0</v>
          </cell>
          <cell r="AJ90">
            <v>0</v>
          </cell>
          <cell r="AK90">
            <v>0</v>
          </cell>
          <cell r="AN90">
            <v>0</v>
          </cell>
          <cell r="AO90">
            <v>0</v>
          </cell>
          <cell r="AQ90">
            <v>42</v>
          </cell>
          <cell r="AR90">
            <v>49.99</v>
          </cell>
          <cell r="AS90">
            <v>4</v>
          </cell>
          <cell r="AT90">
            <v>0.13</v>
          </cell>
          <cell r="AV90">
            <v>0</v>
          </cell>
          <cell r="AW90">
            <v>0</v>
          </cell>
          <cell r="AY90">
            <v>1949.09</v>
          </cell>
          <cell r="AZ90">
            <v>21</v>
          </cell>
          <cell r="BA90">
            <v>0.06</v>
          </cell>
          <cell r="BB90">
            <v>96</v>
          </cell>
          <cell r="BC90">
            <v>141.76</v>
          </cell>
          <cell r="BD90">
            <v>1</v>
          </cell>
          <cell r="BE90">
            <v>1.2566108581106216E-2</v>
          </cell>
        </row>
        <row r="91">
          <cell r="A91">
            <v>88</v>
          </cell>
          <cell r="B91" t="str">
            <v>Raymond James &amp; Associates Inc</v>
          </cell>
          <cell r="D91">
            <v>0</v>
          </cell>
          <cell r="E91">
            <v>0</v>
          </cell>
          <cell r="G91">
            <v>28</v>
          </cell>
          <cell r="H91">
            <v>1863.7</v>
          </cell>
          <cell r="I91">
            <v>33</v>
          </cell>
          <cell r="J91">
            <v>0.31</v>
          </cell>
          <cell r="L91">
            <v>0</v>
          </cell>
          <cell r="M91">
            <v>0</v>
          </cell>
          <cell r="P91">
            <v>0</v>
          </cell>
          <cell r="Q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AB91">
            <v>0</v>
          </cell>
          <cell r="AC91">
            <v>0</v>
          </cell>
          <cell r="AF91">
            <v>0</v>
          </cell>
          <cell r="AG91">
            <v>0</v>
          </cell>
          <cell r="AJ91">
            <v>0</v>
          </cell>
          <cell r="AK91">
            <v>0</v>
          </cell>
          <cell r="AN91">
            <v>0</v>
          </cell>
          <cell r="AO91">
            <v>0</v>
          </cell>
          <cell r="AR91">
            <v>0</v>
          </cell>
          <cell r="AS91">
            <v>0</v>
          </cell>
          <cell r="AV91">
            <v>0</v>
          </cell>
          <cell r="AW91">
            <v>0</v>
          </cell>
          <cell r="AY91">
            <v>1863.7</v>
          </cell>
          <cell r="AZ91">
            <v>33</v>
          </cell>
          <cell r="BA91">
            <v>0.05</v>
          </cell>
          <cell r="BB91">
            <v>119</v>
          </cell>
          <cell r="BC91">
            <v>0</v>
          </cell>
          <cell r="BD91">
            <v>0</v>
          </cell>
          <cell r="BE91">
            <v>0</v>
          </cell>
        </row>
        <row r="92">
          <cell r="A92">
            <v>89</v>
          </cell>
          <cell r="B92" t="str">
            <v>Bank of Piraeus</v>
          </cell>
          <cell r="D92">
            <v>0</v>
          </cell>
          <cell r="E92">
            <v>0</v>
          </cell>
          <cell r="H92">
            <v>0</v>
          </cell>
          <cell r="I92">
            <v>0</v>
          </cell>
          <cell r="L92">
            <v>0</v>
          </cell>
          <cell r="M92">
            <v>0</v>
          </cell>
          <cell r="P92">
            <v>0</v>
          </cell>
          <cell r="Q92">
            <v>0</v>
          </cell>
          <cell r="T92">
            <v>0</v>
          </cell>
          <cell r="U92">
            <v>0</v>
          </cell>
          <cell r="W92">
            <v>23</v>
          </cell>
          <cell r="X92">
            <v>1846.16</v>
          </cell>
          <cell r="Y92">
            <v>2</v>
          </cell>
          <cell r="Z92">
            <v>0.97</v>
          </cell>
          <cell r="AB92">
            <v>0</v>
          </cell>
          <cell r="AC92">
            <v>0</v>
          </cell>
          <cell r="AF92">
            <v>0</v>
          </cell>
          <cell r="AG92">
            <v>0</v>
          </cell>
          <cell r="AJ92">
            <v>0</v>
          </cell>
          <cell r="AK92">
            <v>0</v>
          </cell>
          <cell r="AN92">
            <v>0</v>
          </cell>
          <cell r="AO92">
            <v>0</v>
          </cell>
          <cell r="AR92">
            <v>0</v>
          </cell>
          <cell r="AS92">
            <v>0</v>
          </cell>
          <cell r="AV92">
            <v>0</v>
          </cell>
          <cell r="AW92">
            <v>0</v>
          </cell>
          <cell r="AY92">
            <v>1846.16</v>
          </cell>
          <cell r="AZ92">
            <v>2</v>
          </cell>
          <cell r="BA92">
            <v>0.05</v>
          </cell>
          <cell r="BB92">
            <v>119</v>
          </cell>
          <cell r="BC92">
            <v>0</v>
          </cell>
          <cell r="BD92">
            <v>0</v>
          </cell>
          <cell r="BE92">
            <v>0</v>
          </cell>
        </row>
        <row r="93">
          <cell r="A93">
            <v>90</v>
          </cell>
          <cell r="B93" t="str">
            <v>Legg Mason Wood Walker</v>
          </cell>
          <cell r="D93">
            <v>0</v>
          </cell>
          <cell r="E93">
            <v>0</v>
          </cell>
          <cell r="G93">
            <v>29</v>
          </cell>
          <cell r="H93">
            <v>1652.28</v>
          </cell>
          <cell r="I93">
            <v>53</v>
          </cell>
          <cell r="J93">
            <v>0.27</v>
          </cell>
          <cell r="L93">
            <v>0</v>
          </cell>
          <cell r="M93">
            <v>0</v>
          </cell>
          <cell r="P93">
            <v>0</v>
          </cell>
          <cell r="Q93">
            <v>0</v>
          </cell>
          <cell r="T93">
            <v>0</v>
          </cell>
          <cell r="U93">
            <v>0</v>
          </cell>
          <cell r="X93">
            <v>0</v>
          </cell>
          <cell r="Y93">
            <v>0</v>
          </cell>
          <cell r="AB93">
            <v>0</v>
          </cell>
          <cell r="AC93">
            <v>0</v>
          </cell>
          <cell r="AF93">
            <v>0</v>
          </cell>
          <cell r="AG93">
            <v>0</v>
          </cell>
          <cell r="AJ93">
            <v>0</v>
          </cell>
          <cell r="AK93">
            <v>0</v>
          </cell>
          <cell r="AN93">
            <v>0</v>
          </cell>
          <cell r="AO93">
            <v>0</v>
          </cell>
          <cell r="AR93">
            <v>0</v>
          </cell>
          <cell r="AS93">
            <v>0</v>
          </cell>
          <cell r="AV93">
            <v>0</v>
          </cell>
          <cell r="AW93">
            <v>0</v>
          </cell>
          <cell r="AY93">
            <v>1652.28</v>
          </cell>
          <cell r="AZ93">
            <v>53</v>
          </cell>
          <cell r="BA93">
            <v>0.05</v>
          </cell>
          <cell r="BB93">
            <v>119</v>
          </cell>
          <cell r="BC93">
            <v>0</v>
          </cell>
          <cell r="BD93">
            <v>0</v>
          </cell>
          <cell r="BE93">
            <v>0</v>
          </cell>
        </row>
        <row r="94">
          <cell r="A94">
            <v>91</v>
          </cell>
          <cell r="B94" t="str">
            <v>Jefferies</v>
          </cell>
          <cell r="D94">
            <v>0</v>
          </cell>
          <cell r="E94">
            <v>0</v>
          </cell>
          <cell r="G94">
            <v>39</v>
          </cell>
          <cell r="H94">
            <v>652.83000000000004</v>
          </cell>
          <cell r="I94">
            <v>43</v>
          </cell>
          <cell r="J94">
            <v>0.11</v>
          </cell>
          <cell r="L94">
            <v>0</v>
          </cell>
          <cell r="M94">
            <v>0</v>
          </cell>
          <cell r="O94">
            <v>15</v>
          </cell>
          <cell r="P94">
            <v>994.5</v>
          </cell>
          <cell r="Q94">
            <v>10</v>
          </cell>
          <cell r="R94">
            <v>0.75</v>
          </cell>
          <cell r="T94">
            <v>0</v>
          </cell>
          <cell r="U94">
            <v>0</v>
          </cell>
          <cell r="X94">
            <v>0</v>
          </cell>
          <cell r="Y94">
            <v>0</v>
          </cell>
          <cell r="AB94">
            <v>0</v>
          </cell>
          <cell r="AC94">
            <v>0</v>
          </cell>
          <cell r="AF94">
            <v>0</v>
          </cell>
          <cell r="AG94">
            <v>0</v>
          </cell>
          <cell r="AJ94">
            <v>0</v>
          </cell>
          <cell r="AK94">
            <v>0</v>
          </cell>
          <cell r="AN94">
            <v>0</v>
          </cell>
          <cell r="AO94">
            <v>0</v>
          </cell>
          <cell r="AR94">
            <v>0</v>
          </cell>
          <cell r="AS94">
            <v>0</v>
          </cell>
          <cell r="AV94">
            <v>0</v>
          </cell>
          <cell r="AW94">
            <v>0</v>
          </cell>
          <cell r="AY94">
            <v>1647.34</v>
          </cell>
          <cell r="AZ94">
            <v>53</v>
          </cell>
          <cell r="BA94">
            <v>0.05</v>
          </cell>
          <cell r="BB94">
            <v>119</v>
          </cell>
          <cell r="BC94">
            <v>0</v>
          </cell>
          <cell r="BD94">
            <v>0</v>
          </cell>
          <cell r="BE94">
            <v>0</v>
          </cell>
        </row>
        <row r="95">
          <cell r="A95">
            <v>92</v>
          </cell>
          <cell r="B95" t="str">
            <v>Friedman Billings Ramsey Group Inc</v>
          </cell>
          <cell r="C95">
            <v>34</v>
          </cell>
          <cell r="D95">
            <v>850.91</v>
          </cell>
          <cell r="E95">
            <v>3</v>
          </cell>
          <cell r="F95">
            <v>0.16</v>
          </cell>
          <cell r="H95">
            <v>0</v>
          </cell>
          <cell r="I95">
            <v>0</v>
          </cell>
          <cell r="L95">
            <v>0</v>
          </cell>
          <cell r="M95">
            <v>0</v>
          </cell>
          <cell r="O95">
            <v>47</v>
          </cell>
          <cell r="P95">
            <v>250</v>
          </cell>
          <cell r="Q95">
            <v>1</v>
          </cell>
          <cell r="R95">
            <v>0.19</v>
          </cell>
          <cell r="T95">
            <v>0</v>
          </cell>
          <cell r="U95">
            <v>0</v>
          </cell>
          <cell r="X95">
            <v>0</v>
          </cell>
          <cell r="Y95">
            <v>0</v>
          </cell>
          <cell r="AB95">
            <v>0</v>
          </cell>
          <cell r="AC95">
            <v>0</v>
          </cell>
          <cell r="AF95">
            <v>0</v>
          </cell>
          <cell r="AG95">
            <v>0</v>
          </cell>
          <cell r="AJ95">
            <v>0</v>
          </cell>
          <cell r="AK95">
            <v>0</v>
          </cell>
          <cell r="AM95">
            <v>12</v>
          </cell>
          <cell r="AN95">
            <v>542.5</v>
          </cell>
          <cell r="AO95">
            <v>5</v>
          </cell>
          <cell r="AP95">
            <v>2.29</v>
          </cell>
          <cell r="AR95">
            <v>0</v>
          </cell>
          <cell r="AS95">
            <v>0</v>
          </cell>
          <cell r="AV95">
            <v>0</v>
          </cell>
          <cell r="AW95">
            <v>0</v>
          </cell>
          <cell r="AY95">
            <v>1643.41</v>
          </cell>
          <cell r="AZ95">
            <v>9</v>
          </cell>
          <cell r="BA95">
            <v>0.05</v>
          </cell>
          <cell r="BB95">
            <v>53</v>
          </cell>
          <cell r="BC95">
            <v>850.91</v>
          </cell>
          <cell r="BD95">
            <v>3</v>
          </cell>
          <cell r="BE95">
            <v>7.5427676726503176E-2</v>
          </cell>
        </row>
        <row r="96">
          <cell r="A96">
            <v>93</v>
          </cell>
          <cell r="B96" t="str">
            <v>Tong Yang Group</v>
          </cell>
          <cell r="C96">
            <v>55</v>
          </cell>
          <cell r="D96">
            <v>258.83</v>
          </cell>
          <cell r="E96">
            <v>4</v>
          </cell>
          <cell r="F96">
            <v>0.05</v>
          </cell>
          <cell r="H96">
            <v>0</v>
          </cell>
          <cell r="I96">
            <v>0</v>
          </cell>
          <cell r="L96">
            <v>0</v>
          </cell>
          <cell r="M96">
            <v>0</v>
          </cell>
          <cell r="O96">
            <v>21</v>
          </cell>
          <cell r="P96">
            <v>665.45</v>
          </cell>
          <cell r="Q96">
            <v>28</v>
          </cell>
          <cell r="R96">
            <v>0.5</v>
          </cell>
          <cell r="T96">
            <v>0</v>
          </cell>
          <cell r="U96">
            <v>0</v>
          </cell>
          <cell r="X96">
            <v>0</v>
          </cell>
          <cell r="Y96">
            <v>0</v>
          </cell>
          <cell r="AB96">
            <v>0</v>
          </cell>
          <cell r="AC96">
            <v>0</v>
          </cell>
          <cell r="AF96">
            <v>0</v>
          </cell>
          <cell r="AG96">
            <v>0</v>
          </cell>
          <cell r="AJ96">
            <v>0</v>
          </cell>
          <cell r="AK96">
            <v>0</v>
          </cell>
          <cell r="AN96">
            <v>0</v>
          </cell>
          <cell r="AO96">
            <v>0</v>
          </cell>
          <cell r="AQ96">
            <v>12</v>
          </cell>
          <cell r="AR96">
            <v>675.12</v>
          </cell>
          <cell r="AS96">
            <v>28</v>
          </cell>
          <cell r="AT96">
            <v>1.73</v>
          </cell>
          <cell r="AV96">
            <v>0</v>
          </cell>
          <cell r="AW96">
            <v>0</v>
          </cell>
          <cell r="AY96">
            <v>1599.4</v>
          </cell>
          <cell r="AZ96">
            <v>60</v>
          </cell>
          <cell r="BA96">
            <v>0.05</v>
          </cell>
          <cell r="BB96">
            <v>79</v>
          </cell>
          <cell r="BC96">
            <v>258.83</v>
          </cell>
          <cell r="BD96">
            <v>4</v>
          </cell>
          <cell r="BE96">
            <v>2.2943608098530771E-2</v>
          </cell>
        </row>
        <row r="97">
          <cell r="A97">
            <v>94</v>
          </cell>
          <cell r="B97" t="str">
            <v>Bank of China</v>
          </cell>
          <cell r="D97">
            <v>0</v>
          </cell>
          <cell r="E97">
            <v>0</v>
          </cell>
          <cell r="H97">
            <v>0</v>
          </cell>
          <cell r="I97">
            <v>0</v>
          </cell>
          <cell r="K97">
            <v>46</v>
          </cell>
          <cell r="L97">
            <v>89.72</v>
          </cell>
          <cell r="M97">
            <v>2</v>
          </cell>
          <cell r="N97">
            <v>0.11</v>
          </cell>
          <cell r="P97">
            <v>0</v>
          </cell>
          <cell r="Q97">
            <v>0</v>
          </cell>
          <cell r="S97">
            <v>145</v>
          </cell>
          <cell r="T97">
            <v>90.61</v>
          </cell>
          <cell r="U97">
            <v>1</v>
          </cell>
          <cell r="V97">
            <v>0.01</v>
          </cell>
          <cell r="W97">
            <v>30</v>
          </cell>
          <cell r="X97">
            <v>1401.66</v>
          </cell>
          <cell r="Y97">
            <v>3</v>
          </cell>
          <cell r="Z97">
            <v>0.74</v>
          </cell>
          <cell r="AB97">
            <v>0</v>
          </cell>
          <cell r="AC97">
            <v>0</v>
          </cell>
          <cell r="AF97">
            <v>0</v>
          </cell>
          <cell r="AG97">
            <v>0</v>
          </cell>
          <cell r="AJ97">
            <v>0</v>
          </cell>
          <cell r="AK97">
            <v>0</v>
          </cell>
          <cell r="AN97">
            <v>0</v>
          </cell>
          <cell r="AO97">
            <v>0</v>
          </cell>
          <cell r="AR97">
            <v>0</v>
          </cell>
          <cell r="AS97">
            <v>0</v>
          </cell>
          <cell r="AV97">
            <v>0</v>
          </cell>
          <cell r="AW97">
            <v>0</v>
          </cell>
          <cell r="AY97">
            <v>1581.99</v>
          </cell>
          <cell r="AZ97">
            <v>6</v>
          </cell>
          <cell r="BA97">
            <v>0.05</v>
          </cell>
          <cell r="BB97">
            <v>119</v>
          </cell>
          <cell r="BC97">
            <v>0</v>
          </cell>
          <cell r="BD97">
            <v>0</v>
          </cell>
          <cell r="BE97">
            <v>0</v>
          </cell>
        </row>
        <row r="98">
          <cell r="A98">
            <v>95</v>
          </cell>
          <cell r="B98" t="str">
            <v>Standard Chartered Bank</v>
          </cell>
          <cell r="C98">
            <v>70</v>
          </cell>
          <cell r="D98">
            <v>122.95</v>
          </cell>
          <cell r="E98">
            <v>3</v>
          </cell>
          <cell r="F98">
            <v>0.02</v>
          </cell>
          <cell r="H98">
            <v>0</v>
          </cell>
          <cell r="I98">
            <v>0</v>
          </cell>
          <cell r="K98">
            <v>50</v>
          </cell>
          <cell r="L98">
            <v>43.25</v>
          </cell>
          <cell r="M98">
            <v>3</v>
          </cell>
          <cell r="N98">
            <v>0.05</v>
          </cell>
          <cell r="O98">
            <v>48</v>
          </cell>
          <cell r="P98">
            <v>228.34</v>
          </cell>
          <cell r="Q98">
            <v>4</v>
          </cell>
          <cell r="R98">
            <v>0.17</v>
          </cell>
          <cell r="S98">
            <v>75</v>
          </cell>
          <cell r="T98">
            <v>582.16999999999996</v>
          </cell>
          <cell r="U98">
            <v>13</v>
          </cell>
          <cell r="V98">
            <v>7.0000000000000007E-2</v>
          </cell>
          <cell r="W98">
            <v>56</v>
          </cell>
          <cell r="X98">
            <v>167.9</v>
          </cell>
          <cell r="Y98">
            <v>1</v>
          </cell>
          <cell r="Z98">
            <v>0.09</v>
          </cell>
          <cell r="AB98">
            <v>0</v>
          </cell>
          <cell r="AC98">
            <v>0</v>
          </cell>
          <cell r="AE98">
            <v>42</v>
          </cell>
          <cell r="AF98">
            <v>212.59</v>
          </cell>
          <cell r="AG98">
            <v>13</v>
          </cell>
          <cell r="AH98">
            <v>0.09</v>
          </cell>
          <cell r="AJ98">
            <v>0</v>
          </cell>
          <cell r="AK98">
            <v>0</v>
          </cell>
          <cell r="AN98">
            <v>0</v>
          </cell>
          <cell r="AO98">
            <v>0</v>
          </cell>
          <cell r="AQ98">
            <v>28</v>
          </cell>
          <cell r="AR98">
            <v>164.9</v>
          </cell>
          <cell r="AS98">
            <v>7</v>
          </cell>
          <cell r="AT98">
            <v>0.42</v>
          </cell>
          <cell r="AV98">
            <v>0</v>
          </cell>
          <cell r="AW98">
            <v>0</v>
          </cell>
          <cell r="AY98">
            <v>1522.08</v>
          </cell>
          <cell r="AZ98">
            <v>44</v>
          </cell>
          <cell r="BA98">
            <v>0.04</v>
          </cell>
          <cell r="BB98">
            <v>99</v>
          </cell>
          <cell r="BC98">
            <v>122.95</v>
          </cell>
          <cell r="BD98">
            <v>3</v>
          </cell>
          <cell r="BE98">
            <v>1.0898723547171342E-2</v>
          </cell>
        </row>
        <row r="99">
          <cell r="A99">
            <v>96</v>
          </cell>
          <cell r="B99" t="str">
            <v>Chiao Tung Bank</v>
          </cell>
          <cell r="D99">
            <v>0</v>
          </cell>
          <cell r="E99">
            <v>0</v>
          </cell>
          <cell r="H99">
            <v>0</v>
          </cell>
          <cell r="I99">
            <v>0</v>
          </cell>
          <cell r="K99">
            <v>52</v>
          </cell>
          <cell r="L99">
            <v>5.67</v>
          </cell>
          <cell r="M99">
            <v>1</v>
          </cell>
          <cell r="N99">
            <v>0.01</v>
          </cell>
          <cell r="P99">
            <v>0</v>
          </cell>
          <cell r="Q99">
            <v>0</v>
          </cell>
          <cell r="S99">
            <v>48</v>
          </cell>
          <cell r="T99">
            <v>1488.53</v>
          </cell>
          <cell r="U99">
            <v>2</v>
          </cell>
          <cell r="V99">
            <v>0.17</v>
          </cell>
          <cell r="X99">
            <v>0</v>
          </cell>
          <cell r="Y99">
            <v>0</v>
          </cell>
          <cell r="AB99">
            <v>0</v>
          </cell>
          <cell r="AC99">
            <v>0</v>
          </cell>
          <cell r="AF99">
            <v>0</v>
          </cell>
          <cell r="AG99">
            <v>0</v>
          </cell>
          <cell r="AJ99">
            <v>0</v>
          </cell>
          <cell r="AK99">
            <v>0</v>
          </cell>
          <cell r="AN99">
            <v>0</v>
          </cell>
          <cell r="AO99">
            <v>0</v>
          </cell>
          <cell r="AR99">
            <v>0</v>
          </cell>
          <cell r="AS99">
            <v>0</v>
          </cell>
          <cell r="AV99">
            <v>0</v>
          </cell>
          <cell r="AW99">
            <v>0</v>
          </cell>
          <cell r="AY99">
            <v>1494.2</v>
          </cell>
          <cell r="AZ99">
            <v>3</v>
          </cell>
          <cell r="BA99">
            <v>0.04</v>
          </cell>
          <cell r="BB99">
            <v>119</v>
          </cell>
          <cell r="BC99">
            <v>0</v>
          </cell>
          <cell r="BD99">
            <v>0</v>
          </cell>
          <cell r="BE99">
            <v>0</v>
          </cell>
        </row>
        <row r="100">
          <cell r="A100">
            <v>97</v>
          </cell>
          <cell r="B100" t="str">
            <v>Sovereign Bank</v>
          </cell>
          <cell r="D100">
            <v>0</v>
          </cell>
          <cell r="E100">
            <v>0</v>
          </cell>
          <cell r="G100">
            <v>31</v>
          </cell>
          <cell r="H100">
            <v>1472.5</v>
          </cell>
          <cell r="I100">
            <v>77</v>
          </cell>
          <cell r="J100">
            <v>0.24</v>
          </cell>
          <cell r="L100">
            <v>0</v>
          </cell>
          <cell r="M100">
            <v>0</v>
          </cell>
          <cell r="P100">
            <v>0</v>
          </cell>
          <cell r="Q100">
            <v>0</v>
          </cell>
          <cell r="T100">
            <v>0</v>
          </cell>
          <cell r="U100">
            <v>0</v>
          </cell>
          <cell r="X100">
            <v>0</v>
          </cell>
          <cell r="Y100">
            <v>0</v>
          </cell>
          <cell r="AB100">
            <v>0</v>
          </cell>
          <cell r="AC100">
            <v>0</v>
          </cell>
          <cell r="AF100">
            <v>0</v>
          </cell>
          <cell r="AG100">
            <v>0</v>
          </cell>
          <cell r="AJ100">
            <v>0</v>
          </cell>
          <cell r="AK100">
            <v>0</v>
          </cell>
          <cell r="AN100">
            <v>0</v>
          </cell>
          <cell r="AO100">
            <v>0</v>
          </cell>
          <cell r="AR100">
            <v>0</v>
          </cell>
          <cell r="AS100">
            <v>0</v>
          </cell>
          <cell r="AV100">
            <v>0</v>
          </cell>
          <cell r="AW100">
            <v>0</v>
          </cell>
          <cell r="AY100">
            <v>1472.5</v>
          </cell>
          <cell r="AZ100">
            <v>77</v>
          </cell>
          <cell r="BA100">
            <v>0.04</v>
          </cell>
          <cell r="BB100">
            <v>119</v>
          </cell>
          <cell r="BC100">
            <v>0</v>
          </cell>
          <cell r="BD100">
            <v>0</v>
          </cell>
          <cell r="BE100">
            <v>0</v>
          </cell>
        </row>
        <row r="101">
          <cell r="A101">
            <v>98</v>
          </cell>
          <cell r="B101" t="str">
            <v>Korea Investment Trust Management &amp; Securities</v>
          </cell>
          <cell r="D101">
            <v>0</v>
          </cell>
          <cell r="E101">
            <v>0</v>
          </cell>
          <cell r="H101">
            <v>0</v>
          </cell>
          <cell r="I101">
            <v>0</v>
          </cell>
          <cell r="K101">
            <v>45</v>
          </cell>
          <cell r="L101">
            <v>111.83</v>
          </cell>
          <cell r="M101">
            <v>1</v>
          </cell>
          <cell r="N101">
            <v>0.14000000000000001</v>
          </cell>
          <cell r="O101">
            <v>22</v>
          </cell>
          <cell r="P101">
            <v>625.36</v>
          </cell>
          <cell r="Q101">
            <v>22</v>
          </cell>
          <cell r="R101">
            <v>0.47</v>
          </cell>
          <cell r="S101">
            <v>132</v>
          </cell>
          <cell r="T101">
            <v>140.18</v>
          </cell>
          <cell r="U101">
            <v>3</v>
          </cell>
          <cell r="V101">
            <v>0.02</v>
          </cell>
          <cell r="X101">
            <v>0</v>
          </cell>
          <cell r="Y101">
            <v>0</v>
          </cell>
          <cell r="AB101">
            <v>0</v>
          </cell>
          <cell r="AC101">
            <v>0</v>
          </cell>
          <cell r="AF101">
            <v>0</v>
          </cell>
          <cell r="AG101">
            <v>0</v>
          </cell>
          <cell r="AJ101">
            <v>0</v>
          </cell>
          <cell r="AK101">
            <v>0</v>
          </cell>
          <cell r="AN101">
            <v>0</v>
          </cell>
          <cell r="AO101">
            <v>0</v>
          </cell>
          <cell r="AQ101">
            <v>17</v>
          </cell>
          <cell r="AR101">
            <v>415.14</v>
          </cell>
          <cell r="AS101">
            <v>11</v>
          </cell>
          <cell r="AT101">
            <v>1.06</v>
          </cell>
          <cell r="AV101">
            <v>0</v>
          </cell>
          <cell r="AW101">
            <v>0</v>
          </cell>
          <cell r="AY101">
            <v>1292.52</v>
          </cell>
          <cell r="AZ101">
            <v>37</v>
          </cell>
          <cell r="BA101">
            <v>0.04</v>
          </cell>
          <cell r="BB101">
            <v>119</v>
          </cell>
          <cell r="BC101">
            <v>0</v>
          </cell>
          <cell r="BD101">
            <v>0</v>
          </cell>
          <cell r="BE101">
            <v>0</v>
          </cell>
        </row>
        <row r="102">
          <cell r="A102">
            <v>99</v>
          </cell>
          <cell r="B102" t="str">
            <v>BB&amp;T Capital Markets</v>
          </cell>
          <cell r="C102">
            <v>58</v>
          </cell>
          <cell r="D102">
            <v>242.92</v>
          </cell>
          <cell r="E102">
            <v>2</v>
          </cell>
          <cell r="F102">
            <v>0.05</v>
          </cell>
          <cell r="G102">
            <v>35</v>
          </cell>
          <cell r="H102">
            <v>977.5</v>
          </cell>
          <cell r="I102">
            <v>26</v>
          </cell>
          <cell r="J102">
            <v>0.16</v>
          </cell>
          <cell r="L102">
            <v>0</v>
          </cell>
          <cell r="M102">
            <v>0</v>
          </cell>
          <cell r="P102">
            <v>0</v>
          </cell>
          <cell r="Q102">
            <v>0</v>
          </cell>
          <cell r="S102">
            <v>152</v>
          </cell>
          <cell r="T102">
            <v>66.209999999999994</v>
          </cell>
          <cell r="U102">
            <v>1</v>
          </cell>
          <cell r="V102">
            <v>0.01</v>
          </cell>
          <cell r="X102">
            <v>0</v>
          </cell>
          <cell r="Y102">
            <v>0</v>
          </cell>
          <cell r="AB102">
            <v>0</v>
          </cell>
          <cell r="AC102">
            <v>0</v>
          </cell>
          <cell r="AF102">
            <v>0</v>
          </cell>
          <cell r="AG102">
            <v>0</v>
          </cell>
          <cell r="AJ102">
            <v>0</v>
          </cell>
          <cell r="AK102">
            <v>0</v>
          </cell>
          <cell r="AN102">
            <v>0</v>
          </cell>
          <cell r="AO102">
            <v>0</v>
          </cell>
          <cell r="AR102">
            <v>0</v>
          </cell>
          <cell r="AS102">
            <v>0</v>
          </cell>
          <cell r="AV102">
            <v>0</v>
          </cell>
          <cell r="AW102">
            <v>0</v>
          </cell>
          <cell r="AY102">
            <v>1286.6300000000001</v>
          </cell>
          <cell r="AZ102">
            <v>29</v>
          </cell>
          <cell r="BA102">
            <v>0.04</v>
          </cell>
          <cell r="BB102">
            <v>82</v>
          </cell>
          <cell r="BC102">
            <v>242.92</v>
          </cell>
          <cell r="BD102">
            <v>2</v>
          </cell>
          <cell r="BE102">
            <v>2.1533289337770333E-2</v>
          </cell>
        </row>
        <row r="103">
          <cell r="A103">
            <v>100</v>
          </cell>
          <cell r="B103" t="str">
            <v>Myerberg &amp; Co</v>
          </cell>
          <cell r="D103">
            <v>0</v>
          </cell>
          <cell r="E103">
            <v>0</v>
          </cell>
          <cell r="H103">
            <v>0</v>
          </cell>
          <cell r="I103">
            <v>0</v>
          </cell>
          <cell r="L103">
            <v>0</v>
          </cell>
          <cell r="M103">
            <v>0</v>
          </cell>
          <cell r="P103">
            <v>0</v>
          </cell>
          <cell r="Q103">
            <v>0</v>
          </cell>
          <cell r="T103">
            <v>0</v>
          </cell>
          <cell r="U103">
            <v>0</v>
          </cell>
          <cell r="X103">
            <v>0</v>
          </cell>
          <cell r="Y103">
            <v>0</v>
          </cell>
          <cell r="AA103">
            <v>34</v>
          </cell>
          <cell r="AB103">
            <v>1282.71</v>
          </cell>
          <cell r="AC103">
            <v>6</v>
          </cell>
          <cell r="AD103">
            <v>0.22</v>
          </cell>
          <cell r="AF103">
            <v>0</v>
          </cell>
          <cell r="AG103">
            <v>0</v>
          </cell>
          <cell r="AJ103">
            <v>0</v>
          </cell>
          <cell r="AK103">
            <v>0</v>
          </cell>
          <cell r="AN103">
            <v>0</v>
          </cell>
          <cell r="AO103">
            <v>0</v>
          </cell>
          <cell r="AR103">
            <v>0</v>
          </cell>
          <cell r="AS103">
            <v>0</v>
          </cell>
          <cell r="AV103">
            <v>0</v>
          </cell>
          <cell r="AW103">
            <v>0</v>
          </cell>
          <cell r="AY103">
            <v>1282.71</v>
          </cell>
          <cell r="AZ103">
            <v>6</v>
          </cell>
          <cell r="BA103">
            <v>0.04</v>
          </cell>
          <cell r="BB103">
            <v>42</v>
          </cell>
          <cell r="BC103">
            <v>1282.71</v>
          </cell>
          <cell r="BD103">
            <v>6</v>
          </cell>
          <cell r="BE103">
            <v>0.11370395836675196</v>
          </cell>
        </row>
        <row r="104">
          <cell r="A104">
            <v>101</v>
          </cell>
          <cell r="B104" t="str">
            <v>Freddie Mac</v>
          </cell>
          <cell r="D104">
            <v>0</v>
          </cell>
          <cell r="E104">
            <v>0</v>
          </cell>
          <cell r="H104">
            <v>0</v>
          </cell>
          <cell r="I104">
            <v>0</v>
          </cell>
          <cell r="L104">
            <v>0</v>
          </cell>
          <cell r="M104">
            <v>0</v>
          </cell>
          <cell r="P104">
            <v>0</v>
          </cell>
          <cell r="Q104">
            <v>0</v>
          </cell>
          <cell r="T104">
            <v>0</v>
          </cell>
          <cell r="U104">
            <v>0</v>
          </cell>
          <cell r="X104">
            <v>0</v>
          </cell>
          <cell r="Y104">
            <v>0</v>
          </cell>
          <cell r="AA104">
            <v>35</v>
          </cell>
          <cell r="AB104">
            <v>1234.17</v>
          </cell>
          <cell r="AC104">
            <v>4</v>
          </cell>
          <cell r="AD104">
            <v>0.21</v>
          </cell>
          <cell r="AF104">
            <v>0</v>
          </cell>
          <cell r="AG104">
            <v>0</v>
          </cell>
          <cell r="AJ104">
            <v>0</v>
          </cell>
          <cell r="AK104">
            <v>0</v>
          </cell>
          <cell r="AN104">
            <v>0</v>
          </cell>
          <cell r="AO104">
            <v>0</v>
          </cell>
          <cell r="AR104">
            <v>0</v>
          </cell>
          <cell r="AS104">
            <v>0</v>
          </cell>
          <cell r="AV104">
            <v>0</v>
          </cell>
          <cell r="AW104">
            <v>0</v>
          </cell>
          <cell r="AY104">
            <v>1234.17</v>
          </cell>
          <cell r="AZ104">
            <v>4</v>
          </cell>
          <cell r="BA104">
            <v>0.04</v>
          </cell>
          <cell r="BB104">
            <v>43</v>
          </cell>
          <cell r="BC104">
            <v>1234.17</v>
          </cell>
          <cell r="BD104">
            <v>4</v>
          </cell>
          <cell r="BE104">
            <v>0.10940120081506673</v>
          </cell>
        </row>
        <row r="105">
          <cell r="A105">
            <v>102</v>
          </cell>
          <cell r="B105" t="str">
            <v>Chinatrust Commercial Bank</v>
          </cell>
          <cell r="D105">
            <v>0</v>
          </cell>
          <cell r="E105">
            <v>0</v>
          </cell>
          <cell r="H105">
            <v>0</v>
          </cell>
          <cell r="I105">
            <v>0</v>
          </cell>
          <cell r="L105">
            <v>0</v>
          </cell>
          <cell r="M105">
            <v>0</v>
          </cell>
          <cell r="P105">
            <v>0</v>
          </cell>
          <cell r="Q105">
            <v>0</v>
          </cell>
          <cell r="S105">
            <v>54</v>
          </cell>
          <cell r="T105">
            <v>1153.83</v>
          </cell>
          <cell r="U105">
            <v>19</v>
          </cell>
          <cell r="V105">
            <v>0.13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F105">
            <v>0</v>
          </cell>
          <cell r="AG105">
            <v>0</v>
          </cell>
          <cell r="AJ105">
            <v>0</v>
          </cell>
          <cell r="AK105">
            <v>0</v>
          </cell>
          <cell r="AN105">
            <v>0</v>
          </cell>
          <cell r="AO105">
            <v>0</v>
          </cell>
          <cell r="AR105">
            <v>0</v>
          </cell>
          <cell r="AS105">
            <v>0</v>
          </cell>
          <cell r="AV105">
            <v>0</v>
          </cell>
          <cell r="AW105">
            <v>0</v>
          </cell>
          <cell r="AY105">
            <v>1153.83</v>
          </cell>
          <cell r="AZ105">
            <v>19</v>
          </cell>
          <cell r="BA105">
            <v>0.03</v>
          </cell>
          <cell r="BB105">
            <v>119</v>
          </cell>
          <cell r="BC105">
            <v>0</v>
          </cell>
          <cell r="BD105">
            <v>0</v>
          </cell>
          <cell r="BE105">
            <v>0</v>
          </cell>
        </row>
        <row r="106">
          <cell r="A106">
            <v>103</v>
          </cell>
          <cell r="B106" t="str">
            <v>Bankgesellschaft Berlin</v>
          </cell>
          <cell r="D106">
            <v>0</v>
          </cell>
          <cell r="E106">
            <v>0</v>
          </cell>
          <cell r="H106">
            <v>0</v>
          </cell>
          <cell r="I106">
            <v>0</v>
          </cell>
          <cell r="L106">
            <v>0</v>
          </cell>
          <cell r="M106">
            <v>0</v>
          </cell>
          <cell r="P106">
            <v>0</v>
          </cell>
          <cell r="Q106">
            <v>0</v>
          </cell>
          <cell r="S106">
            <v>56</v>
          </cell>
          <cell r="T106">
            <v>1067.1400000000001</v>
          </cell>
          <cell r="U106">
            <v>5</v>
          </cell>
          <cell r="V106">
            <v>0.12</v>
          </cell>
          <cell r="X106">
            <v>0</v>
          </cell>
          <cell r="Y106">
            <v>0</v>
          </cell>
          <cell r="AB106">
            <v>0</v>
          </cell>
          <cell r="AC106">
            <v>0</v>
          </cell>
          <cell r="AF106">
            <v>0</v>
          </cell>
          <cell r="AG106">
            <v>0</v>
          </cell>
          <cell r="AI106">
            <v>44</v>
          </cell>
          <cell r="AJ106">
            <v>75.010000000000005</v>
          </cell>
          <cell r="AK106">
            <v>4</v>
          </cell>
          <cell r="AL106">
            <v>0.09</v>
          </cell>
          <cell r="AN106">
            <v>0</v>
          </cell>
          <cell r="AO106">
            <v>0</v>
          </cell>
          <cell r="AR106">
            <v>0</v>
          </cell>
          <cell r="AS106">
            <v>0</v>
          </cell>
          <cell r="AV106">
            <v>0</v>
          </cell>
          <cell r="AW106">
            <v>0</v>
          </cell>
          <cell r="AY106">
            <v>1142.1400000000001</v>
          </cell>
          <cell r="AZ106">
            <v>9</v>
          </cell>
          <cell r="BA106">
            <v>0.03</v>
          </cell>
          <cell r="BB106">
            <v>119</v>
          </cell>
          <cell r="BC106">
            <v>0</v>
          </cell>
          <cell r="BD106">
            <v>0</v>
          </cell>
          <cell r="BE106">
            <v>0</v>
          </cell>
        </row>
        <row r="107">
          <cell r="A107">
            <v>104</v>
          </cell>
          <cell r="B107" t="str">
            <v>Emporiki Bank of Greece SA</v>
          </cell>
          <cell r="D107">
            <v>0</v>
          </cell>
          <cell r="E107">
            <v>0</v>
          </cell>
          <cell r="H107">
            <v>0</v>
          </cell>
          <cell r="I107">
            <v>0</v>
          </cell>
          <cell r="L107">
            <v>0</v>
          </cell>
          <cell r="M107">
            <v>0</v>
          </cell>
          <cell r="P107">
            <v>0</v>
          </cell>
          <cell r="Q107">
            <v>0</v>
          </cell>
          <cell r="T107">
            <v>0</v>
          </cell>
          <cell r="U107">
            <v>0</v>
          </cell>
          <cell r="W107">
            <v>35</v>
          </cell>
          <cell r="X107">
            <v>1132.52</v>
          </cell>
          <cell r="Y107">
            <v>2</v>
          </cell>
          <cell r="Z107">
            <v>0.6</v>
          </cell>
          <cell r="AB107">
            <v>0</v>
          </cell>
          <cell r="AC107">
            <v>0</v>
          </cell>
          <cell r="AF107">
            <v>0</v>
          </cell>
          <cell r="AG107">
            <v>0</v>
          </cell>
          <cell r="AJ107">
            <v>0</v>
          </cell>
          <cell r="AK107">
            <v>0</v>
          </cell>
          <cell r="AN107">
            <v>0</v>
          </cell>
          <cell r="AO107">
            <v>0</v>
          </cell>
          <cell r="AR107">
            <v>0</v>
          </cell>
          <cell r="AS107">
            <v>0</v>
          </cell>
          <cell r="AV107">
            <v>0</v>
          </cell>
          <cell r="AW107">
            <v>0</v>
          </cell>
          <cell r="AY107">
            <v>1132.52</v>
          </cell>
          <cell r="AZ107">
            <v>2</v>
          </cell>
          <cell r="BA107">
            <v>0.03</v>
          </cell>
          <cell r="BB107">
            <v>119</v>
          </cell>
          <cell r="BC107">
            <v>0</v>
          </cell>
          <cell r="BD107">
            <v>0</v>
          </cell>
          <cell r="BE107">
            <v>0</v>
          </cell>
        </row>
        <row r="108">
          <cell r="A108">
            <v>105</v>
          </cell>
          <cell r="B108" t="str">
            <v>Hyundai Securities Co Ltd</v>
          </cell>
          <cell r="C108">
            <v>79</v>
          </cell>
          <cell r="D108">
            <v>100.47</v>
          </cell>
          <cell r="E108">
            <v>2</v>
          </cell>
          <cell r="F108">
            <v>0.02</v>
          </cell>
          <cell r="H108">
            <v>0</v>
          </cell>
          <cell r="I108">
            <v>0</v>
          </cell>
          <cell r="L108">
            <v>0</v>
          </cell>
          <cell r="M108">
            <v>0</v>
          </cell>
          <cell r="O108">
            <v>29</v>
          </cell>
          <cell r="P108">
            <v>466.57</v>
          </cell>
          <cell r="Q108">
            <v>15</v>
          </cell>
          <cell r="R108">
            <v>0.35</v>
          </cell>
          <cell r="S108">
            <v>96</v>
          </cell>
          <cell r="T108">
            <v>274.98</v>
          </cell>
          <cell r="U108">
            <v>3</v>
          </cell>
          <cell r="V108">
            <v>0.03</v>
          </cell>
          <cell r="X108">
            <v>0</v>
          </cell>
          <cell r="Y108">
            <v>0</v>
          </cell>
          <cell r="AB108">
            <v>0</v>
          </cell>
          <cell r="AC108">
            <v>0</v>
          </cell>
          <cell r="AF108">
            <v>0</v>
          </cell>
          <cell r="AG108">
            <v>0</v>
          </cell>
          <cell r="AJ108">
            <v>0</v>
          </cell>
          <cell r="AK108">
            <v>0</v>
          </cell>
          <cell r="AN108">
            <v>0</v>
          </cell>
          <cell r="AO108">
            <v>0</v>
          </cell>
          <cell r="AQ108">
            <v>21</v>
          </cell>
          <cell r="AR108">
            <v>280.86</v>
          </cell>
          <cell r="AS108">
            <v>13</v>
          </cell>
          <cell r="AT108">
            <v>0.72</v>
          </cell>
          <cell r="AV108">
            <v>0</v>
          </cell>
          <cell r="AW108">
            <v>0</v>
          </cell>
          <cell r="AY108">
            <v>1122.8800000000001</v>
          </cell>
          <cell r="AZ108">
            <v>33</v>
          </cell>
          <cell r="BA108">
            <v>0.03</v>
          </cell>
          <cell r="BB108">
            <v>105</v>
          </cell>
          <cell r="BC108">
            <v>100.47</v>
          </cell>
          <cell r="BD108">
            <v>2</v>
          </cell>
          <cell r="BE108">
            <v>8.9060167123570944E-3</v>
          </cell>
        </row>
        <row r="109">
          <cell r="A109">
            <v>106</v>
          </cell>
          <cell r="B109" t="str">
            <v>BMO Financial Services</v>
          </cell>
          <cell r="C109">
            <v>37</v>
          </cell>
          <cell r="D109">
            <v>703.11</v>
          </cell>
          <cell r="E109">
            <v>4</v>
          </cell>
          <cell r="F109">
            <v>0.13</v>
          </cell>
          <cell r="H109">
            <v>0</v>
          </cell>
          <cell r="I109">
            <v>0</v>
          </cell>
          <cell r="K109">
            <v>33</v>
          </cell>
          <cell r="L109">
            <v>281.04000000000002</v>
          </cell>
          <cell r="M109">
            <v>1</v>
          </cell>
          <cell r="N109">
            <v>0.35</v>
          </cell>
          <cell r="O109">
            <v>60</v>
          </cell>
          <cell r="P109">
            <v>137.5</v>
          </cell>
          <cell r="Q109">
            <v>2</v>
          </cell>
          <cell r="R109">
            <v>0.1</v>
          </cell>
          <cell r="T109">
            <v>0</v>
          </cell>
          <cell r="U109">
            <v>0</v>
          </cell>
          <cell r="X109">
            <v>0</v>
          </cell>
          <cell r="Y109">
            <v>0</v>
          </cell>
          <cell r="AB109">
            <v>0</v>
          </cell>
          <cell r="AC109">
            <v>0</v>
          </cell>
          <cell r="AF109">
            <v>0</v>
          </cell>
          <cell r="AG109">
            <v>0</v>
          </cell>
          <cell r="AJ109">
            <v>0</v>
          </cell>
          <cell r="AK109">
            <v>0</v>
          </cell>
          <cell r="AN109">
            <v>0</v>
          </cell>
          <cell r="AO109">
            <v>0</v>
          </cell>
          <cell r="AR109">
            <v>0</v>
          </cell>
          <cell r="AS109">
            <v>0</v>
          </cell>
          <cell r="AV109">
            <v>0</v>
          </cell>
          <cell r="AW109">
            <v>0</v>
          </cell>
          <cell r="AY109">
            <v>1121.6400000000001</v>
          </cell>
          <cell r="AZ109">
            <v>7</v>
          </cell>
          <cell r="BA109">
            <v>0.03</v>
          </cell>
          <cell r="BB109">
            <v>58</v>
          </cell>
          <cell r="BC109">
            <v>703.11</v>
          </cell>
          <cell r="BD109">
            <v>4</v>
          </cell>
          <cell r="BE109">
            <v>6.2326161148854343E-2</v>
          </cell>
        </row>
        <row r="110">
          <cell r="A110">
            <v>107</v>
          </cell>
          <cell r="B110" t="str">
            <v>GMAC</v>
          </cell>
          <cell r="C110">
            <v>57</v>
          </cell>
          <cell r="D110">
            <v>251.48</v>
          </cell>
          <cell r="E110">
            <v>2</v>
          </cell>
          <cell r="F110">
            <v>0.05</v>
          </cell>
          <cell r="H110">
            <v>0</v>
          </cell>
          <cell r="I110">
            <v>0</v>
          </cell>
          <cell r="L110">
            <v>0</v>
          </cell>
          <cell r="M110">
            <v>0</v>
          </cell>
          <cell r="P110">
            <v>0</v>
          </cell>
          <cell r="Q110">
            <v>0</v>
          </cell>
          <cell r="T110">
            <v>0</v>
          </cell>
          <cell r="U110">
            <v>0</v>
          </cell>
          <cell r="X110">
            <v>0</v>
          </cell>
          <cell r="Y110">
            <v>0</v>
          </cell>
          <cell r="AA110">
            <v>39</v>
          </cell>
          <cell r="AB110">
            <v>843.11</v>
          </cell>
          <cell r="AC110">
            <v>7</v>
          </cell>
          <cell r="AD110">
            <v>0.14000000000000001</v>
          </cell>
          <cell r="AF110">
            <v>0</v>
          </cell>
          <cell r="AG110">
            <v>0</v>
          </cell>
          <cell r="AJ110">
            <v>0</v>
          </cell>
          <cell r="AK110">
            <v>0</v>
          </cell>
          <cell r="AN110">
            <v>0</v>
          </cell>
          <cell r="AO110">
            <v>0</v>
          </cell>
          <cell r="AR110">
            <v>0</v>
          </cell>
          <cell r="AS110">
            <v>0</v>
          </cell>
          <cell r="AV110">
            <v>0</v>
          </cell>
          <cell r="AW110">
            <v>0</v>
          </cell>
          <cell r="AY110">
            <v>1094.58</v>
          </cell>
          <cell r="AZ110">
            <v>9</v>
          </cell>
          <cell r="BA110">
            <v>0.03</v>
          </cell>
          <cell r="BB110">
            <v>45</v>
          </cell>
          <cell r="BC110">
            <v>1094.5899999999999</v>
          </cell>
          <cell r="BD110">
            <v>9</v>
          </cell>
          <cell r="BE110">
            <v>9.7028335156553708E-2</v>
          </cell>
        </row>
        <row r="111">
          <cell r="A111">
            <v>108</v>
          </cell>
          <cell r="B111" t="str">
            <v>Shinsei Securities Co Ltd</v>
          </cell>
          <cell r="C111">
            <v>48</v>
          </cell>
          <cell r="D111">
            <v>402.89</v>
          </cell>
          <cell r="E111">
            <v>4</v>
          </cell>
          <cell r="F111">
            <v>7.0000000000000007E-2</v>
          </cell>
          <cell r="H111">
            <v>0</v>
          </cell>
          <cell r="I111">
            <v>0</v>
          </cell>
          <cell r="L111">
            <v>0</v>
          </cell>
          <cell r="M111">
            <v>0</v>
          </cell>
          <cell r="P111">
            <v>0</v>
          </cell>
          <cell r="Q111">
            <v>0</v>
          </cell>
          <cell r="T111">
            <v>0</v>
          </cell>
          <cell r="U111">
            <v>0</v>
          </cell>
          <cell r="X111">
            <v>0</v>
          </cell>
          <cell r="Y111">
            <v>0</v>
          </cell>
          <cell r="AA111">
            <v>42</v>
          </cell>
          <cell r="AB111">
            <v>687.82</v>
          </cell>
          <cell r="AC111">
            <v>1</v>
          </cell>
          <cell r="AD111">
            <v>0.12</v>
          </cell>
          <cell r="AF111">
            <v>0</v>
          </cell>
          <cell r="AG111">
            <v>0</v>
          </cell>
          <cell r="AJ111">
            <v>0</v>
          </cell>
          <cell r="AK111">
            <v>0</v>
          </cell>
          <cell r="AN111">
            <v>0</v>
          </cell>
          <cell r="AO111">
            <v>0</v>
          </cell>
          <cell r="AR111">
            <v>0</v>
          </cell>
          <cell r="AS111">
            <v>0</v>
          </cell>
          <cell r="AV111">
            <v>0</v>
          </cell>
          <cell r="AW111">
            <v>0</v>
          </cell>
          <cell r="AY111">
            <v>1090.71</v>
          </cell>
          <cell r="AZ111">
            <v>5</v>
          </cell>
          <cell r="BA111">
            <v>0.03</v>
          </cell>
          <cell r="BB111">
            <v>46</v>
          </cell>
          <cell r="BC111">
            <v>1090.71</v>
          </cell>
          <cell r="BD111">
            <v>5</v>
          </cell>
          <cell r="BE111">
            <v>9.6684398211754827E-2</v>
          </cell>
        </row>
        <row r="112">
          <cell r="A112">
            <v>109</v>
          </cell>
          <cell r="B112" t="str">
            <v>Shinhan Securities Co Ltd</v>
          </cell>
          <cell r="C112">
            <v>62</v>
          </cell>
          <cell r="D112">
            <v>218.51</v>
          </cell>
          <cell r="E112">
            <v>2</v>
          </cell>
          <cell r="F112">
            <v>0.04</v>
          </cell>
          <cell r="H112">
            <v>0</v>
          </cell>
          <cell r="I112">
            <v>0</v>
          </cell>
          <cell r="K112">
            <v>39</v>
          </cell>
          <cell r="L112">
            <v>212.25</v>
          </cell>
          <cell r="M112">
            <v>2</v>
          </cell>
          <cell r="N112">
            <v>0.26</v>
          </cell>
          <cell r="O112">
            <v>38</v>
          </cell>
          <cell r="P112">
            <v>330.09</v>
          </cell>
          <cell r="Q112">
            <v>12</v>
          </cell>
          <cell r="R112">
            <v>0.25</v>
          </cell>
          <cell r="S112">
            <v>135</v>
          </cell>
          <cell r="T112">
            <v>132.88</v>
          </cell>
          <cell r="U112">
            <v>1</v>
          </cell>
          <cell r="V112">
            <v>0.02</v>
          </cell>
          <cell r="X112">
            <v>0</v>
          </cell>
          <cell r="Y112">
            <v>0</v>
          </cell>
          <cell r="AB112">
            <v>0</v>
          </cell>
          <cell r="AC112">
            <v>0</v>
          </cell>
          <cell r="AF112">
            <v>0</v>
          </cell>
          <cell r="AG112">
            <v>0</v>
          </cell>
          <cell r="AJ112">
            <v>0</v>
          </cell>
          <cell r="AK112">
            <v>0</v>
          </cell>
          <cell r="AN112">
            <v>0</v>
          </cell>
          <cell r="AO112">
            <v>0</v>
          </cell>
          <cell r="AQ112">
            <v>27</v>
          </cell>
          <cell r="AR112">
            <v>188.49</v>
          </cell>
          <cell r="AS112">
            <v>5</v>
          </cell>
          <cell r="AT112">
            <v>0.48</v>
          </cell>
          <cell r="AV112">
            <v>0</v>
          </cell>
          <cell r="AW112">
            <v>0</v>
          </cell>
          <cell r="AY112">
            <v>1082.22</v>
          </cell>
          <cell r="AZ112">
            <v>22</v>
          </cell>
          <cell r="BA112">
            <v>0.03</v>
          </cell>
          <cell r="BB112">
            <v>86</v>
          </cell>
          <cell r="BC112">
            <v>218.51</v>
          </cell>
          <cell r="BD112">
            <v>2</v>
          </cell>
          <cell r="BE112">
            <v>1.9369500465981373E-2</v>
          </cell>
        </row>
        <row r="113">
          <cell r="A113">
            <v>110</v>
          </cell>
          <cell r="B113" t="str">
            <v>ZKB</v>
          </cell>
          <cell r="D113">
            <v>0</v>
          </cell>
          <cell r="E113">
            <v>0</v>
          </cell>
          <cell r="H113">
            <v>0</v>
          </cell>
          <cell r="I113">
            <v>0</v>
          </cell>
          <cell r="L113">
            <v>0</v>
          </cell>
          <cell r="M113">
            <v>0</v>
          </cell>
          <cell r="P113">
            <v>0</v>
          </cell>
          <cell r="Q113">
            <v>0</v>
          </cell>
          <cell r="S113">
            <v>93</v>
          </cell>
          <cell r="T113">
            <v>334.03</v>
          </cell>
          <cell r="U113">
            <v>3</v>
          </cell>
          <cell r="V113">
            <v>0.04</v>
          </cell>
          <cell r="W113">
            <v>47</v>
          </cell>
          <cell r="X113">
            <v>601.04999999999995</v>
          </cell>
          <cell r="Y113">
            <v>5</v>
          </cell>
          <cell r="Z113">
            <v>0.32</v>
          </cell>
          <cell r="AB113">
            <v>0</v>
          </cell>
          <cell r="AC113">
            <v>0</v>
          </cell>
          <cell r="AF113">
            <v>0</v>
          </cell>
          <cell r="AG113">
            <v>0</v>
          </cell>
          <cell r="AI113">
            <v>43</v>
          </cell>
          <cell r="AJ113">
            <v>113.37</v>
          </cell>
          <cell r="AK113">
            <v>1</v>
          </cell>
          <cell r="AL113">
            <v>0.14000000000000001</v>
          </cell>
          <cell r="AN113">
            <v>0</v>
          </cell>
          <cell r="AO113">
            <v>0</v>
          </cell>
          <cell r="AR113">
            <v>0</v>
          </cell>
          <cell r="AS113">
            <v>0</v>
          </cell>
          <cell r="AV113">
            <v>0</v>
          </cell>
          <cell r="AW113">
            <v>0</v>
          </cell>
          <cell r="AY113">
            <v>1048.46</v>
          </cell>
          <cell r="AZ113">
            <v>9</v>
          </cell>
          <cell r="BA113">
            <v>0.03</v>
          </cell>
          <cell r="BB113">
            <v>119</v>
          </cell>
          <cell r="BC113">
            <v>0</v>
          </cell>
          <cell r="BD113">
            <v>0</v>
          </cell>
          <cell r="BE113">
            <v>0</v>
          </cell>
        </row>
        <row r="114">
          <cell r="A114">
            <v>111</v>
          </cell>
          <cell r="B114" t="str">
            <v>Swiss Cantonal Banks</v>
          </cell>
          <cell r="D114">
            <v>0</v>
          </cell>
          <cell r="E114">
            <v>0</v>
          </cell>
          <cell r="H114">
            <v>0</v>
          </cell>
          <cell r="I114">
            <v>0</v>
          </cell>
          <cell r="L114">
            <v>0</v>
          </cell>
          <cell r="M114">
            <v>0</v>
          </cell>
          <cell r="P114">
            <v>0</v>
          </cell>
          <cell r="Q114">
            <v>0</v>
          </cell>
          <cell r="T114">
            <v>0</v>
          </cell>
          <cell r="U114">
            <v>0</v>
          </cell>
          <cell r="X114">
            <v>0</v>
          </cell>
          <cell r="Y114">
            <v>0</v>
          </cell>
          <cell r="AB114">
            <v>0</v>
          </cell>
          <cell r="AC114">
            <v>0</v>
          </cell>
          <cell r="AF114">
            <v>0</v>
          </cell>
          <cell r="AG114">
            <v>0</v>
          </cell>
          <cell r="AI114">
            <v>23</v>
          </cell>
          <cell r="AJ114">
            <v>949.5</v>
          </cell>
          <cell r="AK114">
            <v>4</v>
          </cell>
          <cell r="AL114">
            <v>1.19</v>
          </cell>
          <cell r="AN114">
            <v>0</v>
          </cell>
          <cell r="AO114">
            <v>0</v>
          </cell>
          <cell r="AR114">
            <v>0</v>
          </cell>
          <cell r="AS114">
            <v>0</v>
          </cell>
          <cell r="AV114">
            <v>0</v>
          </cell>
          <cell r="AW114">
            <v>0</v>
          </cell>
          <cell r="AY114">
            <v>949.5</v>
          </cell>
          <cell r="AZ114">
            <v>4</v>
          </cell>
          <cell r="BA114">
            <v>0.03</v>
          </cell>
          <cell r="BB114">
            <v>119</v>
          </cell>
          <cell r="BC114">
            <v>0</v>
          </cell>
          <cell r="BD114">
            <v>0</v>
          </cell>
          <cell r="BE114">
            <v>0</v>
          </cell>
        </row>
        <row r="115">
          <cell r="A115">
            <v>112</v>
          </cell>
          <cell r="B115" t="str">
            <v>Dusseldorfer Hypothekenbank</v>
          </cell>
          <cell r="D115">
            <v>0</v>
          </cell>
          <cell r="E115">
            <v>0</v>
          </cell>
          <cell r="H115">
            <v>0</v>
          </cell>
          <cell r="I115">
            <v>0</v>
          </cell>
          <cell r="L115">
            <v>0</v>
          </cell>
          <cell r="M115">
            <v>0</v>
          </cell>
          <cell r="P115">
            <v>0</v>
          </cell>
          <cell r="Q115">
            <v>0</v>
          </cell>
          <cell r="T115">
            <v>0</v>
          </cell>
          <cell r="U115">
            <v>0</v>
          </cell>
          <cell r="X115">
            <v>0</v>
          </cell>
          <cell r="Y115">
            <v>0</v>
          </cell>
          <cell r="AB115">
            <v>0</v>
          </cell>
          <cell r="AC115">
            <v>0</v>
          </cell>
          <cell r="AF115">
            <v>0</v>
          </cell>
          <cell r="AG115">
            <v>0</v>
          </cell>
          <cell r="AI115">
            <v>24</v>
          </cell>
          <cell r="AJ115">
            <v>942.46</v>
          </cell>
          <cell r="AK115">
            <v>32</v>
          </cell>
          <cell r="AL115">
            <v>1.18</v>
          </cell>
          <cell r="AN115">
            <v>0</v>
          </cell>
          <cell r="AO115">
            <v>0</v>
          </cell>
          <cell r="AR115">
            <v>0</v>
          </cell>
          <cell r="AS115">
            <v>0</v>
          </cell>
          <cell r="AV115">
            <v>0</v>
          </cell>
          <cell r="AW115">
            <v>0</v>
          </cell>
          <cell r="AY115">
            <v>942.46</v>
          </cell>
          <cell r="AZ115">
            <v>32</v>
          </cell>
          <cell r="BA115">
            <v>0.03</v>
          </cell>
          <cell r="BB115">
            <v>119</v>
          </cell>
          <cell r="BC115">
            <v>0</v>
          </cell>
          <cell r="BD115">
            <v>0</v>
          </cell>
          <cell r="BE115">
            <v>0</v>
          </cell>
        </row>
        <row r="116">
          <cell r="A116">
            <v>113</v>
          </cell>
          <cell r="B116" t="str">
            <v>HSH Nordbank</v>
          </cell>
          <cell r="D116">
            <v>0</v>
          </cell>
          <cell r="E116">
            <v>0</v>
          </cell>
          <cell r="H116">
            <v>0</v>
          </cell>
          <cell r="I116">
            <v>0</v>
          </cell>
          <cell r="L116">
            <v>0</v>
          </cell>
          <cell r="M116">
            <v>0</v>
          </cell>
          <cell r="P116">
            <v>0</v>
          </cell>
          <cell r="Q116">
            <v>0</v>
          </cell>
          <cell r="S116">
            <v>94</v>
          </cell>
          <cell r="T116">
            <v>315.06</v>
          </cell>
          <cell r="U116">
            <v>1</v>
          </cell>
          <cell r="V116">
            <v>0.04</v>
          </cell>
          <cell r="W116">
            <v>50</v>
          </cell>
          <cell r="X116">
            <v>447.94</v>
          </cell>
          <cell r="Y116">
            <v>1</v>
          </cell>
          <cell r="Z116">
            <v>0.24</v>
          </cell>
          <cell r="AB116">
            <v>0</v>
          </cell>
          <cell r="AC116">
            <v>0</v>
          </cell>
          <cell r="AF116">
            <v>0</v>
          </cell>
          <cell r="AG116">
            <v>0</v>
          </cell>
          <cell r="AI116">
            <v>41</v>
          </cell>
          <cell r="AJ116">
            <v>156.24</v>
          </cell>
          <cell r="AK116">
            <v>2</v>
          </cell>
          <cell r="AL116">
            <v>0.2</v>
          </cell>
          <cell r="AN116">
            <v>0</v>
          </cell>
          <cell r="AO116">
            <v>0</v>
          </cell>
          <cell r="AR116">
            <v>0</v>
          </cell>
          <cell r="AS116">
            <v>0</v>
          </cell>
          <cell r="AV116">
            <v>0</v>
          </cell>
          <cell r="AW116">
            <v>0</v>
          </cell>
          <cell r="AY116">
            <v>919.23</v>
          </cell>
          <cell r="AZ116">
            <v>4</v>
          </cell>
          <cell r="BA116">
            <v>0.03</v>
          </cell>
          <cell r="BB116">
            <v>119</v>
          </cell>
          <cell r="BC116">
            <v>0</v>
          </cell>
          <cell r="BD116">
            <v>0</v>
          </cell>
          <cell r="BE116">
            <v>0</v>
          </cell>
        </row>
        <row r="117">
          <cell r="A117">
            <v>114</v>
          </cell>
          <cell r="B117" t="str">
            <v>Huntington National Bank</v>
          </cell>
          <cell r="C117">
            <v>35</v>
          </cell>
          <cell r="D117">
            <v>821.54</v>
          </cell>
          <cell r="E117">
            <v>2</v>
          </cell>
          <cell r="F117">
            <v>0.15</v>
          </cell>
          <cell r="G117">
            <v>55</v>
          </cell>
          <cell r="H117">
            <v>92.5</v>
          </cell>
          <cell r="I117">
            <v>6</v>
          </cell>
          <cell r="J117">
            <v>0.02</v>
          </cell>
          <cell r="L117">
            <v>0</v>
          </cell>
          <cell r="M117">
            <v>0</v>
          </cell>
          <cell r="P117">
            <v>0</v>
          </cell>
          <cell r="Q117">
            <v>0</v>
          </cell>
          <cell r="T117">
            <v>0</v>
          </cell>
          <cell r="U117">
            <v>0</v>
          </cell>
          <cell r="X117">
            <v>0</v>
          </cell>
          <cell r="Y117">
            <v>0</v>
          </cell>
          <cell r="AB117">
            <v>0</v>
          </cell>
          <cell r="AC117">
            <v>0</v>
          </cell>
          <cell r="AF117">
            <v>0</v>
          </cell>
          <cell r="AG117">
            <v>0</v>
          </cell>
          <cell r="AJ117">
            <v>0</v>
          </cell>
          <cell r="AK117">
            <v>0</v>
          </cell>
          <cell r="AN117">
            <v>0</v>
          </cell>
          <cell r="AO117">
            <v>0</v>
          </cell>
          <cell r="AR117">
            <v>0</v>
          </cell>
          <cell r="AS117">
            <v>0</v>
          </cell>
          <cell r="AV117">
            <v>0</v>
          </cell>
          <cell r="AW117">
            <v>0</v>
          </cell>
          <cell r="AY117">
            <v>914.04</v>
          </cell>
          <cell r="AZ117">
            <v>8</v>
          </cell>
          <cell r="BA117">
            <v>0.03</v>
          </cell>
          <cell r="BB117">
            <v>55</v>
          </cell>
          <cell r="BC117">
            <v>821.54</v>
          </cell>
          <cell r="BD117">
            <v>2</v>
          </cell>
          <cell r="BE117">
            <v>7.2824215884043461E-2</v>
          </cell>
        </row>
        <row r="118">
          <cell r="A118">
            <v>115</v>
          </cell>
          <cell r="B118" t="str">
            <v>Industrial &amp; Commercial Bank of China (Asia) Ltd</v>
          </cell>
          <cell r="D118">
            <v>0</v>
          </cell>
          <cell r="E118">
            <v>0</v>
          </cell>
          <cell r="H118">
            <v>0</v>
          </cell>
          <cell r="I118">
            <v>0</v>
          </cell>
          <cell r="K118">
            <v>52</v>
          </cell>
          <cell r="L118">
            <v>5.67</v>
          </cell>
          <cell r="M118">
            <v>1</v>
          </cell>
          <cell r="N118">
            <v>0.01</v>
          </cell>
          <cell r="P118">
            <v>0</v>
          </cell>
          <cell r="Q118">
            <v>0</v>
          </cell>
          <cell r="T118">
            <v>0</v>
          </cell>
          <cell r="U118">
            <v>0</v>
          </cell>
          <cell r="W118">
            <v>39</v>
          </cell>
          <cell r="X118">
            <v>906.17</v>
          </cell>
          <cell r="Y118">
            <v>1</v>
          </cell>
          <cell r="Z118">
            <v>0.48</v>
          </cell>
          <cell r="AB118">
            <v>0</v>
          </cell>
          <cell r="AC118">
            <v>0</v>
          </cell>
          <cell r="AF118">
            <v>0</v>
          </cell>
          <cell r="AG118">
            <v>0</v>
          </cell>
          <cell r="AJ118">
            <v>0</v>
          </cell>
          <cell r="AK118">
            <v>0</v>
          </cell>
          <cell r="AN118">
            <v>0</v>
          </cell>
          <cell r="AO118">
            <v>0</v>
          </cell>
          <cell r="AR118">
            <v>0</v>
          </cell>
          <cell r="AS118">
            <v>0</v>
          </cell>
          <cell r="AV118">
            <v>0</v>
          </cell>
          <cell r="AW118">
            <v>0</v>
          </cell>
          <cell r="AY118">
            <v>911.84</v>
          </cell>
          <cell r="AZ118">
            <v>2</v>
          </cell>
          <cell r="BA118">
            <v>0.03</v>
          </cell>
          <cell r="BB118">
            <v>119</v>
          </cell>
          <cell r="BC118">
            <v>0</v>
          </cell>
          <cell r="BD118">
            <v>0</v>
          </cell>
          <cell r="BE118">
            <v>0</v>
          </cell>
        </row>
        <row r="119">
          <cell r="A119">
            <v>116</v>
          </cell>
          <cell r="B119" t="str">
            <v>China Construction Bank</v>
          </cell>
          <cell r="D119">
            <v>0</v>
          </cell>
          <cell r="E119">
            <v>0</v>
          </cell>
          <cell r="H119">
            <v>0</v>
          </cell>
          <cell r="I119">
            <v>0</v>
          </cell>
          <cell r="L119">
            <v>0</v>
          </cell>
          <cell r="M119">
            <v>0</v>
          </cell>
          <cell r="P119">
            <v>0</v>
          </cell>
          <cell r="Q119">
            <v>0</v>
          </cell>
          <cell r="T119">
            <v>0</v>
          </cell>
          <cell r="U119">
            <v>0</v>
          </cell>
          <cell r="W119">
            <v>39</v>
          </cell>
          <cell r="X119">
            <v>906.17</v>
          </cell>
          <cell r="Y119">
            <v>1</v>
          </cell>
          <cell r="Z119">
            <v>0.48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J119">
            <v>0</v>
          </cell>
          <cell r="AK119">
            <v>0</v>
          </cell>
          <cell r="AN119">
            <v>0</v>
          </cell>
          <cell r="AO119">
            <v>0</v>
          </cell>
          <cell r="AR119">
            <v>0</v>
          </cell>
          <cell r="AS119">
            <v>0</v>
          </cell>
          <cell r="AV119">
            <v>0</v>
          </cell>
          <cell r="AW119">
            <v>0</v>
          </cell>
          <cell r="AY119">
            <v>906.17</v>
          </cell>
          <cell r="AZ119">
            <v>1</v>
          </cell>
          <cell r="BA119">
            <v>0.03</v>
          </cell>
          <cell r="BB119">
            <v>119</v>
          </cell>
          <cell r="BC119">
            <v>0</v>
          </cell>
          <cell r="BD119">
            <v>0</v>
          </cell>
          <cell r="BE119">
            <v>0</v>
          </cell>
        </row>
        <row r="120">
          <cell r="A120">
            <v>116</v>
          </cell>
          <cell r="B120" t="str">
            <v>Agricultural Bank of China</v>
          </cell>
          <cell r="D120">
            <v>0</v>
          </cell>
          <cell r="E120">
            <v>0</v>
          </cell>
          <cell r="H120">
            <v>0</v>
          </cell>
          <cell r="I120">
            <v>0</v>
          </cell>
          <cell r="L120">
            <v>0</v>
          </cell>
          <cell r="M120">
            <v>0</v>
          </cell>
          <cell r="P120">
            <v>0</v>
          </cell>
          <cell r="Q120">
            <v>0</v>
          </cell>
          <cell r="T120">
            <v>0</v>
          </cell>
          <cell r="U120">
            <v>0</v>
          </cell>
          <cell r="W120">
            <v>39</v>
          </cell>
          <cell r="X120">
            <v>906.17</v>
          </cell>
          <cell r="Y120">
            <v>1</v>
          </cell>
          <cell r="Z120">
            <v>0.48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J120">
            <v>0</v>
          </cell>
          <cell r="AK120">
            <v>0</v>
          </cell>
          <cell r="AN120">
            <v>0</v>
          </cell>
          <cell r="AO120">
            <v>0</v>
          </cell>
          <cell r="AR120">
            <v>0</v>
          </cell>
          <cell r="AS120">
            <v>0</v>
          </cell>
          <cell r="AV120">
            <v>0</v>
          </cell>
          <cell r="AW120">
            <v>0</v>
          </cell>
          <cell r="AY120">
            <v>906.17</v>
          </cell>
          <cell r="AZ120">
            <v>1</v>
          </cell>
          <cell r="BA120">
            <v>0.03</v>
          </cell>
          <cell r="BB120">
            <v>119</v>
          </cell>
          <cell r="BC120">
            <v>0</v>
          </cell>
          <cell r="BD120">
            <v>0</v>
          </cell>
          <cell r="BE120">
            <v>0</v>
          </cell>
        </row>
        <row r="121">
          <cell r="A121">
            <v>118</v>
          </cell>
          <cell r="B121" t="str">
            <v>AG Edwards</v>
          </cell>
          <cell r="D121">
            <v>0</v>
          </cell>
          <cell r="E121">
            <v>0</v>
          </cell>
          <cell r="G121">
            <v>51</v>
          </cell>
          <cell r="H121">
            <v>181</v>
          </cell>
          <cell r="I121">
            <v>11</v>
          </cell>
          <cell r="J121">
            <v>0.03</v>
          </cell>
          <cell r="L121">
            <v>0</v>
          </cell>
          <cell r="M121">
            <v>0</v>
          </cell>
          <cell r="P121">
            <v>0</v>
          </cell>
          <cell r="Q121">
            <v>0</v>
          </cell>
          <cell r="T121">
            <v>0</v>
          </cell>
          <cell r="U121">
            <v>0</v>
          </cell>
          <cell r="X121">
            <v>0</v>
          </cell>
          <cell r="Y121">
            <v>0</v>
          </cell>
          <cell r="AB121">
            <v>0</v>
          </cell>
          <cell r="AC121">
            <v>0</v>
          </cell>
          <cell r="AE121">
            <v>57</v>
          </cell>
          <cell r="AF121">
            <v>10</v>
          </cell>
          <cell r="AG121">
            <v>1</v>
          </cell>
          <cell r="AH121">
            <v>0</v>
          </cell>
          <cell r="AJ121">
            <v>0</v>
          </cell>
          <cell r="AK121">
            <v>0</v>
          </cell>
          <cell r="AM121">
            <v>9</v>
          </cell>
          <cell r="AN121">
            <v>712.98</v>
          </cell>
          <cell r="AO121">
            <v>13</v>
          </cell>
          <cell r="AP121">
            <v>3.01</v>
          </cell>
          <cell r="AR121">
            <v>0</v>
          </cell>
          <cell r="AS121">
            <v>0</v>
          </cell>
          <cell r="AV121">
            <v>0</v>
          </cell>
          <cell r="AW121">
            <v>0</v>
          </cell>
          <cell r="AY121">
            <v>903.98</v>
          </cell>
          <cell r="AZ121">
            <v>25</v>
          </cell>
          <cell r="BA121">
            <v>0.03</v>
          </cell>
          <cell r="BB121">
            <v>119</v>
          </cell>
          <cell r="BC121">
            <v>0</v>
          </cell>
          <cell r="BD121">
            <v>0</v>
          </cell>
          <cell r="BE121">
            <v>0</v>
          </cell>
        </row>
        <row r="122">
          <cell r="A122">
            <v>119</v>
          </cell>
          <cell r="B122" t="str">
            <v>Griffin, Kubik, Stephens &amp; Thompson Inc</v>
          </cell>
          <cell r="D122">
            <v>0</v>
          </cell>
          <cell r="E122">
            <v>0</v>
          </cell>
          <cell r="G122">
            <v>36</v>
          </cell>
          <cell r="H122">
            <v>869.99</v>
          </cell>
          <cell r="I122">
            <v>53</v>
          </cell>
          <cell r="J122">
            <v>0.14000000000000001</v>
          </cell>
          <cell r="L122">
            <v>0</v>
          </cell>
          <cell r="M122">
            <v>0</v>
          </cell>
          <cell r="P122">
            <v>0</v>
          </cell>
          <cell r="Q122">
            <v>0</v>
          </cell>
          <cell r="T122">
            <v>0</v>
          </cell>
          <cell r="U122">
            <v>0</v>
          </cell>
          <cell r="X122">
            <v>0</v>
          </cell>
          <cell r="Y122">
            <v>0</v>
          </cell>
          <cell r="AB122">
            <v>0</v>
          </cell>
          <cell r="AC122">
            <v>0</v>
          </cell>
          <cell r="AF122">
            <v>0</v>
          </cell>
          <cell r="AG122">
            <v>0</v>
          </cell>
          <cell r="AJ122">
            <v>0</v>
          </cell>
          <cell r="AK122">
            <v>0</v>
          </cell>
          <cell r="AN122">
            <v>0</v>
          </cell>
          <cell r="AO122">
            <v>0</v>
          </cell>
          <cell r="AR122">
            <v>0</v>
          </cell>
          <cell r="AS122">
            <v>0</v>
          </cell>
          <cell r="AV122">
            <v>0</v>
          </cell>
          <cell r="AW122">
            <v>0</v>
          </cell>
          <cell r="AY122">
            <v>869.99</v>
          </cell>
          <cell r="AZ122">
            <v>53</v>
          </cell>
          <cell r="BA122">
            <v>0.03</v>
          </cell>
          <cell r="BB122">
            <v>119</v>
          </cell>
          <cell r="BC122">
            <v>0</v>
          </cell>
          <cell r="BD122">
            <v>0</v>
          </cell>
          <cell r="BE122">
            <v>0</v>
          </cell>
        </row>
        <row r="123">
          <cell r="A123">
            <v>120</v>
          </cell>
          <cell r="B123" t="str">
            <v>NIB Capital Bank</v>
          </cell>
          <cell r="C123">
            <v>61</v>
          </cell>
          <cell r="D123">
            <v>226.1</v>
          </cell>
          <cell r="E123">
            <v>1</v>
          </cell>
          <cell r="F123">
            <v>0.04</v>
          </cell>
          <cell r="H123">
            <v>0</v>
          </cell>
          <cell r="I123">
            <v>0</v>
          </cell>
          <cell r="L123">
            <v>0</v>
          </cell>
          <cell r="M123">
            <v>0</v>
          </cell>
          <cell r="P123">
            <v>0</v>
          </cell>
          <cell r="Q123">
            <v>0</v>
          </cell>
          <cell r="T123">
            <v>0</v>
          </cell>
          <cell r="U123">
            <v>0</v>
          </cell>
          <cell r="X123">
            <v>0</v>
          </cell>
          <cell r="Y123">
            <v>0</v>
          </cell>
          <cell r="AA123">
            <v>44</v>
          </cell>
          <cell r="AB123">
            <v>634.24</v>
          </cell>
          <cell r="AC123">
            <v>1</v>
          </cell>
          <cell r="AD123">
            <v>0.11</v>
          </cell>
          <cell r="AF123">
            <v>0</v>
          </cell>
          <cell r="AG123">
            <v>0</v>
          </cell>
          <cell r="AJ123">
            <v>0</v>
          </cell>
          <cell r="AK123">
            <v>0</v>
          </cell>
          <cell r="AN123">
            <v>0</v>
          </cell>
          <cell r="AO123">
            <v>0</v>
          </cell>
          <cell r="AR123">
            <v>0</v>
          </cell>
          <cell r="AS123">
            <v>0</v>
          </cell>
          <cell r="AV123">
            <v>0</v>
          </cell>
          <cell r="AW123">
            <v>0</v>
          </cell>
          <cell r="AY123">
            <v>860.34</v>
          </cell>
          <cell r="AZ123">
            <v>2</v>
          </cell>
          <cell r="BA123">
            <v>0.02</v>
          </cell>
          <cell r="BB123">
            <v>52</v>
          </cell>
          <cell r="BC123">
            <v>860.34</v>
          </cell>
          <cell r="BD123">
            <v>2</v>
          </cell>
          <cell r="BE123">
            <v>7.626358533203248E-2</v>
          </cell>
        </row>
        <row r="124">
          <cell r="A124">
            <v>121</v>
          </cell>
          <cell r="B124" t="str">
            <v>Hannuri Investment &amp; Securities</v>
          </cell>
          <cell r="C124">
            <v>72</v>
          </cell>
          <cell r="D124">
            <v>121.42</v>
          </cell>
          <cell r="E124">
            <v>2</v>
          </cell>
          <cell r="F124">
            <v>0.02</v>
          </cell>
          <cell r="H124">
            <v>0</v>
          </cell>
          <cell r="I124">
            <v>0</v>
          </cell>
          <cell r="K124">
            <v>47</v>
          </cell>
          <cell r="L124">
            <v>86.02</v>
          </cell>
          <cell r="M124">
            <v>1</v>
          </cell>
          <cell r="N124">
            <v>0.11</v>
          </cell>
          <cell r="O124">
            <v>31</v>
          </cell>
          <cell r="P124">
            <v>452.24</v>
          </cell>
          <cell r="Q124">
            <v>15</v>
          </cell>
          <cell r="R124">
            <v>0.34</v>
          </cell>
          <cell r="S124">
            <v>136</v>
          </cell>
          <cell r="T124">
            <v>132.15</v>
          </cell>
          <cell r="U124">
            <v>3</v>
          </cell>
          <cell r="V124">
            <v>0.01</v>
          </cell>
          <cell r="X124">
            <v>0</v>
          </cell>
          <cell r="Y124">
            <v>0</v>
          </cell>
          <cell r="AB124">
            <v>0</v>
          </cell>
          <cell r="AC124">
            <v>0</v>
          </cell>
          <cell r="AF124">
            <v>0</v>
          </cell>
          <cell r="AG124">
            <v>0</v>
          </cell>
          <cell r="AJ124">
            <v>0</v>
          </cell>
          <cell r="AK124">
            <v>0</v>
          </cell>
          <cell r="AN124">
            <v>0</v>
          </cell>
          <cell r="AO124">
            <v>0</v>
          </cell>
          <cell r="AQ124">
            <v>35</v>
          </cell>
          <cell r="AR124">
            <v>64.48</v>
          </cell>
          <cell r="AS124">
            <v>3</v>
          </cell>
          <cell r="AT124">
            <v>0.16</v>
          </cell>
          <cell r="AV124">
            <v>0</v>
          </cell>
          <cell r="AW124">
            <v>0</v>
          </cell>
          <cell r="AY124">
            <v>856.31</v>
          </cell>
          <cell r="AZ124">
            <v>24</v>
          </cell>
          <cell r="BA124">
            <v>0.02</v>
          </cell>
          <cell r="BB124">
            <v>100</v>
          </cell>
          <cell r="BC124">
            <v>121.42</v>
          </cell>
          <cell r="BD124">
            <v>2</v>
          </cell>
          <cell r="BE124">
            <v>1.0763098927186208E-2</v>
          </cell>
        </row>
        <row r="125">
          <cell r="A125">
            <v>122</v>
          </cell>
          <cell r="B125" t="str">
            <v>Eurohypo</v>
          </cell>
          <cell r="D125">
            <v>0</v>
          </cell>
          <cell r="E125">
            <v>0</v>
          </cell>
          <cell r="H125">
            <v>0</v>
          </cell>
          <cell r="I125">
            <v>0</v>
          </cell>
          <cell r="L125">
            <v>0</v>
          </cell>
          <cell r="M125">
            <v>0</v>
          </cell>
          <cell r="P125">
            <v>0</v>
          </cell>
          <cell r="Q125">
            <v>0</v>
          </cell>
          <cell r="T125">
            <v>0</v>
          </cell>
          <cell r="U125">
            <v>0</v>
          </cell>
          <cell r="X125">
            <v>0</v>
          </cell>
          <cell r="Y125">
            <v>0</v>
          </cell>
          <cell r="AB125">
            <v>0</v>
          </cell>
          <cell r="AC125">
            <v>0</v>
          </cell>
          <cell r="AF125">
            <v>0</v>
          </cell>
          <cell r="AG125">
            <v>0</v>
          </cell>
          <cell r="AI125">
            <v>26</v>
          </cell>
          <cell r="AJ125">
            <v>846.58</v>
          </cell>
          <cell r="AK125">
            <v>9</v>
          </cell>
          <cell r="AL125">
            <v>1.06</v>
          </cell>
          <cell r="AN125">
            <v>0</v>
          </cell>
          <cell r="AO125">
            <v>0</v>
          </cell>
          <cell r="AR125">
            <v>0</v>
          </cell>
          <cell r="AS125">
            <v>0</v>
          </cell>
          <cell r="AV125">
            <v>0</v>
          </cell>
          <cell r="AW125">
            <v>0</v>
          </cell>
          <cell r="AY125">
            <v>846.58</v>
          </cell>
          <cell r="AZ125">
            <v>9</v>
          </cell>
          <cell r="BA125">
            <v>0.02</v>
          </cell>
          <cell r="BB125">
            <v>119</v>
          </cell>
          <cell r="BC125">
            <v>0</v>
          </cell>
          <cell r="BD125">
            <v>0</v>
          </cell>
          <cell r="BE125">
            <v>0</v>
          </cell>
        </row>
        <row r="126">
          <cell r="A126">
            <v>123</v>
          </cell>
          <cell r="B126" t="str">
            <v>Stephens Inc</v>
          </cell>
          <cell r="D126">
            <v>0</v>
          </cell>
          <cell r="E126">
            <v>0</v>
          </cell>
          <cell r="G126">
            <v>37</v>
          </cell>
          <cell r="H126">
            <v>837.79</v>
          </cell>
          <cell r="I126">
            <v>47</v>
          </cell>
          <cell r="J126">
            <v>0.14000000000000001</v>
          </cell>
          <cell r="L126">
            <v>0</v>
          </cell>
          <cell r="M126">
            <v>0</v>
          </cell>
          <cell r="P126">
            <v>0</v>
          </cell>
          <cell r="Q126">
            <v>0</v>
          </cell>
          <cell r="T126">
            <v>0</v>
          </cell>
          <cell r="U126">
            <v>0</v>
          </cell>
          <cell r="X126">
            <v>0</v>
          </cell>
          <cell r="Y126">
            <v>0</v>
          </cell>
          <cell r="AB126">
            <v>0</v>
          </cell>
          <cell r="AC126">
            <v>0</v>
          </cell>
          <cell r="AF126">
            <v>0</v>
          </cell>
          <cell r="AG126">
            <v>0</v>
          </cell>
          <cell r="AJ126">
            <v>0</v>
          </cell>
          <cell r="AK126">
            <v>0</v>
          </cell>
          <cell r="AN126">
            <v>0</v>
          </cell>
          <cell r="AO126">
            <v>0</v>
          </cell>
          <cell r="AR126">
            <v>0</v>
          </cell>
          <cell r="AS126">
            <v>0</v>
          </cell>
          <cell r="AV126">
            <v>0</v>
          </cell>
          <cell r="AW126">
            <v>0</v>
          </cell>
          <cell r="AY126">
            <v>837.79</v>
          </cell>
          <cell r="AZ126">
            <v>47</v>
          </cell>
          <cell r="BA126">
            <v>0.02</v>
          </cell>
          <cell r="BB126">
            <v>119</v>
          </cell>
          <cell r="BC126">
            <v>0</v>
          </cell>
          <cell r="BD126">
            <v>0</v>
          </cell>
          <cell r="BE126">
            <v>0</v>
          </cell>
        </row>
        <row r="127">
          <cell r="A127">
            <v>124</v>
          </cell>
          <cell r="B127" t="str">
            <v>Danske Bank A/S</v>
          </cell>
          <cell r="D127">
            <v>0</v>
          </cell>
          <cell r="E127">
            <v>0</v>
          </cell>
          <cell r="H127">
            <v>0</v>
          </cell>
          <cell r="I127">
            <v>0</v>
          </cell>
          <cell r="L127">
            <v>0</v>
          </cell>
          <cell r="M127">
            <v>0</v>
          </cell>
          <cell r="P127">
            <v>0</v>
          </cell>
          <cell r="Q127">
            <v>0</v>
          </cell>
          <cell r="S127">
            <v>61</v>
          </cell>
          <cell r="T127">
            <v>820.07</v>
          </cell>
          <cell r="U127">
            <v>6</v>
          </cell>
          <cell r="V127">
            <v>0.09</v>
          </cell>
          <cell r="X127">
            <v>0</v>
          </cell>
          <cell r="Y127">
            <v>0</v>
          </cell>
          <cell r="AB127">
            <v>0</v>
          </cell>
          <cell r="AC127">
            <v>0</v>
          </cell>
          <cell r="AF127">
            <v>0</v>
          </cell>
          <cell r="AG127">
            <v>0</v>
          </cell>
          <cell r="AJ127">
            <v>0</v>
          </cell>
          <cell r="AK127">
            <v>0</v>
          </cell>
          <cell r="AN127">
            <v>0</v>
          </cell>
          <cell r="AO127">
            <v>0</v>
          </cell>
          <cell r="AR127">
            <v>0</v>
          </cell>
          <cell r="AS127">
            <v>0</v>
          </cell>
          <cell r="AV127">
            <v>0</v>
          </cell>
          <cell r="AW127">
            <v>0</v>
          </cell>
          <cell r="AY127">
            <v>820.07</v>
          </cell>
          <cell r="AZ127">
            <v>6</v>
          </cell>
          <cell r="BA127">
            <v>0.02</v>
          </cell>
          <cell r="BB127">
            <v>119</v>
          </cell>
          <cell r="BC127">
            <v>0</v>
          </cell>
          <cell r="BD127">
            <v>0</v>
          </cell>
          <cell r="BE127">
            <v>0</v>
          </cell>
        </row>
        <row r="128">
          <cell r="A128">
            <v>125</v>
          </cell>
          <cell r="B128" t="str">
            <v>KBC</v>
          </cell>
          <cell r="D128">
            <v>0</v>
          </cell>
          <cell r="E128">
            <v>0</v>
          </cell>
          <cell r="H128">
            <v>0</v>
          </cell>
          <cell r="I128">
            <v>0</v>
          </cell>
          <cell r="L128">
            <v>0</v>
          </cell>
          <cell r="M128">
            <v>0</v>
          </cell>
          <cell r="P128">
            <v>0</v>
          </cell>
          <cell r="Q128">
            <v>0</v>
          </cell>
          <cell r="S128">
            <v>63</v>
          </cell>
          <cell r="T128">
            <v>791.61</v>
          </cell>
          <cell r="U128">
            <v>8</v>
          </cell>
          <cell r="V128">
            <v>0.09</v>
          </cell>
          <cell r="X128">
            <v>0</v>
          </cell>
          <cell r="Y128">
            <v>0</v>
          </cell>
          <cell r="AB128">
            <v>0</v>
          </cell>
          <cell r="AC128">
            <v>0</v>
          </cell>
          <cell r="AE128">
            <v>56</v>
          </cell>
          <cell r="AF128">
            <v>27.76</v>
          </cell>
          <cell r="AG128">
            <v>1</v>
          </cell>
          <cell r="AH128">
            <v>0.01</v>
          </cell>
          <cell r="AJ128">
            <v>0</v>
          </cell>
          <cell r="AK128">
            <v>0</v>
          </cell>
          <cell r="AN128">
            <v>0</v>
          </cell>
          <cell r="AO128">
            <v>0</v>
          </cell>
          <cell r="AR128">
            <v>0</v>
          </cell>
          <cell r="AS128">
            <v>0</v>
          </cell>
          <cell r="AV128">
            <v>0</v>
          </cell>
          <cell r="AW128">
            <v>0</v>
          </cell>
          <cell r="AY128">
            <v>819.37</v>
          </cell>
          <cell r="AZ128">
            <v>9</v>
          </cell>
          <cell r="BA128">
            <v>0.02</v>
          </cell>
          <cell r="BB128">
            <v>119</v>
          </cell>
          <cell r="BC128">
            <v>0</v>
          </cell>
          <cell r="BD128">
            <v>0</v>
          </cell>
          <cell r="BE128">
            <v>0</v>
          </cell>
        </row>
        <row r="129">
          <cell r="A129">
            <v>126</v>
          </cell>
          <cell r="B129" t="str">
            <v>SunTrust Robinson Humphrey</v>
          </cell>
          <cell r="C129">
            <v>65</v>
          </cell>
          <cell r="D129">
            <v>168.18</v>
          </cell>
          <cell r="E129">
            <v>1</v>
          </cell>
          <cell r="F129">
            <v>0.03</v>
          </cell>
          <cell r="G129">
            <v>42</v>
          </cell>
          <cell r="H129">
            <v>545</v>
          </cell>
          <cell r="I129">
            <v>19</v>
          </cell>
          <cell r="J129">
            <v>0.09</v>
          </cell>
          <cell r="L129">
            <v>0</v>
          </cell>
          <cell r="M129">
            <v>0</v>
          </cell>
          <cell r="P129">
            <v>0</v>
          </cell>
          <cell r="Q129">
            <v>0</v>
          </cell>
          <cell r="S129">
            <v>148</v>
          </cell>
          <cell r="T129">
            <v>83.28</v>
          </cell>
          <cell r="U129">
            <v>1</v>
          </cell>
          <cell r="V129">
            <v>0.01</v>
          </cell>
          <cell r="X129">
            <v>0</v>
          </cell>
          <cell r="Y129">
            <v>0</v>
          </cell>
          <cell r="AB129">
            <v>0</v>
          </cell>
          <cell r="AC129">
            <v>0</v>
          </cell>
          <cell r="AF129">
            <v>0</v>
          </cell>
          <cell r="AG129">
            <v>0</v>
          </cell>
          <cell r="AJ129">
            <v>0</v>
          </cell>
          <cell r="AK129">
            <v>0</v>
          </cell>
          <cell r="AN129">
            <v>0</v>
          </cell>
          <cell r="AO129">
            <v>0</v>
          </cell>
          <cell r="AR129">
            <v>0</v>
          </cell>
          <cell r="AS129">
            <v>0</v>
          </cell>
          <cell r="AV129">
            <v>0</v>
          </cell>
          <cell r="AW129">
            <v>0</v>
          </cell>
          <cell r="AY129">
            <v>796.45</v>
          </cell>
          <cell r="AZ129">
            <v>21</v>
          </cell>
          <cell r="BA129">
            <v>0.02</v>
          </cell>
          <cell r="BB129">
            <v>91</v>
          </cell>
          <cell r="BC129">
            <v>168.18</v>
          </cell>
          <cell r="BD129">
            <v>1</v>
          </cell>
          <cell r="BE129">
            <v>1.4908070973267804E-2</v>
          </cell>
        </row>
        <row r="130">
          <cell r="A130">
            <v>127</v>
          </cell>
          <cell r="B130" t="str">
            <v>Terwin Capital LLC</v>
          </cell>
          <cell r="C130">
            <v>36</v>
          </cell>
          <cell r="D130">
            <v>783.19</v>
          </cell>
          <cell r="E130">
            <v>4</v>
          </cell>
          <cell r="F130">
            <v>0.15</v>
          </cell>
          <cell r="H130">
            <v>0</v>
          </cell>
          <cell r="I130">
            <v>0</v>
          </cell>
          <cell r="L130">
            <v>0</v>
          </cell>
          <cell r="M130">
            <v>0</v>
          </cell>
          <cell r="P130">
            <v>0</v>
          </cell>
          <cell r="Q130">
            <v>0</v>
          </cell>
          <cell r="T130">
            <v>0</v>
          </cell>
          <cell r="U130">
            <v>0</v>
          </cell>
          <cell r="X130">
            <v>0</v>
          </cell>
          <cell r="Y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J130">
            <v>0</v>
          </cell>
          <cell r="AK130">
            <v>0</v>
          </cell>
          <cell r="AN130">
            <v>0</v>
          </cell>
          <cell r="AO130">
            <v>0</v>
          </cell>
          <cell r="AR130">
            <v>0</v>
          </cell>
          <cell r="AS130">
            <v>0</v>
          </cell>
          <cell r="AV130">
            <v>0</v>
          </cell>
          <cell r="AW130">
            <v>0</v>
          </cell>
          <cell r="AY130">
            <v>783.19</v>
          </cell>
          <cell r="AZ130">
            <v>4</v>
          </cell>
          <cell r="BA130">
            <v>0.02</v>
          </cell>
          <cell r="BB130">
            <v>57</v>
          </cell>
          <cell r="BC130">
            <v>783.19</v>
          </cell>
          <cell r="BD130">
            <v>4</v>
          </cell>
          <cell r="BE130">
            <v>6.9424736030167744E-2</v>
          </cell>
        </row>
        <row r="131">
          <cell r="A131">
            <v>128</v>
          </cell>
          <cell r="B131" t="str">
            <v>China International Trust &amp; Investment Corp - CITIC</v>
          </cell>
          <cell r="D131">
            <v>0</v>
          </cell>
          <cell r="E131">
            <v>0</v>
          </cell>
          <cell r="H131">
            <v>0</v>
          </cell>
          <cell r="I131">
            <v>0</v>
          </cell>
          <cell r="L131">
            <v>0</v>
          </cell>
          <cell r="M131">
            <v>0</v>
          </cell>
          <cell r="P131">
            <v>0</v>
          </cell>
          <cell r="Q131">
            <v>0</v>
          </cell>
          <cell r="S131">
            <v>64</v>
          </cell>
          <cell r="T131">
            <v>779.29</v>
          </cell>
          <cell r="U131">
            <v>2</v>
          </cell>
          <cell r="V131">
            <v>0.09</v>
          </cell>
          <cell r="X131">
            <v>0</v>
          </cell>
          <cell r="Y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J131">
            <v>0</v>
          </cell>
          <cell r="AK131">
            <v>0</v>
          </cell>
          <cell r="AN131">
            <v>0</v>
          </cell>
          <cell r="AO131">
            <v>0</v>
          </cell>
          <cell r="AR131">
            <v>0</v>
          </cell>
          <cell r="AS131">
            <v>0</v>
          </cell>
          <cell r="AV131">
            <v>0</v>
          </cell>
          <cell r="AW131">
            <v>0</v>
          </cell>
          <cell r="AY131">
            <v>779.29</v>
          </cell>
          <cell r="AZ131">
            <v>2</v>
          </cell>
          <cell r="BA131">
            <v>0.02</v>
          </cell>
          <cell r="BB131">
            <v>119</v>
          </cell>
          <cell r="BC131">
            <v>0</v>
          </cell>
          <cell r="BD131">
            <v>0</v>
          </cell>
          <cell r="BE131">
            <v>0</v>
          </cell>
        </row>
        <row r="132">
          <cell r="A132">
            <v>129</v>
          </cell>
          <cell r="B132" t="str">
            <v>Daishin Securities Co Ltd</v>
          </cell>
          <cell r="C132">
            <v>94</v>
          </cell>
          <cell r="D132">
            <v>21.49</v>
          </cell>
          <cell r="E132">
            <v>1</v>
          </cell>
          <cell r="F132">
            <v>0</v>
          </cell>
          <cell r="H132">
            <v>0</v>
          </cell>
          <cell r="I132">
            <v>0</v>
          </cell>
          <cell r="L132">
            <v>0</v>
          </cell>
          <cell r="M132">
            <v>0</v>
          </cell>
          <cell r="O132">
            <v>63</v>
          </cell>
          <cell r="P132">
            <v>127.38</v>
          </cell>
          <cell r="Q132">
            <v>3</v>
          </cell>
          <cell r="R132">
            <v>0.1</v>
          </cell>
          <cell r="S132">
            <v>72</v>
          </cell>
          <cell r="T132">
            <v>617.61</v>
          </cell>
          <cell r="U132">
            <v>8</v>
          </cell>
          <cell r="V132">
            <v>7.0000000000000007E-2</v>
          </cell>
          <cell r="X132">
            <v>0</v>
          </cell>
          <cell r="Y132">
            <v>0</v>
          </cell>
          <cell r="AB132">
            <v>0</v>
          </cell>
          <cell r="AC132">
            <v>0</v>
          </cell>
          <cell r="AF132">
            <v>0</v>
          </cell>
          <cell r="AG132">
            <v>0</v>
          </cell>
          <cell r="AJ132">
            <v>0</v>
          </cell>
          <cell r="AK132">
            <v>0</v>
          </cell>
          <cell r="AN132">
            <v>0</v>
          </cell>
          <cell r="AO132">
            <v>0</v>
          </cell>
          <cell r="AR132">
            <v>0</v>
          </cell>
          <cell r="AS132">
            <v>0</v>
          </cell>
          <cell r="AV132">
            <v>0</v>
          </cell>
          <cell r="AW132">
            <v>0</v>
          </cell>
          <cell r="AY132">
            <v>766.47</v>
          </cell>
          <cell r="AZ132">
            <v>12</v>
          </cell>
          <cell r="BA132">
            <v>0.02</v>
          </cell>
          <cell r="BB132">
            <v>116</v>
          </cell>
          <cell r="BC132">
            <v>21.49</v>
          </cell>
          <cell r="BD132">
            <v>1</v>
          </cell>
          <cell r="BE132">
            <v>1.9049497277650437E-3</v>
          </cell>
        </row>
        <row r="133">
          <cell r="A133">
            <v>130</v>
          </cell>
          <cell r="B133" t="str">
            <v>Banco Espirito Santo de Investimento</v>
          </cell>
          <cell r="D133">
            <v>0</v>
          </cell>
          <cell r="E133">
            <v>0</v>
          </cell>
          <cell r="H133">
            <v>0</v>
          </cell>
          <cell r="I133">
            <v>0</v>
          </cell>
          <cell r="L133">
            <v>0</v>
          </cell>
          <cell r="M133">
            <v>0</v>
          </cell>
          <cell r="P133">
            <v>0</v>
          </cell>
          <cell r="Q133">
            <v>0</v>
          </cell>
          <cell r="T133">
            <v>0</v>
          </cell>
          <cell r="U133">
            <v>0</v>
          </cell>
          <cell r="W133">
            <v>45</v>
          </cell>
          <cell r="X133">
            <v>766.44</v>
          </cell>
          <cell r="Y133">
            <v>1</v>
          </cell>
          <cell r="Z133">
            <v>0.4</v>
          </cell>
          <cell r="AB133">
            <v>0</v>
          </cell>
          <cell r="AC133">
            <v>0</v>
          </cell>
          <cell r="AF133">
            <v>0</v>
          </cell>
          <cell r="AG133">
            <v>0</v>
          </cell>
          <cell r="AJ133">
            <v>0</v>
          </cell>
          <cell r="AK133">
            <v>0</v>
          </cell>
          <cell r="AN133">
            <v>0</v>
          </cell>
          <cell r="AO133">
            <v>0</v>
          </cell>
          <cell r="AR133">
            <v>0</v>
          </cell>
          <cell r="AS133">
            <v>0</v>
          </cell>
          <cell r="AV133">
            <v>0</v>
          </cell>
          <cell r="AW133">
            <v>0</v>
          </cell>
          <cell r="AY133">
            <v>766.44</v>
          </cell>
          <cell r="AZ133">
            <v>1</v>
          </cell>
          <cell r="BA133">
            <v>0.02</v>
          </cell>
          <cell r="BB133">
            <v>119</v>
          </cell>
          <cell r="BC133">
            <v>0</v>
          </cell>
          <cell r="BD133">
            <v>0</v>
          </cell>
          <cell r="BE133">
            <v>0</v>
          </cell>
        </row>
        <row r="134">
          <cell r="A134">
            <v>131</v>
          </cell>
          <cell r="B134" t="str">
            <v>La Caixa</v>
          </cell>
          <cell r="D134">
            <v>0</v>
          </cell>
          <cell r="E134">
            <v>0</v>
          </cell>
          <cell r="H134">
            <v>0</v>
          </cell>
          <cell r="I134">
            <v>0</v>
          </cell>
          <cell r="L134">
            <v>0</v>
          </cell>
          <cell r="M134">
            <v>0</v>
          </cell>
          <cell r="P134">
            <v>0</v>
          </cell>
          <cell r="Q134">
            <v>0</v>
          </cell>
          <cell r="S134">
            <v>66</v>
          </cell>
          <cell r="T134">
            <v>714.29</v>
          </cell>
          <cell r="U134">
            <v>2</v>
          </cell>
          <cell r="V134">
            <v>0.08</v>
          </cell>
          <cell r="W134">
            <v>69</v>
          </cell>
          <cell r="X134">
            <v>25.65</v>
          </cell>
          <cell r="Y134">
            <v>1</v>
          </cell>
          <cell r="Z134">
            <v>0.01</v>
          </cell>
          <cell r="AB134">
            <v>0</v>
          </cell>
          <cell r="AC134">
            <v>0</v>
          </cell>
          <cell r="AF134">
            <v>0</v>
          </cell>
          <cell r="AG134">
            <v>0</v>
          </cell>
          <cell r="AJ134">
            <v>0</v>
          </cell>
          <cell r="AK134">
            <v>0</v>
          </cell>
          <cell r="AN134">
            <v>0</v>
          </cell>
          <cell r="AO134">
            <v>0</v>
          </cell>
          <cell r="AR134">
            <v>0</v>
          </cell>
          <cell r="AS134">
            <v>0</v>
          </cell>
          <cell r="AV134">
            <v>0</v>
          </cell>
          <cell r="AW134">
            <v>0</v>
          </cell>
          <cell r="AY134">
            <v>739.93</v>
          </cell>
          <cell r="AZ134">
            <v>3</v>
          </cell>
          <cell r="BA134">
            <v>0.02</v>
          </cell>
          <cell r="BB134">
            <v>119</v>
          </cell>
          <cell r="BC134">
            <v>0</v>
          </cell>
          <cell r="BD134">
            <v>0</v>
          </cell>
          <cell r="BE134">
            <v>0</v>
          </cell>
        </row>
        <row r="135">
          <cell r="A135">
            <v>132</v>
          </cell>
          <cell r="B135" t="str">
            <v>GX Clarke &amp; Co</v>
          </cell>
          <cell r="D135">
            <v>0</v>
          </cell>
          <cell r="E135">
            <v>0</v>
          </cell>
          <cell r="G135">
            <v>38</v>
          </cell>
          <cell r="H135">
            <v>730.92</v>
          </cell>
          <cell r="I135">
            <v>24</v>
          </cell>
          <cell r="J135">
            <v>0.12</v>
          </cell>
          <cell r="L135">
            <v>0</v>
          </cell>
          <cell r="M135">
            <v>0</v>
          </cell>
          <cell r="P135">
            <v>0</v>
          </cell>
          <cell r="Q135">
            <v>0</v>
          </cell>
          <cell r="T135">
            <v>0</v>
          </cell>
          <cell r="U135">
            <v>0</v>
          </cell>
          <cell r="X135">
            <v>0</v>
          </cell>
          <cell r="Y135">
            <v>0</v>
          </cell>
          <cell r="AB135">
            <v>0</v>
          </cell>
          <cell r="AC135">
            <v>0</v>
          </cell>
          <cell r="AF135">
            <v>0</v>
          </cell>
          <cell r="AG135">
            <v>0</v>
          </cell>
          <cell r="AJ135">
            <v>0</v>
          </cell>
          <cell r="AK135">
            <v>0</v>
          </cell>
          <cell r="AN135">
            <v>0</v>
          </cell>
          <cell r="AO135">
            <v>0</v>
          </cell>
          <cell r="AR135">
            <v>0</v>
          </cell>
          <cell r="AS135">
            <v>0</v>
          </cell>
          <cell r="AV135">
            <v>0</v>
          </cell>
          <cell r="AW135">
            <v>0</v>
          </cell>
          <cell r="AY135">
            <v>730.92</v>
          </cell>
          <cell r="AZ135">
            <v>24</v>
          </cell>
          <cell r="BA135">
            <v>0.02</v>
          </cell>
          <cell r="BB135">
            <v>119</v>
          </cell>
          <cell r="BC135">
            <v>0</v>
          </cell>
          <cell r="BD135">
            <v>0</v>
          </cell>
          <cell r="BE135">
            <v>0</v>
          </cell>
        </row>
        <row r="136">
          <cell r="A136">
            <v>133</v>
          </cell>
          <cell r="B136" t="str">
            <v>Bridge Securities Co Ltd</v>
          </cell>
          <cell r="C136">
            <v>66</v>
          </cell>
          <cell r="D136">
            <v>160.69999999999999</v>
          </cell>
          <cell r="E136">
            <v>2</v>
          </cell>
          <cell r="F136">
            <v>0.03</v>
          </cell>
          <cell r="H136">
            <v>0</v>
          </cell>
          <cell r="I136">
            <v>0</v>
          </cell>
          <cell r="L136">
            <v>0</v>
          </cell>
          <cell r="M136">
            <v>0</v>
          </cell>
          <cell r="O136">
            <v>56</v>
          </cell>
          <cell r="P136">
            <v>170.98</v>
          </cell>
          <cell r="Q136">
            <v>5</v>
          </cell>
          <cell r="R136">
            <v>0.13</v>
          </cell>
          <cell r="S136">
            <v>91</v>
          </cell>
          <cell r="T136">
            <v>371.07</v>
          </cell>
          <cell r="U136">
            <v>3</v>
          </cell>
          <cell r="V136">
            <v>0.04</v>
          </cell>
          <cell r="X136">
            <v>0</v>
          </cell>
          <cell r="Y136">
            <v>0</v>
          </cell>
          <cell r="AB136">
            <v>0</v>
          </cell>
          <cell r="AC136">
            <v>0</v>
          </cell>
          <cell r="AF136">
            <v>0</v>
          </cell>
          <cell r="AG136">
            <v>0</v>
          </cell>
          <cell r="AJ136">
            <v>0</v>
          </cell>
          <cell r="AK136">
            <v>0</v>
          </cell>
          <cell r="AN136">
            <v>0</v>
          </cell>
          <cell r="AO136">
            <v>0</v>
          </cell>
          <cell r="AQ136">
            <v>49</v>
          </cell>
          <cell r="AR136">
            <v>25.43</v>
          </cell>
          <cell r="AS136">
            <v>2</v>
          </cell>
          <cell r="AT136">
            <v>7.0000000000000007E-2</v>
          </cell>
          <cell r="AV136">
            <v>0</v>
          </cell>
          <cell r="AW136">
            <v>0</v>
          </cell>
          <cell r="AY136">
            <v>728.19</v>
          </cell>
          <cell r="AZ136">
            <v>12</v>
          </cell>
          <cell r="BA136">
            <v>0.02</v>
          </cell>
          <cell r="BB136">
            <v>92</v>
          </cell>
          <cell r="BC136">
            <v>160.69999999999999</v>
          </cell>
          <cell r="BD136">
            <v>2</v>
          </cell>
          <cell r="BE136">
            <v>1.4245017275562705E-2</v>
          </cell>
        </row>
        <row r="137">
          <cell r="A137">
            <v>134</v>
          </cell>
          <cell r="B137" t="str">
            <v>Shanghai Pudong Development Bank</v>
          </cell>
          <cell r="D137">
            <v>0</v>
          </cell>
          <cell r="E137">
            <v>0</v>
          </cell>
          <cell r="H137">
            <v>0</v>
          </cell>
          <cell r="I137">
            <v>0</v>
          </cell>
          <cell r="L137">
            <v>0</v>
          </cell>
          <cell r="M137">
            <v>0</v>
          </cell>
          <cell r="P137">
            <v>0</v>
          </cell>
          <cell r="Q137">
            <v>0</v>
          </cell>
          <cell r="S137">
            <v>65</v>
          </cell>
          <cell r="T137">
            <v>724.94</v>
          </cell>
          <cell r="U137">
            <v>1</v>
          </cell>
          <cell r="V137">
            <v>0.08</v>
          </cell>
          <cell r="X137">
            <v>0</v>
          </cell>
          <cell r="Y137">
            <v>0</v>
          </cell>
          <cell r="AB137">
            <v>0</v>
          </cell>
          <cell r="AC137">
            <v>0</v>
          </cell>
          <cell r="AF137">
            <v>0</v>
          </cell>
          <cell r="AG137">
            <v>0</v>
          </cell>
          <cell r="AJ137">
            <v>0</v>
          </cell>
          <cell r="AK137">
            <v>0</v>
          </cell>
          <cell r="AN137">
            <v>0</v>
          </cell>
          <cell r="AO137">
            <v>0</v>
          </cell>
          <cell r="AR137">
            <v>0</v>
          </cell>
          <cell r="AS137">
            <v>0</v>
          </cell>
          <cell r="AV137">
            <v>0</v>
          </cell>
          <cell r="AW137">
            <v>0</v>
          </cell>
          <cell r="AY137">
            <v>724.94</v>
          </cell>
          <cell r="AZ137">
            <v>1</v>
          </cell>
          <cell r="BA137">
            <v>0.02</v>
          </cell>
          <cell r="BB137">
            <v>119</v>
          </cell>
          <cell r="BC137">
            <v>0</v>
          </cell>
          <cell r="BD137">
            <v>0</v>
          </cell>
          <cell r="BE137">
            <v>0</v>
          </cell>
        </row>
        <row r="138">
          <cell r="A138">
            <v>135</v>
          </cell>
          <cell r="B138" t="str">
            <v>DEPFA</v>
          </cell>
          <cell r="D138">
            <v>0</v>
          </cell>
          <cell r="E138">
            <v>0</v>
          </cell>
          <cell r="H138">
            <v>0</v>
          </cell>
          <cell r="I138">
            <v>0</v>
          </cell>
          <cell r="L138">
            <v>0</v>
          </cell>
          <cell r="M138">
            <v>0</v>
          </cell>
          <cell r="P138">
            <v>0</v>
          </cell>
          <cell r="Q138">
            <v>0</v>
          </cell>
          <cell r="S138">
            <v>151</v>
          </cell>
          <cell r="T138">
            <v>74.599999999999994</v>
          </cell>
          <cell r="U138">
            <v>1</v>
          </cell>
          <cell r="V138">
            <v>0.01</v>
          </cell>
          <cell r="W138">
            <v>48</v>
          </cell>
          <cell r="X138">
            <v>586.34</v>
          </cell>
          <cell r="Y138">
            <v>2</v>
          </cell>
          <cell r="Z138">
            <v>0.31</v>
          </cell>
          <cell r="AB138">
            <v>0</v>
          </cell>
          <cell r="AC138">
            <v>0</v>
          </cell>
          <cell r="AF138">
            <v>0</v>
          </cell>
          <cell r="AG138">
            <v>0</v>
          </cell>
          <cell r="AI138">
            <v>45</v>
          </cell>
          <cell r="AJ138">
            <v>40.18</v>
          </cell>
          <cell r="AK138">
            <v>2</v>
          </cell>
          <cell r="AL138">
            <v>0.05</v>
          </cell>
          <cell r="AN138">
            <v>0</v>
          </cell>
          <cell r="AO138">
            <v>0</v>
          </cell>
          <cell r="AR138">
            <v>0</v>
          </cell>
          <cell r="AS138">
            <v>0</v>
          </cell>
          <cell r="AV138">
            <v>0</v>
          </cell>
          <cell r="AW138">
            <v>0</v>
          </cell>
          <cell r="AY138">
            <v>701.12</v>
          </cell>
          <cell r="AZ138">
            <v>5</v>
          </cell>
          <cell r="BA138">
            <v>0.02</v>
          </cell>
          <cell r="BB138">
            <v>119</v>
          </cell>
          <cell r="BC138">
            <v>0</v>
          </cell>
          <cell r="BD138">
            <v>0</v>
          </cell>
          <cell r="BE138">
            <v>0</v>
          </cell>
        </row>
        <row r="139">
          <cell r="A139">
            <v>136</v>
          </cell>
          <cell r="B139" t="str">
            <v>Masterlink Securities Corp</v>
          </cell>
          <cell r="D139">
            <v>0</v>
          </cell>
          <cell r="E139">
            <v>0</v>
          </cell>
          <cell r="H139">
            <v>0</v>
          </cell>
          <cell r="I139">
            <v>0</v>
          </cell>
          <cell r="L139">
            <v>0</v>
          </cell>
          <cell r="M139">
            <v>0</v>
          </cell>
          <cell r="P139">
            <v>0</v>
          </cell>
          <cell r="Q139">
            <v>0</v>
          </cell>
          <cell r="S139">
            <v>68</v>
          </cell>
          <cell r="T139">
            <v>687.97</v>
          </cell>
          <cell r="U139">
            <v>12</v>
          </cell>
          <cell r="V139">
            <v>0.08</v>
          </cell>
          <cell r="X139">
            <v>0</v>
          </cell>
          <cell r="Y139">
            <v>0</v>
          </cell>
          <cell r="AB139">
            <v>0</v>
          </cell>
          <cell r="AC139">
            <v>0</v>
          </cell>
          <cell r="AF139">
            <v>0</v>
          </cell>
          <cell r="AG139">
            <v>0</v>
          </cell>
          <cell r="AJ139">
            <v>0</v>
          </cell>
          <cell r="AK139">
            <v>0</v>
          </cell>
          <cell r="AN139">
            <v>0</v>
          </cell>
          <cell r="AO139">
            <v>0</v>
          </cell>
          <cell r="AR139">
            <v>0</v>
          </cell>
          <cell r="AS139">
            <v>0</v>
          </cell>
          <cell r="AV139">
            <v>0</v>
          </cell>
          <cell r="AW139">
            <v>0</v>
          </cell>
          <cell r="AY139">
            <v>687.97</v>
          </cell>
          <cell r="AZ139">
            <v>12</v>
          </cell>
          <cell r="BA139">
            <v>0.02</v>
          </cell>
          <cell r="BB139">
            <v>119</v>
          </cell>
          <cell r="BC139">
            <v>0</v>
          </cell>
          <cell r="BD139">
            <v>0</v>
          </cell>
          <cell r="BE139">
            <v>0</v>
          </cell>
        </row>
        <row r="140">
          <cell r="A140">
            <v>137</v>
          </cell>
          <cell r="B140" t="str">
            <v>Core Pacific Securities International Ltd</v>
          </cell>
          <cell r="D140">
            <v>0</v>
          </cell>
          <cell r="E140">
            <v>0</v>
          </cell>
          <cell r="H140">
            <v>0</v>
          </cell>
          <cell r="I140">
            <v>0</v>
          </cell>
          <cell r="L140">
            <v>0</v>
          </cell>
          <cell r="M140">
            <v>0</v>
          </cell>
          <cell r="P140">
            <v>0</v>
          </cell>
          <cell r="Q140">
            <v>0</v>
          </cell>
          <cell r="S140">
            <v>69</v>
          </cell>
          <cell r="T140">
            <v>684.5</v>
          </cell>
          <cell r="U140">
            <v>15</v>
          </cell>
          <cell r="V140">
            <v>0.08</v>
          </cell>
          <cell r="X140">
            <v>0</v>
          </cell>
          <cell r="Y140">
            <v>0</v>
          </cell>
          <cell r="AB140">
            <v>0</v>
          </cell>
          <cell r="AC140">
            <v>0</v>
          </cell>
          <cell r="AF140">
            <v>0</v>
          </cell>
          <cell r="AG140">
            <v>0</v>
          </cell>
          <cell r="AJ140">
            <v>0</v>
          </cell>
          <cell r="AK140">
            <v>0</v>
          </cell>
          <cell r="AN140">
            <v>0</v>
          </cell>
          <cell r="AO140">
            <v>0</v>
          </cell>
          <cell r="AR140">
            <v>0</v>
          </cell>
          <cell r="AS140">
            <v>0</v>
          </cell>
          <cell r="AV140">
            <v>0</v>
          </cell>
          <cell r="AW140">
            <v>0</v>
          </cell>
          <cell r="AY140">
            <v>684.5</v>
          </cell>
          <cell r="AZ140">
            <v>15</v>
          </cell>
          <cell r="BA140">
            <v>0.02</v>
          </cell>
          <cell r="BB140">
            <v>119</v>
          </cell>
          <cell r="BC140">
            <v>0</v>
          </cell>
          <cell r="BD140">
            <v>0</v>
          </cell>
          <cell r="BE140">
            <v>0</v>
          </cell>
        </row>
        <row r="141">
          <cell r="A141">
            <v>138</v>
          </cell>
          <cell r="B141" t="str">
            <v>Cheil Investment &amp; Securities</v>
          </cell>
          <cell r="D141">
            <v>0</v>
          </cell>
          <cell r="E141">
            <v>0</v>
          </cell>
          <cell r="H141">
            <v>0</v>
          </cell>
          <cell r="I141">
            <v>0</v>
          </cell>
          <cell r="K141">
            <v>28</v>
          </cell>
          <cell r="L141">
            <v>385.76</v>
          </cell>
          <cell r="M141">
            <v>3</v>
          </cell>
          <cell r="N141">
            <v>0.48</v>
          </cell>
          <cell r="O141">
            <v>78</v>
          </cell>
          <cell r="P141">
            <v>63.73</v>
          </cell>
          <cell r="Q141">
            <v>4</v>
          </cell>
          <cell r="R141">
            <v>0.05</v>
          </cell>
          <cell r="S141">
            <v>112</v>
          </cell>
          <cell r="T141">
            <v>218.95</v>
          </cell>
          <cell r="U141">
            <v>3</v>
          </cell>
          <cell r="V141">
            <v>0.02</v>
          </cell>
          <cell r="X141">
            <v>0</v>
          </cell>
          <cell r="Y141">
            <v>0</v>
          </cell>
          <cell r="AB141">
            <v>0</v>
          </cell>
          <cell r="AC141">
            <v>0</v>
          </cell>
          <cell r="AF141">
            <v>0</v>
          </cell>
          <cell r="AG141">
            <v>0</v>
          </cell>
          <cell r="AJ141">
            <v>0</v>
          </cell>
          <cell r="AK141">
            <v>0</v>
          </cell>
          <cell r="AN141">
            <v>0</v>
          </cell>
          <cell r="AO141">
            <v>0</v>
          </cell>
          <cell r="AR141">
            <v>0</v>
          </cell>
          <cell r="AS141">
            <v>0</v>
          </cell>
          <cell r="AV141">
            <v>0</v>
          </cell>
          <cell r="AW141">
            <v>0</v>
          </cell>
          <cell r="AY141">
            <v>668.44</v>
          </cell>
          <cell r="AZ141">
            <v>10</v>
          </cell>
          <cell r="BA141">
            <v>0.02</v>
          </cell>
          <cell r="BB141">
            <v>119</v>
          </cell>
          <cell r="BC141">
            <v>0</v>
          </cell>
          <cell r="BD141">
            <v>0</v>
          </cell>
          <cell r="BE141">
            <v>0</v>
          </cell>
        </row>
        <row r="142">
          <cell r="A142">
            <v>139</v>
          </cell>
          <cell r="B142" t="str">
            <v>Daehan Investment Trust Securities Co Ltd</v>
          </cell>
          <cell r="C142">
            <v>89</v>
          </cell>
          <cell r="D142">
            <v>52.31</v>
          </cell>
          <cell r="E142">
            <v>3</v>
          </cell>
          <cell r="F142">
            <v>0.01</v>
          </cell>
          <cell r="H142">
            <v>0</v>
          </cell>
          <cell r="I142">
            <v>0</v>
          </cell>
          <cell r="L142">
            <v>0</v>
          </cell>
          <cell r="M142">
            <v>0</v>
          </cell>
          <cell r="O142">
            <v>59</v>
          </cell>
          <cell r="P142">
            <v>147.38</v>
          </cell>
          <cell r="Q142">
            <v>10</v>
          </cell>
          <cell r="R142">
            <v>0.11</v>
          </cell>
          <cell r="S142">
            <v>144</v>
          </cell>
          <cell r="T142">
            <v>94.95</v>
          </cell>
          <cell r="U142">
            <v>1</v>
          </cell>
          <cell r="V142">
            <v>0.01</v>
          </cell>
          <cell r="X142">
            <v>0</v>
          </cell>
          <cell r="Y142">
            <v>0</v>
          </cell>
          <cell r="AA142">
            <v>62</v>
          </cell>
          <cell r="AB142">
            <v>124.74</v>
          </cell>
          <cell r="AC142">
            <v>1</v>
          </cell>
          <cell r="AD142">
            <v>0.02</v>
          </cell>
          <cell r="AF142">
            <v>0</v>
          </cell>
          <cell r="AG142">
            <v>0</v>
          </cell>
          <cell r="AJ142">
            <v>0</v>
          </cell>
          <cell r="AK142">
            <v>0</v>
          </cell>
          <cell r="AN142">
            <v>0</v>
          </cell>
          <cell r="AO142">
            <v>0</v>
          </cell>
          <cell r="AQ142">
            <v>26</v>
          </cell>
          <cell r="AR142">
            <v>229.46</v>
          </cell>
          <cell r="AS142">
            <v>10</v>
          </cell>
          <cell r="AT142">
            <v>0.59</v>
          </cell>
          <cell r="AV142">
            <v>0</v>
          </cell>
          <cell r="AW142">
            <v>0</v>
          </cell>
          <cell r="AY142">
            <v>648.83000000000004</v>
          </cell>
          <cell r="AZ142">
            <v>25</v>
          </cell>
          <cell r="BA142">
            <v>0.02</v>
          </cell>
          <cell r="BB142">
            <v>90</v>
          </cell>
          <cell r="BC142">
            <v>177.05</v>
          </cell>
          <cell r="BD142">
            <v>4</v>
          </cell>
          <cell r="BE142">
            <v>1.5694339195011682E-2</v>
          </cell>
        </row>
        <row r="143">
          <cell r="A143">
            <v>140</v>
          </cell>
          <cell r="B143" t="str">
            <v>Standard Bank</v>
          </cell>
          <cell r="C143">
            <v>64</v>
          </cell>
          <cell r="D143">
            <v>199.6</v>
          </cell>
          <cell r="E143">
            <v>1</v>
          </cell>
          <cell r="F143">
            <v>0.04</v>
          </cell>
          <cell r="H143">
            <v>0</v>
          </cell>
          <cell r="I143">
            <v>0</v>
          </cell>
          <cell r="L143">
            <v>0</v>
          </cell>
          <cell r="M143">
            <v>0</v>
          </cell>
          <cell r="O143">
            <v>67</v>
          </cell>
          <cell r="P143">
            <v>110</v>
          </cell>
          <cell r="Q143">
            <v>2</v>
          </cell>
          <cell r="R143">
            <v>0.08</v>
          </cell>
          <cell r="S143">
            <v>92</v>
          </cell>
          <cell r="T143">
            <v>335.14</v>
          </cell>
          <cell r="U143">
            <v>3</v>
          </cell>
          <cell r="V143">
            <v>0.04</v>
          </cell>
          <cell r="X143">
            <v>0</v>
          </cell>
          <cell r="Y143">
            <v>0</v>
          </cell>
          <cell r="AB143">
            <v>0</v>
          </cell>
          <cell r="AC143">
            <v>0</v>
          </cell>
          <cell r="AF143">
            <v>0</v>
          </cell>
          <cell r="AG143">
            <v>0</v>
          </cell>
          <cell r="AJ143">
            <v>0</v>
          </cell>
          <cell r="AK143">
            <v>0</v>
          </cell>
          <cell r="AN143">
            <v>0</v>
          </cell>
          <cell r="AO143">
            <v>0</v>
          </cell>
          <cell r="AR143">
            <v>0</v>
          </cell>
          <cell r="AS143">
            <v>0</v>
          </cell>
          <cell r="AV143">
            <v>0</v>
          </cell>
          <cell r="AW143">
            <v>0</v>
          </cell>
          <cell r="AY143">
            <v>644.74</v>
          </cell>
          <cell r="AZ143">
            <v>6</v>
          </cell>
          <cell r="BA143">
            <v>0.02</v>
          </cell>
          <cell r="BB143">
            <v>89</v>
          </cell>
          <cell r="BC143">
            <v>199.6</v>
          </cell>
          <cell r="BD143">
            <v>1</v>
          </cell>
          <cell r="BE143">
            <v>1.7693251077799104E-2</v>
          </cell>
        </row>
        <row r="144">
          <cell r="A144">
            <v>141</v>
          </cell>
          <cell r="B144" t="str">
            <v>St George Bank Ltd</v>
          </cell>
          <cell r="D144">
            <v>0</v>
          </cell>
          <cell r="E144">
            <v>0</v>
          </cell>
          <cell r="H144">
            <v>0</v>
          </cell>
          <cell r="I144">
            <v>0</v>
          </cell>
          <cell r="L144">
            <v>0</v>
          </cell>
          <cell r="M144">
            <v>0</v>
          </cell>
          <cell r="P144">
            <v>0</v>
          </cell>
          <cell r="Q144">
            <v>0</v>
          </cell>
          <cell r="S144">
            <v>114</v>
          </cell>
          <cell r="T144">
            <v>215.94</v>
          </cell>
          <cell r="U144">
            <v>1</v>
          </cell>
          <cell r="V144">
            <v>0.02</v>
          </cell>
          <cell r="X144">
            <v>0</v>
          </cell>
          <cell r="Y144">
            <v>0</v>
          </cell>
          <cell r="AA144">
            <v>51</v>
          </cell>
          <cell r="AB144">
            <v>409.71</v>
          </cell>
          <cell r="AC144">
            <v>2</v>
          </cell>
          <cell r="AD144">
            <v>7.0000000000000007E-2</v>
          </cell>
          <cell r="AF144">
            <v>0</v>
          </cell>
          <cell r="AG144">
            <v>0</v>
          </cell>
          <cell r="AJ144">
            <v>0</v>
          </cell>
          <cell r="AK144">
            <v>0</v>
          </cell>
          <cell r="AN144">
            <v>0</v>
          </cell>
          <cell r="AO144">
            <v>0</v>
          </cell>
          <cell r="AR144">
            <v>0</v>
          </cell>
          <cell r="AS144">
            <v>0</v>
          </cell>
          <cell r="AV144">
            <v>0</v>
          </cell>
          <cell r="AW144">
            <v>0</v>
          </cell>
          <cell r="AY144">
            <v>625.65</v>
          </cell>
          <cell r="AZ144">
            <v>3</v>
          </cell>
          <cell r="BA144">
            <v>0.02</v>
          </cell>
          <cell r="BB144">
            <v>70</v>
          </cell>
          <cell r="BC144">
            <v>409.71</v>
          </cell>
          <cell r="BD144">
            <v>2</v>
          </cell>
          <cell r="BE144">
            <v>3.6318145786999351E-2</v>
          </cell>
        </row>
        <row r="145">
          <cell r="A145">
            <v>142</v>
          </cell>
          <cell r="B145" t="str">
            <v>Seattle-Northwest Securities</v>
          </cell>
          <cell r="D145">
            <v>0</v>
          </cell>
          <cell r="E145">
            <v>0</v>
          </cell>
          <cell r="G145">
            <v>40</v>
          </cell>
          <cell r="H145">
            <v>625.16999999999996</v>
          </cell>
          <cell r="I145">
            <v>23</v>
          </cell>
          <cell r="J145">
            <v>0.1</v>
          </cell>
          <cell r="L145">
            <v>0</v>
          </cell>
          <cell r="M145">
            <v>0</v>
          </cell>
          <cell r="P145">
            <v>0</v>
          </cell>
          <cell r="Q145">
            <v>0</v>
          </cell>
          <cell r="T145">
            <v>0</v>
          </cell>
          <cell r="U145">
            <v>0</v>
          </cell>
          <cell r="X145">
            <v>0</v>
          </cell>
          <cell r="Y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J145">
            <v>0</v>
          </cell>
          <cell r="AK145">
            <v>0</v>
          </cell>
          <cell r="AN145">
            <v>0</v>
          </cell>
          <cell r="AO145">
            <v>0</v>
          </cell>
          <cell r="AR145">
            <v>0</v>
          </cell>
          <cell r="AS145">
            <v>0</v>
          </cell>
          <cell r="AV145">
            <v>0</v>
          </cell>
          <cell r="AW145">
            <v>0</v>
          </cell>
          <cell r="AY145">
            <v>625.16999999999996</v>
          </cell>
          <cell r="AZ145">
            <v>23</v>
          </cell>
          <cell r="BA145">
            <v>0.02</v>
          </cell>
          <cell r="BB145">
            <v>119</v>
          </cell>
          <cell r="BC145">
            <v>0</v>
          </cell>
          <cell r="BD145">
            <v>0</v>
          </cell>
          <cell r="BE145">
            <v>0</v>
          </cell>
        </row>
        <row r="146">
          <cell r="A146">
            <v>143</v>
          </cell>
          <cell r="B146" t="str">
            <v>Yuhwa Securities Co Ltd</v>
          </cell>
          <cell r="D146">
            <v>0</v>
          </cell>
          <cell r="E146">
            <v>0</v>
          </cell>
          <cell r="H146">
            <v>0</v>
          </cell>
          <cell r="I146">
            <v>0</v>
          </cell>
          <cell r="K146">
            <v>27</v>
          </cell>
          <cell r="L146">
            <v>416.1</v>
          </cell>
          <cell r="M146">
            <v>4</v>
          </cell>
          <cell r="N146">
            <v>0.51</v>
          </cell>
          <cell r="O146">
            <v>88</v>
          </cell>
          <cell r="P146">
            <v>17.18</v>
          </cell>
          <cell r="Q146">
            <v>1</v>
          </cell>
          <cell r="R146">
            <v>0.01</v>
          </cell>
          <cell r="S146">
            <v>125</v>
          </cell>
          <cell r="T146">
            <v>180.49</v>
          </cell>
          <cell r="U146">
            <v>2</v>
          </cell>
          <cell r="V146">
            <v>0.02</v>
          </cell>
          <cell r="X146">
            <v>0</v>
          </cell>
          <cell r="Y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J146">
            <v>0</v>
          </cell>
          <cell r="AK146">
            <v>0</v>
          </cell>
          <cell r="AN146">
            <v>0</v>
          </cell>
          <cell r="AO146">
            <v>0</v>
          </cell>
          <cell r="AR146">
            <v>0</v>
          </cell>
          <cell r="AS146">
            <v>0</v>
          </cell>
          <cell r="AV146">
            <v>0</v>
          </cell>
          <cell r="AW146">
            <v>0</v>
          </cell>
          <cell r="AY146">
            <v>613.77</v>
          </cell>
          <cell r="AZ146">
            <v>7</v>
          </cell>
          <cell r="BA146">
            <v>0.02</v>
          </cell>
          <cell r="BB146">
            <v>119</v>
          </cell>
          <cell r="BC146">
            <v>0</v>
          </cell>
          <cell r="BD146">
            <v>0</v>
          </cell>
          <cell r="BE146">
            <v>0</v>
          </cell>
        </row>
        <row r="147">
          <cell r="A147">
            <v>144</v>
          </cell>
          <cell r="B147" t="str">
            <v>Sampo Bank</v>
          </cell>
          <cell r="D147">
            <v>0</v>
          </cell>
          <cell r="E147">
            <v>0</v>
          </cell>
          <cell r="H147">
            <v>0</v>
          </cell>
          <cell r="I147">
            <v>0</v>
          </cell>
          <cell r="L147">
            <v>0</v>
          </cell>
          <cell r="M147">
            <v>0</v>
          </cell>
          <cell r="P147">
            <v>0</v>
          </cell>
          <cell r="Q147">
            <v>0</v>
          </cell>
          <cell r="S147">
            <v>74</v>
          </cell>
          <cell r="T147">
            <v>594.74</v>
          </cell>
          <cell r="U147">
            <v>5</v>
          </cell>
          <cell r="V147">
            <v>7.0000000000000007E-2</v>
          </cell>
          <cell r="X147">
            <v>0</v>
          </cell>
          <cell r="Y147">
            <v>0</v>
          </cell>
          <cell r="AB147">
            <v>0</v>
          </cell>
          <cell r="AC147">
            <v>0</v>
          </cell>
          <cell r="AF147">
            <v>0</v>
          </cell>
          <cell r="AG147">
            <v>0</v>
          </cell>
          <cell r="AJ147">
            <v>0</v>
          </cell>
          <cell r="AK147">
            <v>0</v>
          </cell>
          <cell r="AN147">
            <v>0</v>
          </cell>
          <cell r="AO147">
            <v>0</v>
          </cell>
          <cell r="AR147">
            <v>0</v>
          </cell>
          <cell r="AS147">
            <v>0</v>
          </cell>
          <cell r="AV147">
            <v>0</v>
          </cell>
          <cell r="AW147">
            <v>0</v>
          </cell>
          <cell r="AY147">
            <v>594.74</v>
          </cell>
          <cell r="AZ147">
            <v>5</v>
          </cell>
          <cell r="BA147">
            <v>0.02</v>
          </cell>
          <cell r="BB147">
            <v>119</v>
          </cell>
          <cell r="BC147">
            <v>0</v>
          </cell>
          <cell r="BD147">
            <v>0</v>
          </cell>
          <cell r="BE147">
            <v>0</v>
          </cell>
        </row>
        <row r="148">
          <cell r="A148">
            <v>145</v>
          </cell>
          <cell r="B148" t="str">
            <v>Keefe Bruyette &amp; Woods</v>
          </cell>
          <cell r="C148">
            <v>68</v>
          </cell>
          <cell r="D148">
            <v>156.15</v>
          </cell>
          <cell r="E148">
            <v>1</v>
          </cell>
          <cell r="F148">
            <v>0.03</v>
          </cell>
          <cell r="G148">
            <v>57</v>
          </cell>
          <cell r="H148">
            <v>50</v>
          </cell>
          <cell r="I148">
            <v>1</v>
          </cell>
          <cell r="J148">
            <v>0.01</v>
          </cell>
          <cell r="L148">
            <v>0</v>
          </cell>
          <cell r="M148">
            <v>0</v>
          </cell>
          <cell r="P148">
            <v>0</v>
          </cell>
          <cell r="Q148">
            <v>0</v>
          </cell>
          <cell r="S148">
            <v>103</v>
          </cell>
          <cell r="T148">
            <v>248.08</v>
          </cell>
          <cell r="U148">
            <v>3</v>
          </cell>
          <cell r="V148">
            <v>0.03</v>
          </cell>
          <cell r="W148">
            <v>60</v>
          </cell>
          <cell r="X148">
            <v>133.09</v>
          </cell>
          <cell r="Y148">
            <v>1</v>
          </cell>
          <cell r="Z148">
            <v>7.0000000000000007E-2</v>
          </cell>
          <cell r="AB148">
            <v>0</v>
          </cell>
          <cell r="AC148">
            <v>0</v>
          </cell>
          <cell r="AF148">
            <v>0</v>
          </cell>
          <cell r="AG148">
            <v>0</v>
          </cell>
          <cell r="AJ148">
            <v>0</v>
          </cell>
          <cell r="AK148">
            <v>0</v>
          </cell>
          <cell r="AN148">
            <v>0</v>
          </cell>
          <cell r="AO148">
            <v>0</v>
          </cell>
          <cell r="AR148">
            <v>0</v>
          </cell>
          <cell r="AS148">
            <v>0</v>
          </cell>
          <cell r="AV148">
            <v>0</v>
          </cell>
          <cell r="AW148">
            <v>0</v>
          </cell>
          <cell r="AY148">
            <v>587.30999999999995</v>
          </cell>
          <cell r="AZ148">
            <v>6</v>
          </cell>
          <cell r="BA148">
            <v>0.02</v>
          </cell>
          <cell r="BB148">
            <v>95</v>
          </cell>
          <cell r="BC148">
            <v>156.15</v>
          </cell>
          <cell r="BD148">
            <v>1</v>
          </cell>
          <cell r="BE148">
            <v>1.3841689157306263E-2</v>
          </cell>
        </row>
        <row r="149">
          <cell r="A149">
            <v>146</v>
          </cell>
          <cell r="B149" t="str">
            <v>Robert W Baird &amp; Co</v>
          </cell>
          <cell r="D149">
            <v>0</v>
          </cell>
          <cell r="E149">
            <v>0</v>
          </cell>
          <cell r="G149">
            <v>41</v>
          </cell>
          <cell r="H149">
            <v>585.17999999999995</v>
          </cell>
          <cell r="I149">
            <v>31</v>
          </cell>
          <cell r="J149">
            <v>0.1</v>
          </cell>
          <cell r="L149">
            <v>0</v>
          </cell>
          <cell r="M149">
            <v>0</v>
          </cell>
          <cell r="P149">
            <v>0</v>
          </cell>
          <cell r="Q149">
            <v>0</v>
          </cell>
          <cell r="T149">
            <v>0</v>
          </cell>
          <cell r="U149">
            <v>0</v>
          </cell>
          <cell r="X149">
            <v>0</v>
          </cell>
          <cell r="Y149">
            <v>0</v>
          </cell>
          <cell r="AB149">
            <v>0</v>
          </cell>
          <cell r="AC149">
            <v>0</v>
          </cell>
          <cell r="AF149">
            <v>0</v>
          </cell>
          <cell r="AG149">
            <v>0</v>
          </cell>
          <cell r="AJ149">
            <v>0</v>
          </cell>
          <cell r="AK149">
            <v>0</v>
          </cell>
          <cell r="AN149">
            <v>0</v>
          </cell>
          <cell r="AO149">
            <v>0</v>
          </cell>
          <cell r="AR149">
            <v>0</v>
          </cell>
          <cell r="AS149">
            <v>0</v>
          </cell>
          <cell r="AV149">
            <v>0</v>
          </cell>
          <cell r="AW149">
            <v>0</v>
          </cell>
          <cell r="AY149">
            <v>585.17999999999995</v>
          </cell>
          <cell r="AZ149">
            <v>31</v>
          </cell>
          <cell r="BA149">
            <v>0.02</v>
          </cell>
          <cell r="BB149">
            <v>119</v>
          </cell>
          <cell r="BC149">
            <v>0</v>
          </cell>
          <cell r="BD149">
            <v>0</v>
          </cell>
          <cell r="BE149">
            <v>0</v>
          </cell>
        </row>
        <row r="150">
          <cell r="A150">
            <v>147</v>
          </cell>
          <cell r="B150" t="str">
            <v>Bancaja</v>
          </cell>
          <cell r="D150">
            <v>0</v>
          </cell>
          <cell r="E150">
            <v>0</v>
          </cell>
          <cell r="H150">
            <v>0</v>
          </cell>
          <cell r="I150">
            <v>0</v>
          </cell>
          <cell r="L150">
            <v>0</v>
          </cell>
          <cell r="M150">
            <v>0</v>
          </cell>
          <cell r="P150">
            <v>0</v>
          </cell>
          <cell r="Q150">
            <v>0</v>
          </cell>
          <cell r="T150">
            <v>0</v>
          </cell>
          <cell r="U150">
            <v>0</v>
          </cell>
          <cell r="X150">
            <v>0</v>
          </cell>
          <cell r="Y150">
            <v>0</v>
          </cell>
          <cell r="AA150">
            <v>46</v>
          </cell>
          <cell r="AB150">
            <v>567.85</v>
          </cell>
          <cell r="AC150">
            <v>1</v>
          </cell>
          <cell r="AD150">
            <v>0.1</v>
          </cell>
          <cell r="AF150">
            <v>0</v>
          </cell>
          <cell r="AG150">
            <v>0</v>
          </cell>
          <cell r="AJ150">
            <v>0</v>
          </cell>
          <cell r="AK150">
            <v>0</v>
          </cell>
          <cell r="AN150">
            <v>0</v>
          </cell>
          <cell r="AO150">
            <v>0</v>
          </cell>
          <cell r="AR150">
            <v>0</v>
          </cell>
          <cell r="AS150">
            <v>0</v>
          </cell>
          <cell r="AV150">
            <v>0</v>
          </cell>
          <cell r="AW150">
            <v>0</v>
          </cell>
          <cell r="AY150">
            <v>567.85</v>
          </cell>
          <cell r="AZ150">
            <v>1</v>
          </cell>
          <cell r="BA150">
            <v>0.02</v>
          </cell>
          <cell r="BB150">
            <v>61</v>
          </cell>
          <cell r="BC150">
            <v>567.85</v>
          </cell>
          <cell r="BD150">
            <v>1</v>
          </cell>
          <cell r="BE150">
            <v>5.0336235593828764E-2</v>
          </cell>
        </row>
        <row r="151">
          <cell r="A151">
            <v>148</v>
          </cell>
          <cell r="B151" t="str">
            <v>RZB</v>
          </cell>
          <cell r="D151">
            <v>0</v>
          </cell>
          <cell r="E151">
            <v>0</v>
          </cell>
          <cell r="H151">
            <v>0</v>
          </cell>
          <cell r="I151">
            <v>0</v>
          </cell>
          <cell r="L151">
            <v>0</v>
          </cell>
          <cell r="M151">
            <v>0</v>
          </cell>
          <cell r="O151">
            <v>58</v>
          </cell>
          <cell r="P151">
            <v>159.88999999999999</v>
          </cell>
          <cell r="Q151">
            <v>6</v>
          </cell>
          <cell r="R151">
            <v>0.12</v>
          </cell>
          <cell r="S151">
            <v>104</v>
          </cell>
          <cell r="T151">
            <v>246.09</v>
          </cell>
          <cell r="U151">
            <v>3</v>
          </cell>
          <cell r="V151">
            <v>0.03</v>
          </cell>
          <cell r="W151">
            <v>57</v>
          </cell>
          <cell r="X151">
            <v>146.24</v>
          </cell>
          <cell r="Y151">
            <v>2</v>
          </cell>
          <cell r="Z151">
            <v>0.08</v>
          </cell>
          <cell r="AB151">
            <v>0</v>
          </cell>
          <cell r="AC151">
            <v>0</v>
          </cell>
          <cell r="AF151">
            <v>0</v>
          </cell>
          <cell r="AG151">
            <v>0</v>
          </cell>
          <cell r="AJ151">
            <v>0</v>
          </cell>
          <cell r="AK151">
            <v>0</v>
          </cell>
          <cell r="AN151">
            <v>0</v>
          </cell>
          <cell r="AO151">
            <v>0</v>
          </cell>
          <cell r="AR151">
            <v>0</v>
          </cell>
          <cell r="AS151">
            <v>0</v>
          </cell>
          <cell r="AV151">
            <v>0</v>
          </cell>
          <cell r="AW151">
            <v>0</v>
          </cell>
          <cell r="AY151">
            <v>552.22</v>
          </cell>
          <cell r="AZ151">
            <v>11</v>
          </cell>
          <cell r="BA151">
            <v>0.02</v>
          </cell>
          <cell r="BB151">
            <v>119</v>
          </cell>
          <cell r="BC151">
            <v>0</v>
          </cell>
          <cell r="BD151">
            <v>0</v>
          </cell>
          <cell r="BE151">
            <v>0</v>
          </cell>
        </row>
        <row r="152">
          <cell r="A152">
            <v>149</v>
          </cell>
          <cell r="B152" t="str">
            <v>Bookook Securities Co Ltd</v>
          </cell>
          <cell r="C152">
            <v>71</v>
          </cell>
          <cell r="D152">
            <v>121.69</v>
          </cell>
          <cell r="E152">
            <v>1</v>
          </cell>
          <cell r="F152">
            <v>0.02</v>
          </cell>
          <cell r="H152">
            <v>0</v>
          </cell>
          <cell r="I152">
            <v>0</v>
          </cell>
          <cell r="L152">
            <v>0</v>
          </cell>
          <cell r="M152">
            <v>0</v>
          </cell>
          <cell r="O152">
            <v>86</v>
          </cell>
          <cell r="P152">
            <v>26.21</v>
          </cell>
          <cell r="Q152">
            <v>1</v>
          </cell>
          <cell r="R152">
            <v>0.02</v>
          </cell>
          <cell r="S152">
            <v>98</v>
          </cell>
          <cell r="T152">
            <v>272.11</v>
          </cell>
          <cell r="U152">
            <v>1</v>
          </cell>
          <cell r="V152">
            <v>0.03</v>
          </cell>
          <cell r="X152">
            <v>0</v>
          </cell>
          <cell r="Y152">
            <v>0</v>
          </cell>
          <cell r="AA152">
            <v>64</v>
          </cell>
          <cell r="AB152">
            <v>124.74</v>
          </cell>
          <cell r="AC152">
            <v>1</v>
          </cell>
          <cell r="AD152">
            <v>0.02</v>
          </cell>
          <cell r="AF152">
            <v>0</v>
          </cell>
          <cell r="AG152">
            <v>0</v>
          </cell>
          <cell r="AJ152">
            <v>0</v>
          </cell>
          <cell r="AK152">
            <v>0</v>
          </cell>
          <cell r="AN152">
            <v>0</v>
          </cell>
          <cell r="AO152">
            <v>0</v>
          </cell>
          <cell r="AR152">
            <v>0</v>
          </cell>
          <cell r="AS152">
            <v>0</v>
          </cell>
          <cell r="AV152">
            <v>0</v>
          </cell>
          <cell r="AW152">
            <v>0</v>
          </cell>
          <cell r="AY152">
            <v>544.75</v>
          </cell>
          <cell r="AZ152">
            <v>4</v>
          </cell>
          <cell r="BA152">
            <v>0.02</v>
          </cell>
          <cell r="BB152">
            <v>81</v>
          </cell>
          <cell r="BC152">
            <v>246.43</v>
          </cell>
          <cell r="BD152">
            <v>2</v>
          </cell>
          <cell r="BE152">
            <v>2.1844428171853874E-2</v>
          </cell>
        </row>
        <row r="153">
          <cell r="A153">
            <v>150</v>
          </cell>
          <cell r="B153" t="str">
            <v>Barits Securities (Hong Kong) Ltd</v>
          </cell>
          <cell r="D153">
            <v>0</v>
          </cell>
          <cell r="E153">
            <v>0</v>
          </cell>
          <cell r="H153">
            <v>0</v>
          </cell>
          <cell r="I153">
            <v>0</v>
          </cell>
          <cell r="L153">
            <v>0</v>
          </cell>
          <cell r="M153">
            <v>0</v>
          </cell>
          <cell r="P153">
            <v>0</v>
          </cell>
          <cell r="Q153">
            <v>0</v>
          </cell>
          <cell r="S153">
            <v>78</v>
          </cell>
          <cell r="T153">
            <v>527.11</v>
          </cell>
          <cell r="U153">
            <v>17</v>
          </cell>
          <cell r="V153">
            <v>0.06</v>
          </cell>
          <cell r="X153">
            <v>0</v>
          </cell>
          <cell r="Y153">
            <v>0</v>
          </cell>
          <cell r="AB153">
            <v>0</v>
          </cell>
          <cell r="AC153">
            <v>0</v>
          </cell>
          <cell r="AF153">
            <v>0</v>
          </cell>
          <cell r="AG153">
            <v>0</v>
          </cell>
          <cell r="AJ153">
            <v>0</v>
          </cell>
          <cell r="AK153">
            <v>0</v>
          </cell>
          <cell r="AN153">
            <v>0</v>
          </cell>
          <cell r="AO153">
            <v>0</v>
          </cell>
          <cell r="AQ153">
            <v>55</v>
          </cell>
          <cell r="AR153">
            <v>6</v>
          </cell>
          <cell r="AS153">
            <v>1</v>
          </cell>
          <cell r="AT153">
            <v>0.02</v>
          </cell>
          <cell r="AV153">
            <v>0</v>
          </cell>
          <cell r="AW153">
            <v>0</v>
          </cell>
          <cell r="AY153">
            <v>533.11</v>
          </cell>
          <cell r="AZ153">
            <v>18</v>
          </cell>
          <cell r="BA153">
            <v>0.02</v>
          </cell>
          <cell r="BB153">
            <v>119</v>
          </cell>
          <cell r="BC153">
            <v>0</v>
          </cell>
          <cell r="BD153">
            <v>0</v>
          </cell>
          <cell r="BE153">
            <v>0</v>
          </cell>
        </row>
        <row r="154">
          <cell r="A154">
            <v>151</v>
          </cell>
          <cell r="B154" t="str">
            <v>National Bank Financial</v>
          </cell>
          <cell r="D154">
            <v>0</v>
          </cell>
          <cell r="E154">
            <v>0</v>
          </cell>
          <cell r="H154">
            <v>0</v>
          </cell>
          <cell r="I154">
            <v>0</v>
          </cell>
          <cell r="K154">
            <v>33</v>
          </cell>
          <cell r="L154">
            <v>281.04000000000002</v>
          </cell>
          <cell r="M154">
            <v>1</v>
          </cell>
          <cell r="N154">
            <v>0.35</v>
          </cell>
          <cell r="P154">
            <v>0</v>
          </cell>
          <cell r="Q154">
            <v>0</v>
          </cell>
          <cell r="T154">
            <v>0</v>
          </cell>
          <cell r="U154">
            <v>0</v>
          </cell>
          <cell r="W154">
            <v>53</v>
          </cell>
          <cell r="X154">
            <v>248.11</v>
          </cell>
          <cell r="Y154">
            <v>1</v>
          </cell>
          <cell r="Z154">
            <v>0.13</v>
          </cell>
          <cell r="AB154">
            <v>0</v>
          </cell>
          <cell r="AC154">
            <v>0</v>
          </cell>
          <cell r="AF154">
            <v>0</v>
          </cell>
          <cell r="AG154">
            <v>0</v>
          </cell>
          <cell r="AJ154">
            <v>0</v>
          </cell>
          <cell r="AK154">
            <v>0</v>
          </cell>
          <cell r="AN154">
            <v>0</v>
          </cell>
          <cell r="AO154">
            <v>0</v>
          </cell>
          <cell r="AR154">
            <v>0</v>
          </cell>
          <cell r="AS154">
            <v>0</v>
          </cell>
          <cell r="AV154">
            <v>0</v>
          </cell>
          <cell r="AW154">
            <v>0</v>
          </cell>
          <cell r="AY154">
            <v>529.15</v>
          </cell>
          <cell r="AZ154">
            <v>2</v>
          </cell>
          <cell r="BA154">
            <v>0.02</v>
          </cell>
          <cell r="BB154">
            <v>119</v>
          </cell>
          <cell r="BC154">
            <v>0</v>
          </cell>
          <cell r="BD154">
            <v>0</v>
          </cell>
          <cell r="BE154">
            <v>0</v>
          </cell>
        </row>
        <row r="155">
          <cell r="A155">
            <v>152</v>
          </cell>
          <cell r="B155" t="str">
            <v>Rosbank</v>
          </cell>
          <cell r="D155">
            <v>0</v>
          </cell>
          <cell r="E155">
            <v>0</v>
          </cell>
          <cell r="H155">
            <v>0</v>
          </cell>
          <cell r="I155">
            <v>0</v>
          </cell>
          <cell r="L155">
            <v>0</v>
          </cell>
          <cell r="M155">
            <v>0</v>
          </cell>
          <cell r="O155">
            <v>33</v>
          </cell>
          <cell r="P155">
            <v>417.29</v>
          </cell>
          <cell r="Q155">
            <v>5</v>
          </cell>
          <cell r="R155">
            <v>0.32</v>
          </cell>
          <cell r="T155">
            <v>0</v>
          </cell>
          <cell r="U155">
            <v>0</v>
          </cell>
          <cell r="W155">
            <v>66</v>
          </cell>
          <cell r="X155">
            <v>85.95</v>
          </cell>
          <cell r="Y155">
            <v>2</v>
          </cell>
          <cell r="Z155">
            <v>0.05</v>
          </cell>
          <cell r="AB155">
            <v>0</v>
          </cell>
          <cell r="AC155">
            <v>0</v>
          </cell>
          <cell r="AF155">
            <v>0</v>
          </cell>
          <cell r="AG155">
            <v>0</v>
          </cell>
          <cell r="AJ155">
            <v>0</v>
          </cell>
          <cell r="AK155">
            <v>0</v>
          </cell>
          <cell r="AN155">
            <v>0</v>
          </cell>
          <cell r="AO155">
            <v>0</v>
          </cell>
          <cell r="AR155">
            <v>0</v>
          </cell>
          <cell r="AS155">
            <v>0</v>
          </cell>
          <cell r="AV155">
            <v>0</v>
          </cell>
          <cell r="AW155">
            <v>0</v>
          </cell>
          <cell r="AY155">
            <v>503.24</v>
          </cell>
          <cell r="AZ155">
            <v>7</v>
          </cell>
          <cell r="BA155">
            <v>0.01</v>
          </cell>
          <cell r="BB155">
            <v>119</v>
          </cell>
          <cell r="BC155">
            <v>0</v>
          </cell>
          <cell r="BD155">
            <v>0</v>
          </cell>
          <cell r="BE155">
            <v>0</v>
          </cell>
        </row>
        <row r="156">
          <cell r="A156">
            <v>153</v>
          </cell>
          <cell r="B156" t="str">
            <v>Fifth Third Securities Inc</v>
          </cell>
          <cell r="D156">
            <v>0</v>
          </cell>
          <cell r="E156">
            <v>0</v>
          </cell>
          <cell r="H156">
            <v>0</v>
          </cell>
          <cell r="I156">
            <v>0</v>
          </cell>
          <cell r="L156">
            <v>0</v>
          </cell>
          <cell r="M156">
            <v>0</v>
          </cell>
          <cell r="P156">
            <v>0</v>
          </cell>
          <cell r="Q156">
            <v>0</v>
          </cell>
          <cell r="S156">
            <v>80</v>
          </cell>
          <cell r="T156">
            <v>499.02</v>
          </cell>
          <cell r="U156">
            <v>1</v>
          </cell>
          <cell r="V156">
            <v>0.06</v>
          </cell>
          <cell r="X156">
            <v>0</v>
          </cell>
          <cell r="Y156">
            <v>0</v>
          </cell>
          <cell r="AB156">
            <v>0</v>
          </cell>
          <cell r="AC156">
            <v>0</v>
          </cell>
          <cell r="AF156">
            <v>0</v>
          </cell>
          <cell r="AG156">
            <v>0</v>
          </cell>
          <cell r="AJ156">
            <v>0</v>
          </cell>
          <cell r="AK156">
            <v>0</v>
          </cell>
          <cell r="AN156">
            <v>0</v>
          </cell>
          <cell r="AO156">
            <v>0</v>
          </cell>
          <cell r="AR156">
            <v>0</v>
          </cell>
          <cell r="AS156">
            <v>0</v>
          </cell>
          <cell r="AV156">
            <v>0</v>
          </cell>
          <cell r="AW156">
            <v>0</v>
          </cell>
          <cell r="AY156">
            <v>499.02</v>
          </cell>
          <cell r="AZ156">
            <v>1</v>
          </cell>
          <cell r="BA156">
            <v>0.01</v>
          </cell>
          <cell r="BB156">
            <v>119</v>
          </cell>
          <cell r="BC156">
            <v>0</v>
          </cell>
          <cell r="BD156">
            <v>0</v>
          </cell>
          <cell r="BE156">
            <v>0</v>
          </cell>
        </row>
        <row r="157">
          <cell r="A157">
            <v>154</v>
          </cell>
          <cell r="B157" t="str">
            <v>UTI Bank</v>
          </cell>
          <cell r="D157">
            <v>0</v>
          </cell>
          <cell r="E157">
            <v>0</v>
          </cell>
          <cell r="H157">
            <v>0</v>
          </cell>
          <cell r="I157">
            <v>0</v>
          </cell>
          <cell r="L157">
            <v>0</v>
          </cell>
          <cell r="M157">
            <v>0</v>
          </cell>
          <cell r="O157">
            <v>32</v>
          </cell>
          <cell r="P157">
            <v>436.59</v>
          </cell>
          <cell r="Q157">
            <v>14</v>
          </cell>
          <cell r="R157">
            <v>0.33</v>
          </cell>
          <cell r="T157">
            <v>0</v>
          </cell>
          <cell r="U157">
            <v>0</v>
          </cell>
          <cell r="X157">
            <v>0</v>
          </cell>
          <cell r="Y157">
            <v>0</v>
          </cell>
          <cell r="AB157">
            <v>0</v>
          </cell>
          <cell r="AC157">
            <v>0</v>
          </cell>
          <cell r="AF157">
            <v>0</v>
          </cell>
          <cell r="AG157">
            <v>0</v>
          </cell>
          <cell r="AJ157">
            <v>0</v>
          </cell>
          <cell r="AK157">
            <v>0</v>
          </cell>
          <cell r="AN157">
            <v>0</v>
          </cell>
          <cell r="AO157">
            <v>0</v>
          </cell>
          <cell r="AQ157">
            <v>38</v>
          </cell>
          <cell r="AR157">
            <v>60.2</v>
          </cell>
          <cell r="AS157">
            <v>1</v>
          </cell>
          <cell r="AT157">
            <v>0.15</v>
          </cell>
          <cell r="AV157">
            <v>0</v>
          </cell>
          <cell r="AW157">
            <v>0</v>
          </cell>
          <cell r="AY157">
            <v>496.79</v>
          </cell>
          <cell r="AZ157">
            <v>15</v>
          </cell>
          <cell r="BA157">
            <v>0.01</v>
          </cell>
          <cell r="BB157">
            <v>119</v>
          </cell>
          <cell r="BC157">
            <v>0</v>
          </cell>
          <cell r="BD157">
            <v>0</v>
          </cell>
          <cell r="BE157">
            <v>0</v>
          </cell>
        </row>
        <row r="158">
          <cell r="A158">
            <v>155</v>
          </cell>
          <cell r="B158" t="str">
            <v>Scotia Capital</v>
          </cell>
          <cell r="C158">
            <v>82</v>
          </cell>
          <cell r="D158">
            <v>90.33</v>
          </cell>
          <cell r="E158">
            <v>1</v>
          </cell>
          <cell r="F158">
            <v>0.02</v>
          </cell>
          <cell r="H158">
            <v>0</v>
          </cell>
          <cell r="I158">
            <v>0</v>
          </cell>
          <cell r="K158">
            <v>33</v>
          </cell>
          <cell r="L158">
            <v>281.04000000000002</v>
          </cell>
          <cell r="M158">
            <v>1</v>
          </cell>
          <cell r="N158">
            <v>0.35</v>
          </cell>
          <cell r="P158">
            <v>0</v>
          </cell>
          <cell r="Q158">
            <v>0</v>
          </cell>
          <cell r="S158">
            <v>138</v>
          </cell>
          <cell r="T158">
            <v>122.88</v>
          </cell>
          <cell r="U158">
            <v>2</v>
          </cell>
          <cell r="V158">
            <v>0.01</v>
          </cell>
          <cell r="X158">
            <v>0</v>
          </cell>
          <cell r="Y158">
            <v>0</v>
          </cell>
          <cell r="AB158">
            <v>0</v>
          </cell>
          <cell r="AC158">
            <v>0</v>
          </cell>
          <cell r="AF158">
            <v>0</v>
          </cell>
          <cell r="AG158">
            <v>0</v>
          </cell>
          <cell r="AJ158">
            <v>0</v>
          </cell>
          <cell r="AK158">
            <v>0</v>
          </cell>
          <cell r="AN158">
            <v>0</v>
          </cell>
          <cell r="AO158">
            <v>0</v>
          </cell>
          <cell r="AR158">
            <v>0</v>
          </cell>
          <cell r="AS158">
            <v>0</v>
          </cell>
          <cell r="AV158">
            <v>0</v>
          </cell>
          <cell r="AW158">
            <v>0</v>
          </cell>
          <cell r="AY158">
            <v>494.25</v>
          </cell>
          <cell r="AZ158">
            <v>4</v>
          </cell>
          <cell r="BA158">
            <v>0.01</v>
          </cell>
          <cell r="BB158">
            <v>107</v>
          </cell>
          <cell r="BC158">
            <v>90.33</v>
          </cell>
          <cell r="BD158">
            <v>1</v>
          </cell>
          <cell r="BE158">
            <v>8.0071711916713077E-3</v>
          </cell>
        </row>
        <row r="159">
          <cell r="A159">
            <v>156</v>
          </cell>
          <cell r="B159" t="str">
            <v>Promstroybank</v>
          </cell>
          <cell r="D159">
            <v>0</v>
          </cell>
          <cell r="E159">
            <v>0</v>
          </cell>
          <cell r="H159">
            <v>0</v>
          </cell>
          <cell r="I159">
            <v>0</v>
          </cell>
          <cell r="L159">
            <v>0</v>
          </cell>
          <cell r="M159">
            <v>0</v>
          </cell>
          <cell r="O159">
            <v>44</v>
          </cell>
          <cell r="P159">
            <v>305.61</v>
          </cell>
          <cell r="Q159">
            <v>6</v>
          </cell>
          <cell r="R159">
            <v>0.23</v>
          </cell>
          <cell r="S159">
            <v>154</v>
          </cell>
          <cell r="T159">
            <v>52.37</v>
          </cell>
          <cell r="U159">
            <v>1</v>
          </cell>
          <cell r="V159">
            <v>0.01</v>
          </cell>
          <cell r="W159">
            <v>64</v>
          </cell>
          <cell r="X159">
            <v>110.68</v>
          </cell>
          <cell r="Y159">
            <v>1</v>
          </cell>
          <cell r="Z159">
            <v>0.06</v>
          </cell>
          <cell r="AB159">
            <v>0</v>
          </cell>
          <cell r="AC159">
            <v>0</v>
          </cell>
          <cell r="AF159">
            <v>0</v>
          </cell>
          <cell r="AG159">
            <v>0</v>
          </cell>
          <cell r="AJ159">
            <v>0</v>
          </cell>
          <cell r="AK159">
            <v>0</v>
          </cell>
          <cell r="AN159">
            <v>0</v>
          </cell>
          <cell r="AO159">
            <v>0</v>
          </cell>
          <cell r="AR159">
            <v>0</v>
          </cell>
          <cell r="AS159">
            <v>0</v>
          </cell>
          <cell r="AV159">
            <v>0</v>
          </cell>
          <cell r="AW159">
            <v>0</v>
          </cell>
          <cell r="AY159">
            <v>468.66</v>
          </cell>
          <cell r="AZ159">
            <v>8</v>
          </cell>
          <cell r="BA159">
            <v>0.01</v>
          </cell>
          <cell r="BB159">
            <v>119</v>
          </cell>
          <cell r="BC159">
            <v>0</v>
          </cell>
          <cell r="BD159">
            <v>0</v>
          </cell>
          <cell r="BE159">
            <v>0</v>
          </cell>
        </row>
        <row r="160">
          <cell r="A160">
            <v>157</v>
          </cell>
          <cell r="B160" t="str">
            <v>Bank of New York</v>
          </cell>
          <cell r="D160">
            <v>0</v>
          </cell>
          <cell r="E160">
            <v>0</v>
          </cell>
          <cell r="H160">
            <v>0</v>
          </cell>
          <cell r="I160">
            <v>0</v>
          </cell>
          <cell r="L160">
            <v>0</v>
          </cell>
          <cell r="M160">
            <v>0</v>
          </cell>
          <cell r="P160">
            <v>0</v>
          </cell>
          <cell r="Q160">
            <v>0</v>
          </cell>
          <cell r="S160">
            <v>115</v>
          </cell>
          <cell r="T160">
            <v>211.33</v>
          </cell>
          <cell r="U160">
            <v>2</v>
          </cell>
          <cell r="V160">
            <v>0.02</v>
          </cell>
          <cell r="X160">
            <v>0</v>
          </cell>
          <cell r="Y160">
            <v>0</v>
          </cell>
          <cell r="AB160">
            <v>0</v>
          </cell>
          <cell r="AC160">
            <v>0</v>
          </cell>
          <cell r="AE160">
            <v>51</v>
          </cell>
          <cell r="AF160">
            <v>60</v>
          </cell>
          <cell r="AG160">
            <v>2</v>
          </cell>
          <cell r="AH160">
            <v>0.03</v>
          </cell>
          <cell r="AJ160">
            <v>0</v>
          </cell>
          <cell r="AK160">
            <v>0</v>
          </cell>
          <cell r="AM160">
            <v>19</v>
          </cell>
          <cell r="AN160">
            <v>80</v>
          </cell>
          <cell r="AO160">
            <v>1</v>
          </cell>
          <cell r="AP160">
            <v>0.34</v>
          </cell>
          <cell r="AQ160">
            <v>33</v>
          </cell>
          <cell r="AR160">
            <v>115</v>
          </cell>
          <cell r="AS160">
            <v>1</v>
          </cell>
          <cell r="AT160">
            <v>0.28999999999999998</v>
          </cell>
          <cell r="AV160">
            <v>0</v>
          </cell>
          <cell r="AW160">
            <v>0</v>
          </cell>
          <cell r="AY160">
            <v>466.33</v>
          </cell>
          <cell r="AZ160">
            <v>6</v>
          </cell>
          <cell r="BA160">
            <v>0.01</v>
          </cell>
          <cell r="BB160">
            <v>119</v>
          </cell>
          <cell r="BC160">
            <v>0</v>
          </cell>
          <cell r="BD160">
            <v>0</v>
          </cell>
          <cell r="BE160">
            <v>0</v>
          </cell>
        </row>
        <row r="161">
          <cell r="A161">
            <v>158</v>
          </cell>
          <cell r="B161" t="str">
            <v>Toyota Motor Credit Corp</v>
          </cell>
          <cell r="D161">
            <v>0</v>
          </cell>
          <cell r="E161">
            <v>0</v>
          </cell>
          <cell r="H161">
            <v>0</v>
          </cell>
          <cell r="I161">
            <v>0</v>
          </cell>
          <cell r="L161">
            <v>0</v>
          </cell>
          <cell r="M161">
            <v>0</v>
          </cell>
          <cell r="P161">
            <v>0</v>
          </cell>
          <cell r="Q161">
            <v>0</v>
          </cell>
          <cell r="S161">
            <v>81</v>
          </cell>
          <cell r="T161">
            <v>462.96</v>
          </cell>
          <cell r="U161">
            <v>3</v>
          </cell>
          <cell r="V161">
            <v>0.05</v>
          </cell>
          <cell r="X161">
            <v>0</v>
          </cell>
          <cell r="Y161">
            <v>0</v>
          </cell>
          <cell r="AB161">
            <v>0</v>
          </cell>
          <cell r="AC161">
            <v>0</v>
          </cell>
          <cell r="AF161">
            <v>0</v>
          </cell>
          <cell r="AG161">
            <v>0</v>
          </cell>
          <cell r="AJ161">
            <v>0</v>
          </cell>
          <cell r="AK161">
            <v>0</v>
          </cell>
          <cell r="AN161">
            <v>0</v>
          </cell>
          <cell r="AO161">
            <v>0</v>
          </cell>
          <cell r="AR161">
            <v>0</v>
          </cell>
          <cell r="AS161">
            <v>0</v>
          </cell>
          <cell r="AV161">
            <v>0</v>
          </cell>
          <cell r="AW161">
            <v>0</v>
          </cell>
          <cell r="AY161">
            <v>462.96</v>
          </cell>
          <cell r="AZ161">
            <v>3</v>
          </cell>
          <cell r="BA161">
            <v>0.01</v>
          </cell>
          <cell r="BB161">
            <v>119</v>
          </cell>
          <cell r="BC161">
            <v>0</v>
          </cell>
          <cell r="BD161">
            <v>0</v>
          </cell>
          <cell r="BE161">
            <v>0</v>
          </cell>
        </row>
        <row r="162">
          <cell r="A162">
            <v>159</v>
          </cell>
          <cell r="B162" t="str">
            <v>Deutsche Schiffsbank</v>
          </cell>
          <cell r="D162">
            <v>0</v>
          </cell>
          <cell r="E162">
            <v>0</v>
          </cell>
          <cell r="H162">
            <v>0</v>
          </cell>
          <cell r="I162">
            <v>0</v>
          </cell>
          <cell r="L162">
            <v>0</v>
          </cell>
          <cell r="M162">
            <v>0</v>
          </cell>
          <cell r="P162">
            <v>0</v>
          </cell>
          <cell r="Q162">
            <v>0</v>
          </cell>
          <cell r="T162">
            <v>0</v>
          </cell>
          <cell r="U162">
            <v>0</v>
          </cell>
          <cell r="X162">
            <v>0</v>
          </cell>
          <cell r="Y162">
            <v>0</v>
          </cell>
          <cell r="AB162">
            <v>0</v>
          </cell>
          <cell r="AC162">
            <v>0</v>
          </cell>
          <cell r="AF162">
            <v>0</v>
          </cell>
          <cell r="AG162">
            <v>0</v>
          </cell>
          <cell r="AI162">
            <v>31</v>
          </cell>
          <cell r="AJ162">
            <v>443.73</v>
          </cell>
          <cell r="AK162">
            <v>20</v>
          </cell>
          <cell r="AL162">
            <v>0.55000000000000004</v>
          </cell>
          <cell r="AN162">
            <v>0</v>
          </cell>
          <cell r="AO162">
            <v>0</v>
          </cell>
          <cell r="AR162">
            <v>0</v>
          </cell>
          <cell r="AS162">
            <v>0</v>
          </cell>
          <cell r="AV162">
            <v>0</v>
          </cell>
          <cell r="AW162">
            <v>0</v>
          </cell>
          <cell r="AY162">
            <v>443.73</v>
          </cell>
          <cell r="AZ162">
            <v>20</v>
          </cell>
          <cell r="BA162">
            <v>0.01</v>
          </cell>
          <cell r="BB162">
            <v>119</v>
          </cell>
          <cell r="BC162">
            <v>0</v>
          </cell>
          <cell r="BD162">
            <v>0</v>
          </cell>
          <cell r="BE162">
            <v>0</v>
          </cell>
        </row>
        <row r="163">
          <cell r="A163">
            <v>160</v>
          </cell>
          <cell r="B163" t="str">
            <v>AmMerchant Bank Bhd</v>
          </cell>
          <cell r="D163">
            <v>0</v>
          </cell>
          <cell r="E163">
            <v>0</v>
          </cell>
          <cell r="H163">
            <v>0</v>
          </cell>
          <cell r="I163">
            <v>0</v>
          </cell>
          <cell r="L163">
            <v>0</v>
          </cell>
          <cell r="M163">
            <v>0</v>
          </cell>
          <cell r="P163">
            <v>0</v>
          </cell>
          <cell r="Q163">
            <v>0</v>
          </cell>
          <cell r="S163">
            <v>83</v>
          </cell>
          <cell r="T163">
            <v>438.68</v>
          </cell>
          <cell r="U163">
            <v>2</v>
          </cell>
          <cell r="V163">
            <v>0.05</v>
          </cell>
          <cell r="X163">
            <v>0</v>
          </cell>
          <cell r="Y163">
            <v>0</v>
          </cell>
          <cell r="AB163">
            <v>0</v>
          </cell>
          <cell r="AC163">
            <v>0</v>
          </cell>
          <cell r="AF163">
            <v>0</v>
          </cell>
          <cell r="AG163">
            <v>0</v>
          </cell>
          <cell r="AJ163">
            <v>0</v>
          </cell>
          <cell r="AK163">
            <v>0</v>
          </cell>
          <cell r="AN163">
            <v>0</v>
          </cell>
          <cell r="AO163">
            <v>0</v>
          </cell>
          <cell r="AR163">
            <v>0</v>
          </cell>
          <cell r="AS163">
            <v>0</v>
          </cell>
          <cell r="AV163">
            <v>0</v>
          </cell>
          <cell r="AW163">
            <v>0</v>
          </cell>
          <cell r="AY163">
            <v>438.68</v>
          </cell>
          <cell r="AZ163">
            <v>2</v>
          </cell>
          <cell r="BA163">
            <v>0.01</v>
          </cell>
          <cell r="BB163">
            <v>119</v>
          </cell>
          <cell r="BC163">
            <v>0</v>
          </cell>
          <cell r="BD163">
            <v>0</v>
          </cell>
          <cell r="BE163">
            <v>0</v>
          </cell>
        </row>
        <row r="164">
          <cell r="A164">
            <v>161</v>
          </cell>
          <cell r="B164" t="str">
            <v>Kasikorn Bank - KBank</v>
          </cell>
          <cell r="D164">
            <v>0</v>
          </cell>
          <cell r="E164">
            <v>0</v>
          </cell>
          <cell r="H164">
            <v>0</v>
          </cell>
          <cell r="I164">
            <v>0</v>
          </cell>
          <cell r="L164">
            <v>0</v>
          </cell>
          <cell r="M164">
            <v>0</v>
          </cell>
          <cell r="P164">
            <v>0</v>
          </cell>
          <cell r="Q164">
            <v>0</v>
          </cell>
          <cell r="S164">
            <v>84</v>
          </cell>
          <cell r="T164">
            <v>437.12</v>
          </cell>
          <cell r="U164">
            <v>8</v>
          </cell>
          <cell r="V164">
            <v>0.05</v>
          </cell>
          <cell r="X164">
            <v>0</v>
          </cell>
          <cell r="Y164">
            <v>0</v>
          </cell>
          <cell r="AB164">
            <v>0</v>
          </cell>
          <cell r="AC164">
            <v>0</v>
          </cell>
          <cell r="AF164">
            <v>0</v>
          </cell>
          <cell r="AG164">
            <v>0</v>
          </cell>
          <cell r="AJ164">
            <v>0</v>
          </cell>
          <cell r="AK164">
            <v>0</v>
          </cell>
          <cell r="AN164">
            <v>0</v>
          </cell>
          <cell r="AO164">
            <v>0</v>
          </cell>
          <cell r="AR164">
            <v>0</v>
          </cell>
          <cell r="AS164">
            <v>0</v>
          </cell>
          <cell r="AV164">
            <v>0</v>
          </cell>
          <cell r="AW164">
            <v>0</v>
          </cell>
          <cell r="AY164">
            <v>437.12</v>
          </cell>
          <cell r="AZ164">
            <v>8</v>
          </cell>
          <cell r="BA164">
            <v>0.01</v>
          </cell>
          <cell r="BB164">
            <v>119</v>
          </cell>
          <cell r="BC164">
            <v>0</v>
          </cell>
          <cell r="BD164">
            <v>0</v>
          </cell>
          <cell r="BE164">
            <v>0</v>
          </cell>
        </row>
        <row r="165">
          <cell r="A165">
            <v>162</v>
          </cell>
          <cell r="B165" t="str">
            <v>Banca Akros</v>
          </cell>
          <cell r="D165">
            <v>0</v>
          </cell>
          <cell r="E165">
            <v>0</v>
          </cell>
          <cell r="H165">
            <v>0</v>
          </cell>
          <cell r="I165">
            <v>0</v>
          </cell>
          <cell r="L165">
            <v>0</v>
          </cell>
          <cell r="M165">
            <v>0</v>
          </cell>
          <cell r="P165">
            <v>0</v>
          </cell>
          <cell r="Q165">
            <v>0</v>
          </cell>
          <cell r="S165">
            <v>95</v>
          </cell>
          <cell r="T165">
            <v>306.17</v>
          </cell>
          <cell r="U165">
            <v>4</v>
          </cell>
          <cell r="V165">
            <v>0.03</v>
          </cell>
          <cell r="X165">
            <v>0</v>
          </cell>
          <cell r="Y165">
            <v>0</v>
          </cell>
          <cell r="AB165">
            <v>0</v>
          </cell>
          <cell r="AC165">
            <v>0</v>
          </cell>
          <cell r="AF165">
            <v>0</v>
          </cell>
          <cell r="AG165">
            <v>0</v>
          </cell>
          <cell r="AJ165">
            <v>0</v>
          </cell>
          <cell r="AK165">
            <v>0</v>
          </cell>
          <cell r="AN165">
            <v>0</v>
          </cell>
          <cell r="AO165">
            <v>0</v>
          </cell>
          <cell r="AR165">
            <v>0</v>
          </cell>
          <cell r="AS165">
            <v>0</v>
          </cell>
          <cell r="AU165">
            <v>25</v>
          </cell>
          <cell r="AV165">
            <v>130.33000000000001</v>
          </cell>
          <cell r="AW165">
            <v>3</v>
          </cell>
          <cell r="AX165">
            <v>0.22</v>
          </cell>
          <cell r="AY165">
            <v>436.51</v>
          </cell>
          <cell r="AZ165">
            <v>7</v>
          </cell>
          <cell r="BA165">
            <v>0.01</v>
          </cell>
          <cell r="BB165">
            <v>119</v>
          </cell>
          <cell r="BC165">
            <v>0</v>
          </cell>
          <cell r="BD165">
            <v>0</v>
          </cell>
          <cell r="BE165">
            <v>0</v>
          </cell>
        </row>
        <row r="166">
          <cell r="A166">
            <v>163</v>
          </cell>
          <cell r="B166" t="str">
            <v>Cagamas Bhd</v>
          </cell>
          <cell r="D166">
            <v>0</v>
          </cell>
          <cell r="E166">
            <v>0</v>
          </cell>
          <cell r="H166">
            <v>0</v>
          </cell>
          <cell r="I166">
            <v>0</v>
          </cell>
          <cell r="L166">
            <v>0</v>
          </cell>
          <cell r="M166">
            <v>0</v>
          </cell>
          <cell r="P166">
            <v>0</v>
          </cell>
          <cell r="Q166">
            <v>0</v>
          </cell>
          <cell r="S166">
            <v>85</v>
          </cell>
          <cell r="T166">
            <v>436.43</v>
          </cell>
          <cell r="U166">
            <v>3</v>
          </cell>
          <cell r="V166">
            <v>0.05</v>
          </cell>
          <cell r="X166">
            <v>0</v>
          </cell>
          <cell r="Y166">
            <v>0</v>
          </cell>
          <cell r="AB166">
            <v>0</v>
          </cell>
          <cell r="AC166">
            <v>0</v>
          </cell>
          <cell r="AF166">
            <v>0</v>
          </cell>
          <cell r="AG166">
            <v>0</v>
          </cell>
          <cell r="AJ166">
            <v>0</v>
          </cell>
          <cell r="AK166">
            <v>0</v>
          </cell>
          <cell r="AN166">
            <v>0</v>
          </cell>
          <cell r="AO166">
            <v>0</v>
          </cell>
          <cell r="AR166">
            <v>0</v>
          </cell>
          <cell r="AS166">
            <v>0</v>
          </cell>
          <cell r="AV166">
            <v>0</v>
          </cell>
          <cell r="AW166">
            <v>0</v>
          </cell>
          <cell r="AY166">
            <v>436.43</v>
          </cell>
          <cell r="AZ166">
            <v>3</v>
          </cell>
          <cell r="BA166">
            <v>0.01</v>
          </cell>
          <cell r="BB166">
            <v>119</v>
          </cell>
          <cell r="BC166">
            <v>0</v>
          </cell>
          <cell r="BD166">
            <v>0</v>
          </cell>
          <cell r="BE166">
            <v>0</v>
          </cell>
        </row>
        <row r="167">
          <cell r="A167">
            <v>164</v>
          </cell>
          <cell r="B167" t="str">
            <v>Vneshtorgbank</v>
          </cell>
          <cell r="D167">
            <v>0</v>
          </cell>
          <cell r="E167">
            <v>0</v>
          </cell>
          <cell r="H167">
            <v>0</v>
          </cell>
          <cell r="I167">
            <v>0</v>
          </cell>
          <cell r="L167">
            <v>0</v>
          </cell>
          <cell r="M167">
            <v>0</v>
          </cell>
          <cell r="O167">
            <v>45</v>
          </cell>
          <cell r="P167">
            <v>285.91000000000003</v>
          </cell>
          <cell r="Q167">
            <v>8</v>
          </cell>
          <cell r="R167">
            <v>0.22</v>
          </cell>
          <cell r="T167">
            <v>0</v>
          </cell>
          <cell r="U167">
            <v>0</v>
          </cell>
          <cell r="W167">
            <v>59</v>
          </cell>
          <cell r="X167">
            <v>145.13999999999999</v>
          </cell>
          <cell r="Y167">
            <v>2</v>
          </cell>
          <cell r="Z167">
            <v>0.08</v>
          </cell>
          <cell r="AB167">
            <v>0</v>
          </cell>
          <cell r="AC167">
            <v>0</v>
          </cell>
          <cell r="AF167">
            <v>0</v>
          </cell>
          <cell r="AG167">
            <v>0</v>
          </cell>
          <cell r="AJ167">
            <v>0</v>
          </cell>
          <cell r="AK167">
            <v>0</v>
          </cell>
          <cell r="AN167">
            <v>0</v>
          </cell>
          <cell r="AO167">
            <v>0</v>
          </cell>
          <cell r="AR167">
            <v>0</v>
          </cell>
          <cell r="AS167">
            <v>0</v>
          </cell>
          <cell r="AV167">
            <v>0</v>
          </cell>
          <cell r="AW167">
            <v>0</v>
          </cell>
          <cell r="AY167">
            <v>431.05</v>
          </cell>
          <cell r="AZ167">
            <v>10</v>
          </cell>
          <cell r="BA167">
            <v>0.01</v>
          </cell>
          <cell r="BB167">
            <v>119</v>
          </cell>
          <cell r="BC167">
            <v>0</v>
          </cell>
          <cell r="BD167">
            <v>0</v>
          </cell>
          <cell r="BE167">
            <v>0</v>
          </cell>
        </row>
        <row r="168">
          <cell r="A168">
            <v>165</v>
          </cell>
          <cell r="B168" t="str">
            <v>Dougherty &amp; Co LLC</v>
          </cell>
          <cell r="C168">
            <v>47</v>
          </cell>
          <cell r="D168">
            <v>426.05</v>
          </cell>
          <cell r="E168">
            <v>2</v>
          </cell>
          <cell r="F168">
            <v>0.08</v>
          </cell>
          <cell r="H168">
            <v>0</v>
          </cell>
          <cell r="I168">
            <v>0</v>
          </cell>
          <cell r="L168">
            <v>0</v>
          </cell>
          <cell r="M168">
            <v>0</v>
          </cell>
          <cell r="P168">
            <v>0</v>
          </cell>
          <cell r="Q168">
            <v>0</v>
          </cell>
          <cell r="T168">
            <v>0</v>
          </cell>
          <cell r="U168">
            <v>0</v>
          </cell>
          <cell r="X168">
            <v>0</v>
          </cell>
          <cell r="Y168">
            <v>0</v>
          </cell>
          <cell r="AB168">
            <v>0</v>
          </cell>
          <cell r="AC168">
            <v>0</v>
          </cell>
          <cell r="AF168">
            <v>0</v>
          </cell>
          <cell r="AG168">
            <v>0</v>
          </cell>
          <cell r="AJ168">
            <v>0</v>
          </cell>
          <cell r="AK168">
            <v>0</v>
          </cell>
          <cell r="AN168">
            <v>0</v>
          </cell>
          <cell r="AO168">
            <v>0</v>
          </cell>
          <cell r="AR168">
            <v>0</v>
          </cell>
          <cell r="AS168">
            <v>0</v>
          </cell>
          <cell r="AV168">
            <v>0</v>
          </cell>
          <cell r="AW168">
            <v>0</v>
          </cell>
          <cell r="AY168">
            <v>426.05</v>
          </cell>
          <cell r="AZ168">
            <v>2</v>
          </cell>
          <cell r="BA168">
            <v>0.01</v>
          </cell>
          <cell r="BB168">
            <v>68</v>
          </cell>
          <cell r="BC168">
            <v>426.05</v>
          </cell>
          <cell r="BD168">
            <v>2</v>
          </cell>
          <cell r="BE168">
            <v>3.7766581271023586E-2</v>
          </cell>
        </row>
        <row r="169">
          <cell r="A169">
            <v>166</v>
          </cell>
          <cell r="B169" t="str">
            <v>ICICI</v>
          </cell>
          <cell r="D169">
            <v>0</v>
          </cell>
          <cell r="E169">
            <v>0</v>
          </cell>
          <cell r="H169">
            <v>0</v>
          </cell>
          <cell r="I169">
            <v>0</v>
          </cell>
          <cell r="L169">
            <v>0</v>
          </cell>
          <cell r="M169">
            <v>0</v>
          </cell>
          <cell r="O169">
            <v>42</v>
          </cell>
          <cell r="P169">
            <v>310.3</v>
          </cell>
          <cell r="Q169">
            <v>10</v>
          </cell>
          <cell r="R169">
            <v>0.23</v>
          </cell>
          <cell r="T169">
            <v>0</v>
          </cell>
          <cell r="U169">
            <v>0</v>
          </cell>
          <cell r="X169">
            <v>0</v>
          </cell>
          <cell r="Y169">
            <v>0</v>
          </cell>
          <cell r="AB169">
            <v>0</v>
          </cell>
          <cell r="AC169">
            <v>0</v>
          </cell>
          <cell r="AF169">
            <v>0</v>
          </cell>
          <cell r="AG169">
            <v>0</v>
          </cell>
          <cell r="AJ169">
            <v>0</v>
          </cell>
          <cell r="AK169">
            <v>0</v>
          </cell>
          <cell r="AN169">
            <v>0</v>
          </cell>
          <cell r="AO169">
            <v>0</v>
          </cell>
          <cell r="AQ169">
            <v>38</v>
          </cell>
          <cell r="AR169">
            <v>60.2</v>
          </cell>
          <cell r="AS169">
            <v>1</v>
          </cell>
          <cell r="AT169">
            <v>0.15</v>
          </cell>
          <cell r="AU169">
            <v>31</v>
          </cell>
          <cell r="AV169">
            <v>55.31</v>
          </cell>
          <cell r="AW169">
            <v>1</v>
          </cell>
          <cell r="AX169">
            <v>0.09</v>
          </cell>
          <cell r="AY169">
            <v>425.81</v>
          </cell>
          <cell r="AZ169">
            <v>12</v>
          </cell>
          <cell r="BA169">
            <v>0.01</v>
          </cell>
          <cell r="BB169">
            <v>119</v>
          </cell>
          <cell r="BC169">
            <v>0</v>
          </cell>
          <cell r="BD169">
            <v>0</v>
          </cell>
          <cell r="BE169">
            <v>0</v>
          </cell>
        </row>
        <row r="170">
          <cell r="A170">
            <v>167</v>
          </cell>
          <cell r="B170" t="str">
            <v>Hanyang Securities Co Ltd</v>
          </cell>
          <cell r="C170">
            <v>56</v>
          </cell>
          <cell r="D170">
            <v>258.07</v>
          </cell>
          <cell r="E170">
            <v>2</v>
          </cell>
          <cell r="F170">
            <v>0.05</v>
          </cell>
          <cell r="H170">
            <v>0</v>
          </cell>
          <cell r="I170">
            <v>0</v>
          </cell>
          <cell r="L170">
            <v>0</v>
          </cell>
          <cell r="M170">
            <v>0</v>
          </cell>
          <cell r="O170">
            <v>70</v>
          </cell>
          <cell r="P170">
            <v>105.76</v>
          </cell>
          <cell r="Q170">
            <v>6</v>
          </cell>
          <cell r="R170">
            <v>0.08</v>
          </cell>
          <cell r="T170">
            <v>0</v>
          </cell>
          <cell r="U170">
            <v>0</v>
          </cell>
          <cell r="X170">
            <v>0</v>
          </cell>
          <cell r="Y170">
            <v>0</v>
          </cell>
          <cell r="AB170">
            <v>0</v>
          </cell>
          <cell r="AC170">
            <v>0</v>
          </cell>
          <cell r="AF170">
            <v>0</v>
          </cell>
          <cell r="AG170">
            <v>0</v>
          </cell>
          <cell r="AJ170">
            <v>0</v>
          </cell>
          <cell r="AK170">
            <v>0</v>
          </cell>
          <cell r="AN170">
            <v>0</v>
          </cell>
          <cell r="AO170">
            <v>0</v>
          </cell>
          <cell r="AQ170">
            <v>37</v>
          </cell>
          <cell r="AR170">
            <v>60.53</v>
          </cell>
          <cell r="AS170">
            <v>3</v>
          </cell>
          <cell r="AT170">
            <v>0.15</v>
          </cell>
          <cell r="AV170">
            <v>0</v>
          </cell>
          <cell r="AW170">
            <v>0</v>
          </cell>
          <cell r="AY170">
            <v>424.36</v>
          </cell>
          <cell r="AZ170">
            <v>11</v>
          </cell>
          <cell r="BA170">
            <v>0.01</v>
          </cell>
          <cell r="BB170">
            <v>80</v>
          </cell>
          <cell r="BC170">
            <v>258.07</v>
          </cell>
          <cell r="BD170">
            <v>2</v>
          </cell>
          <cell r="BE170">
            <v>2.2876239006250573E-2</v>
          </cell>
        </row>
        <row r="171">
          <cell r="A171">
            <v>168</v>
          </cell>
          <cell r="B171" t="str">
            <v>Mirae Asset Securities</v>
          </cell>
          <cell r="D171">
            <v>0</v>
          </cell>
          <cell r="E171">
            <v>0</v>
          </cell>
          <cell r="H171">
            <v>0</v>
          </cell>
          <cell r="I171">
            <v>0</v>
          </cell>
          <cell r="K171">
            <v>43</v>
          </cell>
          <cell r="L171">
            <v>155.16999999999999</v>
          </cell>
          <cell r="M171">
            <v>1</v>
          </cell>
          <cell r="N171">
            <v>0.19</v>
          </cell>
          <cell r="O171">
            <v>49</v>
          </cell>
          <cell r="P171">
            <v>221.8</v>
          </cell>
          <cell r="Q171">
            <v>9</v>
          </cell>
          <cell r="R171">
            <v>0.17</v>
          </cell>
          <cell r="T171">
            <v>0</v>
          </cell>
          <cell r="U171">
            <v>0</v>
          </cell>
          <cell r="X171">
            <v>0</v>
          </cell>
          <cell r="Y171">
            <v>0</v>
          </cell>
          <cell r="AB171">
            <v>0</v>
          </cell>
          <cell r="AC171">
            <v>0</v>
          </cell>
          <cell r="AF171">
            <v>0</v>
          </cell>
          <cell r="AG171">
            <v>0</v>
          </cell>
          <cell r="AJ171">
            <v>0</v>
          </cell>
          <cell r="AK171">
            <v>0</v>
          </cell>
          <cell r="AN171">
            <v>0</v>
          </cell>
          <cell r="AO171">
            <v>0</v>
          </cell>
          <cell r="AQ171">
            <v>43</v>
          </cell>
          <cell r="AR171">
            <v>47.23</v>
          </cell>
          <cell r="AS171">
            <v>4</v>
          </cell>
          <cell r="AT171">
            <v>0.12</v>
          </cell>
          <cell r="AV171">
            <v>0</v>
          </cell>
          <cell r="AW171">
            <v>0</v>
          </cell>
          <cell r="AY171">
            <v>424.19</v>
          </cell>
          <cell r="AZ171">
            <v>14</v>
          </cell>
          <cell r="BA171">
            <v>0.01</v>
          </cell>
          <cell r="BB171">
            <v>119</v>
          </cell>
          <cell r="BC171">
            <v>0</v>
          </cell>
          <cell r="BD171">
            <v>0</v>
          </cell>
          <cell r="BE171">
            <v>0</v>
          </cell>
        </row>
        <row r="172">
          <cell r="A172">
            <v>169</v>
          </cell>
          <cell r="B172" t="str">
            <v>China Merchants Securities Co</v>
          </cell>
          <cell r="D172">
            <v>0</v>
          </cell>
          <cell r="E172">
            <v>0</v>
          </cell>
          <cell r="H172">
            <v>0</v>
          </cell>
          <cell r="I172">
            <v>0</v>
          </cell>
          <cell r="L172">
            <v>0</v>
          </cell>
          <cell r="M172">
            <v>0</v>
          </cell>
          <cell r="P172">
            <v>0</v>
          </cell>
          <cell r="Q172">
            <v>0</v>
          </cell>
          <cell r="S172">
            <v>87</v>
          </cell>
          <cell r="T172">
            <v>422.87</v>
          </cell>
          <cell r="U172">
            <v>2</v>
          </cell>
          <cell r="V172">
            <v>0.05</v>
          </cell>
          <cell r="X172">
            <v>0</v>
          </cell>
          <cell r="Y172">
            <v>0</v>
          </cell>
          <cell r="AB172">
            <v>0</v>
          </cell>
          <cell r="AC172">
            <v>0</v>
          </cell>
          <cell r="AF172">
            <v>0</v>
          </cell>
          <cell r="AG172">
            <v>0</v>
          </cell>
          <cell r="AJ172">
            <v>0</v>
          </cell>
          <cell r="AK172">
            <v>0</v>
          </cell>
          <cell r="AN172">
            <v>0</v>
          </cell>
          <cell r="AO172">
            <v>0</v>
          </cell>
          <cell r="AR172">
            <v>0</v>
          </cell>
          <cell r="AS172">
            <v>0</v>
          </cell>
          <cell r="AV172">
            <v>0</v>
          </cell>
          <cell r="AW172">
            <v>0</v>
          </cell>
          <cell r="AY172">
            <v>422.87</v>
          </cell>
          <cell r="AZ172">
            <v>2</v>
          </cell>
          <cell r="BA172">
            <v>0.01</v>
          </cell>
          <cell r="BB172">
            <v>119</v>
          </cell>
          <cell r="BC172">
            <v>0</v>
          </cell>
          <cell r="BD172">
            <v>0</v>
          </cell>
          <cell r="BE172">
            <v>0</v>
          </cell>
        </row>
        <row r="173">
          <cell r="A173">
            <v>170</v>
          </cell>
          <cell r="B173" t="str">
            <v>SCB Securities Co Ltd</v>
          </cell>
          <cell r="D173">
            <v>0</v>
          </cell>
          <cell r="E173">
            <v>0</v>
          </cell>
          <cell r="H173">
            <v>0</v>
          </cell>
          <cell r="I173">
            <v>0</v>
          </cell>
          <cell r="L173">
            <v>0</v>
          </cell>
          <cell r="M173">
            <v>0</v>
          </cell>
          <cell r="P173">
            <v>0</v>
          </cell>
          <cell r="Q173">
            <v>0</v>
          </cell>
          <cell r="S173">
            <v>88</v>
          </cell>
          <cell r="T173">
            <v>403.71</v>
          </cell>
          <cell r="U173">
            <v>6</v>
          </cell>
          <cell r="V173">
            <v>0.05</v>
          </cell>
          <cell r="X173">
            <v>0</v>
          </cell>
          <cell r="Y173">
            <v>0</v>
          </cell>
          <cell r="AB173">
            <v>0</v>
          </cell>
          <cell r="AC173">
            <v>0</v>
          </cell>
          <cell r="AF173">
            <v>0</v>
          </cell>
          <cell r="AG173">
            <v>0</v>
          </cell>
          <cell r="AJ173">
            <v>0</v>
          </cell>
          <cell r="AK173">
            <v>0</v>
          </cell>
          <cell r="AN173">
            <v>0</v>
          </cell>
          <cell r="AO173">
            <v>0</v>
          </cell>
          <cell r="AR173">
            <v>0</v>
          </cell>
          <cell r="AS173">
            <v>0</v>
          </cell>
          <cell r="AV173">
            <v>0</v>
          </cell>
          <cell r="AW173">
            <v>0</v>
          </cell>
          <cell r="AY173">
            <v>403.71</v>
          </cell>
          <cell r="AZ173">
            <v>6</v>
          </cell>
          <cell r="BA173">
            <v>0.01</v>
          </cell>
          <cell r="BB173">
            <v>119</v>
          </cell>
          <cell r="BC173">
            <v>0</v>
          </cell>
          <cell r="BD173">
            <v>0</v>
          </cell>
          <cell r="BE173">
            <v>0</v>
          </cell>
        </row>
        <row r="174">
          <cell r="A174">
            <v>171</v>
          </cell>
          <cell r="B174" t="str">
            <v>BFCM</v>
          </cell>
          <cell r="C174">
            <v>63</v>
          </cell>
          <cell r="D174">
            <v>212.4</v>
          </cell>
          <cell r="E174">
            <v>1</v>
          </cell>
          <cell r="F174">
            <v>0.04</v>
          </cell>
          <cell r="H174">
            <v>0</v>
          </cell>
          <cell r="I174">
            <v>0</v>
          </cell>
          <cell r="L174">
            <v>0</v>
          </cell>
          <cell r="M174">
            <v>0</v>
          </cell>
          <cell r="P174">
            <v>0</v>
          </cell>
          <cell r="Q174">
            <v>0</v>
          </cell>
          <cell r="S174">
            <v>119</v>
          </cell>
          <cell r="T174">
            <v>191.08</v>
          </cell>
          <cell r="U174">
            <v>1</v>
          </cell>
          <cell r="V174">
            <v>0.02</v>
          </cell>
          <cell r="X174">
            <v>0</v>
          </cell>
          <cell r="Y174">
            <v>0</v>
          </cell>
          <cell r="AB174">
            <v>0</v>
          </cell>
          <cell r="AC174">
            <v>0</v>
          </cell>
          <cell r="AF174">
            <v>0</v>
          </cell>
          <cell r="AG174">
            <v>0</v>
          </cell>
          <cell r="AJ174">
            <v>0</v>
          </cell>
          <cell r="AK174">
            <v>0</v>
          </cell>
          <cell r="AN174">
            <v>0</v>
          </cell>
          <cell r="AO174">
            <v>0</v>
          </cell>
          <cell r="AR174">
            <v>0</v>
          </cell>
          <cell r="AS174">
            <v>0</v>
          </cell>
          <cell r="AV174">
            <v>0</v>
          </cell>
          <cell r="AW174">
            <v>0</v>
          </cell>
          <cell r="AY174">
            <v>403.48</v>
          </cell>
          <cell r="AZ174">
            <v>2</v>
          </cell>
          <cell r="BA174">
            <v>0.01</v>
          </cell>
          <cell r="BB174">
            <v>88</v>
          </cell>
          <cell r="BC174">
            <v>212.4</v>
          </cell>
          <cell r="BD174">
            <v>1</v>
          </cell>
          <cell r="BE174">
            <v>1.8827888421465582E-2</v>
          </cell>
        </row>
        <row r="175">
          <cell r="A175">
            <v>172</v>
          </cell>
          <cell r="B175" t="str">
            <v>Taishin Financial</v>
          </cell>
          <cell r="D175">
            <v>0</v>
          </cell>
          <cell r="E175">
            <v>0</v>
          </cell>
          <cell r="H175">
            <v>0</v>
          </cell>
          <cell r="I175">
            <v>0</v>
          </cell>
          <cell r="L175">
            <v>0</v>
          </cell>
          <cell r="M175">
            <v>0</v>
          </cell>
          <cell r="P175">
            <v>0</v>
          </cell>
          <cell r="Q175">
            <v>0</v>
          </cell>
          <cell r="S175">
            <v>89</v>
          </cell>
          <cell r="T175">
            <v>400.83</v>
          </cell>
          <cell r="U175">
            <v>9</v>
          </cell>
          <cell r="V175">
            <v>0.05</v>
          </cell>
          <cell r="X175">
            <v>0</v>
          </cell>
          <cell r="Y175">
            <v>0</v>
          </cell>
          <cell r="AB175">
            <v>0</v>
          </cell>
          <cell r="AC175">
            <v>0</v>
          </cell>
          <cell r="AF175">
            <v>0</v>
          </cell>
          <cell r="AG175">
            <v>0</v>
          </cell>
          <cell r="AJ175">
            <v>0</v>
          </cell>
          <cell r="AK175">
            <v>0</v>
          </cell>
          <cell r="AN175">
            <v>0</v>
          </cell>
          <cell r="AO175">
            <v>0</v>
          </cell>
          <cell r="AR175">
            <v>0</v>
          </cell>
          <cell r="AS175">
            <v>0</v>
          </cell>
          <cell r="AV175">
            <v>0</v>
          </cell>
          <cell r="AW175">
            <v>0</v>
          </cell>
          <cell r="AY175">
            <v>400.83</v>
          </cell>
          <cell r="AZ175">
            <v>9</v>
          </cell>
          <cell r="BA175">
            <v>0.01</v>
          </cell>
          <cell r="BB175">
            <v>119</v>
          </cell>
          <cell r="BC175">
            <v>0</v>
          </cell>
          <cell r="BD175">
            <v>0</v>
          </cell>
          <cell r="BE175">
            <v>0</v>
          </cell>
        </row>
        <row r="176">
          <cell r="A176">
            <v>173</v>
          </cell>
          <cell r="B176" t="str">
            <v>Industrial Development Bank of India - IDBI</v>
          </cell>
          <cell r="D176">
            <v>0</v>
          </cell>
          <cell r="E176">
            <v>0</v>
          </cell>
          <cell r="H176">
            <v>0</v>
          </cell>
          <cell r="I176">
            <v>0</v>
          </cell>
          <cell r="K176">
            <v>51</v>
          </cell>
          <cell r="L176">
            <v>33.22</v>
          </cell>
          <cell r="M176">
            <v>1</v>
          </cell>
          <cell r="N176">
            <v>0.04</v>
          </cell>
          <cell r="O176">
            <v>35</v>
          </cell>
          <cell r="P176">
            <v>365.14</v>
          </cell>
          <cell r="Q176">
            <v>9</v>
          </cell>
          <cell r="R176">
            <v>0.28000000000000003</v>
          </cell>
          <cell r="T176">
            <v>0</v>
          </cell>
          <cell r="U176">
            <v>0</v>
          </cell>
          <cell r="X176">
            <v>0</v>
          </cell>
          <cell r="Y176">
            <v>0</v>
          </cell>
          <cell r="AB176">
            <v>0</v>
          </cell>
          <cell r="AC176">
            <v>0</v>
          </cell>
          <cell r="AF176">
            <v>0</v>
          </cell>
          <cell r="AG176">
            <v>0</v>
          </cell>
          <cell r="AJ176">
            <v>0</v>
          </cell>
          <cell r="AK176">
            <v>0</v>
          </cell>
          <cell r="AN176">
            <v>0</v>
          </cell>
          <cell r="AO176">
            <v>0</v>
          </cell>
          <cell r="AR176">
            <v>0</v>
          </cell>
          <cell r="AS176">
            <v>0</v>
          </cell>
          <cell r="AV176">
            <v>0</v>
          </cell>
          <cell r="AW176">
            <v>0</v>
          </cell>
          <cell r="AY176">
            <v>398.37</v>
          </cell>
          <cell r="AZ176">
            <v>10</v>
          </cell>
          <cell r="BA176">
            <v>0.01</v>
          </cell>
          <cell r="BB176">
            <v>119</v>
          </cell>
          <cell r="BC176">
            <v>0</v>
          </cell>
          <cell r="BD176">
            <v>0</v>
          </cell>
          <cell r="BE176">
            <v>0</v>
          </cell>
        </row>
        <row r="177">
          <cell r="A177">
            <v>174</v>
          </cell>
          <cell r="B177" t="str">
            <v>WJ Mayers &amp; Co</v>
          </cell>
          <cell r="D177">
            <v>0</v>
          </cell>
          <cell r="E177">
            <v>0</v>
          </cell>
          <cell r="H177">
            <v>0</v>
          </cell>
          <cell r="I177">
            <v>0</v>
          </cell>
          <cell r="L177">
            <v>0</v>
          </cell>
          <cell r="M177">
            <v>0</v>
          </cell>
          <cell r="P177">
            <v>0</v>
          </cell>
          <cell r="Q177">
            <v>0</v>
          </cell>
          <cell r="T177">
            <v>0</v>
          </cell>
          <cell r="U177">
            <v>0</v>
          </cell>
          <cell r="X177">
            <v>0</v>
          </cell>
          <cell r="Y177">
            <v>0</v>
          </cell>
          <cell r="AA177">
            <v>52</v>
          </cell>
          <cell r="AB177">
            <v>390.01</v>
          </cell>
          <cell r="AC177">
            <v>3</v>
          </cell>
          <cell r="AD177">
            <v>7.0000000000000007E-2</v>
          </cell>
          <cell r="AF177">
            <v>0</v>
          </cell>
          <cell r="AG177">
            <v>0</v>
          </cell>
          <cell r="AJ177">
            <v>0</v>
          </cell>
          <cell r="AK177">
            <v>0</v>
          </cell>
          <cell r="AN177">
            <v>0</v>
          </cell>
          <cell r="AO177">
            <v>0</v>
          </cell>
          <cell r="AR177">
            <v>0</v>
          </cell>
          <cell r="AS177">
            <v>0</v>
          </cell>
          <cell r="AV177">
            <v>0</v>
          </cell>
          <cell r="AW177">
            <v>0</v>
          </cell>
          <cell r="AY177">
            <v>390.01</v>
          </cell>
          <cell r="AZ177">
            <v>3</v>
          </cell>
          <cell r="BA177">
            <v>0.01</v>
          </cell>
          <cell r="BB177">
            <v>72</v>
          </cell>
          <cell r="BC177">
            <v>390.01</v>
          </cell>
          <cell r="BD177">
            <v>3</v>
          </cell>
          <cell r="BE177">
            <v>3.4571868000262664E-2</v>
          </cell>
        </row>
        <row r="178">
          <cell r="A178">
            <v>175</v>
          </cell>
          <cell r="B178" t="str">
            <v>Ormes Capital Markets Inc</v>
          </cell>
          <cell r="D178">
            <v>0</v>
          </cell>
          <cell r="E178">
            <v>0</v>
          </cell>
          <cell r="H178">
            <v>0</v>
          </cell>
          <cell r="I178">
            <v>0</v>
          </cell>
          <cell r="L178">
            <v>0</v>
          </cell>
          <cell r="M178">
            <v>0</v>
          </cell>
          <cell r="P178">
            <v>0</v>
          </cell>
          <cell r="Q178">
            <v>0</v>
          </cell>
          <cell r="T178">
            <v>0</v>
          </cell>
          <cell r="U178">
            <v>0</v>
          </cell>
          <cell r="X178">
            <v>0</v>
          </cell>
          <cell r="Y178">
            <v>0</v>
          </cell>
          <cell r="AA178">
            <v>53</v>
          </cell>
          <cell r="AB178">
            <v>375</v>
          </cell>
          <cell r="AC178">
            <v>1</v>
          </cell>
          <cell r="AD178">
            <v>0.06</v>
          </cell>
          <cell r="AF178">
            <v>0</v>
          </cell>
          <cell r="AG178">
            <v>0</v>
          </cell>
          <cell r="AJ178">
            <v>0</v>
          </cell>
          <cell r="AK178">
            <v>0</v>
          </cell>
          <cell r="AN178">
            <v>0</v>
          </cell>
          <cell r="AO178">
            <v>0</v>
          </cell>
          <cell r="AR178">
            <v>0</v>
          </cell>
          <cell r="AS178">
            <v>0</v>
          </cell>
          <cell r="AV178">
            <v>0</v>
          </cell>
          <cell r="AW178">
            <v>0</v>
          </cell>
          <cell r="AY178">
            <v>375</v>
          </cell>
          <cell r="AZ178">
            <v>1</v>
          </cell>
          <cell r="BA178">
            <v>0.01</v>
          </cell>
          <cell r="BB178">
            <v>73</v>
          </cell>
          <cell r="BC178">
            <v>375</v>
          </cell>
          <cell r="BD178">
            <v>1</v>
          </cell>
          <cell r="BE178">
            <v>3.3241328427728777E-2</v>
          </cell>
        </row>
        <row r="179">
          <cell r="A179">
            <v>176</v>
          </cell>
          <cell r="B179" t="str">
            <v>J&amp;E Davy</v>
          </cell>
          <cell r="D179">
            <v>0</v>
          </cell>
          <cell r="E179">
            <v>0</v>
          </cell>
          <cell r="H179">
            <v>0</v>
          </cell>
          <cell r="I179">
            <v>0</v>
          </cell>
          <cell r="L179">
            <v>0</v>
          </cell>
          <cell r="M179">
            <v>0</v>
          </cell>
          <cell r="O179">
            <v>73</v>
          </cell>
          <cell r="P179">
            <v>92.54</v>
          </cell>
          <cell r="Q179">
            <v>1</v>
          </cell>
          <cell r="R179">
            <v>7.0000000000000007E-2</v>
          </cell>
          <cell r="S179">
            <v>97</v>
          </cell>
          <cell r="T179">
            <v>274.31</v>
          </cell>
          <cell r="U179">
            <v>1</v>
          </cell>
          <cell r="V179">
            <v>0.03</v>
          </cell>
          <cell r="X179">
            <v>0</v>
          </cell>
          <cell r="Y179">
            <v>0</v>
          </cell>
          <cell r="AB179">
            <v>0</v>
          </cell>
          <cell r="AC179">
            <v>0</v>
          </cell>
          <cell r="AF179">
            <v>0</v>
          </cell>
          <cell r="AG179">
            <v>0</v>
          </cell>
          <cell r="AJ179">
            <v>0</v>
          </cell>
          <cell r="AK179">
            <v>0</v>
          </cell>
          <cell r="AN179">
            <v>0</v>
          </cell>
          <cell r="AO179">
            <v>0</v>
          </cell>
          <cell r="AR179">
            <v>0</v>
          </cell>
          <cell r="AS179">
            <v>0</v>
          </cell>
          <cell r="AV179">
            <v>0</v>
          </cell>
          <cell r="AW179">
            <v>0</v>
          </cell>
          <cell r="AY179">
            <v>366.85</v>
          </cell>
          <cell r="AZ179">
            <v>2</v>
          </cell>
          <cell r="BA179">
            <v>0.01</v>
          </cell>
          <cell r="BB179">
            <v>119</v>
          </cell>
          <cell r="BC179">
            <v>0</v>
          </cell>
          <cell r="BD179">
            <v>0</v>
          </cell>
          <cell r="BE179">
            <v>0</v>
          </cell>
        </row>
        <row r="180">
          <cell r="A180">
            <v>177</v>
          </cell>
          <cell r="B180" t="str">
            <v>Hypo Real Estate Holding AG</v>
          </cell>
          <cell r="D180">
            <v>0</v>
          </cell>
          <cell r="E180">
            <v>0</v>
          </cell>
          <cell r="H180">
            <v>0</v>
          </cell>
          <cell r="I180">
            <v>0</v>
          </cell>
          <cell r="L180">
            <v>0</v>
          </cell>
          <cell r="M180">
            <v>0</v>
          </cell>
          <cell r="P180">
            <v>0</v>
          </cell>
          <cell r="Q180">
            <v>0</v>
          </cell>
          <cell r="T180">
            <v>0</v>
          </cell>
          <cell r="U180">
            <v>0</v>
          </cell>
          <cell r="X180">
            <v>0</v>
          </cell>
          <cell r="Y180">
            <v>0</v>
          </cell>
          <cell r="AB180">
            <v>0</v>
          </cell>
          <cell r="AC180">
            <v>0</v>
          </cell>
          <cell r="AF180">
            <v>0</v>
          </cell>
          <cell r="AG180">
            <v>0</v>
          </cell>
          <cell r="AI180">
            <v>33</v>
          </cell>
          <cell r="AJ180">
            <v>353.19</v>
          </cell>
          <cell r="AK180">
            <v>12</v>
          </cell>
          <cell r="AL180">
            <v>0.44</v>
          </cell>
          <cell r="AN180">
            <v>0</v>
          </cell>
          <cell r="AO180">
            <v>0</v>
          </cell>
          <cell r="AR180">
            <v>0</v>
          </cell>
          <cell r="AS180">
            <v>0</v>
          </cell>
          <cell r="AV180">
            <v>0</v>
          </cell>
          <cell r="AW180">
            <v>0</v>
          </cell>
          <cell r="AY180">
            <v>353.19</v>
          </cell>
          <cell r="AZ180">
            <v>12</v>
          </cell>
          <cell r="BA180">
            <v>0.01</v>
          </cell>
          <cell r="BB180">
            <v>119</v>
          </cell>
          <cell r="BC180">
            <v>0</v>
          </cell>
          <cell r="BD180">
            <v>0</v>
          </cell>
          <cell r="BE180">
            <v>0</v>
          </cell>
        </row>
        <row r="181">
          <cell r="A181">
            <v>178</v>
          </cell>
          <cell r="B181" t="str">
            <v>KGI Securities</v>
          </cell>
          <cell r="D181">
            <v>0</v>
          </cell>
          <cell r="E181">
            <v>0</v>
          </cell>
          <cell r="H181">
            <v>0</v>
          </cell>
          <cell r="I181">
            <v>0</v>
          </cell>
          <cell r="L181">
            <v>0</v>
          </cell>
          <cell r="M181">
            <v>0</v>
          </cell>
          <cell r="P181">
            <v>0</v>
          </cell>
          <cell r="Q181">
            <v>0</v>
          </cell>
          <cell r="S181">
            <v>108</v>
          </cell>
          <cell r="T181">
            <v>234.07</v>
          </cell>
          <cell r="U181">
            <v>9</v>
          </cell>
          <cell r="V181">
            <v>0.03</v>
          </cell>
          <cell r="X181">
            <v>0</v>
          </cell>
          <cell r="Y181">
            <v>0</v>
          </cell>
          <cell r="AB181">
            <v>0</v>
          </cell>
          <cell r="AC181">
            <v>0</v>
          </cell>
          <cell r="AF181">
            <v>0</v>
          </cell>
          <cell r="AG181">
            <v>0</v>
          </cell>
          <cell r="AJ181">
            <v>0</v>
          </cell>
          <cell r="AK181">
            <v>0</v>
          </cell>
          <cell r="AN181">
            <v>0</v>
          </cell>
          <cell r="AO181">
            <v>0</v>
          </cell>
          <cell r="AQ181">
            <v>53</v>
          </cell>
          <cell r="AR181">
            <v>8.6999999999999993</v>
          </cell>
          <cell r="AS181">
            <v>1</v>
          </cell>
          <cell r="AT181">
            <v>0.02</v>
          </cell>
          <cell r="AU181">
            <v>27</v>
          </cell>
          <cell r="AV181">
            <v>105.27</v>
          </cell>
          <cell r="AW181">
            <v>2</v>
          </cell>
          <cell r="AX181">
            <v>0.18</v>
          </cell>
          <cell r="AY181">
            <v>348.04</v>
          </cell>
          <cell r="AZ181">
            <v>12</v>
          </cell>
          <cell r="BA181">
            <v>0.01</v>
          </cell>
          <cell r="BB181">
            <v>119</v>
          </cell>
          <cell r="BC181">
            <v>0</v>
          </cell>
          <cell r="BD181">
            <v>0</v>
          </cell>
          <cell r="BE181">
            <v>0</v>
          </cell>
        </row>
        <row r="182">
          <cell r="A182">
            <v>179</v>
          </cell>
          <cell r="B182" t="str">
            <v>AK Capital Services Ltd</v>
          </cell>
          <cell r="D182">
            <v>0</v>
          </cell>
          <cell r="E182">
            <v>0</v>
          </cell>
          <cell r="H182">
            <v>0</v>
          </cell>
          <cell r="I182">
            <v>0</v>
          </cell>
          <cell r="L182">
            <v>0</v>
          </cell>
          <cell r="M182">
            <v>0</v>
          </cell>
          <cell r="O182">
            <v>41</v>
          </cell>
          <cell r="P182">
            <v>310.68</v>
          </cell>
          <cell r="Q182">
            <v>23</v>
          </cell>
          <cell r="R182">
            <v>0.23</v>
          </cell>
          <cell r="T182">
            <v>0</v>
          </cell>
          <cell r="U182">
            <v>0</v>
          </cell>
          <cell r="W182">
            <v>68</v>
          </cell>
          <cell r="X182">
            <v>32.22</v>
          </cell>
          <cell r="Y182">
            <v>2</v>
          </cell>
          <cell r="Z182">
            <v>0.02</v>
          </cell>
          <cell r="AB182">
            <v>0</v>
          </cell>
          <cell r="AC182">
            <v>0</v>
          </cell>
          <cell r="AF182">
            <v>0</v>
          </cell>
          <cell r="AG182">
            <v>0</v>
          </cell>
          <cell r="AJ182">
            <v>0</v>
          </cell>
          <cell r="AK182">
            <v>0</v>
          </cell>
          <cell r="AN182">
            <v>0</v>
          </cell>
          <cell r="AO182">
            <v>0</v>
          </cell>
          <cell r="AR182">
            <v>0</v>
          </cell>
          <cell r="AS182">
            <v>0</v>
          </cell>
          <cell r="AV182">
            <v>0</v>
          </cell>
          <cell r="AW182">
            <v>0</v>
          </cell>
          <cell r="AY182">
            <v>342.89</v>
          </cell>
          <cell r="AZ182">
            <v>25</v>
          </cell>
          <cell r="BA182">
            <v>0.01</v>
          </cell>
          <cell r="BB182">
            <v>119</v>
          </cell>
          <cell r="BC182">
            <v>0</v>
          </cell>
          <cell r="BD182">
            <v>0</v>
          </cell>
          <cell r="BE182">
            <v>0</v>
          </cell>
        </row>
        <row r="183">
          <cell r="A183">
            <v>180</v>
          </cell>
          <cell r="B183" t="str">
            <v>Woori Finance Holdings Co Ltd</v>
          </cell>
          <cell r="C183">
            <v>84</v>
          </cell>
          <cell r="D183">
            <v>73.760000000000005</v>
          </cell>
          <cell r="E183">
            <v>2</v>
          </cell>
          <cell r="F183">
            <v>0.01</v>
          </cell>
          <cell r="H183">
            <v>0</v>
          </cell>
          <cell r="I183">
            <v>0</v>
          </cell>
          <cell r="L183">
            <v>0</v>
          </cell>
          <cell r="M183">
            <v>0</v>
          </cell>
          <cell r="O183">
            <v>51</v>
          </cell>
          <cell r="P183">
            <v>211.01</v>
          </cell>
          <cell r="Q183">
            <v>6</v>
          </cell>
          <cell r="R183">
            <v>0.16</v>
          </cell>
          <cell r="S183">
            <v>157</v>
          </cell>
          <cell r="T183">
            <v>25.98</v>
          </cell>
          <cell r="U183">
            <v>2</v>
          </cell>
          <cell r="V183">
            <v>0</v>
          </cell>
          <cell r="X183">
            <v>0</v>
          </cell>
          <cell r="Y183">
            <v>0</v>
          </cell>
          <cell r="AB183">
            <v>0</v>
          </cell>
          <cell r="AC183">
            <v>0</v>
          </cell>
          <cell r="AF183">
            <v>0</v>
          </cell>
          <cell r="AG183">
            <v>0</v>
          </cell>
          <cell r="AJ183">
            <v>0</v>
          </cell>
          <cell r="AK183">
            <v>0</v>
          </cell>
          <cell r="AN183">
            <v>0</v>
          </cell>
          <cell r="AO183">
            <v>0</v>
          </cell>
          <cell r="AQ183">
            <v>48</v>
          </cell>
          <cell r="AR183">
            <v>25.76</v>
          </cell>
          <cell r="AS183">
            <v>4</v>
          </cell>
          <cell r="AT183">
            <v>7.0000000000000007E-2</v>
          </cell>
          <cell r="AV183">
            <v>0</v>
          </cell>
          <cell r="AW183">
            <v>0</v>
          </cell>
          <cell r="AY183">
            <v>336.51</v>
          </cell>
          <cell r="AZ183">
            <v>14</v>
          </cell>
          <cell r="BA183">
            <v>0.01</v>
          </cell>
          <cell r="BB183">
            <v>108</v>
          </cell>
          <cell r="BC183">
            <v>73.760000000000005</v>
          </cell>
          <cell r="BD183">
            <v>2</v>
          </cell>
          <cell r="BE183">
            <v>6.5383476928780656E-3</v>
          </cell>
        </row>
        <row r="184">
          <cell r="A184">
            <v>181</v>
          </cell>
          <cell r="B184" t="str">
            <v>Value SA de CV Casa de Bolsa</v>
          </cell>
          <cell r="C184">
            <v>59</v>
          </cell>
          <cell r="D184">
            <v>236.9</v>
          </cell>
          <cell r="E184">
            <v>1</v>
          </cell>
          <cell r="F184">
            <v>0.04</v>
          </cell>
          <cell r="H184">
            <v>0</v>
          </cell>
          <cell r="I184">
            <v>0</v>
          </cell>
          <cell r="L184">
            <v>0</v>
          </cell>
          <cell r="M184">
            <v>0</v>
          </cell>
          <cell r="O184">
            <v>89</v>
          </cell>
          <cell r="P184">
            <v>4.4000000000000004</v>
          </cell>
          <cell r="Q184">
            <v>1</v>
          </cell>
          <cell r="R184">
            <v>0</v>
          </cell>
          <cell r="S184">
            <v>146</v>
          </cell>
          <cell r="T184">
            <v>87.69</v>
          </cell>
          <cell r="U184">
            <v>1</v>
          </cell>
          <cell r="V184">
            <v>0.01</v>
          </cell>
          <cell r="X184">
            <v>0</v>
          </cell>
          <cell r="Y184">
            <v>0</v>
          </cell>
          <cell r="AB184">
            <v>0</v>
          </cell>
          <cell r="AC184">
            <v>0</v>
          </cell>
          <cell r="AF184">
            <v>0</v>
          </cell>
          <cell r="AG184">
            <v>0</v>
          </cell>
          <cell r="AJ184">
            <v>0</v>
          </cell>
          <cell r="AK184">
            <v>0</v>
          </cell>
          <cell r="AN184">
            <v>0</v>
          </cell>
          <cell r="AO184">
            <v>0</v>
          </cell>
          <cell r="AR184">
            <v>0</v>
          </cell>
          <cell r="AS184">
            <v>0</v>
          </cell>
          <cell r="AV184">
            <v>0</v>
          </cell>
          <cell r="AW184">
            <v>0</v>
          </cell>
          <cell r="AY184">
            <v>328.99</v>
          </cell>
          <cell r="AZ184">
            <v>3</v>
          </cell>
          <cell r="BA184">
            <v>0.01</v>
          </cell>
          <cell r="BB184">
            <v>84</v>
          </cell>
          <cell r="BC184">
            <v>236.9</v>
          </cell>
          <cell r="BD184">
            <v>1</v>
          </cell>
          <cell r="BE184">
            <v>2.0999655212077192E-2</v>
          </cell>
        </row>
        <row r="185">
          <cell r="A185">
            <v>182</v>
          </cell>
          <cell r="B185" t="str">
            <v>Stifel Nicolaus &amp; Co</v>
          </cell>
          <cell r="D185">
            <v>0</v>
          </cell>
          <cell r="E185">
            <v>0</v>
          </cell>
          <cell r="H185">
            <v>0</v>
          </cell>
          <cell r="I185">
            <v>0</v>
          </cell>
          <cell r="L185">
            <v>0</v>
          </cell>
          <cell r="M185">
            <v>0</v>
          </cell>
          <cell r="P185">
            <v>0</v>
          </cell>
          <cell r="Q185">
            <v>0</v>
          </cell>
          <cell r="T185">
            <v>0</v>
          </cell>
          <cell r="U185">
            <v>0</v>
          </cell>
          <cell r="X185">
            <v>0</v>
          </cell>
          <cell r="Y185">
            <v>0</v>
          </cell>
          <cell r="AB185">
            <v>0</v>
          </cell>
          <cell r="AC185">
            <v>0</v>
          </cell>
          <cell r="AF185">
            <v>0</v>
          </cell>
          <cell r="AG185">
            <v>0</v>
          </cell>
          <cell r="AJ185">
            <v>0</v>
          </cell>
          <cell r="AK185">
            <v>0</v>
          </cell>
          <cell r="AM185">
            <v>14</v>
          </cell>
          <cell r="AN185">
            <v>325</v>
          </cell>
          <cell r="AO185">
            <v>1</v>
          </cell>
          <cell r="AP185">
            <v>1.37</v>
          </cell>
          <cell r="AR185">
            <v>0</v>
          </cell>
          <cell r="AS185">
            <v>0</v>
          </cell>
          <cell r="AV185">
            <v>0</v>
          </cell>
          <cell r="AW185">
            <v>0</v>
          </cell>
          <cell r="AY185">
            <v>325</v>
          </cell>
          <cell r="AZ185">
            <v>1</v>
          </cell>
          <cell r="BA185">
            <v>0.01</v>
          </cell>
          <cell r="BB185">
            <v>119</v>
          </cell>
          <cell r="BC185">
            <v>0</v>
          </cell>
          <cell r="BD185">
            <v>0</v>
          </cell>
          <cell r="BE185">
            <v>0</v>
          </cell>
        </row>
        <row r="186">
          <cell r="A186">
            <v>182</v>
          </cell>
          <cell r="B186" t="str">
            <v>Ryan Beck &amp; Co Inc</v>
          </cell>
          <cell r="D186">
            <v>0</v>
          </cell>
          <cell r="E186">
            <v>0</v>
          </cell>
          <cell r="G186">
            <v>45</v>
          </cell>
          <cell r="H186">
            <v>325</v>
          </cell>
          <cell r="I186">
            <v>14</v>
          </cell>
          <cell r="J186">
            <v>0.05</v>
          </cell>
          <cell r="L186">
            <v>0</v>
          </cell>
          <cell r="M186">
            <v>0</v>
          </cell>
          <cell r="P186">
            <v>0</v>
          </cell>
          <cell r="Q186">
            <v>0</v>
          </cell>
          <cell r="T186">
            <v>0</v>
          </cell>
          <cell r="U186">
            <v>0</v>
          </cell>
          <cell r="X186">
            <v>0</v>
          </cell>
          <cell r="Y186">
            <v>0</v>
          </cell>
          <cell r="AB186">
            <v>0</v>
          </cell>
          <cell r="AC186">
            <v>0</v>
          </cell>
          <cell r="AF186">
            <v>0</v>
          </cell>
          <cell r="AG186">
            <v>0</v>
          </cell>
          <cell r="AJ186">
            <v>0</v>
          </cell>
          <cell r="AK186">
            <v>0</v>
          </cell>
          <cell r="AN186">
            <v>0</v>
          </cell>
          <cell r="AO186">
            <v>0</v>
          </cell>
          <cell r="AR186">
            <v>0</v>
          </cell>
          <cell r="AS186">
            <v>0</v>
          </cell>
          <cell r="AV186">
            <v>0</v>
          </cell>
          <cell r="AW186">
            <v>0</v>
          </cell>
          <cell r="AY186">
            <v>325</v>
          </cell>
          <cell r="AZ186">
            <v>14</v>
          </cell>
          <cell r="BA186">
            <v>0.01</v>
          </cell>
          <cell r="BB186">
            <v>119</v>
          </cell>
          <cell r="BC186">
            <v>0</v>
          </cell>
          <cell r="BD186">
            <v>0</v>
          </cell>
          <cell r="BE186">
            <v>0</v>
          </cell>
        </row>
        <row r="187">
          <cell r="A187">
            <v>184</v>
          </cell>
          <cell r="B187" t="str">
            <v>Shinheung Securities</v>
          </cell>
          <cell r="C187">
            <v>86</v>
          </cell>
          <cell r="D187">
            <v>63.39</v>
          </cell>
          <cell r="E187">
            <v>4</v>
          </cell>
          <cell r="F187">
            <v>0.01</v>
          </cell>
          <cell r="H187">
            <v>0</v>
          </cell>
          <cell r="I187">
            <v>0</v>
          </cell>
          <cell r="K187">
            <v>44</v>
          </cell>
          <cell r="L187">
            <v>131.4</v>
          </cell>
          <cell r="M187">
            <v>1</v>
          </cell>
          <cell r="N187">
            <v>0.16</v>
          </cell>
          <cell r="O187">
            <v>64</v>
          </cell>
          <cell r="P187">
            <v>122.94</v>
          </cell>
          <cell r="Q187">
            <v>6</v>
          </cell>
          <cell r="R187">
            <v>0.09</v>
          </cell>
          <cell r="T187">
            <v>0</v>
          </cell>
          <cell r="U187">
            <v>0</v>
          </cell>
          <cell r="X187">
            <v>0</v>
          </cell>
          <cell r="Y187">
            <v>0</v>
          </cell>
          <cell r="AB187">
            <v>0</v>
          </cell>
          <cell r="AC187">
            <v>0</v>
          </cell>
          <cell r="AF187">
            <v>0</v>
          </cell>
          <cell r="AG187">
            <v>0</v>
          </cell>
          <cell r="AJ187">
            <v>0</v>
          </cell>
          <cell r="AK187">
            <v>0</v>
          </cell>
          <cell r="AN187">
            <v>0</v>
          </cell>
          <cell r="AO187">
            <v>0</v>
          </cell>
          <cell r="AR187">
            <v>0</v>
          </cell>
          <cell r="AS187">
            <v>0</v>
          </cell>
          <cell r="AV187">
            <v>0</v>
          </cell>
          <cell r="AW187">
            <v>0</v>
          </cell>
          <cell r="AY187">
            <v>317.73</v>
          </cell>
          <cell r="AZ187">
            <v>11</v>
          </cell>
          <cell r="BA187">
            <v>0.01</v>
          </cell>
          <cell r="BB187">
            <v>109</v>
          </cell>
          <cell r="BC187">
            <v>63.39</v>
          </cell>
          <cell r="BD187">
            <v>4</v>
          </cell>
          <cell r="BE187">
            <v>5.6191141574232729E-3</v>
          </cell>
        </row>
        <row r="188">
          <cell r="A188">
            <v>185</v>
          </cell>
          <cell r="B188" t="str">
            <v>Meritz Securities</v>
          </cell>
          <cell r="C188">
            <v>83</v>
          </cell>
          <cell r="D188">
            <v>89.78</v>
          </cell>
          <cell r="E188">
            <v>1</v>
          </cell>
          <cell r="F188">
            <v>0.02</v>
          </cell>
          <cell r="H188">
            <v>0</v>
          </cell>
          <cell r="I188">
            <v>0</v>
          </cell>
          <cell r="L188">
            <v>0</v>
          </cell>
          <cell r="M188">
            <v>0</v>
          </cell>
          <cell r="O188">
            <v>81</v>
          </cell>
          <cell r="P188">
            <v>60.08</v>
          </cell>
          <cell r="Q188">
            <v>2</v>
          </cell>
          <cell r="R188">
            <v>0.05</v>
          </cell>
          <cell r="S188">
            <v>156</v>
          </cell>
          <cell r="T188">
            <v>42.35</v>
          </cell>
          <cell r="U188">
            <v>1</v>
          </cell>
          <cell r="V188">
            <v>0</v>
          </cell>
          <cell r="X188">
            <v>0</v>
          </cell>
          <cell r="Y188">
            <v>0</v>
          </cell>
          <cell r="AA188">
            <v>62</v>
          </cell>
          <cell r="AB188">
            <v>124.74</v>
          </cell>
          <cell r="AC188">
            <v>1</v>
          </cell>
          <cell r="AD188">
            <v>0.02</v>
          </cell>
          <cell r="AF188">
            <v>0</v>
          </cell>
          <cell r="AG188">
            <v>0</v>
          </cell>
          <cell r="AJ188">
            <v>0</v>
          </cell>
          <cell r="AK188">
            <v>0</v>
          </cell>
          <cell r="AN188">
            <v>0</v>
          </cell>
          <cell r="AO188">
            <v>0</v>
          </cell>
          <cell r="AR188">
            <v>0</v>
          </cell>
          <cell r="AS188">
            <v>0</v>
          </cell>
          <cell r="AV188">
            <v>0</v>
          </cell>
          <cell r="AW188">
            <v>0</v>
          </cell>
          <cell r="AY188">
            <v>316.95999999999998</v>
          </cell>
          <cell r="AZ188">
            <v>5</v>
          </cell>
          <cell r="BA188">
            <v>0.01</v>
          </cell>
          <cell r="BB188">
            <v>87</v>
          </cell>
          <cell r="BC188">
            <v>214.51999999999998</v>
          </cell>
          <cell r="BD188">
            <v>2</v>
          </cell>
          <cell r="BE188">
            <v>1.9015812731510338E-2</v>
          </cell>
        </row>
        <row r="189">
          <cell r="A189">
            <v>186</v>
          </cell>
          <cell r="B189" t="str">
            <v>Newman and Associates Inc</v>
          </cell>
          <cell r="C189">
            <v>53</v>
          </cell>
          <cell r="D189">
            <v>316.19</v>
          </cell>
          <cell r="E189">
            <v>2</v>
          </cell>
          <cell r="F189">
            <v>0.06</v>
          </cell>
          <cell r="H189">
            <v>0</v>
          </cell>
          <cell r="I189">
            <v>0</v>
          </cell>
          <cell r="L189">
            <v>0</v>
          </cell>
          <cell r="M189">
            <v>0</v>
          </cell>
          <cell r="P189">
            <v>0</v>
          </cell>
          <cell r="Q189">
            <v>0</v>
          </cell>
          <cell r="T189">
            <v>0</v>
          </cell>
          <cell r="U189">
            <v>0</v>
          </cell>
          <cell r="X189">
            <v>0</v>
          </cell>
          <cell r="Y189">
            <v>0</v>
          </cell>
          <cell r="AB189">
            <v>0</v>
          </cell>
          <cell r="AC189">
            <v>0</v>
          </cell>
          <cell r="AF189">
            <v>0</v>
          </cell>
          <cell r="AG189">
            <v>0</v>
          </cell>
          <cell r="AJ189">
            <v>0</v>
          </cell>
          <cell r="AK189">
            <v>0</v>
          </cell>
          <cell r="AN189">
            <v>0</v>
          </cell>
          <cell r="AO189">
            <v>0</v>
          </cell>
          <cell r="AR189">
            <v>0</v>
          </cell>
          <cell r="AS189">
            <v>0</v>
          </cell>
          <cell r="AV189">
            <v>0</v>
          </cell>
          <cell r="AW189">
            <v>0</v>
          </cell>
          <cell r="AY189">
            <v>316.19</v>
          </cell>
          <cell r="AZ189">
            <v>2</v>
          </cell>
          <cell r="BA189">
            <v>0.01</v>
          </cell>
          <cell r="BB189">
            <v>75</v>
          </cell>
          <cell r="BC189">
            <v>316.19</v>
          </cell>
          <cell r="BD189">
            <v>2</v>
          </cell>
          <cell r="BE189">
            <v>2.8028201694836167E-2</v>
          </cell>
        </row>
        <row r="190">
          <cell r="A190">
            <v>187</v>
          </cell>
          <cell r="B190" t="str">
            <v>Sejong Securities</v>
          </cell>
          <cell r="C190">
            <v>75</v>
          </cell>
          <cell r="D190">
            <v>116.31</v>
          </cell>
          <cell r="E190">
            <v>1</v>
          </cell>
          <cell r="F190">
            <v>0.02</v>
          </cell>
          <cell r="H190">
            <v>0</v>
          </cell>
          <cell r="I190">
            <v>0</v>
          </cell>
          <cell r="L190">
            <v>0</v>
          </cell>
          <cell r="M190">
            <v>0</v>
          </cell>
          <cell r="O190">
            <v>69</v>
          </cell>
          <cell r="P190">
            <v>106.48</v>
          </cell>
          <cell r="Q190">
            <v>4</v>
          </cell>
          <cell r="R190">
            <v>0.08</v>
          </cell>
          <cell r="S190">
            <v>147</v>
          </cell>
          <cell r="T190">
            <v>86.05</v>
          </cell>
          <cell r="U190">
            <v>3</v>
          </cell>
          <cell r="V190">
            <v>0.01</v>
          </cell>
          <cell r="X190">
            <v>0</v>
          </cell>
          <cell r="Y190">
            <v>0</v>
          </cell>
          <cell r="AB190">
            <v>0</v>
          </cell>
          <cell r="AC190">
            <v>0</v>
          </cell>
          <cell r="AF190">
            <v>0</v>
          </cell>
          <cell r="AG190">
            <v>0</v>
          </cell>
          <cell r="AJ190">
            <v>0</v>
          </cell>
          <cell r="AK190">
            <v>0</v>
          </cell>
          <cell r="AN190">
            <v>0</v>
          </cell>
          <cell r="AO190">
            <v>0</v>
          </cell>
          <cell r="AQ190">
            <v>56</v>
          </cell>
          <cell r="AR190">
            <v>4.29</v>
          </cell>
          <cell r="AS190">
            <v>1</v>
          </cell>
          <cell r="AT190">
            <v>0.01</v>
          </cell>
          <cell r="AV190">
            <v>0</v>
          </cell>
          <cell r="AW190">
            <v>0</v>
          </cell>
          <cell r="AY190">
            <v>313.14</v>
          </cell>
          <cell r="AZ190">
            <v>9</v>
          </cell>
          <cell r="BA190">
            <v>0.01</v>
          </cell>
          <cell r="BB190">
            <v>103</v>
          </cell>
          <cell r="BC190">
            <v>116.31</v>
          </cell>
          <cell r="BD190">
            <v>1</v>
          </cell>
          <cell r="BE190">
            <v>1.0310130425144358E-2</v>
          </cell>
        </row>
        <row r="191">
          <cell r="A191">
            <v>188</v>
          </cell>
          <cell r="B191" t="str">
            <v>RC Securities Inc</v>
          </cell>
          <cell r="D191">
            <v>0</v>
          </cell>
          <cell r="E191">
            <v>0</v>
          </cell>
          <cell r="H191">
            <v>0</v>
          </cell>
          <cell r="I191">
            <v>0</v>
          </cell>
          <cell r="L191">
            <v>0</v>
          </cell>
          <cell r="M191">
            <v>0</v>
          </cell>
          <cell r="O191">
            <v>40</v>
          </cell>
          <cell r="P191">
            <v>310.81</v>
          </cell>
          <cell r="Q191">
            <v>4</v>
          </cell>
          <cell r="R191">
            <v>0.23</v>
          </cell>
          <cell r="T191">
            <v>0</v>
          </cell>
          <cell r="U191">
            <v>0</v>
          </cell>
          <cell r="X191">
            <v>0</v>
          </cell>
          <cell r="Y191">
            <v>0</v>
          </cell>
          <cell r="AB191">
            <v>0</v>
          </cell>
          <cell r="AC191">
            <v>0</v>
          </cell>
          <cell r="AF191">
            <v>0</v>
          </cell>
          <cell r="AG191">
            <v>0</v>
          </cell>
          <cell r="AJ191">
            <v>0</v>
          </cell>
          <cell r="AK191">
            <v>0</v>
          </cell>
          <cell r="AN191">
            <v>0</v>
          </cell>
          <cell r="AO191">
            <v>0</v>
          </cell>
          <cell r="AR191">
            <v>0</v>
          </cell>
          <cell r="AS191">
            <v>0</v>
          </cell>
          <cell r="AV191">
            <v>0</v>
          </cell>
          <cell r="AW191">
            <v>0</v>
          </cell>
          <cell r="AY191">
            <v>310.81</v>
          </cell>
          <cell r="AZ191">
            <v>4</v>
          </cell>
          <cell r="BA191">
            <v>0.01</v>
          </cell>
          <cell r="BB191">
            <v>119</v>
          </cell>
          <cell r="BC191">
            <v>0</v>
          </cell>
          <cell r="BD191">
            <v>0</v>
          </cell>
          <cell r="BE191">
            <v>0</v>
          </cell>
        </row>
        <row r="192">
          <cell r="A192">
            <v>189</v>
          </cell>
          <cell r="B192" t="str">
            <v>Kirkpatrick, Pettis, Smith, Polian Inc</v>
          </cell>
          <cell r="C192">
            <v>78</v>
          </cell>
          <cell r="D192">
            <v>103.11</v>
          </cell>
          <cell r="E192">
            <v>2</v>
          </cell>
          <cell r="F192">
            <v>0.02</v>
          </cell>
          <cell r="H192">
            <v>0</v>
          </cell>
          <cell r="I192">
            <v>0</v>
          </cell>
          <cell r="L192">
            <v>0</v>
          </cell>
          <cell r="M192">
            <v>0</v>
          </cell>
          <cell r="P192">
            <v>0</v>
          </cell>
          <cell r="Q192">
            <v>0</v>
          </cell>
          <cell r="T192">
            <v>0</v>
          </cell>
          <cell r="U192">
            <v>0</v>
          </cell>
          <cell r="X192">
            <v>0</v>
          </cell>
          <cell r="Y192">
            <v>0</v>
          </cell>
          <cell r="AA192">
            <v>58</v>
          </cell>
          <cell r="AB192">
            <v>206.21</v>
          </cell>
          <cell r="AC192">
            <v>2</v>
          </cell>
          <cell r="AD192">
            <v>0.03</v>
          </cell>
          <cell r="AF192">
            <v>0</v>
          </cell>
          <cell r="AG192">
            <v>0</v>
          </cell>
          <cell r="AJ192">
            <v>0</v>
          </cell>
          <cell r="AK192">
            <v>0</v>
          </cell>
          <cell r="AN192">
            <v>0</v>
          </cell>
          <cell r="AO192">
            <v>0</v>
          </cell>
          <cell r="AR192">
            <v>0</v>
          </cell>
          <cell r="AS192">
            <v>0</v>
          </cell>
          <cell r="AV192">
            <v>0</v>
          </cell>
          <cell r="AW192">
            <v>0</v>
          </cell>
          <cell r="AY192">
            <v>309.32</v>
          </cell>
          <cell r="AZ192">
            <v>4</v>
          </cell>
          <cell r="BA192">
            <v>0.01</v>
          </cell>
          <cell r="BB192">
            <v>76</v>
          </cell>
          <cell r="BC192">
            <v>309.32</v>
          </cell>
          <cell r="BD192">
            <v>4</v>
          </cell>
          <cell r="BE192">
            <v>2.7419220558040174E-2</v>
          </cell>
        </row>
        <row r="193">
          <cell r="A193">
            <v>190</v>
          </cell>
          <cell r="B193" t="str">
            <v>Links Securities</v>
          </cell>
          <cell r="C193">
            <v>54</v>
          </cell>
          <cell r="D193">
            <v>306</v>
          </cell>
          <cell r="E193">
            <v>1</v>
          </cell>
          <cell r="F193">
            <v>0.06</v>
          </cell>
          <cell r="H193">
            <v>0</v>
          </cell>
          <cell r="I193">
            <v>0</v>
          </cell>
          <cell r="L193">
            <v>0</v>
          </cell>
          <cell r="M193">
            <v>0</v>
          </cell>
          <cell r="P193">
            <v>0</v>
          </cell>
          <cell r="Q193">
            <v>0</v>
          </cell>
          <cell r="T193">
            <v>0</v>
          </cell>
          <cell r="U193">
            <v>0</v>
          </cell>
          <cell r="X193">
            <v>0</v>
          </cell>
          <cell r="Y193">
            <v>0</v>
          </cell>
          <cell r="AB193">
            <v>0</v>
          </cell>
          <cell r="AC193">
            <v>0</v>
          </cell>
          <cell r="AF193">
            <v>0</v>
          </cell>
          <cell r="AG193">
            <v>0</v>
          </cell>
          <cell r="AJ193">
            <v>0</v>
          </cell>
          <cell r="AK193">
            <v>0</v>
          </cell>
          <cell r="AN193">
            <v>0</v>
          </cell>
          <cell r="AO193">
            <v>0</v>
          </cell>
          <cell r="AR193">
            <v>0</v>
          </cell>
          <cell r="AS193">
            <v>0</v>
          </cell>
          <cell r="AV193">
            <v>0</v>
          </cell>
          <cell r="AW193">
            <v>0</v>
          </cell>
          <cell r="AY193">
            <v>306</v>
          </cell>
          <cell r="AZ193">
            <v>1</v>
          </cell>
          <cell r="BA193">
            <v>0.01</v>
          </cell>
          <cell r="BB193">
            <v>77</v>
          </cell>
          <cell r="BC193">
            <v>306</v>
          </cell>
          <cell r="BD193">
            <v>1</v>
          </cell>
          <cell r="BE193">
            <v>2.7124923997026686E-2</v>
          </cell>
        </row>
        <row r="194">
          <cell r="A194">
            <v>191</v>
          </cell>
          <cell r="B194" t="str">
            <v>Grand Cathay Securities</v>
          </cell>
          <cell r="C194">
            <v>74</v>
          </cell>
          <cell r="D194">
            <v>116.5</v>
          </cell>
          <cell r="E194">
            <v>1</v>
          </cell>
          <cell r="F194">
            <v>0.02</v>
          </cell>
          <cell r="H194">
            <v>0</v>
          </cell>
          <cell r="I194">
            <v>0</v>
          </cell>
          <cell r="L194">
            <v>0</v>
          </cell>
          <cell r="M194">
            <v>0</v>
          </cell>
          <cell r="P194">
            <v>0</v>
          </cell>
          <cell r="Q194">
            <v>0</v>
          </cell>
          <cell r="S194">
            <v>123</v>
          </cell>
          <cell r="T194">
            <v>184.17</v>
          </cell>
          <cell r="U194">
            <v>7</v>
          </cell>
          <cell r="V194">
            <v>0.02</v>
          </cell>
          <cell r="X194">
            <v>0</v>
          </cell>
          <cell r="Y194">
            <v>0</v>
          </cell>
          <cell r="AB194">
            <v>0</v>
          </cell>
          <cell r="AC194">
            <v>0</v>
          </cell>
          <cell r="AF194">
            <v>0</v>
          </cell>
          <cell r="AG194">
            <v>0</v>
          </cell>
          <cell r="AJ194">
            <v>0</v>
          </cell>
          <cell r="AK194">
            <v>0</v>
          </cell>
          <cell r="AN194">
            <v>0</v>
          </cell>
          <cell r="AO194">
            <v>0</v>
          </cell>
          <cell r="AR194">
            <v>0</v>
          </cell>
          <cell r="AS194">
            <v>0</v>
          </cell>
          <cell r="AV194">
            <v>0</v>
          </cell>
          <cell r="AW194">
            <v>0</v>
          </cell>
          <cell r="AY194">
            <v>300.66000000000003</v>
          </cell>
          <cell r="AZ194">
            <v>8</v>
          </cell>
          <cell r="BA194">
            <v>0.01</v>
          </cell>
          <cell r="BB194">
            <v>102</v>
          </cell>
          <cell r="BC194">
            <v>116.5</v>
          </cell>
          <cell r="BD194">
            <v>1</v>
          </cell>
          <cell r="BE194">
            <v>1.0326972698214407E-2</v>
          </cell>
        </row>
        <row r="195">
          <cell r="A195">
            <v>192</v>
          </cell>
          <cell r="B195" t="str">
            <v>Oversea-Chinese Banking Corp Ltd</v>
          </cell>
          <cell r="D195">
            <v>0</v>
          </cell>
          <cell r="E195">
            <v>0</v>
          </cell>
          <cell r="H195">
            <v>0</v>
          </cell>
          <cell r="I195">
            <v>0</v>
          </cell>
          <cell r="L195">
            <v>0</v>
          </cell>
          <cell r="M195">
            <v>0</v>
          </cell>
          <cell r="P195">
            <v>0</v>
          </cell>
          <cell r="Q195">
            <v>0</v>
          </cell>
          <cell r="S195">
            <v>143</v>
          </cell>
          <cell r="T195">
            <v>110.01</v>
          </cell>
          <cell r="U195">
            <v>4</v>
          </cell>
          <cell r="V195">
            <v>0.01</v>
          </cell>
          <cell r="X195">
            <v>0</v>
          </cell>
          <cell r="Y195">
            <v>0</v>
          </cell>
          <cell r="AA195">
            <v>59</v>
          </cell>
          <cell r="AB195">
            <v>156.52000000000001</v>
          </cell>
          <cell r="AC195">
            <v>2</v>
          </cell>
          <cell r="AD195">
            <v>0.03</v>
          </cell>
          <cell r="AE195">
            <v>55</v>
          </cell>
          <cell r="AF195">
            <v>29.86</v>
          </cell>
          <cell r="AG195">
            <v>1</v>
          </cell>
          <cell r="AH195">
            <v>0.01</v>
          </cell>
          <cell r="AJ195">
            <v>0</v>
          </cell>
          <cell r="AK195">
            <v>0</v>
          </cell>
          <cell r="AN195">
            <v>0</v>
          </cell>
          <cell r="AO195">
            <v>0</v>
          </cell>
          <cell r="AR195">
            <v>0</v>
          </cell>
          <cell r="AS195">
            <v>0</v>
          </cell>
          <cell r="AV195">
            <v>0</v>
          </cell>
          <cell r="AW195">
            <v>0</v>
          </cell>
          <cell r="AY195">
            <v>296.39</v>
          </cell>
          <cell r="AZ195">
            <v>7</v>
          </cell>
          <cell r="BA195">
            <v>0.01</v>
          </cell>
          <cell r="BB195">
            <v>94</v>
          </cell>
          <cell r="BC195">
            <v>156.52000000000001</v>
          </cell>
          <cell r="BD195">
            <v>2</v>
          </cell>
          <cell r="BE195">
            <v>1.3874487268021624E-2</v>
          </cell>
        </row>
        <row r="196">
          <cell r="A196">
            <v>193</v>
          </cell>
          <cell r="B196" t="str">
            <v>Bank of Kaohsiung</v>
          </cell>
          <cell r="D196">
            <v>0</v>
          </cell>
          <cell r="E196">
            <v>0</v>
          </cell>
          <cell r="H196">
            <v>0</v>
          </cell>
          <cell r="I196">
            <v>0</v>
          </cell>
          <cell r="L196">
            <v>0</v>
          </cell>
          <cell r="M196">
            <v>0</v>
          </cell>
          <cell r="P196">
            <v>0</v>
          </cell>
          <cell r="Q196">
            <v>0</v>
          </cell>
          <cell r="T196">
            <v>0</v>
          </cell>
          <cell r="U196">
            <v>0</v>
          </cell>
          <cell r="W196">
            <v>51</v>
          </cell>
          <cell r="X196">
            <v>295.86</v>
          </cell>
          <cell r="Y196">
            <v>1</v>
          </cell>
          <cell r="Z196">
            <v>0.16</v>
          </cell>
          <cell r="AB196">
            <v>0</v>
          </cell>
          <cell r="AC196">
            <v>0</v>
          </cell>
          <cell r="AF196">
            <v>0</v>
          </cell>
          <cell r="AG196">
            <v>0</v>
          </cell>
          <cell r="AJ196">
            <v>0</v>
          </cell>
          <cell r="AK196">
            <v>0</v>
          </cell>
          <cell r="AN196">
            <v>0</v>
          </cell>
          <cell r="AO196">
            <v>0</v>
          </cell>
          <cell r="AR196">
            <v>0</v>
          </cell>
          <cell r="AS196">
            <v>0</v>
          </cell>
          <cell r="AV196">
            <v>0</v>
          </cell>
          <cell r="AW196">
            <v>0</v>
          </cell>
          <cell r="AY196">
            <v>295.86</v>
          </cell>
          <cell r="AZ196">
            <v>1</v>
          </cell>
          <cell r="BA196">
            <v>0.01</v>
          </cell>
          <cell r="BB196">
            <v>119</v>
          </cell>
          <cell r="BC196">
            <v>0</v>
          </cell>
          <cell r="BD196">
            <v>0</v>
          </cell>
          <cell r="BE196">
            <v>0</v>
          </cell>
        </row>
        <row r="197">
          <cell r="A197">
            <v>194</v>
          </cell>
          <cell r="B197" t="str">
            <v>Sal Oppenheim</v>
          </cell>
          <cell r="D197">
            <v>0</v>
          </cell>
          <cell r="E197">
            <v>0</v>
          </cell>
          <cell r="H197">
            <v>0</v>
          </cell>
          <cell r="I197">
            <v>0</v>
          </cell>
          <cell r="L197">
            <v>0</v>
          </cell>
          <cell r="M197">
            <v>0</v>
          </cell>
          <cell r="P197">
            <v>0</v>
          </cell>
          <cell r="Q197">
            <v>0</v>
          </cell>
          <cell r="T197">
            <v>0</v>
          </cell>
          <cell r="U197">
            <v>0</v>
          </cell>
          <cell r="X197">
            <v>0</v>
          </cell>
          <cell r="Y197">
            <v>0</v>
          </cell>
          <cell r="AB197">
            <v>0</v>
          </cell>
          <cell r="AC197">
            <v>0</v>
          </cell>
          <cell r="AF197">
            <v>0</v>
          </cell>
          <cell r="AG197">
            <v>0</v>
          </cell>
          <cell r="AJ197">
            <v>0</v>
          </cell>
          <cell r="AK197">
            <v>0</v>
          </cell>
          <cell r="AN197">
            <v>0</v>
          </cell>
          <cell r="AO197">
            <v>0</v>
          </cell>
          <cell r="AQ197">
            <v>20</v>
          </cell>
          <cell r="AR197">
            <v>295.61</v>
          </cell>
          <cell r="AS197">
            <v>1</v>
          </cell>
          <cell r="AT197">
            <v>0.76</v>
          </cell>
          <cell r="AV197">
            <v>0</v>
          </cell>
          <cell r="AW197">
            <v>0</v>
          </cell>
          <cell r="AY197">
            <v>295.61</v>
          </cell>
          <cell r="AZ197">
            <v>1</v>
          </cell>
          <cell r="BA197">
            <v>0.01</v>
          </cell>
          <cell r="BB197">
            <v>119</v>
          </cell>
          <cell r="BC197">
            <v>0</v>
          </cell>
          <cell r="BD197">
            <v>0</v>
          </cell>
          <cell r="BE197">
            <v>0</v>
          </cell>
        </row>
        <row r="198">
          <cell r="A198">
            <v>195</v>
          </cell>
          <cell r="B198" t="str">
            <v>Banco Cooperativo Espanol</v>
          </cell>
          <cell r="D198">
            <v>0</v>
          </cell>
          <cell r="E198">
            <v>0</v>
          </cell>
          <cell r="H198">
            <v>0</v>
          </cell>
          <cell r="I198">
            <v>0</v>
          </cell>
          <cell r="L198">
            <v>0</v>
          </cell>
          <cell r="M198">
            <v>0</v>
          </cell>
          <cell r="P198">
            <v>0</v>
          </cell>
          <cell r="Q198">
            <v>0</v>
          </cell>
          <cell r="T198">
            <v>0</v>
          </cell>
          <cell r="U198">
            <v>0</v>
          </cell>
          <cell r="X198">
            <v>0</v>
          </cell>
          <cell r="Y198">
            <v>0</v>
          </cell>
          <cell r="AA198">
            <v>56</v>
          </cell>
          <cell r="AB198">
            <v>291.99</v>
          </cell>
          <cell r="AC198">
            <v>1</v>
          </cell>
          <cell r="AD198">
            <v>0.05</v>
          </cell>
          <cell r="AF198">
            <v>0</v>
          </cell>
          <cell r="AG198">
            <v>0</v>
          </cell>
          <cell r="AJ198">
            <v>0</v>
          </cell>
          <cell r="AK198">
            <v>0</v>
          </cell>
          <cell r="AN198">
            <v>0</v>
          </cell>
          <cell r="AO198">
            <v>0</v>
          </cell>
          <cell r="AR198">
            <v>0</v>
          </cell>
          <cell r="AS198">
            <v>0</v>
          </cell>
          <cell r="AV198">
            <v>0</v>
          </cell>
          <cell r="AW198">
            <v>0</v>
          </cell>
          <cell r="AY198">
            <v>291.99</v>
          </cell>
          <cell r="AZ198">
            <v>1</v>
          </cell>
          <cell r="BA198">
            <v>0.01</v>
          </cell>
          <cell r="BB198">
            <v>78</v>
          </cell>
          <cell r="BC198">
            <v>291.99</v>
          </cell>
          <cell r="BD198">
            <v>1</v>
          </cell>
          <cell r="BE198">
            <v>2.5883027966966735E-2</v>
          </cell>
        </row>
        <row r="199">
          <cell r="A199">
            <v>196</v>
          </cell>
          <cell r="B199" t="str">
            <v>Laurentian Bank of Canada</v>
          </cell>
          <cell r="D199">
            <v>0</v>
          </cell>
          <cell r="E199">
            <v>0</v>
          </cell>
          <cell r="H199">
            <v>0</v>
          </cell>
          <cell r="I199">
            <v>0</v>
          </cell>
          <cell r="K199">
            <v>33</v>
          </cell>
          <cell r="L199">
            <v>281.04000000000002</v>
          </cell>
          <cell r="M199">
            <v>1</v>
          </cell>
          <cell r="N199">
            <v>0.35</v>
          </cell>
          <cell r="P199">
            <v>0</v>
          </cell>
          <cell r="Q199">
            <v>0</v>
          </cell>
          <cell r="T199">
            <v>0</v>
          </cell>
          <cell r="U199">
            <v>0</v>
          </cell>
          <cell r="X199">
            <v>0</v>
          </cell>
          <cell r="Y199">
            <v>0</v>
          </cell>
          <cell r="AB199">
            <v>0</v>
          </cell>
          <cell r="AC199">
            <v>0</v>
          </cell>
          <cell r="AF199">
            <v>0</v>
          </cell>
          <cell r="AG199">
            <v>0</v>
          </cell>
          <cell r="AJ199">
            <v>0</v>
          </cell>
          <cell r="AK199">
            <v>0</v>
          </cell>
          <cell r="AN199">
            <v>0</v>
          </cell>
          <cell r="AO199">
            <v>0</v>
          </cell>
          <cell r="AR199">
            <v>0</v>
          </cell>
          <cell r="AS199">
            <v>0</v>
          </cell>
          <cell r="AV199">
            <v>0</v>
          </cell>
          <cell r="AW199">
            <v>0</v>
          </cell>
          <cell r="AY199">
            <v>281.04000000000002</v>
          </cell>
          <cell r="AZ199">
            <v>1</v>
          </cell>
          <cell r="BA199">
            <v>0.01</v>
          </cell>
          <cell r="BB199">
            <v>119</v>
          </cell>
          <cell r="BC199">
            <v>0</v>
          </cell>
          <cell r="BD199">
            <v>0</v>
          </cell>
          <cell r="BE199">
            <v>0</v>
          </cell>
        </row>
        <row r="200">
          <cell r="A200">
            <v>196</v>
          </cell>
          <cell r="B200" t="str">
            <v>Desjardins Securities Inc</v>
          </cell>
          <cell r="D200">
            <v>0</v>
          </cell>
          <cell r="E200">
            <v>0</v>
          </cell>
          <cell r="H200">
            <v>0</v>
          </cell>
          <cell r="I200">
            <v>0</v>
          </cell>
          <cell r="K200">
            <v>33</v>
          </cell>
          <cell r="L200">
            <v>281.04000000000002</v>
          </cell>
          <cell r="M200">
            <v>1</v>
          </cell>
          <cell r="N200">
            <v>0.35</v>
          </cell>
          <cell r="P200">
            <v>0</v>
          </cell>
          <cell r="Q200">
            <v>0</v>
          </cell>
          <cell r="T200">
            <v>0</v>
          </cell>
          <cell r="U200">
            <v>0</v>
          </cell>
          <cell r="X200">
            <v>0</v>
          </cell>
          <cell r="Y200">
            <v>0</v>
          </cell>
          <cell r="AB200">
            <v>0</v>
          </cell>
          <cell r="AC200">
            <v>0</v>
          </cell>
          <cell r="AF200">
            <v>0</v>
          </cell>
          <cell r="AG200">
            <v>0</v>
          </cell>
          <cell r="AJ200">
            <v>0</v>
          </cell>
          <cell r="AK200">
            <v>0</v>
          </cell>
          <cell r="AN200">
            <v>0</v>
          </cell>
          <cell r="AO200">
            <v>0</v>
          </cell>
          <cell r="AR200">
            <v>0</v>
          </cell>
          <cell r="AS200">
            <v>0</v>
          </cell>
          <cell r="AV200">
            <v>0</v>
          </cell>
          <cell r="AW200">
            <v>0</v>
          </cell>
          <cell r="AY200">
            <v>281.04000000000002</v>
          </cell>
          <cell r="AZ200">
            <v>1</v>
          </cell>
          <cell r="BA200">
            <v>0.01</v>
          </cell>
          <cell r="BB200">
            <v>119</v>
          </cell>
          <cell r="BC200">
            <v>0</v>
          </cell>
          <cell r="BD200">
            <v>0</v>
          </cell>
          <cell r="BE200">
            <v>0</v>
          </cell>
        </row>
        <row r="201">
          <cell r="A201">
            <v>198</v>
          </cell>
          <cell r="B201" t="str">
            <v>UOB</v>
          </cell>
          <cell r="C201">
            <v>90</v>
          </cell>
          <cell r="D201">
            <v>37.5</v>
          </cell>
          <cell r="E201">
            <v>1</v>
          </cell>
          <cell r="F201">
            <v>0.01</v>
          </cell>
          <cell r="H201">
            <v>0</v>
          </cell>
          <cell r="I201">
            <v>0</v>
          </cell>
          <cell r="L201">
            <v>0</v>
          </cell>
          <cell r="M201">
            <v>0</v>
          </cell>
          <cell r="P201">
            <v>0</v>
          </cell>
          <cell r="Q201">
            <v>0</v>
          </cell>
          <cell r="S201">
            <v>113</v>
          </cell>
          <cell r="T201">
            <v>216.8</v>
          </cell>
          <cell r="U201">
            <v>2</v>
          </cell>
          <cell r="V201">
            <v>0.02</v>
          </cell>
          <cell r="X201">
            <v>0</v>
          </cell>
          <cell r="Y201">
            <v>0</v>
          </cell>
          <cell r="AB201">
            <v>0</v>
          </cell>
          <cell r="AC201">
            <v>0</v>
          </cell>
          <cell r="AF201">
            <v>0</v>
          </cell>
          <cell r="AG201">
            <v>0</v>
          </cell>
          <cell r="AJ201">
            <v>0</v>
          </cell>
          <cell r="AK201">
            <v>0</v>
          </cell>
          <cell r="AN201">
            <v>0</v>
          </cell>
          <cell r="AO201">
            <v>0</v>
          </cell>
          <cell r="AR201">
            <v>0</v>
          </cell>
          <cell r="AS201">
            <v>0</v>
          </cell>
          <cell r="AV201">
            <v>0</v>
          </cell>
          <cell r="AW201">
            <v>0</v>
          </cell>
          <cell r="AY201">
            <v>254.3</v>
          </cell>
          <cell r="AZ201">
            <v>3</v>
          </cell>
          <cell r="BA201">
            <v>0.01</v>
          </cell>
          <cell r="BB201">
            <v>112</v>
          </cell>
          <cell r="BC201">
            <v>37.5</v>
          </cell>
          <cell r="BD201">
            <v>1</v>
          </cell>
          <cell r="BE201">
            <v>3.3241328427728776E-3</v>
          </cell>
        </row>
        <row r="202">
          <cell r="A202">
            <v>199</v>
          </cell>
          <cell r="B202" t="str">
            <v>Allgemeine HypothekenBank Rheinboden</v>
          </cell>
          <cell r="D202">
            <v>0</v>
          </cell>
          <cell r="E202">
            <v>0</v>
          </cell>
          <cell r="H202">
            <v>0</v>
          </cell>
          <cell r="I202">
            <v>0</v>
          </cell>
          <cell r="L202">
            <v>0</v>
          </cell>
          <cell r="M202">
            <v>0</v>
          </cell>
          <cell r="P202">
            <v>0</v>
          </cell>
          <cell r="Q202">
            <v>0</v>
          </cell>
          <cell r="T202">
            <v>0</v>
          </cell>
          <cell r="U202">
            <v>0</v>
          </cell>
          <cell r="X202">
            <v>0</v>
          </cell>
          <cell r="Y202">
            <v>0</v>
          </cell>
          <cell r="AB202">
            <v>0</v>
          </cell>
          <cell r="AC202">
            <v>0</v>
          </cell>
          <cell r="AF202">
            <v>0</v>
          </cell>
          <cell r="AG202">
            <v>0</v>
          </cell>
          <cell r="AI202">
            <v>36</v>
          </cell>
          <cell r="AJ202">
            <v>251.11</v>
          </cell>
          <cell r="AK202">
            <v>7</v>
          </cell>
          <cell r="AL202">
            <v>0.31</v>
          </cell>
          <cell r="AN202">
            <v>0</v>
          </cell>
          <cell r="AO202">
            <v>0</v>
          </cell>
          <cell r="AR202">
            <v>0</v>
          </cell>
          <cell r="AS202">
            <v>0</v>
          </cell>
          <cell r="AV202">
            <v>0</v>
          </cell>
          <cell r="AW202">
            <v>0</v>
          </cell>
          <cell r="AY202">
            <v>251.11</v>
          </cell>
          <cell r="AZ202">
            <v>7</v>
          </cell>
          <cell r="BA202">
            <v>0.01</v>
          </cell>
          <cell r="BB202">
            <v>119</v>
          </cell>
          <cell r="BC202">
            <v>0</v>
          </cell>
          <cell r="BD202">
            <v>0</v>
          </cell>
          <cell r="BE202">
            <v>0</v>
          </cell>
        </row>
        <row r="203">
          <cell r="A203">
            <v>200</v>
          </cell>
          <cell r="B203" t="str">
            <v>Landesbank Rheinland-Pfalz</v>
          </cell>
          <cell r="D203">
            <v>0</v>
          </cell>
          <cell r="E203">
            <v>0</v>
          </cell>
          <cell r="H203">
            <v>0</v>
          </cell>
          <cell r="I203">
            <v>0</v>
          </cell>
          <cell r="L203">
            <v>0</v>
          </cell>
          <cell r="M203">
            <v>0</v>
          </cell>
          <cell r="P203">
            <v>0</v>
          </cell>
          <cell r="Q203">
            <v>0</v>
          </cell>
          <cell r="T203">
            <v>0</v>
          </cell>
          <cell r="U203">
            <v>0</v>
          </cell>
          <cell r="X203">
            <v>0</v>
          </cell>
          <cell r="Y203">
            <v>0</v>
          </cell>
          <cell r="AB203">
            <v>0</v>
          </cell>
          <cell r="AC203">
            <v>0</v>
          </cell>
          <cell r="AF203">
            <v>0</v>
          </cell>
          <cell r="AG203">
            <v>0</v>
          </cell>
          <cell r="AI203">
            <v>37</v>
          </cell>
          <cell r="AJ203">
            <v>249.74</v>
          </cell>
          <cell r="AK203">
            <v>3</v>
          </cell>
          <cell r="AL203">
            <v>0.31</v>
          </cell>
          <cell r="AN203">
            <v>0</v>
          </cell>
          <cell r="AO203">
            <v>0</v>
          </cell>
          <cell r="AR203">
            <v>0</v>
          </cell>
          <cell r="AS203">
            <v>0</v>
          </cell>
          <cell r="AV203">
            <v>0</v>
          </cell>
          <cell r="AW203">
            <v>0</v>
          </cell>
          <cell r="AY203">
            <v>249.74</v>
          </cell>
          <cell r="AZ203">
            <v>3</v>
          </cell>
          <cell r="BA203">
            <v>0.01</v>
          </cell>
          <cell r="BB203">
            <v>119</v>
          </cell>
          <cell r="BC203">
            <v>0</v>
          </cell>
          <cell r="BD203">
            <v>0</v>
          </cell>
          <cell r="BE203">
            <v>0</v>
          </cell>
        </row>
        <row r="204">
          <cell r="A204">
            <v>201</v>
          </cell>
          <cell r="B204" t="str">
            <v>Fubon Financial Holding Co Ltd</v>
          </cell>
          <cell r="D204">
            <v>0</v>
          </cell>
          <cell r="E204">
            <v>0</v>
          </cell>
          <cell r="H204">
            <v>0</v>
          </cell>
          <cell r="I204">
            <v>0</v>
          </cell>
          <cell r="K204">
            <v>52</v>
          </cell>
          <cell r="L204">
            <v>5.67</v>
          </cell>
          <cell r="M204">
            <v>1</v>
          </cell>
          <cell r="N204">
            <v>0.01</v>
          </cell>
          <cell r="P204">
            <v>0</v>
          </cell>
          <cell r="Q204">
            <v>0</v>
          </cell>
          <cell r="S204">
            <v>105</v>
          </cell>
          <cell r="T204">
            <v>243.76</v>
          </cell>
          <cell r="U204">
            <v>6</v>
          </cell>
          <cell r="V204">
            <v>0.03</v>
          </cell>
          <cell r="X204">
            <v>0</v>
          </cell>
          <cell r="Y204">
            <v>0</v>
          </cell>
          <cell r="AB204">
            <v>0</v>
          </cell>
          <cell r="AC204">
            <v>0</v>
          </cell>
          <cell r="AF204">
            <v>0</v>
          </cell>
          <cell r="AG204">
            <v>0</v>
          </cell>
          <cell r="AJ204">
            <v>0</v>
          </cell>
          <cell r="AK204">
            <v>0</v>
          </cell>
          <cell r="AN204">
            <v>0</v>
          </cell>
          <cell r="AO204">
            <v>0</v>
          </cell>
          <cell r="AR204">
            <v>0</v>
          </cell>
          <cell r="AS204">
            <v>0</v>
          </cell>
          <cell r="AV204">
            <v>0</v>
          </cell>
          <cell r="AW204">
            <v>0</v>
          </cell>
          <cell r="AY204">
            <v>249.43</v>
          </cell>
          <cell r="AZ204">
            <v>7</v>
          </cell>
          <cell r="BA204">
            <v>0.01</v>
          </cell>
          <cell r="BB204">
            <v>119</v>
          </cell>
          <cell r="BC204">
            <v>0</v>
          </cell>
          <cell r="BD204">
            <v>0</v>
          </cell>
          <cell r="BE204">
            <v>0</v>
          </cell>
        </row>
        <row r="205">
          <cell r="A205">
            <v>202</v>
          </cell>
          <cell r="B205" t="str">
            <v>OKOBANK</v>
          </cell>
          <cell r="D205">
            <v>0</v>
          </cell>
          <cell r="E205">
            <v>0</v>
          </cell>
          <cell r="H205">
            <v>0</v>
          </cell>
          <cell r="I205">
            <v>0</v>
          </cell>
          <cell r="L205">
            <v>0</v>
          </cell>
          <cell r="M205">
            <v>0</v>
          </cell>
          <cell r="P205">
            <v>0</v>
          </cell>
          <cell r="Q205">
            <v>0</v>
          </cell>
          <cell r="S205">
            <v>102</v>
          </cell>
          <cell r="T205">
            <v>248.64</v>
          </cell>
          <cell r="U205">
            <v>1</v>
          </cell>
          <cell r="V205">
            <v>0.03</v>
          </cell>
          <cell r="X205">
            <v>0</v>
          </cell>
          <cell r="Y205">
            <v>0</v>
          </cell>
          <cell r="AB205">
            <v>0</v>
          </cell>
          <cell r="AC205">
            <v>0</v>
          </cell>
          <cell r="AF205">
            <v>0</v>
          </cell>
          <cell r="AG205">
            <v>0</v>
          </cell>
          <cell r="AJ205">
            <v>0</v>
          </cell>
          <cell r="AK205">
            <v>0</v>
          </cell>
          <cell r="AN205">
            <v>0</v>
          </cell>
          <cell r="AO205">
            <v>0</v>
          </cell>
          <cell r="AR205">
            <v>0</v>
          </cell>
          <cell r="AS205">
            <v>0</v>
          </cell>
          <cell r="AV205">
            <v>0</v>
          </cell>
          <cell r="AW205">
            <v>0</v>
          </cell>
          <cell r="AY205">
            <v>248.64</v>
          </cell>
          <cell r="AZ205">
            <v>1</v>
          </cell>
          <cell r="BA205">
            <v>0.01</v>
          </cell>
          <cell r="BB205">
            <v>119</v>
          </cell>
          <cell r="BC205">
            <v>0</v>
          </cell>
          <cell r="BD205">
            <v>0</v>
          </cell>
          <cell r="BE205">
            <v>0</v>
          </cell>
        </row>
        <row r="206">
          <cell r="A206">
            <v>203</v>
          </cell>
          <cell r="B206" t="str">
            <v>BNL</v>
          </cell>
          <cell r="D206">
            <v>0</v>
          </cell>
          <cell r="E206">
            <v>0</v>
          </cell>
          <cell r="H206">
            <v>0</v>
          </cell>
          <cell r="I206">
            <v>0</v>
          </cell>
          <cell r="L206">
            <v>0</v>
          </cell>
          <cell r="M206">
            <v>0</v>
          </cell>
          <cell r="P206">
            <v>0</v>
          </cell>
          <cell r="Q206">
            <v>0</v>
          </cell>
          <cell r="S206">
            <v>130</v>
          </cell>
          <cell r="T206">
            <v>155.04</v>
          </cell>
          <cell r="U206">
            <v>1</v>
          </cell>
          <cell r="V206">
            <v>0.02</v>
          </cell>
          <cell r="X206">
            <v>0</v>
          </cell>
          <cell r="Y206">
            <v>0</v>
          </cell>
          <cell r="AA206">
            <v>67</v>
          </cell>
          <cell r="AB206">
            <v>90.88</v>
          </cell>
          <cell r="AC206">
            <v>1</v>
          </cell>
          <cell r="AD206">
            <v>0.02</v>
          </cell>
          <cell r="AF206">
            <v>0</v>
          </cell>
          <cell r="AG206">
            <v>0</v>
          </cell>
          <cell r="AJ206">
            <v>0</v>
          </cell>
          <cell r="AK206">
            <v>0</v>
          </cell>
          <cell r="AN206">
            <v>0</v>
          </cell>
          <cell r="AO206">
            <v>0</v>
          </cell>
          <cell r="AR206">
            <v>0</v>
          </cell>
          <cell r="AS206">
            <v>0</v>
          </cell>
          <cell r="AV206">
            <v>0</v>
          </cell>
          <cell r="AW206">
            <v>0</v>
          </cell>
          <cell r="AY206">
            <v>245.92</v>
          </cell>
          <cell r="AZ206">
            <v>2</v>
          </cell>
          <cell r="BA206">
            <v>0.01</v>
          </cell>
          <cell r="BB206">
            <v>106</v>
          </cell>
          <cell r="BC206">
            <v>90.88</v>
          </cell>
          <cell r="BD206">
            <v>1</v>
          </cell>
          <cell r="BE206">
            <v>8.0559251400319758E-3</v>
          </cell>
        </row>
        <row r="207">
          <cell r="A207">
            <v>204</v>
          </cell>
          <cell r="B207" t="str">
            <v>Zions First National Bank, Capital Markets</v>
          </cell>
          <cell r="D207">
            <v>0</v>
          </cell>
          <cell r="E207">
            <v>0</v>
          </cell>
          <cell r="G207">
            <v>47</v>
          </cell>
          <cell r="H207">
            <v>242.53</v>
          </cell>
          <cell r="I207">
            <v>13</v>
          </cell>
          <cell r="J207">
            <v>0.04</v>
          </cell>
          <cell r="L207">
            <v>0</v>
          </cell>
          <cell r="M207">
            <v>0</v>
          </cell>
          <cell r="P207">
            <v>0</v>
          </cell>
          <cell r="Q207">
            <v>0</v>
          </cell>
          <cell r="T207">
            <v>0</v>
          </cell>
          <cell r="U207">
            <v>0</v>
          </cell>
          <cell r="X207">
            <v>0</v>
          </cell>
          <cell r="Y207">
            <v>0</v>
          </cell>
          <cell r="AB207">
            <v>0</v>
          </cell>
          <cell r="AC207">
            <v>0</v>
          </cell>
          <cell r="AF207">
            <v>0</v>
          </cell>
          <cell r="AG207">
            <v>0</v>
          </cell>
          <cell r="AJ207">
            <v>0</v>
          </cell>
          <cell r="AK207">
            <v>0</v>
          </cell>
          <cell r="AN207">
            <v>0</v>
          </cell>
          <cell r="AO207">
            <v>0</v>
          </cell>
          <cell r="AR207">
            <v>0</v>
          </cell>
          <cell r="AS207">
            <v>0</v>
          </cell>
          <cell r="AV207">
            <v>0</v>
          </cell>
          <cell r="AW207">
            <v>0</v>
          </cell>
          <cell r="AY207">
            <v>242.53</v>
          </cell>
          <cell r="AZ207">
            <v>13</v>
          </cell>
          <cell r="BA207">
            <v>0.01</v>
          </cell>
          <cell r="BB207">
            <v>119</v>
          </cell>
          <cell r="BC207">
            <v>0</v>
          </cell>
          <cell r="BD207">
            <v>0</v>
          </cell>
          <cell r="BE207">
            <v>0</v>
          </cell>
        </row>
        <row r="208">
          <cell r="A208">
            <v>205</v>
          </cell>
          <cell r="B208" t="str">
            <v>Ixe Casa de Bolsa SA de CV</v>
          </cell>
          <cell r="C208">
            <v>76</v>
          </cell>
          <cell r="D208">
            <v>114.29</v>
          </cell>
          <cell r="E208">
            <v>2</v>
          </cell>
          <cell r="F208">
            <v>0.02</v>
          </cell>
          <cell r="H208">
            <v>0</v>
          </cell>
          <cell r="I208">
            <v>0</v>
          </cell>
          <cell r="L208">
            <v>0</v>
          </cell>
          <cell r="M208">
            <v>0</v>
          </cell>
          <cell r="P208">
            <v>0</v>
          </cell>
          <cell r="Q208">
            <v>0</v>
          </cell>
          <cell r="T208">
            <v>0</v>
          </cell>
          <cell r="U208">
            <v>0</v>
          </cell>
          <cell r="X208">
            <v>0</v>
          </cell>
          <cell r="Y208">
            <v>0</v>
          </cell>
          <cell r="AA208">
            <v>61</v>
          </cell>
          <cell r="AB208">
            <v>128.09</v>
          </cell>
          <cell r="AC208">
            <v>3</v>
          </cell>
          <cell r="AD208">
            <v>0.02</v>
          </cell>
          <cell r="AF208">
            <v>0</v>
          </cell>
          <cell r="AG208">
            <v>0</v>
          </cell>
          <cell r="AJ208">
            <v>0</v>
          </cell>
          <cell r="AK208">
            <v>0</v>
          </cell>
          <cell r="AN208">
            <v>0</v>
          </cell>
          <cell r="AO208">
            <v>0</v>
          </cell>
          <cell r="AR208">
            <v>0</v>
          </cell>
          <cell r="AS208">
            <v>0</v>
          </cell>
          <cell r="AV208">
            <v>0</v>
          </cell>
          <cell r="AW208">
            <v>0</v>
          </cell>
          <cell r="AY208">
            <v>242.37</v>
          </cell>
          <cell r="AZ208">
            <v>5</v>
          </cell>
          <cell r="BA208">
            <v>0.01</v>
          </cell>
          <cell r="BB208">
            <v>83</v>
          </cell>
          <cell r="BC208">
            <v>242.38</v>
          </cell>
          <cell r="BD208">
            <v>5</v>
          </cell>
          <cell r="BE208">
            <v>2.1485421824834403E-2</v>
          </cell>
        </row>
        <row r="209">
          <cell r="A209">
            <v>206</v>
          </cell>
          <cell r="B209" t="str">
            <v>Huaxia Securities Co Ltd</v>
          </cell>
          <cell r="D209">
            <v>0</v>
          </cell>
          <cell r="E209">
            <v>0</v>
          </cell>
          <cell r="H209">
            <v>0</v>
          </cell>
          <cell r="I209">
            <v>0</v>
          </cell>
          <cell r="L209">
            <v>0</v>
          </cell>
          <cell r="M209">
            <v>0</v>
          </cell>
          <cell r="P209">
            <v>0</v>
          </cell>
          <cell r="Q209">
            <v>0</v>
          </cell>
          <cell r="S209">
            <v>106</v>
          </cell>
          <cell r="T209">
            <v>241.63</v>
          </cell>
          <cell r="U209">
            <v>2</v>
          </cell>
          <cell r="V209">
            <v>0.03</v>
          </cell>
          <cell r="X209">
            <v>0</v>
          </cell>
          <cell r="Y209">
            <v>0</v>
          </cell>
          <cell r="AB209">
            <v>0</v>
          </cell>
          <cell r="AC209">
            <v>0</v>
          </cell>
          <cell r="AF209">
            <v>0</v>
          </cell>
          <cell r="AG209">
            <v>0</v>
          </cell>
          <cell r="AJ209">
            <v>0</v>
          </cell>
          <cell r="AK209">
            <v>0</v>
          </cell>
          <cell r="AN209">
            <v>0</v>
          </cell>
          <cell r="AO209">
            <v>0</v>
          </cell>
          <cell r="AR209">
            <v>0</v>
          </cell>
          <cell r="AS209">
            <v>0</v>
          </cell>
          <cell r="AV209">
            <v>0</v>
          </cell>
          <cell r="AW209">
            <v>0</v>
          </cell>
          <cell r="AY209">
            <v>241.63</v>
          </cell>
          <cell r="AZ209">
            <v>2</v>
          </cell>
          <cell r="BA209">
            <v>0.01</v>
          </cell>
          <cell r="BB209">
            <v>119</v>
          </cell>
          <cell r="BC209">
            <v>0</v>
          </cell>
          <cell r="BD209">
            <v>0</v>
          </cell>
          <cell r="BE209">
            <v>0</v>
          </cell>
        </row>
        <row r="210">
          <cell r="A210">
            <v>207</v>
          </cell>
          <cell r="B210" t="str">
            <v>Alliance Merchant Bank Bhd</v>
          </cell>
          <cell r="C210">
            <v>60</v>
          </cell>
          <cell r="D210">
            <v>236.84</v>
          </cell>
          <cell r="E210">
            <v>1</v>
          </cell>
          <cell r="F210">
            <v>0.04</v>
          </cell>
          <cell r="H210">
            <v>0</v>
          </cell>
          <cell r="I210">
            <v>0</v>
          </cell>
          <cell r="L210">
            <v>0</v>
          </cell>
          <cell r="M210">
            <v>0</v>
          </cell>
          <cell r="P210">
            <v>0</v>
          </cell>
          <cell r="Q210">
            <v>0</v>
          </cell>
          <cell r="T210">
            <v>0</v>
          </cell>
          <cell r="U210">
            <v>0</v>
          </cell>
          <cell r="X210">
            <v>0</v>
          </cell>
          <cell r="Y210">
            <v>0</v>
          </cell>
          <cell r="AB210">
            <v>0</v>
          </cell>
          <cell r="AC210">
            <v>0</v>
          </cell>
          <cell r="AF210">
            <v>0</v>
          </cell>
          <cell r="AG210">
            <v>0</v>
          </cell>
          <cell r="AJ210">
            <v>0</v>
          </cell>
          <cell r="AK210">
            <v>0</v>
          </cell>
          <cell r="AN210">
            <v>0</v>
          </cell>
          <cell r="AO210">
            <v>0</v>
          </cell>
          <cell r="AR210">
            <v>0</v>
          </cell>
          <cell r="AS210">
            <v>0</v>
          </cell>
          <cell r="AV210">
            <v>0</v>
          </cell>
          <cell r="AW210">
            <v>0</v>
          </cell>
          <cell r="AY210">
            <v>236.84</v>
          </cell>
          <cell r="AZ210">
            <v>1</v>
          </cell>
          <cell r="BA210">
            <v>0.01</v>
          </cell>
          <cell r="BB210">
            <v>85</v>
          </cell>
          <cell r="BC210">
            <v>236.84</v>
          </cell>
          <cell r="BD210">
            <v>1</v>
          </cell>
          <cell r="BE210">
            <v>2.0994336599528759E-2</v>
          </cell>
        </row>
        <row r="211">
          <cell r="A211">
            <v>208</v>
          </cell>
          <cell r="B211" t="str">
            <v>UMB Bank NA</v>
          </cell>
          <cell r="D211">
            <v>0</v>
          </cell>
          <cell r="E211">
            <v>0</v>
          </cell>
          <cell r="G211">
            <v>48</v>
          </cell>
          <cell r="H211">
            <v>235</v>
          </cell>
          <cell r="I211">
            <v>9</v>
          </cell>
          <cell r="J211">
            <v>0.04</v>
          </cell>
          <cell r="L211">
            <v>0</v>
          </cell>
          <cell r="M211">
            <v>0</v>
          </cell>
          <cell r="P211">
            <v>0</v>
          </cell>
          <cell r="Q211">
            <v>0</v>
          </cell>
          <cell r="T211">
            <v>0</v>
          </cell>
          <cell r="U211">
            <v>0</v>
          </cell>
          <cell r="X211">
            <v>0</v>
          </cell>
          <cell r="Y211">
            <v>0</v>
          </cell>
          <cell r="AB211">
            <v>0</v>
          </cell>
          <cell r="AC211">
            <v>0</v>
          </cell>
          <cell r="AF211">
            <v>0</v>
          </cell>
          <cell r="AG211">
            <v>0</v>
          </cell>
          <cell r="AJ211">
            <v>0</v>
          </cell>
          <cell r="AK211">
            <v>0</v>
          </cell>
          <cell r="AN211">
            <v>0</v>
          </cell>
          <cell r="AO211">
            <v>0</v>
          </cell>
          <cell r="AR211">
            <v>0</v>
          </cell>
          <cell r="AS211">
            <v>0</v>
          </cell>
          <cell r="AV211">
            <v>0</v>
          </cell>
          <cell r="AW211">
            <v>0</v>
          </cell>
          <cell r="AY211">
            <v>235</v>
          </cell>
          <cell r="AZ211">
            <v>9</v>
          </cell>
          <cell r="BA211">
            <v>0.01</v>
          </cell>
          <cell r="BB211">
            <v>119</v>
          </cell>
          <cell r="BC211">
            <v>0</v>
          </cell>
          <cell r="BD211">
            <v>0</v>
          </cell>
          <cell r="BE211">
            <v>0</v>
          </cell>
        </row>
        <row r="212">
          <cell r="A212">
            <v>209</v>
          </cell>
          <cell r="B212" t="str">
            <v>Capital Securities</v>
          </cell>
          <cell r="D212">
            <v>0</v>
          </cell>
          <cell r="E212">
            <v>0</v>
          </cell>
          <cell r="H212">
            <v>0</v>
          </cell>
          <cell r="I212">
            <v>0</v>
          </cell>
          <cell r="L212">
            <v>0</v>
          </cell>
          <cell r="M212">
            <v>0</v>
          </cell>
          <cell r="P212">
            <v>0</v>
          </cell>
          <cell r="Q212">
            <v>0</v>
          </cell>
          <cell r="S212">
            <v>109</v>
          </cell>
          <cell r="T212">
            <v>233.44</v>
          </cell>
          <cell r="U212">
            <v>11</v>
          </cell>
          <cell r="V212">
            <v>0.03</v>
          </cell>
          <cell r="X212">
            <v>0</v>
          </cell>
          <cell r="Y212">
            <v>0</v>
          </cell>
          <cell r="AB212">
            <v>0</v>
          </cell>
          <cell r="AC212">
            <v>0</v>
          </cell>
          <cell r="AF212">
            <v>0</v>
          </cell>
          <cell r="AG212">
            <v>0</v>
          </cell>
          <cell r="AJ212">
            <v>0</v>
          </cell>
          <cell r="AK212">
            <v>0</v>
          </cell>
          <cell r="AN212">
            <v>0</v>
          </cell>
          <cell r="AO212">
            <v>0</v>
          </cell>
          <cell r="AR212">
            <v>0</v>
          </cell>
          <cell r="AS212">
            <v>0</v>
          </cell>
          <cell r="AV212">
            <v>0</v>
          </cell>
          <cell r="AW212">
            <v>0</v>
          </cell>
          <cell r="AY212">
            <v>233.44</v>
          </cell>
          <cell r="AZ212">
            <v>11</v>
          </cell>
          <cell r="BA212">
            <v>0.01</v>
          </cell>
          <cell r="BB212">
            <v>119</v>
          </cell>
          <cell r="BC212">
            <v>0</v>
          </cell>
          <cell r="BD212">
            <v>0</v>
          </cell>
          <cell r="BE212">
            <v>0</v>
          </cell>
        </row>
        <row r="213">
          <cell r="A213">
            <v>210</v>
          </cell>
          <cell r="B213" t="str">
            <v>Dongbu Group</v>
          </cell>
          <cell r="C213">
            <v>96</v>
          </cell>
          <cell r="D213">
            <v>17.239999999999998</v>
          </cell>
          <cell r="E213">
            <v>1</v>
          </cell>
          <cell r="F213">
            <v>0</v>
          </cell>
          <cell r="H213">
            <v>0</v>
          </cell>
          <cell r="I213">
            <v>0</v>
          </cell>
          <cell r="L213">
            <v>0</v>
          </cell>
          <cell r="M213">
            <v>0</v>
          </cell>
          <cell r="O213">
            <v>57</v>
          </cell>
          <cell r="P213">
            <v>170.33</v>
          </cell>
          <cell r="Q213">
            <v>7</v>
          </cell>
          <cell r="R213">
            <v>0.13</v>
          </cell>
          <cell r="T213">
            <v>0</v>
          </cell>
          <cell r="U213">
            <v>0</v>
          </cell>
          <cell r="X213">
            <v>0</v>
          </cell>
          <cell r="Y213">
            <v>0</v>
          </cell>
          <cell r="AB213">
            <v>0</v>
          </cell>
          <cell r="AC213">
            <v>0</v>
          </cell>
          <cell r="AF213">
            <v>0</v>
          </cell>
          <cell r="AG213">
            <v>0</v>
          </cell>
          <cell r="AJ213">
            <v>0</v>
          </cell>
          <cell r="AK213">
            <v>0</v>
          </cell>
          <cell r="AN213">
            <v>0</v>
          </cell>
          <cell r="AO213">
            <v>0</v>
          </cell>
          <cell r="AQ213">
            <v>45</v>
          </cell>
          <cell r="AR213">
            <v>43.27</v>
          </cell>
          <cell r="AS213">
            <v>2</v>
          </cell>
          <cell r="AT213">
            <v>0.11</v>
          </cell>
          <cell r="AV213">
            <v>0</v>
          </cell>
          <cell r="AW213">
            <v>0</v>
          </cell>
          <cell r="AY213">
            <v>230.83</v>
          </cell>
          <cell r="AZ213">
            <v>10</v>
          </cell>
          <cell r="BA213">
            <v>0.01</v>
          </cell>
          <cell r="BB213">
            <v>118</v>
          </cell>
          <cell r="BC213">
            <v>17.239999999999998</v>
          </cell>
          <cell r="BD213">
            <v>1</v>
          </cell>
          <cell r="BE213">
            <v>1.5282146722507841E-3</v>
          </cell>
        </row>
        <row r="214">
          <cell r="A214">
            <v>211</v>
          </cell>
          <cell r="B214" t="str">
            <v>Sterne Agee &amp; Leach Inc</v>
          </cell>
          <cell r="D214">
            <v>0</v>
          </cell>
          <cell r="E214">
            <v>0</v>
          </cell>
          <cell r="G214">
            <v>49</v>
          </cell>
          <cell r="H214">
            <v>227</v>
          </cell>
          <cell r="I214">
            <v>11</v>
          </cell>
          <cell r="J214">
            <v>0.04</v>
          </cell>
          <cell r="L214">
            <v>0</v>
          </cell>
          <cell r="M214">
            <v>0</v>
          </cell>
          <cell r="P214">
            <v>0</v>
          </cell>
          <cell r="Q214">
            <v>0</v>
          </cell>
          <cell r="T214">
            <v>0</v>
          </cell>
          <cell r="U214">
            <v>0</v>
          </cell>
          <cell r="X214">
            <v>0</v>
          </cell>
          <cell r="Y214">
            <v>0</v>
          </cell>
          <cell r="AB214">
            <v>0</v>
          </cell>
          <cell r="AC214">
            <v>0</v>
          </cell>
          <cell r="AF214">
            <v>0</v>
          </cell>
          <cell r="AG214">
            <v>0</v>
          </cell>
          <cell r="AJ214">
            <v>0</v>
          </cell>
          <cell r="AK214">
            <v>0</v>
          </cell>
          <cell r="AN214">
            <v>0</v>
          </cell>
          <cell r="AO214">
            <v>0</v>
          </cell>
          <cell r="AR214">
            <v>0</v>
          </cell>
          <cell r="AS214">
            <v>0</v>
          </cell>
          <cell r="AV214">
            <v>0</v>
          </cell>
          <cell r="AW214">
            <v>0</v>
          </cell>
          <cell r="AY214">
            <v>227</v>
          </cell>
          <cell r="AZ214">
            <v>11</v>
          </cell>
          <cell r="BA214">
            <v>0.01</v>
          </cell>
          <cell r="BB214">
            <v>119</v>
          </cell>
          <cell r="BC214">
            <v>0</v>
          </cell>
          <cell r="BD214">
            <v>0</v>
          </cell>
          <cell r="BE214">
            <v>0</v>
          </cell>
        </row>
        <row r="215">
          <cell r="A215">
            <v>212</v>
          </cell>
          <cell r="B215" t="str">
            <v>Cohen &amp; Steers Capital Advisors LLC</v>
          </cell>
          <cell r="D215">
            <v>0</v>
          </cell>
          <cell r="E215">
            <v>0</v>
          </cell>
          <cell r="H215">
            <v>0</v>
          </cell>
          <cell r="I215">
            <v>0</v>
          </cell>
          <cell r="L215">
            <v>0</v>
          </cell>
          <cell r="M215">
            <v>0</v>
          </cell>
          <cell r="P215">
            <v>0</v>
          </cell>
          <cell r="Q215">
            <v>0</v>
          </cell>
          <cell r="T215">
            <v>0</v>
          </cell>
          <cell r="U215">
            <v>0</v>
          </cell>
          <cell r="X215">
            <v>0</v>
          </cell>
          <cell r="Y215">
            <v>0</v>
          </cell>
          <cell r="AB215">
            <v>0</v>
          </cell>
          <cell r="AC215">
            <v>0</v>
          </cell>
          <cell r="AF215">
            <v>0</v>
          </cell>
          <cell r="AG215">
            <v>0</v>
          </cell>
          <cell r="AJ215">
            <v>0</v>
          </cell>
          <cell r="AK215">
            <v>0</v>
          </cell>
          <cell r="AM215">
            <v>15</v>
          </cell>
          <cell r="AN215">
            <v>218.49</v>
          </cell>
          <cell r="AO215">
            <v>2</v>
          </cell>
          <cell r="AP215">
            <v>0.92</v>
          </cell>
          <cell r="AR215">
            <v>0</v>
          </cell>
          <cell r="AS215">
            <v>0</v>
          </cell>
          <cell r="AV215">
            <v>0</v>
          </cell>
          <cell r="AW215">
            <v>0</v>
          </cell>
          <cell r="AY215">
            <v>218.49</v>
          </cell>
          <cell r="AZ215">
            <v>2</v>
          </cell>
          <cell r="BA215">
            <v>0.01</v>
          </cell>
          <cell r="BB215">
            <v>119</v>
          </cell>
          <cell r="BC215">
            <v>0</v>
          </cell>
          <cell r="BD215">
            <v>0</v>
          </cell>
          <cell r="BE215">
            <v>0</v>
          </cell>
        </row>
        <row r="216">
          <cell r="A216">
            <v>213</v>
          </cell>
          <cell r="B216" t="str">
            <v>Aseambankers Malaysia Bhd</v>
          </cell>
          <cell r="C216">
            <v>91</v>
          </cell>
          <cell r="D216">
            <v>34.74</v>
          </cell>
          <cell r="E216">
            <v>1</v>
          </cell>
          <cell r="F216">
            <v>0.01</v>
          </cell>
          <cell r="H216">
            <v>0</v>
          </cell>
          <cell r="I216">
            <v>0</v>
          </cell>
          <cell r="L216">
            <v>0</v>
          </cell>
          <cell r="M216">
            <v>0</v>
          </cell>
          <cell r="P216">
            <v>0</v>
          </cell>
          <cell r="Q216">
            <v>0</v>
          </cell>
          <cell r="S216">
            <v>124</v>
          </cell>
          <cell r="T216">
            <v>183.29</v>
          </cell>
          <cell r="U216">
            <v>3</v>
          </cell>
          <cell r="V216">
            <v>0.02</v>
          </cell>
          <cell r="X216">
            <v>0</v>
          </cell>
          <cell r="Y216">
            <v>0</v>
          </cell>
          <cell r="AB216">
            <v>0</v>
          </cell>
          <cell r="AC216">
            <v>0</v>
          </cell>
          <cell r="AF216">
            <v>0</v>
          </cell>
          <cell r="AG216">
            <v>0</v>
          </cell>
          <cell r="AJ216">
            <v>0</v>
          </cell>
          <cell r="AK216">
            <v>0</v>
          </cell>
          <cell r="AN216">
            <v>0</v>
          </cell>
          <cell r="AO216">
            <v>0</v>
          </cell>
          <cell r="AR216">
            <v>0</v>
          </cell>
          <cell r="AS216">
            <v>0</v>
          </cell>
          <cell r="AV216">
            <v>0</v>
          </cell>
          <cell r="AW216">
            <v>0</v>
          </cell>
          <cell r="AY216">
            <v>218.03</v>
          </cell>
          <cell r="AZ216">
            <v>4</v>
          </cell>
          <cell r="BA216">
            <v>0.01</v>
          </cell>
          <cell r="BB216">
            <v>113</v>
          </cell>
          <cell r="BC216">
            <v>34.74</v>
          </cell>
          <cell r="BD216">
            <v>1</v>
          </cell>
          <cell r="BE216">
            <v>3.0794766655447945E-3</v>
          </cell>
        </row>
        <row r="217">
          <cell r="A217">
            <v>214</v>
          </cell>
          <cell r="B217" t="str">
            <v>SBI Capital Markets</v>
          </cell>
          <cell r="D217">
            <v>0</v>
          </cell>
          <cell r="E217">
            <v>0</v>
          </cell>
          <cell r="H217">
            <v>0</v>
          </cell>
          <cell r="I217">
            <v>0</v>
          </cell>
          <cell r="L217">
            <v>0</v>
          </cell>
          <cell r="M217">
            <v>0</v>
          </cell>
          <cell r="O217">
            <v>50</v>
          </cell>
          <cell r="P217">
            <v>215.58</v>
          </cell>
          <cell r="Q217">
            <v>11</v>
          </cell>
          <cell r="R217">
            <v>0.16</v>
          </cell>
          <cell r="T217">
            <v>0</v>
          </cell>
          <cell r="U217">
            <v>0</v>
          </cell>
          <cell r="X217">
            <v>0</v>
          </cell>
          <cell r="Y217">
            <v>0</v>
          </cell>
          <cell r="AB217">
            <v>0</v>
          </cell>
          <cell r="AC217">
            <v>0</v>
          </cell>
          <cell r="AF217">
            <v>0</v>
          </cell>
          <cell r="AG217">
            <v>0</v>
          </cell>
          <cell r="AJ217">
            <v>0</v>
          </cell>
          <cell r="AK217">
            <v>0</v>
          </cell>
          <cell r="AN217">
            <v>0</v>
          </cell>
          <cell r="AO217">
            <v>0</v>
          </cell>
          <cell r="AR217">
            <v>0</v>
          </cell>
          <cell r="AS217">
            <v>0</v>
          </cell>
          <cell r="AV217">
            <v>0</v>
          </cell>
          <cell r="AW217">
            <v>0</v>
          </cell>
          <cell r="AY217">
            <v>215.58</v>
          </cell>
          <cell r="AZ217">
            <v>11</v>
          </cell>
          <cell r="BA217">
            <v>0.01</v>
          </cell>
          <cell r="BB217">
            <v>119</v>
          </cell>
          <cell r="BC217">
            <v>0</v>
          </cell>
          <cell r="BD217">
            <v>0</v>
          </cell>
          <cell r="BE217">
            <v>0</v>
          </cell>
        </row>
        <row r="218">
          <cell r="A218">
            <v>215</v>
          </cell>
          <cell r="B218" t="str">
            <v>Bicecorp SA</v>
          </cell>
          <cell r="C218">
            <v>97</v>
          </cell>
          <cell r="D218">
            <v>13.83</v>
          </cell>
          <cell r="E218">
            <v>1</v>
          </cell>
          <cell r="F218">
            <v>0</v>
          </cell>
          <cell r="H218">
            <v>0</v>
          </cell>
          <cell r="I218">
            <v>0</v>
          </cell>
          <cell r="L218">
            <v>0</v>
          </cell>
          <cell r="M218">
            <v>0</v>
          </cell>
          <cell r="P218">
            <v>0</v>
          </cell>
          <cell r="Q218">
            <v>0</v>
          </cell>
          <cell r="S218">
            <v>128</v>
          </cell>
          <cell r="T218">
            <v>164.16</v>
          </cell>
          <cell r="U218">
            <v>2</v>
          </cell>
          <cell r="V218">
            <v>0.02</v>
          </cell>
          <cell r="X218">
            <v>0</v>
          </cell>
          <cell r="Y218">
            <v>0</v>
          </cell>
          <cell r="AA218">
            <v>69</v>
          </cell>
          <cell r="AB218">
            <v>30.02</v>
          </cell>
          <cell r="AC218">
            <v>1</v>
          </cell>
          <cell r="AD218">
            <v>0.01</v>
          </cell>
          <cell r="AF218">
            <v>0</v>
          </cell>
          <cell r="AG218">
            <v>0</v>
          </cell>
          <cell r="AJ218">
            <v>0</v>
          </cell>
          <cell r="AK218">
            <v>0</v>
          </cell>
          <cell r="AN218">
            <v>0</v>
          </cell>
          <cell r="AO218">
            <v>0</v>
          </cell>
          <cell r="AR218">
            <v>0</v>
          </cell>
          <cell r="AS218">
            <v>0</v>
          </cell>
          <cell r="AV218">
            <v>0</v>
          </cell>
          <cell r="AW218">
            <v>0</v>
          </cell>
          <cell r="AY218">
            <v>208.01</v>
          </cell>
          <cell r="AZ218">
            <v>4</v>
          </cell>
          <cell r="BA218">
            <v>0.01</v>
          </cell>
          <cell r="BB218">
            <v>111</v>
          </cell>
          <cell r="BC218">
            <v>43.85</v>
          </cell>
          <cell r="BD218">
            <v>2</v>
          </cell>
          <cell r="BE218">
            <v>3.887019337482419E-3</v>
          </cell>
        </row>
        <row r="219">
          <cell r="A219">
            <v>216</v>
          </cell>
          <cell r="B219" t="str">
            <v>Alfa Bank</v>
          </cell>
          <cell r="D219">
            <v>0</v>
          </cell>
          <cell r="E219">
            <v>0</v>
          </cell>
          <cell r="H219">
            <v>0</v>
          </cell>
          <cell r="I219">
            <v>0</v>
          </cell>
          <cell r="L219">
            <v>0</v>
          </cell>
          <cell r="M219">
            <v>0</v>
          </cell>
          <cell r="O219">
            <v>52</v>
          </cell>
          <cell r="P219">
            <v>207.75</v>
          </cell>
          <cell r="Q219">
            <v>9</v>
          </cell>
          <cell r="R219">
            <v>0.16</v>
          </cell>
          <cell r="T219">
            <v>0</v>
          </cell>
          <cell r="U219">
            <v>0</v>
          </cell>
          <cell r="X219">
            <v>0</v>
          </cell>
          <cell r="Y219">
            <v>0</v>
          </cell>
          <cell r="AB219">
            <v>0</v>
          </cell>
          <cell r="AC219">
            <v>0</v>
          </cell>
          <cell r="AF219">
            <v>0</v>
          </cell>
          <cell r="AG219">
            <v>0</v>
          </cell>
          <cell r="AJ219">
            <v>0</v>
          </cell>
          <cell r="AK219">
            <v>0</v>
          </cell>
          <cell r="AN219">
            <v>0</v>
          </cell>
          <cell r="AO219">
            <v>0</v>
          </cell>
          <cell r="AR219">
            <v>0</v>
          </cell>
          <cell r="AS219">
            <v>0</v>
          </cell>
          <cell r="AV219">
            <v>0</v>
          </cell>
          <cell r="AW219">
            <v>0</v>
          </cell>
          <cell r="AY219">
            <v>207.75</v>
          </cell>
          <cell r="AZ219">
            <v>9</v>
          </cell>
          <cell r="BA219">
            <v>0.01</v>
          </cell>
          <cell r="BB219">
            <v>119</v>
          </cell>
          <cell r="BC219">
            <v>0</v>
          </cell>
          <cell r="BD219">
            <v>0</v>
          </cell>
          <cell r="BE219">
            <v>0</v>
          </cell>
        </row>
        <row r="220">
          <cell r="A220">
            <v>217</v>
          </cell>
          <cell r="B220" t="str">
            <v>Banesto</v>
          </cell>
          <cell r="D220">
            <v>0</v>
          </cell>
          <cell r="E220">
            <v>0</v>
          </cell>
          <cell r="H220">
            <v>0</v>
          </cell>
          <cell r="I220">
            <v>0</v>
          </cell>
          <cell r="L220">
            <v>0</v>
          </cell>
          <cell r="M220">
            <v>0</v>
          </cell>
          <cell r="P220">
            <v>0</v>
          </cell>
          <cell r="Q220">
            <v>0</v>
          </cell>
          <cell r="S220">
            <v>117</v>
          </cell>
          <cell r="T220">
            <v>205.65</v>
          </cell>
          <cell r="U220">
            <v>1</v>
          </cell>
          <cell r="V220">
            <v>0.02</v>
          </cell>
          <cell r="X220">
            <v>0</v>
          </cell>
          <cell r="Y220">
            <v>0</v>
          </cell>
          <cell r="AB220">
            <v>0</v>
          </cell>
          <cell r="AC220">
            <v>0</v>
          </cell>
          <cell r="AF220">
            <v>0</v>
          </cell>
          <cell r="AG220">
            <v>0</v>
          </cell>
          <cell r="AJ220">
            <v>0</v>
          </cell>
          <cell r="AK220">
            <v>0</v>
          </cell>
          <cell r="AN220">
            <v>0</v>
          </cell>
          <cell r="AO220">
            <v>0</v>
          </cell>
          <cell r="AR220">
            <v>0</v>
          </cell>
          <cell r="AS220">
            <v>0</v>
          </cell>
          <cell r="AV220">
            <v>0</v>
          </cell>
          <cell r="AW220">
            <v>0</v>
          </cell>
          <cell r="AY220">
            <v>205.65</v>
          </cell>
          <cell r="AZ220">
            <v>1</v>
          </cell>
          <cell r="BA220">
            <v>0.01</v>
          </cell>
          <cell r="BB220">
            <v>119</v>
          </cell>
          <cell r="BC220">
            <v>0</v>
          </cell>
          <cell r="BD220">
            <v>0</v>
          </cell>
          <cell r="BE220">
            <v>0</v>
          </cell>
        </row>
        <row r="221">
          <cell r="A221">
            <v>218</v>
          </cell>
          <cell r="B221" t="str">
            <v>Polaris Securities Co Ltd</v>
          </cell>
          <cell r="D221">
            <v>0</v>
          </cell>
          <cell r="E221">
            <v>0</v>
          </cell>
          <cell r="H221">
            <v>0</v>
          </cell>
          <cell r="I221">
            <v>0</v>
          </cell>
          <cell r="L221">
            <v>0</v>
          </cell>
          <cell r="M221">
            <v>0</v>
          </cell>
          <cell r="P221">
            <v>0</v>
          </cell>
          <cell r="Q221">
            <v>0</v>
          </cell>
          <cell r="S221">
            <v>118</v>
          </cell>
          <cell r="T221">
            <v>200.71</v>
          </cell>
          <cell r="U221">
            <v>5</v>
          </cell>
          <cell r="V221">
            <v>0.02</v>
          </cell>
          <cell r="X221">
            <v>0</v>
          </cell>
          <cell r="Y221">
            <v>0</v>
          </cell>
          <cell r="AB221">
            <v>0</v>
          </cell>
          <cell r="AC221">
            <v>0</v>
          </cell>
          <cell r="AF221">
            <v>0</v>
          </cell>
          <cell r="AG221">
            <v>0</v>
          </cell>
          <cell r="AJ221">
            <v>0</v>
          </cell>
          <cell r="AK221">
            <v>0</v>
          </cell>
          <cell r="AN221">
            <v>0</v>
          </cell>
          <cell r="AO221">
            <v>0</v>
          </cell>
          <cell r="AR221">
            <v>0</v>
          </cell>
          <cell r="AS221">
            <v>0</v>
          </cell>
          <cell r="AV221">
            <v>0</v>
          </cell>
          <cell r="AW221">
            <v>0</v>
          </cell>
          <cell r="AY221">
            <v>200.71</v>
          </cell>
          <cell r="AZ221">
            <v>5</v>
          </cell>
          <cell r="BA221">
            <v>0.01</v>
          </cell>
          <cell r="BB221">
            <v>119</v>
          </cell>
          <cell r="BC221">
            <v>0</v>
          </cell>
          <cell r="BD221">
            <v>0</v>
          </cell>
          <cell r="BE221">
            <v>0</v>
          </cell>
        </row>
        <row r="222">
          <cell r="A222">
            <v>219</v>
          </cell>
          <cell r="B222" t="str">
            <v>Brascan Corp</v>
          </cell>
          <cell r="D222">
            <v>0</v>
          </cell>
          <cell r="E222">
            <v>0</v>
          </cell>
          <cell r="H222">
            <v>0</v>
          </cell>
          <cell r="I222">
            <v>0</v>
          </cell>
          <cell r="L222">
            <v>0</v>
          </cell>
          <cell r="M222">
            <v>0</v>
          </cell>
          <cell r="P222">
            <v>0</v>
          </cell>
          <cell r="Q222">
            <v>0</v>
          </cell>
          <cell r="S222">
            <v>120</v>
          </cell>
          <cell r="T222">
            <v>190.5</v>
          </cell>
          <cell r="U222">
            <v>3</v>
          </cell>
          <cell r="V222">
            <v>0.02</v>
          </cell>
          <cell r="X222">
            <v>0</v>
          </cell>
          <cell r="Y222">
            <v>0</v>
          </cell>
          <cell r="AB222">
            <v>0</v>
          </cell>
          <cell r="AC222">
            <v>0</v>
          </cell>
          <cell r="AF222">
            <v>0</v>
          </cell>
          <cell r="AG222">
            <v>0</v>
          </cell>
          <cell r="AJ222">
            <v>0</v>
          </cell>
          <cell r="AK222">
            <v>0</v>
          </cell>
          <cell r="AN222">
            <v>0</v>
          </cell>
          <cell r="AO222">
            <v>0</v>
          </cell>
          <cell r="AR222">
            <v>0</v>
          </cell>
          <cell r="AS222">
            <v>0</v>
          </cell>
          <cell r="AV222">
            <v>0</v>
          </cell>
          <cell r="AW222">
            <v>0</v>
          </cell>
          <cell r="AY222">
            <v>190.5</v>
          </cell>
          <cell r="AZ222">
            <v>3</v>
          </cell>
          <cell r="BA222">
            <v>0.01</v>
          </cell>
          <cell r="BB222">
            <v>119</v>
          </cell>
          <cell r="BC222">
            <v>0</v>
          </cell>
          <cell r="BD222">
            <v>0</v>
          </cell>
          <cell r="BE222">
            <v>0</v>
          </cell>
        </row>
        <row r="223">
          <cell r="A223">
            <v>220</v>
          </cell>
          <cell r="B223" t="str">
            <v>DBS</v>
          </cell>
          <cell r="D223">
            <v>0</v>
          </cell>
          <cell r="E223">
            <v>0</v>
          </cell>
          <cell r="H223">
            <v>0</v>
          </cell>
          <cell r="I223">
            <v>0</v>
          </cell>
          <cell r="K223">
            <v>52</v>
          </cell>
          <cell r="L223">
            <v>5.67</v>
          </cell>
          <cell r="M223">
            <v>1</v>
          </cell>
          <cell r="N223">
            <v>0.01</v>
          </cell>
          <cell r="P223">
            <v>0</v>
          </cell>
          <cell r="Q223">
            <v>0</v>
          </cell>
          <cell r="S223">
            <v>122</v>
          </cell>
          <cell r="T223">
            <v>184.49</v>
          </cell>
          <cell r="U223">
            <v>2</v>
          </cell>
          <cell r="V223">
            <v>0.02</v>
          </cell>
          <cell r="X223">
            <v>0</v>
          </cell>
          <cell r="Y223">
            <v>0</v>
          </cell>
          <cell r="AB223">
            <v>0</v>
          </cell>
          <cell r="AC223">
            <v>0</v>
          </cell>
          <cell r="AF223">
            <v>0</v>
          </cell>
          <cell r="AG223">
            <v>0</v>
          </cell>
          <cell r="AJ223">
            <v>0</v>
          </cell>
          <cell r="AK223">
            <v>0</v>
          </cell>
          <cell r="AN223">
            <v>0</v>
          </cell>
          <cell r="AO223">
            <v>0</v>
          </cell>
          <cell r="AR223">
            <v>0</v>
          </cell>
          <cell r="AS223">
            <v>0</v>
          </cell>
          <cell r="AV223">
            <v>0</v>
          </cell>
          <cell r="AW223">
            <v>0</v>
          </cell>
          <cell r="AY223">
            <v>190.16</v>
          </cell>
          <cell r="AZ223">
            <v>3</v>
          </cell>
          <cell r="BA223">
            <v>0.01</v>
          </cell>
          <cell r="BB223">
            <v>119</v>
          </cell>
          <cell r="BC223">
            <v>0</v>
          </cell>
          <cell r="BD223">
            <v>0</v>
          </cell>
          <cell r="BE223">
            <v>0</v>
          </cell>
        </row>
        <row r="224">
          <cell r="A224">
            <v>221</v>
          </cell>
          <cell r="B224" t="str">
            <v>PT Trimegah Securities</v>
          </cell>
          <cell r="D224">
            <v>0</v>
          </cell>
          <cell r="E224">
            <v>0</v>
          </cell>
          <cell r="G224">
            <v>58</v>
          </cell>
          <cell r="H224">
            <v>38.67</v>
          </cell>
          <cell r="I224">
            <v>1</v>
          </cell>
          <cell r="J224">
            <v>0.01</v>
          </cell>
          <cell r="L224">
            <v>0</v>
          </cell>
          <cell r="M224">
            <v>0</v>
          </cell>
          <cell r="O224">
            <v>68</v>
          </cell>
          <cell r="P224">
            <v>109.96</v>
          </cell>
          <cell r="Q224">
            <v>2</v>
          </cell>
          <cell r="R224">
            <v>0.08</v>
          </cell>
          <cell r="T224">
            <v>0</v>
          </cell>
          <cell r="U224">
            <v>0</v>
          </cell>
          <cell r="X224">
            <v>0</v>
          </cell>
          <cell r="Y224">
            <v>0</v>
          </cell>
          <cell r="AB224">
            <v>0</v>
          </cell>
          <cell r="AC224">
            <v>0</v>
          </cell>
          <cell r="AF224">
            <v>0</v>
          </cell>
          <cell r="AG224">
            <v>0</v>
          </cell>
          <cell r="AJ224">
            <v>0</v>
          </cell>
          <cell r="AK224">
            <v>0</v>
          </cell>
          <cell r="AN224">
            <v>0</v>
          </cell>
          <cell r="AO224">
            <v>0</v>
          </cell>
          <cell r="AQ224">
            <v>47</v>
          </cell>
          <cell r="AR224">
            <v>37.24</v>
          </cell>
          <cell r="AS224">
            <v>1</v>
          </cell>
          <cell r="AT224">
            <v>0.1</v>
          </cell>
          <cell r="AV224">
            <v>0</v>
          </cell>
          <cell r="AW224">
            <v>0</v>
          </cell>
          <cell r="AY224">
            <v>185.87</v>
          </cell>
          <cell r="AZ224">
            <v>4</v>
          </cell>
          <cell r="BA224">
            <v>0.01</v>
          </cell>
          <cell r="BB224">
            <v>119</v>
          </cell>
          <cell r="BC224">
            <v>0</v>
          </cell>
          <cell r="BD224">
            <v>0</v>
          </cell>
          <cell r="BE224">
            <v>0</v>
          </cell>
        </row>
        <row r="225">
          <cell r="A225">
            <v>222</v>
          </cell>
          <cell r="B225" t="str">
            <v>Troika Dialog</v>
          </cell>
          <cell r="D225">
            <v>0</v>
          </cell>
          <cell r="E225">
            <v>0</v>
          </cell>
          <cell r="H225">
            <v>0</v>
          </cell>
          <cell r="I225">
            <v>0</v>
          </cell>
          <cell r="L225">
            <v>0</v>
          </cell>
          <cell r="M225">
            <v>0</v>
          </cell>
          <cell r="O225">
            <v>75</v>
          </cell>
          <cell r="P225">
            <v>75</v>
          </cell>
          <cell r="Q225">
            <v>1</v>
          </cell>
          <cell r="R225">
            <v>0.06</v>
          </cell>
          <cell r="T225">
            <v>0</v>
          </cell>
          <cell r="U225">
            <v>0</v>
          </cell>
          <cell r="W225">
            <v>64</v>
          </cell>
          <cell r="X225">
            <v>110.68</v>
          </cell>
          <cell r="Y225">
            <v>1</v>
          </cell>
          <cell r="Z225">
            <v>0.06</v>
          </cell>
          <cell r="AB225">
            <v>0</v>
          </cell>
          <cell r="AC225">
            <v>0</v>
          </cell>
          <cell r="AF225">
            <v>0</v>
          </cell>
          <cell r="AG225">
            <v>0</v>
          </cell>
          <cell r="AJ225">
            <v>0</v>
          </cell>
          <cell r="AK225">
            <v>0</v>
          </cell>
          <cell r="AN225">
            <v>0</v>
          </cell>
          <cell r="AO225">
            <v>0</v>
          </cell>
          <cell r="AR225">
            <v>0</v>
          </cell>
          <cell r="AS225">
            <v>0</v>
          </cell>
          <cell r="AV225">
            <v>0</v>
          </cell>
          <cell r="AW225">
            <v>0</v>
          </cell>
          <cell r="AY225">
            <v>185.68</v>
          </cell>
          <cell r="AZ225">
            <v>2</v>
          </cell>
          <cell r="BA225">
            <v>0.01</v>
          </cell>
          <cell r="BB225">
            <v>119</v>
          </cell>
          <cell r="BC225">
            <v>0</v>
          </cell>
          <cell r="BD225">
            <v>0</v>
          </cell>
          <cell r="BE225">
            <v>0</v>
          </cell>
        </row>
        <row r="226">
          <cell r="A226">
            <v>223</v>
          </cell>
          <cell r="B226" t="str">
            <v>Dongwon Securities</v>
          </cell>
          <cell r="D226">
            <v>0</v>
          </cell>
          <cell r="E226">
            <v>0</v>
          </cell>
          <cell r="H226">
            <v>0</v>
          </cell>
          <cell r="I226">
            <v>0</v>
          </cell>
          <cell r="L226">
            <v>0</v>
          </cell>
          <cell r="M226">
            <v>0</v>
          </cell>
          <cell r="O226">
            <v>65</v>
          </cell>
          <cell r="P226">
            <v>121.34</v>
          </cell>
          <cell r="Q226">
            <v>6</v>
          </cell>
          <cell r="R226">
            <v>0.09</v>
          </cell>
          <cell r="S226">
            <v>158</v>
          </cell>
          <cell r="T226">
            <v>25.81</v>
          </cell>
          <cell r="U226">
            <v>1</v>
          </cell>
          <cell r="V226">
            <v>0</v>
          </cell>
          <cell r="X226">
            <v>0</v>
          </cell>
          <cell r="Y226">
            <v>0</v>
          </cell>
          <cell r="AB226">
            <v>0</v>
          </cell>
          <cell r="AC226">
            <v>0</v>
          </cell>
          <cell r="AF226">
            <v>0</v>
          </cell>
          <cell r="AG226">
            <v>0</v>
          </cell>
          <cell r="AJ226">
            <v>0</v>
          </cell>
          <cell r="AK226">
            <v>0</v>
          </cell>
          <cell r="AN226">
            <v>0</v>
          </cell>
          <cell r="AO226">
            <v>0</v>
          </cell>
          <cell r="AQ226">
            <v>46</v>
          </cell>
          <cell r="AR226">
            <v>38.090000000000003</v>
          </cell>
          <cell r="AS226">
            <v>2</v>
          </cell>
          <cell r="AT226">
            <v>0.1</v>
          </cell>
          <cell r="AV226">
            <v>0</v>
          </cell>
          <cell r="AW226">
            <v>0</v>
          </cell>
          <cell r="AY226">
            <v>185.24</v>
          </cell>
          <cell r="AZ226">
            <v>9</v>
          </cell>
          <cell r="BA226">
            <v>0.01</v>
          </cell>
          <cell r="BB226">
            <v>119</v>
          </cell>
          <cell r="BC226">
            <v>0</v>
          </cell>
          <cell r="BD226">
            <v>0</v>
          </cell>
          <cell r="BE226">
            <v>0</v>
          </cell>
        </row>
        <row r="227">
          <cell r="A227">
            <v>224</v>
          </cell>
          <cell r="B227" t="str">
            <v>Raiffeisenlandesbank Oberoesterreich</v>
          </cell>
          <cell r="D227">
            <v>0</v>
          </cell>
          <cell r="E227">
            <v>0</v>
          </cell>
          <cell r="H227">
            <v>0</v>
          </cell>
          <cell r="I227">
            <v>0</v>
          </cell>
          <cell r="L227">
            <v>0</v>
          </cell>
          <cell r="M227">
            <v>0</v>
          </cell>
          <cell r="P227">
            <v>0</v>
          </cell>
          <cell r="Q227">
            <v>0</v>
          </cell>
          <cell r="S227">
            <v>121</v>
          </cell>
          <cell r="T227">
            <v>184.7</v>
          </cell>
          <cell r="U227">
            <v>3</v>
          </cell>
          <cell r="V227">
            <v>0.02</v>
          </cell>
          <cell r="X227">
            <v>0</v>
          </cell>
          <cell r="Y227">
            <v>0</v>
          </cell>
          <cell r="AB227">
            <v>0</v>
          </cell>
          <cell r="AC227">
            <v>0</v>
          </cell>
          <cell r="AF227">
            <v>0</v>
          </cell>
          <cell r="AG227">
            <v>0</v>
          </cell>
          <cell r="AJ227">
            <v>0</v>
          </cell>
          <cell r="AK227">
            <v>0</v>
          </cell>
          <cell r="AN227">
            <v>0</v>
          </cell>
          <cell r="AO227">
            <v>0</v>
          </cell>
          <cell r="AR227">
            <v>0</v>
          </cell>
          <cell r="AS227">
            <v>0</v>
          </cell>
          <cell r="AV227">
            <v>0</v>
          </cell>
          <cell r="AW227">
            <v>0</v>
          </cell>
          <cell r="AY227">
            <v>184.7</v>
          </cell>
          <cell r="AZ227">
            <v>3</v>
          </cell>
          <cell r="BA227">
            <v>0.01</v>
          </cell>
          <cell r="BB227">
            <v>119</v>
          </cell>
          <cell r="BC227">
            <v>0</v>
          </cell>
          <cell r="BD227">
            <v>0</v>
          </cell>
          <cell r="BE227">
            <v>0</v>
          </cell>
        </row>
        <row r="228">
          <cell r="A228">
            <v>225</v>
          </cell>
          <cell r="B228" t="str">
            <v>TRUST Investment Bank</v>
          </cell>
          <cell r="D228">
            <v>0</v>
          </cell>
          <cell r="E228">
            <v>0</v>
          </cell>
          <cell r="H228">
            <v>0</v>
          </cell>
          <cell r="I228">
            <v>0</v>
          </cell>
          <cell r="L228">
            <v>0</v>
          </cell>
          <cell r="M228">
            <v>0</v>
          </cell>
          <cell r="O228">
            <v>54</v>
          </cell>
          <cell r="P228">
            <v>178.57</v>
          </cell>
          <cell r="Q228">
            <v>4</v>
          </cell>
          <cell r="R228">
            <v>0.13</v>
          </cell>
          <cell r="T228">
            <v>0</v>
          </cell>
          <cell r="U228">
            <v>0</v>
          </cell>
          <cell r="W228">
            <v>71</v>
          </cell>
          <cell r="X228">
            <v>5.66</v>
          </cell>
          <cell r="Y228">
            <v>1</v>
          </cell>
          <cell r="Z228">
            <v>0</v>
          </cell>
          <cell r="AB228">
            <v>0</v>
          </cell>
          <cell r="AC228">
            <v>0</v>
          </cell>
          <cell r="AF228">
            <v>0</v>
          </cell>
          <cell r="AG228">
            <v>0</v>
          </cell>
          <cell r="AJ228">
            <v>0</v>
          </cell>
          <cell r="AK228">
            <v>0</v>
          </cell>
          <cell r="AN228">
            <v>0</v>
          </cell>
          <cell r="AO228">
            <v>0</v>
          </cell>
          <cell r="AR228">
            <v>0</v>
          </cell>
          <cell r="AS228">
            <v>0</v>
          </cell>
          <cell r="AV228">
            <v>0</v>
          </cell>
          <cell r="AW228">
            <v>0</v>
          </cell>
          <cell r="AY228">
            <v>184.23</v>
          </cell>
          <cell r="AZ228">
            <v>5</v>
          </cell>
          <cell r="BA228">
            <v>0.01</v>
          </cell>
          <cell r="BB228">
            <v>119</v>
          </cell>
          <cell r="BC228">
            <v>0</v>
          </cell>
          <cell r="BD228">
            <v>0</v>
          </cell>
          <cell r="BE228">
            <v>0</v>
          </cell>
        </row>
        <row r="229">
          <cell r="A229">
            <v>226</v>
          </cell>
          <cell r="B229" t="str">
            <v>Sovereign Securities</v>
          </cell>
          <cell r="D229">
            <v>0</v>
          </cell>
          <cell r="E229">
            <v>0</v>
          </cell>
          <cell r="G229">
            <v>50</v>
          </cell>
          <cell r="H229">
            <v>182.5</v>
          </cell>
          <cell r="I229">
            <v>8</v>
          </cell>
          <cell r="J229">
            <v>0.03</v>
          </cell>
          <cell r="L229">
            <v>0</v>
          </cell>
          <cell r="M229">
            <v>0</v>
          </cell>
          <cell r="P229">
            <v>0</v>
          </cell>
          <cell r="Q229">
            <v>0</v>
          </cell>
          <cell r="T229">
            <v>0</v>
          </cell>
          <cell r="U229">
            <v>0</v>
          </cell>
          <cell r="X229">
            <v>0</v>
          </cell>
          <cell r="Y229">
            <v>0</v>
          </cell>
          <cell r="AB229">
            <v>0</v>
          </cell>
          <cell r="AC229">
            <v>0</v>
          </cell>
          <cell r="AF229">
            <v>0</v>
          </cell>
          <cell r="AG229">
            <v>0</v>
          </cell>
          <cell r="AJ229">
            <v>0</v>
          </cell>
          <cell r="AK229">
            <v>0</v>
          </cell>
          <cell r="AN229">
            <v>0</v>
          </cell>
          <cell r="AO229">
            <v>0</v>
          </cell>
          <cell r="AR229">
            <v>0</v>
          </cell>
          <cell r="AS229">
            <v>0</v>
          </cell>
          <cell r="AV229">
            <v>0</v>
          </cell>
          <cell r="AW229">
            <v>0</v>
          </cell>
          <cell r="AY229">
            <v>182.5</v>
          </cell>
          <cell r="AZ229">
            <v>8</v>
          </cell>
          <cell r="BA229">
            <v>0.01</v>
          </cell>
          <cell r="BB229">
            <v>119</v>
          </cell>
          <cell r="BC229">
            <v>0</v>
          </cell>
          <cell r="BD229">
            <v>0</v>
          </cell>
          <cell r="BE229">
            <v>0</v>
          </cell>
        </row>
        <row r="230">
          <cell r="A230">
            <v>227</v>
          </cell>
          <cell r="B230" t="str">
            <v>Landesbank Saar</v>
          </cell>
          <cell r="D230">
            <v>0</v>
          </cell>
          <cell r="E230">
            <v>0</v>
          </cell>
          <cell r="H230">
            <v>0</v>
          </cell>
          <cell r="I230">
            <v>0</v>
          </cell>
          <cell r="L230">
            <v>0</v>
          </cell>
          <cell r="M230">
            <v>0</v>
          </cell>
          <cell r="P230">
            <v>0</v>
          </cell>
          <cell r="Q230">
            <v>0</v>
          </cell>
          <cell r="T230">
            <v>0</v>
          </cell>
          <cell r="U230">
            <v>0</v>
          </cell>
          <cell r="X230">
            <v>0</v>
          </cell>
          <cell r="Y230">
            <v>0</v>
          </cell>
          <cell r="AB230">
            <v>0</v>
          </cell>
          <cell r="AC230">
            <v>0</v>
          </cell>
          <cell r="AF230">
            <v>0</v>
          </cell>
          <cell r="AG230">
            <v>0</v>
          </cell>
          <cell r="AI230">
            <v>39</v>
          </cell>
          <cell r="AJ230">
            <v>181.43</v>
          </cell>
          <cell r="AK230">
            <v>2</v>
          </cell>
          <cell r="AL230">
            <v>0.23</v>
          </cell>
          <cell r="AN230">
            <v>0</v>
          </cell>
          <cell r="AO230">
            <v>0</v>
          </cell>
          <cell r="AR230">
            <v>0</v>
          </cell>
          <cell r="AS230">
            <v>0</v>
          </cell>
          <cell r="AV230">
            <v>0</v>
          </cell>
          <cell r="AW230">
            <v>0</v>
          </cell>
          <cell r="AY230">
            <v>181.43</v>
          </cell>
          <cell r="AZ230">
            <v>2</v>
          </cell>
          <cell r="BA230">
            <v>0.01</v>
          </cell>
          <cell r="BB230">
            <v>119</v>
          </cell>
          <cell r="BC230">
            <v>0</v>
          </cell>
          <cell r="BD230">
            <v>0</v>
          </cell>
          <cell r="BE230">
            <v>0</v>
          </cell>
        </row>
        <row r="231">
          <cell r="A231">
            <v>228</v>
          </cell>
          <cell r="B231" t="str">
            <v>Seoul Securities Co Ltd</v>
          </cell>
          <cell r="C231">
            <v>95</v>
          </cell>
          <cell r="D231">
            <v>17.62</v>
          </cell>
          <cell r="E231">
            <v>1</v>
          </cell>
          <cell r="F231">
            <v>0</v>
          </cell>
          <cell r="H231">
            <v>0</v>
          </cell>
          <cell r="I231">
            <v>0</v>
          </cell>
          <cell r="L231">
            <v>0</v>
          </cell>
          <cell r="M231">
            <v>0</v>
          </cell>
          <cell r="O231">
            <v>66</v>
          </cell>
          <cell r="P231">
            <v>119.94</v>
          </cell>
          <cell r="Q231">
            <v>6</v>
          </cell>
          <cell r="R231">
            <v>0.09</v>
          </cell>
          <cell r="S231">
            <v>159</v>
          </cell>
          <cell r="T231">
            <v>25.72</v>
          </cell>
          <cell r="U231">
            <v>1</v>
          </cell>
          <cell r="V231">
            <v>0</v>
          </cell>
          <cell r="X231">
            <v>0</v>
          </cell>
          <cell r="Y231">
            <v>0</v>
          </cell>
          <cell r="AB231">
            <v>0</v>
          </cell>
          <cell r="AC231">
            <v>0</v>
          </cell>
          <cell r="AF231">
            <v>0</v>
          </cell>
          <cell r="AG231">
            <v>0</v>
          </cell>
          <cell r="AJ231">
            <v>0</v>
          </cell>
          <cell r="AK231">
            <v>0</v>
          </cell>
          <cell r="AN231">
            <v>0</v>
          </cell>
          <cell r="AO231">
            <v>0</v>
          </cell>
          <cell r="AQ231">
            <v>50</v>
          </cell>
          <cell r="AR231">
            <v>17.399999999999999</v>
          </cell>
          <cell r="AS231">
            <v>1</v>
          </cell>
          <cell r="AT231">
            <v>0.04</v>
          </cell>
          <cell r="AV231">
            <v>0</v>
          </cell>
          <cell r="AW231">
            <v>0</v>
          </cell>
          <cell r="AY231">
            <v>180.68</v>
          </cell>
          <cell r="AZ231">
            <v>9</v>
          </cell>
          <cell r="BA231">
            <v>0.01</v>
          </cell>
          <cell r="BB231">
            <v>117</v>
          </cell>
          <cell r="BC231">
            <v>17.62</v>
          </cell>
          <cell r="BD231">
            <v>1</v>
          </cell>
          <cell r="BE231">
            <v>1.5618992183908829E-3</v>
          </cell>
        </row>
        <row r="232">
          <cell r="A232">
            <v>229</v>
          </cell>
          <cell r="B232" t="str">
            <v>Muenchener Hypothekenbank</v>
          </cell>
          <cell r="D232">
            <v>0</v>
          </cell>
          <cell r="E232">
            <v>0</v>
          </cell>
          <cell r="H232">
            <v>0</v>
          </cell>
          <cell r="I232">
            <v>0</v>
          </cell>
          <cell r="L232">
            <v>0</v>
          </cell>
          <cell r="M232">
            <v>0</v>
          </cell>
          <cell r="P232">
            <v>0</v>
          </cell>
          <cell r="Q232">
            <v>0</v>
          </cell>
          <cell r="T232">
            <v>0</v>
          </cell>
          <cell r="U232">
            <v>0</v>
          </cell>
          <cell r="X232">
            <v>0</v>
          </cell>
          <cell r="Y232">
            <v>0</v>
          </cell>
          <cell r="AB232">
            <v>0</v>
          </cell>
          <cell r="AC232">
            <v>0</v>
          </cell>
          <cell r="AF232">
            <v>0</v>
          </cell>
          <cell r="AG232">
            <v>0</v>
          </cell>
          <cell r="AI232">
            <v>40</v>
          </cell>
          <cell r="AJ232">
            <v>180.55</v>
          </cell>
          <cell r="AK232">
            <v>7</v>
          </cell>
          <cell r="AL232">
            <v>0.23</v>
          </cell>
          <cell r="AN232">
            <v>0</v>
          </cell>
          <cell r="AO232">
            <v>0</v>
          </cell>
          <cell r="AR232">
            <v>0</v>
          </cell>
          <cell r="AS232">
            <v>0</v>
          </cell>
          <cell r="AV232">
            <v>0</v>
          </cell>
          <cell r="AW232">
            <v>0</v>
          </cell>
          <cell r="AY232">
            <v>180.55</v>
          </cell>
          <cell r="AZ232">
            <v>7</v>
          </cell>
          <cell r="BA232">
            <v>0.01</v>
          </cell>
          <cell r="BB232">
            <v>119</v>
          </cell>
          <cell r="BC232">
            <v>0</v>
          </cell>
          <cell r="BD232">
            <v>0</v>
          </cell>
          <cell r="BE232">
            <v>0</v>
          </cell>
        </row>
        <row r="233">
          <cell r="A233">
            <v>230</v>
          </cell>
          <cell r="B233" t="str">
            <v>Unibanco - Uniao de Bancos Brasileiros SA</v>
          </cell>
          <cell r="D233">
            <v>0</v>
          </cell>
          <cell r="E233">
            <v>0</v>
          </cell>
          <cell r="H233">
            <v>0</v>
          </cell>
          <cell r="I233">
            <v>0</v>
          </cell>
          <cell r="L233">
            <v>0</v>
          </cell>
          <cell r="M233">
            <v>0</v>
          </cell>
          <cell r="O233">
            <v>53</v>
          </cell>
          <cell r="P233">
            <v>179.04</v>
          </cell>
          <cell r="Q233">
            <v>2</v>
          </cell>
          <cell r="R233">
            <v>0.14000000000000001</v>
          </cell>
          <cell r="T233">
            <v>0</v>
          </cell>
          <cell r="U233">
            <v>0</v>
          </cell>
          <cell r="X233">
            <v>0</v>
          </cell>
          <cell r="Y233">
            <v>0</v>
          </cell>
          <cell r="AB233">
            <v>0</v>
          </cell>
          <cell r="AC233">
            <v>0</v>
          </cell>
          <cell r="AF233">
            <v>0</v>
          </cell>
          <cell r="AG233">
            <v>0</v>
          </cell>
          <cell r="AJ233">
            <v>0</v>
          </cell>
          <cell r="AK233">
            <v>0</v>
          </cell>
          <cell r="AN233">
            <v>0</v>
          </cell>
          <cell r="AO233">
            <v>0</v>
          </cell>
          <cell r="AR233">
            <v>0</v>
          </cell>
          <cell r="AS233">
            <v>0</v>
          </cell>
          <cell r="AV233">
            <v>0</v>
          </cell>
          <cell r="AW233">
            <v>0</v>
          </cell>
          <cell r="AY233">
            <v>179.04</v>
          </cell>
          <cell r="AZ233">
            <v>2</v>
          </cell>
          <cell r="BA233">
            <v>0.01</v>
          </cell>
          <cell r="BB233">
            <v>119</v>
          </cell>
          <cell r="BC233">
            <v>0</v>
          </cell>
          <cell r="BD233">
            <v>0</v>
          </cell>
          <cell r="BE233">
            <v>0</v>
          </cell>
        </row>
        <row r="234">
          <cell r="A234">
            <v>231</v>
          </cell>
          <cell r="B234" t="str">
            <v>Basler Kantonalbank</v>
          </cell>
          <cell r="D234">
            <v>0</v>
          </cell>
          <cell r="E234">
            <v>0</v>
          </cell>
          <cell r="H234">
            <v>0</v>
          </cell>
          <cell r="I234">
            <v>0</v>
          </cell>
          <cell r="L234">
            <v>0</v>
          </cell>
          <cell r="M234">
            <v>0</v>
          </cell>
          <cell r="P234">
            <v>0</v>
          </cell>
          <cell r="Q234">
            <v>0</v>
          </cell>
          <cell r="S234">
            <v>149</v>
          </cell>
          <cell r="T234">
            <v>80.819999999999993</v>
          </cell>
          <cell r="U234">
            <v>1</v>
          </cell>
          <cell r="V234">
            <v>0.01</v>
          </cell>
          <cell r="W234">
            <v>67</v>
          </cell>
          <cell r="X234">
            <v>59.48</v>
          </cell>
          <cell r="Y234">
            <v>1</v>
          </cell>
          <cell r="Z234">
            <v>0.03</v>
          </cell>
          <cell r="AB234">
            <v>0</v>
          </cell>
          <cell r="AC234">
            <v>0</v>
          </cell>
          <cell r="AF234">
            <v>0</v>
          </cell>
          <cell r="AG234">
            <v>0</v>
          </cell>
          <cell r="AI234">
            <v>46</v>
          </cell>
          <cell r="AJ234">
            <v>38.36</v>
          </cell>
          <cell r="AK234">
            <v>1</v>
          </cell>
          <cell r="AL234">
            <v>0.05</v>
          </cell>
          <cell r="AN234">
            <v>0</v>
          </cell>
          <cell r="AO234">
            <v>0</v>
          </cell>
          <cell r="AR234">
            <v>0</v>
          </cell>
          <cell r="AS234">
            <v>0</v>
          </cell>
          <cell r="AV234">
            <v>0</v>
          </cell>
          <cell r="AW234">
            <v>0</v>
          </cell>
          <cell r="AY234">
            <v>178.66</v>
          </cell>
          <cell r="AZ234">
            <v>3</v>
          </cell>
          <cell r="BA234">
            <v>0.01</v>
          </cell>
          <cell r="BB234">
            <v>119</v>
          </cell>
          <cell r="BC234">
            <v>0</v>
          </cell>
          <cell r="BD234">
            <v>0</v>
          </cell>
          <cell r="BE234">
            <v>0</v>
          </cell>
        </row>
        <row r="235">
          <cell r="A235">
            <v>232</v>
          </cell>
          <cell r="B235" t="str">
            <v>Bangkok Bank pcl</v>
          </cell>
          <cell r="D235">
            <v>0</v>
          </cell>
          <cell r="E235">
            <v>0</v>
          </cell>
          <cell r="H235">
            <v>0</v>
          </cell>
          <cell r="I235">
            <v>0</v>
          </cell>
          <cell r="L235">
            <v>0</v>
          </cell>
          <cell r="M235">
            <v>0</v>
          </cell>
          <cell r="P235">
            <v>0</v>
          </cell>
          <cell r="Q235">
            <v>0</v>
          </cell>
          <cell r="S235">
            <v>126</v>
          </cell>
          <cell r="T235">
            <v>172.88</v>
          </cell>
          <cell r="U235">
            <v>2</v>
          </cell>
          <cell r="V235">
            <v>0.02</v>
          </cell>
          <cell r="X235">
            <v>0</v>
          </cell>
          <cell r="Y235">
            <v>0</v>
          </cell>
          <cell r="AB235">
            <v>0</v>
          </cell>
          <cell r="AC235">
            <v>0</v>
          </cell>
          <cell r="AF235">
            <v>0</v>
          </cell>
          <cell r="AG235">
            <v>0</v>
          </cell>
          <cell r="AJ235">
            <v>0</v>
          </cell>
          <cell r="AK235">
            <v>0</v>
          </cell>
          <cell r="AN235">
            <v>0</v>
          </cell>
          <cell r="AO235">
            <v>0</v>
          </cell>
          <cell r="AR235">
            <v>0</v>
          </cell>
          <cell r="AS235">
            <v>0</v>
          </cell>
          <cell r="AV235">
            <v>0</v>
          </cell>
          <cell r="AW235">
            <v>0</v>
          </cell>
          <cell r="AY235">
            <v>172.88</v>
          </cell>
          <cell r="AZ235">
            <v>2</v>
          </cell>
          <cell r="BA235">
            <v>0</v>
          </cell>
          <cell r="BB235">
            <v>119</v>
          </cell>
          <cell r="BC235">
            <v>0</v>
          </cell>
          <cell r="BD235">
            <v>0</v>
          </cell>
          <cell r="BE235">
            <v>0</v>
          </cell>
        </row>
        <row r="236">
          <cell r="A236">
            <v>233</v>
          </cell>
          <cell r="B236" t="str">
            <v>Banco Itau SA</v>
          </cell>
          <cell r="D236">
            <v>0</v>
          </cell>
          <cell r="E236">
            <v>0</v>
          </cell>
          <cell r="H236">
            <v>0</v>
          </cell>
          <cell r="I236">
            <v>0</v>
          </cell>
          <cell r="L236">
            <v>0</v>
          </cell>
          <cell r="M236">
            <v>0</v>
          </cell>
          <cell r="O236">
            <v>74</v>
          </cell>
          <cell r="P236">
            <v>91.05</v>
          </cell>
          <cell r="Q236">
            <v>2</v>
          </cell>
          <cell r="R236">
            <v>7.0000000000000007E-2</v>
          </cell>
          <cell r="S236">
            <v>150</v>
          </cell>
          <cell r="T236">
            <v>80.790000000000006</v>
          </cell>
          <cell r="U236">
            <v>1</v>
          </cell>
          <cell r="V236">
            <v>0.01</v>
          </cell>
          <cell r="X236">
            <v>0</v>
          </cell>
          <cell r="Y236">
            <v>0</v>
          </cell>
          <cell r="AB236">
            <v>0</v>
          </cell>
          <cell r="AC236">
            <v>0</v>
          </cell>
          <cell r="AF236">
            <v>0</v>
          </cell>
          <cell r="AG236">
            <v>0</v>
          </cell>
          <cell r="AJ236">
            <v>0</v>
          </cell>
          <cell r="AK236">
            <v>0</v>
          </cell>
          <cell r="AN236">
            <v>0</v>
          </cell>
          <cell r="AO236">
            <v>0</v>
          </cell>
          <cell r="AR236">
            <v>0</v>
          </cell>
          <cell r="AS236">
            <v>0</v>
          </cell>
          <cell r="AV236">
            <v>0</v>
          </cell>
          <cell r="AW236">
            <v>0</v>
          </cell>
          <cell r="AY236">
            <v>171.83</v>
          </cell>
          <cell r="AZ236">
            <v>3</v>
          </cell>
          <cell r="BA236">
            <v>0</v>
          </cell>
          <cell r="BB236">
            <v>119</v>
          </cell>
          <cell r="BC236">
            <v>0</v>
          </cell>
          <cell r="BD236">
            <v>0</v>
          </cell>
          <cell r="BE236">
            <v>0</v>
          </cell>
        </row>
        <row r="237">
          <cell r="A237">
            <v>234</v>
          </cell>
          <cell r="B237" t="str">
            <v>Hanwha Merchant Bank</v>
          </cell>
          <cell r="D237">
            <v>0</v>
          </cell>
          <cell r="E237">
            <v>0</v>
          </cell>
          <cell r="H237">
            <v>0</v>
          </cell>
          <cell r="I237">
            <v>0</v>
          </cell>
          <cell r="L237">
            <v>0</v>
          </cell>
          <cell r="M237">
            <v>0</v>
          </cell>
          <cell r="O237">
            <v>85</v>
          </cell>
          <cell r="P237">
            <v>43.16</v>
          </cell>
          <cell r="Q237">
            <v>2</v>
          </cell>
          <cell r="R237">
            <v>0.03</v>
          </cell>
          <cell r="T237">
            <v>0</v>
          </cell>
          <cell r="U237">
            <v>0</v>
          </cell>
          <cell r="X237">
            <v>0</v>
          </cell>
          <cell r="Y237">
            <v>0</v>
          </cell>
          <cell r="AA237">
            <v>64</v>
          </cell>
          <cell r="AB237">
            <v>124.74</v>
          </cell>
          <cell r="AC237">
            <v>1</v>
          </cell>
          <cell r="AD237">
            <v>0.02</v>
          </cell>
          <cell r="AF237">
            <v>0</v>
          </cell>
          <cell r="AG237">
            <v>0</v>
          </cell>
          <cell r="AJ237">
            <v>0</v>
          </cell>
          <cell r="AK237">
            <v>0</v>
          </cell>
          <cell r="AN237">
            <v>0</v>
          </cell>
          <cell r="AO237">
            <v>0</v>
          </cell>
          <cell r="AR237">
            <v>0</v>
          </cell>
          <cell r="AS237">
            <v>0</v>
          </cell>
          <cell r="AV237">
            <v>0</v>
          </cell>
          <cell r="AW237">
            <v>0</v>
          </cell>
          <cell r="AY237">
            <v>167.9</v>
          </cell>
          <cell r="AZ237">
            <v>3</v>
          </cell>
          <cell r="BA237">
            <v>0</v>
          </cell>
          <cell r="BB237">
            <v>98</v>
          </cell>
          <cell r="BC237">
            <v>124.74</v>
          </cell>
          <cell r="BD237">
            <v>1</v>
          </cell>
          <cell r="BE237">
            <v>1.1057395488199701E-2</v>
          </cell>
        </row>
        <row r="238">
          <cell r="A238">
            <v>235</v>
          </cell>
          <cell r="B238" t="str">
            <v>Branch Banking &amp; Trust Capital Market</v>
          </cell>
          <cell r="D238">
            <v>0</v>
          </cell>
          <cell r="E238">
            <v>0</v>
          </cell>
          <cell r="H238">
            <v>0</v>
          </cell>
          <cell r="I238">
            <v>0</v>
          </cell>
          <cell r="L238">
            <v>0</v>
          </cell>
          <cell r="M238">
            <v>0</v>
          </cell>
          <cell r="P238">
            <v>0</v>
          </cell>
          <cell r="Q238">
            <v>0</v>
          </cell>
          <cell r="S238">
            <v>127</v>
          </cell>
          <cell r="T238">
            <v>166.67</v>
          </cell>
          <cell r="U238">
            <v>1</v>
          </cell>
          <cell r="V238">
            <v>0.02</v>
          </cell>
          <cell r="X238">
            <v>0</v>
          </cell>
          <cell r="Y238">
            <v>0</v>
          </cell>
          <cell r="AB238">
            <v>0</v>
          </cell>
          <cell r="AC238">
            <v>0</v>
          </cell>
          <cell r="AF238">
            <v>0</v>
          </cell>
          <cell r="AG238">
            <v>0</v>
          </cell>
          <cell r="AJ238">
            <v>0</v>
          </cell>
          <cell r="AK238">
            <v>0</v>
          </cell>
          <cell r="AN238">
            <v>0</v>
          </cell>
          <cell r="AO238">
            <v>0</v>
          </cell>
          <cell r="AR238">
            <v>0</v>
          </cell>
          <cell r="AS238">
            <v>0</v>
          </cell>
          <cell r="AV238">
            <v>0</v>
          </cell>
          <cell r="AW238">
            <v>0</v>
          </cell>
          <cell r="AY238">
            <v>166.67</v>
          </cell>
          <cell r="AZ238">
            <v>1</v>
          </cell>
          <cell r="BA238">
            <v>0</v>
          </cell>
          <cell r="BB238">
            <v>119</v>
          </cell>
          <cell r="BC238">
            <v>0</v>
          </cell>
          <cell r="BD238">
            <v>0</v>
          </cell>
          <cell r="BE238">
            <v>0</v>
          </cell>
        </row>
        <row r="239">
          <cell r="A239">
            <v>236</v>
          </cell>
          <cell r="B239" t="str">
            <v>Banco de Chile</v>
          </cell>
          <cell r="C239">
            <v>93</v>
          </cell>
          <cell r="D239">
            <v>23.88</v>
          </cell>
          <cell r="E239">
            <v>1</v>
          </cell>
          <cell r="F239">
            <v>0</v>
          </cell>
          <cell r="H239">
            <v>0</v>
          </cell>
          <cell r="I239">
            <v>0</v>
          </cell>
          <cell r="L239">
            <v>0</v>
          </cell>
          <cell r="M239">
            <v>0</v>
          </cell>
          <cell r="P239">
            <v>0</v>
          </cell>
          <cell r="Q239">
            <v>0</v>
          </cell>
          <cell r="S239">
            <v>134</v>
          </cell>
          <cell r="T239">
            <v>132.94</v>
          </cell>
          <cell r="U239">
            <v>2</v>
          </cell>
          <cell r="V239">
            <v>0.02</v>
          </cell>
          <cell r="X239">
            <v>0</v>
          </cell>
          <cell r="Y239">
            <v>0</v>
          </cell>
          <cell r="AB239">
            <v>0</v>
          </cell>
          <cell r="AC239">
            <v>0</v>
          </cell>
          <cell r="AF239">
            <v>0</v>
          </cell>
          <cell r="AG239">
            <v>0</v>
          </cell>
          <cell r="AJ239">
            <v>0</v>
          </cell>
          <cell r="AK239">
            <v>0</v>
          </cell>
          <cell r="AN239">
            <v>0</v>
          </cell>
          <cell r="AO239">
            <v>0</v>
          </cell>
          <cell r="AR239">
            <v>0</v>
          </cell>
          <cell r="AS239">
            <v>0</v>
          </cell>
          <cell r="AV239">
            <v>0</v>
          </cell>
          <cell r="AW239">
            <v>0</v>
          </cell>
          <cell r="AY239">
            <v>156.82</v>
          </cell>
          <cell r="AZ239">
            <v>3</v>
          </cell>
          <cell r="BA239">
            <v>0</v>
          </cell>
          <cell r="BB239">
            <v>115</v>
          </cell>
          <cell r="BC239">
            <v>23.88</v>
          </cell>
          <cell r="BD239">
            <v>1</v>
          </cell>
          <cell r="BE239">
            <v>2.1168077942777686E-3</v>
          </cell>
        </row>
        <row r="240">
          <cell r="A240">
            <v>237</v>
          </cell>
          <cell r="B240" t="str">
            <v>Kantonalbank Schwyz</v>
          </cell>
          <cell r="D240">
            <v>0</v>
          </cell>
          <cell r="E240">
            <v>0</v>
          </cell>
          <cell r="H240">
            <v>0</v>
          </cell>
          <cell r="I240">
            <v>0</v>
          </cell>
          <cell r="L240">
            <v>0</v>
          </cell>
          <cell r="M240">
            <v>0</v>
          </cell>
          <cell r="P240">
            <v>0</v>
          </cell>
          <cell r="Q240">
            <v>0</v>
          </cell>
          <cell r="S240">
            <v>129</v>
          </cell>
          <cell r="T240">
            <v>156.74</v>
          </cell>
          <cell r="U240">
            <v>1</v>
          </cell>
          <cell r="V240">
            <v>0.02</v>
          </cell>
          <cell r="X240">
            <v>0</v>
          </cell>
          <cell r="Y240">
            <v>0</v>
          </cell>
          <cell r="AB240">
            <v>0</v>
          </cell>
          <cell r="AC240">
            <v>0</v>
          </cell>
          <cell r="AF240">
            <v>0</v>
          </cell>
          <cell r="AG240">
            <v>0</v>
          </cell>
          <cell r="AJ240">
            <v>0</v>
          </cell>
          <cell r="AK240">
            <v>0</v>
          </cell>
          <cell r="AN240">
            <v>0</v>
          </cell>
          <cell r="AO240">
            <v>0</v>
          </cell>
          <cell r="AR240">
            <v>0</v>
          </cell>
          <cell r="AS240">
            <v>0</v>
          </cell>
          <cell r="AV240">
            <v>0</v>
          </cell>
          <cell r="AW240">
            <v>0</v>
          </cell>
          <cell r="AY240">
            <v>156.74</v>
          </cell>
          <cell r="AZ240">
            <v>1</v>
          </cell>
          <cell r="BA240">
            <v>0</v>
          </cell>
          <cell r="BB240">
            <v>119</v>
          </cell>
          <cell r="BC240">
            <v>0</v>
          </cell>
          <cell r="BD240">
            <v>0</v>
          </cell>
          <cell r="BE240">
            <v>0</v>
          </cell>
        </row>
        <row r="241">
          <cell r="A241">
            <v>238</v>
          </cell>
          <cell r="B241" t="str">
            <v>Stone &amp; Youngberg</v>
          </cell>
          <cell r="D241">
            <v>0</v>
          </cell>
          <cell r="E241">
            <v>0</v>
          </cell>
          <cell r="G241">
            <v>52</v>
          </cell>
          <cell r="H241">
            <v>155</v>
          </cell>
          <cell r="I241">
            <v>8</v>
          </cell>
          <cell r="J241">
            <v>0.03</v>
          </cell>
          <cell r="L241">
            <v>0</v>
          </cell>
          <cell r="M241">
            <v>0</v>
          </cell>
          <cell r="P241">
            <v>0</v>
          </cell>
          <cell r="Q241">
            <v>0</v>
          </cell>
          <cell r="T241">
            <v>0</v>
          </cell>
          <cell r="U241">
            <v>0</v>
          </cell>
          <cell r="X241">
            <v>0</v>
          </cell>
          <cell r="Y241">
            <v>0</v>
          </cell>
          <cell r="AB241">
            <v>0</v>
          </cell>
          <cell r="AC241">
            <v>0</v>
          </cell>
          <cell r="AF241">
            <v>0</v>
          </cell>
          <cell r="AG241">
            <v>0</v>
          </cell>
          <cell r="AJ241">
            <v>0</v>
          </cell>
          <cell r="AK241">
            <v>0</v>
          </cell>
          <cell r="AN241">
            <v>0</v>
          </cell>
          <cell r="AO241">
            <v>0</v>
          </cell>
          <cell r="AR241">
            <v>0</v>
          </cell>
          <cell r="AS241">
            <v>0</v>
          </cell>
          <cell r="AV241">
            <v>0</v>
          </cell>
          <cell r="AW241">
            <v>0</v>
          </cell>
          <cell r="AY241">
            <v>155</v>
          </cell>
          <cell r="AZ241">
            <v>8</v>
          </cell>
          <cell r="BA241">
            <v>0</v>
          </cell>
          <cell r="BB241">
            <v>119</v>
          </cell>
          <cell r="BC241">
            <v>0</v>
          </cell>
          <cell r="BD241">
            <v>0</v>
          </cell>
          <cell r="BE241">
            <v>0</v>
          </cell>
        </row>
        <row r="242">
          <cell r="A242">
            <v>239</v>
          </cell>
          <cell r="B242" t="str">
            <v>Sandler O'Neill &amp; Partners LP</v>
          </cell>
          <cell r="D242">
            <v>0</v>
          </cell>
          <cell r="E242">
            <v>0</v>
          </cell>
          <cell r="H242">
            <v>0</v>
          </cell>
          <cell r="I242">
            <v>0</v>
          </cell>
          <cell r="L242">
            <v>0</v>
          </cell>
          <cell r="M242">
            <v>0</v>
          </cell>
          <cell r="P242">
            <v>0</v>
          </cell>
          <cell r="Q242">
            <v>0</v>
          </cell>
          <cell r="S242">
            <v>131</v>
          </cell>
          <cell r="T242">
            <v>149.28</v>
          </cell>
          <cell r="U242">
            <v>1</v>
          </cell>
          <cell r="V242">
            <v>0.02</v>
          </cell>
          <cell r="X242">
            <v>0</v>
          </cell>
          <cell r="Y242">
            <v>0</v>
          </cell>
          <cell r="AB242">
            <v>0</v>
          </cell>
          <cell r="AC242">
            <v>0</v>
          </cell>
          <cell r="AF242">
            <v>0</v>
          </cell>
          <cell r="AG242">
            <v>0</v>
          </cell>
          <cell r="AJ242">
            <v>0</v>
          </cell>
          <cell r="AK242">
            <v>0</v>
          </cell>
          <cell r="AN242">
            <v>0</v>
          </cell>
          <cell r="AO242">
            <v>0</v>
          </cell>
          <cell r="AR242">
            <v>0</v>
          </cell>
          <cell r="AS242">
            <v>0</v>
          </cell>
          <cell r="AV242">
            <v>0</v>
          </cell>
          <cell r="AW242">
            <v>0</v>
          </cell>
          <cell r="AY242">
            <v>149.28</v>
          </cell>
          <cell r="AZ242">
            <v>1</v>
          </cell>
          <cell r="BA242">
            <v>0</v>
          </cell>
          <cell r="BB242">
            <v>119</v>
          </cell>
          <cell r="BC242">
            <v>0</v>
          </cell>
          <cell r="BD242">
            <v>0</v>
          </cell>
          <cell r="BE242">
            <v>0</v>
          </cell>
        </row>
        <row r="243">
          <cell r="A243">
            <v>240</v>
          </cell>
          <cell r="B243" t="str">
            <v>Industrial Bank of Taiwan</v>
          </cell>
          <cell r="D243">
            <v>0</v>
          </cell>
          <cell r="E243">
            <v>0</v>
          </cell>
          <cell r="H243">
            <v>0</v>
          </cell>
          <cell r="I243">
            <v>0</v>
          </cell>
          <cell r="L243">
            <v>0</v>
          </cell>
          <cell r="M243">
            <v>0</v>
          </cell>
          <cell r="P243">
            <v>0</v>
          </cell>
          <cell r="Q243">
            <v>0</v>
          </cell>
          <cell r="S243">
            <v>142</v>
          </cell>
          <cell r="T243">
            <v>114.55</v>
          </cell>
          <cell r="U243">
            <v>3</v>
          </cell>
          <cell r="V243">
            <v>0.01</v>
          </cell>
          <cell r="X243">
            <v>0</v>
          </cell>
          <cell r="Y243">
            <v>0</v>
          </cell>
          <cell r="AB243">
            <v>0</v>
          </cell>
          <cell r="AC243">
            <v>0</v>
          </cell>
          <cell r="AF243">
            <v>0</v>
          </cell>
          <cell r="AG243">
            <v>0</v>
          </cell>
          <cell r="AJ243">
            <v>0</v>
          </cell>
          <cell r="AK243">
            <v>0</v>
          </cell>
          <cell r="AN243">
            <v>0</v>
          </cell>
          <cell r="AO243">
            <v>0</v>
          </cell>
          <cell r="AR243">
            <v>0</v>
          </cell>
          <cell r="AS243">
            <v>0</v>
          </cell>
          <cell r="AU243">
            <v>35</v>
          </cell>
          <cell r="AV243">
            <v>29.95</v>
          </cell>
          <cell r="AW243">
            <v>1</v>
          </cell>
          <cell r="AX243">
            <v>0.05</v>
          </cell>
          <cell r="AY243">
            <v>144.5</v>
          </cell>
          <cell r="AZ243">
            <v>4</v>
          </cell>
          <cell r="BA243">
            <v>0</v>
          </cell>
          <cell r="BB243">
            <v>119</v>
          </cell>
          <cell r="BC243">
            <v>0</v>
          </cell>
          <cell r="BD243">
            <v>0</v>
          </cell>
          <cell r="BE243">
            <v>0</v>
          </cell>
        </row>
        <row r="244">
          <cell r="A244">
            <v>241</v>
          </cell>
          <cell r="B244" t="str">
            <v>Fidelity Capital Markets Co</v>
          </cell>
          <cell r="D244">
            <v>0</v>
          </cell>
          <cell r="E244">
            <v>0</v>
          </cell>
          <cell r="G244">
            <v>54</v>
          </cell>
          <cell r="H244">
            <v>100</v>
          </cell>
          <cell r="I244">
            <v>6</v>
          </cell>
          <cell r="J244">
            <v>0.02</v>
          </cell>
          <cell r="L244">
            <v>0</v>
          </cell>
          <cell r="M244">
            <v>0</v>
          </cell>
          <cell r="P244">
            <v>0</v>
          </cell>
          <cell r="Q244">
            <v>0</v>
          </cell>
          <cell r="T244">
            <v>0</v>
          </cell>
          <cell r="U244">
            <v>0</v>
          </cell>
          <cell r="X244">
            <v>0</v>
          </cell>
          <cell r="Y244">
            <v>0</v>
          </cell>
          <cell r="AB244">
            <v>0</v>
          </cell>
          <cell r="AC244">
            <v>0</v>
          </cell>
          <cell r="AF244">
            <v>0</v>
          </cell>
          <cell r="AG244">
            <v>0</v>
          </cell>
          <cell r="AJ244">
            <v>0</v>
          </cell>
          <cell r="AK244">
            <v>0</v>
          </cell>
          <cell r="AM244">
            <v>21</v>
          </cell>
          <cell r="AN244">
            <v>43.33</v>
          </cell>
          <cell r="AO244">
            <v>1</v>
          </cell>
          <cell r="AP244">
            <v>0.18</v>
          </cell>
          <cell r="AR244">
            <v>0</v>
          </cell>
          <cell r="AS244">
            <v>0</v>
          </cell>
          <cell r="AV244">
            <v>0</v>
          </cell>
          <cell r="AW244">
            <v>0</v>
          </cell>
          <cell r="AY244">
            <v>143.33000000000001</v>
          </cell>
          <cell r="AZ244">
            <v>7</v>
          </cell>
          <cell r="BA244">
            <v>0</v>
          </cell>
          <cell r="BB244">
            <v>119</v>
          </cell>
          <cell r="BC244">
            <v>0</v>
          </cell>
          <cell r="BD244">
            <v>0</v>
          </cell>
          <cell r="BE244">
            <v>0</v>
          </cell>
        </row>
        <row r="245">
          <cell r="A245">
            <v>242</v>
          </cell>
          <cell r="B245" t="str">
            <v>PT (Persero) Danareksa</v>
          </cell>
          <cell r="D245">
            <v>0</v>
          </cell>
          <cell r="E245">
            <v>0</v>
          </cell>
          <cell r="G245">
            <v>58</v>
          </cell>
          <cell r="H245">
            <v>38.67</v>
          </cell>
          <cell r="I245">
            <v>1</v>
          </cell>
          <cell r="J245">
            <v>0.01</v>
          </cell>
          <cell r="L245">
            <v>0</v>
          </cell>
          <cell r="M245">
            <v>0</v>
          </cell>
          <cell r="O245">
            <v>71</v>
          </cell>
          <cell r="P245">
            <v>100.46</v>
          </cell>
          <cell r="Q245">
            <v>4</v>
          </cell>
          <cell r="R245">
            <v>0.08</v>
          </cell>
          <cell r="T245">
            <v>0</v>
          </cell>
          <cell r="U245">
            <v>0</v>
          </cell>
          <cell r="X245">
            <v>0</v>
          </cell>
          <cell r="Y245">
            <v>0</v>
          </cell>
          <cell r="AB245">
            <v>0</v>
          </cell>
          <cell r="AC245">
            <v>0</v>
          </cell>
          <cell r="AF245">
            <v>0</v>
          </cell>
          <cell r="AG245">
            <v>0</v>
          </cell>
          <cell r="AJ245">
            <v>0</v>
          </cell>
          <cell r="AK245">
            <v>0</v>
          </cell>
          <cell r="AN245">
            <v>0</v>
          </cell>
          <cell r="AO245">
            <v>0</v>
          </cell>
          <cell r="AR245">
            <v>0</v>
          </cell>
          <cell r="AS245">
            <v>0</v>
          </cell>
          <cell r="AV245">
            <v>0</v>
          </cell>
          <cell r="AW245">
            <v>0</v>
          </cell>
          <cell r="AY245">
            <v>139.13</v>
          </cell>
          <cell r="AZ245">
            <v>5</v>
          </cell>
          <cell r="BA245">
            <v>0</v>
          </cell>
          <cell r="BB245">
            <v>119</v>
          </cell>
          <cell r="BC245">
            <v>0</v>
          </cell>
          <cell r="BD245">
            <v>0</v>
          </cell>
          <cell r="BE245">
            <v>0</v>
          </cell>
        </row>
        <row r="246">
          <cell r="A246">
            <v>243</v>
          </cell>
          <cell r="B246" t="str">
            <v>Swedbank Markets</v>
          </cell>
          <cell r="D246">
            <v>0</v>
          </cell>
          <cell r="E246">
            <v>0</v>
          </cell>
          <cell r="H246">
            <v>0</v>
          </cell>
          <cell r="I246">
            <v>0</v>
          </cell>
          <cell r="L246">
            <v>0</v>
          </cell>
          <cell r="M246">
            <v>0</v>
          </cell>
          <cell r="P246">
            <v>0</v>
          </cell>
          <cell r="Q246">
            <v>0</v>
          </cell>
          <cell r="S246">
            <v>133</v>
          </cell>
          <cell r="T246">
            <v>133.47999999999999</v>
          </cell>
          <cell r="U246">
            <v>1</v>
          </cell>
          <cell r="V246">
            <v>0.02</v>
          </cell>
          <cell r="X246">
            <v>0</v>
          </cell>
          <cell r="Y246">
            <v>0</v>
          </cell>
          <cell r="AB246">
            <v>0</v>
          </cell>
          <cell r="AC246">
            <v>0</v>
          </cell>
          <cell r="AF246">
            <v>0</v>
          </cell>
          <cell r="AG246">
            <v>0</v>
          </cell>
          <cell r="AJ246">
            <v>0</v>
          </cell>
          <cell r="AK246">
            <v>0</v>
          </cell>
          <cell r="AN246">
            <v>0</v>
          </cell>
          <cell r="AO246">
            <v>0</v>
          </cell>
          <cell r="AR246">
            <v>0</v>
          </cell>
          <cell r="AS246">
            <v>0</v>
          </cell>
          <cell r="AV246">
            <v>0</v>
          </cell>
          <cell r="AW246">
            <v>0</v>
          </cell>
          <cell r="AY246">
            <v>133.47999999999999</v>
          </cell>
          <cell r="AZ246">
            <v>1</v>
          </cell>
          <cell r="BA246">
            <v>0</v>
          </cell>
          <cell r="BB246">
            <v>119</v>
          </cell>
          <cell r="BC246">
            <v>0</v>
          </cell>
          <cell r="BD246">
            <v>0</v>
          </cell>
          <cell r="BE246">
            <v>0</v>
          </cell>
        </row>
        <row r="247">
          <cell r="A247">
            <v>244</v>
          </cell>
          <cell r="B247" t="str">
            <v>Guggenheim</v>
          </cell>
          <cell r="D247">
            <v>0</v>
          </cell>
          <cell r="E247">
            <v>0</v>
          </cell>
          <cell r="H247">
            <v>0</v>
          </cell>
          <cell r="I247">
            <v>0</v>
          </cell>
          <cell r="L247">
            <v>0</v>
          </cell>
          <cell r="M247">
            <v>0</v>
          </cell>
          <cell r="O247">
            <v>61</v>
          </cell>
          <cell r="P247">
            <v>130</v>
          </cell>
          <cell r="Q247">
            <v>1</v>
          </cell>
          <cell r="R247">
            <v>0.1</v>
          </cell>
          <cell r="T247">
            <v>0</v>
          </cell>
          <cell r="U247">
            <v>0</v>
          </cell>
          <cell r="X247">
            <v>0</v>
          </cell>
          <cell r="Y247">
            <v>0</v>
          </cell>
          <cell r="AB247">
            <v>0</v>
          </cell>
          <cell r="AC247">
            <v>0</v>
          </cell>
          <cell r="AF247">
            <v>0</v>
          </cell>
          <cell r="AG247">
            <v>0</v>
          </cell>
          <cell r="AJ247">
            <v>0</v>
          </cell>
          <cell r="AK247">
            <v>0</v>
          </cell>
          <cell r="AN247">
            <v>0</v>
          </cell>
          <cell r="AO247">
            <v>0</v>
          </cell>
          <cell r="AR247">
            <v>0</v>
          </cell>
          <cell r="AS247">
            <v>0</v>
          </cell>
          <cell r="AV247">
            <v>0</v>
          </cell>
          <cell r="AW247">
            <v>0</v>
          </cell>
          <cell r="AY247">
            <v>130</v>
          </cell>
          <cell r="AZ247">
            <v>1</v>
          </cell>
          <cell r="BA247">
            <v>0</v>
          </cell>
          <cell r="BB247">
            <v>119</v>
          </cell>
          <cell r="BC247">
            <v>0</v>
          </cell>
          <cell r="BD247">
            <v>0</v>
          </cell>
          <cell r="BE247">
            <v>0</v>
          </cell>
        </row>
        <row r="248">
          <cell r="A248">
            <v>245</v>
          </cell>
          <cell r="B248" t="str">
            <v>Bank of Moscow</v>
          </cell>
          <cell r="D248">
            <v>0</v>
          </cell>
          <cell r="E248">
            <v>0</v>
          </cell>
          <cell r="H248">
            <v>0</v>
          </cell>
          <cell r="I248">
            <v>0</v>
          </cell>
          <cell r="L248">
            <v>0</v>
          </cell>
          <cell r="M248">
            <v>0</v>
          </cell>
          <cell r="O248">
            <v>62</v>
          </cell>
          <cell r="P248">
            <v>129.79</v>
          </cell>
          <cell r="Q248">
            <v>3</v>
          </cell>
          <cell r="R248">
            <v>0.1</v>
          </cell>
          <cell r="T248">
            <v>0</v>
          </cell>
          <cell r="U248">
            <v>0</v>
          </cell>
          <cell r="X248">
            <v>0</v>
          </cell>
          <cell r="Y248">
            <v>0</v>
          </cell>
          <cell r="AB248">
            <v>0</v>
          </cell>
          <cell r="AC248">
            <v>0</v>
          </cell>
          <cell r="AF248">
            <v>0</v>
          </cell>
          <cell r="AG248">
            <v>0</v>
          </cell>
          <cell r="AJ248">
            <v>0</v>
          </cell>
          <cell r="AK248">
            <v>0</v>
          </cell>
          <cell r="AN248">
            <v>0</v>
          </cell>
          <cell r="AO248">
            <v>0</v>
          </cell>
          <cell r="AR248">
            <v>0</v>
          </cell>
          <cell r="AS248">
            <v>0</v>
          </cell>
          <cell r="AV248">
            <v>0</v>
          </cell>
          <cell r="AW248">
            <v>0</v>
          </cell>
          <cell r="AY248">
            <v>129.79</v>
          </cell>
          <cell r="AZ248">
            <v>3</v>
          </cell>
          <cell r="BA248">
            <v>0</v>
          </cell>
          <cell r="BB248">
            <v>119</v>
          </cell>
          <cell r="BC248">
            <v>0</v>
          </cell>
          <cell r="BD248">
            <v>0</v>
          </cell>
          <cell r="BE248">
            <v>0</v>
          </cell>
        </row>
        <row r="249">
          <cell r="A249">
            <v>246</v>
          </cell>
          <cell r="B249" t="str">
            <v>MDM Financial Group</v>
          </cell>
          <cell r="C249">
            <v>92</v>
          </cell>
          <cell r="D249">
            <v>30</v>
          </cell>
          <cell r="E249">
            <v>1</v>
          </cell>
          <cell r="F249">
            <v>0.01</v>
          </cell>
          <cell r="H249">
            <v>0</v>
          </cell>
          <cell r="I249">
            <v>0</v>
          </cell>
          <cell r="L249">
            <v>0</v>
          </cell>
          <cell r="M249">
            <v>0</v>
          </cell>
          <cell r="O249">
            <v>83</v>
          </cell>
          <cell r="P249">
            <v>47.14</v>
          </cell>
          <cell r="Q249">
            <v>3</v>
          </cell>
          <cell r="R249">
            <v>0.04</v>
          </cell>
          <cell r="S249">
            <v>154</v>
          </cell>
          <cell r="T249">
            <v>52.37</v>
          </cell>
          <cell r="U249">
            <v>1</v>
          </cell>
          <cell r="V249">
            <v>0.01</v>
          </cell>
          <cell r="X249">
            <v>0</v>
          </cell>
          <cell r="Y249">
            <v>0</v>
          </cell>
          <cell r="AB249">
            <v>0</v>
          </cell>
          <cell r="AC249">
            <v>0</v>
          </cell>
          <cell r="AF249">
            <v>0</v>
          </cell>
          <cell r="AG249">
            <v>0</v>
          </cell>
          <cell r="AJ249">
            <v>0</v>
          </cell>
          <cell r="AK249">
            <v>0</v>
          </cell>
          <cell r="AN249">
            <v>0</v>
          </cell>
          <cell r="AO249">
            <v>0</v>
          </cell>
          <cell r="AR249">
            <v>0</v>
          </cell>
          <cell r="AS249">
            <v>0</v>
          </cell>
          <cell r="AV249">
            <v>0</v>
          </cell>
          <cell r="AW249">
            <v>0</v>
          </cell>
          <cell r="AY249">
            <v>129.51</v>
          </cell>
          <cell r="AZ249">
            <v>5</v>
          </cell>
          <cell r="BA249">
            <v>0</v>
          </cell>
          <cell r="BB249">
            <v>114</v>
          </cell>
          <cell r="BC249">
            <v>30</v>
          </cell>
          <cell r="BD249">
            <v>1</v>
          </cell>
          <cell r="BE249">
            <v>2.6593062742183023E-3</v>
          </cell>
        </row>
        <row r="250">
          <cell r="A250">
            <v>247</v>
          </cell>
          <cell r="B250" t="str">
            <v>Hua Nan Commercial Bank Ltd</v>
          </cell>
          <cell r="D250">
            <v>0</v>
          </cell>
          <cell r="E250">
            <v>0</v>
          </cell>
          <cell r="H250">
            <v>0</v>
          </cell>
          <cell r="I250">
            <v>0</v>
          </cell>
          <cell r="L250">
            <v>0</v>
          </cell>
          <cell r="M250">
            <v>0</v>
          </cell>
          <cell r="P250">
            <v>0</v>
          </cell>
          <cell r="Q250">
            <v>0</v>
          </cell>
          <cell r="S250">
            <v>137</v>
          </cell>
          <cell r="T250">
            <v>128.07</v>
          </cell>
          <cell r="U250">
            <v>3</v>
          </cell>
          <cell r="V250">
            <v>0.01</v>
          </cell>
          <cell r="X250">
            <v>0</v>
          </cell>
          <cell r="Y250">
            <v>0</v>
          </cell>
          <cell r="AB250">
            <v>0</v>
          </cell>
          <cell r="AC250">
            <v>0</v>
          </cell>
          <cell r="AF250">
            <v>0</v>
          </cell>
          <cell r="AG250">
            <v>0</v>
          </cell>
          <cell r="AJ250">
            <v>0</v>
          </cell>
          <cell r="AK250">
            <v>0</v>
          </cell>
          <cell r="AN250">
            <v>0</v>
          </cell>
          <cell r="AO250">
            <v>0</v>
          </cell>
          <cell r="AR250">
            <v>0</v>
          </cell>
          <cell r="AS250">
            <v>0</v>
          </cell>
          <cell r="AV250">
            <v>0</v>
          </cell>
          <cell r="AW250">
            <v>0</v>
          </cell>
          <cell r="AY250">
            <v>128.07</v>
          </cell>
          <cell r="AZ250">
            <v>3</v>
          </cell>
          <cell r="BA250">
            <v>0</v>
          </cell>
          <cell r="BB250">
            <v>119</v>
          </cell>
          <cell r="BC250">
            <v>0</v>
          </cell>
          <cell r="BD250">
            <v>0</v>
          </cell>
          <cell r="BE250">
            <v>0</v>
          </cell>
        </row>
        <row r="251">
          <cell r="A251">
            <v>248</v>
          </cell>
          <cell r="B251" t="str">
            <v>Euromobiliare SIM SpA</v>
          </cell>
          <cell r="D251">
            <v>0</v>
          </cell>
          <cell r="E251">
            <v>0</v>
          </cell>
          <cell r="H251">
            <v>0</v>
          </cell>
          <cell r="I251">
            <v>0</v>
          </cell>
          <cell r="L251">
            <v>0</v>
          </cell>
          <cell r="M251">
            <v>0</v>
          </cell>
          <cell r="P251">
            <v>0</v>
          </cell>
          <cell r="Q251">
            <v>0</v>
          </cell>
          <cell r="S251">
            <v>139</v>
          </cell>
          <cell r="T251">
            <v>120.99</v>
          </cell>
          <cell r="U251">
            <v>1</v>
          </cell>
          <cell r="V251">
            <v>0.01</v>
          </cell>
          <cell r="X251">
            <v>0</v>
          </cell>
          <cell r="Y251">
            <v>0</v>
          </cell>
          <cell r="AB251">
            <v>0</v>
          </cell>
          <cell r="AC251">
            <v>0</v>
          </cell>
          <cell r="AF251">
            <v>0</v>
          </cell>
          <cell r="AG251">
            <v>0</v>
          </cell>
          <cell r="AJ251">
            <v>0</v>
          </cell>
          <cell r="AK251">
            <v>0</v>
          </cell>
          <cell r="AN251">
            <v>0</v>
          </cell>
          <cell r="AO251">
            <v>0</v>
          </cell>
          <cell r="AR251">
            <v>0</v>
          </cell>
          <cell r="AS251">
            <v>0</v>
          </cell>
          <cell r="AV251">
            <v>0</v>
          </cell>
          <cell r="AW251">
            <v>0</v>
          </cell>
          <cell r="AY251">
            <v>120.99</v>
          </cell>
          <cell r="AZ251">
            <v>1</v>
          </cell>
          <cell r="BA251">
            <v>0</v>
          </cell>
          <cell r="BB251">
            <v>119</v>
          </cell>
          <cell r="BC251">
            <v>0</v>
          </cell>
          <cell r="BD251">
            <v>0</v>
          </cell>
          <cell r="BE251">
            <v>0</v>
          </cell>
        </row>
        <row r="252">
          <cell r="A252">
            <v>249</v>
          </cell>
          <cell r="B252" t="str">
            <v>Hantang Securities Co Ltd</v>
          </cell>
          <cell r="D252">
            <v>0</v>
          </cell>
          <cell r="E252">
            <v>0</v>
          </cell>
          <cell r="H252">
            <v>0</v>
          </cell>
          <cell r="I252">
            <v>0</v>
          </cell>
          <cell r="L252">
            <v>0</v>
          </cell>
          <cell r="M252">
            <v>0</v>
          </cell>
          <cell r="P252">
            <v>0</v>
          </cell>
          <cell r="Q252">
            <v>0</v>
          </cell>
          <cell r="S252">
            <v>140</v>
          </cell>
          <cell r="T252">
            <v>120.81</v>
          </cell>
          <cell r="U252">
            <v>1</v>
          </cell>
          <cell r="V252">
            <v>0.01</v>
          </cell>
          <cell r="X252">
            <v>0</v>
          </cell>
          <cell r="Y252">
            <v>0</v>
          </cell>
          <cell r="AB252">
            <v>0</v>
          </cell>
          <cell r="AC252">
            <v>0</v>
          </cell>
          <cell r="AF252">
            <v>0</v>
          </cell>
          <cell r="AG252">
            <v>0</v>
          </cell>
          <cell r="AJ252">
            <v>0</v>
          </cell>
          <cell r="AK252">
            <v>0</v>
          </cell>
          <cell r="AN252">
            <v>0</v>
          </cell>
          <cell r="AO252">
            <v>0</v>
          </cell>
          <cell r="AR252">
            <v>0</v>
          </cell>
          <cell r="AS252">
            <v>0</v>
          </cell>
          <cell r="AV252">
            <v>0</v>
          </cell>
          <cell r="AW252">
            <v>0</v>
          </cell>
          <cell r="AY252">
            <v>120.81</v>
          </cell>
          <cell r="AZ252">
            <v>1</v>
          </cell>
          <cell r="BA252">
            <v>0</v>
          </cell>
          <cell r="BB252">
            <v>119</v>
          </cell>
          <cell r="BC252">
            <v>0</v>
          </cell>
          <cell r="BD252">
            <v>0</v>
          </cell>
          <cell r="BE252">
            <v>0</v>
          </cell>
        </row>
        <row r="253">
          <cell r="A253">
            <v>250</v>
          </cell>
          <cell r="B253" t="str">
            <v>Mellon Financial Markets</v>
          </cell>
          <cell r="D253">
            <v>0</v>
          </cell>
          <cell r="E253">
            <v>0</v>
          </cell>
          <cell r="G253">
            <v>53</v>
          </cell>
          <cell r="H253">
            <v>120</v>
          </cell>
          <cell r="I253">
            <v>9</v>
          </cell>
          <cell r="J253">
            <v>0.02</v>
          </cell>
          <cell r="L253">
            <v>0</v>
          </cell>
          <cell r="M253">
            <v>0</v>
          </cell>
          <cell r="P253">
            <v>0</v>
          </cell>
          <cell r="Q253">
            <v>0</v>
          </cell>
          <cell r="T253">
            <v>0</v>
          </cell>
          <cell r="U253">
            <v>0</v>
          </cell>
          <cell r="X253">
            <v>0</v>
          </cell>
          <cell r="Y253">
            <v>0</v>
          </cell>
          <cell r="AB253">
            <v>0</v>
          </cell>
          <cell r="AC253">
            <v>0</v>
          </cell>
          <cell r="AF253">
            <v>0</v>
          </cell>
          <cell r="AG253">
            <v>0</v>
          </cell>
          <cell r="AJ253">
            <v>0</v>
          </cell>
          <cell r="AK253">
            <v>0</v>
          </cell>
          <cell r="AN253">
            <v>0</v>
          </cell>
          <cell r="AO253">
            <v>0</v>
          </cell>
          <cell r="AR253">
            <v>0</v>
          </cell>
          <cell r="AS253">
            <v>0</v>
          </cell>
          <cell r="AV253">
            <v>0</v>
          </cell>
          <cell r="AW253">
            <v>0</v>
          </cell>
          <cell r="AY253">
            <v>120</v>
          </cell>
          <cell r="AZ253">
            <v>9</v>
          </cell>
          <cell r="BA253">
            <v>0</v>
          </cell>
          <cell r="BB253">
            <v>119</v>
          </cell>
          <cell r="BC253">
            <v>0</v>
          </cell>
          <cell r="BD253">
            <v>0</v>
          </cell>
          <cell r="BE253">
            <v>0</v>
          </cell>
        </row>
        <row r="254">
          <cell r="B254" t="str">
            <v>Subtotal</v>
          </cell>
          <cell r="D254">
            <v>537131.37</v>
          </cell>
          <cell r="E254">
            <v>844</v>
          </cell>
          <cell r="F254">
            <v>99.98</v>
          </cell>
          <cell r="H254">
            <v>609060.98</v>
          </cell>
          <cell r="I254">
            <v>7072</v>
          </cell>
          <cell r="J254">
            <v>99.84</v>
          </cell>
          <cell r="L254">
            <v>80740.67</v>
          </cell>
          <cell r="M254">
            <v>338</v>
          </cell>
          <cell r="N254">
            <v>99.85</v>
          </cell>
          <cell r="P254">
            <v>129939.31</v>
          </cell>
          <cell r="Q254">
            <v>769</v>
          </cell>
          <cell r="R254">
            <v>98.23</v>
          </cell>
          <cell r="T254">
            <v>883369.57</v>
          </cell>
          <cell r="U254">
            <v>2209</v>
          </cell>
          <cell r="V254">
            <v>99.83</v>
          </cell>
          <cell r="X254">
            <v>189642.13</v>
          </cell>
          <cell r="Y254">
            <v>237</v>
          </cell>
          <cell r="Z254">
            <v>99.85</v>
          </cell>
          <cell r="AB254">
            <v>590605.12</v>
          </cell>
          <cell r="AC254">
            <v>768</v>
          </cell>
          <cell r="AD254">
            <v>99.96</v>
          </cell>
          <cell r="AF254">
            <v>234753.88</v>
          </cell>
          <cell r="AG254">
            <v>4446</v>
          </cell>
          <cell r="AH254">
            <v>99.98</v>
          </cell>
          <cell r="AJ254">
            <v>79785.84</v>
          </cell>
          <cell r="AK254">
            <v>674</v>
          </cell>
          <cell r="AL254">
            <v>99.64</v>
          </cell>
          <cell r="AN254">
            <v>23575.72</v>
          </cell>
          <cell r="AO254">
            <v>117</v>
          </cell>
          <cell r="AP254">
            <v>99.63</v>
          </cell>
          <cell r="AR254">
            <v>38734.800000000003</v>
          </cell>
          <cell r="AS254">
            <v>488</v>
          </cell>
          <cell r="AT254">
            <v>99.01</v>
          </cell>
          <cell r="AV254">
            <v>58846.58</v>
          </cell>
          <cell r="AW254">
            <v>258</v>
          </cell>
          <cell r="AX254">
            <v>99.75</v>
          </cell>
          <cell r="AY254">
            <v>3456185.96</v>
          </cell>
          <cell r="AZ254">
            <v>18220</v>
          </cell>
          <cell r="BA254">
            <v>99.81</v>
          </cell>
          <cell r="BC254">
            <v>1127736.49</v>
          </cell>
          <cell r="BD254">
            <v>1612</v>
          </cell>
          <cell r="BE254">
            <v>99.966557450730846</v>
          </cell>
        </row>
        <row r="255">
          <cell r="B255" t="str">
            <v>Grand Total</v>
          </cell>
          <cell r="D255">
            <v>537246.05000000005</v>
          </cell>
          <cell r="E255">
            <v>857</v>
          </cell>
          <cell r="F255">
            <v>100</v>
          </cell>
          <cell r="H255">
            <v>610061.24</v>
          </cell>
          <cell r="I255">
            <v>7097</v>
          </cell>
          <cell r="J255">
            <v>100</v>
          </cell>
          <cell r="L255">
            <v>80858.320000000007</v>
          </cell>
          <cell r="M255">
            <v>338</v>
          </cell>
          <cell r="N255">
            <v>100</v>
          </cell>
          <cell r="P255">
            <v>132278.43</v>
          </cell>
          <cell r="Q255">
            <v>857</v>
          </cell>
          <cell r="R255">
            <v>100</v>
          </cell>
          <cell r="T255">
            <v>884838.01</v>
          </cell>
          <cell r="U255">
            <v>2231</v>
          </cell>
          <cell r="V255">
            <v>100</v>
          </cell>
          <cell r="X255">
            <v>189923.68</v>
          </cell>
          <cell r="Y255">
            <v>249</v>
          </cell>
          <cell r="Z255">
            <v>100</v>
          </cell>
          <cell r="AB255">
            <v>590867.71</v>
          </cell>
          <cell r="AC255">
            <v>774</v>
          </cell>
          <cell r="AD255">
            <v>100</v>
          </cell>
          <cell r="AF255">
            <v>234812.52</v>
          </cell>
          <cell r="AG255">
            <v>4448</v>
          </cell>
          <cell r="AH255">
            <v>100</v>
          </cell>
          <cell r="AJ255">
            <v>80077.75</v>
          </cell>
          <cell r="AK255">
            <v>684</v>
          </cell>
          <cell r="AL255">
            <v>100</v>
          </cell>
          <cell r="AN255">
            <v>23663.22</v>
          </cell>
          <cell r="AO255">
            <v>118</v>
          </cell>
          <cell r="AP255">
            <v>100</v>
          </cell>
          <cell r="AR255">
            <v>39120.46</v>
          </cell>
          <cell r="AS255">
            <v>504</v>
          </cell>
          <cell r="AT255">
            <v>100</v>
          </cell>
          <cell r="AV255">
            <v>58994.15</v>
          </cell>
          <cell r="AW255">
            <v>260</v>
          </cell>
          <cell r="AX255">
            <v>100</v>
          </cell>
          <cell r="AY255">
            <v>3462741.55</v>
          </cell>
          <cell r="AZ255">
            <v>18417</v>
          </cell>
          <cell r="BA255">
            <v>100</v>
          </cell>
          <cell r="BC255">
            <v>1128113.76</v>
          </cell>
          <cell r="BD255">
            <v>1631</v>
          </cell>
          <cell r="BE255">
            <v>100</v>
          </cell>
        </row>
      </sheetData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&gt;&gt;&gt;&gt; Base de dados"/>
      <sheetName val="DRE R$"/>
      <sheetName val="Balanco FINAL"/>
      <sheetName val="DFC FINAL"/>
      <sheetName val="&gt;&gt;&gt;&gt;&gt; DRE Detalhada"/>
      <sheetName val="DRE Mascara"/>
      <sheetName val="&gt;&gt;&gt;&gt; DRE do trimestre"/>
      <sheetName val="DRE_IS"/>
      <sheetName val="&gt;&gt;&gt;&gt; Website DFs Consolidadas"/>
      <sheetName val="Reading the Income Statement"/>
      <sheetName val="Combined Income Statement"/>
      <sheetName val="Balance Sheet "/>
      <sheetName val="Cash Flow Statement "/>
      <sheetName val="&gt;&gt;&gt;&gt; Apresentação"/>
      <sheetName val="Breakdown Receitas"/>
      <sheetName val="DRE Participação no Total ER"/>
      <sheetName val="BM&amp;F Receita"/>
      <sheetName val="Bovespa Receita"/>
      <sheetName val="UFIN Receita"/>
      <sheetName val="Guidance tabela"/>
      <sheetName val="Outras Receitas"/>
      <sheetName val="Res. Financeiro"/>
      <sheetName val="DRE"/>
      <sheetName val="Despesas Ajustadas"/>
      <sheetName val="Despesas"/>
      <sheetName val="Reconciliação EBITDA"/>
      <sheetName val="Lucro Líquido Recorrente"/>
      <sheetName val="Balanço"/>
      <sheetName val="&gt;&gt;&gt;&gt;&gt;&gt;&gt; ER"/>
      <sheetName val="Tabela 1 página"/>
      <sheetName val="Overhedge Cetip Lux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 t="str">
            <v>Permanência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B2" t="str">
            <v>RECEITA</v>
          </cell>
          <cell r="C2" t="str">
            <v>2Q16</v>
          </cell>
          <cell r="D2" t="str">
            <v>3Q16</v>
          </cell>
          <cell r="E2" t="str">
            <v>4Q16</v>
          </cell>
          <cell r="F2" t="str">
            <v>1Q17</v>
          </cell>
          <cell r="G2" t="str">
            <v>2Q17</v>
          </cell>
          <cell r="H2" t="str">
            <v>3Q17</v>
          </cell>
          <cell r="I2" t="str">
            <v>4Q17</v>
          </cell>
          <cell r="J2" t="str">
            <v>1Q18</v>
          </cell>
          <cell r="K2" t="str">
            <v>2Q18</v>
          </cell>
        </row>
        <row r="3">
          <cell r="C3" t="str">
            <v>2T16</v>
          </cell>
          <cell r="D3" t="str">
            <v>3T16</v>
          </cell>
          <cell r="E3" t="str">
            <v>4T16</v>
          </cell>
          <cell r="F3" t="str">
            <v>1T17</v>
          </cell>
          <cell r="G3" t="str">
            <v>2T17</v>
          </cell>
          <cell r="H3" t="str">
            <v>3T17</v>
          </cell>
          <cell r="I3" t="str">
            <v>4T17</v>
          </cell>
          <cell r="J3" t="str">
            <v>1T18</v>
          </cell>
          <cell r="K3" t="str">
            <v>2T18</v>
          </cell>
        </row>
        <row r="4">
          <cell r="A4" t="str">
            <v>SNG</v>
          </cell>
          <cell r="B4" t="str">
            <v>SNG</v>
          </cell>
          <cell r="C4">
            <v>34.945999999999998</v>
          </cell>
          <cell r="D4">
            <v>35.43</v>
          </cell>
          <cell r="E4">
            <v>36.130000000000003</v>
          </cell>
          <cell r="F4">
            <v>38.42</v>
          </cell>
          <cell r="G4">
            <v>38.523000000000003</v>
          </cell>
          <cell r="H4">
            <v>39.884999999999998</v>
          </cell>
          <cell r="I4">
            <v>42.454000000000001</v>
          </cell>
          <cell r="J4">
            <v>42.624000000000002</v>
          </cell>
          <cell r="K4">
            <v>45.183999999999997</v>
          </cell>
        </row>
        <row r="5">
          <cell r="A5" t="str">
            <v>Contracts System</v>
          </cell>
          <cell r="B5" t="str">
            <v>Sistema de contratos</v>
          </cell>
          <cell r="C5">
            <v>40.923999999999999</v>
          </cell>
          <cell r="D5">
            <v>43.033999999999999</v>
          </cell>
          <cell r="E5">
            <v>45.829000000000001</v>
          </cell>
          <cell r="F5">
            <v>48.118000000000002</v>
          </cell>
          <cell r="G5">
            <v>48.546999999999997</v>
          </cell>
          <cell r="H5">
            <v>50.411999999999999</v>
          </cell>
          <cell r="I5">
            <v>47.576999999999998</v>
          </cell>
          <cell r="J5">
            <v>60.198</v>
          </cell>
          <cell r="K5">
            <v>62.012</v>
          </cell>
        </row>
        <row r="6">
          <cell r="A6" t="str">
            <v>Market data &amp; others</v>
          </cell>
          <cell r="B6" t="str">
            <v>Market data &amp; outros</v>
          </cell>
          <cell r="C6">
            <v>12.766999999999999</v>
          </cell>
          <cell r="D6">
            <v>12.798999999999999</v>
          </cell>
          <cell r="E6">
            <v>15.415999999999999</v>
          </cell>
          <cell r="F6">
            <v>17.12</v>
          </cell>
          <cell r="G6">
            <v>17.318999999999999</v>
          </cell>
          <cell r="H6">
            <v>16.736999999999998</v>
          </cell>
          <cell r="I6">
            <v>18.525000000000002</v>
          </cell>
          <cell r="J6">
            <v>17.475999999999999</v>
          </cell>
          <cell r="K6">
            <v>17.937999999999999</v>
          </cell>
        </row>
        <row r="7">
          <cell r="A7" t="str">
            <v xml:space="preserve">Others </v>
          </cell>
          <cell r="B7" t="str">
            <v>Outras receitas</v>
          </cell>
          <cell r="C7">
            <v>0.49299999999999999</v>
          </cell>
          <cell r="D7">
            <v>0.53900000000000003</v>
          </cell>
          <cell r="E7">
            <v>0.45</v>
          </cell>
          <cell r="F7">
            <v>0.40799999999999997</v>
          </cell>
          <cell r="G7">
            <v>0.33400000000000002</v>
          </cell>
          <cell r="H7">
            <v>0.505</v>
          </cell>
          <cell r="I7">
            <v>0.35599999999999998</v>
          </cell>
          <cell r="J7">
            <v>0.34200000000000003</v>
          </cell>
          <cell r="K7">
            <v>0.40400000000000003</v>
          </cell>
        </row>
        <row r="8">
          <cell r="B8" t="str">
            <v>Deduções</v>
          </cell>
        </row>
        <row r="9">
          <cell r="B9" t="str">
            <v>RECEITA</v>
          </cell>
          <cell r="C9">
            <v>88.637</v>
          </cell>
          <cell r="D9">
            <v>91.263000000000005</v>
          </cell>
          <cell r="E9">
            <v>97.375</v>
          </cell>
          <cell r="F9">
            <v>103.65800000000002</v>
          </cell>
          <cell r="G9">
            <v>104.389</v>
          </cell>
          <cell r="H9">
            <v>107.03399999999999</v>
          </cell>
          <cell r="I9">
            <v>108.55600000000001</v>
          </cell>
          <cell r="J9">
            <v>120.298</v>
          </cell>
          <cell r="K9">
            <v>125.134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idação_liquidação"/>
      <sheetName val="Gerencial Bovespa (2)"/>
      <sheetName val="MERCADO A TERMO"/>
      <sheetName val="MERCADO A VISTA"/>
      <sheetName val="Gerencial Bovespa"/>
      <sheetName val="tabela"/>
      <sheetName val="MERCADO A TERMO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P2">
            <v>5</v>
          </cell>
        </row>
        <row r="3">
          <cell r="L3" t="str">
            <v>CLUBES DE INVESTIMENTOS</v>
          </cell>
          <cell r="M3">
            <v>2</v>
          </cell>
        </row>
        <row r="4">
          <cell r="L4" t="str">
            <v>FUNDOS DE PREVIDENCIA SOCIAL E ENTIDADES BENEFICENTES</v>
          </cell>
          <cell r="M4">
            <v>1</v>
          </cell>
        </row>
        <row r="5">
          <cell r="L5" t="str">
            <v>FUNDOS MUTUOS</v>
          </cell>
          <cell r="M5">
            <v>2</v>
          </cell>
        </row>
        <row r="6">
          <cell r="L6" t="str">
            <v>BANCOS COMERCIAIS</v>
          </cell>
          <cell r="M6">
            <v>1</v>
          </cell>
        </row>
        <row r="7">
          <cell r="L7" t="str">
            <v>BANCOS DE INVESTIMENTOS</v>
          </cell>
          <cell r="M7">
            <v>1</v>
          </cell>
        </row>
        <row r="8">
          <cell r="L8" t="str">
            <v>DISTRIBUIDORAS</v>
          </cell>
          <cell r="M8">
            <v>1</v>
          </cell>
        </row>
        <row r="9">
          <cell r="L9" t="str">
            <v>INVESTIDOR ESTRANGEIRO (ANEXO IV)</v>
          </cell>
          <cell r="M9">
            <v>1</v>
          </cell>
        </row>
        <row r="10">
          <cell r="L10" t="str">
            <v>OUTRAS PESSOAS JURIDICAS</v>
          </cell>
          <cell r="M10">
            <v>1</v>
          </cell>
        </row>
        <row r="11">
          <cell r="L11" t="str">
            <v>P. FISICA PROFISSIONAL DE MERCADO</v>
          </cell>
          <cell r="M11">
            <v>1</v>
          </cell>
        </row>
        <row r="12">
          <cell r="L12" t="str">
            <v>PESSOA FISICA CLIE NORMAL</v>
          </cell>
          <cell r="M12">
            <v>1</v>
          </cell>
        </row>
        <row r="13">
          <cell r="L13" t="str">
            <v>SOCIEDADES CORRETORAS</v>
          </cell>
          <cell r="M13">
            <v>1</v>
          </cell>
        </row>
        <row r="14">
          <cell r="L14" t="str">
            <v>SOCIEDADES CORRETORAS DE OUTRAS PRACAS</v>
          </cell>
          <cell r="M14">
            <v>1</v>
          </cell>
        </row>
        <row r="15">
          <cell r="L15" t="str">
            <v>SOCIEDADES: ANONIMAS,CIVIS,POR COTAS, E OUTRAS</v>
          </cell>
          <cell r="M15">
            <v>1</v>
          </cell>
        </row>
        <row r="16">
          <cell r="L16" t="str">
            <v>BOLSAS DE VALORES E MERCADORIA</v>
          </cell>
          <cell r="M16">
            <v>1</v>
          </cell>
        </row>
        <row r="17">
          <cell r="L17" t="str">
            <v>COMPANHIAS SEGURADORAS</v>
          </cell>
          <cell r="M17">
            <v>1</v>
          </cell>
        </row>
        <row r="18">
          <cell r="L18" t="str">
            <v>EMPRESAS E ORGAOS PUBLICOS</v>
          </cell>
          <cell r="M18">
            <v>1</v>
          </cell>
        </row>
        <row r="19">
          <cell r="L19" t="str">
            <v>INVESTIDORESTRANGEIRO(ANEXOIV)</v>
          </cell>
          <cell r="M19">
            <v>1</v>
          </cell>
        </row>
        <row r="20">
          <cell r="L20" t="str">
            <v>OUTROS INVESTIDORES ESTRANGEIROS</v>
          </cell>
          <cell r="M20">
            <v>1</v>
          </cell>
        </row>
        <row r="21">
          <cell r="L21" t="str">
            <v>SOCIEDADE DE ARRENDAMENTO MERCANTIL (LEASING)</v>
          </cell>
          <cell r="M21">
            <v>1</v>
          </cell>
        </row>
        <row r="22">
          <cell r="L22" t="str">
            <v>SOCIEDADES FINANCEIRAS E DE CREDITO IMOBILIARIO</v>
          </cell>
          <cell r="M22">
            <v>1</v>
          </cell>
        </row>
        <row r="23">
          <cell r="L23" t="str">
            <v>CLIENTE RESIDENTE NO EXTERIOR</v>
          </cell>
          <cell r="M23">
            <v>1</v>
          </cell>
        </row>
        <row r="24">
          <cell r="L24" t="str">
            <v>COMPANHIAS SEGURADORAS</v>
          </cell>
          <cell r="M24">
            <v>1</v>
          </cell>
        </row>
        <row r="25">
          <cell r="L25" t="str">
            <v>EMPRESAS E ORGAOS PUBLICOS</v>
          </cell>
          <cell r="M25">
            <v>1</v>
          </cell>
        </row>
        <row r="26">
          <cell r="L26" t="str">
            <v>INVESTIDORESTRANGEIRO(ANEXOIV)</v>
          </cell>
          <cell r="M26">
            <v>1</v>
          </cell>
        </row>
        <row r="27">
          <cell r="L27" t="str">
            <v>OUTROS INVESTIDORES ESTRANGEIROS</v>
          </cell>
          <cell r="M27">
            <v>1</v>
          </cell>
        </row>
      </sheetData>
      <sheetData sheetId="6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 Introduction"/>
      <sheetName val="GSBASE"/>
      <sheetName val="GSAPPENDIX"/>
      <sheetName val="First Call"/>
      <sheetName val="Internal Alert"/>
      <sheetName val="Normalization"/>
      <sheetName val="GS-SaVanT"/>
      <sheetName val="IPO Amortization"/>
      <sheetName val="Schwartz meeting"/>
      <sheetName val="Dil. Share Count"/>
    </sheetNames>
    <sheetDataSet>
      <sheetData sheetId="0"/>
      <sheetData sheetId="1">
        <row r="197">
          <cell r="AR197">
            <v>451</v>
          </cell>
        </row>
      </sheetData>
      <sheetData sheetId="2">
        <row r="4">
          <cell r="AY4" t="str">
            <v>Goldman Sachs Group (NYSE: GS)</v>
          </cell>
        </row>
        <row r="5">
          <cell r="AZ5" t="str">
            <v>Actual</v>
          </cell>
          <cell r="BA5" t="str">
            <v>Actual</v>
          </cell>
          <cell r="BE5" t="str">
            <v>Q/Q Chaoge</v>
          </cell>
          <cell r="BH5" t="str">
            <v>Y/Y Change</v>
          </cell>
        </row>
        <row r="6">
          <cell r="AY6" t="str">
            <v>Pro Forma Consolidated Statement of Earnings</v>
          </cell>
          <cell r="AZ6" t="str">
            <v>3Q06</v>
          </cell>
          <cell r="BA6" t="str">
            <v>3Q06</v>
          </cell>
          <cell r="BB6" t="str">
            <v>% change</v>
          </cell>
          <cell r="BC6" t="str">
            <v>Per Share</v>
          </cell>
          <cell r="BE6" t="str">
            <v>2Q06</v>
          </cell>
          <cell r="BF6" t="str">
            <v>% change</v>
          </cell>
          <cell r="BH6" t="str">
            <v>3Q05</v>
          </cell>
          <cell r="BI6" t="str">
            <v>% change</v>
          </cell>
        </row>
        <row r="7">
          <cell r="AY7" t="str">
            <v>Investment banking</v>
          </cell>
          <cell r="AZ7">
            <v>1285</v>
          </cell>
          <cell r="BA7">
            <v>1250</v>
          </cell>
          <cell r="BB7">
            <v>2.8000000000000025E-2</v>
          </cell>
          <cell r="BC7">
            <v>4.9475939918703027E-2</v>
          </cell>
          <cell r="BE7">
            <v>1521</v>
          </cell>
          <cell r="BF7">
            <v>-0.15516107823800129</v>
          </cell>
          <cell r="BH7">
            <v>998</v>
          </cell>
          <cell r="BI7">
            <v>0.28757515030060121</v>
          </cell>
        </row>
        <row r="8">
          <cell r="AY8" t="str">
            <v>Trading and principal investments</v>
          </cell>
          <cell r="AZ8">
            <v>4368</v>
          </cell>
          <cell r="BA8">
            <v>4800</v>
          </cell>
          <cell r="BB8">
            <v>-8.9999999999999969E-2</v>
          </cell>
          <cell r="BC8">
            <v>-0.61067445842513446</v>
          </cell>
          <cell r="BE8">
            <v>6921</v>
          </cell>
          <cell r="BF8">
            <v>-0.36887732986562638</v>
          </cell>
          <cell r="BH8">
            <v>4842</v>
          </cell>
          <cell r="BI8">
            <v>-9.7893432465923191E-2</v>
          </cell>
        </row>
        <row r="9">
          <cell r="AY9" t="str">
            <v>Asset management and securities services</v>
          </cell>
          <cell r="AZ9">
            <v>975</v>
          </cell>
          <cell r="BA9">
            <v>917.92813402061847</v>
          </cell>
          <cell r="BB9">
            <v>6.2174656015173024E-2</v>
          </cell>
          <cell r="BC9">
            <v>8.0676691778404336E-2</v>
          </cell>
          <cell r="BE9">
            <v>1016</v>
          </cell>
          <cell r="BF9">
            <v>-4.0354330708661457E-2</v>
          </cell>
          <cell r="BH9">
            <v>772</v>
          </cell>
          <cell r="BI9">
            <v>0.26295336787564771</v>
          </cell>
        </row>
        <row r="10">
          <cell r="AY10" t="str">
            <v>Interest income</v>
          </cell>
          <cell r="AZ10">
            <v>9351</v>
          </cell>
          <cell r="BA10">
            <v>8885.76</v>
          </cell>
          <cell r="BB10">
            <v>5.2357929991357022E-2</v>
          </cell>
          <cell r="BC10">
            <v>0.65766246536506823</v>
          </cell>
          <cell r="BE10">
            <v>8544</v>
          </cell>
          <cell r="BF10">
            <v>9.4452247191011196E-2</v>
          </cell>
          <cell r="BH10">
            <v>5721</v>
          </cell>
          <cell r="BI10">
            <v>0.63450445726271631</v>
          </cell>
        </row>
        <row r="11">
          <cell r="AY11" t="str">
            <v xml:space="preserve">     Total revenues</v>
          </cell>
          <cell r="AZ11">
            <v>15979</v>
          </cell>
          <cell r="BA11">
            <v>15853.688134020618</v>
          </cell>
          <cell r="BB11">
            <v>7.9042721744018163E-3</v>
          </cell>
          <cell r="BC11">
            <v>0.17714063863704166</v>
          </cell>
          <cell r="BE11">
            <v>18002</v>
          </cell>
          <cell r="BF11">
            <v>-0.11237640262193094</v>
          </cell>
          <cell r="BH11">
            <v>12333</v>
          </cell>
          <cell r="BI11">
            <v>0.29562961161112455</v>
          </cell>
        </row>
        <row r="12">
          <cell r="AY12" t="str">
            <v>Cost of Power Generation</v>
          </cell>
          <cell r="AZ12">
            <v>121</v>
          </cell>
          <cell r="BA12">
            <v>150</v>
          </cell>
          <cell r="BB12">
            <v>-0.19333333333333336</v>
          </cell>
          <cell r="BC12">
            <v>-4.0994350218353938E-2</v>
          </cell>
          <cell r="BE12">
            <v>144</v>
          </cell>
          <cell r="BF12">
            <v>-0.15972222222222221</v>
          </cell>
          <cell r="BH12">
            <v>108</v>
          </cell>
          <cell r="BI12">
            <v>0.12037037037037046</v>
          </cell>
        </row>
        <row r="13">
          <cell r="AY13" t="str">
            <v>Interest expense, principally on short-term funding</v>
          </cell>
          <cell r="AZ13">
            <v>8395</v>
          </cell>
          <cell r="BA13">
            <v>8086.9620000000004</v>
          </cell>
          <cell r="BB13">
            <v>3.8090694626733645E-2</v>
          </cell>
          <cell r="BC13">
            <v>0.43544198801935491</v>
          </cell>
          <cell r="BE13">
            <v>7761</v>
          </cell>
          <cell r="BF13">
            <v>8.1690503801056469E-2</v>
          </cell>
          <cell r="BH13">
            <v>4940</v>
          </cell>
          <cell r="BI13">
            <v>0.6993927125506072</v>
          </cell>
        </row>
        <row r="14">
          <cell r="AY14" t="str">
            <v xml:space="preserve">     Net interest income</v>
          </cell>
          <cell r="AZ14">
            <v>956</v>
          </cell>
          <cell r="BA14">
            <v>798.79799999999977</v>
          </cell>
          <cell r="BB14">
            <v>0.19679818927939263</v>
          </cell>
          <cell r="BC14">
            <v>0.22222047734571326</v>
          </cell>
          <cell r="BE14">
            <v>783</v>
          </cell>
          <cell r="BF14">
            <v>0.22094508301404847</v>
          </cell>
          <cell r="BH14">
            <v>781</v>
          </cell>
          <cell r="BI14">
            <v>0.22407170294494239</v>
          </cell>
        </row>
        <row r="15">
          <cell r="AY15" t="str">
            <v xml:space="preserve">     Revenues, net of interest expense</v>
          </cell>
          <cell r="AZ15">
            <v>7584</v>
          </cell>
          <cell r="BA15">
            <v>7616.7261340206178</v>
          </cell>
          <cell r="BB15">
            <v>-4.2966142466963619E-3</v>
          </cell>
          <cell r="BC15">
            <v>-4.6261606873585971E-2</v>
          </cell>
          <cell r="BE15">
            <v>10241</v>
          </cell>
          <cell r="BF15">
            <v>-0.25944731959769551</v>
          </cell>
          <cell r="BH15">
            <v>7393</v>
          </cell>
          <cell r="BI15">
            <v>2.5835249560395068E-2</v>
          </cell>
        </row>
        <row r="16">
          <cell r="AZ16">
            <v>0.46281645569620256</v>
          </cell>
          <cell r="BA16">
            <v>0.503</v>
          </cell>
          <cell r="BH16">
            <v>0.49262816177465168</v>
          </cell>
          <cell r="BI16">
            <v>-2.9811706078449129E-2</v>
          </cell>
        </row>
        <row r="17">
          <cell r="AY17" t="str">
            <v>Compensation and benefits</v>
          </cell>
          <cell r="AZ17">
            <v>3510</v>
          </cell>
          <cell r="BA17">
            <v>3831.2132454123707</v>
          </cell>
          <cell r="BB17">
            <v>-8.3841129385581081E-2</v>
          </cell>
          <cell r="BC17">
            <v>0.4540664923175447</v>
          </cell>
          <cell r="BE17">
            <v>5086</v>
          </cell>
          <cell r="BF17">
            <v>-0.30987023200943764</v>
          </cell>
          <cell r="BH17">
            <v>3642</v>
          </cell>
          <cell r="BI17">
            <v>-3.6243822075782584E-2</v>
          </cell>
        </row>
        <row r="18">
          <cell r="AY18" t="str">
            <v>Amortization of employee IPO awards</v>
          </cell>
          <cell r="AZ18">
            <v>0</v>
          </cell>
          <cell r="BA18">
            <v>0</v>
          </cell>
          <cell r="BB18" t="str">
            <v>NA</v>
          </cell>
          <cell r="BC18">
            <v>0</v>
          </cell>
          <cell r="BE18">
            <v>0</v>
          </cell>
          <cell r="BF18" t="str">
            <v>NA</v>
          </cell>
          <cell r="BH18">
            <v>0</v>
          </cell>
          <cell r="BI18" t="str">
            <v>NA</v>
          </cell>
        </row>
        <row r="19">
          <cell r="AY19" t="str">
            <v>Brokerage, clearing and exchange fees</v>
          </cell>
          <cell r="AZ19">
            <v>454</v>
          </cell>
          <cell r="BA19">
            <v>342.75267603092777</v>
          </cell>
          <cell r="BB19">
            <v>0.32457025648148119</v>
          </cell>
          <cell r="BC19">
            <v>-0.15725902619458026</v>
          </cell>
          <cell r="BE19">
            <v>403</v>
          </cell>
          <cell r="BF19">
            <v>0.12655086848635233</v>
          </cell>
          <cell r="BH19">
            <v>271</v>
          </cell>
          <cell r="BI19">
            <v>0.67527675276752763</v>
          </cell>
        </row>
        <row r="20">
          <cell r="AY20" t="str">
            <v>Market development</v>
          </cell>
          <cell r="AZ20">
            <v>117</v>
          </cell>
          <cell r="BA20">
            <v>120</v>
          </cell>
          <cell r="BB20">
            <v>-2.5000000000000022E-2</v>
          </cell>
          <cell r="BC20">
            <v>4.2407948501745453E-3</v>
          </cell>
          <cell r="BE20">
            <v>121</v>
          </cell>
          <cell r="BF20">
            <v>-3.3057851239669422E-2</v>
          </cell>
          <cell r="BH20">
            <v>92</v>
          </cell>
          <cell r="BI20">
            <v>0.27173913043478271</v>
          </cell>
        </row>
        <row r="21">
          <cell r="AY21" t="str">
            <v>Communications and technology</v>
          </cell>
          <cell r="AZ21">
            <v>141</v>
          </cell>
          <cell r="BA21">
            <v>140</v>
          </cell>
          <cell r="BB21">
            <v>7.1428571428571175E-3</v>
          </cell>
          <cell r="BC21">
            <v>-1.413598283391515E-3</v>
          </cell>
          <cell r="BE21">
            <v>131</v>
          </cell>
          <cell r="BF21">
            <v>7.6335877862595325E-2</v>
          </cell>
          <cell r="BH21">
            <v>124</v>
          </cell>
          <cell r="BI21">
            <v>0.13709677419354849</v>
          </cell>
        </row>
        <row r="22">
          <cell r="AY22" t="str">
            <v>Depreciation and amortization</v>
          </cell>
          <cell r="AZ22">
            <v>126</v>
          </cell>
          <cell r="BA22">
            <v>130</v>
          </cell>
          <cell r="BB22">
            <v>-3.0769230769230771E-2</v>
          </cell>
          <cell r="BC22">
            <v>5.6543931335660599E-3</v>
          </cell>
          <cell r="BE22">
            <v>127</v>
          </cell>
          <cell r="BF22">
            <v>-7.8740157480314821E-3</v>
          </cell>
          <cell r="BH22">
            <v>125</v>
          </cell>
          <cell r="BI22">
            <v>8.0000000000000071E-3</v>
          </cell>
        </row>
        <row r="23">
          <cell r="AY23" t="str">
            <v>Amortization of goodwill and other intangibles</v>
          </cell>
          <cell r="AZ23">
            <v>50</v>
          </cell>
          <cell r="BA23">
            <v>44</v>
          </cell>
          <cell r="BB23">
            <v>0.13636363636363646</v>
          </cell>
          <cell r="BC23">
            <v>-8.4815897003490907E-3</v>
          </cell>
          <cell r="BE23">
            <v>44</v>
          </cell>
          <cell r="BF23">
            <v>0.13636363636363646</v>
          </cell>
          <cell r="BH23">
            <v>31</v>
          </cell>
          <cell r="BI23">
            <v>0.61290322580645151</v>
          </cell>
        </row>
        <row r="24">
          <cell r="AY24" t="str">
            <v>Occupancy</v>
          </cell>
          <cell r="AZ24">
            <v>221</v>
          </cell>
          <cell r="BA24">
            <v>205</v>
          </cell>
          <cell r="BB24">
            <v>7.8048780487804947E-2</v>
          </cell>
          <cell r="BC24">
            <v>-2.2617572534264239E-2</v>
          </cell>
          <cell r="BE24">
            <v>199</v>
          </cell>
          <cell r="BF24">
            <v>0.11055276381909551</v>
          </cell>
          <cell r="BH24">
            <v>200</v>
          </cell>
          <cell r="BI24">
            <v>0.10499999999999998</v>
          </cell>
        </row>
        <row r="25">
          <cell r="AY25" t="str">
            <v>Professional services and other</v>
          </cell>
          <cell r="AZ25">
            <v>482</v>
          </cell>
          <cell r="BA25">
            <v>450</v>
          </cell>
          <cell r="BB25">
            <v>7.1111111111111125E-2</v>
          </cell>
          <cell r="BC25">
            <v>-4.5235145068528479E-2</v>
          </cell>
          <cell r="BE25">
            <v>462</v>
          </cell>
          <cell r="BF25">
            <v>4.3290043290043378E-2</v>
          </cell>
          <cell r="BH25">
            <v>395</v>
          </cell>
          <cell r="BI25">
            <v>0.22025316455696209</v>
          </cell>
        </row>
        <row r="26">
          <cell r="AY26" t="str">
            <v>Total Non-compensation expenses</v>
          </cell>
          <cell r="AZ26">
            <v>1712</v>
          </cell>
          <cell r="BA26">
            <v>1431.7526760309279</v>
          </cell>
          <cell r="BB26">
            <v>0.19573724474953824</v>
          </cell>
          <cell r="BC26">
            <v>-0.39615713608774611</v>
          </cell>
          <cell r="BE26">
            <v>1631</v>
          </cell>
          <cell r="BF26">
            <v>4.9662783568362956E-2</v>
          </cell>
          <cell r="BH26">
            <v>1346</v>
          </cell>
          <cell r="BI26">
            <v>0.27191679049034168</v>
          </cell>
        </row>
        <row r="27">
          <cell r="AY27" t="str">
            <v xml:space="preserve">     Total operating expenses</v>
          </cell>
          <cell r="AZ27">
            <v>5222</v>
          </cell>
          <cell r="BA27">
            <v>5262.9659214432986</v>
          </cell>
          <cell r="BB27">
            <v>-7.7838089880818417E-3</v>
          </cell>
          <cell r="BC27">
            <v>5.7909356229798578E-2</v>
          </cell>
          <cell r="BE27">
            <v>6717</v>
          </cell>
          <cell r="BF27">
            <v>-0.22256959952359689</v>
          </cell>
          <cell r="BH27">
            <v>4988</v>
          </cell>
          <cell r="BI27">
            <v>4.6912590216519723E-2</v>
          </cell>
        </row>
        <row r="29">
          <cell r="AY29" t="str">
            <v>Pre-tax earnings</v>
          </cell>
          <cell r="AZ29">
            <v>2362</v>
          </cell>
          <cell r="BA29">
            <v>2353.7602125773192</v>
          </cell>
          <cell r="BB29">
            <v>3.5006910978661043E-3</v>
          </cell>
          <cell r="BC29">
            <v>1.1647749356212603E-2</v>
          </cell>
          <cell r="BE29">
            <v>3524</v>
          </cell>
          <cell r="BF29">
            <v>-0.32973893303064694</v>
          </cell>
          <cell r="BH29">
            <v>2405</v>
          </cell>
          <cell r="BI29">
            <v>-1.7879417879417825E-2</v>
          </cell>
        </row>
        <row r="30">
          <cell r="AY30" t="str">
            <v>Provision for taxes</v>
          </cell>
          <cell r="AZ30">
            <v>768</v>
          </cell>
          <cell r="BA30">
            <v>800.27847227628854</v>
          </cell>
          <cell r="BB30">
            <v>-4.0334050451809156E-2</v>
          </cell>
          <cell r="BC30">
            <v>-6.7613054621467494E-2</v>
          </cell>
          <cell r="BE30">
            <v>1212</v>
          </cell>
          <cell r="BF30">
            <v>-0.36633663366336633</v>
          </cell>
          <cell r="BH30">
            <v>788</v>
          </cell>
          <cell r="BI30">
            <v>-2.5380710659898442E-2</v>
          </cell>
        </row>
        <row r="31">
          <cell r="AY31" t="str">
            <v>Net earnings</v>
          </cell>
          <cell r="AZ31">
            <v>1594</v>
          </cell>
          <cell r="BA31">
            <v>1553.4817403010306</v>
          </cell>
          <cell r="BB31">
            <v>2.608222462345644E-2</v>
          </cell>
          <cell r="BC31">
            <v>5.7276542356474697E-2</v>
          </cell>
          <cell r="BE31">
            <v>2312</v>
          </cell>
          <cell r="BF31">
            <v>-0.31055363321799312</v>
          </cell>
          <cell r="BH31">
            <v>1617</v>
          </cell>
          <cell r="BI31">
            <v>-1.4223871366728535E-2</v>
          </cell>
        </row>
        <row r="32">
          <cell r="AY32" t="str">
            <v>Preferred Stock Dividend</v>
          </cell>
          <cell r="AZ32">
            <v>39</v>
          </cell>
          <cell r="BA32">
            <v>30</v>
          </cell>
          <cell r="BB32">
            <v>0.30000000000000004</v>
          </cell>
          <cell r="BC32">
            <v>1.2722384550523635E-2</v>
          </cell>
          <cell r="BE32">
            <v>26</v>
          </cell>
          <cell r="BF32">
            <v>0.5</v>
          </cell>
          <cell r="BH32">
            <v>9</v>
          </cell>
          <cell r="BI32">
            <v>3.333333333333333</v>
          </cell>
        </row>
        <row r="33">
          <cell r="AY33" t="str">
            <v xml:space="preserve">     Net earnings applicable to Common Stock</v>
          </cell>
          <cell r="AZ33">
            <v>1555</v>
          </cell>
          <cell r="BA33">
            <v>1523.4817403010306</v>
          </cell>
          <cell r="BB33">
            <v>2.0688308146536549E-2</v>
          </cell>
          <cell r="BC33">
            <v>6.6020652909445671E-2</v>
          </cell>
          <cell r="BE33">
            <v>2286</v>
          </cell>
          <cell r="BF33">
            <v>-0.31977252843394577</v>
          </cell>
          <cell r="BH33">
            <v>1608</v>
          </cell>
          <cell r="BI33">
            <v>-3.2960199004975155E-2</v>
          </cell>
        </row>
        <row r="35">
          <cell r="AY35" t="str">
            <v>Basic EPS</v>
          </cell>
          <cell r="AZ35">
            <v>3.4601691143747222</v>
          </cell>
          <cell r="BA35">
            <v>3.4019988709480615</v>
          </cell>
          <cell r="BB35">
            <v>1.7098842660829616E-2</v>
          </cell>
          <cell r="BC35">
            <v>5.8170243426660662E-2</v>
          </cell>
          <cell r="BE35">
            <v>5.0833889259506337</v>
          </cell>
          <cell r="BF35">
            <v>-0.3193184379989884</v>
          </cell>
          <cell r="BH35">
            <v>3.3981403212172445</v>
          </cell>
          <cell r="BI35">
            <v>1.8253746842113561E-2</v>
          </cell>
        </row>
        <row r="36">
          <cell r="AY36" t="str">
            <v>Diluted EPS</v>
          </cell>
          <cell r="AZ36">
            <v>3.2572266443234188</v>
          </cell>
          <cell r="BA36">
            <v>3.1985759821562683</v>
          </cell>
          <cell r="BB36">
            <v>1.8336491768318863E-2</v>
          </cell>
          <cell r="BC36">
            <v>5.8650662167150536E-2</v>
          </cell>
          <cell r="BE36">
            <v>4.7794271377796358</v>
          </cell>
          <cell r="BF36">
            <v>-0.31849015573933015</v>
          </cell>
          <cell r="BH36">
            <v>3.2537434237150951</v>
          </cell>
          <cell r="BI36">
            <v>1.0705271297473118E-3</v>
          </cell>
        </row>
        <row r="37">
          <cell r="AY37" t="str">
            <v xml:space="preserve">     Y/Y % Growth</v>
          </cell>
          <cell r="AZ37">
            <v>1.0705271297473118E-3</v>
          </cell>
          <cell r="BA37">
            <v>-1.6955068170629528E-2</v>
          </cell>
        </row>
        <row r="39">
          <cell r="AY39" t="str">
            <v>Pro forma average common shares outstanding</v>
          </cell>
        </row>
        <row r="40">
          <cell r="AY40" t="str">
            <v>Basic</v>
          </cell>
          <cell r="AZ40">
            <v>449.4</v>
          </cell>
          <cell r="BA40">
            <v>447.81959021534601</v>
          </cell>
          <cell r="BB40">
            <v>3.5291215908932472E-3</v>
          </cell>
          <cell r="BE40">
            <v>449.7</v>
          </cell>
          <cell r="BF40">
            <v>-6.6711140760511434E-4</v>
          </cell>
          <cell r="BH40">
            <v>473.2</v>
          </cell>
          <cell r="BI40">
            <v>-5.0295857988165715E-2</v>
          </cell>
        </row>
        <row r="41">
          <cell r="AY41" t="str">
            <v>Diluted</v>
          </cell>
          <cell r="AZ41">
            <v>477.4</v>
          </cell>
          <cell r="BA41">
            <v>476.3</v>
          </cell>
          <cell r="BB41">
            <v>2.3094688221707571E-3</v>
          </cell>
          <cell r="BC41">
            <v>-7.5224633818087305E-3</v>
          </cell>
          <cell r="BE41">
            <v>478.3</v>
          </cell>
          <cell r="BF41">
            <v>-1.8816642274723794E-3</v>
          </cell>
          <cell r="BH41">
            <v>494.2</v>
          </cell>
          <cell r="BI41">
            <v>-3.3994334277620442E-2</v>
          </cell>
        </row>
        <row r="43">
          <cell r="AY43" t="str">
            <v>Pro Forma Consolidated Earnings - % of Net Revenue</v>
          </cell>
          <cell r="AZ43" t="str">
            <v>3Q06</v>
          </cell>
          <cell r="BA43" t="str">
            <v>3Q06</v>
          </cell>
          <cell r="BB43" t="str">
            <v>% change</v>
          </cell>
          <cell r="BC43" t="str">
            <v>Per Share</v>
          </cell>
          <cell r="BE43" t="str">
            <v>2Q06</v>
          </cell>
          <cell r="BF43" t="str">
            <v>% change</v>
          </cell>
          <cell r="BH43" t="str">
            <v>3Q05</v>
          </cell>
          <cell r="BI43" t="str">
            <v>% change</v>
          </cell>
        </row>
        <row r="44">
          <cell r="AY44" t="str">
            <v>Employees</v>
          </cell>
          <cell r="AZ44">
            <v>25647</v>
          </cell>
          <cell r="BA44">
            <v>25319.511000000002</v>
          </cell>
          <cell r="BB44">
            <v>1.2934254535958312E-2</v>
          </cell>
          <cell r="BE44">
            <v>24113.82</v>
          </cell>
          <cell r="BF44">
            <v>6.3580967262756305E-2</v>
          </cell>
          <cell r="BH44">
            <v>22032</v>
          </cell>
          <cell r="BI44">
            <v>0.16407952069716769</v>
          </cell>
        </row>
        <row r="45">
          <cell r="AY45" t="str">
            <v>yoy %change</v>
          </cell>
          <cell r="AZ45">
            <v>0.16407952069716769</v>
          </cell>
          <cell r="BA45">
            <v>0.14921527777777799</v>
          </cell>
          <cell r="BE45">
            <v>0.15443412485637675</v>
          </cell>
          <cell r="BH45">
            <v>8.2813191133828123E-2</v>
          </cell>
        </row>
        <row r="47">
          <cell r="AY47" t="str">
            <v>Revenue per employee</v>
          </cell>
          <cell r="AZ47">
            <v>1219272.5119883474</v>
          </cell>
          <cell r="BA47">
            <v>1232646.2295685664</v>
          </cell>
          <cell r="BB47">
            <v>-1.0849599227590101E-2</v>
          </cell>
          <cell r="BE47">
            <v>1715596.4570696738</v>
          </cell>
          <cell r="BF47">
            <v>-0.2893011016874405</v>
          </cell>
          <cell r="BH47">
            <v>1378005.5917986953</v>
          </cell>
          <cell r="BI47">
            <v>-0.11519044679866308</v>
          </cell>
        </row>
        <row r="48">
          <cell r="AY48" t="str">
            <v>yoy %change</v>
          </cell>
          <cell r="AZ48">
            <v>-0.11519044679866308</v>
          </cell>
          <cell r="BA48">
            <v>-9.2224156261447088E-2</v>
          </cell>
          <cell r="BE48">
            <v>0.8495675828779865</v>
          </cell>
          <cell r="BH48">
            <v>0.47823496344232752</v>
          </cell>
        </row>
        <row r="50">
          <cell r="AY50" t="str">
            <v>Compensation per employee</v>
          </cell>
          <cell r="AZ50">
            <v>564299.38252625254</v>
          </cell>
          <cell r="BA50">
            <v>620021.05347298889</v>
          </cell>
          <cell r="BB50">
            <v>-8.9870611061699801E-2</v>
          </cell>
          <cell r="BE50">
            <v>852018.70722159569</v>
          </cell>
          <cell r="BF50">
            <v>-0.33769132327338935</v>
          </cell>
          <cell r="BH50">
            <v>678844.36160298227</v>
          </cell>
          <cell r="BI50">
            <v>-0.16873525885410623</v>
          </cell>
        </row>
        <row r="51">
          <cell r="AY51" t="str">
            <v>yoy %change</v>
          </cell>
          <cell r="AZ51">
            <v>-0.16873525885410623</v>
          </cell>
          <cell r="BA51">
            <v>-8.6652127434765136E-2</v>
          </cell>
          <cell r="BE51">
            <v>0.88335845529933876</v>
          </cell>
          <cell r="BH51">
            <v>0.49471693577335096</v>
          </cell>
        </row>
        <row r="53">
          <cell r="AY53" t="str">
            <v>Non-compensation expense per employee</v>
          </cell>
          <cell r="AZ53">
            <v>275236.62190454255</v>
          </cell>
          <cell r="BA53">
            <v>231706.44535864724</v>
          </cell>
          <cell r="BB53">
            <v>0.18786778450861408</v>
          </cell>
          <cell r="BE53">
            <v>273228.96411294187</v>
          </cell>
          <cell r="BF53">
            <v>7.3478951915610935E-3</v>
          </cell>
          <cell r="BH53">
            <v>250885.36812674743</v>
          </cell>
          <cell r="BI53">
            <v>9.7061275273306657E-2</v>
          </cell>
        </row>
        <row r="54">
          <cell r="AY54" t="str">
            <v>yoy %change</v>
          </cell>
          <cell r="AZ54">
            <v>9.7061275273306657E-2</v>
          </cell>
          <cell r="BA54">
            <v>4.1236505243478216E-3</v>
          </cell>
          <cell r="BE54">
            <v>0.13384683603665559</v>
          </cell>
          <cell r="BH54">
            <v>0.14739776157049178</v>
          </cell>
        </row>
        <row r="56">
          <cell r="AY56" t="str">
            <v>Tangible Book Value Per Share</v>
          </cell>
          <cell r="AZ56">
            <v>57.27</v>
          </cell>
          <cell r="BA56">
            <v>53.257321944340589</v>
          </cell>
          <cell r="BE56">
            <v>54.36</v>
          </cell>
          <cell r="BH56">
            <v>43.67</v>
          </cell>
        </row>
        <row r="57">
          <cell r="AY57" t="str">
            <v>Book value per share</v>
          </cell>
          <cell r="AZ57">
            <v>67.87</v>
          </cell>
          <cell r="BA57">
            <v>65.885458559476291</v>
          </cell>
          <cell r="BE57">
            <v>64.92</v>
          </cell>
          <cell r="BH57">
            <v>55.39</v>
          </cell>
        </row>
        <row r="59">
          <cell r="AY59" t="str">
            <v>Dividends paid per share</v>
          </cell>
          <cell r="AZ59">
            <v>0.35</v>
          </cell>
          <cell r="BA59">
            <v>0.35</v>
          </cell>
          <cell r="BE59">
            <v>0.35</v>
          </cell>
          <cell r="BH59">
            <v>0.25</v>
          </cell>
        </row>
        <row r="60">
          <cell r="AY60" t="str">
            <v>Dividend payout ratio</v>
          </cell>
          <cell r="AZ60">
            <v>0.10745337620578777</v>
          </cell>
          <cell r="BA60">
            <v>0.10942369415406325</v>
          </cell>
          <cell r="BE60">
            <v>7.3230533683289592E-2</v>
          </cell>
          <cell r="BH60">
            <v>7.6834577114427857E-2</v>
          </cell>
        </row>
        <row r="62">
          <cell r="AY62" t="str">
            <v>Return on Average Tangible Equity</v>
          </cell>
          <cell r="AZ62">
            <v>0.249</v>
          </cell>
          <cell r="BA62">
            <v>0.22335680730780094</v>
          </cell>
          <cell r="BE62">
            <v>0.39</v>
          </cell>
          <cell r="BH62">
            <v>0.32</v>
          </cell>
        </row>
        <row r="63">
          <cell r="AY63" t="str">
            <v>Return on Average Equity</v>
          </cell>
          <cell r="AZ63">
            <v>0.20899999999999999</v>
          </cell>
          <cell r="BA63">
            <v>0.1905342212514094</v>
          </cell>
          <cell r="BE63">
            <v>0.32500000000000001</v>
          </cell>
          <cell r="BH63">
            <v>0.251</v>
          </cell>
        </row>
        <row r="65">
          <cell r="AY65" t="str">
            <v>Tax rate</v>
          </cell>
          <cell r="AZ65">
            <v>0.32514817950889074</v>
          </cell>
          <cell r="BA65">
            <v>0.34</v>
          </cell>
          <cell r="BC65">
            <v>7.3481357352325416E-2</v>
          </cell>
          <cell r="BE65">
            <v>0.34392735527809309</v>
          </cell>
          <cell r="BH65">
            <v>0.32765072765072767</v>
          </cell>
        </row>
        <row r="67">
          <cell r="AY67" t="str">
            <v>Pro Forma Consolidated Earnings - % of Net Revenue</v>
          </cell>
          <cell r="AZ67" t="str">
            <v>3Q06</v>
          </cell>
          <cell r="BA67" t="str">
            <v>3Q06</v>
          </cell>
          <cell r="BB67" t="str">
            <v>% change</v>
          </cell>
          <cell r="BE67" t="str">
            <v>2Q06</v>
          </cell>
          <cell r="BF67" t="str">
            <v>% change</v>
          </cell>
          <cell r="BH67" t="str">
            <v>3Q05</v>
          </cell>
          <cell r="BI67" t="str">
            <v>% change</v>
          </cell>
        </row>
        <row r="68">
          <cell r="AY68" t="str">
            <v>Revenues</v>
          </cell>
        </row>
        <row r="69">
          <cell r="AY69" t="str">
            <v>Investment banking</v>
          </cell>
          <cell r="AZ69">
            <v>0.16943565400843882</v>
          </cell>
          <cell r="BA69">
            <v>0.16411250424467688</v>
          </cell>
          <cell r="BE69">
            <v>0.14852065228005076</v>
          </cell>
          <cell r="BH69">
            <v>0.13499256053023129</v>
          </cell>
        </row>
        <row r="70">
          <cell r="AY70" t="str">
            <v>Trading and principal investments</v>
          </cell>
          <cell r="AZ70">
            <v>0.57594936708860756</v>
          </cell>
          <cell r="BA70">
            <v>0.63019201629955923</v>
          </cell>
          <cell r="BE70">
            <v>0.67581290889561563</v>
          </cell>
          <cell r="BH70">
            <v>0.65494386581901798</v>
          </cell>
        </row>
        <row r="71">
          <cell r="AY71" t="str">
            <v>Asset management and securities services</v>
          </cell>
          <cell r="AZ71">
            <v>0.12856012658227847</v>
          </cell>
          <cell r="BA71">
            <v>0.12051478783261367</v>
          </cell>
          <cell r="BE71">
            <v>9.9209061615076657E-2</v>
          </cell>
          <cell r="BH71">
            <v>0.10442310293520898</v>
          </cell>
        </row>
        <row r="72">
          <cell r="AY72" t="str">
            <v>Cost of Power Generation</v>
          </cell>
          <cell r="AZ72">
            <v>1.595464135021097E-2</v>
          </cell>
          <cell r="BA72">
            <v>1.9693500509361226E-2</v>
          </cell>
          <cell r="BE72">
            <v>1.406112684308173E-2</v>
          </cell>
          <cell r="BH72">
            <v>1.4608413363992967E-2</v>
          </cell>
        </row>
        <row r="73">
          <cell r="AY73" t="str">
            <v>Net interest income</v>
          </cell>
          <cell r="AZ73">
            <v>0.12605485232067509</v>
          </cell>
          <cell r="BA73">
            <v>0.10487419213251149</v>
          </cell>
          <cell r="BE73">
            <v>7.645737720925691E-2</v>
          </cell>
          <cell r="BH73">
            <v>0.10564047071554172</v>
          </cell>
        </row>
        <row r="74">
          <cell r="AY74" t="str">
            <v xml:space="preserve">     Revenues, net of interest expense</v>
          </cell>
          <cell r="AZ74">
            <v>1</v>
          </cell>
          <cell r="BA74">
            <v>1</v>
          </cell>
          <cell r="BE74">
            <v>1</v>
          </cell>
          <cell r="BH74">
            <v>1</v>
          </cell>
        </row>
        <row r="76">
          <cell r="AY76" t="str">
            <v>Operating expenses</v>
          </cell>
        </row>
        <row r="77">
          <cell r="AY77" t="str">
            <v>Compensation and benefits</v>
          </cell>
          <cell r="AZ77">
            <v>0.46281645569620256</v>
          </cell>
          <cell r="BA77">
            <v>0.503</v>
          </cell>
          <cell r="BE77">
            <v>0.49663118836051168</v>
          </cell>
          <cell r="BH77">
            <v>0.49262816177465168</v>
          </cell>
        </row>
        <row r="78">
          <cell r="AY78" t="str">
            <v>Amortization of employee IPO awards</v>
          </cell>
          <cell r="AZ78">
            <v>0</v>
          </cell>
          <cell r="BA78">
            <v>0</v>
          </cell>
          <cell r="BE78">
            <v>0</v>
          </cell>
          <cell r="BH78">
            <v>0</v>
          </cell>
        </row>
        <row r="79">
          <cell r="AY79" t="str">
            <v>Brokerage, clearing and exchange fees</v>
          </cell>
          <cell r="AZ79">
            <v>5.9862869198312234E-2</v>
          </cell>
          <cell r="BA79">
            <v>4.4999999999999998E-2</v>
          </cell>
          <cell r="BE79">
            <v>3.9351625817791232E-2</v>
          </cell>
          <cell r="BH79">
            <v>3.6656296496686051E-2</v>
          </cell>
        </row>
        <row r="80">
          <cell r="AY80" t="str">
            <v>Market development</v>
          </cell>
          <cell r="AZ80">
            <v>1.5427215189873418E-2</v>
          </cell>
          <cell r="BA80">
            <v>1.5754800407488979E-2</v>
          </cell>
          <cell r="BE80">
            <v>1.1815252416756176E-2</v>
          </cell>
          <cell r="BH80">
            <v>1.244420397673475E-2</v>
          </cell>
        </row>
        <row r="81">
          <cell r="AY81" t="str">
            <v>Communications and technology</v>
          </cell>
          <cell r="AZ81">
            <v>1.8591772151898733E-2</v>
          </cell>
          <cell r="BA81">
            <v>1.838060047540381E-2</v>
          </cell>
          <cell r="BE81">
            <v>1.2791719558636852E-2</v>
          </cell>
          <cell r="BH81">
            <v>1.6772622751251184E-2</v>
          </cell>
        </row>
        <row r="82">
          <cell r="AY82" t="str">
            <v>Depreciation and amortization</v>
          </cell>
          <cell r="AZ82">
            <v>1.661392405063291E-2</v>
          </cell>
          <cell r="BA82">
            <v>1.7067700441446395E-2</v>
          </cell>
          <cell r="BE82">
            <v>1.2401132701884582E-2</v>
          </cell>
          <cell r="BH82">
            <v>1.6907885837954821E-2</v>
          </cell>
        </row>
        <row r="83">
          <cell r="AY83" t="str">
            <v>Amortization of goodwill and other intangibles</v>
          </cell>
          <cell r="AZ83">
            <v>6.5928270042194094E-3</v>
          </cell>
          <cell r="BA83">
            <v>5.7767601494126261E-3</v>
          </cell>
          <cell r="BE83">
            <v>4.296455424274973E-3</v>
          </cell>
          <cell r="BH83">
            <v>4.1931556878127959E-3</v>
          </cell>
        </row>
        <row r="84">
          <cell r="AY84" t="str">
            <v>Occupancy</v>
          </cell>
          <cell r="AZ84">
            <v>2.9140295358649791E-2</v>
          </cell>
          <cell r="BA84">
            <v>2.691445069612701E-2</v>
          </cell>
          <cell r="BE84">
            <v>1.9431696123425445E-2</v>
          </cell>
          <cell r="BH84">
            <v>2.7052617340727714E-2</v>
          </cell>
        </row>
        <row r="85">
          <cell r="AY85" t="str">
            <v>Professional services and other</v>
          </cell>
          <cell r="AZ85">
            <v>6.3554852320675106E-2</v>
          </cell>
          <cell r="BA85">
            <v>5.9080501528083681E-2</v>
          </cell>
          <cell r="BE85">
            <v>4.5112781954887216E-2</v>
          </cell>
          <cell r="BH85">
            <v>5.3428919247937239E-2</v>
          </cell>
        </row>
        <row r="86">
          <cell r="AY86" t="str">
            <v>Total non-compensation expenses</v>
          </cell>
          <cell r="AZ86">
            <v>0.22573839662447256</v>
          </cell>
          <cell r="BA86">
            <v>0.18797481369796251</v>
          </cell>
          <cell r="BE86">
            <v>0.15926179084073822</v>
          </cell>
          <cell r="BH86">
            <v>0.18206411470309752</v>
          </cell>
        </row>
        <row r="87">
          <cell r="AY87" t="str">
            <v xml:space="preserve">     Total operating expenses</v>
          </cell>
          <cell r="AZ87">
            <v>0.68855485232067515</v>
          </cell>
          <cell r="BA87">
            <v>0.69097481369796254</v>
          </cell>
          <cell r="BE87">
            <v>0.65589297920124989</v>
          </cell>
          <cell r="BH87">
            <v>0.67469227647774921</v>
          </cell>
        </row>
        <row r="89">
          <cell r="AY89" t="str">
            <v>Pre-tax earnings</v>
          </cell>
          <cell r="AZ89">
            <v>0.31144514767932491</v>
          </cell>
          <cell r="BA89">
            <v>0.30902518630203751</v>
          </cell>
          <cell r="BE89">
            <v>0.34410702079875011</v>
          </cell>
          <cell r="BH89">
            <v>0.32530772352225079</v>
          </cell>
        </row>
        <row r="90">
          <cell r="AY90" t="str">
            <v>Provision for taxes</v>
          </cell>
          <cell r="AZ90">
            <v>0.10126582278481013</v>
          </cell>
          <cell r="BA90">
            <v>0.10506856334269275</v>
          </cell>
          <cell r="BE90">
            <v>0.11834781759593789</v>
          </cell>
          <cell r="BH90">
            <v>0.1065873123224672</v>
          </cell>
        </row>
        <row r="91">
          <cell r="AY91" t="str">
            <v xml:space="preserve">     Net earnings</v>
          </cell>
          <cell r="AZ91">
            <v>0.20503691983122363</v>
          </cell>
          <cell r="BA91">
            <v>0.2000179228574725</v>
          </cell>
          <cell r="BE91">
            <v>0.22322038863392246</v>
          </cell>
          <cell r="BH91">
            <v>0.21750304341945084</v>
          </cell>
        </row>
        <row r="93">
          <cell r="AY93" t="str">
            <v>Pro Forma Consolidated Earnings - Sequential % Growth</v>
          </cell>
          <cell r="AZ93" t="str">
            <v>3Q06</v>
          </cell>
          <cell r="BA93" t="str">
            <v>3Q06</v>
          </cell>
          <cell r="BB93" t="str">
            <v>% change</v>
          </cell>
          <cell r="BE93" t="str">
            <v>2Q06</v>
          </cell>
          <cell r="BF93" t="str">
            <v>% change</v>
          </cell>
          <cell r="BH93" t="str">
            <v>3Q05</v>
          </cell>
          <cell r="BI93" t="str">
            <v>% change</v>
          </cell>
        </row>
        <row r="94">
          <cell r="AY94" t="str">
            <v>Revenues</v>
          </cell>
        </row>
        <row r="95">
          <cell r="AY95" t="str">
            <v>Investment banking</v>
          </cell>
          <cell r="AZ95">
            <v>-0.15516107823800129</v>
          </cell>
          <cell r="BA95">
            <v>-0.17817225509533197</v>
          </cell>
          <cell r="BE95">
            <v>3.469387755102038E-2</v>
          </cell>
          <cell r="BH95">
            <v>0.25376884422110546</v>
          </cell>
        </row>
        <row r="96">
          <cell r="AY96" t="str">
            <v>Trading and principal investments</v>
          </cell>
          <cell r="AZ96">
            <v>-0.36887732986562638</v>
          </cell>
          <cell r="BA96">
            <v>-0.30645860424794102</v>
          </cell>
          <cell r="BE96">
            <v>3.4993270524898978E-2</v>
          </cell>
          <cell r="BH96">
            <v>0.88992974238875888</v>
          </cell>
        </row>
        <row r="97">
          <cell r="AY97" t="str">
            <v>Asset management and securities services</v>
          </cell>
          <cell r="AZ97">
            <v>-4.0354330708661457E-2</v>
          </cell>
          <cell r="BA97">
            <v>-9.6527427145060574E-2</v>
          </cell>
          <cell r="BE97">
            <v>-0.34620334620334625</v>
          </cell>
          <cell r="BH97">
            <v>6.6298342541436517E-2</v>
          </cell>
        </row>
        <row r="98">
          <cell r="AY98" t="str">
            <v>Cost of Power Generation</v>
          </cell>
          <cell r="AZ98">
            <v>-0.15972222222222221</v>
          </cell>
          <cell r="BA98">
            <v>4.1666666666666741E-2</v>
          </cell>
          <cell r="BE98">
            <v>0.46938775510204089</v>
          </cell>
          <cell r="BH98">
            <v>-0.1074380165289256</v>
          </cell>
        </row>
        <row r="99">
          <cell r="AY99" t="str">
            <v>Net interest income</v>
          </cell>
          <cell r="AZ99">
            <v>0.22094508301404847</v>
          </cell>
          <cell r="BA99">
            <v>2.0176245210727695E-2</v>
          </cell>
          <cell r="BE99">
            <v>8.4487534626038752E-2</v>
          </cell>
          <cell r="BH99">
            <v>-7.5739644970414188E-2</v>
          </cell>
        </row>
        <row r="100">
          <cell r="AY100" t="str">
            <v xml:space="preserve">     Revenues, net of interest expense</v>
          </cell>
          <cell r="AZ100">
            <v>-0.25944731959769551</v>
          </cell>
          <cell r="BA100">
            <v>-0.24564463365151845</v>
          </cell>
          <cell r="BE100">
            <v>-1.8403143870411198E-2</v>
          </cell>
          <cell r="BH100">
            <v>0.5005074081591232</v>
          </cell>
        </row>
        <row r="102">
          <cell r="AY102" t="str">
            <v>Operating expenses</v>
          </cell>
        </row>
        <row r="103">
          <cell r="AY103" t="str">
            <v>Compensation and benefits</v>
          </cell>
          <cell r="AZ103">
            <v>-0.30987023200943764</v>
          </cell>
          <cell r="BA103">
            <v>-0.24671387231372965</v>
          </cell>
          <cell r="BE103">
            <v>-4.0558385210337722E-2</v>
          </cell>
          <cell r="BH103">
            <v>0.51560549313358295</v>
          </cell>
        </row>
        <row r="104">
          <cell r="AY104" t="str">
            <v>Amortization of employee IPO awards</v>
          </cell>
          <cell r="AZ104" t="str">
            <v>NA</v>
          </cell>
          <cell r="BA104" t="str">
            <v>NA</v>
          </cell>
          <cell r="BE104" t="str">
            <v>NA</v>
          </cell>
          <cell r="BH104" t="str">
            <v>NA</v>
          </cell>
        </row>
        <row r="105">
          <cell r="AY105" t="str">
            <v>Brokerage, clearing and exchange fees</v>
          </cell>
          <cell r="AZ105">
            <v>0.12655086848635233</v>
          </cell>
          <cell r="BA105">
            <v>-0.14949708180911225</v>
          </cell>
          <cell r="BE105">
            <v>0.14814814814814814</v>
          </cell>
          <cell r="BH105">
            <v>-1.0948905109489093E-2</v>
          </cell>
        </row>
        <row r="106">
          <cell r="AY106" t="str">
            <v>Market development</v>
          </cell>
          <cell r="AZ106">
            <v>-3.3057851239669422E-2</v>
          </cell>
          <cell r="BA106">
            <v>-8.2644628099173278E-3</v>
          </cell>
          <cell r="BE106">
            <v>0.20999999999999996</v>
          </cell>
          <cell r="BH106">
            <v>-2.1276595744680882E-2</v>
          </cell>
        </row>
        <row r="107">
          <cell r="AY107" t="str">
            <v>Communications and technology</v>
          </cell>
          <cell r="AZ107">
            <v>7.6335877862595325E-2</v>
          </cell>
          <cell r="BA107">
            <v>6.8702290076335881E-2</v>
          </cell>
          <cell r="BE107">
            <v>5.6451612903225756E-2</v>
          </cell>
          <cell r="BH107">
            <v>8.1300813008129413E-3</v>
          </cell>
        </row>
        <row r="108">
          <cell r="AY108" t="str">
            <v>Depreciation and amortization</v>
          </cell>
          <cell r="AZ108">
            <v>-7.8740157480314821E-3</v>
          </cell>
          <cell r="BA108">
            <v>2.3622047244094446E-2</v>
          </cell>
          <cell r="BE108">
            <v>1.6000000000000014E-2</v>
          </cell>
          <cell r="BH108">
            <v>-2.34375E-2</v>
          </cell>
        </row>
        <row r="109">
          <cell r="AY109" t="str">
            <v>Amortization of goodwill and other intangibles</v>
          </cell>
          <cell r="AZ109">
            <v>0.13636363636363646</v>
          </cell>
          <cell r="BA109">
            <v>0</v>
          </cell>
          <cell r="BE109">
            <v>0.29411764705882359</v>
          </cell>
          <cell r="BH109">
            <v>0</v>
          </cell>
        </row>
        <row r="110">
          <cell r="AY110" t="str">
            <v>Occupancy</v>
          </cell>
          <cell r="AZ110">
            <v>0.11055276381909551</v>
          </cell>
          <cell r="BA110">
            <v>3.015075376884413E-2</v>
          </cell>
          <cell r="BE110">
            <v>3.1088082901554515E-2</v>
          </cell>
          <cell r="BH110">
            <v>7.5268817204301008E-2</v>
          </cell>
        </row>
        <row r="111">
          <cell r="AY111" t="str">
            <v>Professional services and other</v>
          </cell>
          <cell r="AZ111">
            <v>4.3290043290043378E-2</v>
          </cell>
          <cell r="BA111">
            <v>-2.5974025974025983E-2</v>
          </cell>
          <cell r="BE111">
            <v>0.10526315789473695</v>
          </cell>
          <cell r="BH111">
            <v>0.22291021671826616</v>
          </cell>
        </row>
        <row r="112">
          <cell r="AY112" t="str">
            <v>Total Non-compensation expenses</v>
          </cell>
          <cell r="AZ112">
            <v>4.9662783568362956E-2</v>
          </cell>
          <cell r="BA112">
            <v>-3.7153546717600627E-2</v>
          </cell>
          <cell r="BE112">
            <v>0.13028413028413022</v>
          </cell>
          <cell r="BH112">
            <v>5.1562499999999956E-2</v>
          </cell>
        </row>
        <row r="113">
          <cell r="AY113" t="str">
            <v xml:space="preserve">     Total operating expenses</v>
          </cell>
          <cell r="AZ113">
            <v>-0.22256959952359689</v>
          </cell>
          <cell r="BA113">
            <v>-0.1993053519788075</v>
          </cell>
          <cell r="BE113">
            <v>-4.0035587188611554E-3</v>
          </cell>
          <cell r="BH113">
            <v>0.35433070866141736</v>
          </cell>
        </row>
        <row r="115">
          <cell r="AY115" t="str">
            <v>Pre-tax earnings</v>
          </cell>
          <cell r="AZ115">
            <v>-0.32973893303064694</v>
          </cell>
          <cell r="BA115">
            <v>-0.33207712469429085</v>
          </cell>
          <cell r="BE115">
            <v>-4.4727568446733534E-2</v>
          </cell>
          <cell r="BH115">
            <v>0.93327974276527326</v>
          </cell>
        </row>
        <row r="116">
          <cell r="AY116" t="str">
            <v>Provision for taxes</v>
          </cell>
          <cell r="AZ116">
            <v>-0.36633663366336633</v>
          </cell>
          <cell r="BA116">
            <v>-0.33970423079514145</v>
          </cell>
          <cell r="BE116">
            <v>1.6528925619834212E-3</v>
          </cell>
          <cell r="BH116">
            <v>1.079155672823219</v>
          </cell>
        </row>
        <row r="117">
          <cell r="AY117" t="str">
            <v xml:space="preserve">     Net earnings</v>
          </cell>
          <cell r="AZ117">
            <v>-0.31977252843394577</v>
          </cell>
          <cell r="BA117">
            <v>-0.33356004361284752</v>
          </cell>
          <cell r="BE117">
            <v>-6.8079902160619654E-2</v>
          </cell>
          <cell r="BH117">
            <v>0.85895953757225429</v>
          </cell>
        </row>
        <row r="119">
          <cell r="AY119" t="str">
            <v>Pro Forma Consolidated Earnings - Y/Y % Growth</v>
          </cell>
          <cell r="AZ119" t="str">
            <v>3Q06</v>
          </cell>
          <cell r="BA119" t="str">
            <v>3Q06</v>
          </cell>
          <cell r="BB119" t="str">
            <v>% change</v>
          </cell>
          <cell r="BE119" t="str">
            <v>2Q06</v>
          </cell>
          <cell r="BF119" t="str">
            <v>% change</v>
          </cell>
          <cell r="BH119" t="str">
            <v>3Q05</v>
          </cell>
          <cell r="BI119" t="str">
            <v>% change</v>
          </cell>
        </row>
        <row r="120">
          <cell r="AY120" t="str">
            <v>Revenues</v>
          </cell>
        </row>
        <row r="121">
          <cell r="AY121" t="str">
            <v>Investment banking</v>
          </cell>
          <cell r="AZ121">
            <v>0.28757515030060121</v>
          </cell>
          <cell r="BA121">
            <v>0.25250501002004011</v>
          </cell>
          <cell r="BE121">
            <v>0.91080402010050254</v>
          </cell>
          <cell r="BH121">
            <v>0.16861826697892268</v>
          </cell>
        </row>
        <row r="122">
          <cell r="AY122" t="str">
            <v>Trading and principal investments</v>
          </cell>
          <cell r="AZ122">
            <v>-9.7893432465923191E-2</v>
          </cell>
          <cell r="BA122">
            <v>-8.6741016109045388E-3</v>
          </cell>
          <cell r="BE122">
            <v>1.7014051522248241</v>
          </cell>
          <cell r="BH122">
            <v>0.99752475247524752</v>
          </cell>
        </row>
        <row r="123">
          <cell r="AY123" t="str">
            <v>Asset management and securities services</v>
          </cell>
          <cell r="AZ123">
            <v>0.26295336787564771</v>
          </cell>
          <cell r="BA123">
            <v>0.18902608033758872</v>
          </cell>
          <cell r="BE123">
            <v>0.40331491712707179</v>
          </cell>
          <cell r="BH123">
            <v>0.24516129032258061</v>
          </cell>
        </row>
        <row r="124">
          <cell r="AY124" t="str">
            <v>Cost of Power Generation</v>
          </cell>
          <cell r="AZ124">
            <v>0.12037037037037046</v>
          </cell>
          <cell r="BA124">
            <v>0.38888888888888884</v>
          </cell>
          <cell r="BE124">
            <v>0.19008264462809921</v>
          </cell>
          <cell r="BH124">
            <v>-7.6923076923076872E-2</v>
          </cell>
        </row>
        <row r="125">
          <cell r="AY125" t="str">
            <v>Net interest income</v>
          </cell>
          <cell r="AZ125">
            <v>0.22407170294494239</v>
          </cell>
          <cell r="BA125">
            <v>2.2788732394365852E-2</v>
          </cell>
          <cell r="BE125">
            <v>-7.337278106508871E-2</v>
          </cell>
          <cell r="BH125">
            <v>4.2723631508678306E-2</v>
          </cell>
        </row>
        <row r="126">
          <cell r="AY126" t="str">
            <v xml:space="preserve">     Revenues, net of interest expense</v>
          </cell>
          <cell r="AZ126">
            <v>2.5835249560395068E-2</v>
          </cell>
          <cell r="BA126">
            <v>4.5535502267758154E-2</v>
          </cell>
          <cell r="BE126">
            <v>1.0785467830322713</v>
          </cell>
          <cell r="BH126">
            <v>0.59091887239078966</v>
          </cell>
        </row>
        <row r="128">
          <cell r="AY128" t="str">
            <v>Operating expenses</v>
          </cell>
        </row>
        <row r="129">
          <cell r="AY129" t="str">
            <v>Compensation and benefits</v>
          </cell>
          <cell r="AZ129">
            <v>-3.6243822075782584E-2</v>
          </cell>
          <cell r="BA129">
            <v>5.1953115159904195E-2</v>
          </cell>
          <cell r="BE129">
            <v>1.1165210153974199</v>
          </cell>
          <cell r="BH129">
            <v>0.60865724381625452</v>
          </cell>
        </row>
        <row r="130">
          <cell r="AY130" t="str">
            <v>Amortization of employee IPO awards</v>
          </cell>
          <cell r="AZ130" t="str">
            <v>NA</v>
          </cell>
          <cell r="BA130" t="str">
            <v>NA</v>
          </cell>
          <cell r="BE130" t="str">
            <v>NA</v>
          </cell>
          <cell r="BH130">
            <v>-1</v>
          </cell>
        </row>
        <row r="131">
          <cell r="AY131" t="str">
            <v>Brokerage, clearing and exchange fees</v>
          </cell>
          <cell r="AZ131">
            <v>0.67527675276752763</v>
          </cell>
          <cell r="BA131">
            <v>0.26477002225434609</v>
          </cell>
          <cell r="BE131">
            <v>0.47080291970802923</v>
          </cell>
          <cell r="BH131">
            <v>0.18859649122807021</v>
          </cell>
        </row>
        <row r="132">
          <cell r="AY132" t="str">
            <v>Market development</v>
          </cell>
          <cell r="AZ132">
            <v>0.27173913043478271</v>
          </cell>
          <cell r="BA132">
            <v>0.30434782608695654</v>
          </cell>
          <cell r="BE132">
            <v>0.2872340425531914</v>
          </cell>
          <cell r="BH132">
            <v>0.21052631578947367</v>
          </cell>
        </row>
        <row r="133">
          <cell r="AY133" t="str">
            <v>Communications and technology</v>
          </cell>
          <cell r="AZ133">
            <v>0.13709677419354849</v>
          </cell>
          <cell r="BA133">
            <v>0.12903225806451624</v>
          </cell>
          <cell r="BE133">
            <v>6.5040650406503975E-2</v>
          </cell>
          <cell r="BH133">
            <v>0.11711711711711703</v>
          </cell>
        </row>
        <row r="134">
          <cell r="AY134" t="str">
            <v>Depreciation and amortization</v>
          </cell>
          <cell r="AZ134">
            <v>8.0000000000000071E-3</v>
          </cell>
          <cell r="BA134">
            <v>0.04</v>
          </cell>
          <cell r="BE134">
            <v>-7.8125E-3</v>
          </cell>
          <cell r="BH134">
            <v>6.8376068376068355E-2</v>
          </cell>
        </row>
        <row r="135">
          <cell r="AY135" t="str">
            <v>Amortization of goodwill and other intangibles</v>
          </cell>
          <cell r="AZ135">
            <v>0.61290322580645151</v>
          </cell>
          <cell r="BA135">
            <v>0.41935483870967749</v>
          </cell>
          <cell r="BE135">
            <v>0.41935483870967749</v>
          </cell>
          <cell r="BH135">
            <v>0</v>
          </cell>
        </row>
        <row r="136">
          <cell r="AY136" t="str">
            <v>Occupancy</v>
          </cell>
          <cell r="AZ136">
            <v>0.10499999999999998</v>
          </cell>
          <cell r="BA136">
            <v>2.4999999999999911E-2</v>
          </cell>
          <cell r="BE136">
            <v>6.9892473118279508E-2</v>
          </cell>
          <cell r="BH136">
            <v>0.27388535031847128</v>
          </cell>
        </row>
        <row r="137">
          <cell r="AY137" t="str">
            <v>Professional services and other</v>
          </cell>
          <cell r="AZ137">
            <v>0.22025316455696209</v>
          </cell>
          <cell r="BA137">
            <v>0.139240506329114</v>
          </cell>
          <cell r="BE137">
            <v>0.43034055727554188</v>
          </cell>
          <cell r="BH137">
            <v>0.592741935483871</v>
          </cell>
        </row>
        <row r="138">
          <cell r="AY138" t="str">
            <v>Total Non-compensation expenses</v>
          </cell>
          <cell r="AZ138">
            <v>0.27191679049034168</v>
          </cell>
          <cell r="BA138">
            <v>0.1565045848391986</v>
          </cell>
          <cell r="BE138">
            <v>0.27421874999999996</v>
          </cell>
          <cell r="BH138">
            <v>0.23486238532110093</v>
          </cell>
        </row>
        <row r="139">
          <cell r="AY139" t="str">
            <v xml:space="preserve">     Total operating expenses</v>
          </cell>
          <cell r="AZ139">
            <v>4.6912590216519723E-2</v>
          </cell>
          <cell r="BA139">
            <v>7.847662324657767E-2</v>
          </cell>
          <cell r="BE139">
            <v>0.82378495791474338</v>
          </cell>
          <cell r="BH139">
            <v>0.48717948717948723</v>
          </cell>
        </row>
        <row r="141">
          <cell r="AY141" t="str">
            <v>Pre-tax earnings</v>
          </cell>
          <cell r="AZ141">
            <v>-1.7879417879417825E-2</v>
          </cell>
          <cell r="BA141">
            <v>-2.1305524915875562E-2</v>
          </cell>
          <cell r="BE141">
            <v>1.832797427652733</v>
          </cell>
          <cell r="BH141">
            <v>0.860015467904099</v>
          </cell>
        </row>
        <row r="142">
          <cell r="AY142" t="str">
            <v>Provision for taxes</v>
          </cell>
          <cell r="AZ142">
            <v>-2.5380710659898442E-2</v>
          </cell>
          <cell r="BA142">
            <v>1.5581817609503279E-2</v>
          </cell>
          <cell r="BE142">
            <v>2.1978891820580473</v>
          </cell>
          <cell r="BH142">
            <v>0.90338164251207731</v>
          </cell>
        </row>
        <row r="143">
          <cell r="AY143" t="str">
            <v xml:space="preserve">     Net earnings</v>
          </cell>
          <cell r="AZ143">
            <v>-3.2960199004975155E-2</v>
          </cell>
          <cell r="BA143">
            <v>-5.2561106777965994E-2</v>
          </cell>
          <cell r="BE143">
            <v>1.6427745664739883</v>
          </cell>
          <cell r="BH143">
            <v>0.82935153583617738</v>
          </cell>
        </row>
        <row r="145">
          <cell r="AY145" t="str">
            <v>Business Line Net Revenues ($ in millions)</v>
          </cell>
          <cell r="AZ145" t="str">
            <v>3Q06</v>
          </cell>
          <cell r="BA145" t="str">
            <v>3Q06</v>
          </cell>
          <cell r="BB145" t="str">
            <v>% change</v>
          </cell>
          <cell r="BC145" t="str">
            <v>Per Share</v>
          </cell>
          <cell r="BE145" t="str">
            <v>2Q06</v>
          </cell>
          <cell r="BF145" t="str">
            <v>% change</v>
          </cell>
          <cell r="BH145" t="str">
            <v>3Q05</v>
          </cell>
          <cell r="BI145" t="str">
            <v>% change</v>
          </cell>
        </row>
        <row r="146">
          <cell r="AY146" t="str">
            <v>Investment Banking</v>
          </cell>
        </row>
        <row r="147">
          <cell r="AY147" t="str">
            <v xml:space="preserve">    Financial advisory</v>
          </cell>
          <cell r="AZ147">
            <v>609</v>
          </cell>
          <cell r="BA147">
            <v>600</v>
          </cell>
          <cell r="BB147">
            <v>1.4999999999999902E-2</v>
          </cell>
          <cell r="BC147">
            <v>1.2722384550523635E-2</v>
          </cell>
          <cell r="BE147">
            <v>608</v>
          </cell>
          <cell r="BF147">
            <v>1.6447368421053099E-3</v>
          </cell>
          <cell r="BH147">
            <v>559</v>
          </cell>
          <cell r="BI147">
            <v>8.9445438282647505E-2</v>
          </cell>
        </row>
        <row r="148">
          <cell r="AY148" t="str">
            <v xml:space="preserve">    Equity Underwriting</v>
          </cell>
          <cell r="AZ148">
            <v>270</v>
          </cell>
          <cell r="BA148">
            <v>325</v>
          </cell>
          <cell r="BB148">
            <v>-0.16923076923076918</v>
          </cell>
          <cell r="BC148">
            <v>-7.7747905586533314E-2</v>
          </cell>
          <cell r="BE148">
            <v>482</v>
          </cell>
          <cell r="BF148">
            <v>-0.43983402489626555</v>
          </cell>
          <cell r="BH148">
            <v>199</v>
          </cell>
          <cell r="BI148">
            <v>0.35678391959799005</v>
          </cell>
        </row>
        <row r="149">
          <cell r="AY149" t="str">
            <v xml:space="preserve">    Debt Underwriting</v>
          </cell>
          <cell r="AZ149">
            <v>409</v>
          </cell>
          <cell r="BA149">
            <v>330</v>
          </cell>
          <cell r="BB149">
            <v>0.23939393939393949</v>
          </cell>
          <cell r="BC149">
            <v>0.1116742643879297</v>
          </cell>
          <cell r="BE149">
            <v>436</v>
          </cell>
          <cell r="BF149">
            <v>-6.1926605504587173E-2</v>
          </cell>
          <cell r="BH149">
            <v>257</v>
          </cell>
          <cell r="BI149">
            <v>0.5914396887159532</v>
          </cell>
        </row>
        <row r="150">
          <cell r="AY150" t="str">
            <v xml:space="preserve">    Underwriting</v>
          </cell>
          <cell r="AZ150">
            <v>679</v>
          </cell>
          <cell r="BA150">
            <v>655</v>
          </cell>
          <cell r="BB150">
            <v>3.6641221374045907E-2</v>
          </cell>
          <cell r="BC150">
            <v>3.3926358801396363E-2</v>
          </cell>
          <cell r="BE150">
            <v>918</v>
          </cell>
          <cell r="BF150">
            <v>-0.26034858387799564</v>
          </cell>
          <cell r="BH150">
            <v>456</v>
          </cell>
          <cell r="BI150">
            <v>0.48903508771929816</v>
          </cell>
        </row>
        <row r="151">
          <cell r="AY151" t="str">
            <v>Total investment banking</v>
          </cell>
          <cell r="AZ151">
            <v>1288</v>
          </cell>
          <cell r="BA151">
            <v>1255</v>
          </cell>
          <cell r="BB151">
            <v>2.6294820717131406E-2</v>
          </cell>
          <cell r="BC151">
            <v>4.664874335192E-2</v>
          </cell>
          <cell r="BE151">
            <v>1526</v>
          </cell>
          <cell r="BF151">
            <v>-0.15596330275229353</v>
          </cell>
          <cell r="BH151">
            <v>1015</v>
          </cell>
          <cell r="BI151">
            <v>0.2689655172413794</v>
          </cell>
        </row>
        <row r="153">
          <cell r="AY153" t="str">
            <v>Trading &amp; Principal Investments</v>
          </cell>
        </row>
        <row r="154">
          <cell r="AY154" t="str">
            <v xml:space="preserve">    FICC</v>
          </cell>
          <cell r="AZ154">
            <v>2860</v>
          </cell>
          <cell r="BA154">
            <v>2925</v>
          </cell>
          <cell r="BB154">
            <v>-2.2222222222222254E-2</v>
          </cell>
          <cell r="BC154">
            <v>-9.1883888420448478E-2</v>
          </cell>
          <cell r="BE154">
            <v>4316</v>
          </cell>
          <cell r="BF154">
            <v>-0.33734939759036142</v>
          </cell>
          <cell r="BH154">
            <v>2626</v>
          </cell>
          <cell r="BI154">
            <v>8.9108910891089188E-2</v>
          </cell>
        </row>
        <row r="155">
          <cell r="AY155" t="str">
            <v xml:space="preserve">    Equities Trading</v>
          </cell>
          <cell r="AZ155">
            <v>707</v>
          </cell>
          <cell r="BA155">
            <v>900</v>
          </cell>
          <cell r="BB155">
            <v>-0.21444444444444444</v>
          </cell>
          <cell r="BC155">
            <v>-0.27282446869456245</v>
          </cell>
          <cell r="BE155">
            <v>1416</v>
          </cell>
          <cell r="BF155">
            <v>-0.50070621468926557</v>
          </cell>
          <cell r="BH155">
            <v>872</v>
          </cell>
          <cell r="BI155">
            <v>-0.18922018348623848</v>
          </cell>
        </row>
        <row r="156">
          <cell r="AY156" t="str">
            <v xml:space="preserve">    Equities Commissions</v>
          </cell>
          <cell r="AZ156">
            <v>844</v>
          </cell>
          <cell r="BA156">
            <v>750</v>
          </cell>
          <cell r="BB156">
            <v>0.1253333333333333</v>
          </cell>
          <cell r="BC156">
            <v>0.13287823863880241</v>
          </cell>
          <cell r="BE156">
            <v>936</v>
          </cell>
          <cell r="BF156">
            <v>-9.8290598290598274E-2</v>
          </cell>
          <cell r="BH156">
            <v>721</v>
          </cell>
          <cell r="BI156">
            <v>0.1705963938973647</v>
          </cell>
        </row>
        <row r="157">
          <cell r="AY157" t="str">
            <v xml:space="preserve">    Principal investments</v>
          </cell>
          <cell r="AZ157">
            <v>430</v>
          </cell>
          <cell r="BA157">
            <v>300</v>
          </cell>
          <cell r="BB157">
            <v>0.43333333333333335</v>
          </cell>
          <cell r="BC157">
            <v>0.18376777684089696</v>
          </cell>
          <cell r="BE157">
            <v>293</v>
          </cell>
          <cell r="BF157">
            <v>0.46757679180887379</v>
          </cell>
          <cell r="BH157">
            <v>843</v>
          </cell>
          <cell r="BI157">
            <v>-0.48991696322657174</v>
          </cell>
        </row>
        <row r="158">
          <cell r="AY158" t="str">
            <v>Total trading &amp; principal investments</v>
          </cell>
          <cell r="AZ158">
            <v>4841</v>
          </cell>
          <cell r="BA158">
            <v>4875</v>
          </cell>
          <cell r="BB158">
            <v>-6.9743589743589407E-3</v>
          </cell>
          <cell r="BC158">
            <v>-4.8062341635311513E-2</v>
          </cell>
          <cell r="BE158">
            <v>6961</v>
          </cell>
          <cell r="BF158">
            <v>-0.30455394339893693</v>
          </cell>
          <cell r="BH158">
            <v>5062</v>
          </cell>
          <cell r="BI158">
            <v>-4.3658632951402598E-2</v>
          </cell>
        </row>
        <row r="160">
          <cell r="AY160" t="str">
            <v>Asset Management &amp; Securities Services</v>
          </cell>
        </row>
        <row r="161">
          <cell r="AY161" t="str">
            <v xml:space="preserve">    Asset management</v>
          </cell>
          <cell r="AZ161">
            <v>918</v>
          </cell>
          <cell r="BA161">
            <v>986.72613402061836</v>
          </cell>
          <cell r="BB161">
            <v>-6.9650667648357145E-2</v>
          </cell>
          <cell r="BC161">
            <v>-9.7151145075681317E-2</v>
          </cell>
          <cell r="BE161">
            <v>954</v>
          </cell>
          <cell r="BF161">
            <v>-3.7735849056603765E-2</v>
          </cell>
          <cell r="BH161">
            <v>731</v>
          </cell>
          <cell r="BI161">
            <v>0.2558139534883721</v>
          </cell>
        </row>
        <row r="162">
          <cell r="AY162" t="str">
            <v xml:space="preserve">    Securities services</v>
          </cell>
          <cell r="AZ162">
            <v>537</v>
          </cell>
          <cell r="BA162">
            <v>500</v>
          </cell>
          <cell r="BB162">
            <v>7.4000000000000066E-2</v>
          </cell>
          <cell r="BC162">
            <v>5.2303136485486061E-2</v>
          </cell>
          <cell r="BE162">
            <v>656</v>
          </cell>
          <cell r="BF162">
            <v>-0.18140243902439024</v>
          </cell>
          <cell r="BH162">
            <v>477</v>
          </cell>
          <cell r="BI162">
            <v>0.12578616352201255</v>
          </cell>
        </row>
        <row r="163">
          <cell r="AY163" t="str">
            <v>Total asset management &amp; securities services</v>
          </cell>
          <cell r="AZ163">
            <v>1455</v>
          </cell>
          <cell r="BA163">
            <v>1486.7261340206182</v>
          </cell>
          <cell r="BB163">
            <v>-2.1339595299115333E-2</v>
          </cell>
          <cell r="BC163">
            <v>-4.4848008590195103E-2</v>
          </cell>
          <cell r="BE163">
            <v>1610</v>
          </cell>
          <cell r="BF163">
            <v>-9.6273291925465854E-2</v>
          </cell>
          <cell r="BH163">
            <v>1208</v>
          </cell>
          <cell r="BI163">
            <v>0.20447019867549665</v>
          </cell>
        </row>
        <row r="165">
          <cell r="AY165" t="str">
            <v>Total net revenues</v>
          </cell>
          <cell r="AZ165">
            <v>7584</v>
          </cell>
          <cell r="BA165">
            <v>7616.7261340206187</v>
          </cell>
          <cell r="BB165">
            <v>-4.296614246696473E-3</v>
          </cell>
          <cell r="BC165">
            <v>-4.6261606873587255E-2</v>
          </cell>
          <cell r="BE165">
            <v>10097</v>
          </cell>
          <cell r="BF165">
            <v>-0.24888580766564328</v>
          </cell>
          <cell r="BH165">
            <v>7285</v>
          </cell>
          <cell r="BI165">
            <v>4.104323953328759E-2</v>
          </cell>
        </row>
        <row r="167">
          <cell r="AY167" t="str">
            <v>Business Line Net Revenues ($ in millions)</v>
          </cell>
          <cell r="AZ167" t="str">
            <v>3Q06</v>
          </cell>
          <cell r="BA167" t="str">
            <v>3Q06</v>
          </cell>
          <cell r="BB167" t="str">
            <v>% change</v>
          </cell>
          <cell r="BE167" t="str">
            <v>2Q06</v>
          </cell>
          <cell r="BF167" t="str">
            <v>% change</v>
          </cell>
          <cell r="BH167" t="str">
            <v>3Q05</v>
          </cell>
          <cell r="BI167" t="str">
            <v>% change</v>
          </cell>
        </row>
        <row r="168">
          <cell r="AY168" t="str">
            <v>Revenues</v>
          </cell>
        </row>
        <row r="169">
          <cell r="AY169" t="str">
            <v>Financial advisory</v>
          </cell>
          <cell r="AZ169">
            <v>609</v>
          </cell>
          <cell r="BA169">
            <v>600</v>
          </cell>
          <cell r="BB169">
            <v>1.4999999999999902E-2</v>
          </cell>
          <cell r="BE169">
            <v>608</v>
          </cell>
          <cell r="BF169">
            <v>1.6447368421053099E-3</v>
          </cell>
          <cell r="BH169">
            <v>559</v>
          </cell>
          <cell r="BI169">
            <v>8.9445438282647505E-2</v>
          </cell>
        </row>
        <row r="170">
          <cell r="AY170" t="str">
            <v xml:space="preserve">    Equity Underwriting</v>
          </cell>
          <cell r="AZ170">
            <v>270</v>
          </cell>
          <cell r="BA170">
            <v>325</v>
          </cell>
          <cell r="BB170">
            <v>-0.16923076923076918</v>
          </cell>
          <cell r="BE170">
            <v>482</v>
          </cell>
          <cell r="BF170">
            <v>-0.43983402489626555</v>
          </cell>
          <cell r="BH170">
            <v>199</v>
          </cell>
          <cell r="BI170">
            <v>0.35678391959799005</v>
          </cell>
        </row>
        <row r="171">
          <cell r="AY171" t="str">
            <v xml:space="preserve">    Debt Underwriting</v>
          </cell>
          <cell r="AZ171">
            <v>409</v>
          </cell>
          <cell r="BA171">
            <v>330</v>
          </cell>
          <cell r="BB171">
            <v>0.23939393939393949</v>
          </cell>
          <cell r="BE171">
            <v>436</v>
          </cell>
          <cell r="BF171">
            <v>-6.1926605504587173E-2</v>
          </cell>
          <cell r="BH171">
            <v>257</v>
          </cell>
          <cell r="BI171">
            <v>0.5914396887159532</v>
          </cell>
        </row>
        <row r="172">
          <cell r="AY172" t="str">
            <v>Underwriting</v>
          </cell>
          <cell r="AZ172">
            <v>679</v>
          </cell>
          <cell r="BA172">
            <v>655</v>
          </cell>
          <cell r="BB172">
            <v>3.6641221374045907E-2</v>
          </cell>
          <cell r="BE172">
            <v>918</v>
          </cell>
          <cell r="BF172">
            <v>-0.26034858387799564</v>
          </cell>
          <cell r="BH172">
            <v>456</v>
          </cell>
          <cell r="BI172">
            <v>0.48903508771929816</v>
          </cell>
        </row>
        <row r="173">
          <cell r="AY173" t="str">
            <v>Total investment banking</v>
          </cell>
          <cell r="AZ173">
            <v>1288</v>
          </cell>
          <cell r="BA173">
            <v>1255</v>
          </cell>
          <cell r="BB173">
            <v>2.6294820717131406E-2</v>
          </cell>
          <cell r="BE173">
            <v>1526</v>
          </cell>
          <cell r="BF173">
            <v>-0.15596330275229353</v>
          </cell>
          <cell r="BH173">
            <v>1015</v>
          </cell>
          <cell r="BI173">
            <v>0.2689655172413794</v>
          </cell>
        </row>
        <row r="175">
          <cell r="AY175" t="str">
            <v>% of investment banking revenues</v>
          </cell>
        </row>
        <row r="176">
          <cell r="AY176" t="str">
            <v>Financial advisory</v>
          </cell>
          <cell r="AZ176">
            <v>0.47282608695652173</v>
          </cell>
          <cell r="BA176">
            <v>0.47808764940239046</v>
          </cell>
          <cell r="BE176">
            <v>0.3984272608125819</v>
          </cell>
          <cell r="BH176">
            <v>0.55073891625615767</v>
          </cell>
        </row>
        <row r="177">
          <cell r="AY177" t="str">
            <v xml:space="preserve">    Equity Underwriting</v>
          </cell>
          <cell r="AZ177">
            <v>0.20962732919254659</v>
          </cell>
          <cell r="BA177">
            <v>0.25896414342629481</v>
          </cell>
          <cell r="BE177">
            <v>0.31585845347313235</v>
          </cell>
          <cell r="BH177">
            <v>0.19605911330049261</v>
          </cell>
        </row>
        <row r="178">
          <cell r="AY178" t="str">
            <v xml:space="preserve">    Debt Underwriting</v>
          </cell>
          <cell r="AZ178">
            <v>0.31754658385093165</v>
          </cell>
          <cell r="BA178">
            <v>0.26294820717131473</v>
          </cell>
          <cell r="BE178">
            <v>0.2857142857142857</v>
          </cell>
          <cell r="BH178">
            <v>0.25320197044334974</v>
          </cell>
        </row>
        <row r="179">
          <cell r="AY179" t="str">
            <v>Underwriting</v>
          </cell>
          <cell r="AZ179">
            <v>0.52717391304347827</v>
          </cell>
          <cell r="BA179">
            <v>0.52191235059760954</v>
          </cell>
          <cell r="BE179">
            <v>0.60157273918741805</v>
          </cell>
          <cell r="BH179">
            <v>0.44926108374384238</v>
          </cell>
        </row>
        <row r="180">
          <cell r="AY180" t="str">
            <v>Total investment banking</v>
          </cell>
          <cell r="AZ180">
            <v>1</v>
          </cell>
          <cell r="BA180">
            <v>1</v>
          </cell>
          <cell r="BE180">
            <v>1</v>
          </cell>
          <cell r="BH180">
            <v>1</v>
          </cell>
        </row>
        <row r="182">
          <cell r="AY182" t="str">
            <v>% of net revenues</v>
          </cell>
        </row>
        <row r="183">
          <cell r="AY183" t="str">
            <v>Financial advisory</v>
          </cell>
          <cell r="AZ183">
            <v>8.0300632911392403E-2</v>
          </cell>
          <cell r="BA183">
            <v>7.877400203744489E-2</v>
          </cell>
          <cell r="BE183">
            <v>6.0215905714568682E-2</v>
          </cell>
          <cell r="BH183">
            <v>7.6733013040494166E-2</v>
          </cell>
        </row>
        <row r="184">
          <cell r="AY184" t="str">
            <v xml:space="preserve">    Equity Underwriting</v>
          </cell>
          <cell r="AZ184">
            <v>3.5601265822784812E-2</v>
          </cell>
          <cell r="BA184">
            <v>4.2669251103615982E-2</v>
          </cell>
          <cell r="BE184">
            <v>4.7736951569773201E-2</v>
          </cell>
          <cell r="BH184">
            <v>2.7316403568977351E-2</v>
          </cell>
        </row>
        <row r="185">
          <cell r="AY185" t="str">
            <v xml:space="preserve">    Debt Underwriting</v>
          </cell>
          <cell r="AZ185">
            <v>5.3929324894514769E-2</v>
          </cell>
          <cell r="BA185">
            <v>4.3325701120594695E-2</v>
          </cell>
          <cell r="BE185">
            <v>4.3181142913736752E-2</v>
          </cell>
          <cell r="BH185">
            <v>3.5277968428277282E-2</v>
          </cell>
        </row>
        <row r="186">
          <cell r="AY186" t="str">
            <v>Underwriting</v>
          </cell>
          <cell r="AZ186">
            <v>8.9530590717299574E-2</v>
          </cell>
          <cell r="BA186">
            <v>8.5994952224210677E-2</v>
          </cell>
          <cell r="BE186">
            <v>9.0918094483509959E-2</v>
          </cell>
          <cell r="BH186">
            <v>6.2594371997254636E-2</v>
          </cell>
        </row>
        <row r="187">
          <cell r="AY187" t="str">
            <v>Total investment banking</v>
          </cell>
          <cell r="AZ187">
            <v>0.16983122362869199</v>
          </cell>
          <cell r="BA187">
            <v>0.16476895426165558</v>
          </cell>
          <cell r="BE187">
            <v>0.15113400019807863</v>
          </cell>
          <cell r="BH187">
            <v>0.1393273850377488</v>
          </cell>
        </row>
        <row r="189">
          <cell r="AY189" t="str">
            <v>yoy % growth</v>
          </cell>
        </row>
        <row r="190">
          <cell r="AY190" t="str">
            <v>Financial advisory</v>
          </cell>
          <cell r="AZ190">
            <v>8.9445438282647505E-2</v>
          </cell>
          <cell r="BA190">
            <v>7.3345259391770945E-2</v>
          </cell>
          <cell r="BE190">
            <v>0.57512953367875652</v>
          </cell>
          <cell r="BH190">
            <v>0.23946784922394682</v>
          </cell>
        </row>
        <row r="191">
          <cell r="AY191" t="str">
            <v xml:space="preserve">    Equity Underwriting</v>
          </cell>
          <cell r="AZ191">
            <v>0.35678391959799005</v>
          </cell>
          <cell r="BA191">
            <v>0.63316582914572872</v>
          </cell>
          <cell r="BE191">
            <v>3.2280701754385968</v>
          </cell>
          <cell r="BH191">
            <v>-8.7155963302752326E-2</v>
          </cell>
        </row>
        <row r="192">
          <cell r="AY192" t="str">
            <v xml:space="preserve">    Debt Underwriting</v>
          </cell>
          <cell r="AZ192">
            <v>0.5914396887159532</v>
          </cell>
          <cell r="BA192">
            <v>0.28404669260700399</v>
          </cell>
          <cell r="BE192">
            <v>0.38412698412698409</v>
          </cell>
          <cell r="BH192">
            <v>0.16289592760181004</v>
          </cell>
        </row>
        <row r="193">
          <cell r="AY193" t="str">
            <v>Underwriting</v>
          </cell>
          <cell r="AZ193">
            <v>0.48903508771929816</v>
          </cell>
          <cell r="BA193">
            <v>0.43640350877192979</v>
          </cell>
          <cell r="BE193">
            <v>1.13986013986014</v>
          </cell>
          <cell r="BH193">
            <v>3.8724373576309867E-2</v>
          </cell>
        </row>
        <row r="194">
          <cell r="AY194" t="str">
            <v>Total investment banking</v>
          </cell>
          <cell r="AZ194">
            <v>0.2689655172413794</v>
          </cell>
          <cell r="BA194">
            <v>0.23645320197044328</v>
          </cell>
          <cell r="BE194">
            <v>0.87239263803680989</v>
          </cell>
          <cell r="BH194">
            <v>0.1404494382022472</v>
          </cell>
        </row>
        <row r="196">
          <cell r="AY196" t="str">
            <v>qoq % growth</v>
          </cell>
        </row>
        <row r="197">
          <cell r="AY197" t="str">
            <v>Financial advisory</v>
          </cell>
          <cell r="AZ197">
            <v>1.6447368421053099E-3</v>
          </cell>
          <cell r="BA197">
            <v>-1.3157894736842146E-2</v>
          </cell>
          <cell r="BE197">
            <v>-0.17391304347826086</v>
          </cell>
          <cell r="BH197">
            <v>0.44818652849740936</v>
          </cell>
        </row>
        <row r="198">
          <cell r="AY198" t="str">
            <v xml:space="preserve">    Equity Underwriting</v>
          </cell>
          <cell r="AZ198">
            <v>-0.43983402489626555</v>
          </cell>
          <cell r="BA198">
            <v>-0.32572614107883813</v>
          </cell>
          <cell r="BE198">
            <v>0.70318021201413416</v>
          </cell>
          <cell r="BH198">
            <v>0.7456140350877194</v>
          </cell>
        </row>
        <row r="199">
          <cell r="AY199" t="str">
            <v xml:space="preserve">    Debt Underwriting</v>
          </cell>
          <cell r="AZ199">
            <v>-6.1926605504587173E-2</v>
          </cell>
          <cell r="BA199">
            <v>-0.24311926605504586</v>
          </cell>
          <cell r="BE199">
            <v>-3.539823008849563E-2</v>
          </cell>
          <cell r="BH199">
            <v>-0.18412698412698414</v>
          </cell>
        </row>
        <row r="200">
          <cell r="AY200" t="str">
            <v>Underwriting</v>
          </cell>
          <cell r="AZ200">
            <v>-0.26034858387799564</v>
          </cell>
          <cell r="BA200">
            <v>-0.28649237472766886</v>
          </cell>
          <cell r="BE200">
            <v>0.24897959183673479</v>
          </cell>
          <cell r="BH200">
            <v>6.2937062937062915E-2</v>
          </cell>
        </row>
        <row r="201">
          <cell r="AY201" t="str">
            <v>Total investment banking</v>
          </cell>
          <cell r="AZ201">
            <v>-0.15596330275229353</v>
          </cell>
          <cell r="BA201">
            <v>-0.17758846657929228</v>
          </cell>
          <cell r="BE201">
            <v>3.7389530931339232E-2</v>
          </cell>
          <cell r="BH201">
            <v>0.24539877300613488</v>
          </cell>
        </row>
        <row r="203">
          <cell r="AY203" t="str">
            <v>Business Line Net Revenues  Y/Y % Change</v>
          </cell>
          <cell r="AZ203" t="str">
            <v>3Q06</v>
          </cell>
          <cell r="BA203" t="str">
            <v>3Q06</v>
          </cell>
          <cell r="BB203" t="str">
            <v>% change</v>
          </cell>
          <cell r="BE203" t="str">
            <v>2Q06</v>
          </cell>
          <cell r="BF203" t="str">
            <v>% change</v>
          </cell>
          <cell r="BH203" t="str">
            <v>3Q05</v>
          </cell>
          <cell r="BI203" t="str">
            <v>% change</v>
          </cell>
        </row>
        <row r="204">
          <cell r="AY204" t="str">
            <v>Revenues</v>
          </cell>
        </row>
        <row r="205">
          <cell r="AY205" t="str">
            <v>FICC</v>
          </cell>
          <cell r="AZ205">
            <v>2860</v>
          </cell>
          <cell r="BA205">
            <v>2925</v>
          </cell>
          <cell r="BB205">
            <v>-2.2222222222222254E-2</v>
          </cell>
          <cell r="BE205">
            <v>4316</v>
          </cell>
          <cell r="BF205">
            <v>-0.33734939759036142</v>
          </cell>
          <cell r="BH205">
            <v>2626</v>
          </cell>
          <cell r="BI205">
            <v>8.9108910891089188E-2</v>
          </cell>
        </row>
        <row r="206">
          <cell r="AY206" t="str">
            <v>Equities</v>
          </cell>
          <cell r="AZ206">
            <v>707</v>
          </cell>
          <cell r="BA206">
            <v>900</v>
          </cell>
          <cell r="BB206">
            <v>-0.21444444444444444</v>
          </cell>
          <cell r="BE206">
            <v>1416</v>
          </cell>
          <cell r="BF206">
            <v>-0.50070621468926557</v>
          </cell>
          <cell r="BH206">
            <v>872</v>
          </cell>
          <cell r="BI206">
            <v>-0.18922018348623848</v>
          </cell>
        </row>
        <row r="207">
          <cell r="AY207" t="str">
            <v>Equities Commissions</v>
          </cell>
          <cell r="AZ207">
            <v>844</v>
          </cell>
          <cell r="BA207">
            <v>750</v>
          </cell>
          <cell r="BB207">
            <v>0.1253333333333333</v>
          </cell>
          <cell r="BE207">
            <v>936</v>
          </cell>
          <cell r="BF207">
            <v>-9.8290598290598274E-2</v>
          </cell>
          <cell r="BH207">
            <v>721</v>
          </cell>
          <cell r="BI207">
            <v>0.1705963938973647</v>
          </cell>
        </row>
        <row r="208">
          <cell r="AY208" t="str">
            <v>Principal investments</v>
          </cell>
          <cell r="AZ208">
            <v>430</v>
          </cell>
          <cell r="BA208">
            <v>300</v>
          </cell>
          <cell r="BB208">
            <v>0.43333333333333335</v>
          </cell>
          <cell r="BE208">
            <v>293</v>
          </cell>
          <cell r="BF208">
            <v>0.46757679180887379</v>
          </cell>
          <cell r="BH208">
            <v>843</v>
          </cell>
          <cell r="BI208">
            <v>-0.48991696322657174</v>
          </cell>
        </row>
        <row r="209">
          <cell r="AY209" t="str">
            <v>Total trading &amp; principal investments</v>
          </cell>
          <cell r="AZ209">
            <v>4841</v>
          </cell>
          <cell r="BA209">
            <v>4875</v>
          </cell>
          <cell r="BB209">
            <v>-6.9743589743589407E-3</v>
          </cell>
          <cell r="BE209">
            <v>6961</v>
          </cell>
          <cell r="BF209">
            <v>-0.30455394339893693</v>
          </cell>
          <cell r="BH209">
            <v>5062</v>
          </cell>
          <cell r="BI209">
            <v>-4.3658632951402598E-2</v>
          </cell>
        </row>
        <row r="211">
          <cell r="AY211" t="str">
            <v>% of trading &amp; principal investments</v>
          </cell>
        </row>
        <row r="212">
          <cell r="AY212" t="str">
            <v>FICC</v>
          </cell>
          <cell r="AZ212">
            <v>0.59078702747366252</v>
          </cell>
          <cell r="BA212">
            <v>0.6</v>
          </cell>
          <cell r="BE212">
            <v>0.62002585835368484</v>
          </cell>
          <cell r="BH212">
            <v>0.5187672856578428</v>
          </cell>
        </row>
        <row r="213">
          <cell r="AY213" t="str">
            <v>Equities</v>
          </cell>
          <cell r="AZ213">
            <v>0.14604420574261517</v>
          </cell>
          <cell r="BA213">
            <v>0.18461538461538463</v>
          </cell>
          <cell r="BE213">
            <v>0.20341904898721447</v>
          </cell>
          <cell r="BH213">
            <v>0.17226392730146187</v>
          </cell>
        </row>
        <row r="214">
          <cell r="AY214" t="str">
            <v>Equities Commissions</v>
          </cell>
          <cell r="AZ214">
            <v>0.17434414377194796</v>
          </cell>
          <cell r="BA214">
            <v>0.15384615384615385</v>
          </cell>
          <cell r="BE214">
            <v>0.13446343916104009</v>
          </cell>
          <cell r="BH214">
            <v>0.14243382062425919</v>
          </cell>
        </row>
        <row r="215">
          <cell r="AY215" t="str">
            <v>Principal investments</v>
          </cell>
          <cell r="AZ215">
            <v>8.882462301177442E-2</v>
          </cell>
          <cell r="BA215">
            <v>6.1538461538461542E-2</v>
          </cell>
          <cell r="BE215">
            <v>4.209165349806062E-2</v>
          </cell>
          <cell r="BH215">
            <v>0.1665349664164362</v>
          </cell>
        </row>
        <row r="216">
          <cell r="AY216" t="str">
            <v>Total trading &amp; principal investments</v>
          </cell>
          <cell r="AZ216">
            <v>1</v>
          </cell>
          <cell r="BA216">
            <v>1</v>
          </cell>
          <cell r="BE216">
            <v>1</v>
          </cell>
          <cell r="BH216">
            <v>1</v>
          </cell>
        </row>
        <row r="218">
          <cell r="AY218" t="str">
            <v>% of net revenues</v>
          </cell>
        </row>
        <row r="219">
          <cell r="AY219" t="str">
            <v>FICC</v>
          </cell>
          <cell r="AZ219">
            <v>0.37710970464135019</v>
          </cell>
          <cell r="BA219">
            <v>0.38402325993254388</v>
          </cell>
          <cell r="BE219">
            <v>0.42745369911855008</v>
          </cell>
          <cell r="BH219">
            <v>0.36046671242278655</v>
          </cell>
        </row>
        <row r="220">
          <cell r="AY220" t="str">
            <v>Equities</v>
          </cell>
          <cell r="AZ220">
            <v>9.3222573839662454E-2</v>
          </cell>
          <cell r="BA220">
            <v>0.11816100305616735</v>
          </cell>
          <cell r="BE220">
            <v>0.14023967515103497</v>
          </cell>
          <cell r="BH220">
            <v>0.11969800960878517</v>
          </cell>
        </row>
        <row r="221">
          <cell r="AY221" t="str">
            <v>Equities Commissions</v>
          </cell>
          <cell r="AZ221">
            <v>0.11128691983122363</v>
          </cell>
          <cell r="BA221">
            <v>9.8467502546806113E-2</v>
          </cell>
          <cell r="BE221">
            <v>9.2700802218480732E-2</v>
          </cell>
          <cell r="BH221">
            <v>9.8970487302676727E-2</v>
          </cell>
        </row>
        <row r="222">
          <cell r="AY222" t="str">
            <v>Principal investments</v>
          </cell>
          <cell r="AZ222">
            <v>5.6698312236286921E-2</v>
          </cell>
          <cell r="BA222">
            <v>3.9387001018722445E-2</v>
          </cell>
          <cell r="BE222">
            <v>2.9018520352579975E-2</v>
          </cell>
          <cell r="BH222">
            <v>0.11571722717913521</v>
          </cell>
        </row>
        <row r="223">
          <cell r="AY223" t="str">
            <v>Total trading &amp; principal investments</v>
          </cell>
          <cell r="AZ223">
            <v>0.63831751054852326</v>
          </cell>
          <cell r="BA223">
            <v>0.64003876655423975</v>
          </cell>
          <cell r="BE223">
            <v>0.68941269684064577</v>
          </cell>
          <cell r="BH223">
            <v>0.69485243651338369</v>
          </cell>
        </row>
        <row r="225">
          <cell r="AY225" t="str">
            <v>yoy % growth</v>
          </cell>
        </row>
        <row r="226">
          <cell r="AY226" t="str">
            <v>FICC</v>
          </cell>
          <cell r="AZ226">
            <v>8.9108910891089188E-2</v>
          </cell>
          <cell r="BA226">
            <v>0.11386138613861396</v>
          </cell>
          <cell r="BE226">
            <v>1.8413429888084267</v>
          </cell>
          <cell r="BH226">
            <v>0.40578158458244107</v>
          </cell>
        </row>
        <row r="227">
          <cell r="AY227" t="str">
            <v>Equities</v>
          </cell>
          <cell r="AZ227">
            <v>-0.18922018348623848</v>
          </cell>
          <cell r="BA227">
            <v>3.2110091743119185E-2</v>
          </cell>
          <cell r="BE227">
            <v>2.806451612903226</v>
          </cell>
          <cell r="BH227">
            <v>1.8874172185430464</v>
          </cell>
        </row>
        <row r="228">
          <cell r="AY228" t="str">
            <v>Equities Commissions</v>
          </cell>
          <cell r="AZ228">
            <v>0.1705963938973647</v>
          </cell>
          <cell r="BA228">
            <v>4.0221914008321757E-2</v>
          </cell>
          <cell r="BE228">
            <v>0.27694406548431094</v>
          </cell>
          <cell r="BH228">
            <v>0.18585526315789469</v>
          </cell>
        </row>
        <row r="229">
          <cell r="AY229" t="str">
            <v>Principal investments</v>
          </cell>
          <cell r="AZ229">
            <v>-0.48991696322657174</v>
          </cell>
          <cell r="BA229">
            <v>-0.64412811387900359</v>
          </cell>
          <cell r="BE229">
            <v>0.55026455026455023</v>
          </cell>
          <cell r="BH229">
            <v>-11.670886075949367</v>
          </cell>
        </row>
        <row r="230">
          <cell r="AY230" t="str">
            <v>Total trading &amp; principal investments</v>
          </cell>
          <cell r="AZ230">
            <v>-4.3658632951402598E-2</v>
          </cell>
          <cell r="BA230">
            <v>-3.694192018964837E-2</v>
          </cell>
          <cell r="BE230">
            <v>1.4745822964806257</v>
          </cell>
          <cell r="BH230">
            <v>0.87550944794368291</v>
          </cell>
        </row>
        <row r="232">
          <cell r="AY232" t="str">
            <v>qoq % growth</v>
          </cell>
        </row>
        <row r="233">
          <cell r="AY233" t="str">
            <v>FICC</v>
          </cell>
          <cell r="AZ233">
            <v>-0.33734939759036142</v>
          </cell>
          <cell r="BA233">
            <v>-0.32228915662650603</v>
          </cell>
          <cell r="BE233">
            <v>0.15401069518716581</v>
          </cell>
          <cell r="BH233">
            <v>0.72876892692560902</v>
          </cell>
        </row>
        <row r="234">
          <cell r="AY234" t="str">
            <v>Equities</v>
          </cell>
          <cell r="AZ234">
            <v>-0.50070621468926557</v>
          </cell>
          <cell r="BA234">
            <v>-0.36440677966101698</v>
          </cell>
          <cell r="BE234">
            <v>-0.11885500933416304</v>
          </cell>
          <cell r="BH234">
            <v>1.3440860215053765</v>
          </cell>
        </row>
        <row r="235">
          <cell r="AY235" t="str">
            <v>Equities Commissions</v>
          </cell>
          <cell r="AZ235">
            <v>-9.8290598290598274E-2</v>
          </cell>
          <cell r="BA235">
            <v>-0.19871794871794868</v>
          </cell>
          <cell r="BE235">
            <v>0.1116389548693586</v>
          </cell>
          <cell r="BH235">
            <v>-1.6371077762619368E-2</v>
          </cell>
        </row>
        <row r="236">
          <cell r="AY236" t="str">
            <v>Principal investments</v>
          </cell>
          <cell r="AZ236">
            <v>0.46757679180887379</v>
          </cell>
          <cell r="BA236">
            <v>2.3890784982935065E-2</v>
          </cell>
          <cell r="BE236">
            <v>-0.57841726618705036</v>
          </cell>
          <cell r="BH236">
            <v>3.4603174603174605</v>
          </cell>
        </row>
        <row r="237">
          <cell r="AY237" t="str">
            <v>Total trading &amp; principal investments</v>
          </cell>
          <cell r="AZ237">
            <v>-0.30455394339893693</v>
          </cell>
          <cell r="BA237">
            <v>-0.2996695877029163</v>
          </cell>
          <cell r="BE237">
            <v>1.1185357350377734E-2</v>
          </cell>
          <cell r="BH237">
            <v>0.79950231070031985</v>
          </cell>
        </row>
        <row r="239">
          <cell r="AY239" t="str">
            <v>Business Line Net Revenues  % Of Total</v>
          </cell>
          <cell r="AZ239" t="str">
            <v>3Q06</v>
          </cell>
          <cell r="BA239" t="str">
            <v>3Q06</v>
          </cell>
          <cell r="BB239" t="str">
            <v>% change</v>
          </cell>
          <cell r="BE239" t="str">
            <v>2Q06</v>
          </cell>
          <cell r="BF239" t="str">
            <v>% change</v>
          </cell>
          <cell r="BH239" t="str">
            <v>3Q05</v>
          </cell>
          <cell r="BI239" t="str">
            <v>% change</v>
          </cell>
        </row>
        <row r="240">
          <cell r="AY240" t="str">
            <v>Revenues</v>
          </cell>
        </row>
        <row r="241">
          <cell r="AY241" t="str">
            <v>Asset management</v>
          </cell>
          <cell r="AZ241">
            <v>918</v>
          </cell>
          <cell r="BA241">
            <v>986.72613402061836</v>
          </cell>
          <cell r="BB241">
            <v>-6.9650667648357145E-2</v>
          </cell>
          <cell r="BE241">
            <v>954</v>
          </cell>
          <cell r="BF241">
            <v>-3.7735849056603765E-2</v>
          </cell>
          <cell r="BH241">
            <v>731</v>
          </cell>
          <cell r="BI241">
            <v>0.2558139534883721</v>
          </cell>
        </row>
        <row r="242">
          <cell r="AY242" t="str">
            <v>Securities services</v>
          </cell>
          <cell r="AZ242">
            <v>537</v>
          </cell>
          <cell r="BA242">
            <v>500</v>
          </cell>
          <cell r="BB242">
            <v>7.4000000000000066E-2</v>
          </cell>
          <cell r="BE242">
            <v>656</v>
          </cell>
          <cell r="BF242">
            <v>-0.18140243902439024</v>
          </cell>
          <cell r="BH242">
            <v>477</v>
          </cell>
          <cell r="BI242">
            <v>0.12578616352201255</v>
          </cell>
        </row>
        <row r="243">
          <cell r="AY243" t="str">
            <v>Total asset management &amp; securities services</v>
          </cell>
          <cell r="AZ243">
            <v>1455</v>
          </cell>
          <cell r="BA243">
            <v>1486.7261340206182</v>
          </cell>
          <cell r="BB243">
            <v>-2.1339595299115333E-2</v>
          </cell>
          <cell r="BE243">
            <v>1610</v>
          </cell>
          <cell r="BF243">
            <v>-9.6273291925465854E-2</v>
          </cell>
          <cell r="BH243">
            <v>1208</v>
          </cell>
          <cell r="BI243">
            <v>0.20447019867549665</v>
          </cell>
        </row>
        <row r="245">
          <cell r="AY245" t="str">
            <v>% of asset management &amp; securities services</v>
          </cell>
        </row>
        <row r="246">
          <cell r="AY246" t="str">
            <v>Asset management</v>
          </cell>
          <cell r="AZ246">
            <v>0.63092783505154637</v>
          </cell>
          <cell r="BA246">
            <v>0.66369058257701563</v>
          </cell>
          <cell r="BE246">
            <v>0.59254658385093173</v>
          </cell>
          <cell r="BH246">
            <v>0.60513245033112584</v>
          </cell>
        </row>
        <row r="247">
          <cell r="AY247" t="str">
            <v>Securities services</v>
          </cell>
          <cell r="AZ247">
            <v>0.36907216494845363</v>
          </cell>
          <cell r="BA247">
            <v>0.33630941742298442</v>
          </cell>
          <cell r="BE247">
            <v>0.40745341614906833</v>
          </cell>
          <cell r="BH247">
            <v>0.39486754966887416</v>
          </cell>
        </row>
        <row r="248">
          <cell r="AY248" t="str">
            <v>Total asset management &amp; securities services</v>
          </cell>
          <cell r="AZ248">
            <v>1</v>
          </cell>
          <cell r="BA248">
            <v>1</v>
          </cell>
          <cell r="BE248">
            <v>1</v>
          </cell>
          <cell r="BH248">
            <v>1</v>
          </cell>
        </row>
        <row r="250">
          <cell r="AY250" t="str">
            <v>% of net revenues</v>
          </cell>
        </row>
        <row r="251">
          <cell r="AY251" t="str">
            <v>Asset management</v>
          </cell>
          <cell r="AZ251">
            <v>0.12104430379746836</v>
          </cell>
          <cell r="BA251">
            <v>0.12954727748623385</v>
          </cell>
          <cell r="BE251">
            <v>9.4483509953451519E-2</v>
          </cell>
          <cell r="BH251">
            <v>0.10034317089910776</v>
          </cell>
        </row>
        <row r="252">
          <cell r="AY252" t="str">
            <v>Securities services</v>
          </cell>
          <cell r="AZ252">
            <v>7.0806962025316458E-2</v>
          </cell>
          <cell r="BA252">
            <v>6.5645001697870742E-2</v>
          </cell>
          <cell r="BE252">
            <v>6.49697930078241E-2</v>
          </cell>
          <cell r="BH252">
            <v>6.5477007549759783E-2</v>
          </cell>
        </row>
        <row r="253">
          <cell r="AY253" t="str">
            <v>Total asset management &amp; securities services</v>
          </cell>
          <cell r="AZ253">
            <v>0.19185126582278481</v>
          </cell>
          <cell r="BA253">
            <v>0.19519227918410459</v>
          </cell>
          <cell r="BE253">
            <v>0.15945330296127563</v>
          </cell>
          <cell r="BH253">
            <v>0.16582017844886754</v>
          </cell>
        </row>
        <row r="255">
          <cell r="AY255" t="str">
            <v>yoy % growth</v>
          </cell>
        </row>
        <row r="256">
          <cell r="AY256" t="str">
            <v>Asset management</v>
          </cell>
          <cell r="AZ256">
            <v>0.2558139534883721</v>
          </cell>
          <cell r="BA256">
            <v>0.34983055269578434</v>
          </cell>
          <cell r="BE256">
            <v>0.38461538461538458</v>
          </cell>
          <cell r="BH256">
            <v>0.22651006711409405</v>
          </cell>
        </row>
        <row r="257">
          <cell r="AY257" t="str">
            <v>Securities services</v>
          </cell>
          <cell r="AZ257">
            <v>0.12578616352201255</v>
          </cell>
          <cell r="BA257">
            <v>4.8218029350104885E-2</v>
          </cell>
          <cell r="BE257">
            <v>0.34151329243353779</v>
          </cell>
          <cell r="BH257">
            <v>0.38260869565217392</v>
          </cell>
        </row>
        <row r="258">
          <cell r="AY258" t="str">
            <v>Total asset management &amp; securities services</v>
          </cell>
          <cell r="AZ258">
            <v>0.20447019867549665</v>
          </cell>
          <cell r="BA258">
            <v>0.23073355465282974</v>
          </cell>
          <cell r="BE258">
            <v>0.36672325976230891</v>
          </cell>
          <cell r="BH258">
            <v>0.28374070138150898</v>
          </cell>
        </row>
        <row r="260">
          <cell r="AY260" t="str">
            <v>qoq % growth</v>
          </cell>
        </row>
        <row r="261">
          <cell r="AY261" t="str">
            <v>Asset management</v>
          </cell>
          <cell r="AZ261">
            <v>-3.7735849056603765E-2</v>
          </cell>
          <cell r="BA261">
            <v>3.4304123711339951E-2</v>
          </cell>
          <cell r="BE261">
            <v>-0.35930154466084618</v>
          </cell>
          <cell r="BH261">
            <v>6.0957910014513894E-2</v>
          </cell>
        </row>
        <row r="262">
          <cell r="AY262" t="str">
            <v>Securities services</v>
          </cell>
          <cell r="AZ262">
            <v>-0.18140243902439024</v>
          </cell>
          <cell r="BA262">
            <v>-0.23780487804878048</v>
          </cell>
          <cell r="BE262">
            <v>0.3360488798370671</v>
          </cell>
          <cell r="BH262">
            <v>-2.4539877300613466E-2</v>
          </cell>
        </row>
        <row r="263">
          <cell r="AY263" t="str">
            <v>Total asset management &amp; securities services</v>
          </cell>
          <cell r="AZ263">
            <v>-9.6273291925465854E-2</v>
          </cell>
          <cell r="BA263">
            <v>-7.6567618620734024E-2</v>
          </cell>
          <cell r="BE263">
            <v>-0.18686868686868685</v>
          </cell>
          <cell r="BH263">
            <v>2.5466893039049143E-2</v>
          </cell>
        </row>
        <row r="265">
          <cell r="AY265" t="str">
            <v>Asset under management</v>
          </cell>
          <cell r="AZ265">
            <v>629</v>
          </cell>
          <cell r="BA265">
            <v>610.92999999999995</v>
          </cell>
          <cell r="BB265">
            <v>2.9577856710261585E-2</v>
          </cell>
          <cell r="BE265">
            <v>593</v>
          </cell>
          <cell r="BF265">
            <v>6.0708263069140012E-2</v>
          </cell>
          <cell r="BH265">
            <v>520</v>
          </cell>
          <cell r="BI265">
            <v>0.20961538461538454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agle"/>
      <sheetName val="VERTIGO"/>
      <sheetName val="Data"/>
      <sheetName val="Xrate"/>
      <sheetName val="Outputs"/>
      <sheetName val="Inputs"/>
      <sheetName val="Transinputs"/>
      <sheetName val="Shares"/>
      <sheetName val="Acquiror"/>
      <sheetName val="Target"/>
      <sheetName val="Calcs"/>
      <sheetName val="Summary"/>
      <sheetName val="EPS"/>
      <sheetName val="RD Sense"/>
      <sheetName val="Sense"/>
      <sheetName val="Contribute"/>
      <sheetName val="TMat"/>
      <sheetName val="PMat"/>
      <sheetName val="Majors"/>
      <sheetName val="LIQUID"/>
      <sheetName val="LESLIE"/>
      <sheetName val="Tainted"/>
      <sheetName val="Module1"/>
      <sheetName val="Matrix"/>
      <sheetName val="Graph"/>
      <sheetName val="Structure"/>
      <sheetName val="Exchange Ratio"/>
      <sheetName val="Interloper"/>
      <sheetName val="Merger Code"/>
      <sheetName val="MainPrint Code"/>
      <sheetName val="AdditionalPrint Code"/>
      <sheetName val="InitialPrintDialog"/>
      <sheetName val="MainPrint Code (2)"/>
      <sheetName val="AdditionalPrint Code (2)"/>
      <sheetName val="InitialPrintDialog (2)"/>
      <sheetName val="RETURNS SCENARIOS"/>
      <sheetName val="GSBASE"/>
      <sheetName val="GSAPPEND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LEVEL"/>
      <sheetName val="Transinputs"/>
      <sheetName val="UNIT_LEVE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LEVEL"/>
      <sheetName val="Hist Inputs"/>
      <sheetName val="UNIT_LEVEL"/>
      <sheetName val="Hist_Input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Indice"/>
      <sheetName val="RELATORIO"/>
      <sheetName val="CORRETAGEM"/>
      <sheetName val="Aux"/>
      <sheetName val="24- DISTRIB-82"/>
      <sheetName val="25- FATOR S-131"/>
      <sheetName val="26- FDR CM -87"/>
      <sheetName val="27- FINABAN-11"/>
      <sheetName val="28- FLOW CM-202"/>
      <sheetName val="29- FUTURA -38"/>
      <sheetName val="30- GRADUAL-227"/>
      <sheetName val="31- HEDGING-95"/>
    </sheetNames>
    <sheetDataSet>
      <sheetData sheetId="0" refreshError="1"/>
      <sheetData sheetId="1">
        <row r="7">
          <cell r="B7">
            <v>30</v>
          </cell>
        </row>
      </sheetData>
      <sheetData sheetId="2">
        <row r="1">
          <cell r="A1" t="str">
            <v>HEDGING GRIFFO CV S/A &amp; HEDGING COM.</v>
          </cell>
        </row>
        <row r="2">
          <cell r="A2" t="str">
            <v>MC: HEDGING GRIFFO -- RANKING BM&amp;F: 12</v>
          </cell>
        </row>
        <row r="5">
          <cell r="F5" t="str">
            <v xml:space="preserve"> CLASSIFICAÇÃO: Sem Classificação</v>
          </cell>
        </row>
        <row r="7">
          <cell r="V7">
            <v>2191131</v>
          </cell>
          <cell r="Z7">
            <v>1851713</v>
          </cell>
        </row>
        <row r="8">
          <cell r="V8">
            <v>1682720</v>
          </cell>
          <cell r="Z8">
            <v>582047</v>
          </cell>
        </row>
        <row r="9">
          <cell r="B9">
            <v>2342.8125</v>
          </cell>
          <cell r="C9">
            <v>52326.1875</v>
          </cell>
          <cell r="D9">
            <v>1388.25</v>
          </cell>
          <cell r="E9">
            <v>6991.875</v>
          </cell>
          <cell r="F9">
            <v>9687.25</v>
          </cell>
          <cell r="G9">
            <v>11442</v>
          </cell>
          <cell r="H9">
            <v>2.375</v>
          </cell>
          <cell r="V9">
            <v>777548</v>
          </cell>
          <cell r="Z9">
            <v>477889</v>
          </cell>
        </row>
        <row r="10">
          <cell r="B10">
            <v>214876.875</v>
          </cell>
          <cell r="C10">
            <v>81616.4375</v>
          </cell>
          <cell r="D10">
            <v>40215.875</v>
          </cell>
          <cell r="E10">
            <v>1257.1875</v>
          </cell>
          <cell r="F10">
            <v>25.4375</v>
          </cell>
          <cell r="G10">
            <v>29722.375</v>
          </cell>
          <cell r="H10">
            <v>691.8125</v>
          </cell>
          <cell r="V10">
            <v>283841</v>
          </cell>
          <cell r="Z10">
            <v>336695</v>
          </cell>
        </row>
        <row r="11">
          <cell r="B11">
            <v>139441.3125</v>
          </cell>
          <cell r="C11">
            <v>42146.125</v>
          </cell>
          <cell r="D11">
            <v>17826.4375</v>
          </cell>
          <cell r="E11">
            <v>19540.5625</v>
          </cell>
          <cell r="F11">
            <v>6765.1875</v>
          </cell>
          <cell r="G11">
            <v>24043.625</v>
          </cell>
          <cell r="H11">
            <v>721.9375</v>
          </cell>
          <cell r="V11">
            <v>218432</v>
          </cell>
          <cell r="Z11">
            <v>159940</v>
          </cell>
        </row>
        <row r="12">
          <cell r="A12" t="str">
            <v>Rep. Rec.</v>
          </cell>
          <cell r="B12">
            <v>202368.25</v>
          </cell>
          <cell r="C12">
            <v>25462.3125</v>
          </cell>
          <cell r="D12">
            <v>30719.4375</v>
          </cell>
          <cell r="E12">
            <v>14307.8125</v>
          </cell>
          <cell r="F12">
            <v>6813.0625</v>
          </cell>
          <cell r="G12">
            <v>18589.6875</v>
          </cell>
          <cell r="H12">
            <v>3592.125</v>
          </cell>
          <cell r="I12">
            <v>301852.6875</v>
          </cell>
          <cell r="U12">
            <v>6</v>
          </cell>
          <cell r="V12">
            <v>124030</v>
          </cell>
          <cell r="W12">
            <v>2.1041663273670897E-2</v>
          </cell>
          <cell r="Y12">
            <v>6</v>
          </cell>
          <cell r="Z12">
            <v>137707</v>
          </cell>
          <cell r="AA12">
            <v>3.4360065702487896E-2</v>
          </cell>
        </row>
        <row r="13">
          <cell r="V13">
            <v>112991</v>
          </cell>
          <cell r="Z13">
            <v>120697</v>
          </cell>
        </row>
        <row r="14">
          <cell r="V14">
            <v>105681</v>
          </cell>
          <cell r="Z14">
            <v>95747</v>
          </cell>
        </row>
        <row r="15">
          <cell r="V15">
            <v>71815</v>
          </cell>
          <cell r="Z15">
            <v>64849</v>
          </cell>
        </row>
        <row r="16">
          <cell r="V16">
            <v>71340</v>
          </cell>
          <cell r="Z16">
            <v>31450</v>
          </cell>
        </row>
        <row r="17">
          <cell r="V17">
            <v>64590</v>
          </cell>
          <cell r="Z17">
            <v>29335</v>
          </cell>
        </row>
        <row r="18">
          <cell r="V18">
            <v>42877</v>
          </cell>
          <cell r="Z18">
            <v>26175</v>
          </cell>
        </row>
        <row r="19">
          <cell r="V19">
            <v>41830</v>
          </cell>
          <cell r="Z19">
            <v>23295</v>
          </cell>
        </row>
        <row r="20">
          <cell r="V20">
            <v>36090</v>
          </cell>
          <cell r="Z20">
            <v>20854</v>
          </cell>
        </row>
        <row r="21">
          <cell r="V21">
            <v>27410</v>
          </cell>
          <cell r="Z21">
            <v>12520</v>
          </cell>
        </row>
        <row r="22">
          <cell r="V22">
            <v>19590</v>
          </cell>
          <cell r="Z22">
            <v>10010</v>
          </cell>
        </row>
        <row r="23">
          <cell r="V23">
            <v>18525</v>
          </cell>
          <cell r="Z23">
            <v>8500</v>
          </cell>
        </row>
        <row r="24">
          <cell r="V24">
            <v>3705</v>
          </cell>
          <cell r="Z24">
            <v>7780</v>
          </cell>
        </row>
        <row r="25">
          <cell r="V25">
            <v>350</v>
          </cell>
          <cell r="Z25">
            <v>4435</v>
          </cell>
        </row>
        <row r="26">
          <cell r="V26">
            <v>0</v>
          </cell>
          <cell r="Z26">
            <v>1510</v>
          </cell>
        </row>
        <row r="27">
          <cell r="V27">
            <v>0</v>
          </cell>
          <cell r="Z27">
            <v>1165</v>
          </cell>
        </row>
        <row r="28">
          <cell r="V28">
            <v>0</v>
          </cell>
          <cell r="Z28">
            <v>1060</v>
          </cell>
        </row>
        <row r="29">
          <cell r="V29">
            <v>0</v>
          </cell>
          <cell r="Z29">
            <v>600</v>
          </cell>
        </row>
        <row r="30">
          <cell r="V30">
            <v>0</v>
          </cell>
          <cell r="Z30">
            <v>500</v>
          </cell>
        </row>
        <row r="31">
          <cell r="V31">
            <v>0</v>
          </cell>
          <cell r="Z31">
            <v>360</v>
          </cell>
        </row>
        <row r="32">
          <cell r="B32">
            <v>517.5</v>
          </cell>
          <cell r="C32">
            <v>10801.0625</v>
          </cell>
          <cell r="D32">
            <v>556.75</v>
          </cell>
          <cell r="E32">
            <v>359.625</v>
          </cell>
          <cell r="F32">
            <v>1335.8125</v>
          </cell>
          <cell r="G32">
            <v>265.75</v>
          </cell>
          <cell r="H32">
            <v>2</v>
          </cell>
          <cell r="V32">
            <v>0</v>
          </cell>
          <cell r="Z32">
            <v>360</v>
          </cell>
        </row>
        <row r="33">
          <cell r="B33">
            <v>344.0625</v>
          </cell>
          <cell r="C33">
            <v>153.125</v>
          </cell>
          <cell r="D33">
            <v>594.125</v>
          </cell>
          <cell r="E33">
            <v>7.8125</v>
          </cell>
          <cell r="F33">
            <v>0</v>
          </cell>
          <cell r="G33">
            <v>0</v>
          </cell>
          <cell r="H33">
            <v>0</v>
          </cell>
          <cell r="V33">
            <v>0</v>
          </cell>
          <cell r="Z33">
            <v>285</v>
          </cell>
        </row>
        <row r="34">
          <cell r="B34">
            <v>1133.4375</v>
          </cell>
          <cell r="C34">
            <v>39290.875</v>
          </cell>
          <cell r="D34">
            <v>71.375</v>
          </cell>
          <cell r="E34">
            <v>3733.1875</v>
          </cell>
          <cell r="F34">
            <v>325.5625</v>
          </cell>
          <cell r="G34">
            <v>134.6875</v>
          </cell>
          <cell r="H34">
            <v>0</v>
          </cell>
          <cell r="V34">
            <v>0</v>
          </cell>
          <cell r="Z34">
            <v>199</v>
          </cell>
        </row>
        <row r="35">
          <cell r="B35">
            <v>153.125</v>
          </cell>
          <cell r="C35">
            <v>1563.3125</v>
          </cell>
          <cell r="D35">
            <v>68.4375</v>
          </cell>
          <cell r="E35">
            <v>66.25</v>
          </cell>
          <cell r="F35">
            <v>4608.3125</v>
          </cell>
          <cell r="G35">
            <v>8080.375</v>
          </cell>
          <cell r="H35">
            <v>0</v>
          </cell>
          <cell r="V35">
            <v>0</v>
          </cell>
          <cell r="Z35">
            <v>30</v>
          </cell>
        </row>
        <row r="36">
          <cell r="A36" t="str">
            <v>Oper. Espec.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U36">
            <v>30</v>
          </cell>
          <cell r="V36">
            <v>0</v>
          </cell>
          <cell r="W36">
            <v>0</v>
          </cell>
          <cell r="Y36">
            <v>30</v>
          </cell>
          <cell r="Z36">
            <v>30</v>
          </cell>
          <cell r="AA36">
            <v>7.4854725691114971E-6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3.4375</v>
          </cell>
          <cell r="G37">
            <v>22.125</v>
          </cell>
          <cell r="H37">
            <v>0</v>
          </cell>
          <cell r="V37">
            <v>0</v>
          </cell>
          <cell r="Z37">
            <v>26</v>
          </cell>
        </row>
        <row r="38">
          <cell r="B38">
            <v>0</v>
          </cell>
          <cell r="C38">
            <v>372.875</v>
          </cell>
          <cell r="D38">
            <v>0</v>
          </cell>
          <cell r="E38">
            <v>2720.375</v>
          </cell>
          <cell r="F38">
            <v>370.5625</v>
          </cell>
          <cell r="G38">
            <v>306.625</v>
          </cell>
          <cell r="H38">
            <v>0</v>
          </cell>
          <cell r="V38">
            <v>0</v>
          </cell>
          <cell r="Z38">
            <v>0</v>
          </cell>
        </row>
        <row r="39">
          <cell r="B39">
            <v>194.6875</v>
          </cell>
          <cell r="C39">
            <v>144.9375</v>
          </cell>
          <cell r="D39">
            <v>97.5625</v>
          </cell>
          <cell r="E39">
            <v>104.625</v>
          </cell>
          <cell r="F39">
            <v>65.4375</v>
          </cell>
          <cell r="G39">
            <v>358.4375</v>
          </cell>
          <cell r="H39">
            <v>0.375</v>
          </cell>
          <cell r="V39">
            <v>0</v>
          </cell>
          <cell r="Z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2978.125</v>
          </cell>
          <cell r="G40">
            <v>2274</v>
          </cell>
          <cell r="H40">
            <v>0</v>
          </cell>
          <cell r="V40">
            <v>0</v>
          </cell>
          <cell r="Z40">
            <v>0</v>
          </cell>
        </row>
        <row r="41">
          <cell r="V41">
            <v>0</v>
          </cell>
          <cell r="Z41">
            <v>0</v>
          </cell>
        </row>
        <row r="42">
          <cell r="V42">
            <v>0</v>
          </cell>
          <cell r="Z42">
            <v>0</v>
          </cell>
        </row>
        <row r="43">
          <cell r="V43">
            <v>0</v>
          </cell>
          <cell r="Z43">
            <v>0</v>
          </cell>
        </row>
        <row r="44">
          <cell r="V44">
            <v>0</v>
          </cell>
          <cell r="Z44">
            <v>0</v>
          </cell>
        </row>
        <row r="45">
          <cell r="V45">
            <v>0</v>
          </cell>
          <cell r="Z45">
            <v>0</v>
          </cell>
        </row>
        <row r="46">
          <cell r="V46">
            <v>0</v>
          </cell>
          <cell r="Z46">
            <v>0</v>
          </cell>
        </row>
        <row r="47">
          <cell r="V47">
            <v>0</v>
          </cell>
          <cell r="Z47">
            <v>0</v>
          </cell>
        </row>
        <row r="48">
          <cell r="V48">
            <v>0</v>
          </cell>
          <cell r="Z48">
            <v>0</v>
          </cell>
        </row>
        <row r="49">
          <cell r="V49">
            <v>0</v>
          </cell>
          <cell r="Z49">
            <v>0</v>
          </cell>
        </row>
        <row r="50">
          <cell r="V50">
            <v>0</v>
          </cell>
          <cell r="Z50">
            <v>0</v>
          </cell>
        </row>
        <row r="51">
          <cell r="V51">
            <v>0</v>
          </cell>
          <cell r="Z51">
            <v>0</v>
          </cell>
        </row>
        <row r="52">
          <cell r="V52">
            <v>0</v>
          </cell>
          <cell r="Z52">
            <v>0</v>
          </cell>
        </row>
        <row r="53">
          <cell r="V53">
            <v>0</v>
          </cell>
          <cell r="Z53">
            <v>0</v>
          </cell>
        </row>
        <row r="54">
          <cell r="V54">
            <v>0</v>
          </cell>
          <cell r="Z54">
            <v>0</v>
          </cell>
        </row>
        <row r="55">
          <cell r="V55">
            <v>0</v>
          </cell>
          <cell r="Z55">
            <v>0</v>
          </cell>
        </row>
        <row r="56">
          <cell r="V56">
            <v>0</v>
          </cell>
          <cell r="Z56">
            <v>0</v>
          </cell>
        </row>
        <row r="57">
          <cell r="V57">
            <v>0</v>
          </cell>
          <cell r="Z57">
            <v>0</v>
          </cell>
        </row>
        <row r="58">
          <cell r="V58">
            <v>0</v>
          </cell>
          <cell r="Z58">
            <v>0</v>
          </cell>
        </row>
        <row r="59">
          <cell r="B59">
            <v>125630.5</v>
          </cell>
          <cell r="C59">
            <v>14442.6875</v>
          </cell>
          <cell r="D59">
            <v>21792.0625</v>
          </cell>
          <cell r="E59">
            <v>9679.5</v>
          </cell>
          <cell r="F59">
            <v>1382.4375</v>
          </cell>
          <cell r="G59">
            <v>14085.9375</v>
          </cell>
          <cell r="H59">
            <v>2737.25</v>
          </cell>
          <cell r="V59">
            <v>0</v>
          </cell>
          <cell r="Z59">
            <v>0</v>
          </cell>
        </row>
        <row r="60">
          <cell r="B60">
            <v>53.125</v>
          </cell>
          <cell r="C60">
            <v>1.875</v>
          </cell>
          <cell r="D60">
            <v>0</v>
          </cell>
          <cell r="E60">
            <v>3.4375</v>
          </cell>
          <cell r="F60">
            <v>0</v>
          </cell>
          <cell r="G60">
            <v>0</v>
          </cell>
          <cell r="H60">
            <v>0</v>
          </cell>
          <cell r="V60">
            <v>0</v>
          </cell>
          <cell r="Z60">
            <v>0</v>
          </cell>
        </row>
        <row r="61">
          <cell r="B61">
            <v>83.4375</v>
          </cell>
          <cell r="C61">
            <v>1104.875</v>
          </cell>
          <cell r="D61">
            <v>0</v>
          </cell>
          <cell r="E61">
            <v>186.0625</v>
          </cell>
          <cell r="F61">
            <v>107.4375</v>
          </cell>
          <cell r="G61">
            <v>49.3125</v>
          </cell>
          <cell r="H61">
            <v>0</v>
          </cell>
          <cell r="V61">
            <v>0</v>
          </cell>
          <cell r="Z61">
            <v>0</v>
          </cell>
        </row>
        <row r="62">
          <cell r="B62">
            <v>95</v>
          </cell>
          <cell r="C62">
            <v>693.8125</v>
          </cell>
          <cell r="D62">
            <v>65.9375</v>
          </cell>
          <cell r="E62">
            <v>368.375</v>
          </cell>
          <cell r="F62">
            <v>2810.5</v>
          </cell>
          <cell r="G62">
            <v>2.5</v>
          </cell>
          <cell r="H62">
            <v>0</v>
          </cell>
          <cell r="V62">
            <v>0</v>
          </cell>
          <cell r="Z62">
            <v>0</v>
          </cell>
        </row>
        <row r="63">
          <cell r="A63" t="str">
            <v>Oper. Espec.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U63">
            <v>57</v>
          </cell>
          <cell r="V63">
            <v>0</v>
          </cell>
          <cell r="W63">
            <v>0</v>
          </cell>
          <cell r="Y63">
            <v>57</v>
          </cell>
          <cell r="Z63">
            <v>0</v>
          </cell>
          <cell r="AA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1</v>
          </cell>
          <cell r="G64">
            <v>3.125</v>
          </cell>
          <cell r="H64">
            <v>0</v>
          </cell>
          <cell r="V64">
            <v>0</v>
          </cell>
          <cell r="Z64">
            <v>0</v>
          </cell>
        </row>
        <row r="65">
          <cell r="B65">
            <v>0</v>
          </cell>
          <cell r="C65">
            <v>24.6875</v>
          </cell>
          <cell r="D65">
            <v>0</v>
          </cell>
          <cell r="E65">
            <v>31.125</v>
          </cell>
          <cell r="F65">
            <v>276.375</v>
          </cell>
          <cell r="G65">
            <v>0.3125</v>
          </cell>
          <cell r="H65">
            <v>0</v>
          </cell>
          <cell r="V65">
            <v>0</v>
          </cell>
          <cell r="Z65">
            <v>0</v>
          </cell>
        </row>
        <row r="66">
          <cell r="B66">
            <v>76506.1875</v>
          </cell>
          <cell r="C66">
            <v>9194.375</v>
          </cell>
          <cell r="D66">
            <v>8861.4375</v>
          </cell>
          <cell r="E66">
            <v>4039.3125</v>
          </cell>
          <cell r="F66">
            <v>74.9375</v>
          </cell>
          <cell r="G66">
            <v>4284.4375</v>
          </cell>
          <cell r="H66">
            <v>854.875</v>
          </cell>
          <cell r="V66">
            <v>0</v>
          </cell>
          <cell r="Z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2160.375</v>
          </cell>
          <cell r="G67">
            <v>164.0625</v>
          </cell>
          <cell r="H67">
            <v>0</v>
          </cell>
          <cell r="V67">
            <v>0</v>
          </cell>
          <cell r="Z67">
            <v>0</v>
          </cell>
        </row>
        <row r="68">
          <cell r="V68">
            <v>0</v>
          </cell>
          <cell r="Z68">
            <v>0</v>
          </cell>
        </row>
        <row r="69">
          <cell r="V69">
            <v>0</v>
          </cell>
          <cell r="Z69">
            <v>0</v>
          </cell>
        </row>
        <row r="70">
          <cell r="V70">
            <v>0</v>
          </cell>
          <cell r="Z70">
            <v>0</v>
          </cell>
        </row>
        <row r="71">
          <cell r="V71">
            <v>0</v>
          </cell>
          <cell r="Z71">
            <v>0</v>
          </cell>
        </row>
        <row r="72">
          <cell r="V72">
            <v>0</v>
          </cell>
          <cell r="Z72">
            <v>0</v>
          </cell>
        </row>
        <row r="73">
          <cell r="V73">
            <v>0</v>
          </cell>
          <cell r="Z73">
            <v>0</v>
          </cell>
        </row>
        <row r="74">
          <cell r="V74">
            <v>0</v>
          </cell>
          <cell r="Z74">
            <v>0</v>
          </cell>
        </row>
        <row r="75">
          <cell r="V75">
            <v>0</v>
          </cell>
          <cell r="Z75">
            <v>0</v>
          </cell>
        </row>
        <row r="76">
          <cell r="V76">
            <v>0</v>
          </cell>
          <cell r="Z76">
            <v>0</v>
          </cell>
        </row>
        <row r="77">
          <cell r="V77">
            <v>0</v>
          </cell>
          <cell r="Z77">
            <v>0</v>
          </cell>
        </row>
        <row r="78">
          <cell r="V78">
            <v>0</v>
          </cell>
          <cell r="Z78">
            <v>0</v>
          </cell>
        </row>
        <row r="79">
          <cell r="V79">
            <v>0</v>
          </cell>
          <cell r="Z79">
            <v>0</v>
          </cell>
        </row>
        <row r="80">
          <cell r="V80">
            <v>0</v>
          </cell>
          <cell r="Z80">
            <v>0</v>
          </cell>
        </row>
        <row r="81">
          <cell r="V81">
            <v>0</v>
          </cell>
          <cell r="Z81">
            <v>0</v>
          </cell>
        </row>
        <row r="82">
          <cell r="V82">
            <v>0</v>
          </cell>
          <cell r="Z82">
            <v>0</v>
          </cell>
        </row>
        <row r="83">
          <cell r="V83">
            <v>0</v>
          </cell>
          <cell r="Z83">
            <v>0</v>
          </cell>
        </row>
        <row r="84">
          <cell r="V84">
            <v>0</v>
          </cell>
          <cell r="Z84">
            <v>0</v>
          </cell>
        </row>
        <row r="85">
          <cell r="V85">
            <v>0</v>
          </cell>
          <cell r="Z85">
            <v>0</v>
          </cell>
        </row>
        <row r="86">
          <cell r="B86">
            <v>86690.3125</v>
          </cell>
          <cell r="C86">
            <v>66706.75</v>
          </cell>
          <cell r="D86">
            <v>25072.3125</v>
          </cell>
          <cell r="E86">
            <v>300.9375</v>
          </cell>
          <cell r="F86">
            <v>4.25</v>
          </cell>
          <cell r="G86">
            <v>26377.8125</v>
          </cell>
          <cell r="H86">
            <v>691.8125</v>
          </cell>
          <cell r="V86">
            <v>0</v>
          </cell>
          <cell r="Z86">
            <v>0</v>
          </cell>
        </row>
        <row r="87">
          <cell r="B87">
            <v>128186.5625</v>
          </cell>
          <cell r="C87">
            <v>14909.6875</v>
          </cell>
          <cell r="D87">
            <v>15143.5625</v>
          </cell>
          <cell r="E87">
            <v>956.25</v>
          </cell>
          <cell r="F87">
            <v>21.1875</v>
          </cell>
          <cell r="G87">
            <v>3344.5625</v>
          </cell>
          <cell r="H87">
            <v>0</v>
          </cell>
          <cell r="V87">
            <v>0</v>
          </cell>
          <cell r="Z87">
            <v>0</v>
          </cell>
        </row>
        <row r="88">
          <cell r="V88">
            <v>0</v>
          </cell>
          <cell r="Z88">
            <v>0</v>
          </cell>
        </row>
        <row r="89">
          <cell r="V89">
            <v>0</v>
          </cell>
          <cell r="Z89">
            <v>0</v>
          </cell>
        </row>
        <row r="90">
          <cell r="V90">
            <v>0</v>
          </cell>
          <cell r="Z90">
            <v>0</v>
          </cell>
        </row>
        <row r="91">
          <cell r="V91">
            <v>0</v>
          </cell>
          <cell r="Z91">
            <v>0</v>
          </cell>
        </row>
        <row r="92">
          <cell r="V92">
            <v>0</v>
          </cell>
          <cell r="Z92">
            <v>0</v>
          </cell>
        </row>
        <row r="93">
          <cell r="V93">
            <v>0</v>
          </cell>
          <cell r="Z93">
            <v>0</v>
          </cell>
        </row>
        <row r="94">
          <cell r="V94">
            <v>0</v>
          </cell>
          <cell r="Z94">
            <v>0</v>
          </cell>
        </row>
        <row r="95">
          <cell r="V95">
            <v>0</v>
          </cell>
          <cell r="Z95">
            <v>0</v>
          </cell>
        </row>
        <row r="96">
          <cell r="V96">
            <v>0</v>
          </cell>
          <cell r="Z96">
            <v>0</v>
          </cell>
        </row>
        <row r="97">
          <cell r="V97">
            <v>0</v>
          </cell>
          <cell r="Z97">
            <v>0</v>
          </cell>
        </row>
        <row r="98">
          <cell r="V98">
            <v>0</v>
          </cell>
          <cell r="Z98">
            <v>0</v>
          </cell>
        </row>
        <row r="99">
          <cell r="V99">
            <v>0</v>
          </cell>
          <cell r="Z99">
            <v>0</v>
          </cell>
        </row>
        <row r="100">
          <cell r="V100">
            <v>0</v>
          </cell>
          <cell r="Z100">
            <v>0</v>
          </cell>
        </row>
        <row r="101">
          <cell r="V101">
            <v>0</v>
          </cell>
          <cell r="Z101">
            <v>0</v>
          </cell>
        </row>
        <row r="102">
          <cell r="V102">
            <v>0</v>
          </cell>
          <cell r="Z102">
            <v>0</v>
          </cell>
        </row>
        <row r="103">
          <cell r="V103">
            <v>0</v>
          </cell>
          <cell r="Z103">
            <v>0</v>
          </cell>
        </row>
        <row r="104">
          <cell r="V104">
            <v>0</v>
          </cell>
          <cell r="Z104">
            <v>0</v>
          </cell>
        </row>
        <row r="105">
          <cell r="V105">
            <v>0</v>
          </cell>
          <cell r="Z105">
            <v>0</v>
          </cell>
        </row>
        <row r="106">
          <cell r="V106">
            <v>0</v>
          </cell>
          <cell r="Z106">
            <v>0</v>
          </cell>
        </row>
        <row r="116">
          <cell r="A116" t="str">
            <v>5. REPASSES ENVIADOS - NÚM. DE CONTRATOS POR TIPO DE INVESTIDOR</v>
          </cell>
        </row>
        <row r="117">
          <cell r="B117" t="str">
            <v>DI</v>
          </cell>
          <cell r="C117" t="str">
            <v>DOL</v>
          </cell>
          <cell r="D117" t="str">
            <v>DDI/FRC</v>
          </cell>
          <cell r="E117" t="str">
            <v>IBV</v>
          </cell>
          <cell r="F117" t="str">
            <v>AGRO</v>
          </cell>
          <cell r="G117" t="str">
            <v>OPÇÕES</v>
          </cell>
          <cell r="H117" t="str">
            <v>OUTROS</v>
          </cell>
          <cell r="I117" t="str">
            <v>TOTAL</v>
          </cell>
          <cell r="J117" t="str">
            <v>%</v>
          </cell>
        </row>
        <row r="118">
          <cell r="A118" t="str">
            <v>Invest. Instit.</v>
          </cell>
          <cell r="B118">
            <v>56202.75</v>
          </cell>
          <cell r="C118">
            <v>15242.125</v>
          </cell>
          <cell r="D118">
            <v>6131.3125</v>
          </cell>
          <cell r="E118">
            <v>5948</v>
          </cell>
          <cell r="F118">
            <v>1410.0625</v>
          </cell>
          <cell r="G118">
            <v>15363.9375</v>
          </cell>
          <cell r="H118">
            <v>563</v>
          </cell>
          <cell r="I118">
            <v>100861.1875</v>
          </cell>
          <cell r="J118">
            <v>0.4026632812369394</v>
          </cell>
        </row>
        <row r="119">
          <cell r="A119" t="str">
            <v>Bancos</v>
          </cell>
          <cell r="B119">
            <v>23883.4375</v>
          </cell>
          <cell r="C119">
            <v>4546.5625</v>
          </cell>
          <cell r="D119">
            <v>1125.8125</v>
          </cell>
          <cell r="E119">
            <v>254.5625</v>
          </cell>
          <cell r="F119">
            <v>0</v>
          </cell>
          <cell r="G119">
            <v>25</v>
          </cell>
          <cell r="H119">
            <v>0</v>
          </cell>
          <cell r="I119">
            <v>29835.375</v>
          </cell>
          <cell r="J119">
            <v>0.11911033661421597</v>
          </cell>
        </row>
        <row r="120">
          <cell r="A120" t="str">
            <v>Outras PJF</v>
          </cell>
          <cell r="B120">
            <v>1203.4375</v>
          </cell>
          <cell r="C120">
            <v>1273.9375</v>
          </cell>
          <cell r="D120">
            <v>12.4375</v>
          </cell>
          <cell r="E120">
            <v>203.5625</v>
          </cell>
          <cell r="F120">
            <v>107.4375</v>
          </cell>
          <cell r="G120">
            <v>639.25</v>
          </cell>
          <cell r="H120">
            <v>0</v>
          </cell>
          <cell r="I120">
            <v>3440.0625</v>
          </cell>
          <cell r="J120">
            <v>1.3733596522548863E-2</v>
          </cell>
        </row>
        <row r="121">
          <cell r="A121" t="str">
            <v>PJNF</v>
          </cell>
          <cell r="B121">
            <v>95</v>
          </cell>
          <cell r="C121">
            <v>690.0625</v>
          </cell>
          <cell r="D121">
            <v>65.9375</v>
          </cell>
          <cell r="E121">
            <v>370.5625</v>
          </cell>
          <cell r="F121">
            <v>2782.375</v>
          </cell>
          <cell r="G121">
            <v>2.5</v>
          </cell>
          <cell r="H121">
            <v>0</v>
          </cell>
          <cell r="I121">
            <v>4006.4375</v>
          </cell>
          <cell r="J121">
            <v>1.5994708269925141E-2</v>
          </cell>
        </row>
        <row r="122">
          <cell r="A122" t="str">
            <v>Oper. Espec.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</row>
        <row r="123">
          <cell r="A123" t="str">
            <v>Profissional de Mercado</v>
          </cell>
          <cell r="B123">
            <v>13.75</v>
          </cell>
          <cell r="C123">
            <v>0</v>
          </cell>
          <cell r="D123">
            <v>0</v>
          </cell>
          <cell r="E123">
            <v>0</v>
          </cell>
          <cell r="F123">
            <v>1</v>
          </cell>
          <cell r="G123">
            <v>3.125</v>
          </cell>
          <cell r="H123">
            <v>0</v>
          </cell>
          <cell r="I123">
            <v>17.875</v>
          </cell>
          <cell r="J123">
            <v>7.1361505158862938E-5</v>
          </cell>
        </row>
        <row r="124">
          <cell r="A124" t="str">
            <v>Outras PFs</v>
          </cell>
          <cell r="B124">
            <v>81.25</v>
          </cell>
          <cell r="C124">
            <v>1698.125</v>
          </cell>
          <cell r="D124">
            <v>0</v>
          </cell>
          <cell r="E124">
            <v>33.625</v>
          </cell>
          <cell r="F124">
            <v>276.375</v>
          </cell>
          <cell r="G124">
            <v>4775.3125</v>
          </cell>
          <cell r="H124">
            <v>0</v>
          </cell>
          <cell r="I124">
            <v>6864.6875</v>
          </cell>
          <cell r="J124">
            <v>2.7405562654278709E-2</v>
          </cell>
        </row>
        <row r="125">
          <cell r="A125" t="str">
            <v>Invest. 2689</v>
          </cell>
          <cell r="B125">
            <v>57961.6875</v>
          </cell>
          <cell r="C125">
            <v>18695.3125</v>
          </cell>
          <cell r="D125">
            <v>10490.9375</v>
          </cell>
          <cell r="E125">
            <v>12730.25</v>
          </cell>
          <cell r="F125">
            <v>74.9375</v>
          </cell>
          <cell r="G125">
            <v>3232.125</v>
          </cell>
          <cell r="H125">
            <v>158.9375</v>
          </cell>
          <cell r="I125">
            <v>103344.1875</v>
          </cell>
          <cell r="J125">
            <v>0.41257604304446144</v>
          </cell>
        </row>
        <row r="126">
          <cell r="A126" t="str">
            <v>Invest. 2687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2113</v>
          </cell>
          <cell r="G126">
            <v>2.375</v>
          </cell>
          <cell r="H126">
            <v>0</v>
          </cell>
          <cell r="I126">
            <v>2115.375</v>
          </cell>
          <cell r="J126">
            <v>8.4451101524715914E-3</v>
          </cell>
        </row>
        <row r="127">
          <cell r="A127" t="str">
            <v>Total</v>
          </cell>
          <cell r="B127">
            <v>139441.3125</v>
          </cell>
          <cell r="C127">
            <v>42146.125</v>
          </cell>
          <cell r="D127">
            <v>17826.4375</v>
          </cell>
          <cell r="E127">
            <v>19540.5625</v>
          </cell>
          <cell r="F127">
            <v>6765.1875</v>
          </cell>
          <cell r="G127">
            <v>24043.625</v>
          </cell>
          <cell r="H127">
            <v>721.9375</v>
          </cell>
          <cell r="I127">
            <v>250485.1875</v>
          </cell>
          <cell r="J127">
            <v>1</v>
          </cell>
        </row>
        <row r="128">
          <cell r="A128" t="str">
            <v>%</v>
          </cell>
          <cell r="B128">
            <v>0.55668486385048221</v>
          </cell>
          <cell r="C128">
            <v>0.16825795337698363</v>
          </cell>
          <cell r="D128">
            <v>7.1167631419322946E-2</v>
          </cell>
          <cell r="E128">
            <v>7.8010850442004676E-2</v>
          </cell>
          <cell r="F128">
            <v>2.7008333576611192E-2</v>
          </cell>
          <cell r="G128">
            <v>9.598821087973515E-2</v>
          </cell>
          <cell r="H128">
            <v>2.8821564548602301E-3</v>
          </cell>
          <cell r="I128">
            <v>1</v>
          </cell>
        </row>
        <row r="155">
          <cell r="A155" t="str">
            <v xml:space="preserve"> PERMISSÕES DE ACESSO AO PREGÃO: 12 -- TERMINAIS DE GTS: 15</v>
          </cell>
        </row>
        <row r="159">
          <cell r="B159">
            <v>201775.5</v>
          </cell>
          <cell r="C159">
            <v>113530.5</v>
          </cell>
          <cell r="D159">
            <v>20168.125</v>
          </cell>
          <cell r="E159">
            <v>20206.4375</v>
          </cell>
          <cell r="F159">
            <v>13904.5</v>
          </cell>
          <cell r="G159">
            <v>478.75</v>
          </cell>
          <cell r="H159">
            <v>0</v>
          </cell>
        </row>
        <row r="160">
          <cell r="B160">
            <v>154885.5</v>
          </cell>
          <cell r="C160">
            <v>28640.8125</v>
          </cell>
          <cell r="D160">
            <v>39262.4375</v>
          </cell>
          <cell r="E160">
            <v>2354.875</v>
          </cell>
          <cell r="F160">
            <v>2573.375</v>
          </cell>
          <cell r="G160">
            <v>64729.25</v>
          </cell>
          <cell r="H160">
            <v>1416.125</v>
          </cell>
        </row>
        <row r="161">
          <cell r="B161">
            <v>0</v>
          </cell>
          <cell r="C161">
            <v>33917.4375</v>
          </cell>
          <cell r="D161">
            <v>0</v>
          </cell>
          <cell r="E161">
            <v>5228.3125</v>
          </cell>
          <cell r="F161">
            <v>0</v>
          </cell>
          <cell r="G161">
            <v>0</v>
          </cell>
          <cell r="H161">
            <v>0</v>
          </cell>
        </row>
        <row r="162">
          <cell r="A162" t="str">
            <v>Total</v>
          </cell>
          <cell r="B162">
            <v>356661</v>
          </cell>
          <cell r="C162">
            <v>176088.75</v>
          </cell>
          <cell r="D162">
            <v>59430.5625</v>
          </cell>
          <cell r="E162">
            <v>27789.625</v>
          </cell>
          <cell r="F162">
            <v>16477.875</v>
          </cell>
          <cell r="G162">
            <v>65208</v>
          </cell>
          <cell r="H162">
            <v>1416.125</v>
          </cell>
        </row>
      </sheetData>
      <sheetData sheetId="3" refreshError="1"/>
      <sheetData sheetId="4">
        <row r="4">
          <cell r="B4">
            <v>32</v>
          </cell>
        </row>
        <row r="7">
          <cell r="B7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Valuation Matrix"/>
      <sheetName val="Sheet1 (2)"/>
      <sheetName val="Acquire"/>
      <sheetName val="EPS"/>
      <sheetName val="EBIT Breakdown"/>
      <sheetName val="Sense"/>
      <sheetName val="Module2"/>
      <sheetName val="CompVal"/>
      <sheetName val="AdditionalPrintCode"/>
      <sheetName val="MainPrintCode"/>
      <sheetName val="Research"/>
      <sheetName val="LBO Input"/>
      <sheetName val="Cases"/>
      <sheetName val="Calcs"/>
      <sheetName val="Financials"/>
      <sheetName val="FinancialsUSD"/>
      <sheetName val="Sensitivities"/>
      <sheetName val="Summary"/>
      <sheetName val="Summary USD"/>
      <sheetName val="Module1"/>
      <sheetName val="Sheet1"/>
      <sheetName val="InitialPrintDialog"/>
      <sheetName val="UNIT LEVEL"/>
      <sheetName val="Aux"/>
      <sheetName val="Indice"/>
      <sheetName val="RELATOR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nsolidated"/>
      <sheetName val="IRR"/>
      <sheetName val="LTM 8-30"/>
      <sheetName val="LTM 6-30"/>
      <sheetName val="Covenants"/>
      <sheetName val="Capex"/>
      <sheetName val="Acqui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LISTAS"/>
      <sheetName val="Moedas"/>
      <sheetName val="Classific Capex"/>
      <sheetName val="Plan1"/>
      <sheetName val="Cotação"/>
      <sheetName val="Plan2"/>
      <sheetName val="ACUMULADO"/>
    </sheetNames>
    <sheetDataSet>
      <sheetData sheetId="0" refreshError="1">
        <row r="3">
          <cell r="A3" t="str">
            <v>Asset Per Account ($Thous.)</v>
          </cell>
        </row>
        <row r="4">
          <cell r="A4" t="str">
            <v>Mass Affluent Account</v>
          </cell>
          <cell r="B4">
            <v>397.49090909090899</v>
          </cell>
        </row>
        <row r="5">
          <cell r="A5" t="str">
            <v>E*Trade</v>
          </cell>
          <cell r="B5">
            <v>41.735056462525101</v>
          </cell>
        </row>
        <row r="7">
          <cell r="B7" t="str">
            <v>Mass Affluent</v>
          </cell>
          <cell r="C7" t="str">
            <v>ET</v>
          </cell>
        </row>
        <row r="8">
          <cell r="A8" t="str">
            <v>Revenues per Account</v>
          </cell>
          <cell r="B8">
            <v>1875.1245454545458</v>
          </cell>
          <cell r="C8">
            <v>525.67277261607057</v>
          </cell>
        </row>
        <row r="32">
          <cell r="Q32" t="str">
            <v>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reciação 1.1"/>
      <sheetName val="Depreciação"/>
      <sheetName val="CAPEX-ADM"/>
      <sheetName val="CAPEX TI Recorrentes"/>
      <sheetName val="CAPEX TI Projetos"/>
      <sheetName val="Modelo_Depreciação"/>
    </sheetNames>
    <definedNames>
      <definedName name="File_Name" refersTo="#REF!" sheetId="1"/>
      <definedName name="STAR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ercial "/>
      <sheetName val="base dados grafico"/>
      <sheetName val="Gráf1"/>
      <sheetName val="Plan1"/>
      <sheetName val="Comercial Janeiro_05"/>
    </sheetNames>
    <sheetDataSet>
      <sheetData sheetId="0" refreshError="1"/>
      <sheetData sheetId="1" refreshError="1">
        <row r="10">
          <cell r="P10">
            <v>8595007.3623999991</v>
          </cell>
        </row>
        <row r="11">
          <cell r="P11">
            <v>8429754.998399999</v>
          </cell>
        </row>
        <row r="12">
          <cell r="P12">
            <v>7434095.1507999999</v>
          </cell>
        </row>
        <row r="13">
          <cell r="P13">
            <v>9024181.0039999988</v>
          </cell>
        </row>
        <row r="14">
          <cell r="P14">
            <v>11681704.097200001</v>
          </cell>
        </row>
        <row r="15">
          <cell r="P15">
            <v>14553640.899599999</v>
          </cell>
        </row>
        <row r="16">
          <cell r="P16">
            <v>17534786.807599999</v>
          </cell>
        </row>
        <row r="17">
          <cell r="P17">
            <v>21610467.424000002</v>
          </cell>
        </row>
        <row r="18">
          <cell r="P18">
            <v>21378507.671999998</v>
          </cell>
        </row>
        <row r="19">
          <cell r="P19">
            <v>21495491.371520001</v>
          </cell>
        </row>
        <row r="20">
          <cell r="P20">
            <v>14982336.713400001</v>
          </cell>
        </row>
        <row r="21">
          <cell r="P21">
            <v>13143312.364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'ls"/>
      <sheetName val="__FDSCACHE__"/>
      <sheetName val="Returns"/>
      <sheetName val="Comps"/>
      <sheetName val="Consolidated"/>
      <sheetName val="Depreciação"/>
      <sheetName val="BlackEagle - Returns 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4"/>
      <sheetName val="Sheet5"/>
      <sheetName val="Key Provisions"/>
      <sheetName val="IS"/>
      <sheetName val="Cap Table"/>
      <sheetName val="Returns Analysis (3)"/>
      <sheetName val="Returns Analysis"/>
      <sheetName val="Liquidation Pref"/>
      <sheetName val="Sheet3 (4)"/>
      <sheetName val="Sheet3 (2)"/>
      <sheetName val="Sheet3 (3)"/>
      <sheetName val="Sheet3"/>
      <sheetName val="Sheet2"/>
      <sheetName val="Sheet1"/>
      <sheetName val="Cap Table (2)"/>
      <sheetName val="Returns Analysis (2)"/>
      <sheetName val="Liquidation Pref (2)"/>
      <sheetName val="Summary"/>
      <sheetName val="Series G"/>
      <sheetName val="Series F - 1st Closing"/>
      <sheetName val="Series F - 2nd Closing"/>
      <sheetName val="Employee Options"/>
      <sheetName val="Fin'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Control"/>
      <sheetName val="DataTemplate"/>
      <sheetName val="MasterFinancials"/>
      <sheetName val="Earnings"/>
      <sheetName val="Balance"/>
      <sheetName val="Valuation"/>
      <sheetName val="LinkTable"/>
      <sheetName val="Employee Options"/>
    </sheetNames>
    <sheetDataSet>
      <sheetData sheetId="0" refreshError="1"/>
      <sheetData sheetId="1" refreshError="1"/>
      <sheetData sheetId="2" refreshError="1"/>
      <sheetData sheetId="3" refreshError="1">
        <row r="1">
          <cell r="B1" t="str">
            <v>Number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  <cell r="W1">
            <v>23</v>
          </cell>
          <cell r="X1">
            <v>24</v>
          </cell>
          <cell r="Y1">
            <v>25</v>
          </cell>
          <cell r="Z1">
            <v>26</v>
          </cell>
          <cell r="AA1">
            <v>27</v>
          </cell>
          <cell r="AB1">
            <v>28</v>
          </cell>
          <cell r="AC1">
            <v>29</v>
          </cell>
          <cell r="AD1">
            <v>30</v>
          </cell>
          <cell r="AE1">
            <v>31</v>
          </cell>
          <cell r="AF1">
            <v>32</v>
          </cell>
          <cell r="AG1">
            <v>33</v>
          </cell>
          <cell r="AH1">
            <v>34</v>
          </cell>
          <cell r="AI1">
            <v>35</v>
          </cell>
          <cell r="AJ1">
            <v>36</v>
          </cell>
          <cell r="AK1">
            <v>37</v>
          </cell>
          <cell r="AL1">
            <v>38</v>
          </cell>
          <cell r="AM1">
            <v>39</v>
          </cell>
          <cell r="AN1">
            <v>40</v>
          </cell>
          <cell r="AO1">
            <v>41</v>
          </cell>
          <cell r="AP1">
            <v>42</v>
          </cell>
          <cell r="AQ1">
            <v>43</v>
          </cell>
          <cell r="AR1">
            <v>44</v>
          </cell>
          <cell r="AS1">
            <v>45</v>
          </cell>
          <cell r="AT1">
            <v>46</v>
          </cell>
          <cell r="AU1">
            <v>47</v>
          </cell>
          <cell r="AV1">
            <v>48</v>
          </cell>
          <cell r="AW1">
            <v>49</v>
          </cell>
          <cell r="AX1">
            <v>50</v>
          </cell>
          <cell r="AY1">
            <v>51</v>
          </cell>
          <cell r="AZ1">
            <v>52</v>
          </cell>
          <cell r="BA1">
            <v>53</v>
          </cell>
          <cell r="BB1">
            <v>54</v>
          </cell>
          <cell r="BC1">
            <v>55</v>
          </cell>
          <cell r="BD1">
            <v>56</v>
          </cell>
          <cell r="BE1">
            <v>57</v>
          </cell>
          <cell r="BF1">
            <v>58</v>
          </cell>
          <cell r="BG1">
            <v>59</v>
          </cell>
          <cell r="BH1">
            <v>60</v>
          </cell>
          <cell r="BI1">
            <v>61</v>
          </cell>
          <cell r="BJ1">
            <v>62</v>
          </cell>
          <cell r="BK1">
            <v>63</v>
          </cell>
          <cell r="BL1">
            <v>64</v>
          </cell>
          <cell r="BM1">
            <v>65</v>
          </cell>
          <cell r="BN1">
            <v>66</v>
          </cell>
          <cell r="BO1">
            <v>67</v>
          </cell>
          <cell r="BP1">
            <v>68</v>
          </cell>
          <cell r="BQ1">
            <v>69</v>
          </cell>
          <cell r="BR1">
            <v>70</v>
          </cell>
          <cell r="BS1">
            <v>71</v>
          </cell>
          <cell r="BT1">
            <v>72</v>
          </cell>
          <cell r="BU1">
            <v>73</v>
          </cell>
          <cell r="BV1">
            <v>74</v>
          </cell>
          <cell r="BW1">
            <v>75</v>
          </cell>
          <cell r="BX1">
            <v>76</v>
          </cell>
          <cell r="BY1">
            <v>77</v>
          </cell>
          <cell r="BZ1">
            <v>78</v>
          </cell>
          <cell r="CA1">
            <v>79</v>
          </cell>
          <cell r="CB1">
            <v>80</v>
          </cell>
          <cell r="CC1">
            <v>81</v>
          </cell>
          <cell r="CD1">
            <v>82</v>
          </cell>
          <cell r="CE1">
            <v>83</v>
          </cell>
          <cell r="CF1">
            <v>84</v>
          </cell>
          <cell r="CG1">
            <v>85</v>
          </cell>
          <cell r="CH1">
            <v>86</v>
          </cell>
          <cell r="CI1">
            <v>87</v>
          </cell>
          <cell r="CJ1">
            <v>88</v>
          </cell>
          <cell r="CK1">
            <v>89</v>
          </cell>
          <cell r="CL1">
            <v>90</v>
          </cell>
          <cell r="CM1">
            <v>91</v>
          </cell>
          <cell r="CN1">
            <v>92</v>
          </cell>
          <cell r="CO1">
            <v>93</v>
          </cell>
          <cell r="CP1">
            <v>94</v>
          </cell>
          <cell r="CQ1">
            <v>95</v>
          </cell>
          <cell r="CR1">
            <v>96</v>
          </cell>
          <cell r="CS1">
            <v>97</v>
          </cell>
          <cell r="CT1">
            <v>98</v>
          </cell>
          <cell r="CU1">
            <v>99</v>
          </cell>
          <cell r="CV1">
            <v>100</v>
          </cell>
          <cell r="CW1">
            <v>101</v>
          </cell>
          <cell r="CX1">
            <v>102</v>
          </cell>
          <cell r="CY1">
            <v>103</v>
          </cell>
          <cell r="CZ1">
            <v>104</v>
          </cell>
          <cell r="DA1">
            <v>105</v>
          </cell>
          <cell r="DB1">
            <v>106</v>
          </cell>
          <cell r="DC1">
            <v>107</v>
          </cell>
          <cell r="DD1">
            <v>108</v>
          </cell>
          <cell r="DE1">
            <v>109</v>
          </cell>
          <cell r="DF1">
            <v>110</v>
          </cell>
          <cell r="DG1">
            <v>111</v>
          </cell>
          <cell r="DH1">
            <v>112</v>
          </cell>
          <cell r="DI1">
            <v>113</v>
          </cell>
          <cell r="DJ1">
            <v>114</v>
          </cell>
          <cell r="DK1">
            <v>115</v>
          </cell>
          <cell r="DL1">
            <v>116</v>
          </cell>
          <cell r="DM1">
            <v>117</v>
          </cell>
          <cell r="DN1">
            <v>118</v>
          </cell>
          <cell r="DO1">
            <v>119</v>
          </cell>
          <cell r="DP1">
            <v>120</v>
          </cell>
          <cell r="DQ1">
            <v>121</v>
          </cell>
          <cell r="DR1">
            <v>122</v>
          </cell>
          <cell r="DS1">
            <v>123</v>
          </cell>
          <cell r="DT1">
            <v>124</v>
          </cell>
          <cell r="DU1">
            <v>125</v>
          </cell>
          <cell r="DV1">
            <v>126</v>
          </cell>
          <cell r="DW1">
            <v>127</v>
          </cell>
          <cell r="DX1">
            <v>128</v>
          </cell>
          <cell r="DY1">
            <v>129</v>
          </cell>
          <cell r="DZ1">
            <v>130</v>
          </cell>
          <cell r="EA1">
            <v>131</v>
          </cell>
          <cell r="EB1">
            <v>132</v>
          </cell>
          <cell r="EC1">
            <v>133</v>
          </cell>
          <cell r="ED1">
            <v>134</v>
          </cell>
          <cell r="EE1">
            <v>135</v>
          </cell>
          <cell r="EF1">
            <v>136</v>
          </cell>
          <cell r="EG1">
            <v>137</v>
          </cell>
          <cell r="EH1">
            <v>138</v>
          </cell>
          <cell r="EI1">
            <v>139</v>
          </cell>
          <cell r="EJ1">
            <v>140</v>
          </cell>
          <cell r="EK1">
            <v>141</v>
          </cell>
          <cell r="EL1">
            <v>142</v>
          </cell>
          <cell r="EM1">
            <v>143</v>
          </cell>
          <cell r="EN1">
            <v>144</v>
          </cell>
          <cell r="EO1">
            <v>145</v>
          </cell>
          <cell r="EP1">
            <v>146</v>
          </cell>
          <cell r="EQ1">
            <v>147</v>
          </cell>
          <cell r="ER1">
            <v>148</v>
          </cell>
          <cell r="ES1">
            <v>149</v>
          </cell>
          <cell r="ET1">
            <v>150</v>
          </cell>
          <cell r="EU1">
            <v>151</v>
          </cell>
          <cell r="EV1">
            <v>152</v>
          </cell>
          <cell r="EW1">
            <v>153</v>
          </cell>
          <cell r="EX1">
            <v>154</v>
          </cell>
          <cell r="EY1">
            <v>155</v>
          </cell>
          <cell r="EZ1">
            <v>156</v>
          </cell>
          <cell r="FA1">
            <v>157</v>
          </cell>
          <cell r="FB1">
            <v>158</v>
          </cell>
          <cell r="FC1">
            <v>159</v>
          </cell>
          <cell r="FD1">
            <v>160</v>
          </cell>
          <cell r="FE1">
            <v>161</v>
          </cell>
          <cell r="FF1">
            <v>162</v>
          </cell>
          <cell r="FG1">
            <v>163</v>
          </cell>
          <cell r="FH1">
            <v>164</v>
          </cell>
          <cell r="FI1">
            <v>165</v>
          </cell>
          <cell r="FJ1">
            <v>166</v>
          </cell>
          <cell r="FK1">
            <v>167</v>
          </cell>
          <cell r="FL1">
            <v>168</v>
          </cell>
          <cell r="FM1">
            <v>169</v>
          </cell>
          <cell r="FN1">
            <v>170</v>
          </cell>
          <cell r="FO1">
            <v>171</v>
          </cell>
          <cell r="FP1">
            <v>172</v>
          </cell>
          <cell r="FQ1">
            <v>173</v>
          </cell>
          <cell r="FR1">
            <v>174</v>
          </cell>
          <cell r="FS1">
            <v>175</v>
          </cell>
          <cell r="FT1">
            <v>176</v>
          </cell>
          <cell r="FU1">
            <v>177</v>
          </cell>
          <cell r="FV1">
            <v>178</v>
          </cell>
          <cell r="FW1">
            <v>179</v>
          </cell>
          <cell r="FX1">
            <v>180</v>
          </cell>
          <cell r="FY1">
            <v>181</v>
          </cell>
          <cell r="FZ1">
            <v>182</v>
          </cell>
          <cell r="GA1">
            <v>183</v>
          </cell>
          <cell r="GB1">
            <v>184</v>
          </cell>
          <cell r="GC1">
            <v>185</v>
          </cell>
          <cell r="GD1">
            <v>186</v>
          </cell>
          <cell r="GE1">
            <v>187</v>
          </cell>
          <cell r="GF1">
            <v>188</v>
          </cell>
          <cell r="GG1">
            <v>189</v>
          </cell>
          <cell r="GH1">
            <v>190</v>
          </cell>
          <cell r="GI1">
            <v>191</v>
          </cell>
          <cell r="GJ1">
            <v>192</v>
          </cell>
          <cell r="GK1">
            <v>193</v>
          </cell>
          <cell r="GL1">
            <v>194</v>
          </cell>
          <cell r="GM1">
            <v>195</v>
          </cell>
          <cell r="GN1">
            <v>196</v>
          </cell>
          <cell r="GO1">
            <v>197</v>
          </cell>
          <cell r="GP1">
            <v>198</v>
          </cell>
          <cell r="GQ1">
            <v>199</v>
          </cell>
          <cell r="GR1">
            <v>200</v>
          </cell>
          <cell r="GS1">
            <v>201</v>
          </cell>
          <cell r="GT1">
            <v>202</v>
          </cell>
          <cell r="GU1">
            <v>203</v>
          </cell>
          <cell r="GV1">
            <v>204</v>
          </cell>
          <cell r="GW1">
            <v>205</v>
          </cell>
          <cell r="GX1">
            <v>206</v>
          </cell>
          <cell r="GY1">
            <v>207</v>
          </cell>
          <cell r="GZ1">
            <v>208</v>
          </cell>
          <cell r="HA1">
            <v>209</v>
          </cell>
          <cell r="HB1">
            <v>210</v>
          </cell>
          <cell r="HC1">
            <v>211</v>
          </cell>
        </row>
        <row r="2">
          <cell r="B2" t="str">
            <v>Quarter</v>
          </cell>
          <cell r="C2">
            <v>1</v>
          </cell>
          <cell r="D2">
            <v>1</v>
          </cell>
          <cell r="E2">
            <v>2</v>
          </cell>
          <cell r="F2">
            <v>2</v>
          </cell>
          <cell r="G2">
            <v>3</v>
          </cell>
          <cell r="H2">
            <v>3</v>
          </cell>
          <cell r="I2">
            <v>4</v>
          </cell>
          <cell r="J2">
            <v>4</v>
          </cell>
          <cell r="M2">
            <v>1</v>
          </cell>
          <cell r="N2">
            <v>1</v>
          </cell>
          <cell r="O2">
            <v>2</v>
          </cell>
          <cell r="P2">
            <v>2</v>
          </cell>
          <cell r="Q2">
            <v>3</v>
          </cell>
          <cell r="R2">
            <v>3</v>
          </cell>
          <cell r="S2">
            <v>4</v>
          </cell>
          <cell r="T2">
            <v>4</v>
          </cell>
          <cell r="W2">
            <v>1</v>
          </cell>
          <cell r="X2">
            <v>1</v>
          </cell>
          <cell r="Y2">
            <v>2</v>
          </cell>
          <cell r="Z2">
            <v>2</v>
          </cell>
          <cell r="AA2">
            <v>3</v>
          </cell>
          <cell r="AB2">
            <v>3</v>
          </cell>
          <cell r="AC2">
            <v>4</v>
          </cell>
          <cell r="AD2">
            <v>4</v>
          </cell>
          <cell r="AG2">
            <v>1</v>
          </cell>
          <cell r="AH2">
            <v>1</v>
          </cell>
          <cell r="AI2">
            <v>2</v>
          </cell>
          <cell r="AJ2">
            <v>2</v>
          </cell>
          <cell r="AK2">
            <v>3</v>
          </cell>
          <cell r="AL2">
            <v>3</v>
          </cell>
          <cell r="AM2">
            <v>4</v>
          </cell>
          <cell r="AN2">
            <v>4</v>
          </cell>
          <cell r="AQ2">
            <v>1</v>
          </cell>
          <cell r="AR2">
            <v>1</v>
          </cell>
          <cell r="AS2">
            <v>2</v>
          </cell>
          <cell r="AT2">
            <v>2</v>
          </cell>
          <cell r="AU2">
            <v>3</v>
          </cell>
          <cell r="AV2">
            <v>3</v>
          </cell>
          <cell r="AW2">
            <v>4</v>
          </cell>
          <cell r="AX2">
            <v>4</v>
          </cell>
          <cell r="BA2">
            <v>1</v>
          </cell>
          <cell r="BB2">
            <v>1</v>
          </cell>
          <cell r="BC2">
            <v>2</v>
          </cell>
          <cell r="BD2">
            <v>2</v>
          </cell>
          <cell r="BE2">
            <v>3</v>
          </cell>
          <cell r="BF2">
            <v>3</v>
          </cell>
          <cell r="BG2">
            <v>4</v>
          </cell>
          <cell r="BH2">
            <v>4</v>
          </cell>
          <cell r="BK2">
            <v>1</v>
          </cell>
          <cell r="BL2">
            <v>1</v>
          </cell>
          <cell r="BM2">
            <v>2</v>
          </cell>
          <cell r="BN2">
            <v>2</v>
          </cell>
          <cell r="BO2">
            <v>3</v>
          </cell>
          <cell r="BP2">
            <v>3</v>
          </cell>
          <cell r="BQ2">
            <v>4</v>
          </cell>
          <cell r="BR2">
            <v>4</v>
          </cell>
          <cell r="BU2">
            <v>1</v>
          </cell>
          <cell r="BV2">
            <v>1</v>
          </cell>
          <cell r="BW2">
            <v>2</v>
          </cell>
          <cell r="BX2">
            <v>2</v>
          </cell>
          <cell r="BY2">
            <v>3</v>
          </cell>
          <cell r="BZ2">
            <v>3</v>
          </cell>
          <cell r="CA2">
            <v>4</v>
          </cell>
          <cell r="CB2">
            <v>4</v>
          </cell>
          <cell r="CE2">
            <v>1</v>
          </cell>
          <cell r="CF2">
            <v>1</v>
          </cell>
          <cell r="CG2">
            <v>2</v>
          </cell>
          <cell r="CH2">
            <v>2</v>
          </cell>
          <cell r="CI2">
            <v>3</v>
          </cell>
          <cell r="CJ2">
            <v>3</v>
          </cell>
          <cell r="CK2">
            <v>4</v>
          </cell>
          <cell r="CL2">
            <v>4</v>
          </cell>
          <cell r="CO2">
            <v>1</v>
          </cell>
          <cell r="CP2">
            <v>1</v>
          </cell>
          <cell r="CQ2">
            <v>2</v>
          </cell>
          <cell r="CR2">
            <v>2</v>
          </cell>
          <cell r="CS2">
            <v>3</v>
          </cell>
          <cell r="CT2">
            <v>3</v>
          </cell>
          <cell r="CU2">
            <v>4</v>
          </cell>
          <cell r="CV2">
            <v>4</v>
          </cell>
          <cell r="CY2">
            <v>1</v>
          </cell>
          <cell r="CZ2">
            <v>1</v>
          </cell>
          <cell r="DA2">
            <v>2</v>
          </cell>
          <cell r="DB2">
            <v>2</v>
          </cell>
          <cell r="DC2">
            <v>3</v>
          </cell>
          <cell r="DD2">
            <v>3</v>
          </cell>
          <cell r="DE2">
            <v>4</v>
          </cell>
          <cell r="DF2">
            <v>4</v>
          </cell>
          <cell r="DI2">
            <v>1</v>
          </cell>
          <cell r="DJ2">
            <v>1</v>
          </cell>
          <cell r="DK2">
            <v>2</v>
          </cell>
          <cell r="DL2">
            <v>2</v>
          </cell>
          <cell r="DM2">
            <v>3</v>
          </cell>
          <cell r="DN2">
            <v>3</v>
          </cell>
          <cell r="DO2">
            <v>4</v>
          </cell>
          <cell r="DP2">
            <v>4</v>
          </cell>
          <cell r="DS2">
            <v>1</v>
          </cell>
          <cell r="DT2">
            <v>1</v>
          </cell>
          <cell r="DU2">
            <v>2</v>
          </cell>
          <cell r="DV2">
            <v>2</v>
          </cell>
          <cell r="DW2">
            <v>3</v>
          </cell>
          <cell r="DX2">
            <v>3</v>
          </cell>
          <cell r="DY2">
            <v>4</v>
          </cell>
          <cell r="DZ2">
            <v>4</v>
          </cell>
          <cell r="EC2">
            <v>1</v>
          </cell>
          <cell r="ED2">
            <v>1</v>
          </cell>
          <cell r="EE2">
            <v>2</v>
          </cell>
          <cell r="EF2">
            <v>2</v>
          </cell>
          <cell r="EG2">
            <v>3</v>
          </cell>
          <cell r="EH2">
            <v>3</v>
          </cell>
          <cell r="EI2">
            <v>4</v>
          </cell>
          <cell r="EJ2">
            <v>4</v>
          </cell>
          <cell r="EM2">
            <v>1</v>
          </cell>
          <cell r="EN2">
            <v>1</v>
          </cell>
          <cell r="EO2">
            <v>2</v>
          </cell>
          <cell r="EP2">
            <v>2</v>
          </cell>
          <cell r="EQ2">
            <v>3</v>
          </cell>
          <cell r="ER2">
            <v>3</v>
          </cell>
          <cell r="ES2">
            <v>4</v>
          </cell>
          <cell r="ET2">
            <v>4</v>
          </cell>
          <cell r="EW2">
            <v>1</v>
          </cell>
          <cell r="EX2">
            <v>1</v>
          </cell>
          <cell r="EY2">
            <v>2</v>
          </cell>
          <cell r="EZ2">
            <v>2</v>
          </cell>
          <cell r="FA2">
            <v>3</v>
          </cell>
          <cell r="FB2">
            <v>3</v>
          </cell>
          <cell r="FC2">
            <v>4</v>
          </cell>
          <cell r="FD2">
            <v>4</v>
          </cell>
          <cell r="FG2">
            <v>1</v>
          </cell>
          <cell r="FH2">
            <v>1</v>
          </cell>
          <cell r="FI2">
            <v>2</v>
          </cell>
          <cell r="FJ2">
            <v>2</v>
          </cell>
          <cell r="FK2">
            <v>3</v>
          </cell>
          <cell r="FL2">
            <v>3</v>
          </cell>
          <cell r="FM2">
            <v>4</v>
          </cell>
          <cell r="FN2">
            <v>4</v>
          </cell>
          <cell r="FQ2">
            <v>1</v>
          </cell>
          <cell r="FR2">
            <v>1</v>
          </cell>
          <cell r="FS2">
            <v>2</v>
          </cell>
          <cell r="FT2">
            <v>2</v>
          </cell>
          <cell r="FU2">
            <v>3</v>
          </cell>
          <cell r="FV2">
            <v>3</v>
          </cell>
          <cell r="FW2">
            <v>4</v>
          </cell>
          <cell r="FX2">
            <v>4</v>
          </cell>
          <cell r="GA2">
            <v>1</v>
          </cell>
          <cell r="GB2">
            <v>1</v>
          </cell>
          <cell r="GC2">
            <v>2</v>
          </cell>
          <cell r="GD2">
            <v>2</v>
          </cell>
          <cell r="GE2">
            <v>3</v>
          </cell>
          <cell r="GF2">
            <v>3</v>
          </cell>
          <cell r="GG2">
            <v>4</v>
          </cell>
          <cell r="GH2">
            <v>4</v>
          </cell>
          <cell r="GK2">
            <v>1</v>
          </cell>
          <cell r="GL2">
            <v>1</v>
          </cell>
          <cell r="GM2">
            <v>2</v>
          </cell>
          <cell r="GN2">
            <v>2</v>
          </cell>
          <cell r="GO2">
            <v>3</v>
          </cell>
          <cell r="GP2">
            <v>3</v>
          </cell>
          <cell r="GQ2">
            <v>4</v>
          </cell>
          <cell r="GR2">
            <v>4</v>
          </cell>
          <cell r="GU2">
            <v>1</v>
          </cell>
          <cell r="GV2">
            <v>1</v>
          </cell>
          <cell r="GW2">
            <v>2</v>
          </cell>
          <cell r="GX2">
            <v>2</v>
          </cell>
          <cell r="GY2">
            <v>3</v>
          </cell>
          <cell r="GZ2">
            <v>3</v>
          </cell>
          <cell r="HA2">
            <v>4</v>
          </cell>
          <cell r="HB2">
            <v>4</v>
          </cell>
        </row>
        <row r="3">
          <cell r="B3" t="str">
            <v>Month</v>
          </cell>
          <cell r="C3" t="str">
            <v>Mar</v>
          </cell>
          <cell r="D3" t="str">
            <v>Mar</v>
          </cell>
          <cell r="E3" t="str">
            <v>Jun</v>
          </cell>
          <cell r="F3" t="str">
            <v>Jun</v>
          </cell>
          <cell r="G3" t="str">
            <v>Sep</v>
          </cell>
          <cell r="H3" t="str">
            <v>Sep</v>
          </cell>
          <cell r="I3" t="str">
            <v>Dec</v>
          </cell>
          <cell r="J3" t="str">
            <v>Dec</v>
          </cell>
          <cell r="M3" t="str">
            <v>Mar</v>
          </cell>
          <cell r="N3" t="str">
            <v>Mar</v>
          </cell>
          <cell r="O3" t="str">
            <v>Jun</v>
          </cell>
          <cell r="P3" t="str">
            <v>Jun</v>
          </cell>
          <cell r="Q3" t="str">
            <v>Sep</v>
          </cell>
          <cell r="R3" t="str">
            <v>Sep</v>
          </cell>
          <cell r="S3" t="str">
            <v>Dec</v>
          </cell>
          <cell r="T3" t="str">
            <v>Dec</v>
          </cell>
          <cell r="U3">
            <v>0</v>
          </cell>
          <cell r="V3">
            <v>0</v>
          </cell>
          <cell r="W3" t="str">
            <v>Mar</v>
          </cell>
          <cell r="X3" t="str">
            <v>Mar</v>
          </cell>
          <cell r="Y3" t="str">
            <v>Jun</v>
          </cell>
          <cell r="Z3" t="str">
            <v>Jun</v>
          </cell>
          <cell r="AA3" t="str">
            <v>Sep</v>
          </cell>
          <cell r="AB3" t="str">
            <v>Sep</v>
          </cell>
          <cell r="AC3" t="str">
            <v>Dec</v>
          </cell>
          <cell r="AD3" t="str">
            <v>Dec</v>
          </cell>
          <cell r="AE3">
            <v>0</v>
          </cell>
          <cell r="AF3">
            <v>0</v>
          </cell>
          <cell r="AG3" t="str">
            <v>Mar</v>
          </cell>
          <cell r="AH3" t="str">
            <v>Mar</v>
          </cell>
          <cell r="AI3" t="str">
            <v>Jun</v>
          </cell>
          <cell r="AJ3" t="str">
            <v>Jun</v>
          </cell>
          <cell r="AK3" t="str">
            <v>Sep</v>
          </cell>
          <cell r="AL3" t="str">
            <v>Sep</v>
          </cell>
          <cell r="AM3" t="str">
            <v>Dec</v>
          </cell>
          <cell r="AN3" t="str">
            <v>Dec</v>
          </cell>
          <cell r="AO3">
            <v>0</v>
          </cell>
          <cell r="AP3">
            <v>0</v>
          </cell>
          <cell r="AQ3" t="str">
            <v>Mar</v>
          </cell>
          <cell r="AR3" t="str">
            <v>Mar</v>
          </cell>
          <cell r="AS3" t="str">
            <v>Jun</v>
          </cell>
          <cell r="AT3" t="str">
            <v>Jun</v>
          </cell>
          <cell r="AU3" t="str">
            <v>Sep</v>
          </cell>
          <cell r="AV3" t="str">
            <v>Sep</v>
          </cell>
          <cell r="AW3" t="str">
            <v>Dec</v>
          </cell>
          <cell r="AX3" t="str">
            <v>Dec</v>
          </cell>
          <cell r="AY3">
            <v>0</v>
          </cell>
          <cell r="AZ3">
            <v>0</v>
          </cell>
          <cell r="BA3" t="str">
            <v>Mar</v>
          </cell>
          <cell r="BB3" t="str">
            <v>Mar</v>
          </cell>
          <cell r="BC3" t="str">
            <v>Jun</v>
          </cell>
          <cell r="BD3" t="str">
            <v>Jun</v>
          </cell>
          <cell r="BE3" t="str">
            <v>Sep</v>
          </cell>
          <cell r="BF3" t="str">
            <v>Sep</v>
          </cell>
          <cell r="BG3" t="str">
            <v>Dec</v>
          </cell>
          <cell r="BH3" t="str">
            <v>Dec</v>
          </cell>
          <cell r="BI3">
            <v>0</v>
          </cell>
          <cell r="BJ3">
            <v>0</v>
          </cell>
          <cell r="BK3" t="str">
            <v>Mar</v>
          </cell>
          <cell r="BL3" t="str">
            <v>Mar</v>
          </cell>
          <cell r="BM3" t="str">
            <v>Jun</v>
          </cell>
          <cell r="BN3" t="str">
            <v>Jun</v>
          </cell>
          <cell r="BO3" t="str">
            <v>Sep</v>
          </cell>
          <cell r="BP3" t="str">
            <v>Sep</v>
          </cell>
          <cell r="BQ3" t="str">
            <v>Dec</v>
          </cell>
          <cell r="BR3" t="str">
            <v>Dec</v>
          </cell>
          <cell r="BS3">
            <v>0</v>
          </cell>
          <cell r="BT3">
            <v>0</v>
          </cell>
          <cell r="BU3" t="str">
            <v>Mar</v>
          </cell>
          <cell r="BV3" t="str">
            <v>Mar</v>
          </cell>
          <cell r="BW3" t="str">
            <v>Jun</v>
          </cell>
          <cell r="BX3" t="str">
            <v>Jun</v>
          </cell>
          <cell r="BY3" t="str">
            <v>Sep</v>
          </cell>
          <cell r="BZ3" t="str">
            <v>Sep</v>
          </cell>
          <cell r="CA3" t="str">
            <v>Dec</v>
          </cell>
          <cell r="CB3" t="str">
            <v>Dec</v>
          </cell>
          <cell r="CC3">
            <v>0</v>
          </cell>
          <cell r="CD3">
            <v>0</v>
          </cell>
          <cell r="CE3" t="str">
            <v>Mar</v>
          </cell>
          <cell r="CF3" t="str">
            <v>Mar</v>
          </cell>
          <cell r="CG3" t="str">
            <v>Jun</v>
          </cell>
          <cell r="CH3" t="str">
            <v>Jun</v>
          </cell>
          <cell r="CI3" t="str">
            <v>Sep</v>
          </cell>
          <cell r="CJ3" t="str">
            <v>Sep</v>
          </cell>
          <cell r="CK3" t="str">
            <v>Dec</v>
          </cell>
          <cell r="CL3" t="str">
            <v>Dec</v>
          </cell>
          <cell r="CM3">
            <v>0</v>
          </cell>
          <cell r="CN3">
            <v>0</v>
          </cell>
          <cell r="CO3" t="str">
            <v>Mar</v>
          </cell>
          <cell r="CP3" t="str">
            <v>Mar</v>
          </cell>
          <cell r="CQ3" t="str">
            <v>Jun</v>
          </cell>
          <cell r="CR3" t="str">
            <v>Jun</v>
          </cell>
          <cell r="CS3" t="str">
            <v>Sep</v>
          </cell>
          <cell r="CT3" t="str">
            <v>Sep</v>
          </cell>
          <cell r="CU3" t="str">
            <v>Dec</v>
          </cell>
          <cell r="CV3" t="str">
            <v>Dec</v>
          </cell>
          <cell r="CW3">
            <v>0</v>
          </cell>
          <cell r="CX3">
            <v>0</v>
          </cell>
          <cell r="CY3" t="str">
            <v>Mar</v>
          </cell>
          <cell r="CZ3" t="str">
            <v>Mar</v>
          </cell>
          <cell r="DA3" t="str">
            <v>Jun</v>
          </cell>
          <cell r="DB3" t="str">
            <v>Jun</v>
          </cell>
          <cell r="DC3" t="str">
            <v>Sep</v>
          </cell>
          <cell r="DD3" t="str">
            <v>Sep</v>
          </cell>
          <cell r="DE3" t="str">
            <v>Dec</v>
          </cell>
          <cell r="DF3" t="str">
            <v>Dec</v>
          </cell>
          <cell r="DG3">
            <v>0</v>
          </cell>
          <cell r="DH3">
            <v>0</v>
          </cell>
          <cell r="DI3" t="str">
            <v>Mar</v>
          </cell>
          <cell r="DJ3" t="str">
            <v>Mar</v>
          </cell>
          <cell r="DK3" t="str">
            <v>Jun</v>
          </cell>
          <cell r="DL3" t="str">
            <v>Jun</v>
          </cell>
          <cell r="DM3" t="str">
            <v>Sep</v>
          </cell>
          <cell r="DN3" t="str">
            <v>Sep</v>
          </cell>
          <cell r="DO3" t="str">
            <v>Dec</v>
          </cell>
          <cell r="DP3" t="str">
            <v>Dec</v>
          </cell>
          <cell r="DQ3">
            <v>0</v>
          </cell>
          <cell r="DR3">
            <v>0</v>
          </cell>
          <cell r="DS3" t="str">
            <v>Mar</v>
          </cell>
          <cell r="DT3" t="str">
            <v>Mar</v>
          </cell>
          <cell r="DU3" t="str">
            <v>Jun</v>
          </cell>
          <cell r="DV3" t="str">
            <v>Jun</v>
          </cell>
          <cell r="DW3" t="str">
            <v>Sep</v>
          </cell>
          <cell r="DX3" t="str">
            <v>Sep</v>
          </cell>
          <cell r="DY3" t="str">
            <v>Dec</v>
          </cell>
          <cell r="DZ3" t="str">
            <v>Dec</v>
          </cell>
          <cell r="EA3">
            <v>0</v>
          </cell>
          <cell r="EB3">
            <v>0</v>
          </cell>
          <cell r="EC3" t="str">
            <v>Mar</v>
          </cell>
          <cell r="ED3" t="str">
            <v>Mar</v>
          </cell>
          <cell r="EE3" t="str">
            <v>Jun</v>
          </cell>
          <cell r="EF3" t="str">
            <v>Jun</v>
          </cell>
          <cell r="EG3" t="str">
            <v>Sep</v>
          </cell>
          <cell r="EH3" t="str">
            <v>Sep</v>
          </cell>
          <cell r="EI3" t="str">
            <v>Dec</v>
          </cell>
          <cell r="EJ3" t="str">
            <v>Dec</v>
          </cell>
          <cell r="EK3">
            <v>0</v>
          </cell>
          <cell r="EL3">
            <v>0</v>
          </cell>
          <cell r="EM3" t="str">
            <v>Mar</v>
          </cell>
          <cell r="EN3" t="str">
            <v>Mar</v>
          </cell>
          <cell r="EO3" t="str">
            <v>Jun</v>
          </cell>
          <cell r="EP3" t="str">
            <v>Jun</v>
          </cell>
          <cell r="EQ3" t="str">
            <v>Sep</v>
          </cell>
          <cell r="ER3" t="str">
            <v>Sep</v>
          </cell>
          <cell r="ES3" t="str">
            <v>Dec</v>
          </cell>
          <cell r="ET3" t="str">
            <v>Dec</v>
          </cell>
          <cell r="EU3">
            <v>0</v>
          </cell>
          <cell r="EV3">
            <v>0</v>
          </cell>
          <cell r="EW3" t="str">
            <v>Mar</v>
          </cell>
          <cell r="EX3" t="str">
            <v>Mar</v>
          </cell>
          <cell r="EY3" t="str">
            <v>Jun</v>
          </cell>
          <cell r="EZ3" t="str">
            <v>Jun</v>
          </cell>
          <cell r="FA3" t="str">
            <v>Sep</v>
          </cell>
          <cell r="FB3" t="str">
            <v>Sep</v>
          </cell>
          <cell r="FC3" t="str">
            <v>Dec</v>
          </cell>
          <cell r="FD3" t="str">
            <v>Dec</v>
          </cell>
          <cell r="FE3">
            <v>0</v>
          </cell>
          <cell r="FF3">
            <v>0</v>
          </cell>
          <cell r="FG3" t="str">
            <v>Mar</v>
          </cell>
          <cell r="FH3" t="str">
            <v>Mar</v>
          </cell>
          <cell r="FI3" t="str">
            <v>Jun</v>
          </cell>
          <cell r="FJ3" t="str">
            <v>Jun</v>
          </cell>
          <cell r="FK3" t="str">
            <v>Sep</v>
          </cell>
          <cell r="FL3" t="str">
            <v>Sep</v>
          </cell>
          <cell r="FM3" t="str">
            <v>Dec</v>
          </cell>
          <cell r="FN3" t="str">
            <v>Dec</v>
          </cell>
          <cell r="FO3">
            <v>0</v>
          </cell>
          <cell r="FP3">
            <v>0</v>
          </cell>
          <cell r="FQ3" t="str">
            <v>Mar</v>
          </cell>
          <cell r="FR3" t="str">
            <v>Mar</v>
          </cell>
          <cell r="FS3" t="str">
            <v>Jun</v>
          </cell>
          <cell r="FT3" t="str">
            <v>Jun</v>
          </cell>
          <cell r="FU3" t="str">
            <v>Sep</v>
          </cell>
          <cell r="FV3" t="str">
            <v>Sep</v>
          </cell>
          <cell r="FW3" t="str">
            <v>Dec</v>
          </cell>
          <cell r="FX3" t="str">
            <v>Dec</v>
          </cell>
          <cell r="FY3">
            <v>0</v>
          </cell>
          <cell r="FZ3">
            <v>0</v>
          </cell>
          <cell r="GA3" t="str">
            <v>Mar</v>
          </cell>
          <cell r="GB3" t="str">
            <v>Mar</v>
          </cell>
          <cell r="GC3" t="str">
            <v>Jun</v>
          </cell>
          <cell r="GD3" t="str">
            <v>Jun</v>
          </cell>
          <cell r="GE3" t="str">
            <v>Sep</v>
          </cell>
          <cell r="GF3" t="str">
            <v>Sep</v>
          </cell>
          <cell r="GG3" t="str">
            <v>Dec</v>
          </cell>
          <cell r="GH3" t="str">
            <v>Dec</v>
          </cell>
          <cell r="GI3">
            <v>0</v>
          </cell>
          <cell r="GJ3">
            <v>0</v>
          </cell>
          <cell r="GK3" t="str">
            <v>Mar</v>
          </cell>
          <cell r="GL3" t="str">
            <v>Mar</v>
          </cell>
          <cell r="GM3" t="str">
            <v>Jun</v>
          </cell>
          <cell r="GN3" t="str">
            <v>Jun</v>
          </cell>
          <cell r="GO3" t="str">
            <v>Sep</v>
          </cell>
          <cell r="GP3" t="str">
            <v>Sep</v>
          </cell>
          <cell r="GQ3" t="str">
            <v>Dec</v>
          </cell>
          <cell r="GR3" t="str">
            <v>Dec</v>
          </cell>
          <cell r="GS3">
            <v>0</v>
          </cell>
          <cell r="GT3">
            <v>0</v>
          </cell>
          <cell r="GU3" t="str">
            <v>Mar</v>
          </cell>
          <cell r="GV3" t="str">
            <v>Mar</v>
          </cell>
          <cell r="GW3" t="str">
            <v>Jun</v>
          </cell>
          <cell r="GX3" t="str">
            <v>Jun</v>
          </cell>
          <cell r="GY3" t="str">
            <v>Sep</v>
          </cell>
          <cell r="GZ3" t="str">
            <v>Sep</v>
          </cell>
          <cell r="HA3" t="str">
            <v>Dec</v>
          </cell>
          <cell r="HB3" t="str">
            <v>Dec</v>
          </cell>
          <cell r="HC3">
            <v>0</v>
          </cell>
          <cell r="HD3">
            <v>0</v>
          </cell>
        </row>
        <row r="4">
          <cell r="B4" t="str">
            <v>Year</v>
          </cell>
          <cell r="C4">
            <v>1990</v>
          </cell>
          <cell r="D4">
            <v>1990</v>
          </cell>
          <cell r="E4">
            <v>1990</v>
          </cell>
          <cell r="F4">
            <v>1990</v>
          </cell>
          <cell r="G4">
            <v>1990</v>
          </cell>
          <cell r="H4">
            <v>1990</v>
          </cell>
          <cell r="I4">
            <v>1990</v>
          </cell>
          <cell r="J4">
            <v>1990</v>
          </cell>
          <cell r="K4">
            <v>1990</v>
          </cell>
          <cell r="L4">
            <v>1990</v>
          </cell>
          <cell r="M4">
            <v>1991</v>
          </cell>
          <cell r="N4">
            <v>1991</v>
          </cell>
          <cell r="O4">
            <v>1991</v>
          </cell>
          <cell r="P4">
            <v>1991</v>
          </cell>
          <cell r="Q4">
            <v>1991</v>
          </cell>
          <cell r="R4">
            <v>1991</v>
          </cell>
          <cell r="S4">
            <v>1991</v>
          </cell>
          <cell r="T4">
            <v>1991</v>
          </cell>
          <cell r="U4">
            <v>1991</v>
          </cell>
          <cell r="V4">
            <v>1991</v>
          </cell>
          <cell r="W4">
            <v>1992</v>
          </cell>
          <cell r="X4">
            <v>1992</v>
          </cell>
          <cell r="Y4">
            <v>1992</v>
          </cell>
          <cell r="Z4">
            <v>1992</v>
          </cell>
          <cell r="AA4">
            <v>1992</v>
          </cell>
          <cell r="AB4">
            <v>1992</v>
          </cell>
          <cell r="AC4">
            <v>1992</v>
          </cell>
          <cell r="AD4">
            <v>1992</v>
          </cell>
          <cell r="AE4">
            <v>1992</v>
          </cell>
          <cell r="AF4">
            <v>1992</v>
          </cell>
          <cell r="AG4">
            <v>1993</v>
          </cell>
          <cell r="AH4">
            <v>1993</v>
          </cell>
          <cell r="AI4">
            <v>1993</v>
          </cell>
          <cell r="AJ4">
            <v>1993</v>
          </cell>
          <cell r="AK4">
            <v>1993</v>
          </cell>
          <cell r="AL4">
            <v>1993</v>
          </cell>
          <cell r="AM4">
            <v>1993</v>
          </cell>
          <cell r="AN4">
            <v>1993</v>
          </cell>
          <cell r="AO4">
            <v>1993</v>
          </cell>
          <cell r="AP4">
            <v>1993</v>
          </cell>
          <cell r="AQ4">
            <v>1994</v>
          </cell>
          <cell r="AR4">
            <v>1994</v>
          </cell>
          <cell r="AS4">
            <v>1994</v>
          </cell>
          <cell r="AT4">
            <v>1994</v>
          </cell>
          <cell r="AU4">
            <v>1994</v>
          </cell>
          <cell r="AV4">
            <v>1994</v>
          </cell>
          <cell r="AW4">
            <v>1994</v>
          </cell>
          <cell r="AX4">
            <v>1994</v>
          </cell>
          <cell r="AY4">
            <v>1994</v>
          </cell>
          <cell r="AZ4">
            <v>1994</v>
          </cell>
          <cell r="BA4">
            <v>1995</v>
          </cell>
          <cell r="BB4">
            <v>1995</v>
          </cell>
          <cell r="BC4">
            <v>1995</v>
          </cell>
          <cell r="BD4">
            <v>1995</v>
          </cell>
          <cell r="BE4">
            <v>1995</v>
          </cell>
          <cell r="BF4">
            <v>1995</v>
          </cell>
          <cell r="BG4">
            <v>1995</v>
          </cell>
          <cell r="BH4">
            <v>1995</v>
          </cell>
          <cell r="BI4">
            <v>1995</v>
          </cell>
          <cell r="BJ4">
            <v>1995</v>
          </cell>
          <cell r="BK4">
            <v>1996</v>
          </cell>
          <cell r="BL4">
            <v>1996</v>
          </cell>
          <cell r="BM4">
            <v>1996</v>
          </cell>
          <cell r="BN4">
            <v>1996</v>
          </cell>
          <cell r="BO4">
            <v>1996</v>
          </cell>
          <cell r="BP4">
            <v>1996</v>
          </cell>
          <cell r="BQ4">
            <v>1996</v>
          </cell>
          <cell r="BR4">
            <v>1996</v>
          </cell>
          <cell r="BS4">
            <v>1996</v>
          </cell>
          <cell r="BT4">
            <v>1996</v>
          </cell>
          <cell r="BU4">
            <v>1997</v>
          </cell>
          <cell r="BV4">
            <v>1997</v>
          </cell>
          <cell r="BW4">
            <v>1997</v>
          </cell>
          <cell r="BX4">
            <v>1997</v>
          </cell>
          <cell r="BY4">
            <v>1997</v>
          </cell>
          <cell r="BZ4">
            <v>1997</v>
          </cell>
          <cell r="CA4">
            <v>1997</v>
          </cell>
          <cell r="CB4">
            <v>1997</v>
          </cell>
          <cell r="CC4">
            <v>1997</v>
          </cell>
          <cell r="CD4">
            <v>1997</v>
          </cell>
          <cell r="CE4">
            <v>1998</v>
          </cell>
          <cell r="CF4">
            <v>1998</v>
          </cell>
          <cell r="CG4">
            <v>1998</v>
          </cell>
          <cell r="CH4">
            <v>1998</v>
          </cell>
          <cell r="CI4">
            <v>1998</v>
          </cell>
          <cell r="CJ4">
            <v>1998</v>
          </cell>
          <cell r="CK4">
            <v>1998</v>
          </cell>
          <cell r="CL4">
            <v>1998</v>
          </cell>
          <cell r="CM4">
            <v>1998</v>
          </cell>
          <cell r="CN4">
            <v>1998</v>
          </cell>
          <cell r="CO4">
            <v>1999</v>
          </cell>
          <cell r="CP4">
            <v>1999</v>
          </cell>
          <cell r="CQ4">
            <v>1999</v>
          </cell>
          <cell r="CR4">
            <v>1999</v>
          </cell>
          <cell r="CS4">
            <v>1999</v>
          </cell>
          <cell r="CT4">
            <v>1999</v>
          </cell>
          <cell r="CU4">
            <v>1999</v>
          </cell>
          <cell r="CV4">
            <v>1999</v>
          </cell>
          <cell r="CW4">
            <v>1999</v>
          </cell>
          <cell r="CX4">
            <v>1999</v>
          </cell>
          <cell r="CY4">
            <v>2000</v>
          </cell>
          <cell r="CZ4">
            <v>2000</v>
          </cell>
          <cell r="DA4">
            <v>2000</v>
          </cell>
          <cell r="DB4">
            <v>2000</v>
          </cell>
          <cell r="DC4">
            <v>2000</v>
          </cell>
          <cell r="DD4">
            <v>2000</v>
          </cell>
          <cell r="DE4">
            <v>2000</v>
          </cell>
          <cell r="DF4">
            <v>2000</v>
          </cell>
          <cell r="DG4">
            <v>2000</v>
          </cell>
          <cell r="DH4">
            <v>2000</v>
          </cell>
          <cell r="DI4">
            <v>2001</v>
          </cell>
          <cell r="DJ4">
            <v>2001</v>
          </cell>
          <cell r="DK4">
            <v>2001</v>
          </cell>
          <cell r="DL4">
            <v>2001</v>
          </cell>
          <cell r="DM4">
            <v>2001</v>
          </cell>
          <cell r="DN4">
            <v>2001</v>
          </cell>
          <cell r="DO4">
            <v>2001</v>
          </cell>
          <cell r="DP4">
            <v>2001</v>
          </cell>
          <cell r="DQ4">
            <v>2001</v>
          </cell>
          <cell r="DR4">
            <v>2001</v>
          </cell>
          <cell r="DS4">
            <v>2002</v>
          </cell>
          <cell r="DT4">
            <v>2002</v>
          </cell>
          <cell r="DU4">
            <v>2002</v>
          </cell>
          <cell r="DV4">
            <v>2002</v>
          </cell>
          <cell r="DW4">
            <v>2002</v>
          </cell>
          <cell r="DX4">
            <v>2002</v>
          </cell>
          <cell r="DY4">
            <v>2002</v>
          </cell>
          <cell r="DZ4">
            <v>2002</v>
          </cell>
          <cell r="EA4">
            <v>2002</v>
          </cell>
          <cell r="EB4">
            <v>2002</v>
          </cell>
          <cell r="EC4">
            <v>2003</v>
          </cell>
          <cell r="ED4">
            <v>2003</v>
          </cell>
          <cell r="EE4">
            <v>2003</v>
          </cell>
          <cell r="EF4">
            <v>2003</v>
          </cell>
          <cell r="EG4">
            <v>2003</v>
          </cell>
          <cell r="EH4">
            <v>2003</v>
          </cell>
          <cell r="EI4">
            <v>2003</v>
          </cell>
          <cell r="EJ4">
            <v>2003</v>
          </cell>
          <cell r="EK4">
            <v>2003</v>
          </cell>
          <cell r="EL4">
            <v>2003</v>
          </cell>
          <cell r="EM4">
            <v>2004</v>
          </cell>
          <cell r="EN4">
            <v>2004</v>
          </cell>
          <cell r="EO4">
            <v>2004</v>
          </cell>
          <cell r="EP4">
            <v>2004</v>
          </cell>
          <cell r="EQ4">
            <v>2004</v>
          </cell>
          <cell r="ER4">
            <v>2004</v>
          </cell>
          <cell r="ES4">
            <v>2004</v>
          </cell>
          <cell r="ET4">
            <v>2004</v>
          </cell>
          <cell r="EU4">
            <v>2004</v>
          </cell>
          <cell r="EV4">
            <v>2004</v>
          </cell>
          <cell r="EW4">
            <v>2005</v>
          </cell>
          <cell r="EX4">
            <v>2005</v>
          </cell>
          <cell r="EY4">
            <v>2005</v>
          </cell>
          <cell r="EZ4">
            <v>2005</v>
          </cell>
          <cell r="FA4">
            <v>2005</v>
          </cell>
          <cell r="FB4">
            <v>2005</v>
          </cell>
          <cell r="FC4">
            <v>2005</v>
          </cell>
          <cell r="FD4">
            <v>2005</v>
          </cell>
          <cell r="FE4">
            <v>2005</v>
          </cell>
          <cell r="FF4">
            <v>2005</v>
          </cell>
          <cell r="FG4">
            <v>2006</v>
          </cell>
          <cell r="FH4">
            <v>2006</v>
          </cell>
          <cell r="FI4">
            <v>2006</v>
          </cell>
          <cell r="FJ4">
            <v>2006</v>
          </cell>
          <cell r="FK4">
            <v>2006</v>
          </cell>
          <cell r="FL4">
            <v>2006</v>
          </cell>
          <cell r="FM4">
            <v>2006</v>
          </cell>
          <cell r="FN4">
            <v>2006</v>
          </cell>
          <cell r="FO4">
            <v>2006</v>
          </cell>
          <cell r="FP4">
            <v>2006</v>
          </cell>
          <cell r="FQ4">
            <v>2007</v>
          </cell>
          <cell r="FR4">
            <v>2007</v>
          </cell>
          <cell r="FS4">
            <v>2007</v>
          </cell>
          <cell r="FT4">
            <v>2007</v>
          </cell>
          <cell r="FU4">
            <v>2007</v>
          </cell>
          <cell r="FV4">
            <v>2007</v>
          </cell>
          <cell r="FW4">
            <v>2007</v>
          </cell>
          <cell r="FX4">
            <v>2007</v>
          </cell>
          <cell r="FY4">
            <v>2007</v>
          </cell>
          <cell r="FZ4">
            <v>2007</v>
          </cell>
          <cell r="GA4">
            <v>2008</v>
          </cell>
          <cell r="GB4">
            <v>2008</v>
          </cell>
          <cell r="GC4">
            <v>2008</v>
          </cell>
          <cell r="GD4">
            <v>2008</v>
          </cell>
          <cell r="GE4">
            <v>2008</v>
          </cell>
          <cell r="GF4">
            <v>2008</v>
          </cell>
          <cell r="GG4">
            <v>2008</v>
          </cell>
          <cell r="GH4">
            <v>2008</v>
          </cell>
          <cell r="GI4">
            <v>2008</v>
          </cell>
          <cell r="GJ4">
            <v>2008</v>
          </cell>
          <cell r="GK4">
            <v>2009</v>
          </cell>
          <cell r="GL4">
            <v>2009</v>
          </cell>
          <cell r="GM4">
            <v>2009</v>
          </cell>
          <cell r="GN4">
            <v>2009</v>
          </cell>
          <cell r="GO4">
            <v>2009</v>
          </cell>
          <cell r="GP4">
            <v>2009</v>
          </cell>
          <cell r="GQ4">
            <v>2009</v>
          </cell>
          <cell r="GR4">
            <v>2009</v>
          </cell>
          <cell r="GS4">
            <v>2009</v>
          </cell>
          <cell r="GT4">
            <v>2009</v>
          </cell>
          <cell r="GU4">
            <v>2010</v>
          </cell>
          <cell r="GV4">
            <v>2010</v>
          </cell>
          <cell r="GW4">
            <v>2010</v>
          </cell>
          <cell r="GX4">
            <v>2010</v>
          </cell>
          <cell r="GY4">
            <v>2010</v>
          </cell>
          <cell r="GZ4">
            <v>2010</v>
          </cell>
          <cell r="HA4">
            <v>2010</v>
          </cell>
          <cell r="HB4">
            <v>2010</v>
          </cell>
          <cell r="HC4">
            <v>2010</v>
          </cell>
          <cell r="HD4">
            <v>2010</v>
          </cell>
        </row>
        <row r="5">
          <cell r="B5" t="str">
            <v>A/E</v>
          </cell>
          <cell r="C5" t="str">
            <v>A</v>
          </cell>
          <cell r="D5" t="str">
            <v>A</v>
          </cell>
          <cell r="E5" t="str">
            <v>A</v>
          </cell>
          <cell r="F5" t="str">
            <v>A</v>
          </cell>
          <cell r="G5" t="str">
            <v>A</v>
          </cell>
          <cell r="H5" t="str">
            <v>A</v>
          </cell>
          <cell r="I5" t="str">
            <v>A</v>
          </cell>
          <cell r="J5" t="str">
            <v>A</v>
          </cell>
          <cell r="K5" t="str">
            <v>A</v>
          </cell>
          <cell r="L5" t="str">
            <v>A</v>
          </cell>
          <cell r="M5" t="str">
            <v>A</v>
          </cell>
          <cell r="N5" t="str">
            <v>A</v>
          </cell>
          <cell r="O5" t="str">
            <v>A</v>
          </cell>
          <cell r="P5" t="str">
            <v>A</v>
          </cell>
          <cell r="Q5" t="str">
            <v>A</v>
          </cell>
          <cell r="R5" t="str">
            <v>A</v>
          </cell>
          <cell r="S5" t="str">
            <v>A</v>
          </cell>
          <cell r="T5" t="str">
            <v>A</v>
          </cell>
          <cell r="U5" t="str">
            <v>A</v>
          </cell>
          <cell r="V5" t="str">
            <v>A</v>
          </cell>
          <cell r="W5" t="str">
            <v>A</v>
          </cell>
          <cell r="X5" t="str">
            <v>A</v>
          </cell>
          <cell r="Y5" t="str">
            <v>A</v>
          </cell>
          <cell r="Z5" t="str">
            <v>A</v>
          </cell>
          <cell r="AA5" t="str">
            <v>A</v>
          </cell>
          <cell r="AB5" t="str">
            <v>A</v>
          </cell>
          <cell r="AC5" t="str">
            <v>A</v>
          </cell>
          <cell r="AD5" t="str">
            <v>A</v>
          </cell>
          <cell r="AE5" t="str">
            <v>A</v>
          </cell>
          <cell r="AF5" t="str">
            <v>A</v>
          </cell>
          <cell r="AG5" t="str">
            <v>A</v>
          </cell>
          <cell r="AH5" t="str">
            <v>A</v>
          </cell>
          <cell r="AI5" t="str">
            <v>A</v>
          </cell>
          <cell r="AJ5" t="str">
            <v>A</v>
          </cell>
          <cell r="AK5" t="str">
            <v>A</v>
          </cell>
          <cell r="AL5" t="str">
            <v>A</v>
          </cell>
          <cell r="AM5" t="str">
            <v>A</v>
          </cell>
          <cell r="AN5" t="str">
            <v>A</v>
          </cell>
          <cell r="AO5" t="str">
            <v>A</v>
          </cell>
          <cell r="AP5" t="str">
            <v>A</v>
          </cell>
          <cell r="AQ5" t="str">
            <v>A</v>
          </cell>
          <cell r="AR5" t="str">
            <v>A</v>
          </cell>
          <cell r="AS5" t="str">
            <v>A</v>
          </cell>
          <cell r="AT5" t="str">
            <v>A</v>
          </cell>
          <cell r="AU5" t="str">
            <v>A</v>
          </cell>
          <cell r="AV5" t="str">
            <v>A</v>
          </cell>
          <cell r="AW5" t="str">
            <v>A</v>
          </cell>
          <cell r="AX5" t="str">
            <v>A</v>
          </cell>
          <cell r="AY5" t="str">
            <v>A</v>
          </cell>
          <cell r="AZ5" t="str">
            <v>A</v>
          </cell>
          <cell r="BA5" t="str">
            <v>A</v>
          </cell>
          <cell r="BB5" t="str">
            <v>A</v>
          </cell>
          <cell r="BC5" t="str">
            <v>A</v>
          </cell>
          <cell r="BD5" t="str">
            <v>A</v>
          </cell>
          <cell r="BE5" t="str">
            <v>A</v>
          </cell>
          <cell r="BF5" t="str">
            <v>A</v>
          </cell>
          <cell r="BG5" t="str">
            <v>A</v>
          </cell>
          <cell r="BH5" t="str">
            <v>A</v>
          </cell>
          <cell r="BI5" t="str">
            <v>A</v>
          </cell>
          <cell r="BJ5" t="str">
            <v>A</v>
          </cell>
          <cell r="BK5" t="str">
            <v>A</v>
          </cell>
          <cell r="BL5" t="str">
            <v>A</v>
          </cell>
          <cell r="BM5" t="str">
            <v>A</v>
          </cell>
          <cell r="BN5" t="str">
            <v>A</v>
          </cell>
          <cell r="BO5" t="str">
            <v>A</v>
          </cell>
          <cell r="BP5" t="str">
            <v>A</v>
          </cell>
          <cell r="BQ5" t="str">
            <v>A</v>
          </cell>
          <cell r="BR5" t="str">
            <v>A</v>
          </cell>
          <cell r="BS5" t="str">
            <v>A</v>
          </cell>
          <cell r="BT5" t="str">
            <v>A</v>
          </cell>
          <cell r="BU5" t="str">
            <v>A</v>
          </cell>
          <cell r="BV5" t="str">
            <v>A</v>
          </cell>
          <cell r="BW5" t="str">
            <v>A</v>
          </cell>
          <cell r="BX5" t="str">
            <v>A</v>
          </cell>
          <cell r="BY5" t="str">
            <v>A</v>
          </cell>
          <cell r="BZ5" t="str">
            <v>A</v>
          </cell>
          <cell r="CA5" t="str">
            <v>A</v>
          </cell>
          <cell r="CB5" t="str">
            <v>A</v>
          </cell>
          <cell r="CC5" t="str">
            <v>A</v>
          </cell>
          <cell r="CD5" t="str">
            <v>A</v>
          </cell>
          <cell r="CE5" t="str">
            <v>A</v>
          </cell>
          <cell r="CF5" t="str">
            <v>A</v>
          </cell>
          <cell r="CG5" t="str">
            <v>A</v>
          </cell>
          <cell r="CH5" t="str">
            <v>A</v>
          </cell>
          <cell r="CI5" t="str">
            <v>A</v>
          </cell>
          <cell r="CJ5" t="str">
            <v>A</v>
          </cell>
          <cell r="CK5" t="str">
            <v>A</v>
          </cell>
          <cell r="CL5" t="str">
            <v>A</v>
          </cell>
          <cell r="CM5" t="str">
            <v>A</v>
          </cell>
          <cell r="CN5" t="str">
            <v>A</v>
          </cell>
          <cell r="CO5" t="str">
            <v>A</v>
          </cell>
          <cell r="CP5" t="str">
            <v>A</v>
          </cell>
          <cell r="CQ5" t="str">
            <v>A</v>
          </cell>
          <cell r="CR5" t="str">
            <v>A</v>
          </cell>
          <cell r="CS5" t="str">
            <v>A</v>
          </cell>
          <cell r="CT5" t="str">
            <v>A</v>
          </cell>
          <cell r="CU5" t="str">
            <v>A</v>
          </cell>
          <cell r="CV5" t="str">
            <v>A</v>
          </cell>
          <cell r="CW5" t="str">
            <v>A</v>
          </cell>
          <cell r="CX5" t="str">
            <v>A</v>
          </cell>
          <cell r="CY5" t="str">
            <v>A</v>
          </cell>
          <cell r="CZ5" t="str">
            <v>A</v>
          </cell>
          <cell r="DA5" t="str">
            <v>A</v>
          </cell>
          <cell r="DB5" t="str">
            <v>A</v>
          </cell>
          <cell r="DC5" t="str">
            <v>A</v>
          </cell>
          <cell r="DD5" t="str">
            <v>A</v>
          </cell>
          <cell r="DE5" t="str">
            <v>A</v>
          </cell>
          <cell r="DF5" t="str">
            <v>A</v>
          </cell>
          <cell r="DG5" t="str">
            <v>A</v>
          </cell>
          <cell r="DH5" t="str">
            <v>A</v>
          </cell>
          <cell r="DI5" t="str">
            <v>A</v>
          </cell>
          <cell r="DJ5" t="str">
            <v>A</v>
          </cell>
          <cell r="DK5" t="str">
            <v>E</v>
          </cell>
          <cell r="DL5" t="str">
            <v>E</v>
          </cell>
          <cell r="DM5" t="str">
            <v>E</v>
          </cell>
          <cell r="DN5" t="str">
            <v>E</v>
          </cell>
          <cell r="DO5" t="str">
            <v>E</v>
          </cell>
          <cell r="DP5" t="str">
            <v>E</v>
          </cell>
          <cell r="DQ5" t="str">
            <v>E</v>
          </cell>
          <cell r="DR5" t="str">
            <v>E</v>
          </cell>
          <cell r="DS5" t="str">
            <v>E</v>
          </cell>
          <cell r="DT5" t="str">
            <v>E</v>
          </cell>
          <cell r="DU5" t="str">
            <v>E</v>
          </cell>
          <cell r="DV5" t="str">
            <v>E</v>
          </cell>
          <cell r="DW5" t="str">
            <v>E</v>
          </cell>
          <cell r="DX5" t="str">
            <v>E</v>
          </cell>
          <cell r="DY5" t="str">
            <v>E</v>
          </cell>
          <cell r="DZ5" t="str">
            <v>E</v>
          </cell>
          <cell r="EA5" t="str">
            <v>E</v>
          </cell>
          <cell r="EB5" t="str">
            <v>E</v>
          </cell>
          <cell r="EC5" t="str">
            <v>E</v>
          </cell>
          <cell r="ED5" t="str">
            <v>E</v>
          </cell>
          <cell r="EE5" t="str">
            <v>E</v>
          </cell>
          <cell r="EF5" t="str">
            <v>E</v>
          </cell>
          <cell r="EG5" t="str">
            <v>E</v>
          </cell>
          <cell r="EH5" t="str">
            <v>E</v>
          </cell>
          <cell r="EI5" t="str">
            <v>E</v>
          </cell>
          <cell r="EJ5" t="str">
            <v>E</v>
          </cell>
          <cell r="EK5" t="str">
            <v>E</v>
          </cell>
          <cell r="EL5" t="str">
            <v>E</v>
          </cell>
          <cell r="EM5" t="str">
            <v>E</v>
          </cell>
          <cell r="EN5" t="str">
            <v>E</v>
          </cell>
          <cell r="EO5" t="str">
            <v>E</v>
          </cell>
          <cell r="EP5" t="str">
            <v>E</v>
          </cell>
          <cell r="EQ5" t="str">
            <v>E</v>
          </cell>
          <cell r="ER5" t="str">
            <v>E</v>
          </cell>
          <cell r="ES5" t="str">
            <v>E</v>
          </cell>
          <cell r="ET5" t="str">
            <v>E</v>
          </cell>
          <cell r="EU5" t="str">
            <v>E</v>
          </cell>
          <cell r="EV5" t="str">
            <v>E</v>
          </cell>
          <cell r="EW5" t="str">
            <v>E</v>
          </cell>
          <cell r="EX5" t="str">
            <v>E</v>
          </cell>
          <cell r="EY5" t="str">
            <v>E</v>
          </cell>
          <cell r="EZ5" t="str">
            <v>E</v>
          </cell>
          <cell r="FA5" t="str">
            <v>E</v>
          </cell>
          <cell r="FB5" t="str">
            <v>E</v>
          </cell>
          <cell r="FC5" t="str">
            <v>E</v>
          </cell>
          <cell r="FD5" t="str">
            <v>E</v>
          </cell>
          <cell r="FE5" t="str">
            <v>E</v>
          </cell>
          <cell r="FF5" t="str">
            <v>E</v>
          </cell>
          <cell r="FG5" t="str">
            <v>E</v>
          </cell>
          <cell r="FH5" t="str">
            <v>E</v>
          </cell>
          <cell r="FI5" t="str">
            <v>E</v>
          </cell>
          <cell r="FJ5" t="str">
            <v>E</v>
          </cell>
          <cell r="FK5" t="str">
            <v>E</v>
          </cell>
          <cell r="FL5" t="str">
            <v>E</v>
          </cell>
          <cell r="FM5" t="str">
            <v>E</v>
          </cell>
          <cell r="FN5" t="str">
            <v>E</v>
          </cell>
          <cell r="FO5" t="str">
            <v>E</v>
          </cell>
          <cell r="FP5" t="str">
            <v>E</v>
          </cell>
          <cell r="FQ5" t="str">
            <v>E</v>
          </cell>
          <cell r="FR5" t="str">
            <v>E</v>
          </cell>
          <cell r="FS5" t="str">
            <v>E</v>
          </cell>
          <cell r="FT5" t="str">
            <v>E</v>
          </cell>
          <cell r="FU5" t="str">
            <v>E</v>
          </cell>
          <cell r="FV5" t="str">
            <v>E</v>
          </cell>
          <cell r="FW5" t="str">
            <v>E</v>
          </cell>
          <cell r="FX5" t="str">
            <v>E</v>
          </cell>
          <cell r="FY5" t="str">
            <v>E</v>
          </cell>
          <cell r="FZ5" t="str">
            <v>E</v>
          </cell>
          <cell r="GA5" t="str">
            <v>E</v>
          </cell>
          <cell r="GB5" t="str">
            <v>E</v>
          </cell>
          <cell r="GC5" t="str">
            <v>E</v>
          </cell>
          <cell r="GD5" t="str">
            <v>E</v>
          </cell>
          <cell r="GE5" t="str">
            <v>E</v>
          </cell>
          <cell r="GF5" t="str">
            <v>E</v>
          </cell>
          <cell r="GG5" t="str">
            <v>E</v>
          </cell>
          <cell r="GH5" t="str">
            <v>E</v>
          </cell>
          <cell r="GI5" t="str">
            <v>E</v>
          </cell>
          <cell r="GJ5" t="str">
            <v>E</v>
          </cell>
          <cell r="GK5" t="str">
            <v>E</v>
          </cell>
          <cell r="GL5" t="str">
            <v>E</v>
          </cell>
          <cell r="GM5" t="str">
            <v>E</v>
          </cell>
          <cell r="GN5" t="str">
            <v>E</v>
          </cell>
          <cell r="GO5" t="str">
            <v>E</v>
          </cell>
          <cell r="GP5" t="str">
            <v>E</v>
          </cell>
          <cell r="GQ5" t="str">
            <v>E</v>
          </cell>
          <cell r="GR5" t="str">
            <v>E</v>
          </cell>
          <cell r="GS5" t="str">
            <v>E</v>
          </cell>
          <cell r="GT5" t="str">
            <v>E</v>
          </cell>
          <cell r="GU5" t="str">
            <v>E</v>
          </cell>
          <cell r="GV5" t="str">
            <v>E</v>
          </cell>
          <cell r="GW5" t="str">
            <v>E</v>
          </cell>
          <cell r="GX5" t="str">
            <v>E</v>
          </cell>
          <cell r="GY5" t="str">
            <v>E</v>
          </cell>
          <cell r="GZ5" t="str">
            <v>E</v>
          </cell>
          <cell r="HA5" t="str">
            <v>E</v>
          </cell>
          <cell r="HB5" t="str">
            <v>E</v>
          </cell>
          <cell r="HC5" t="str">
            <v>E</v>
          </cell>
          <cell r="HD5" t="str">
            <v>E</v>
          </cell>
        </row>
        <row r="6">
          <cell r="C6" t="str">
            <v>1Q90</v>
          </cell>
          <cell r="D6" t="str">
            <v>1Q90</v>
          </cell>
          <cell r="E6" t="str">
            <v>2Q90</v>
          </cell>
          <cell r="F6" t="str">
            <v>2Q90</v>
          </cell>
          <cell r="G6" t="str">
            <v>3Q90</v>
          </cell>
          <cell r="H6" t="str">
            <v>3Q90</v>
          </cell>
          <cell r="I6" t="str">
            <v>4Q90</v>
          </cell>
          <cell r="J6" t="str">
            <v>4Q90</v>
          </cell>
          <cell r="K6" t="str">
            <v>FY90</v>
          </cell>
          <cell r="L6" t="str">
            <v>FY90</v>
          </cell>
          <cell r="M6" t="str">
            <v>1Q91</v>
          </cell>
          <cell r="N6" t="str">
            <v>1Q91</v>
          </cell>
          <cell r="O6" t="str">
            <v>2Q91</v>
          </cell>
          <cell r="P6" t="str">
            <v>2Q91</v>
          </cell>
          <cell r="Q6" t="str">
            <v>3Q91</v>
          </cell>
          <cell r="R6" t="str">
            <v>3Q91</v>
          </cell>
          <cell r="S6" t="str">
            <v>4Q91</v>
          </cell>
          <cell r="T6" t="str">
            <v>4Q91</v>
          </cell>
          <cell r="U6" t="str">
            <v>FY91</v>
          </cell>
          <cell r="V6" t="str">
            <v>FY91</v>
          </cell>
          <cell r="W6" t="str">
            <v>1Q92</v>
          </cell>
          <cell r="X6" t="str">
            <v>1Q92</v>
          </cell>
          <cell r="Y6" t="str">
            <v>2Q92</v>
          </cell>
          <cell r="Z6" t="str">
            <v>2Q92</v>
          </cell>
          <cell r="AA6" t="str">
            <v>3Q92</v>
          </cell>
          <cell r="AB6" t="str">
            <v>3Q92</v>
          </cell>
          <cell r="AC6" t="str">
            <v>4Q92</v>
          </cell>
          <cell r="AD6" t="str">
            <v>4Q92</v>
          </cell>
          <cell r="AE6" t="str">
            <v>FY92</v>
          </cell>
          <cell r="AF6" t="str">
            <v>FY92</v>
          </cell>
          <cell r="AG6" t="str">
            <v>1Q93</v>
          </cell>
          <cell r="AH6" t="str">
            <v>1Q93</v>
          </cell>
          <cell r="AI6" t="str">
            <v>2Q93</v>
          </cell>
          <cell r="AJ6" t="str">
            <v>2Q93</v>
          </cell>
          <cell r="AK6" t="str">
            <v>3Q93</v>
          </cell>
          <cell r="AL6" t="str">
            <v>3Q93</v>
          </cell>
          <cell r="AM6" t="str">
            <v>4Q93</v>
          </cell>
          <cell r="AN6" t="str">
            <v>4Q93</v>
          </cell>
          <cell r="AO6" t="str">
            <v>FY93</v>
          </cell>
          <cell r="AP6" t="str">
            <v>FY93</v>
          </cell>
          <cell r="AQ6" t="str">
            <v>1Q94</v>
          </cell>
          <cell r="AR6" t="str">
            <v>1Q94</v>
          </cell>
          <cell r="AS6" t="str">
            <v>2Q94</v>
          </cell>
          <cell r="AT6" t="str">
            <v>2Q94</v>
          </cell>
          <cell r="AU6" t="str">
            <v>3Q94</v>
          </cell>
          <cell r="AV6" t="str">
            <v>3Q94</v>
          </cell>
          <cell r="AW6" t="str">
            <v>4Q94</v>
          </cell>
          <cell r="AX6" t="str">
            <v>4Q94</v>
          </cell>
          <cell r="AY6" t="str">
            <v>FY94</v>
          </cell>
          <cell r="AZ6" t="str">
            <v>FY94</v>
          </cell>
          <cell r="BA6" t="str">
            <v>1Q95</v>
          </cell>
          <cell r="BB6" t="str">
            <v>1Q95</v>
          </cell>
          <cell r="BC6" t="str">
            <v>2Q95</v>
          </cell>
          <cell r="BD6" t="str">
            <v>2Q95</v>
          </cell>
          <cell r="BE6" t="str">
            <v>3Q95</v>
          </cell>
          <cell r="BF6" t="str">
            <v>3Q95</v>
          </cell>
          <cell r="BG6" t="str">
            <v>4Q95</v>
          </cell>
          <cell r="BH6" t="str">
            <v>4Q95</v>
          </cell>
          <cell r="BI6" t="str">
            <v>FY95</v>
          </cell>
          <cell r="BJ6" t="str">
            <v>FY95</v>
          </cell>
          <cell r="BK6" t="str">
            <v>1Q96</v>
          </cell>
          <cell r="BL6" t="str">
            <v>1Q96</v>
          </cell>
          <cell r="BM6" t="str">
            <v>2Q96</v>
          </cell>
          <cell r="BN6" t="str">
            <v>2Q96</v>
          </cell>
          <cell r="BO6" t="str">
            <v>3Q96</v>
          </cell>
          <cell r="BP6" t="str">
            <v>3Q96</v>
          </cell>
          <cell r="BQ6" t="str">
            <v>4Q96</v>
          </cell>
          <cell r="BR6" t="str">
            <v>4Q96</v>
          </cell>
          <cell r="BS6" t="str">
            <v>FY96</v>
          </cell>
          <cell r="BT6" t="str">
            <v>FY96</v>
          </cell>
          <cell r="BU6" t="str">
            <v>1Q97</v>
          </cell>
          <cell r="BV6" t="str">
            <v>1Q97</v>
          </cell>
          <cell r="BW6" t="str">
            <v>2Q97</v>
          </cell>
          <cell r="BX6" t="str">
            <v>2Q97</v>
          </cell>
          <cell r="BY6" t="str">
            <v>3Q97</v>
          </cell>
          <cell r="BZ6" t="str">
            <v>3Q97</v>
          </cell>
          <cell r="CA6" t="str">
            <v>4Q97</v>
          </cell>
          <cell r="CB6" t="str">
            <v>4Q97</v>
          </cell>
          <cell r="CC6" t="str">
            <v>FY97</v>
          </cell>
          <cell r="CD6" t="str">
            <v>FY97</v>
          </cell>
          <cell r="CE6" t="str">
            <v>1Q98</v>
          </cell>
          <cell r="CF6" t="str">
            <v>1Q98</v>
          </cell>
          <cell r="CG6" t="str">
            <v>2Q98</v>
          </cell>
          <cell r="CH6" t="str">
            <v>2Q98</v>
          </cell>
          <cell r="CI6" t="str">
            <v>3Q98</v>
          </cell>
          <cell r="CJ6" t="str">
            <v>3Q98</v>
          </cell>
          <cell r="CK6" t="str">
            <v>4Q98</v>
          </cell>
          <cell r="CL6" t="str">
            <v>4Q98</v>
          </cell>
          <cell r="CM6" t="str">
            <v>FY98</v>
          </cell>
          <cell r="CN6" t="str">
            <v>FY98</v>
          </cell>
          <cell r="CO6" t="str">
            <v>1Q99</v>
          </cell>
          <cell r="CP6" t="str">
            <v>1Q99</v>
          </cell>
          <cell r="CQ6" t="str">
            <v>2Q99</v>
          </cell>
          <cell r="CR6" t="str">
            <v>2Q99</v>
          </cell>
          <cell r="CS6" t="str">
            <v>3Q99</v>
          </cell>
          <cell r="CT6" t="str">
            <v>3Q99</v>
          </cell>
          <cell r="CU6" t="str">
            <v>4Q99</v>
          </cell>
          <cell r="CV6" t="str">
            <v>4Q99</v>
          </cell>
          <cell r="CW6" t="str">
            <v>FY99</v>
          </cell>
          <cell r="CX6" t="str">
            <v>FY99</v>
          </cell>
          <cell r="CY6" t="str">
            <v>1Q00</v>
          </cell>
          <cell r="CZ6" t="str">
            <v>1Q00</v>
          </cell>
          <cell r="DA6" t="str">
            <v>2Q00</v>
          </cell>
          <cell r="DB6" t="str">
            <v>2Q00</v>
          </cell>
          <cell r="DC6" t="str">
            <v>3Q00</v>
          </cell>
          <cell r="DD6" t="str">
            <v>3Q00</v>
          </cell>
          <cell r="DE6" t="str">
            <v>4Q00</v>
          </cell>
          <cell r="DF6" t="str">
            <v>4Q00</v>
          </cell>
          <cell r="DG6" t="str">
            <v>FY00</v>
          </cell>
          <cell r="DH6" t="str">
            <v>FY00</v>
          </cell>
          <cell r="DI6" t="str">
            <v>1Q01</v>
          </cell>
          <cell r="DJ6" t="str">
            <v>1Q01</v>
          </cell>
          <cell r="DK6" t="str">
            <v>2Q01</v>
          </cell>
          <cell r="DL6" t="str">
            <v>2Q01</v>
          </cell>
          <cell r="DM6" t="str">
            <v>3Q01</v>
          </cell>
          <cell r="DN6" t="str">
            <v>3Q01</v>
          </cell>
          <cell r="DO6" t="str">
            <v>4Q01</v>
          </cell>
          <cell r="DP6" t="str">
            <v>4Q01</v>
          </cell>
          <cell r="DQ6" t="str">
            <v>FY01</v>
          </cell>
          <cell r="DR6" t="str">
            <v>FY01</v>
          </cell>
          <cell r="DS6" t="str">
            <v>1Q02</v>
          </cell>
          <cell r="DT6" t="str">
            <v>1Q02</v>
          </cell>
          <cell r="DU6" t="str">
            <v>2Q02</v>
          </cell>
          <cell r="DV6" t="str">
            <v>2Q02</v>
          </cell>
          <cell r="DW6" t="str">
            <v>3Q02</v>
          </cell>
          <cell r="DX6" t="str">
            <v>3Q02</v>
          </cell>
          <cell r="DY6" t="str">
            <v>4Q02</v>
          </cell>
          <cell r="DZ6" t="str">
            <v>4Q02</v>
          </cell>
          <cell r="EA6" t="str">
            <v>FY02</v>
          </cell>
          <cell r="EB6" t="str">
            <v>FY02</v>
          </cell>
          <cell r="EC6" t="str">
            <v>1Q03</v>
          </cell>
          <cell r="ED6" t="str">
            <v>1Q03</v>
          </cell>
          <cell r="EE6" t="str">
            <v>2Q03</v>
          </cell>
          <cell r="EF6" t="str">
            <v>2Q03</v>
          </cell>
          <cell r="EG6" t="str">
            <v>3Q03</v>
          </cell>
          <cell r="EH6" t="str">
            <v>3Q03</v>
          </cell>
          <cell r="EI6" t="str">
            <v>4Q03</v>
          </cell>
          <cell r="EJ6" t="str">
            <v>4Q03</v>
          </cell>
          <cell r="EK6" t="str">
            <v>FY03</v>
          </cell>
          <cell r="EL6" t="str">
            <v>FY03</v>
          </cell>
          <cell r="EM6" t="str">
            <v>1Q04</v>
          </cell>
          <cell r="EN6" t="str">
            <v>1Q04</v>
          </cell>
          <cell r="EO6" t="str">
            <v>2Q04</v>
          </cell>
          <cell r="EP6" t="str">
            <v>2Q04</v>
          </cell>
          <cell r="EQ6" t="str">
            <v>3Q04</v>
          </cell>
          <cell r="ER6" t="str">
            <v>3Q04</v>
          </cell>
          <cell r="ES6" t="str">
            <v>4Q04</v>
          </cell>
          <cell r="ET6" t="str">
            <v>4Q04</v>
          </cell>
          <cell r="EU6" t="str">
            <v>FY04</v>
          </cell>
          <cell r="EV6" t="str">
            <v>FY04</v>
          </cell>
          <cell r="EW6" t="str">
            <v>1Q05</v>
          </cell>
          <cell r="EX6" t="str">
            <v>1Q05</v>
          </cell>
          <cell r="EY6" t="str">
            <v>2Q05</v>
          </cell>
          <cell r="EZ6" t="str">
            <v>2Q05</v>
          </cell>
          <cell r="FA6" t="str">
            <v>3Q05</v>
          </cell>
          <cell r="FB6" t="str">
            <v>3Q05</v>
          </cell>
          <cell r="FC6" t="str">
            <v>4Q05</v>
          </cell>
          <cell r="FD6" t="str">
            <v>4Q05</v>
          </cell>
          <cell r="FE6" t="str">
            <v>FY05</v>
          </cell>
          <cell r="FF6" t="str">
            <v>FY05</v>
          </cell>
          <cell r="FG6" t="str">
            <v>1Q06</v>
          </cell>
          <cell r="FH6" t="str">
            <v>1Q06</v>
          </cell>
          <cell r="FI6" t="str">
            <v>2Q06</v>
          </cell>
          <cell r="FJ6" t="str">
            <v>2Q06</v>
          </cell>
          <cell r="FK6" t="str">
            <v>3Q06</v>
          </cell>
          <cell r="FL6" t="str">
            <v>3Q06</v>
          </cell>
          <cell r="FM6" t="str">
            <v>4Q06</v>
          </cell>
          <cell r="FN6" t="str">
            <v>4Q06</v>
          </cell>
          <cell r="FO6" t="str">
            <v>FY06</v>
          </cell>
          <cell r="FP6" t="str">
            <v>FY06</v>
          </cell>
          <cell r="FQ6" t="str">
            <v>1Q07</v>
          </cell>
          <cell r="FR6" t="str">
            <v>1Q07</v>
          </cell>
          <cell r="FS6" t="str">
            <v>2Q07</v>
          </cell>
          <cell r="FT6" t="str">
            <v>2Q07</v>
          </cell>
          <cell r="FU6" t="str">
            <v>3Q07</v>
          </cell>
          <cell r="FV6" t="str">
            <v>3Q07</v>
          </cell>
          <cell r="FW6" t="str">
            <v>4Q07</v>
          </cell>
          <cell r="FX6" t="str">
            <v>4Q07</v>
          </cell>
          <cell r="FY6" t="str">
            <v>FY07</v>
          </cell>
          <cell r="FZ6" t="str">
            <v>FY07</v>
          </cell>
          <cell r="GA6" t="str">
            <v>1Q08</v>
          </cell>
          <cell r="GB6" t="str">
            <v>1Q08</v>
          </cell>
          <cell r="GC6" t="str">
            <v>2Q08</v>
          </cell>
          <cell r="GD6" t="str">
            <v>2Q08</v>
          </cell>
          <cell r="GE6" t="str">
            <v>3Q08</v>
          </cell>
          <cell r="GF6" t="str">
            <v>3Q08</v>
          </cell>
          <cell r="GG6" t="str">
            <v>4Q08</v>
          </cell>
          <cell r="GH6" t="str">
            <v>4Q08</v>
          </cell>
          <cell r="GI6" t="str">
            <v>FY08</v>
          </cell>
          <cell r="GJ6" t="str">
            <v>FY08</v>
          </cell>
          <cell r="GK6" t="str">
            <v>1Q09</v>
          </cell>
          <cell r="GL6" t="str">
            <v>1Q09</v>
          </cell>
          <cell r="GM6" t="str">
            <v>2Q09</v>
          </cell>
          <cell r="GN6" t="str">
            <v>2Q09</v>
          </cell>
          <cell r="GO6" t="str">
            <v>3Q09</v>
          </cell>
          <cell r="GP6" t="str">
            <v>3Q09</v>
          </cell>
          <cell r="GQ6" t="str">
            <v>4Q09</v>
          </cell>
          <cell r="GR6" t="str">
            <v>4Q09</v>
          </cell>
          <cell r="GS6" t="str">
            <v>FY09</v>
          </cell>
          <cell r="GT6" t="str">
            <v>FY09</v>
          </cell>
          <cell r="GU6" t="str">
            <v>1Q10</v>
          </cell>
          <cell r="GV6" t="str">
            <v>1Q10</v>
          </cell>
          <cell r="GW6" t="str">
            <v>2Q10</v>
          </cell>
          <cell r="GX6" t="str">
            <v>2Q10</v>
          </cell>
          <cell r="GY6" t="str">
            <v>3Q10</v>
          </cell>
          <cell r="GZ6" t="str">
            <v>3Q10</v>
          </cell>
          <cell r="HA6" t="str">
            <v>4Q10</v>
          </cell>
          <cell r="HB6" t="str">
            <v>4Q10</v>
          </cell>
          <cell r="HC6" t="str">
            <v>FY10</v>
          </cell>
          <cell r="HD6" t="str">
            <v>FY10</v>
          </cell>
        </row>
        <row r="7">
          <cell r="C7" t="str">
            <v>FY 1990 A</v>
          </cell>
          <cell r="M7" t="str">
            <v>FY 1991 A</v>
          </cell>
          <cell r="W7" t="str">
            <v>FY 1992 A</v>
          </cell>
          <cell r="AG7" t="str">
            <v>FY 1993 A</v>
          </cell>
          <cell r="AQ7" t="str">
            <v>FY 1994 A</v>
          </cell>
          <cell r="BA7" t="str">
            <v>FY 1995 A</v>
          </cell>
          <cell r="BK7" t="str">
            <v>FY 1996 A</v>
          </cell>
          <cell r="BU7" t="str">
            <v>FY 1997 A</v>
          </cell>
          <cell r="CE7" t="str">
            <v>FY 1998 A</v>
          </cell>
          <cell r="CO7" t="str">
            <v>FY 1999 A</v>
          </cell>
          <cell r="CY7" t="str">
            <v>FY 2000 A</v>
          </cell>
          <cell r="DI7" t="str">
            <v>FY 2001 E</v>
          </cell>
          <cell r="DS7" t="str">
            <v>FY 2002 E</v>
          </cell>
          <cell r="EC7" t="str">
            <v>FY 2003 E</v>
          </cell>
          <cell r="EM7" t="str">
            <v>FY 2004 E</v>
          </cell>
          <cell r="EW7" t="str">
            <v>FY 2005 E</v>
          </cell>
          <cell r="FG7" t="str">
            <v>FY 2006 E</v>
          </cell>
          <cell r="FQ7" t="str">
            <v>FY 2007 E</v>
          </cell>
          <cell r="GA7" t="str">
            <v>FY 2008 E</v>
          </cell>
          <cell r="GK7" t="str">
            <v>FY 2009 E</v>
          </cell>
          <cell r="GU7" t="str">
            <v>FY 2010 E</v>
          </cell>
          <cell r="HE7" t="str">
            <v>CheckCol</v>
          </cell>
        </row>
        <row r="8">
          <cell r="C8" t="str">
            <v>1Q A</v>
          </cell>
          <cell r="D8" t="str">
            <v>1Q A</v>
          </cell>
          <cell r="E8" t="str">
            <v>2Q A</v>
          </cell>
          <cell r="F8" t="str">
            <v>2Q A</v>
          </cell>
          <cell r="G8" t="str">
            <v>3Q A</v>
          </cell>
          <cell r="H8" t="str">
            <v>3Q A</v>
          </cell>
          <cell r="I8" t="str">
            <v>4Q A</v>
          </cell>
          <cell r="J8" t="str">
            <v>4Q A</v>
          </cell>
          <cell r="M8" t="str">
            <v>1Q A</v>
          </cell>
          <cell r="N8" t="str">
            <v>1Q A</v>
          </cell>
          <cell r="O8" t="str">
            <v>2Q A</v>
          </cell>
          <cell r="P8" t="str">
            <v>2Q A</v>
          </cell>
          <cell r="Q8" t="str">
            <v>3Q A</v>
          </cell>
          <cell r="R8" t="str">
            <v>3Q A</v>
          </cell>
          <cell r="S8" t="str">
            <v>4Q A</v>
          </cell>
          <cell r="T8" t="str">
            <v>4Q A</v>
          </cell>
          <cell r="W8" t="str">
            <v>1Q A</v>
          </cell>
          <cell r="X8" t="str">
            <v>1Q A</v>
          </cell>
          <cell r="Y8" t="str">
            <v>2Q A</v>
          </cell>
          <cell r="Z8" t="str">
            <v>2Q A</v>
          </cell>
          <cell r="AA8" t="str">
            <v>3Q A</v>
          </cell>
          <cell r="AB8" t="str">
            <v>3Q A</v>
          </cell>
          <cell r="AC8" t="str">
            <v>4Q A</v>
          </cell>
          <cell r="AD8" t="str">
            <v>4Q A</v>
          </cell>
          <cell r="AG8" t="str">
            <v>1Q A</v>
          </cell>
          <cell r="AH8" t="str">
            <v>1Q A</v>
          </cell>
          <cell r="AI8" t="str">
            <v>2Q A</v>
          </cell>
          <cell r="AJ8" t="str">
            <v>2Q A</v>
          </cell>
          <cell r="AK8" t="str">
            <v>3Q A</v>
          </cell>
          <cell r="AL8" t="str">
            <v>3Q A</v>
          </cell>
          <cell r="AM8" t="str">
            <v>4Q A</v>
          </cell>
          <cell r="AN8" t="str">
            <v>4Q A</v>
          </cell>
          <cell r="AQ8" t="str">
            <v>1Q A</v>
          </cell>
          <cell r="AR8" t="str">
            <v>1Q A</v>
          </cell>
          <cell r="AS8" t="str">
            <v>2Q A</v>
          </cell>
          <cell r="AT8" t="str">
            <v>2Q A</v>
          </cell>
          <cell r="AU8" t="str">
            <v>3Q A</v>
          </cell>
          <cell r="AV8" t="str">
            <v>3Q A</v>
          </cell>
          <cell r="AW8" t="str">
            <v>4Q A</v>
          </cell>
          <cell r="AX8" t="str">
            <v>4Q A</v>
          </cell>
          <cell r="BA8" t="str">
            <v>1Q A</v>
          </cell>
          <cell r="BB8" t="str">
            <v>1Q A</v>
          </cell>
          <cell r="BC8" t="str">
            <v>2Q A</v>
          </cell>
          <cell r="BD8" t="str">
            <v>2Q A</v>
          </cell>
          <cell r="BE8" t="str">
            <v>3Q A</v>
          </cell>
          <cell r="BF8" t="str">
            <v>3Q A</v>
          </cell>
          <cell r="BG8" t="str">
            <v>4Q A</v>
          </cell>
          <cell r="BH8" t="str">
            <v>4Q A</v>
          </cell>
          <cell r="BK8" t="str">
            <v>1Q A</v>
          </cell>
          <cell r="BL8" t="str">
            <v>1Q A</v>
          </cell>
          <cell r="BM8" t="str">
            <v>2Q A</v>
          </cell>
          <cell r="BN8" t="str">
            <v>2Q A</v>
          </cell>
          <cell r="BO8" t="str">
            <v>3Q A</v>
          </cell>
          <cell r="BP8" t="str">
            <v>3Q A</v>
          </cell>
          <cell r="BQ8" t="str">
            <v>4Q A</v>
          </cell>
          <cell r="BR8" t="str">
            <v>4Q A</v>
          </cell>
          <cell r="BU8" t="str">
            <v>1Q A</v>
          </cell>
          <cell r="BV8" t="str">
            <v>1Q A</v>
          </cell>
          <cell r="BW8" t="str">
            <v>2Q A</v>
          </cell>
          <cell r="BX8" t="str">
            <v>2Q A</v>
          </cell>
          <cell r="BY8" t="str">
            <v>3Q A</v>
          </cell>
          <cell r="BZ8" t="str">
            <v>3Q A</v>
          </cell>
          <cell r="CA8" t="str">
            <v>4Q A</v>
          </cell>
          <cell r="CB8" t="str">
            <v>4Q A</v>
          </cell>
          <cell r="CE8" t="str">
            <v>1Q A</v>
          </cell>
          <cell r="CF8" t="str">
            <v>1Q A</v>
          </cell>
          <cell r="CG8" t="str">
            <v>2Q A</v>
          </cell>
          <cell r="CH8" t="str">
            <v>2Q A</v>
          </cell>
          <cell r="CI8" t="str">
            <v>3Q A</v>
          </cell>
          <cell r="CJ8" t="str">
            <v>3Q A</v>
          </cell>
          <cell r="CK8" t="str">
            <v>4Q A</v>
          </cell>
          <cell r="CL8" t="str">
            <v>4Q A</v>
          </cell>
          <cell r="CO8" t="str">
            <v>1Q A</v>
          </cell>
          <cell r="CP8" t="str">
            <v>1Q A</v>
          </cell>
          <cell r="CQ8" t="str">
            <v>2Q A</v>
          </cell>
          <cell r="CR8" t="str">
            <v>2Q A</v>
          </cell>
          <cell r="CS8" t="str">
            <v>3Q A</v>
          </cell>
          <cell r="CT8" t="str">
            <v>3Q A</v>
          </cell>
          <cell r="CU8" t="str">
            <v>4Q A</v>
          </cell>
          <cell r="CV8" t="str">
            <v>4Q A</v>
          </cell>
          <cell r="CY8" t="str">
            <v>1Q A</v>
          </cell>
          <cell r="CZ8" t="str">
            <v>1Q A</v>
          </cell>
          <cell r="DA8" t="str">
            <v>2Q A</v>
          </cell>
          <cell r="DB8" t="str">
            <v>2Q A</v>
          </cell>
          <cell r="DC8" t="str">
            <v>3Q A</v>
          </cell>
          <cell r="DD8" t="str">
            <v>3Q A</v>
          </cell>
          <cell r="DE8" t="str">
            <v>4Q A</v>
          </cell>
          <cell r="DF8" t="str">
            <v>4Q A</v>
          </cell>
          <cell r="DI8" t="str">
            <v>1Q A</v>
          </cell>
          <cell r="DJ8" t="str">
            <v>1Q A</v>
          </cell>
          <cell r="DK8" t="str">
            <v>2Q E</v>
          </cell>
          <cell r="DL8" t="str">
            <v>2Q E</v>
          </cell>
          <cell r="DM8" t="str">
            <v>3Q E</v>
          </cell>
          <cell r="DN8" t="str">
            <v>3Q E</v>
          </cell>
          <cell r="DO8" t="str">
            <v>4Q E</v>
          </cell>
          <cell r="DP8" t="str">
            <v>4Q E</v>
          </cell>
          <cell r="DS8" t="str">
            <v>1Q E</v>
          </cell>
          <cell r="DT8" t="str">
            <v>1Q E</v>
          </cell>
          <cell r="DU8" t="str">
            <v>2Q E</v>
          </cell>
          <cell r="DV8" t="str">
            <v>2Q E</v>
          </cell>
          <cell r="DW8" t="str">
            <v>3Q E</v>
          </cell>
          <cell r="DX8" t="str">
            <v>3Q E</v>
          </cell>
          <cell r="DY8" t="str">
            <v>4Q E</v>
          </cell>
          <cell r="DZ8" t="str">
            <v>4Q E</v>
          </cell>
          <cell r="EC8" t="str">
            <v>1Q E</v>
          </cell>
          <cell r="ED8" t="str">
            <v>1Q E</v>
          </cell>
          <cell r="EE8" t="str">
            <v>2Q E</v>
          </cell>
          <cell r="EF8" t="str">
            <v>2Q E</v>
          </cell>
          <cell r="EG8" t="str">
            <v>3Q E</v>
          </cell>
          <cell r="EH8" t="str">
            <v>3Q E</v>
          </cell>
          <cell r="EI8" t="str">
            <v>4Q E</v>
          </cell>
          <cell r="EJ8" t="str">
            <v>4Q E</v>
          </cell>
          <cell r="EM8" t="str">
            <v>1Q E</v>
          </cell>
          <cell r="EN8" t="str">
            <v>1Q E</v>
          </cell>
          <cell r="EO8" t="str">
            <v>2Q E</v>
          </cell>
          <cell r="EP8" t="str">
            <v>2Q E</v>
          </cell>
          <cell r="EQ8" t="str">
            <v>3Q E</v>
          </cell>
          <cell r="ER8" t="str">
            <v>3Q E</v>
          </cell>
          <cell r="ES8" t="str">
            <v>4Q E</v>
          </cell>
          <cell r="ET8" t="str">
            <v>4Q E</v>
          </cell>
          <cell r="EW8" t="str">
            <v>1Q E</v>
          </cell>
          <cell r="EX8" t="str">
            <v>1Q E</v>
          </cell>
          <cell r="EY8" t="str">
            <v>2Q E</v>
          </cell>
          <cell r="EZ8" t="str">
            <v>2Q E</v>
          </cell>
          <cell r="FA8" t="str">
            <v>3Q E</v>
          </cell>
          <cell r="FB8" t="str">
            <v>3Q E</v>
          </cell>
          <cell r="FC8" t="str">
            <v>4Q E</v>
          </cell>
          <cell r="FD8" t="str">
            <v>4Q E</v>
          </cell>
          <cell r="FG8" t="str">
            <v>1Q E</v>
          </cell>
          <cell r="FH8" t="str">
            <v>1Q E</v>
          </cell>
          <cell r="FI8" t="str">
            <v>2Q E</v>
          </cell>
          <cell r="FJ8" t="str">
            <v>2Q E</v>
          </cell>
          <cell r="FK8" t="str">
            <v>3Q E</v>
          </cell>
          <cell r="FL8" t="str">
            <v>3Q E</v>
          </cell>
          <cell r="FM8" t="str">
            <v>4Q E</v>
          </cell>
          <cell r="FN8" t="str">
            <v>4Q E</v>
          </cell>
          <cell r="FQ8" t="str">
            <v>1Q E</v>
          </cell>
          <cell r="FR8" t="str">
            <v>1Q E</v>
          </cell>
          <cell r="FS8" t="str">
            <v>2Q E</v>
          </cell>
          <cell r="FT8" t="str">
            <v>2Q E</v>
          </cell>
          <cell r="FU8" t="str">
            <v>3Q E</v>
          </cell>
          <cell r="FV8" t="str">
            <v>3Q E</v>
          </cell>
          <cell r="FW8" t="str">
            <v>4Q E</v>
          </cell>
          <cell r="FX8" t="str">
            <v>4Q E</v>
          </cell>
          <cell r="GA8" t="str">
            <v>1Q E</v>
          </cell>
          <cell r="GB8" t="str">
            <v>1Q E</v>
          </cell>
          <cell r="GC8" t="str">
            <v>2Q E</v>
          </cell>
          <cell r="GD8" t="str">
            <v>2Q E</v>
          </cell>
          <cell r="GE8" t="str">
            <v>3Q E</v>
          </cell>
          <cell r="GF8" t="str">
            <v>3Q E</v>
          </cell>
          <cell r="GG8" t="str">
            <v>4Q E</v>
          </cell>
          <cell r="GH8" t="str">
            <v>4Q E</v>
          </cell>
          <cell r="GK8" t="str">
            <v>1Q E</v>
          </cell>
          <cell r="GL8" t="str">
            <v>1Q E</v>
          </cell>
          <cell r="GM8" t="str">
            <v>2Q E</v>
          </cell>
          <cell r="GN8" t="str">
            <v>2Q E</v>
          </cell>
          <cell r="GO8" t="str">
            <v>3Q E</v>
          </cell>
          <cell r="GP8" t="str">
            <v>3Q E</v>
          </cell>
          <cell r="GQ8" t="str">
            <v>4Q E</v>
          </cell>
          <cell r="GR8" t="str">
            <v>4Q E</v>
          </cell>
          <cell r="GU8" t="str">
            <v>1Q E</v>
          </cell>
          <cell r="GV8" t="str">
            <v>1Q E</v>
          </cell>
          <cell r="GW8" t="str">
            <v>2Q E</v>
          </cell>
          <cell r="GX8" t="str">
            <v>2Q E</v>
          </cell>
          <cell r="GY8" t="str">
            <v>3Q E</v>
          </cell>
          <cell r="GZ8" t="str">
            <v>3Q E</v>
          </cell>
          <cell r="HA8" t="str">
            <v>4Q E</v>
          </cell>
          <cell r="HB8" t="str">
            <v>4Q E</v>
          </cell>
        </row>
        <row r="9">
          <cell r="C9" t="str">
            <v>Mar</v>
          </cell>
          <cell r="D9" t="str">
            <v>Mar</v>
          </cell>
          <cell r="E9" t="str">
            <v>Jun</v>
          </cell>
          <cell r="F9" t="str">
            <v>Jun</v>
          </cell>
          <cell r="G9" t="str">
            <v>Sep</v>
          </cell>
          <cell r="H9" t="str">
            <v>Sep</v>
          </cell>
          <cell r="I9" t="str">
            <v>Dec</v>
          </cell>
          <cell r="J9" t="str">
            <v>Dec</v>
          </cell>
          <cell r="K9" t="str">
            <v>1990 A</v>
          </cell>
          <cell r="L9" t="str">
            <v>1990 A</v>
          </cell>
          <cell r="M9" t="str">
            <v>Mar</v>
          </cell>
          <cell r="N9" t="str">
            <v>Mar</v>
          </cell>
          <cell r="O9" t="str">
            <v>Jun</v>
          </cell>
          <cell r="P9" t="str">
            <v>Jun</v>
          </cell>
          <cell r="Q9" t="str">
            <v>Sep</v>
          </cell>
          <cell r="R9" t="str">
            <v>Sep</v>
          </cell>
          <cell r="S9" t="str">
            <v>Dec</v>
          </cell>
          <cell r="T9" t="str">
            <v>Dec</v>
          </cell>
          <cell r="U9" t="str">
            <v>1991 A</v>
          </cell>
          <cell r="V9" t="str">
            <v>1991 A</v>
          </cell>
          <cell r="W9" t="str">
            <v>Mar</v>
          </cell>
          <cell r="X9" t="str">
            <v>Mar</v>
          </cell>
          <cell r="Y9" t="str">
            <v>Jun</v>
          </cell>
          <cell r="Z9" t="str">
            <v>Jun</v>
          </cell>
          <cell r="AA9" t="str">
            <v>Sep</v>
          </cell>
          <cell r="AB9" t="str">
            <v>Sep</v>
          </cell>
          <cell r="AC9" t="str">
            <v>Dec</v>
          </cell>
          <cell r="AD9" t="str">
            <v>Dec</v>
          </cell>
          <cell r="AE9" t="str">
            <v>1992 A</v>
          </cell>
          <cell r="AF9" t="str">
            <v>1992 A</v>
          </cell>
          <cell r="AG9" t="str">
            <v>Mar</v>
          </cell>
          <cell r="AH9" t="str">
            <v>Mar</v>
          </cell>
          <cell r="AI9" t="str">
            <v>Jun</v>
          </cell>
          <cell r="AJ9" t="str">
            <v>Jun</v>
          </cell>
          <cell r="AK9" t="str">
            <v>Sep</v>
          </cell>
          <cell r="AL9" t="str">
            <v>Sep</v>
          </cell>
          <cell r="AM9" t="str">
            <v>Dec</v>
          </cell>
          <cell r="AN9" t="str">
            <v>Dec</v>
          </cell>
          <cell r="AO9" t="str">
            <v>1993 A</v>
          </cell>
          <cell r="AP9" t="str">
            <v>1993 A</v>
          </cell>
          <cell r="AQ9" t="str">
            <v>Mar</v>
          </cell>
          <cell r="AR9" t="str">
            <v>Mar</v>
          </cell>
          <cell r="AS9" t="str">
            <v>Jun</v>
          </cell>
          <cell r="AT9" t="str">
            <v>Jun</v>
          </cell>
          <cell r="AU9" t="str">
            <v>Sep</v>
          </cell>
          <cell r="AV9" t="str">
            <v>Sep</v>
          </cell>
          <cell r="AW9" t="str">
            <v>Dec</v>
          </cell>
          <cell r="AX9" t="str">
            <v>Dec</v>
          </cell>
          <cell r="AY9" t="str">
            <v>1994 A</v>
          </cell>
          <cell r="AZ9" t="str">
            <v>1994 A</v>
          </cell>
          <cell r="BA9" t="str">
            <v>Mar</v>
          </cell>
          <cell r="BB9" t="str">
            <v>Mar</v>
          </cell>
          <cell r="BC9" t="str">
            <v>Jun</v>
          </cell>
          <cell r="BD9" t="str">
            <v>Jun</v>
          </cell>
          <cell r="BE9" t="str">
            <v>Sep</v>
          </cell>
          <cell r="BF9" t="str">
            <v>Sep</v>
          </cell>
          <cell r="BG9" t="str">
            <v>Dec</v>
          </cell>
          <cell r="BH9" t="str">
            <v>Dec</v>
          </cell>
          <cell r="BI9" t="str">
            <v>1995 A</v>
          </cell>
          <cell r="BJ9" t="str">
            <v>1995 A</v>
          </cell>
          <cell r="BK9" t="str">
            <v>Mar</v>
          </cell>
          <cell r="BL9" t="str">
            <v>Mar</v>
          </cell>
          <cell r="BM9" t="str">
            <v>Jun</v>
          </cell>
          <cell r="BN9" t="str">
            <v>Jun</v>
          </cell>
          <cell r="BO9" t="str">
            <v>Sep</v>
          </cell>
          <cell r="BP9" t="str">
            <v>Sep</v>
          </cell>
          <cell r="BQ9" t="str">
            <v>Dec</v>
          </cell>
          <cell r="BR9" t="str">
            <v>Dec</v>
          </cell>
          <cell r="BS9" t="str">
            <v>1996 A</v>
          </cell>
          <cell r="BT9" t="str">
            <v>1996 A</v>
          </cell>
          <cell r="BU9" t="str">
            <v>Mar</v>
          </cell>
          <cell r="BV9" t="str">
            <v>Mar</v>
          </cell>
          <cell r="BW9" t="str">
            <v>Jun</v>
          </cell>
          <cell r="BX9" t="str">
            <v>Jun</v>
          </cell>
          <cell r="BY9" t="str">
            <v>Sep</v>
          </cell>
          <cell r="BZ9" t="str">
            <v>Sep</v>
          </cell>
          <cell r="CA9" t="str">
            <v>Dec</v>
          </cell>
          <cell r="CB9" t="str">
            <v>Dec</v>
          </cell>
          <cell r="CC9" t="str">
            <v>1997 A</v>
          </cell>
          <cell r="CD9" t="str">
            <v>1997 A</v>
          </cell>
          <cell r="CE9" t="str">
            <v>Mar</v>
          </cell>
          <cell r="CF9" t="str">
            <v>Mar</v>
          </cell>
          <cell r="CG9" t="str">
            <v>Jun</v>
          </cell>
          <cell r="CH9" t="str">
            <v>Jun</v>
          </cell>
          <cell r="CI9" t="str">
            <v>Sep</v>
          </cell>
          <cell r="CJ9" t="str">
            <v>Sep</v>
          </cell>
          <cell r="CK9" t="str">
            <v>Dec</v>
          </cell>
          <cell r="CL9" t="str">
            <v>Dec</v>
          </cell>
          <cell r="CM9" t="str">
            <v>1998 A</v>
          </cell>
          <cell r="CN9" t="str">
            <v>1998 A</v>
          </cell>
          <cell r="CO9" t="str">
            <v>Mar</v>
          </cell>
          <cell r="CP9" t="str">
            <v>Mar</v>
          </cell>
          <cell r="CQ9" t="str">
            <v>Jun</v>
          </cell>
          <cell r="CR9" t="str">
            <v>Jun</v>
          </cell>
          <cell r="CS9" t="str">
            <v>Sep</v>
          </cell>
          <cell r="CT9" t="str">
            <v>Sep</v>
          </cell>
          <cell r="CU9" t="str">
            <v>Dec</v>
          </cell>
          <cell r="CV9" t="str">
            <v>Dec</v>
          </cell>
          <cell r="CW9" t="str">
            <v>1999 A</v>
          </cell>
          <cell r="CX9" t="str">
            <v>1999 A</v>
          </cell>
          <cell r="CY9" t="str">
            <v>Mar</v>
          </cell>
          <cell r="CZ9" t="str">
            <v>Mar</v>
          </cell>
          <cell r="DA9" t="str">
            <v>Jun</v>
          </cell>
          <cell r="DB9" t="str">
            <v>Jun</v>
          </cell>
          <cell r="DC9" t="str">
            <v>Sep</v>
          </cell>
          <cell r="DD9" t="str">
            <v>Sep</v>
          </cell>
          <cell r="DE9" t="str">
            <v>Dec</v>
          </cell>
          <cell r="DF9" t="str">
            <v>Dec</v>
          </cell>
          <cell r="DG9" t="str">
            <v>2000 A</v>
          </cell>
          <cell r="DH9" t="str">
            <v>2000 A</v>
          </cell>
          <cell r="DI9" t="str">
            <v>Mar</v>
          </cell>
          <cell r="DJ9" t="str">
            <v>Mar</v>
          </cell>
          <cell r="DK9" t="str">
            <v>Jun</v>
          </cell>
          <cell r="DL9" t="str">
            <v>Jun</v>
          </cell>
          <cell r="DM9" t="str">
            <v>Sep</v>
          </cell>
          <cell r="DN9" t="str">
            <v>Sep</v>
          </cell>
          <cell r="DO9" t="str">
            <v>Dec</v>
          </cell>
          <cell r="DP9" t="str">
            <v>Dec</v>
          </cell>
          <cell r="DQ9" t="str">
            <v>2001 E</v>
          </cell>
          <cell r="DR9" t="str">
            <v>2001 E</v>
          </cell>
          <cell r="DS9" t="str">
            <v>Mar</v>
          </cell>
          <cell r="DT9" t="str">
            <v>Mar</v>
          </cell>
          <cell r="DU9" t="str">
            <v>Jun</v>
          </cell>
          <cell r="DV9" t="str">
            <v>Jun</v>
          </cell>
          <cell r="DW9" t="str">
            <v>Sep</v>
          </cell>
          <cell r="DX9" t="str">
            <v>Sep</v>
          </cell>
          <cell r="DY9" t="str">
            <v>Dec</v>
          </cell>
          <cell r="DZ9" t="str">
            <v>Dec</v>
          </cell>
          <cell r="EA9" t="str">
            <v>2002 E</v>
          </cell>
          <cell r="EB9" t="str">
            <v>2002 E</v>
          </cell>
          <cell r="EC9" t="str">
            <v>Mar</v>
          </cell>
          <cell r="ED9" t="str">
            <v>Mar</v>
          </cell>
          <cell r="EE9" t="str">
            <v>Jun</v>
          </cell>
          <cell r="EF9" t="str">
            <v>Jun</v>
          </cell>
          <cell r="EG9" t="str">
            <v>Sep</v>
          </cell>
          <cell r="EH9" t="str">
            <v>Sep</v>
          </cell>
          <cell r="EI9" t="str">
            <v>Dec</v>
          </cell>
          <cell r="EJ9" t="str">
            <v>Dec</v>
          </cell>
          <cell r="EK9" t="str">
            <v>2003 E</v>
          </cell>
          <cell r="EL9" t="str">
            <v>2003 E</v>
          </cell>
          <cell r="EM9" t="str">
            <v>Mar</v>
          </cell>
          <cell r="EN9" t="str">
            <v>Mar</v>
          </cell>
          <cell r="EO9" t="str">
            <v>Jun</v>
          </cell>
          <cell r="EP9" t="str">
            <v>Jun</v>
          </cell>
          <cell r="EQ9" t="str">
            <v>Sep</v>
          </cell>
          <cell r="ER9" t="str">
            <v>Sep</v>
          </cell>
          <cell r="ES9" t="str">
            <v>Dec</v>
          </cell>
          <cell r="ET9" t="str">
            <v>Dec</v>
          </cell>
          <cell r="EU9" t="str">
            <v>2004 E</v>
          </cell>
          <cell r="EV9" t="str">
            <v>2004 E</v>
          </cell>
          <cell r="EW9" t="str">
            <v>Mar</v>
          </cell>
          <cell r="EX9" t="str">
            <v>Mar</v>
          </cell>
          <cell r="EY9" t="str">
            <v>Jun</v>
          </cell>
          <cell r="EZ9" t="str">
            <v>Jun</v>
          </cell>
          <cell r="FA9" t="str">
            <v>Sep</v>
          </cell>
          <cell r="FB9" t="str">
            <v>Sep</v>
          </cell>
          <cell r="FC9" t="str">
            <v>Dec</v>
          </cell>
          <cell r="FD9" t="str">
            <v>Dec</v>
          </cell>
          <cell r="FE9" t="str">
            <v>2005 E</v>
          </cell>
          <cell r="FF9" t="str">
            <v>2005 E</v>
          </cell>
          <cell r="FG9" t="str">
            <v>Mar</v>
          </cell>
          <cell r="FH9" t="str">
            <v>Mar</v>
          </cell>
          <cell r="FI9" t="str">
            <v>Jun</v>
          </cell>
          <cell r="FJ9" t="str">
            <v>Jun</v>
          </cell>
          <cell r="FK9" t="str">
            <v>Sep</v>
          </cell>
          <cell r="FL9" t="str">
            <v>Sep</v>
          </cell>
          <cell r="FM9" t="str">
            <v>Dec</v>
          </cell>
          <cell r="FN9" t="str">
            <v>Dec</v>
          </cell>
          <cell r="FO9" t="str">
            <v>2006 E</v>
          </cell>
          <cell r="FP9" t="str">
            <v>2006 E</v>
          </cell>
          <cell r="FQ9" t="str">
            <v>Mar</v>
          </cell>
          <cell r="FR9" t="str">
            <v>Mar</v>
          </cell>
          <cell r="FS9" t="str">
            <v>Jun</v>
          </cell>
          <cell r="FT9" t="str">
            <v>Jun</v>
          </cell>
          <cell r="FU9" t="str">
            <v>Sep</v>
          </cell>
          <cell r="FV9" t="str">
            <v>Sep</v>
          </cell>
          <cell r="FW9" t="str">
            <v>Dec</v>
          </cell>
          <cell r="FX9" t="str">
            <v>Dec</v>
          </cell>
          <cell r="FY9" t="str">
            <v>2007 E</v>
          </cell>
          <cell r="FZ9" t="str">
            <v>2007 E</v>
          </cell>
          <cell r="GA9" t="str">
            <v>Mar</v>
          </cell>
          <cell r="GB9" t="str">
            <v>Mar</v>
          </cell>
          <cell r="GC9" t="str">
            <v>Jun</v>
          </cell>
          <cell r="GD9" t="str">
            <v>Jun</v>
          </cell>
          <cell r="GE9" t="str">
            <v>Sep</v>
          </cell>
          <cell r="GF9" t="str">
            <v>Sep</v>
          </cell>
          <cell r="GG9" t="str">
            <v>Dec</v>
          </cell>
          <cell r="GH9" t="str">
            <v>Dec</v>
          </cell>
          <cell r="GI9" t="str">
            <v>2008 E</v>
          </cell>
          <cell r="GJ9" t="str">
            <v>2008 E</v>
          </cell>
          <cell r="GK9" t="str">
            <v>Mar</v>
          </cell>
          <cell r="GL9" t="str">
            <v>Mar</v>
          </cell>
          <cell r="GM9" t="str">
            <v>Jun</v>
          </cell>
          <cell r="GN9" t="str">
            <v>Jun</v>
          </cell>
          <cell r="GO9" t="str">
            <v>Sep</v>
          </cell>
          <cell r="GP9" t="str">
            <v>Sep</v>
          </cell>
          <cell r="GQ9" t="str">
            <v>Dec</v>
          </cell>
          <cell r="GR9" t="str">
            <v>Dec</v>
          </cell>
          <cell r="GS9" t="str">
            <v>2009 E</v>
          </cell>
          <cell r="GT9" t="str">
            <v>2009 E</v>
          </cell>
          <cell r="GU9" t="str">
            <v>Mar</v>
          </cell>
          <cell r="GV9" t="str">
            <v>Mar</v>
          </cell>
          <cell r="GW9" t="str">
            <v>Jun</v>
          </cell>
          <cell r="GX9" t="str">
            <v>Jun</v>
          </cell>
          <cell r="GY9" t="str">
            <v>Sep</v>
          </cell>
          <cell r="GZ9" t="str">
            <v>Sep</v>
          </cell>
          <cell r="HA9" t="str">
            <v>Dec</v>
          </cell>
          <cell r="HB9" t="str">
            <v>Dec</v>
          </cell>
          <cell r="HC9" t="str">
            <v>2010 E</v>
          </cell>
          <cell r="HD9" t="str">
            <v>2010 E</v>
          </cell>
        </row>
        <row r="10">
          <cell r="A10">
            <v>10</v>
          </cell>
          <cell r="B10" t="str">
            <v>License Revenue</v>
          </cell>
          <cell r="C10" t="str">
            <v>na</v>
          </cell>
          <cell r="D10" t="str">
            <v>na</v>
          </cell>
          <cell r="E10" t="str">
            <v>na</v>
          </cell>
          <cell r="F10" t="str">
            <v>na</v>
          </cell>
          <cell r="G10" t="str">
            <v>na</v>
          </cell>
          <cell r="H10" t="str">
            <v>na</v>
          </cell>
          <cell r="I10" t="str">
            <v>na</v>
          </cell>
          <cell r="J10" t="str">
            <v>na</v>
          </cell>
          <cell r="K10" t="str">
            <v>na</v>
          </cell>
          <cell r="L10" t="str">
            <v>na</v>
          </cell>
          <cell r="M10" t="str">
            <v>na</v>
          </cell>
          <cell r="N10" t="str">
            <v>na</v>
          </cell>
          <cell r="O10" t="str">
            <v>na</v>
          </cell>
          <cell r="P10" t="str">
            <v>na</v>
          </cell>
          <cell r="Q10" t="str">
            <v>na</v>
          </cell>
          <cell r="R10" t="str">
            <v>na</v>
          </cell>
          <cell r="S10" t="str">
            <v>na</v>
          </cell>
          <cell r="T10" t="str">
            <v>na</v>
          </cell>
          <cell r="U10" t="str">
            <v>na</v>
          </cell>
          <cell r="V10" t="str">
            <v>na</v>
          </cell>
          <cell r="W10" t="str">
            <v>na</v>
          </cell>
          <cell r="X10" t="str">
            <v>na</v>
          </cell>
          <cell r="Y10" t="str">
            <v>na</v>
          </cell>
          <cell r="Z10" t="str">
            <v>na</v>
          </cell>
          <cell r="AA10" t="str">
            <v>na</v>
          </cell>
          <cell r="AB10" t="str">
            <v>na</v>
          </cell>
          <cell r="AC10" t="str">
            <v>na</v>
          </cell>
          <cell r="AD10" t="str">
            <v>na</v>
          </cell>
          <cell r="AE10" t="str">
            <v>na</v>
          </cell>
          <cell r="AF10" t="str">
            <v>na</v>
          </cell>
          <cell r="AG10" t="str">
            <v>na</v>
          </cell>
          <cell r="AH10" t="str">
            <v>na</v>
          </cell>
          <cell r="AI10" t="str">
            <v>na</v>
          </cell>
          <cell r="AJ10" t="str">
            <v>na</v>
          </cell>
          <cell r="AK10" t="str">
            <v>na</v>
          </cell>
          <cell r="AL10" t="str">
            <v>na</v>
          </cell>
          <cell r="AM10" t="str">
            <v>na</v>
          </cell>
          <cell r="AN10" t="str">
            <v>na</v>
          </cell>
          <cell r="AO10" t="str">
            <v>na</v>
          </cell>
          <cell r="AP10" t="str">
            <v>na</v>
          </cell>
          <cell r="AQ10" t="str">
            <v>na</v>
          </cell>
          <cell r="AR10" t="str">
            <v>na</v>
          </cell>
          <cell r="AS10" t="str">
            <v>na</v>
          </cell>
          <cell r="AT10" t="str">
            <v>na</v>
          </cell>
          <cell r="AU10" t="str">
            <v>na</v>
          </cell>
          <cell r="AV10" t="str">
            <v>na</v>
          </cell>
          <cell r="AW10" t="str">
            <v>na</v>
          </cell>
          <cell r="AX10" t="str">
            <v>na</v>
          </cell>
          <cell r="AY10" t="str">
            <v>na</v>
          </cell>
          <cell r="AZ10" t="str">
            <v>na</v>
          </cell>
          <cell r="BA10" t="str">
            <v>na</v>
          </cell>
          <cell r="BB10" t="str">
            <v>na</v>
          </cell>
          <cell r="BC10" t="str">
            <v>na</v>
          </cell>
          <cell r="BD10" t="str">
            <v>na</v>
          </cell>
          <cell r="BE10" t="str">
            <v>na</v>
          </cell>
          <cell r="BF10" t="str">
            <v>na</v>
          </cell>
          <cell r="BG10" t="str">
            <v>na</v>
          </cell>
          <cell r="BH10" t="str">
            <v>na</v>
          </cell>
          <cell r="BI10" t="str">
            <v>na</v>
          </cell>
          <cell r="BJ10" t="str">
            <v>na</v>
          </cell>
          <cell r="BK10" t="str">
            <v>na</v>
          </cell>
          <cell r="BL10" t="str">
            <v>na</v>
          </cell>
          <cell r="BM10" t="str">
            <v>na</v>
          </cell>
          <cell r="BN10" t="str">
            <v>na</v>
          </cell>
          <cell r="BO10" t="str">
            <v>na</v>
          </cell>
          <cell r="BP10" t="str">
            <v>na</v>
          </cell>
          <cell r="BQ10" t="str">
            <v>na</v>
          </cell>
          <cell r="BR10" t="str">
            <v>na</v>
          </cell>
          <cell r="BS10" t="str">
            <v>na</v>
          </cell>
          <cell r="BT10" t="str">
            <v>na</v>
          </cell>
          <cell r="BU10" t="str">
            <v>na</v>
          </cell>
          <cell r="BV10" t="str">
            <v>na</v>
          </cell>
          <cell r="BW10" t="str">
            <v>na</v>
          </cell>
          <cell r="BX10" t="str">
            <v>na</v>
          </cell>
          <cell r="BY10" t="str">
            <v>na</v>
          </cell>
          <cell r="BZ10" t="str">
            <v>na</v>
          </cell>
          <cell r="CA10" t="str">
            <v>na</v>
          </cell>
          <cell r="CB10" t="str">
            <v>na</v>
          </cell>
          <cell r="CC10" t="str">
            <v>na</v>
          </cell>
          <cell r="CD10" t="str">
            <v>na</v>
          </cell>
          <cell r="CE10" t="str">
            <v>na</v>
          </cell>
          <cell r="CF10" t="str">
            <v>na</v>
          </cell>
          <cell r="CG10" t="str">
            <v>na</v>
          </cell>
          <cell r="CH10" t="str">
            <v>na</v>
          </cell>
          <cell r="CI10" t="str">
            <v>na</v>
          </cell>
          <cell r="CJ10" t="str">
            <v>na</v>
          </cell>
          <cell r="CK10" t="str">
            <v>na</v>
          </cell>
          <cell r="CL10" t="str">
            <v>na</v>
          </cell>
          <cell r="CM10" t="str">
            <v>na</v>
          </cell>
          <cell r="CN10" t="str">
            <v>na</v>
          </cell>
          <cell r="CO10">
            <v>98.727000000000004</v>
          </cell>
          <cell r="CP10">
            <v>98.727000000000004</v>
          </cell>
          <cell r="CQ10">
            <v>79.978999999999999</v>
          </cell>
          <cell r="CR10">
            <v>79.978999999999999</v>
          </cell>
          <cell r="CS10">
            <v>65.683999999999997</v>
          </cell>
          <cell r="CT10">
            <v>65.683999999999997</v>
          </cell>
          <cell r="CU10">
            <v>95.286000000000001</v>
          </cell>
          <cell r="CV10">
            <v>95.286000000000001</v>
          </cell>
          <cell r="CW10">
            <v>339.67600000000004</v>
          </cell>
          <cell r="CX10">
            <v>339.67600000000004</v>
          </cell>
          <cell r="CY10">
            <v>90.234999999999999</v>
          </cell>
          <cell r="CZ10">
            <v>90.234999999999999</v>
          </cell>
          <cell r="DA10">
            <v>109.833</v>
          </cell>
          <cell r="DB10">
            <v>109.833</v>
          </cell>
          <cell r="DC10">
            <v>131.52000000000001</v>
          </cell>
          <cell r="DD10">
            <v>131.52000000000001</v>
          </cell>
          <cell r="DE10">
            <v>164.52699999999999</v>
          </cell>
          <cell r="DF10">
            <v>164.52699999999999</v>
          </cell>
          <cell r="DG10">
            <v>496.11499999999995</v>
          </cell>
          <cell r="DH10">
            <v>496.11500000000001</v>
          </cell>
          <cell r="DI10">
            <v>153.27799999999999</v>
          </cell>
          <cell r="DJ10">
            <v>148.88774999999998</v>
          </cell>
          <cell r="DK10">
            <v>153.7662</v>
          </cell>
          <cell r="DL10">
            <v>153.7662</v>
          </cell>
          <cell r="DM10">
            <v>164.4</v>
          </cell>
          <cell r="DN10">
            <v>164.4</v>
          </cell>
          <cell r="DO10">
            <v>205.65875</v>
          </cell>
          <cell r="DP10">
            <v>205.65875</v>
          </cell>
          <cell r="DQ10">
            <v>677.10294999999996</v>
          </cell>
          <cell r="DR10">
            <v>672.71270000000004</v>
          </cell>
          <cell r="DS10" t="str">
            <v>na</v>
          </cell>
          <cell r="DT10" t="str">
            <v>na</v>
          </cell>
          <cell r="DU10" t="str">
            <v>na</v>
          </cell>
          <cell r="DV10" t="str">
            <v>na</v>
          </cell>
          <cell r="DW10" t="str">
            <v>na</v>
          </cell>
          <cell r="DX10" t="str">
            <v>na</v>
          </cell>
          <cell r="DY10" t="str">
            <v>na</v>
          </cell>
          <cell r="DZ10" t="str">
            <v>na</v>
          </cell>
          <cell r="EA10">
            <v>812.52353999999991</v>
          </cell>
          <cell r="EB10">
            <v>807.25524000000007</v>
          </cell>
          <cell r="EC10" t="str">
            <v>na</v>
          </cell>
          <cell r="ED10" t="str">
            <v>na</v>
          </cell>
          <cell r="EE10" t="str">
            <v>na</v>
          </cell>
          <cell r="EF10" t="str">
            <v>na</v>
          </cell>
          <cell r="EG10" t="str">
            <v>na</v>
          </cell>
          <cell r="EH10" t="str">
            <v>na</v>
          </cell>
          <cell r="EI10" t="str">
            <v>na</v>
          </cell>
          <cell r="EJ10" t="str">
            <v>na</v>
          </cell>
          <cell r="EK10" t="str">
            <v>na</v>
          </cell>
          <cell r="EL10" t="str">
            <v>na</v>
          </cell>
          <cell r="EM10" t="str">
            <v>na</v>
          </cell>
          <cell r="EN10" t="str">
            <v>na</v>
          </cell>
          <cell r="EO10" t="str">
            <v>na</v>
          </cell>
          <cell r="EP10" t="str">
            <v>na</v>
          </cell>
          <cell r="EQ10" t="str">
            <v>na</v>
          </cell>
          <cell r="ER10" t="str">
            <v>na</v>
          </cell>
          <cell r="ES10" t="str">
            <v>na</v>
          </cell>
          <cell r="ET10" t="str">
            <v>na</v>
          </cell>
          <cell r="EU10" t="str">
            <v>na</v>
          </cell>
          <cell r="EV10" t="str">
            <v>na</v>
          </cell>
          <cell r="EW10" t="str">
            <v>na</v>
          </cell>
          <cell r="EX10" t="str">
            <v>na</v>
          </cell>
          <cell r="EY10" t="str">
            <v>na</v>
          </cell>
          <cell r="EZ10" t="str">
            <v>na</v>
          </cell>
          <cell r="FA10" t="str">
            <v>na</v>
          </cell>
          <cell r="FB10" t="str">
            <v>na</v>
          </cell>
          <cell r="FC10" t="str">
            <v>na</v>
          </cell>
          <cell r="FD10" t="str">
            <v>na</v>
          </cell>
          <cell r="FE10" t="str">
            <v>na</v>
          </cell>
          <cell r="FF10" t="str">
            <v>na</v>
          </cell>
          <cell r="FG10" t="str">
            <v>na</v>
          </cell>
          <cell r="FH10" t="str">
            <v>na</v>
          </cell>
          <cell r="FI10" t="str">
            <v>na</v>
          </cell>
          <cell r="FJ10" t="str">
            <v>na</v>
          </cell>
          <cell r="FK10" t="str">
            <v>na</v>
          </cell>
          <cell r="FL10" t="str">
            <v>na</v>
          </cell>
          <cell r="FM10" t="str">
            <v>na</v>
          </cell>
          <cell r="FN10" t="str">
            <v>na</v>
          </cell>
          <cell r="FO10" t="str">
            <v>na</v>
          </cell>
          <cell r="FP10" t="str">
            <v>na</v>
          </cell>
          <cell r="FQ10" t="str">
            <v>na</v>
          </cell>
          <cell r="FR10" t="str">
            <v>na</v>
          </cell>
          <cell r="FS10" t="str">
            <v>na</v>
          </cell>
          <cell r="FT10" t="str">
            <v>na</v>
          </cell>
          <cell r="FU10" t="str">
            <v>na</v>
          </cell>
          <cell r="FV10" t="str">
            <v>na</v>
          </cell>
          <cell r="FW10" t="str">
            <v>na</v>
          </cell>
          <cell r="FX10" t="str">
            <v>na</v>
          </cell>
          <cell r="FY10" t="str">
            <v>na</v>
          </cell>
          <cell r="FZ10" t="str">
            <v>na</v>
          </cell>
          <cell r="GA10" t="str">
            <v>na</v>
          </cell>
          <cell r="GB10" t="str">
            <v>na</v>
          </cell>
          <cell r="GC10" t="str">
            <v>na</v>
          </cell>
          <cell r="GD10" t="str">
            <v>na</v>
          </cell>
          <cell r="GE10" t="str">
            <v>na</v>
          </cell>
          <cell r="GF10" t="str">
            <v>na</v>
          </cell>
          <cell r="GG10" t="str">
            <v>na</v>
          </cell>
          <cell r="GH10" t="str">
            <v>na</v>
          </cell>
          <cell r="GI10" t="str">
            <v>na</v>
          </cell>
          <cell r="GJ10" t="str">
            <v>na</v>
          </cell>
          <cell r="GK10" t="str">
            <v>na</v>
          </cell>
          <cell r="GL10" t="str">
            <v>na</v>
          </cell>
          <cell r="GM10" t="str">
            <v>na</v>
          </cell>
          <cell r="GN10" t="str">
            <v>na</v>
          </cell>
          <cell r="GO10" t="str">
            <v>na</v>
          </cell>
          <cell r="GP10" t="str">
            <v>na</v>
          </cell>
          <cell r="GQ10" t="str">
            <v>na</v>
          </cell>
          <cell r="GR10" t="str">
            <v>na</v>
          </cell>
          <cell r="GS10" t="str">
            <v>na</v>
          </cell>
          <cell r="GT10" t="str">
            <v>na</v>
          </cell>
          <cell r="GU10" t="str">
            <v>na</v>
          </cell>
          <cell r="GV10" t="str">
            <v>na</v>
          </cell>
          <cell r="GW10" t="str">
            <v>na</v>
          </cell>
          <cell r="GX10" t="str">
            <v>na</v>
          </cell>
          <cell r="GY10" t="str">
            <v>na</v>
          </cell>
          <cell r="GZ10" t="str">
            <v>na</v>
          </cell>
          <cell r="HA10" t="str">
            <v>na</v>
          </cell>
          <cell r="HB10" t="str">
            <v>na</v>
          </cell>
          <cell r="HC10" t="str">
            <v>na</v>
          </cell>
          <cell r="HD10" t="str">
            <v>na</v>
          </cell>
        </row>
        <row r="11">
          <cell r="A11">
            <v>11</v>
          </cell>
          <cell r="B11" t="str">
            <v>Service Revenue</v>
          </cell>
          <cell r="C11" t="str">
            <v>na</v>
          </cell>
          <cell r="D11" t="str">
            <v>na</v>
          </cell>
          <cell r="E11" t="str">
            <v>na</v>
          </cell>
          <cell r="F11" t="str">
            <v>na</v>
          </cell>
          <cell r="G11" t="str">
            <v>na</v>
          </cell>
          <cell r="H11" t="str">
            <v>na</v>
          </cell>
          <cell r="I11" t="str">
            <v>na</v>
          </cell>
          <cell r="J11" t="str">
            <v>na</v>
          </cell>
          <cell r="K11" t="str">
            <v>na</v>
          </cell>
          <cell r="L11" t="str">
            <v>na</v>
          </cell>
          <cell r="M11" t="str">
            <v>na</v>
          </cell>
          <cell r="N11" t="str">
            <v>na</v>
          </cell>
          <cell r="O11" t="str">
            <v>na</v>
          </cell>
          <cell r="P11" t="str">
            <v>na</v>
          </cell>
          <cell r="Q11" t="str">
            <v>na</v>
          </cell>
          <cell r="R11" t="str">
            <v>na</v>
          </cell>
          <cell r="S11" t="str">
            <v>na</v>
          </cell>
          <cell r="T11" t="str">
            <v>na</v>
          </cell>
          <cell r="U11" t="str">
            <v>na</v>
          </cell>
          <cell r="V11" t="str">
            <v>na</v>
          </cell>
          <cell r="W11" t="str">
            <v>na</v>
          </cell>
          <cell r="X11" t="str">
            <v>na</v>
          </cell>
          <cell r="Y11" t="str">
            <v>na</v>
          </cell>
          <cell r="Z11" t="str">
            <v>na</v>
          </cell>
          <cell r="AA11" t="str">
            <v>na</v>
          </cell>
          <cell r="AB11" t="str">
            <v>na</v>
          </cell>
          <cell r="AC11" t="str">
            <v>na</v>
          </cell>
          <cell r="AD11" t="str">
            <v>na</v>
          </cell>
          <cell r="AE11" t="str">
            <v>na</v>
          </cell>
          <cell r="AF11" t="str">
            <v>na</v>
          </cell>
          <cell r="AG11" t="str">
            <v>na</v>
          </cell>
          <cell r="AH11" t="str">
            <v>na</v>
          </cell>
          <cell r="AI11" t="str">
            <v>na</v>
          </cell>
          <cell r="AJ11" t="str">
            <v>na</v>
          </cell>
          <cell r="AK11" t="str">
            <v>na</v>
          </cell>
          <cell r="AL11" t="str">
            <v>na</v>
          </cell>
          <cell r="AM11" t="str">
            <v>na</v>
          </cell>
          <cell r="AN11" t="str">
            <v>na</v>
          </cell>
          <cell r="AO11" t="str">
            <v>na</v>
          </cell>
          <cell r="AP11" t="str">
            <v>na</v>
          </cell>
          <cell r="AQ11" t="str">
            <v>na</v>
          </cell>
          <cell r="AR11" t="str">
            <v>na</v>
          </cell>
          <cell r="AS11" t="str">
            <v>na</v>
          </cell>
          <cell r="AT11" t="str">
            <v>na</v>
          </cell>
          <cell r="AU11" t="str">
            <v>na</v>
          </cell>
          <cell r="AV11" t="str">
            <v>na</v>
          </cell>
          <cell r="AW11" t="str">
            <v>na</v>
          </cell>
          <cell r="AX11" t="str">
            <v>na</v>
          </cell>
          <cell r="AY11" t="str">
            <v>na</v>
          </cell>
          <cell r="AZ11" t="str">
            <v>na</v>
          </cell>
          <cell r="BA11" t="str">
            <v>na</v>
          </cell>
          <cell r="BB11" t="str">
            <v>na</v>
          </cell>
          <cell r="BC11" t="str">
            <v>na</v>
          </cell>
          <cell r="BD11" t="str">
            <v>na</v>
          </cell>
          <cell r="BE11" t="str">
            <v>na</v>
          </cell>
          <cell r="BF11" t="str">
            <v>na</v>
          </cell>
          <cell r="BG11" t="str">
            <v>na</v>
          </cell>
          <cell r="BH11" t="str">
            <v>na</v>
          </cell>
          <cell r="BI11" t="str">
            <v>na</v>
          </cell>
          <cell r="BJ11" t="str">
            <v>na</v>
          </cell>
          <cell r="BK11" t="str">
            <v>na</v>
          </cell>
          <cell r="BL11" t="str">
            <v>na</v>
          </cell>
          <cell r="BM11" t="str">
            <v>na</v>
          </cell>
          <cell r="BN11" t="str">
            <v>na</v>
          </cell>
          <cell r="BO11" t="str">
            <v>na</v>
          </cell>
          <cell r="BP11" t="str">
            <v>na</v>
          </cell>
          <cell r="BQ11" t="str">
            <v>na</v>
          </cell>
          <cell r="BR11" t="str">
            <v>na</v>
          </cell>
          <cell r="BS11" t="str">
            <v>na</v>
          </cell>
          <cell r="BT11" t="str">
            <v>na</v>
          </cell>
          <cell r="BU11" t="str">
            <v>na</v>
          </cell>
          <cell r="BV11" t="str">
            <v>na</v>
          </cell>
          <cell r="BW11" t="str">
            <v>na</v>
          </cell>
          <cell r="BX11" t="str">
            <v>na</v>
          </cell>
          <cell r="BY11" t="str">
            <v>na</v>
          </cell>
          <cell r="BZ11" t="str">
            <v>na</v>
          </cell>
          <cell r="CA11" t="str">
            <v>na</v>
          </cell>
          <cell r="CB11" t="str">
            <v>na</v>
          </cell>
          <cell r="CC11" t="str">
            <v>na</v>
          </cell>
          <cell r="CD11" t="str">
            <v>na</v>
          </cell>
          <cell r="CE11" t="str">
            <v>na</v>
          </cell>
          <cell r="CF11" t="str">
            <v>na</v>
          </cell>
          <cell r="CG11" t="str">
            <v>na</v>
          </cell>
          <cell r="CH11" t="str">
            <v>na</v>
          </cell>
          <cell r="CI11" t="str">
            <v>na</v>
          </cell>
          <cell r="CJ11" t="str">
            <v>na</v>
          </cell>
          <cell r="CK11" t="str">
            <v>na</v>
          </cell>
          <cell r="CL11" t="str">
            <v>na</v>
          </cell>
          <cell r="CM11" t="str">
            <v>na</v>
          </cell>
          <cell r="CN11" t="str">
            <v>na</v>
          </cell>
          <cell r="CO11">
            <v>250.83</v>
          </cell>
          <cell r="CP11">
            <v>250.83</v>
          </cell>
          <cell r="CQ11">
            <v>275.053</v>
          </cell>
          <cell r="CR11">
            <v>275.053</v>
          </cell>
          <cell r="CS11">
            <v>271.75700000000001</v>
          </cell>
          <cell r="CT11">
            <v>271.75700000000001</v>
          </cell>
          <cell r="CU11">
            <v>264.19799999999998</v>
          </cell>
          <cell r="CV11">
            <v>264.19799999999998</v>
          </cell>
          <cell r="CW11">
            <v>1061.8380000000002</v>
          </cell>
          <cell r="CX11">
            <v>1061.8380000000002</v>
          </cell>
          <cell r="CY11">
            <v>262.05200000000002</v>
          </cell>
          <cell r="CZ11">
            <v>262.05200000000002</v>
          </cell>
          <cell r="DA11">
            <v>280.96300000000002</v>
          </cell>
          <cell r="DB11">
            <v>280.96300000000002</v>
          </cell>
          <cell r="DC11">
            <v>274.61900000000003</v>
          </cell>
          <cell r="DD11">
            <v>274.61900000000003</v>
          </cell>
          <cell r="DE11">
            <v>300.45499999999998</v>
          </cell>
          <cell r="DF11">
            <v>300.45499999999998</v>
          </cell>
          <cell r="DG11">
            <v>1118.0890000000002</v>
          </cell>
          <cell r="DH11">
            <v>1118.0890000000002</v>
          </cell>
          <cell r="DI11">
            <v>319.089</v>
          </cell>
          <cell r="DJ11">
            <v>303.98032000000001</v>
          </cell>
          <cell r="DK11">
            <v>320.29782000000006</v>
          </cell>
          <cell r="DL11">
            <v>320.29782000000006</v>
          </cell>
          <cell r="DM11">
            <v>329.5428</v>
          </cell>
          <cell r="DN11">
            <v>329.5428</v>
          </cell>
          <cell r="DO11">
            <v>348.52779999999996</v>
          </cell>
          <cell r="DP11">
            <v>348.52779999999996</v>
          </cell>
          <cell r="DQ11">
            <v>1317.4574200000002</v>
          </cell>
          <cell r="DR11">
            <v>1302.3487399999999</v>
          </cell>
          <cell r="DS11" t="str">
            <v>na</v>
          </cell>
          <cell r="DT11" t="str">
            <v>na</v>
          </cell>
          <cell r="DU11" t="str">
            <v>na</v>
          </cell>
          <cell r="DV11" t="str">
            <v>na</v>
          </cell>
          <cell r="DW11" t="str">
            <v>na</v>
          </cell>
          <cell r="DX11" t="str">
            <v>na</v>
          </cell>
          <cell r="DY11" t="str">
            <v>na</v>
          </cell>
          <cell r="DZ11" t="str">
            <v>na</v>
          </cell>
          <cell r="EA11">
            <v>1475.5523104000004</v>
          </cell>
          <cell r="EB11">
            <v>1458.6305887999999</v>
          </cell>
          <cell r="EC11" t="str">
            <v>na</v>
          </cell>
          <cell r="ED11" t="str">
            <v>na</v>
          </cell>
          <cell r="EE11" t="str">
            <v>na</v>
          </cell>
          <cell r="EF11" t="str">
            <v>na</v>
          </cell>
          <cell r="EG11" t="str">
            <v>na</v>
          </cell>
          <cell r="EH11" t="str">
            <v>na</v>
          </cell>
          <cell r="EI11" t="str">
            <v>na</v>
          </cell>
          <cell r="EJ11" t="str">
            <v>na</v>
          </cell>
          <cell r="EK11" t="str">
            <v>na</v>
          </cell>
          <cell r="EL11" t="str">
            <v>na</v>
          </cell>
          <cell r="EM11" t="str">
            <v>na</v>
          </cell>
          <cell r="EN11" t="str">
            <v>na</v>
          </cell>
          <cell r="EO11" t="str">
            <v>na</v>
          </cell>
          <cell r="EP11" t="str">
            <v>na</v>
          </cell>
          <cell r="EQ11" t="str">
            <v>na</v>
          </cell>
          <cell r="ER11" t="str">
            <v>na</v>
          </cell>
          <cell r="ES11" t="str">
            <v>na</v>
          </cell>
          <cell r="ET11" t="str">
            <v>na</v>
          </cell>
          <cell r="EU11" t="str">
            <v>na</v>
          </cell>
          <cell r="EV11" t="str">
            <v>na</v>
          </cell>
          <cell r="EW11" t="str">
            <v>na</v>
          </cell>
          <cell r="EX11" t="str">
            <v>na</v>
          </cell>
          <cell r="EY11" t="str">
            <v>na</v>
          </cell>
          <cell r="EZ11" t="str">
            <v>na</v>
          </cell>
          <cell r="FA11" t="str">
            <v>na</v>
          </cell>
          <cell r="FB11" t="str">
            <v>na</v>
          </cell>
          <cell r="FC11" t="str">
            <v>na</v>
          </cell>
          <cell r="FD11" t="str">
            <v>na</v>
          </cell>
          <cell r="FE11" t="str">
            <v>na</v>
          </cell>
          <cell r="FF11" t="str">
            <v>na</v>
          </cell>
          <cell r="FG11" t="str">
            <v>na</v>
          </cell>
          <cell r="FH11" t="str">
            <v>na</v>
          </cell>
          <cell r="FI11" t="str">
            <v>na</v>
          </cell>
          <cell r="FJ11" t="str">
            <v>na</v>
          </cell>
          <cell r="FK11" t="str">
            <v>na</v>
          </cell>
          <cell r="FL11" t="str">
            <v>na</v>
          </cell>
          <cell r="FM11" t="str">
            <v>na</v>
          </cell>
          <cell r="FN11" t="str">
            <v>na</v>
          </cell>
          <cell r="FO11" t="str">
            <v>na</v>
          </cell>
          <cell r="FP11" t="str">
            <v>na</v>
          </cell>
          <cell r="FQ11" t="str">
            <v>na</v>
          </cell>
          <cell r="FR11" t="str">
            <v>na</v>
          </cell>
          <cell r="FS11" t="str">
            <v>na</v>
          </cell>
          <cell r="FT11" t="str">
            <v>na</v>
          </cell>
          <cell r="FU11" t="str">
            <v>na</v>
          </cell>
          <cell r="FV11" t="str">
            <v>na</v>
          </cell>
          <cell r="FW11" t="str">
            <v>na</v>
          </cell>
          <cell r="FX11" t="str">
            <v>na</v>
          </cell>
          <cell r="FY11" t="str">
            <v>na</v>
          </cell>
          <cell r="FZ11" t="str">
            <v>na</v>
          </cell>
          <cell r="GA11" t="str">
            <v>na</v>
          </cell>
          <cell r="GB11" t="str">
            <v>na</v>
          </cell>
          <cell r="GC11" t="str">
            <v>na</v>
          </cell>
          <cell r="GD11" t="str">
            <v>na</v>
          </cell>
          <cell r="GE11" t="str">
            <v>na</v>
          </cell>
          <cell r="GF11" t="str">
            <v>na</v>
          </cell>
          <cell r="GG11" t="str">
            <v>na</v>
          </cell>
          <cell r="GH11" t="str">
            <v>na</v>
          </cell>
          <cell r="GI11" t="str">
            <v>na</v>
          </cell>
          <cell r="GJ11" t="str">
            <v>na</v>
          </cell>
          <cell r="GK11" t="str">
            <v>na</v>
          </cell>
          <cell r="GL11" t="str">
            <v>na</v>
          </cell>
          <cell r="GM11" t="str">
            <v>na</v>
          </cell>
          <cell r="GN11" t="str">
            <v>na</v>
          </cell>
          <cell r="GO11" t="str">
            <v>na</v>
          </cell>
          <cell r="GP11" t="str">
            <v>na</v>
          </cell>
          <cell r="GQ11" t="str">
            <v>na</v>
          </cell>
          <cell r="GR11" t="str">
            <v>na</v>
          </cell>
          <cell r="GS11" t="str">
            <v>na</v>
          </cell>
          <cell r="GT11" t="str">
            <v>na</v>
          </cell>
          <cell r="GU11" t="str">
            <v>na</v>
          </cell>
          <cell r="GV11" t="str">
            <v>na</v>
          </cell>
          <cell r="GW11" t="str">
            <v>na</v>
          </cell>
          <cell r="GX11" t="str">
            <v>na</v>
          </cell>
          <cell r="GY11" t="str">
            <v>na</v>
          </cell>
          <cell r="GZ11" t="str">
            <v>na</v>
          </cell>
          <cell r="HA11" t="str">
            <v>na</v>
          </cell>
          <cell r="HB11" t="str">
            <v>na</v>
          </cell>
          <cell r="HC11" t="str">
            <v>na</v>
          </cell>
          <cell r="HD11" t="str">
            <v>na</v>
          </cell>
        </row>
        <row r="12">
          <cell r="A12">
            <v>12</v>
          </cell>
          <cell r="B12" t="str">
            <v>Development Services Revenue</v>
          </cell>
          <cell r="C12" t="str">
            <v>na</v>
          </cell>
          <cell r="D12" t="str">
            <v>na</v>
          </cell>
          <cell r="E12" t="str">
            <v>na</v>
          </cell>
          <cell r="F12" t="str">
            <v>na</v>
          </cell>
          <cell r="G12" t="str">
            <v>na</v>
          </cell>
          <cell r="H12" t="str">
            <v>na</v>
          </cell>
          <cell r="I12" t="str">
            <v>na</v>
          </cell>
          <cell r="J12" t="str">
            <v>na</v>
          </cell>
          <cell r="K12" t="str">
            <v>na</v>
          </cell>
          <cell r="L12" t="str">
            <v>na</v>
          </cell>
          <cell r="M12" t="str">
            <v>na</v>
          </cell>
          <cell r="N12" t="str">
            <v>na</v>
          </cell>
          <cell r="O12" t="str">
            <v>na</v>
          </cell>
          <cell r="P12" t="str">
            <v>na</v>
          </cell>
          <cell r="Q12" t="str">
            <v>na</v>
          </cell>
          <cell r="R12" t="str">
            <v>na</v>
          </cell>
          <cell r="S12" t="str">
            <v>na</v>
          </cell>
          <cell r="T12" t="str">
            <v>na</v>
          </cell>
          <cell r="U12" t="str">
            <v>na</v>
          </cell>
          <cell r="V12" t="str">
            <v>na</v>
          </cell>
          <cell r="W12" t="str">
            <v>na</v>
          </cell>
          <cell r="X12" t="str">
            <v>na</v>
          </cell>
          <cell r="Y12" t="str">
            <v>na</v>
          </cell>
          <cell r="Z12" t="str">
            <v>na</v>
          </cell>
          <cell r="AA12" t="str">
            <v>na</v>
          </cell>
          <cell r="AB12" t="str">
            <v>na</v>
          </cell>
          <cell r="AC12" t="str">
            <v>na</v>
          </cell>
          <cell r="AD12" t="str">
            <v>na</v>
          </cell>
          <cell r="AE12" t="str">
            <v>na</v>
          </cell>
          <cell r="AF12" t="str">
            <v>na</v>
          </cell>
          <cell r="AG12" t="str">
            <v>na</v>
          </cell>
          <cell r="AH12" t="str">
            <v>na</v>
          </cell>
          <cell r="AI12" t="str">
            <v>na</v>
          </cell>
          <cell r="AJ12" t="str">
            <v>na</v>
          </cell>
          <cell r="AK12" t="str">
            <v>na</v>
          </cell>
          <cell r="AL12" t="str">
            <v>na</v>
          </cell>
          <cell r="AM12" t="str">
            <v>na</v>
          </cell>
          <cell r="AN12" t="str">
            <v>na</v>
          </cell>
          <cell r="AO12" t="str">
            <v>na</v>
          </cell>
          <cell r="AP12" t="str">
            <v>na</v>
          </cell>
          <cell r="AQ12" t="str">
            <v>na</v>
          </cell>
          <cell r="AR12" t="str">
            <v>na</v>
          </cell>
          <cell r="AS12" t="str">
            <v>na</v>
          </cell>
          <cell r="AT12" t="str">
            <v>na</v>
          </cell>
          <cell r="AU12" t="str">
            <v>na</v>
          </cell>
          <cell r="AV12" t="str">
            <v>na</v>
          </cell>
          <cell r="AW12" t="str">
            <v>na</v>
          </cell>
          <cell r="AX12" t="str">
            <v>na</v>
          </cell>
          <cell r="AY12" t="str">
            <v>na</v>
          </cell>
          <cell r="AZ12" t="str">
            <v>na</v>
          </cell>
          <cell r="BA12" t="str">
            <v>na</v>
          </cell>
          <cell r="BB12" t="str">
            <v>na</v>
          </cell>
          <cell r="BC12" t="str">
            <v>na</v>
          </cell>
          <cell r="BD12" t="str">
            <v>na</v>
          </cell>
          <cell r="BE12" t="str">
            <v>na</v>
          </cell>
          <cell r="BF12" t="str">
            <v>na</v>
          </cell>
          <cell r="BG12" t="str">
            <v>na</v>
          </cell>
          <cell r="BH12" t="str">
            <v>na</v>
          </cell>
          <cell r="BI12" t="str">
            <v>na</v>
          </cell>
          <cell r="BJ12" t="str">
            <v>na</v>
          </cell>
          <cell r="BK12" t="str">
            <v>na</v>
          </cell>
          <cell r="BL12" t="str">
            <v>na</v>
          </cell>
          <cell r="BM12" t="str">
            <v>na</v>
          </cell>
          <cell r="BN12" t="str">
            <v>na</v>
          </cell>
          <cell r="BO12" t="str">
            <v>na</v>
          </cell>
          <cell r="BP12" t="str">
            <v>na</v>
          </cell>
          <cell r="BQ12" t="str">
            <v>na</v>
          </cell>
          <cell r="BR12" t="str">
            <v>na</v>
          </cell>
          <cell r="BS12" t="str">
            <v>na</v>
          </cell>
          <cell r="BT12" t="str">
            <v>na</v>
          </cell>
          <cell r="BU12" t="str">
            <v>na</v>
          </cell>
          <cell r="BV12" t="str">
            <v>na</v>
          </cell>
          <cell r="BW12" t="str">
            <v>na</v>
          </cell>
          <cell r="BX12" t="str">
            <v>na</v>
          </cell>
          <cell r="BY12" t="str">
            <v>na</v>
          </cell>
          <cell r="BZ12" t="str">
            <v>na</v>
          </cell>
          <cell r="CA12" t="str">
            <v>na</v>
          </cell>
          <cell r="CB12" t="str">
            <v>na</v>
          </cell>
          <cell r="CC12" t="str">
            <v>na</v>
          </cell>
          <cell r="CD12" t="str">
            <v>na</v>
          </cell>
          <cell r="CE12" t="str">
            <v>na</v>
          </cell>
          <cell r="CF12" t="str">
            <v>na</v>
          </cell>
          <cell r="CG12" t="str">
            <v>na</v>
          </cell>
          <cell r="CH12" t="str">
            <v>na</v>
          </cell>
          <cell r="CI12" t="str">
            <v>na</v>
          </cell>
          <cell r="CJ12" t="str">
            <v>na</v>
          </cell>
          <cell r="CK12" t="str">
            <v>na</v>
          </cell>
          <cell r="CL12" t="str">
            <v>na</v>
          </cell>
          <cell r="CM12" t="str">
            <v>na</v>
          </cell>
          <cell r="CN12" t="str">
            <v>na</v>
          </cell>
          <cell r="CO12">
            <v>0.55200000000000005</v>
          </cell>
          <cell r="CP12">
            <v>0.55200000000000005</v>
          </cell>
          <cell r="CQ12">
            <v>5.649</v>
          </cell>
          <cell r="CR12">
            <v>5.649</v>
          </cell>
          <cell r="CS12">
            <v>8.6379999999999999</v>
          </cell>
          <cell r="CT12">
            <v>8.6379999999999999</v>
          </cell>
          <cell r="CU12">
            <v>12.792999999999999</v>
          </cell>
          <cell r="CV12">
            <v>12.792999999999999</v>
          </cell>
          <cell r="CW12">
            <v>27.631999999999998</v>
          </cell>
          <cell r="CX12">
            <v>27.631999999999998</v>
          </cell>
          <cell r="CY12">
            <v>23.132000000000001</v>
          </cell>
          <cell r="CZ12">
            <v>23.132000000000001</v>
          </cell>
          <cell r="DA12">
            <v>29.358000000000001</v>
          </cell>
          <cell r="DB12">
            <v>29.358000000000001</v>
          </cell>
          <cell r="DC12">
            <v>36.981000000000002</v>
          </cell>
          <cell r="DD12">
            <v>36.981000000000002</v>
          </cell>
          <cell r="DE12">
            <v>32.808</v>
          </cell>
          <cell r="DF12">
            <v>32.808</v>
          </cell>
          <cell r="DG12">
            <v>122.279</v>
          </cell>
          <cell r="DH12">
            <v>122.279</v>
          </cell>
          <cell r="DI12">
            <v>30.721</v>
          </cell>
          <cell r="DJ12">
            <v>30</v>
          </cell>
          <cell r="DK12">
            <v>27</v>
          </cell>
          <cell r="DL12">
            <v>27</v>
          </cell>
          <cell r="DM12">
            <v>24</v>
          </cell>
          <cell r="DN12">
            <v>24</v>
          </cell>
          <cell r="DO12">
            <v>20</v>
          </cell>
          <cell r="DP12">
            <v>20</v>
          </cell>
          <cell r="DQ12">
            <v>101.721</v>
          </cell>
          <cell r="DR12">
            <v>101</v>
          </cell>
          <cell r="DS12" t="str">
            <v>na</v>
          </cell>
          <cell r="DT12" t="str">
            <v>na</v>
          </cell>
          <cell r="DU12" t="str">
            <v>na</v>
          </cell>
          <cell r="DV12" t="str">
            <v>na</v>
          </cell>
          <cell r="DW12" t="str">
            <v>na</v>
          </cell>
          <cell r="DX12" t="str">
            <v>na</v>
          </cell>
          <cell r="DY12" t="str">
            <v>na</v>
          </cell>
          <cell r="DZ12" t="str">
            <v>na</v>
          </cell>
          <cell r="EA12">
            <v>0</v>
          </cell>
          <cell r="EB12">
            <v>0</v>
          </cell>
          <cell r="EC12" t="str">
            <v>na</v>
          </cell>
          <cell r="ED12" t="str">
            <v>na</v>
          </cell>
          <cell r="EE12" t="str">
            <v>na</v>
          </cell>
          <cell r="EF12" t="str">
            <v>na</v>
          </cell>
          <cell r="EG12" t="str">
            <v>na</v>
          </cell>
          <cell r="EH12" t="str">
            <v>na</v>
          </cell>
          <cell r="EI12" t="str">
            <v>na</v>
          </cell>
          <cell r="EJ12" t="str">
            <v>na</v>
          </cell>
          <cell r="EK12" t="str">
            <v>na</v>
          </cell>
          <cell r="EL12" t="str">
            <v>na</v>
          </cell>
          <cell r="EM12" t="str">
            <v>na</v>
          </cell>
          <cell r="EN12" t="str">
            <v>na</v>
          </cell>
          <cell r="EO12" t="str">
            <v>na</v>
          </cell>
          <cell r="EP12" t="str">
            <v>na</v>
          </cell>
          <cell r="EQ12" t="str">
            <v>na</v>
          </cell>
          <cell r="ER12" t="str">
            <v>na</v>
          </cell>
          <cell r="ES12" t="str">
            <v>na</v>
          </cell>
          <cell r="ET12" t="str">
            <v>na</v>
          </cell>
          <cell r="EU12" t="str">
            <v>na</v>
          </cell>
          <cell r="EV12" t="str">
            <v>na</v>
          </cell>
          <cell r="EW12" t="str">
            <v>na</v>
          </cell>
          <cell r="EX12" t="str">
            <v>na</v>
          </cell>
          <cell r="EY12" t="str">
            <v>na</v>
          </cell>
          <cell r="EZ12" t="str">
            <v>na</v>
          </cell>
          <cell r="FA12" t="str">
            <v>na</v>
          </cell>
          <cell r="FB12" t="str">
            <v>na</v>
          </cell>
          <cell r="FC12" t="str">
            <v>na</v>
          </cell>
          <cell r="FD12" t="str">
            <v>na</v>
          </cell>
          <cell r="FE12" t="str">
            <v>na</v>
          </cell>
          <cell r="FF12" t="str">
            <v>na</v>
          </cell>
          <cell r="FG12" t="str">
            <v>na</v>
          </cell>
          <cell r="FH12" t="str">
            <v>na</v>
          </cell>
          <cell r="FI12" t="str">
            <v>na</v>
          </cell>
          <cell r="FJ12" t="str">
            <v>na</v>
          </cell>
          <cell r="FK12" t="str">
            <v>na</v>
          </cell>
          <cell r="FL12" t="str">
            <v>na</v>
          </cell>
          <cell r="FM12" t="str">
            <v>na</v>
          </cell>
          <cell r="FN12" t="str">
            <v>na</v>
          </cell>
          <cell r="FO12" t="str">
            <v>na</v>
          </cell>
          <cell r="FP12" t="str">
            <v>na</v>
          </cell>
          <cell r="FQ12" t="str">
            <v>na</v>
          </cell>
          <cell r="FR12" t="str">
            <v>na</v>
          </cell>
          <cell r="FS12" t="str">
            <v>na</v>
          </cell>
          <cell r="FT12" t="str">
            <v>na</v>
          </cell>
          <cell r="FU12" t="str">
            <v>na</v>
          </cell>
          <cell r="FV12" t="str">
            <v>na</v>
          </cell>
          <cell r="FW12" t="str">
            <v>na</v>
          </cell>
          <cell r="FX12" t="str">
            <v>na</v>
          </cell>
          <cell r="FY12" t="str">
            <v>na</v>
          </cell>
          <cell r="FZ12" t="str">
            <v>na</v>
          </cell>
          <cell r="GA12" t="str">
            <v>na</v>
          </cell>
          <cell r="GB12" t="str">
            <v>na</v>
          </cell>
          <cell r="GC12" t="str">
            <v>na</v>
          </cell>
          <cell r="GD12" t="str">
            <v>na</v>
          </cell>
          <cell r="GE12" t="str">
            <v>na</v>
          </cell>
          <cell r="GF12" t="str">
            <v>na</v>
          </cell>
          <cell r="GG12" t="str">
            <v>na</v>
          </cell>
          <cell r="GH12" t="str">
            <v>na</v>
          </cell>
          <cell r="GI12" t="str">
            <v>na</v>
          </cell>
          <cell r="GJ12" t="str">
            <v>na</v>
          </cell>
          <cell r="GK12" t="str">
            <v>na</v>
          </cell>
          <cell r="GL12" t="str">
            <v>na</v>
          </cell>
          <cell r="GM12" t="str">
            <v>na</v>
          </cell>
          <cell r="GN12" t="str">
            <v>na</v>
          </cell>
          <cell r="GO12" t="str">
            <v>na</v>
          </cell>
          <cell r="GP12" t="str">
            <v>na</v>
          </cell>
          <cell r="GQ12" t="str">
            <v>na</v>
          </cell>
          <cell r="GR12" t="str">
            <v>na</v>
          </cell>
          <cell r="GS12" t="str">
            <v>na</v>
          </cell>
          <cell r="GT12" t="str">
            <v>na</v>
          </cell>
          <cell r="GU12" t="str">
            <v>na</v>
          </cell>
          <cell r="GV12" t="str">
            <v>na</v>
          </cell>
          <cell r="GW12" t="str">
            <v>na</v>
          </cell>
          <cell r="GX12" t="str">
            <v>na</v>
          </cell>
          <cell r="GY12" t="str">
            <v>na</v>
          </cell>
          <cell r="GZ12" t="str">
            <v>na</v>
          </cell>
          <cell r="HA12" t="str">
            <v>na</v>
          </cell>
          <cell r="HB12" t="str">
            <v>na</v>
          </cell>
          <cell r="HC12" t="str">
            <v>na</v>
          </cell>
          <cell r="HD12" t="str">
            <v>na</v>
          </cell>
        </row>
        <row r="13">
          <cell r="A13">
            <v>13</v>
          </cell>
          <cell r="B13" t="str">
            <v>Total Revenues</v>
          </cell>
          <cell r="C13" t="str">
            <v>na</v>
          </cell>
          <cell r="D13" t="str">
            <v>na</v>
          </cell>
          <cell r="E13" t="str">
            <v>na</v>
          </cell>
          <cell r="F13" t="str">
            <v>na</v>
          </cell>
          <cell r="G13" t="str">
            <v>na</v>
          </cell>
          <cell r="H13" t="str">
            <v>na</v>
          </cell>
          <cell r="I13" t="str">
            <v>na</v>
          </cell>
          <cell r="J13" t="str">
            <v>na</v>
          </cell>
          <cell r="K13" t="str">
            <v>na</v>
          </cell>
          <cell r="L13" t="str">
            <v>na</v>
          </cell>
          <cell r="M13" t="str">
            <v>na</v>
          </cell>
          <cell r="N13" t="str">
            <v>na</v>
          </cell>
          <cell r="O13" t="str">
            <v>na</v>
          </cell>
          <cell r="P13" t="str">
            <v>na</v>
          </cell>
          <cell r="Q13" t="str">
            <v>na</v>
          </cell>
          <cell r="R13" t="str">
            <v>na</v>
          </cell>
          <cell r="S13" t="str">
            <v>na</v>
          </cell>
          <cell r="T13" t="str">
            <v>na</v>
          </cell>
          <cell r="U13" t="str">
            <v>na</v>
          </cell>
          <cell r="V13" t="str">
            <v>na</v>
          </cell>
          <cell r="W13" t="str">
            <v>na</v>
          </cell>
          <cell r="X13" t="str">
            <v>na</v>
          </cell>
          <cell r="Y13" t="str">
            <v>na</v>
          </cell>
          <cell r="Z13" t="str">
            <v>na</v>
          </cell>
          <cell r="AA13" t="str">
            <v>na</v>
          </cell>
          <cell r="AB13" t="str">
            <v>na</v>
          </cell>
          <cell r="AC13" t="str">
            <v>na</v>
          </cell>
          <cell r="AD13" t="str">
            <v>na</v>
          </cell>
          <cell r="AE13" t="str">
            <v>na</v>
          </cell>
          <cell r="AF13" t="str">
            <v>na</v>
          </cell>
          <cell r="AG13" t="str">
            <v>na</v>
          </cell>
          <cell r="AH13" t="str">
            <v>na</v>
          </cell>
          <cell r="AI13" t="str">
            <v>na</v>
          </cell>
          <cell r="AJ13" t="str">
            <v>na</v>
          </cell>
          <cell r="AK13" t="str">
            <v>na</v>
          </cell>
          <cell r="AL13" t="str">
            <v>na</v>
          </cell>
          <cell r="AM13" t="str">
            <v>na</v>
          </cell>
          <cell r="AN13" t="str">
            <v>na</v>
          </cell>
          <cell r="AO13" t="str">
            <v>na</v>
          </cell>
          <cell r="AP13" t="str">
            <v>na</v>
          </cell>
          <cell r="AQ13" t="str">
            <v>na</v>
          </cell>
          <cell r="AR13" t="str">
            <v>na</v>
          </cell>
          <cell r="AS13" t="str">
            <v>na</v>
          </cell>
          <cell r="AT13" t="str">
            <v>na</v>
          </cell>
          <cell r="AU13" t="str">
            <v>na</v>
          </cell>
          <cell r="AV13" t="str">
            <v>na</v>
          </cell>
          <cell r="AW13" t="str">
            <v>na</v>
          </cell>
          <cell r="AX13" t="str">
            <v>na</v>
          </cell>
          <cell r="AY13" t="str">
            <v>na</v>
          </cell>
          <cell r="AZ13" t="str">
            <v>na</v>
          </cell>
          <cell r="BA13" t="str">
            <v>na</v>
          </cell>
          <cell r="BB13" t="str">
            <v>na</v>
          </cell>
          <cell r="BC13" t="str">
            <v>na</v>
          </cell>
          <cell r="BD13" t="str">
            <v>na</v>
          </cell>
          <cell r="BE13" t="str">
            <v>na</v>
          </cell>
          <cell r="BF13" t="str">
            <v>na</v>
          </cell>
          <cell r="BG13" t="str">
            <v>na</v>
          </cell>
          <cell r="BH13" t="str">
            <v>na</v>
          </cell>
          <cell r="BI13" t="str">
            <v>na</v>
          </cell>
          <cell r="BJ13" t="str">
            <v>na</v>
          </cell>
          <cell r="BK13" t="str">
            <v>na</v>
          </cell>
          <cell r="BL13" t="str">
            <v>na</v>
          </cell>
          <cell r="BM13" t="str">
            <v>na</v>
          </cell>
          <cell r="BN13" t="str">
            <v>na</v>
          </cell>
          <cell r="BO13" t="str">
            <v>na</v>
          </cell>
          <cell r="BP13" t="str">
            <v>na</v>
          </cell>
          <cell r="BQ13" t="str">
            <v>na</v>
          </cell>
          <cell r="BR13" t="str">
            <v>na</v>
          </cell>
          <cell r="BS13" t="str">
            <v>na</v>
          </cell>
          <cell r="BT13" t="str">
            <v>na</v>
          </cell>
          <cell r="BU13" t="str">
            <v>na</v>
          </cell>
          <cell r="BV13" t="str">
            <v>na</v>
          </cell>
          <cell r="BW13" t="str">
            <v>na</v>
          </cell>
          <cell r="BX13" t="str">
            <v>na</v>
          </cell>
          <cell r="BY13" t="str">
            <v>na</v>
          </cell>
          <cell r="BZ13" t="str">
            <v>na</v>
          </cell>
          <cell r="CA13" t="str">
            <v>na</v>
          </cell>
          <cell r="CB13" t="str">
            <v>na</v>
          </cell>
          <cell r="CC13" t="str">
            <v>na</v>
          </cell>
          <cell r="CD13" t="str">
            <v>na</v>
          </cell>
          <cell r="CE13" t="str">
            <v>na</v>
          </cell>
          <cell r="CF13" t="str">
            <v>na</v>
          </cell>
          <cell r="CG13" t="str">
            <v>na</v>
          </cell>
          <cell r="CH13" t="str">
            <v>na</v>
          </cell>
          <cell r="CI13" t="str">
            <v>na</v>
          </cell>
          <cell r="CJ13" t="str">
            <v>na</v>
          </cell>
          <cell r="CK13" t="str">
            <v>na</v>
          </cell>
          <cell r="CL13" t="str">
            <v>na</v>
          </cell>
          <cell r="CM13" t="str">
            <v>na</v>
          </cell>
          <cell r="CN13" t="str">
            <v>na</v>
          </cell>
          <cell r="CO13">
            <v>350.10900000000004</v>
          </cell>
          <cell r="CP13">
            <v>350.10900000000004</v>
          </cell>
          <cell r="CQ13">
            <v>360.68099999999998</v>
          </cell>
          <cell r="CR13">
            <v>360.68099999999998</v>
          </cell>
          <cell r="CS13">
            <v>346.07900000000001</v>
          </cell>
          <cell r="CT13">
            <v>346.07900000000001</v>
          </cell>
          <cell r="CU13">
            <v>372.27699999999999</v>
          </cell>
          <cell r="CV13">
            <v>372.27699999999999</v>
          </cell>
          <cell r="CW13">
            <v>1429.1460000000002</v>
          </cell>
          <cell r="CX13">
            <v>1429.1460000000002</v>
          </cell>
          <cell r="CY13">
            <v>375.41900000000004</v>
          </cell>
          <cell r="CZ13">
            <v>375.41900000000004</v>
          </cell>
          <cell r="DA13">
            <v>420.15400000000005</v>
          </cell>
          <cell r="DB13">
            <v>420.15400000000005</v>
          </cell>
          <cell r="DC13">
            <v>443.12</v>
          </cell>
          <cell r="DD13">
            <v>443.12</v>
          </cell>
          <cell r="DE13">
            <v>497.78999999999996</v>
          </cell>
          <cell r="DF13">
            <v>497.79</v>
          </cell>
          <cell r="DG13">
            <v>1736.4830000000002</v>
          </cell>
          <cell r="DH13">
            <v>1736.4830000000002</v>
          </cell>
          <cell r="DI13">
            <v>503.08799999999997</v>
          </cell>
          <cell r="DJ13">
            <v>482.86806999999999</v>
          </cell>
          <cell r="DK13">
            <v>501.06402000000003</v>
          </cell>
          <cell r="DL13">
            <v>501.06402000000003</v>
          </cell>
          <cell r="DM13">
            <v>517.94280000000003</v>
          </cell>
          <cell r="DN13">
            <v>517.94280000000003</v>
          </cell>
          <cell r="DO13">
            <v>574.1865499999999</v>
          </cell>
          <cell r="DP13">
            <v>574.1865499999999</v>
          </cell>
          <cell r="DQ13">
            <v>2096.2813700000002</v>
          </cell>
          <cell r="DR13">
            <v>2076.0614399999999</v>
          </cell>
          <cell r="DS13" t="str">
            <v>na</v>
          </cell>
          <cell r="DT13" t="str">
            <v>na</v>
          </cell>
          <cell r="DU13" t="str">
            <v>na</v>
          </cell>
          <cell r="DV13" t="str">
            <v>na</v>
          </cell>
          <cell r="DW13" t="str">
            <v>na</v>
          </cell>
          <cell r="DX13" t="str">
            <v>na</v>
          </cell>
          <cell r="DY13" t="str">
            <v>na</v>
          </cell>
          <cell r="DZ13" t="str">
            <v>na</v>
          </cell>
          <cell r="EA13">
            <v>2288.0758504000005</v>
          </cell>
          <cell r="EB13">
            <v>2265.8858288000001</v>
          </cell>
          <cell r="EC13" t="str">
            <v>na</v>
          </cell>
          <cell r="ED13" t="str">
            <v>na</v>
          </cell>
          <cell r="EE13" t="str">
            <v>na</v>
          </cell>
          <cell r="EF13" t="str">
            <v>na</v>
          </cell>
          <cell r="EG13" t="str">
            <v>na</v>
          </cell>
          <cell r="EH13" t="str">
            <v>na</v>
          </cell>
          <cell r="EI13" t="str">
            <v>na</v>
          </cell>
          <cell r="EJ13" t="str">
            <v>na</v>
          </cell>
          <cell r="EK13" t="str">
            <v>na</v>
          </cell>
          <cell r="EL13" t="str">
            <v>na</v>
          </cell>
          <cell r="EM13" t="str">
            <v>na</v>
          </cell>
          <cell r="EN13" t="str">
            <v>na</v>
          </cell>
          <cell r="EO13" t="str">
            <v>na</v>
          </cell>
          <cell r="EP13" t="str">
            <v>na</v>
          </cell>
          <cell r="EQ13" t="str">
            <v>na</v>
          </cell>
          <cell r="ER13" t="str">
            <v>na</v>
          </cell>
          <cell r="ES13" t="str">
            <v>na</v>
          </cell>
          <cell r="ET13" t="str">
            <v>na</v>
          </cell>
          <cell r="EU13" t="str">
            <v>na</v>
          </cell>
          <cell r="EV13" t="str">
            <v>na</v>
          </cell>
          <cell r="EW13" t="str">
            <v>na</v>
          </cell>
          <cell r="EX13" t="str">
            <v>na</v>
          </cell>
          <cell r="EY13" t="str">
            <v>na</v>
          </cell>
          <cell r="EZ13" t="str">
            <v>na</v>
          </cell>
          <cell r="FA13" t="str">
            <v>na</v>
          </cell>
          <cell r="FB13" t="str">
            <v>na</v>
          </cell>
          <cell r="FC13" t="str">
            <v>na</v>
          </cell>
          <cell r="FD13" t="str">
            <v>na</v>
          </cell>
          <cell r="FE13" t="str">
            <v>na</v>
          </cell>
          <cell r="FF13" t="str">
            <v>na</v>
          </cell>
          <cell r="FG13" t="str">
            <v>na</v>
          </cell>
          <cell r="FH13" t="str">
            <v>na</v>
          </cell>
          <cell r="FI13" t="str">
            <v>na</v>
          </cell>
          <cell r="FJ13" t="str">
            <v>na</v>
          </cell>
          <cell r="FK13" t="str">
            <v>na</v>
          </cell>
          <cell r="FL13" t="str">
            <v>na</v>
          </cell>
          <cell r="FM13" t="str">
            <v>na</v>
          </cell>
          <cell r="FN13" t="str">
            <v>na</v>
          </cell>
          <cell r="FO13" t="str">
            <v>na</v>
          </cell>
          <cell r="FP13" t="str">
            <v>na</v>
          </cell>
          <cell r="FQ13" t="str">
            <v>na</v>
          </cell>
          <cell r="FR13" t="str">
            <v>na</v>
          </cell>
          <cell r="FS13" t="str">
            <v>na</v>
          </cell>
          <cell r="FT13" t="str">
            <v>na</v>
          </cell>
          <cell r="FU13" t="str">
            <v>na</v>
          </cell>
          <cell r="FV13" t="str">
            <v>na</v>
          </cell>
          <cell r="FW13" t="str">
            <v>na</v>
          </cell>
          <cell r="FX13" t="str">
            <v>na</v>
          </cell>
          <cell r="FY13" t="str">
            <v>na</v>
          </cell>
          <cell r="FZ13" t="str">
            <v>na</v>
          </cell>
          <cell r="GA13" t="str">
            <v>na</v>
          </cell>
          <cell r="GB13" t="str">
            <v>na</v>
          </cell>
          <cell r="GC13" t="str">
            <v>na</v>
          </cell>
          <cell r="GD13" t="str">
            <v>na</v>
          </cell>
          <cell r="GE13" t="str">
            <v>na</v>
          </cell>
          <cell r="GF13" t="str">
            <v>na</v>
          </cell>
          <cell r="GG13" t="str">
            <v>na</v>
          </cell>
          <cell r="GH13" t="str">
            <v>na</v>
          </cell>
          <cell r="GI13" t="str">
            <v>na</v>
          </cell>
          <cell r="GJ13" t="str">
            <v>na</v>
          </cell>
          <cell r="GK13" t="str">
            <v>na</v>
          </cell>
          <cell r="GL13" t="str">
            <v>na</v>
          </cell>
          <cell r="GM13" t="str">
            <v>na</v>
          </cell>
          <cell r="GN13" t="str">
            <v>na</v>
          </cell>
          <cell r="GO13" t="str">
            <v>na</v>
          </cell>
          <cell r="GP13" t="str">
            <v>na</v>
          </cell>
          <cell r="GQ13" t="str">
            <v>na</v>
          </cell>
          <cell r="GR13" t="str">
            <v>na</v>
          </cell>
          <cell r="GS13" t="str">
            <v>na</v>
          </cell>
          <cell r="GT13" t="str">
            <v>na</v>
          </cell>
          <cell r="GU13" t="str">
            <v>na</v>
          </cell>
          <cell r="GV13" t="str">
            <v>na</v>
          </cell>
          <cell r="GW13" t="str">
            <v>na</v>
          </cell>
          <cell r="GX13" t="str">
            <v>na</v>
          </cell>
          <cell r="GY13" t="str">
            <v>na</v>
          </cell>
          <cell r="GZ13" t="str">
            <v>na</v>
          </cell>
          <cell r="HA13" t="str">
            <v>na</v>
          </cell>
          <cell r="HB13" t="str">
            <v>na</v>
          </cell>
          <cell r="HC13" t="str">
            <v>na</v>
          </cell>
          <cell r="HD13" t="str">
            <v>na</v>
          </cell>
        </row>
        <row r="14">
          <cell r="A14">
            <v>14</v>
          </cell>
          <cell r="B14" t="str">
            <v>Cost of License Revenue</v>
          </cell>
          <cell r="C14" t="str">
            <v>na</v>
          </cell>
          <cell r="D14" t="str">
            <v>na</v>
          </cell>
          <cell r="E14" t="str">
            <v>na</v>
          </cell>
          <cell r="F14" t="str">
            <v>na</v>
          </cell>
          <cell r="G14" t="str">
            <v>na</v>
          </cell>
          <cell r="H14" t="str">
            <v>na</v>
          </cell>
          <cell r="I14" t="str">
            <v>na</v>
          </cell>
          <cell r="J14" t="str">
            <v>na</v>
          </cell>
          <cell r="K14" t="str">
            <v>na</v>
          </cell>
          <cell r="L14" t="str">
            <v>na</v>
          </cell>
          <cell r="M14" t="str">
            <v>na</v>
          </cell>
          <cell r="N14" t="str">
            <v>na</v>
          </cell>
          <cell r="O14" t="str">
            <v>na</v>
          </cell>
          <cell r="P14" t="str">
            <v>na</v>
          </cell>
          <cell r="Q14" t="str">
            <v>na</v>
          </cell>
          <cell r="R14" t="str">
            <v>na</v>
          </cell>
          <cell r="S14" t="str">
            <v>na</v>
          </cell>
          <cell r="T14" t="str">
            <v>na</v>
          </cell>
          <cell r="U14" t="str">
            <v>na</v>
          </cell>
          <cell r="V14" t="str">
            <v>na</v>
          </cell>
          <cell r="W14" t="str">
            <v>na</v>
          </cell>
          <cell r="X14" t="str">
            <v>na</v>
          </cell>
          <cell r="Y14" t="str">
            <v>na</v>
          </cell>
          <cell r="Z14" t="str">
            <v>na</v>
          </cell>
          <cell r="AA14" t="str">
            <v>na</v>
          </cell>
          <cell r="AB14" t="str">
            <v>na</v>
          </cell>
          <cell r="AC14" t="str">
            <v>na</v>
          </cell>
          <cell r="AD14" t="str">
            <v>na</v>
          </cell>
          <cell r="AE14" t="str">
            <v>na</v>
          </cell>
          <cell r="AF14" t="str">
            <v>na</v>
          </cell>
          <cell r="AG14" t="str">
            <v>na</v>
          </cell>
          <cell r="AH14" t="str">
            <v>na</v>
          </cell>
          <cell r="AI14" t="str">
            <v>na</v>
          </cell>
          <cell r="AJ14" t="str">
            <v>na</v>
          </cell>
          <cell r="AK14" t="str">
            <v>na</v>
          </cell>
          <cell r="AL14" t="str">
            <v>na</v>
          </cell>
          <cell r="AM14" t="str">
            <v>na</v>
          </cell>
          <cell r="AN14" t="str">
            <v>na</v>
          </cell>
          <cell r="AO14" t="str">
            <v>na</v>
          </cell>
          <cell r="AP14" t="str">
            <v>na</v>
          </cell>
          <cell r="AQ14" t="str">
            <v>na</v>
          </cell>
          <cell r="AR14" t="str">
            <v>na</v>
          </cell>
          <cell r="AS14" t="str">
            <v>na</v>
          </cell>
          <cell r="AT14" t="str">
            <v>na</v>
          </cell>
          <cell r="AU14" t="str">
            <v>na</v>
          </cell>
          <cell r="AV14" t="str">
            <v>na</v>
          </cell>
          <cell r="AW14" t="str">
            <v>na</v>
          </cell>
          <cell r="AX14" t="str">
            <v>na</v>
          </cell>
          <cell r="AY14" t="str">
            <v>na</v>
          </cell>
          <cell r="AZ14" t="str">
            <v>na</v>
          </cell>
          <cell r="BA14" t="str">
            <v>na</v>
          </cell>
          <cell r="BB14" t="str">
            <v>na</v>
          </cell>
          <cell r="BC14" t="str">
            <v>na</v>
          </cell>
          <cell r="BD14" t="str">
            <v>na</v>
          </cell>
          <cell r="BE14" t="str">
            <v>na</v>
          </cell>
          <cell r="BF14" t="str">
            <v>na</v>
          </cell>
          <cell r="BG14" t="str">
            <v>na</v>
          </cell>
          <cell r="BH14" t="str">
            <v>na</v>
          </cell>
          <cell r="BI14" t="str">
            <v>na</v>
          </cell>
          <cell r="BJ14" t="str">
            <v>na</v>
          </cell>
          <cell r="BK14" t="str">
            <v>na</v>
          </cell>
          <cell r="BL14" t="str">
            <v>na</v>
          </cell>
          <cell r="BM14" t="str">
            <v>na</v>
          </cell>
          <cell r="BN14" t="str">
            <v>na</v>
          </cell>
          <cell r="BO14" t="str">
            <v>na</v>
          </cell>
          <cell r="BP14" t="str">
            <v>na</v>
          </cell>
          <cell r="BQ14" t="str">
            <v>na</v>
          </cell>
          <cell r="BR14" t="str">
            <v>na</v>
          </cell>
          <cell r="BS14" t="str">
            <v>na</v>
          </cell>
          <cell r="BT14" t="str">
            <v>na</v>
          </cell>
          <cell r="BU14" t="str">
            <v>na</v>
          </cell>
          <cell r="BV14" t="str">
            <v>na</v>
          </cell>
          <cell r="BW14" t="str">
            <v>na</v>
          </cell>
          <cell r="BX14" t="str">
            <v>na</v>
          </cell>
          <cell r="BY14" t="str">
            <v>na</v>
          </cell>
          <cell r="BZ14" t="str">
            <v>na</v>
          </cell>
          <cell r="CA14" t="str">
            <v>na</v>
          </cell>
          <cell r="CB14" t="str">
            <v>na</v>
          </cell>
          <cell r="CC14" t="str">
            <v>na</v>
          </cell>
          <cell r="CD14" t="str">
            <v>na</v>
          </cell>
          <cell r="CE14" t="str">
            <v>na</v>
          </cell>
          <cell r="CF14" t="str">
            <v>na</v>
          </cell>
          <cell r="CG14" t="str">
            <v>na</v>
          </cell>
          <cell r="CH14" t="str">
            <v>na</v>
          </cell>
          <cell r="CI14" t="str">
            <v>na</v>
          </cell>
          <cell r="CJ14" t="str">
            <v>na</v>
          </cell>
          <cell r="CK14" t="str">
            <v>na</v>
          </cell>
          <cell r="CL14" t="str">
            <v>na</v>
          </cell>
          <cell r="CM14" t="str">
            <v>na</v>
          </cell>
          <cell r="CN14" t="str">
            <v>na</v>
          </cell>
          <cell r="CO14">
            <v>12.507</v>
          </cell>
          <cell r="CP14">
            <v>12.507</v>
          </cell>
          <cell r="CQ14">
            <v>9.6370000000000005</v>
          </cell>
          <cell r="CR14">
            <v>9.6370000000000005</v>
          </cell>
          <cell r="CS14">
            <v>10.303000000000001</v>
          </cell>
          <cell r="CT14">
            <v>10.303000000000001</v>
          </cell>
          <cell r="CU14">
            <v>10.131</v>
          </cell>
          <cell r="CV14">
            <v>10.131</v>
          </cell>
          <cell r="CW14">
            <v>42.578000000000003</v>
          </cell>
          <cell r="CX14">
            <v>42.578000000000003</v>
          </cell>
          <cell r="CY14">
            <v>10.433</v>
          </cell>
          <cell r="CZ14">
            <v>10.433</v>
          </cell>
          <cell r="DA14">
            <v>7.8280000000000003</v>
          </cell>
          <cell r="DB14">
            <v>7.8280000000000003</v>
          </cell>
          <cell r="DC14">
            <v>8.4849999999999994</v>
          </cell>
          <cell r="DD14">
            <v>8.4849999999999994</v>
          </cell>
          <cell r="DE14">
            <v>12.154999999999999</v>
          </cell>
          <cell r="DF14">
            <v>12.154999999999999</v>
          </cell>
          <cell r="DG14">
            <v>38.900999999999996</v>
          </cell>
          <cell r="DH14">
            <v>38.900999999999996</v>
          </cell>
          <cell r="DI14">
            <v>16.268000000000001</v>
          </cell>
          <cell r="DJ14">
            <v>11.911019999999999</v>
          </cell>
          <cell r="DK14">
            <v>11.378698799999999</v>
          </cell>
          <cell r="DL14">
            <v>11.378698799999999</v>
          </cell>
          <cell r="DM14">
            <v>11.8368</v>
          </cell>
          <cell r="DN14">
            <v>11.508000000000001</v>
          </cell>
          <cell r="DO14">
            <v>12.339525</v>
          </cell>
          <cell r="DP14">
            <v>12.339525</v>
          </cell>
          <cell r="DQ14">
            <v>51.823023800000001</v>
          </cell>
          <cell r="DR14">
            <v>47.1372438</v>
          </cell>
          <cell r="DS14" t="str">
            <v>na</v>
          </cell>
          <cell r="DT14" t="str">
            <v>na</v>
          </cell>
          <cell r="DU14" t="str">
            <v>na</v>
          </cell>
          <cell r="DV14" t="str">
            <v>na</v>
          </cell>
          <cell r="DW14" t="str">
            <v>na</v>
          </cell>
          <cell r="DX14" t="str">
            <v>na</v>
          </cell>
          <cell r="DY14" t="str">
            <v>na</v>
          </cell>
          <cell r="DZ14" t="str">
            <v>na</v>
          </cell>
          <cell r="EA14">
            <v>56.876647800000001</v>
          </cell>
          <cell r="EB14">
            <v>56.507866800000009</v>
          </cell>
          <cell r="EC14" t="str">
            <v>na</v>
          </cell>
          <cell r="ED14" t="str">
            <v>na</v>
          </cell>
          <cell r="EE14" t="str">
            <v>na</v>
          </cell>
          <cell r="EF14" t="str">
            <v>na</v>
          </cell>
          <cell r="EG14" t="str">
            <v>na</v>
          </cell>
          <cell r="EH14" t="str">
            <v>na</v>
          </cell>
          <cell r="EI14" t="str">
            <v>na</v>
          </cell>
          <cell r="EJ14" t="str">
            <v>na</v>
          </cell>
          <cell r="EK14" t="str">
            <v>na</v>
          </cell>
          <cell r="EL14" t="str">
            <v>na</v>
          </cell>
          <cell r="EM14" t="str">
            <v>na</v>
          </cell>
          <cell r="EN14" t="str">
            <v>na</v>
          </cell>
          <cell r="EO14" t="str">
            <v>na</v>
          </cell>
          <cell r="EP14" t="str">
            <v>na</v>
          </cell>
          <cell r="EQ14" t="str">
            <v>na</v>
          </cell>
          <cell r="ER14" t="str">
            <v>na</v>
          </cell>
          <cell r="ES14" t="str">
            <v>na</v>
          </cell>
          <cell r="ET14" t="str">
            <v>na</v>
          </cell>
          <cell r="EU14" t="str">
            <v>na</v>
          </cell>
          <cell r="EV14" t="str">
            <v>na</v>
          </cell>
          <cell r="EW14" t="str">
            <v>na</v>
          </cell>
          <cell r="EX14" t="str">
            <v>na</v>
          </cell>
          <cell r="EY14" t="str">
            <v>na</v>
          </cell>
          <cell r="EZ14" t="str">
            <v>na</v>
          </cell>
          <cell r="FA14" t="str">
            <v>na</v>
          </cell>
          <cell r="FB14" t="str">
            <v>na</v>
          </cell>
          <cell r="FC14" t="str">
            <v>na</v>
          </cell>
          <cell r="FD14" t="str">
            <v>na</v>
          </cell>
          <cell r="FE14" t="str">
            <v>na</v>
          </cell>
          <cell r="FF14" t="str">
            <v>na</v>
          </cell>
          <cell r="FG14" t="str">
            <v>na</v>
          </cell>
          <cell r="FH14" t="str">
            <v>na</v>
          </cell>
          <cell r="FI14" t="str">
            <v>na</v>
          </cell>
          <cell r="FJ14" t="str">
            <v>na</v>
          </cell>
          <cell r="FK14" t="str">
            <v>na</v>
          </cell>
          <cell r="FL14" t="str">
            <v>na</v>
          </cell>
          <cell r="FM14" t="str">
            <v>na</v>
          </cell>
          <cell r="FN14" t="str">
            <v>na</v>
          </cell>
          <cell r="FO14" t="str">
            <v>na</v>
          </cell>
          <cell r="FP14" t="str">
            <v>na</v>
          </cell>
          <cell r="FQ14" t="str">
            <v>na</v>
          </cell>
          <cell r="FR14" t="str">
            <v>na</v>
          </cell>
          <cell r="FS14" t="str">
            <v>na</v>
          </cell>
          <cell r="FT14" t="str">
            <v>na</v>
          </cell>
          <cell r="FU14" t="str">
            <v>na</v>
          </cell>
          <cell r="FV14" t="str">
            <v>na</v>
          </cell>
          <cell r="FW14" t="str">
            <v>na</v>
          </cell>
          <cell r="FX14" t="str">
            <v>na</v>
          </cell>
          <cell r="FY14" t="str">
            <v>na</v>
          </cell>
          <cell r="FZ14" t="str">
            <v>na</v>
          </cell>
          <cell r="GA14" t="str">
            <v>na</v>
          </cell>
          <cell r="GB14" t="str">
            <v>na</v>
          </cell>
          <cell r="GC14" t="str">
            <v>na</v>
          </cell>
          <cell r="GD14" t="str">
            <v>na</v>
          </cell>
          <cell r="GE14" t="str">
            <v>na</v>
          </cell>
          <cell r="GF14" t="str">
            <v>na</v>
          </cell>
          <cell r="GG14" t="str">
            <v>na</v>
          </cell>
          <cell r="GH14" t="str">
            <v>na</v>
          </cell>
          <cell r="GI14" t="str">
            <v>na</v>
          </cell>
          <cell r="GJ14" t="str">
            <v>na</v>
          </cell>
          <cell r="GK14" t="str">
            <v>na</v>
          </cell>
          <cell r="GL14" t="str">
            <v>na</v>
          </cell>
          <cell r="GM14" t="str">
            <v>na</v>
          </cell>
          <cell r="GN14" t="str">
            <v>na</v>
          </cell>
          <cell r="GO14" t="str">
            <v>na</v>
          </cell>
          <cell r="GP14" t="str">
            <v>na</v>
          </cell>
          <cell r="GQ14" t="str">
            <v>na</v>
          </cell>
          <cell r="GR14" t="str">
            <v>na</v>
          </cell>
          <cell r="GS14" t="str">
            <v>na</v>
          </cell>
          <cell r="GT14" t="str">
            <v>na</v>
          </cell>
          <cell r="GU14" t="str">
            <v>na</v>
          </cell>
          <cell r="GV14" t="str">
            <v>na</v>
          </cell>
          <cell r="GW14" t="str">
            <v>na</v>
          </cell>
          <cell r="GX14" t="str">
            <v>na</v>
          </cell>
          <cell r="GY14" t="str">
            <v>na</v>
          </cell>
          <cell r="GZ14" t="str">
            <v>na</v>
          </cell>
          <cell r="HA14" t="str">
            <v>na</v>
          </cell>
          <cell r="HB14" t="str">
            <v>na</v>
          </cell>
          <cell r="HC14" t="str">
            <v>na</v>
          </cell>
          <cell r="HD14" t="str">
            <v>na</v>
          </cell>
        </row>
        <row r="15">
          <cell r="A15">
            <v>15</v>
          </cell>
          <cell r="B15" t="str">
            <v>Cost of Service Revenue</v>
          </cell>
          <cell r="C15" t="str">
            <v>na</v>
          </cell>
          <cell r="D15" t="str">
            <v>na</v>
          </cell>
          <cell r="E15" t="str">
            <v>na</v>
          </cell>
          <cell r="F15" t="str">
            <v>na</v>
          </cell>
          <cell r="G15" t="str">
            <v>na</v>
          </cell>
          <cell r="H15" t="str">
            <v>na</v>
          </cell>
          <cell r="I15" t="str">
            <v>na</v>
          </cell>
          <cell r="J15" t="str">
            <v>na</v>
          </cell>
          <cell r="K15" t="str">
            <v>na</v>
          </cell>
          <cell r="L15" t="str">
            <v>na</v>
          </cell>
          <cell r="M15" t="str">
            <v>na</v>
          </cell>
          <cell r="N15" t="str">
            <v>na</v>
          </cell>
          <cell r="O15" t="str">
            <v>na</v>
          </cell>
          <cell r="P15" t="str">
            <v>na</v>
          </cell>
          <cell r="Q15" t="str">
            <v>na</v>
          </cell>
          <cell r="R15" t="str">
            <v>na</v>
          </cell>
          <cell r="S15" t="str">
            <v>na</v>
          </cell>
          <cell r="T15" t="str">
            <v>na</v>
          </cell>
          <cell r="U15" t="str">
            <v>na</v>
          </cell>
          <cell r="V15" t="str">
            <v>na</v>
          </cell>
          <cell r="W15" t="str">
            <v>na</v>
          </cell>
          <cell r="X15" t="str">
            <v>na</v>
          </cell>
          <cell r="Y15" t="str">
            <v>na</v>
          </cell>
          <cell r="Z15" t="str">
            <v>na</v>
          </cell>
          <cell r="AA15" t="str">
            <v>na</v>
          </cell>
          <cell r="AB15" t="str">
            <v>na</v>
          </cell>
          <cell r="AC15" t="str">
            <v>na</v>
          </cell>
          <cell r="AD15" t="str">
            <v>na</v>
          </cell>
          <cell r="AE15" t="str">
            <v>na</v>
          </cell>
          <cell r="AF15" t="str">
            <v>na</v>
          </cell>
          <cell r="AG15" t="str">
            <v>na</v>
          </cell>
          <cell r="AH15" t="str">
            <v>na</v>
          </cell>
          <cell r="AI15" t="str">
            <v>na</v>
          </cell>
          <cell r="AJ15" t="str">
            <v>na</v>
          </cell>
          <cell r="AK15" t="str">
            <v>na</v>
          </cell>
          <cell r="AL15" t="str">
            <v>na</v>
          </cell>
          <cell r="AM15" t="str">
            <v>na</v>
          </cell>
          <cell r="AN15" t="str">
            <v>na</v>
          </cell>
          <cell r="AO15" t="str">
            <v>na</v>
          </cell>
          <cell r="AP15" t="str">
            <v>na</v>
          </cell>
          <cell r="AQ15" t="str">
            <v>na</v>
          </cell>
          <cell r="AR15" t="str">
            <v>na</v>
          </cell>
          <cell r="AS15" t="str">
            <v>na</v>
          </cell>
          <cell r="AT15" t="str">
            <v>na</v>
          </cell>
          <cell r="AU15" t="str">
            <v>na</v>
          </cell>
          <cell r="AV15" t="str">
            <v>na</v>
          </cell>
          <cell r="AW15" t="str">
            <v>na</v>
          </cell>
          <cell r="AX15" t="str">
            <v>na</v>
          </cell>
          <cell r="AY15" t="str">
            <v>na</v>
          </cell>
          <cell r="AZ15" t="str">
            <v>na</v>
          </cell>
          <cell r="BA15" t="str">
            <v>na</v>
          </cell>
          <cell r="BB15" t="str">
            <v>na</v>
          </cell>
          <cell r="BC15" t="str">
            <v>na</v>
          </cell>
          <cell r="BD15" t="str">
            <v>na</v>
          </cell>
          <cell r="BE15" t="str">
            <v>na</v>
          </cell>
          <cell r="BF15" t="str">
            <v>na</v>
          </cell>
          <cell r="BG15" t="str">
            <v>na</v>
          </cell>
          <cell r="BH15" t="str">
            <v>na</v>
          </cell>
          <cell r="BI15" t="str">
            <v>na</v>
          </cell>
          <cell r="BJ15" t="str">
            <v>na</v>
          </cell>
          <cell r="BK15" t="str">
            <v>na</v>
          </cell>
          <cell r="BL15" t="str">
            <v>na</v>
          </cell>
          <cell r="BM15" t="str">
            <v>na</v>
          </cell>
          <cell r="BN15" t="str">
            <v>na</v>
          </cell>
          <cell r="BO15" t="str">
            <v>na</v>
          </cell>
          <cell r="BP15" t="str">
            <v>na</v>
          </cell>
          <cell r="BQ15" t="str">
            <v>na</v>
          </cell>
          <cell r="BR15" t="str">
            <v>na</v>
          </cell>
          <cell r="BS15" t="str">
            <v>na</v>
          </cell>
          <cell r="BT15" t="str">
            <v>na</v>
          </cell>
          <cell r="BU15" t="str">
            <v>na</v>
          </cell>
          <cell r="BV15" t="str">
            <v>na</v>
          </cell>
          <cell r="BW15" t="str">
            <v>na</v>
          </cell>
          <cell r="BX15" t="str">
            <v>na</v>
          </cell>
          <cell r="BY15" t="str">
            <v>na</v>
          </cell>
          <cell r="BZ15" t="str">
            <v>na</v>
          </cell>
          <cell r="CA15" t="str">
            <v>na</v>
          </cell>
          <cell r="CB15" t="str">
            <v>na</v>
          </cell>
          <cell r="CC15" t="str">
            <v>na</v>
          </cell>
          <cell r="CD15" t="str">
            <v>na</v>
          </cell>
          <cell r="CE15" t="str">
            <v>na</v>
          </cell>
          <cell r="CF15" t="str">
            <v>na</v>
          </cell>
          <cell r="CG15" t="str">
            <v>na</v>
          </cell>
          <cell r="CH15" t="str">
            <v>na</v>
          </cell>
          <cell r="CI15" t="str">
            <v>na</v>
          </cell>
          <cell r="CJ15" t="str">
            <v>na</v>
          </cell>
          <cell r="CK15" t="str">
            <v>na</v>
          </cell>
          <cell r="CL15" t="str">
            <v>na</v>
          </cell>
          <cell r="CM15" t="str">
            <v>na</v>
          </cell>
          <cell r="CN15" t="str">
            <v>na</v>
          </cell>
          <cell r="CO15">
            <v>138.85</v>
          </cell>
          <cell r="CP15">
            <v>138.85</v>
          </cell>
          <cell r="CQ15">
            <v>147.31200000000001</v>
          </cell>
          <cell r="CR15">
            <v>147.31200000000001</v>
          </cell>
          <cell r="CS15">
            <v>136.108</v>
          </cell>
          <cell r="CT15">
            <v>136.108</v>
          </cell>
          <cell r="CU15">
            <v>142.13399999999999</v>
          </cell>
          <cell r="CV15">
            <v>142.13399999999999</v>
          </cell>
          <cell r="CW15">
            <v>564.404</v>
          </cell>
          <cell r="CX15">
            <v>564.404</v>
          </cell>
          <cell r="CY15">
            <v>143.28700000000001</v>
          </cell>
          <cell r="CZ15">
            <v>143.28700000000001</v>
          </cell>
          <cell r="DA15">
            <v>149.435</v>
          </cell>
          <cell r="DB15">
            <v>149.435</v>
          </cell>
          <cell r="DC15">
            <v>152.82499999999999</v>
          </cell>
          <cell r="DD15">
            <v>152.82499999999999</v>
          </cell>
          <cell r="DE15">
            <v>160.78700000000001</v>
          </cell>
          <cell r="DF15">
            <v>160.78700000000001</v>
          </cell>
          <cell r="DG15">
            <v>606.33399999999995</v>
          </cell>
          <cell r="DH15">
            <v>606.33399999999995</v>
          </cell>
          <cell r="DI15">
            <v>173.69200000000001</v>
          </cell>
          <cell r="DJ15">
            <v>164.14937280000001</v>
          </cell>
          <cell r="DK15">
            <v>168.15635550000005</v>
          </cell>
          <cell r="DL15">
            <v>168.15635550000005</v>
          </cell>
          <cell r="DM15">
            <v>170.37362759999999</v>
          </cell>
          <cell r="DN15">
            <v>169.71454199999999</v>
          </cell>
          <cell r="DO15">
            <v>174.26389999999998</v>
          </cell>
          <cell r="DP15">
            <v>174.26389999999998</v>
          </cell>
          <cell r="DQ15">
            <v>686.48588309999991</v>
          </cell>
          <cell r="DR15">
            <v>676.28417030000003</v>
          </cell>
          <cell r="DS15" t="str">
            <v>na</v>
          </cell>
          <cell r="DT15" t="str">
            <v>na</v>
          </cell>
          <cell r="DU15" t="str">
            <v>na</v>
          </cell>
          <cell r="DV15" t="str">
            <v>na</v>
          </cell>
          <cell r="DW15" t="str">
            <v>na</v>
          </cell>
          <cell r="DX15" t="str">
            <v>na</v>
          </cell>
          <cell r="DY15" t="str">
            <v>na</v>
          </cell>
          <cell r="DZ15" t="str">
            <v>na</v>
          </cell>
          <cell r="EA15">
            <v>723.02063209600021</v>
          </cell>
          <cell r="EB15">
            <v>714.728988512</v>
          </cell>
          <cell r="EC15" t="str">
            <v>na</v>
          </cell>
          <cell r="ED15" t="str">
            <v>na</v>
          </cell>
          <cell r="EE15" t="str">
            <v>na</v>
          </cell>
          <cell r="EF15" t="str">
            <v>na</v>
          </cell>
          <cell r="EG15" t="str">
            <v>na</v>
          </cell>
          <cell r="EH15" t="str">
            <v>na</v>
          </cell>
          <cell r="EI15" t="str">
            <v>na</v>
          </cell>
          <cell r="EJ15" t="str">
            <v>na</v>
          </cell>
          <cell r="EK15" t="str">
            <v>na</v>
          </cell>
          <cell r="EL15" t="str">
            <v>na</v>
          </cell>
          <cell r="EM15" t="str">
            <v>na</v>
          </cell>
          <cell r="EN15" t="str">
            <v>na</v>
          </cell>
          <cell r="EO15" t="str">
            <v>na</v>
          </cell>
          <cell r="EP15" t="str">
            <v>na</v>
          </cell>
          <cell r="EQ15" t="str">
            <v>na</v>
          </cell>
          <cell r="ER15" t="str">
            <v>na</v>
          </cell>
          <cell r="ES15" t="str">
            <v>na</v>
          </cell>
          <cell r="ET15" t="str">
            <v>na</v>
          </cell>
          <cell r="EU15" t="str">
            <v>na</v>
          </cell>
          <cell r="EV15" t="str">
            <v>na</v>
          </cell>
          <cell r="EW15" t="str">
            <v>na</v>
          </cell>
          <cell r="EX15" t="str">
            <v>na</v>
          </cell>
          <cell r="EY15" t="str">
            <v>na</v>
          </cell>
          <cell r="EZ15" t="str">
            <v>na</v>
          </cell>
          <cell r="FA15" t="str">
            <v>na</v>
          </cell>
          <cell r="FB15" t="str">
            <v>na</v>
          </cell>
          <cell r="FC15" t="str">
            <v>na</v>
          </cell>
          <cell r="FD15" t="str">
            <v>na</v>
          </cell>
          <cell r="FE15" t="str">
            <v>na</v>
          </cell>
          <cell r="FF15" t="str">
            <v>na</v>
          </cell>
          <cell r="FG15" t="str">
            <v>na</v>
          </cell>
          <cell r="FH15" t="str">
            <v>na</v>
          </cell>
          <cell r="FI15" t="str">
            <v>na</v>
          </cell>
          <cell r="FJ15" t="str">
            <v>na</v>
          </cell>
          <cell r="FK15" t="str">
            <v>na</v>
          </cell>
          <cell r="FL15" t="str">
            <v>na</v>
          </cell>
          <cell r="FM15" t="str">
            <v>na</v>
          </cell>
          <cell r="FN15" t="str">
            <v>na</v>
          </cell>
          <cell r="FO15" t="str">
            <v>na</v>
          </cell>
          <cell r="FP15" t="str">
            <v>na</v>
          </cell>
          <cell r="FQ15" t="str">
            <v>na</v>
          </cell>
          <cell r="FR15" t="str">
            <v>na</v>
          </cell>
          <cell r="FS15" t="str">
            <v>na</v>
          </cell>
          <cell r="FT15" t="str">
            <v>na</v>
          </cell>
          <cell r="FU15" t="str">
            <v>na</v>
          </cell>
          <cell r="FV15" t="str">
            <v>na</v>
          </cell>
          <cell r="FW15" t="str">
            <v>na</v>
          </cell>
          <cell r="FX15" t="str">
            <v>na</v>
          </cell>
          <cell r="FY15" t="str">
            <v>na</v>
          </cell>
          <cell r="FZ15" t="str">
            <v>na</v>
          </cell>
          <cell r="GA15" t="str">
            <v>na</v>
          </cell>
          <cell r="GB15" t="str">
            <v>na</v>
          </cell>
          <cell r="GC15" t="str">
            <v>na</v>
          </cell>
          <cell r="GD15" t="str">
            <v>na</v>
          </cell>
          <cell r="GE15" t="str">
            <v>na</v>
          </cell>
          <cell r="GF15" t="str">
            <v>na</v>
          </cell>
          <cell r="GG15" t="str">
            <v>na</v>
          </cell>
          <cell r="GH15" t="str">
            <v>na</v>
          </cell>
          <cell r="GI15" t="str">
            <v>na</v>
          </cell>
          <cell r="GJ15" t="str">
            <v>na</v>
          </cell>
          <cell r="GK15" t="str">
            <v>na</v>
          </cell>
          <cell r="GL15" t="str">
            <v>na</v>
          </cell>
          <cell r="GM15" t="str">
            <v>na</v>
          </cell>
          <cell r="GN15" t="str">
            <v>na</v>
          </cell>
          <cell r="GO15" t="str">
            <v>na</v>
          </cell>
          <cell r="GP15" t="str">
            <v>na</v>
          </cell>
          <cell r="GQ15" t="str">
            <v>na</v>
          </cell>
          <cell r="GR15" t="str">
            <v>na</v>
          </cell>
          <cell r="GS15" t="str">
            <v>na</v>
          </cell>
          <cell r="GT15" t="str">
            <v>na</v>
          </cell>
          <cell r="GU15" t="str">
            <v>na</v>
          </cell>
          <cell r="GV15" t="str">
            <v>na</v>
          </cell>
          <cell r="GW15" t="str">
            <v>na</v>
          </cell>
          <cell r="GX15" t="str">
            <v>na</v>
          </cell>
          <cell r="GY15" t="str">
            <v>na</v>
          </cell>
          <cell r="GZ15" t="str">
            <v>na</v>
          </cell>
          <cell r="HA15" t="str">
            <v>na</v>
          </cell>
          <cell r="HB15" t="str">
            <v>na</v>
          </cell>
          <cell r="HC15" t="str">
            <v>na</v>
          </cell>
          <cell r="HD15" t="str">
            <v>na</v>
          </cell>
        </row>
        <row r="16">
          <cell r="A16">
            <v>16</v>
          </cell>
          <cell r="B16" t="str">
            <v>Cost of Development Services Revenue</v>
          </cell>
          <cell r="C16" t="str">
            <v>na</v>
          </cell>
          <cell r="D16" t="str">
            <v>na</v>
          </cell>
          <cell r="E16" t="str">
            <v>na</v>
          </cell>
          <cell r="F16" t="str">
            <v>na</v>
          </cell>
          <cell r="G16" t="str">
            <v>na</v>
          </cell>
          <cell r="H16" t="str">
            <v>na</v>
          </cell>
          <cell r="I16" t="str">
            <v>na</v>
          </cell>
          <cell r="J16" t="str">
            <v>na</v>
          </cell>
          <cell r="K16" t="str">
            <v>na</v>
          </cell>
          <cell r="L16" t="str">
            <v>na</v>
          </cell>
          <cell r="M16" t="str">
            <v>na</v>
          </cell>
          <cell r="N16" t="str">
            <v>na</v>
          </cell>
          <cell r="O16" t="str">
            <v>na</v>
          </cell>
          <cell r="P16" t="str">
            <v>na</v>
          </cell>
          <cell r="Q16" t="str">
            <v>na</v>
          </cell>
          <cell r="R16" t="str">
            <v>na</v>
          </cell>
          <cell r="S16" t="str">
            <v>na</v>
          </cell>
          <cell r="T16" t="str">
            <v>na</v>
          </cell>
          <cell r="U16" t="str">
            <v>na</v>
          </cell>
          <cell r="V16" t="str">
            <v>na</v>
          </cell>
          <cell r="W16" t="str">
            <v>na</v>
          </cell>
          <cell r="X16" t="str">
            <v>na</v>
          </cell>
          <cell r="Y16" t="str">
            <v>na</v>
          </cell>
          <cell r="Z16" t="str">
            <v>na</v>
          </cell>
          <cell r="AA16" t="str">
            <v>na</v>
          </cell>
          <cell r="AB16" t="str">
            <v>na</v>
          </cell>
          <cell r="AC16" t="str">
            <v>na</v>
          </cell>
          <cell r="AD16" t="str">
            <v>na</v>
          </cell>
          <cell r="AE16" t="str">
            <v>na</v>
          </cell>
          <cell r="AF16" t="str">
            <v>na</v>
          </cell>
          <cell r="AG16" t="str">
            <v>na</v>
          </cell>
          <cell r="AH16" t="str">
            <v>na</v>
          </cell>
          <cell r="AI16" t="str">
            <v>na</v>
          </cell>
          <cell r="AJ16" t="str">
            <v>na</v>
          </cell>
          <cell r="AK16" t="str">
            <v>na</v>
          </cell>
          <cell r="AL16" t="str">
            <v>na</v>
          </cell>
          <cell r="AM16" t="str">
            <v>na</v>
          </cell>
          <cell r="AN16" t="str">
            <v>na</v>
          </cell>
          <cell r="AO16" t="str">
            <v>na</v>
          </cell>
          <cell r="AP16" t="str">
            <v>na</v>
          </cell>
          <cell r="AQ16" t="str">
            <v>na</v>
          </cell>
          <cell r="AR16" t="str">
            <v>na</v>
          </cell>
          <cell r="AS16" t="str">
            <v>na</v>
          </cell>
          <cell r="AT16" t="str">
            <v>na</v>
          </cell>
          <cell r="AU16" t="str">
            <v>na</v>
          </cell>
          <cell r="AV16" t="str">
            <v>na</v>
          </cell>
          <cell r="AW16" t="str">
            <v>na</v>
          </cell>
          <cell r="AX16" t="str">
            <v>na</v>
          </cell>
          <cell r="AY16" t="str">
            <v>na</v>
          </cell>
          <cell r="AZ16" t="str">
            <v>na</v>
          </cell>
          <cell r="BA16" t="str">
            <v>na</v>
          </cell>
          <cell r="BB16" t="str">
            <v>na</v>
          </cell>
          <cell r="BC16" t="str">
            <v>na</v>
          </cell>
          <cell r="BD16" t="str">
            <v>na</v>
          </cell>
          <cell r="BE16" t="str">
            <v>na</v>
          </cell>
          <cell r="BF16" t="str">
            <v>na</v>
          </cell>
          <cell r="BG16" t="str">
            <v>na</v>
          </cell>
          <cell r="BH16" t="str">
            <v>na</v>
          </cell>
          <cell r="BI16" t="str">
            <v>na</v>
          </cell>
          <cell r="BJ16" t="str">
            <v>na</v>
          </cell>
          <cell r="BK16" t="str">
            <v>na</v>
          </cell>
          <cell r="BL16" t="str">
            <v>na</v>
          </cell>
          <cell r="BM16" t="str">
            <v>na</v>
          </cell>
          <cell r="BN16" t="str">
            <v>na</v>
          </cell>
          <cell r="BO16" t="str">
            <v>na</v>
          </cell>
          <cell r="BP16" t="str">
            <v>na</v>
          </cell>
          <cell r="BQ16" t="str">
            <v>na</v>
          </cell>
          <cell r="BR16" t="str">
            <v>na</v>
          </cell>
          <cell r="BS16" t="str">
            <v>na</v>
          </cell>
          <cell r="BT16" t="str">
            <v>na</v>
          </cell>
          <cell r="BU16" t="str">
            <v>na</v>
          </cell>
          <cell r="BV16" t="str">
            <v>na</v>
          </cell>
          <cell r="BW16" t="str">
            <v>na</v>
          </cell>
          <cell r="BX16" t="str">
            <v>na</v>
          </cell>
          <cell r="BY16" t="str">
            <v>na</v>
          </cell>
          <cell r="BZ16" t="str">
            <v>na</v>
          </cell>
          <cell r="CA16" t="str">
            <v>na</v>
          </cell>
          <cell r="CB16" t="str">
            <v>na</v>
          </cell>
          <cell r="CC16" t="str">
            <v>na</v>
          </cell>
          <cell r="CD16" t="str">
            <v>na</v>
          </cell>
          <cell r="CE16" t="str">
            <v>na</v>
          </cell>
          <cell r="CF16" t="str">
            <v>na</v>
          </cell>
          <cell r="CG16" t="str">
            <v>na</v>
          </cell>
          <cell r="CH16" t="str">
            <v>na</v>
          </cell>
          <cell r="CI16" t="str">
            <v>na</v>
          </cell>
          <cell r="CJ16" t="str">
            <v>na</v>
          </cell>
          <cell r="CK16" t="str">
            <v>na</v>
          </cell>
          <cell r="CL16" t="str">
            <v>na</v>
          </cell>
          <cell r="CM16" t="str">
            <v>na</v>
          </cell>
          <cell r="CN16" t="str">
            <v>na</v>
          </cell>
          <cell r="CO16">
            <v>0.41099999999999998</v>
          </cell>
          <cell r="CP16">
            <v>0.41099999999999998</v>
          </cell>
          <cell r="CQ16">
            <v>5.2359999999999998</v>
          </cell>
          <cell r="CR16">
            <v>5.2359999999999998</v>
          </cell>
          <cell r="CS16">
            <v>7.8520000000000003</v>
          </cell>
          <cell r="CT16">
            <v>7.8520000000000003</v>
          </cell>
          <cell r="CU16">
            <v>11.608000000000001</v>
          </cell>
          <cell r="CV16">
            <v>11.608000000000001</v>
          </cell>
          <cell r="CW16">
            <v>25.106999999999999</v>
          </cell>
          <cell r="CX16">
            <v>25.106999999999999</v>
          </cell>
          <cell r="CY16">
            <v>21.097000000000001</v>
          </cell>
          <cell r="CZ16">
            <v>21.097000000000001</v>
          </cell>
          <cell r="DA16">
            <v>26.643999999999998</v>
          </cell>
          <cell r="DB16">
            <v>26.643999999999998</v>
          </cell>
          <cell r="DC16">
            <v>33.566000000000003</v>
          </cell>
          <cell r="DD16">
            <v>33.566000000000003</v>
          </cell>
          <cell r="DE16">
            <v>29.745999999999999</v>
          </cell>
          <cell r="DF16">
            <v>29.745999999999999</v>
          </cell>
          <cell r="DG16">
            <v>111.053</v>
          </cell>
          <cell r="DH16">
            <v>111.053</v>
          </cell>
          <cell r="DI16">
            <v>27.893999999999998</v>
          </cell>
          <cell r="DJ16">
            <v>27.3</v>
          </cell>
          <cell r="DK16">
            <v>24.57</v>
          </cell>
          <cell r="DL16">
            <v>24.57</v>
          </cell>
          <cell r="DM16">
            <v>21.84</v>
          </cell>
          <cell r="DN16">
            <v>21.84</v>
          </cell>
          <cell r="DO16">
            <v>18</v>
          </cell>
          <cell r="DP16">
            <v>18.2</v>
          </cell>
          <cell r="DQ16">
            <v>92.304000000000002</v>
          </cell>
          <cell r="DR16">
            <v>91.91</v>
          </cell>
          <cell r="DS16" t="str">
            <v>na</v>
          </cell>
          <cell r="DT16" t="str">
            <v>na</v>
          </cell>
          <cell r="DU16" t="str">
            <v>na</v>
          </cell>
          <cell r="DV16" t="str">
            <v>na</v>
          </cell>
          <cell r="DW16" t="str">
            <v>na</v>
          </cell>
          <cell r="DX16" t="str">
            <v>na</v>
          </cell>
          <cell r="DY16" t="str">
            <v>na</v>
          </cell>
          <cell r="DZ16" t="str">
            <v>na</v>
          </cell>
          <cell r="EA16">
            <v>0</v>
          </cell>
          <cell r="EB16">
            <v>0</v>
          </cell>
          <cell r="EC16" t="str">
            <v>na</v>
          </cell>
          <cell r="ED16" t="str">
            <v>na</v>
          </cell>
          <cell r="EE16" t="str">
            <v>na</v>
          </cell>
          <cell r="EF16" t="str">
            <v>na</v>
          </cell>
          <cell r="EG16" t="str">
            <v>na</v>
          </cell>
          <cell r="EH16" t="str">
            <v>na</v>
          </cell>
          <cell r="EI16" t="str">
            <v>na</v>
          </cell>
          <cell r="EJ16" t="str">
            <v>na</v>
          </cell>
          <cell r="EK16" t="str">
            <v>na</v>
          </cell>
          <cell r="EL16" t="str">
            <v>na</v>
          </cell>
          <cell r="EM16" t="str">
            <v>na</v>
          </cell>
          <cell r="EN16" t="str">
            <v>na</v>
          </cell>
          <cell r="EO16" t="str">
            <v>na</v>
          </cell>
          <cell r="EP16" t="str">
            <v>na</v>
          </cell>
          <cell r="EQ16" t="str">
            <v>na</v>
          </cell>
          <cell r="ER16" t="str">
            <v>na</v>
          </cell>
          <cell r="ES16" t="str">
            <v>na</v>
          </cell>
          <cell r="ET16" t="str">
            <v>na</v>
          </cell>
          <cell r="EU16" t="str">
            <v>na</v>
          </cell>
          <cell r="EV16" t="str">
            <v>na</v>
          </cell>
          <cell r="EW16" t="str">
            <v>na</v>
          </cell>
          <cell r="EX16" t="str">
            <v>na</v>
          </cell>
          <cell r="EY16" t="str">
            <v>na</v>
          </cell>
          <cell r="EZ16" t="str">
            <v>na</v>
          </cell>
          <cell r="FA16" t="str">
            <v>na</v>
          </cell>
          <cell r="FB16" t="str">
            <v>na</v>
          </cell>
          <cell r="FC16" t="str">
            <v>na</v>
          </cell>
          <cell r="FD16" t="str">
            <v>na</v>
          </cell>
          <cell r="FE16" t="str">
            <v>na</v>
          </cell>
          <cell r="FF16" t="str">
            <v>na</v>
          </cell>
          <cell r="FG16" t="str">
            <v>na</v>
          </cell>
          <cell r="FH16" t="str">
            <v>na</v>
          </cell>
          <cell r="FI16" t="str">
            <v>na</v>
          </cell>
          <cell r="FJ16" t="str">
            <v>na</v>
          </cell>
          <cell r="FK16" t="str">
            <v>na</v>
          </cell>
          <cell r="FL16" t="str">
            <v>na</v>
          </cell>
          <cell r="FM16" t="str">
            <v>na</v>
          </cell>
          <cell r="FN16" t="str">
            <v>na</v>
          </cell>
          <cell r="FO16" t="str">
            <v>na</v>
          </cell>
          <cell r="FP16" t="str">
            <v>na</v>
          </cell>
          <cell r="FQ16" t="str">
            <v>na</v>
          </cell>
          <cell r="FR16" t="str">
            <v>na</v>
          </cell>
          <cell r="FS16" t="str">
            <v>na</v>
          </cell>
          <cell r="FT16" t="str">
            <v>na</v>
          </cell>
          <cell r="FU16" t="str">
            <v>na</v>
          </cell>
          <cell r="FV16" t="str">
            <v>na</v>
          </cell>
          <cell r="FW16" t="str">
            <v>na</v>
          </cell>
          <cell r="FX16" t="str">
            <v>na</v>
          </cell>
          <cell r="FY16" t="str">
            <v>na</v>
          </cell>
          <cell r="FZ16" t="str">
            <v>na</v>
          </cell>
          <cell r="GA16" t="str">
            <v>na</v>
          </cell>
          <cell r="GB16" t="str">
            <v>na</v>
          </cell>
          <cell r="GC16" t="str">
            <v>na</v>
          </cell>
          <cell r="GD16" t="str">
            <v>na</v>
          </cell>
          <cell r="GE16" t="str">
            <v>na</v>
          </cell>
          <cell r="GF16" t="str">
            <v>na</v>
          </cell>
          <cell r="GG16" t="str">
            <v>na</v>
          </cell>
          <cell r="GH16" t="str">
            <v>na</v>
          </cell>
          <cell r="GI16" t="str">
            <v>na</v>
          </cell>
          <cell r="GJ16" t="str">
            <v>na</v>
          </cell>
          <cell r="GK16" t="str">
            <v>na</v>
          </cell>
          <cell r="GL16" t="str">
            <v>na</v>
          </cell>
          <cell r="GM16" t="str">
            <v>na</v>
          </cell>
          <cell r="GN16" t="str">
            <v>na</v>
          </cell>
          <cell r="GO16" t="str">
            <v>na</v>
          </cell>
          <cell r="GP16" t="str">
            <v>na</v>
          </cell>
          <cell r="GQ16" t="str">
            <v>na</v>
          </cell>
          <cell r="GR16" t="str">
            <v>na</v>
          </cell>
          <cell r="GS16" t="str">
            <v>na</v>
          </cell>
          <cell r="GT16" t="str">
            <v>na</v>
          </cell>
          <cell r="GU16" t="str">
            <v>na</v>
          </cell>
          <cell r="GV16" t="str">
            <v>na</v>
          </cell>
          <cell r="GW16" t="str">
            <v>na</v>
          </cell>
          <cell r="GX16" t="str">
            <v>na</v>
          </cell>
          <cell r="GY16" t="str">
            <v>na</v>
          </cell>
          <cell r="GZ16" t="str">
            <v>na</v>
          </cell>
          <cell r="HA16" t="str">
            <v>na</v>
          </cell>
          <cell r="HB16" t="str">
            <v>na</v>
          </cell>
          <cell r="HC16" t="str">
            <v>na</v>
          </cell>
          <cell r="HD16" t="str">
            <v>na</v>
          </cell>
        </row>
        <row r="17">
          <cell r="A17">
            <v>17</v>
          </cell>
          <cell r="B17" t="str">
            <v>Reported Total Cost of Revenues</v>
          </cell>
          <cell r="C17" t="str">
            <v>na</v>
          </cell>
          <cell r="D17" t="str">
            <v>na</v>
          </cell>
          <cell r="E17" t="str">
            <v>na</v>
          </cell>
          <cell r="F17" t="str">
            <v>na</v>
          </cell>
          <cell r="G17" t="str">
            <v>na</v>
          </cell>
          <cell r="H17" t="str">
            <v>na</v>
          </cell>
          <cell r="I17" t="str">
            <v>na</v>
          </cell>
          <cell r="J17" t="str">
            <v>na</v>
          </cell>
          <cell r="K17" t="str">
            <v>na</v>
          </cell>
          <cell r="L17" t="str">
            <v>na</v>
          </cell>
          <cell r="M17" t="str">
            <v>na</v>
          </cell>
          <cell r="N17" t="str">
            <v>na</v>
          </cell>
          <cell r="O17" t="str">
            <v>na</v>
          </cell>
          <cell r="P17" t="str">
            <v>na</v>
          </cell>
          <cell r="Q17" t="str">
            <v>na</v>
          </cell>
          <cell r="R17" t="str">
            <v>na</v>
          </cell>
          <cell r="S17" t="str">
            <v>na</v>
          </cell>
          <cell r="T17" t="str">
            <v>na</v>
          </cell>
          <cell r="U17" t="str">
            <v>na</v>
          </cell>
          <cell r="V17" t="str">
            <v>na</v>
          </cell>
          <cell r="W17" t="str">
            <v>na</v>
          </cell>
          <cell r="X17" t="str">
            <v>na</v>
          </cell>
          <cell r="Y17" t="str">
            <v>na</v>
          </cell>
          <cell r="Z17" t="str">
            <v>na</v>
          </cell>
          <cell r="AA17" t="str">
            <v>na</v>
          </cell>
          <cell r="AB17" t="str">
            <v>na</v>
          </cell>
          <cell r="AC17" t="str">
            <v>na</v>
          </cell>
          <cell r="AD17" t="str">
            <v>na</v>
          </cell>
          <cell r="AE17" t="str">
            <v>na</v>
          </cell>
          <cell r="AF17" t="str">
            <v>na</v>
          </cell>
          <cell r="AG17" t="str">
            <v>na</v>
          </cell>
          <cell r="AH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L17" t="str">
            <v>na</v>
          </cell>
          <cell r="AM17" t="str">
            <v>na</v>
          </cell>
          <cell r="AN17" t="str">
            <v>na</v>
          </cell>
          <cell r="AO17" t="str">
            <v>na</v>
          </cell>
          <cell r="AP17" t="str">
            <v>na</v>
          </cell>
          <cell r="AQ17" t="str">
            <v>na</v>
          </cell>
          <cell r="AR17" t="str">
            <v>na</v>
          </cell>
          <cell r="AS17" t="str">
            <v>na</v>
          </cell>
          <cell r="AT17" t="str">
            <v>na</v>
          </cell>
          <cell r="AU17" t="str">
            <v>na</v>
          </cell>
          <cell r="AV17" t="str">
            <v>na</v>
          </cell>
          <cell r="AW17" t="str">
            <v>na</v>
          </cell>
          <cell r="AX17" t="str">
            <v>na</v>
          </cell>
          <cell r="AY17" t="str">
            <v>na</v>
          </cell>
          <cell r="AZ17" t="str">
            <v>na</v>
          </cell>
          <cell r="BA17" t="str">
            <v>na</v>
          </cell>
          <cell r="BB17" t="str">
            <v>na</v>
          </cell>
          <cell r="BC17" t="str">
            <v>na</v>
          </cell>
          <cell r="BD17" t="str">
            <v>na</v>
          </cell>
          <cell r="BE17" t="str">
            <v>na</v>
          </cell>
          <cell r="BF17" t="str">
            <v>na</v>
          </cell>
          <cell r="BG17" t="str">
            <v>na</v>
          </cell>
          <cell r="BH17" t="str">
            <v>na</v>
          </cell>
          <cell r="BI17" t="str">
            <v>na</v>
          </cell>
          <cell r="BJ17" t="str">
            <v>na</v>
          </cell>
          <cell r="BK17" t="str">
            <v>na</v>
          </cell>
          <cell r="BL17" t="str">
            <v>na</v>
          </cell>
          <cell r="BM17" t="str">
            <v>na</v>
          </cell>
          <cell r="BN17" t="str">
            <v>na</v>
          </cell>
          <cell r="BO17" t="str">
            <v>na</v>
          </cell>
          <cell r="BP17" t="str">
            <v>na</v>
          </cell>
          <cell r="BQ17" t="str">
            <v>na</v>
          </cell>
          <cell r="BR17" t="str">
            <v>na</v>
          </cell>
          <cell r="BS17" t="str">
            <v>na</v>
          </cell>
          <cell r="BT17" t="str">
            <v>na</v>
          </cell>
          <cell r="BU17" t="str">
            <v>na</v>
          </cell>
          <cell r="BV17" t="str">
            <v>na</v>
          </cell>
          <cell r="BW17" t="str">
            <v>na</v>
          </cell>
          <cell r="BX17" t="str">
            <v>na</v>
          </cell>
          <cell r="BY17" t="str">
            <v>na</v>
          </cell>
          <cell r="BZ17" t="str">
            <v>na</v>
          </cell>
          <cell r="CA17" t="str">
            <v>na</v>
          </cell>
          <cell r="CB17" t="str">
            <v>na</v>
          </cell>
          <cell r="CC17" t="str">
            <v>na</v>
          </cell>
          <cell r="CD17" t="str">
            <v>na</v>
          </cell>
          <cell r="CE17" t="str">
            <v>na</v>
          </cell>
          <cell r="CF17" t="str">
            <v>na</v>
          </cell>
          <cell r="CG17" t="str">
            <v>na</v>
          </cell>
          <cell r="CH17" t="str">
            <v>na</v>
          </cell>
          <cell r="CI17" t="str">
            <v>na</v>
          </cell>
          <cell r="CJ17" t="str">
            <v>na</v>
          </cell>
          <cell r="CK17" t="str">
            <v>na</v>
          </cell>
          <cell r="CL17" t="str">
            <v>na</v>
          </cell>
          <cell r="CM17" t="str">
            <v>na</v>
          </cell>
          <cell r="CN17" t="str">
            <v>na</v>
          </cell>
          <cell r="CO17">
            <v>151.768</v>
          </cell>
          <cell r="CP17">
            <v>151.768</v>
          </cell>
          <cell r="CQ17">
            <v>162.185</v>
          </cell>
          <cell r="CR17">
            <v>162.185</v>
          </cell>
          <cell r="CS17">
            <v>154.26300000000001</v>
          </cell>
          <cell r="CT17">
            <v>154.26300000000001</v>
          </cell>
          <cell r="CU17">
            <v>163.87299999999999</v>
          </cell>
          <cell r="CV17">
            <v>163.87299999999999</v>
          </cell>
          <cell r="CW17">
            <v>632.08899999999994</v>
          </cell>
          <cell r="CX17">
            <v>632.08899999999994</v>
          </cell>
          <cell r="CY17">
            <v>174.81700000000001</v>
          </cell>
          <cell r="CZ17">
            <v>174.81700000000001</v>
          </cell>
          <cell r="DA17">
            <v>183.90700000000001</v>
          </cell>
          <cell r="DB17">
            <v>183.90700000000001</v>
          </cell>
          <cell r="DC17">
            <v>194.876</v>
          </cell>
          <cell r="DD17">
            <v>194.876</v>
          </cell>
          <cell r="DE17">
            <v>202.68800000000002</v>
          </cell>
          <cell r="DF17">
            <v>202.68800000000002</v>
          </cell>
          <cell r="DG17">
            <v>756.2879999999999</v>
          </cell>
          <cell r="DH17">
            <v>756.2879999999999</v>
          </cell>
          <cell r="DI17">
            <v>217.85400000000001</v>
          </cell>
          <cell r="DJ17">
            <v>203.36039280000003</v>
          </cell>
          <cell r="DK17">
            <v>204.10505430000003</v>
          </cell>
          <cell r="DL17">
            <v>204.10505430000003</v>
          </cell>
          <cell r="DM17">
            <v>204.05042760000001</v>
          </cell>
          <cell r="DN17">
            <v>203.06254200000001</v>
          </cell>
          <cell r="DO17">
            <v>204.60342499999999</v>
          </cell>
          <cell r="DP17">
            <v>204.80342499999998</v>
          </cell>
          <cell r="DQ17">
            <v>830.61290689999987</v>
          </cell>
          <cell r="DR17">
            <v>815.33141409999996</v>
          </cell>
          <cell r="DS17" t="str">
            <v>na</v>
          </cell>
          <cell r="DT17" t="str">
            <v>na</v>
          </cell>
          <cell r="DU17" t="str">
            <v>na</v>
          </cell>
          <cell r="DV17" t="str">
            <v>na</v>
          </cell>
          <cell r="DW17" t="str">
            <v>na</v>
          </cell>
          <cell r="DX17" t="str">
            <v>na</v>
          </cell>
          <cell r="DY17" t="str">
            <v>na</v>
          </cell>
          <cell r="DZ17" t="str">
            <v>na</v>
          </cell>
          <cell r="EA17">
            <v>779.89727989600021</v>
          </cell>
          <cell r="EB17">
            <v>771.23685531199999</v>
          </cell>
          <cell r="EC17" t="str">
            <v>na</v>
          </cell>
          <cell r="ED17" t="str">
            <v>na</v>
          </cell>
          <cell r="EE17" t="str">
            <v>na</v>
          </cell>
          <cell r="EF17" t="str">
            <v>na</v>
          </cell>
          <cell r="EG17" t="str">
            <v>na</v>
          </cell>
          <cell r="EH17" t="str">
            <v>na</v>
          </cell>
          <cell r="EI17" t="str">
            <v>na</v>
          </cell>
          <cell r="EJ17" t="str">
            <v>na</v>
          </cell>
          <cell r="EK17" t="str">
            <v>na</v>
          </cell>
          <cell r="EL17" t="str">
            <v>na</v>
          </cell>
          <cell r="EM17" t="str">
            <v>na</v>
          </cell>
          <cell r="EN17" t="str">
            <v>na</v>
          </cell>
          <cell r="EO17" t="str">
            <v>na</v>
          </cell>
          <cell r="EP17" t="str">
            <v>na</v>
          </cell>
          <cell r="EQ17" t="str">
            <v>na</v>
          </cell>
          <cell r="ER17" t="str">
            <v>na</v>
          </cell>
          <cell r="ES17" t="str">
            <v>na</v>
          </cell>
          <cell r="ET17" t="str">
            <v>na</v>
          </cell>
          <cell r="EU17" t="str">
            <v>na</v>
          </cell>
          <cell r="EV17" t="str">
            <v>na</v>
          </cell>
          <cell r="EW17" t="str">
            <v>na</v>
          </cell>
          <cell r="EX17" t="str">
            <v>na</v>
          </cell>
          <cell r="EY17" t="str">
            <v>na</v>
          </cell>
          <cell r="EZ17" t="str">
            <v>na</v>
          </cell>
          <cell r="FA17" t="str">
            <v>na</v>
          </cell>
          <cell r="FB17" t="str">
            <v>na</v>
          </cell>
          <cell r="FC17" t="str">
            <v>na</v>
          </cell>
          <cell r="FD17" t="str">
            <v>na</v>
          </cell>
          <cell r="FE17" t="str">
            <v>na</v>
          </cell>
          <cell r="FF17" t="str">
            <v>na</v>
          </cell>
          <cell r="FG17" t="str">
            <v>na</v>
          </cell>
          <cell r="FH17" t="str">
            <v>na</v>
          </cell>
          <cell r="FI17" t="str">
            <v>na</v>
          </cell>
          <cell r="FJ17" t="str">
            <v>na</v>
          </cell>
          <cell r="FK17" t="str">
            <v>na</v>
          </cell>
          <cell r="FL17" t="str">
            <v>na</v>
          </cell>
          <cell r="FM17" t="str">
            <v>na</v>
          </cell>
          <cell r="FN17" t="str">
            <v>na</v>
          </cell>
          <cell r="FO17" t="str">
            <v>na</v>
          </cell>
          <cell r="FP17" t="str">
            <v>na</v>
          </cell>
          <cell r="FQ17" t="str">
            <v>na</v>
          </cell>
          <cell r="FR17" t="str">
            <v>na</v>
          </cell>
          <cell r="FS17" t="str">
            <v>na</v>
          </cell>
          <cell r="FT17" t="str">
            <v>na</v>
          </cell>
          <cell r="FU17" t="str">
            <v>na</v>
          </cell>
          <cell r="FV17" t="str">
            <v>na</v>
          </cell>
          <cell r="FW17" t="str">
            <v>na</v>
          </cell>
          <cell r="FX17" t="str">
            <v>na</v>
          </cell>
          <cell r="FY17" t="str">
            <v>na</v>
          </cell>
          <cell r="FZ17" t="str">
            <v>na</v>
          </cell>
          <cell r="GA17" t="str">
            <v>na</v>
          </cell>
          <cell r="GB17" t="str">
            <v>na</v>
          </cell>
          <cell r="GC17" t="str">
            <v>na</v>
          </cell>
          <cell r="GD17" t="str">
            <v>na</v>
          </cell>
          <cell r="GE17" t="str">
            <v>na</v>
          </cell>
          <cell r="GF17" t="str">
            <v>na</v>
          </cell>
          <cell r="GG17" t="str">
            <v>na</v>
          </cell>
          <cell r="GH17" t="str">
            <v>na</v>
          </cell>
          <cell r="GI17" t="str">
            <v>na</v>
          </cell>
          <cell r="GJ17" t="str">
            <v>na</v>
          </cell>
          <cell r="GK17" t="str">
            <v>na</v>
          </cell>
          <cell r="GL17" t="str">
            <v>na</v>
          </cell>
          <cell r="GM17" t="str">
            <v>na</v>
          </cell>
          <cell r="GN17" t="str">
            <v>na</v>
          </cell>
          <cell r="GO17" t="str">
            <v>na</v>
          </cell>
          <cell r="GP17" t="str">
            <v>na</v>
          </cell>
          <cell r="GQ17" t="str">
            <v>na</v>
          </cell>
          <cell r="GR17" t="str">
            <v>na</v>
          </cell>
          <cell r="GS17" t="str">
            <v>na</v>
          </cell>
          <cell r="GT17" t="str">
            <v>na</v>
          </cell>
          <cell r="GU17" t="str">
            <v>na</v>
          </cell>
          <cell r="GV17" t="str">
            <v>na</v>
          </cell>
          <cell r="GW17" t="str">
            <v>na</v>
          </cell>
          <cell r="GX17" t="str">
            <v>na</v>
          </cell>
          <cell r="GY17" t="str">
            <v>na</v>
          </cell>
          <cell r="GZ17" t="str">
            <v>na</v>
          </cell>
          <cell r="HA17" t="str">
            <v>na</v>
          </cell>
          <cell r="HB17" t="str">
            <v>na</v>
          </cell>
          <cell r="HC17" t="str">
            <v>na</v>
          </cell>
          <cell r="HD17" t="str">
            <v>na</v>
          </cell>
        </row>
        <row r="18">
          <cell r="A18">
            <v>18</v>
          </cell>
          <cell r="B18" t="str">
            <v>Total Cost of Revenues (excl Special Items)</v>
          </cell>
          <cell r="C18" t="str">
            <v>na</v>
          </cell>
          <cell r="D18" t="str">
            <v>na</v>
          </cell>
          <cell r="E18" t="str">
            <v>na</v>
          </cell>
          <cell r="F18" t="str">
            <v>na</v>
          </cell>
          <cell r="G18" t="str">
            <v>na</v>
          </cell>
          <cell r="H18" t="str">
            <v>na</v>
          </cell>
          <cell r="I18" t="str">
            <v>na</v>
          </cell>
          <cell r="J18" t="str">
            <v>na</v>
          </cell>
          <cell r="K18" t="str">
            <v>na</v>
          </cell>
          <cell r="L18" t="str">
            <v>na</v>
          </cell>
          <cell r="M18" t="str">
            <v>na</v>
          </cell>
          <cell r="N18" t="str">
            <v>na</v>
          </cell>
          <cell r="O18" t="str">
            <v>na</v>
          </cell>
          <cell r="P18" t="str">
            <v>na</v>
          </cell>
          <cell r="Q18" t="str">
            <v>na</v>
          </cell>
          <cell r="R18" t="str">
            <v>na</v>
          </cell>
          <cell r="S18" t="str">
            <v>na</v>
          </cell>
          <cell r="T18" t="str">
            <v>na</v>
          </cell>
          <cell r="U18" t="str">
            <v>na</v>
          </cell>
          <cell r="V18" t="str">
            <v>na</v>
          </cell>
          <cell r="W18" t="str">
            <v>na</v>
          </cell>
          <cell r="X18" t="str">
            <v>na</v>
          </cell>
          <cell r="Y18" t="str">
            <v>na</v>
          </cell>
          <cell r="Z18" t="str">
            <v>na</v>
          </cell>
          <cell r="AA18" t="str">
            <v>na</v>
          </cell>
          <cell r="AB18" t="str">
            <v>na</v>
          </cell>
          <cell r="AC18" t="str">
            <v>na</v>
          </cell>
          <cell r="AD18" t="str">
            <v>na</v>
          </cell>
          <cell r="AE18" t="str">
            <v>na</v>
          </cell>
          <cell r="AF18" t="str">
            <v>na</v>
          </cell>
          <cell r="AG18" t="str">
            <v>na</v>
          </cell>
          <cell r="AH18" t="str">
            <v>na</v>
          </cell>
          <cell r="AI18" t="str">
            <v>na</v>
          </cell>
          <cell r="AJ18" t="str">
            <v>na</v>
          </cell>
          <cell r="AK18" t="str">
            <v>na</v>
          </cell>
          <cell r="AL18" t="str">
            <v>na</v>
          </cell>
          <cell r="AM18" t="str">
            <v>na</v>
          </cell>
          <cell r="AN18" t="str">
            <v>na</v>
          </cell>
          <cell r="AO18" t="str">
            <v>na</v>
          </cell>
          <cell r="AP18" t="str">
            <v>na</v>
          </cell>
          <cell r="AQ18" t="str">
            <v>na</v>
          </cell>
          <cell r="AR18" t="str">
            <v>na</v>
          </cell>
          <cell r="AS18" t="str">
            <v>na</v>
          </cell>
          <cell r="AT18" t="str">
            <v>na</v>
          </cell>
          <cell r="AU18" t="str">
            <v>na</v>
          </cell>
          <cell r="AV18" t="str">
            <v>na</v>
          </cell>
          <cell r="AW18" t="str">
            <v>na</v>
          </cell>
          <cell r="AX18" t="str">
            <v>na</v>
          </cell>
          <cell r="AY18" t="str">
            <v>na</v>
          </cell>
          <cell r="AZ18" t="str">
            <v>na</v>
          </cell>
          <cell r="BA18" t="str">
            <v>na</v>
          </cell>
          <cell r="BB18" t="str">
            <v>na</v>
          </cell>
          <cell r="BC18" t="str">
            <v>na</v>
          </cell>
          <cell r="BD18" t="str">
            <v>na</v>
          </cell>
          <cell r="BE18" t="str">
            <v>na</v>
          </cell>
          <cell r="BF18" t="str">
            <v>na</v>
          </cell>
          <cell r="BG18" t="str">
            <v>na</v>
          </cell>
          <cell r="BH18" t="str">
            <v>na</v>
          </cell>
          <cell r="BI18" t="str">
            <v>na</v>
          </cell>
          <cell r="BJ18" t="str">
            <v>na</v>
          </cell>
          <cell r="BK18" t="str">
            <v>na</v>
          </cell>
          <cell r="BL18" t="str">
            <v>na</v>
          </cell>
          <cell r="BM18" t="str">
            <v>na</v>
          </cell>
          <cell r="BN18" t="str">
            <v>na</v>
          </cell>
          <cell r="BO18" t="str">
            <v>na</v>
          </cell>
          <cell r="BP18" t="str">
            <v>na</v>
          </cell>
          <cell r="BQ18" t="str">
            <v>na</v>
          </cell>
          <cell r="BR18" t="str">
            <v>na</v>
          </cell>
          <cell r="BS18" t="str">
            <v>na</v>
          </cell>
          <cell r="BT18" t="str">
            <v>na</v>
          </cell>
          <cell r="BU18" t="str">
            <v>na</v>
          </cell>
          <cell r="BV18" t="str">
            <v>na</v>
          </cell>
          <cell r="BW18" t="str">
            <v>na</v>
          </cell>
          <cell r="BX18" t="str">
            <v>na</v>
          </cell>
          <cell r="BY18" t="str">
            <v>na</v>
          </cell>
          <cell r="BZ18" t="str">
            <v>na</v>
          </cell>
          <cell r="CA18" t="str">
            <v>na</v>
          </cell>
          <cell r="CB18" t="str">
            <v>na</v>
          </cell>
          <cell r="CC18" t="str">
            <v>na</v>
          </cell>
          <cell r="CD18" t="str">
            <v>na</v>
          </cell>
          <cell r="CE18" t="str">
            <v>na</v>
          </cell>
          <cell r="CF18" t="str">
            <v>na</v>
          </cell>
          <cell r="CG18" t="str">
            <v>na</v>
          </cell>
          <cell r="CH18" t="str">
            <v>na</v>
          </cell>
          <cell r="CI18" t="str">
            <v>na</v>
          </cell>
          <cell r="CJ18" t="str">
            <v>na</v>
          </cell>
          <cell r="CK18" t="str">
            <v>na</v>
          </cell>
          <cell r="CL18" t="str">
            <v>na</v>
          </cell>
          <cell r="CM18" t="str">
            <v>na</v>
          </cell>
          <cell r="CN18" t="str">
            <v>na</v>
          </cell>
          <cell r="CO18">
            <v>151.768</v>
          </cell>
          <cell r="CP18">
            <v>151.768</v>
          </cell>
          <cell r="CQ18">
            <v>162.185</v>
          </cell>
          <cell r="CR18">
            <v>162.185</v>
          </cell>
          <cell r="CS18">
            <v>154.26300000000001</v>
          </cell>
          <cell r="CT18">
            <v>154.26300000000001</v>
          </cell>
          <cell r="CU18">
            <v>163.87299999999999</v>
          </cell>
          <cell r="CV18">
            <v>163.87299999999999</v>
          </cell>
          <cell r="CW18">
            <v>632.08899999999994</v>
          </cell>
          <cell r="CX18">
            <v>632.08899999999994</v>
          </cell>
          <cell r="CY18">
            <v>174.81700000000001</v>
          </cell>
          <cell r="CZ18">
            <v>174.81700000000001</v>
          </cell>
          <cell r="DA18">
            <v>183.90700000000001</v>
          </cell>
          <cell r="DB18">
            <v>183.90700000000001</v>
          </cell>
          <cell r="DC18">
            <v>194.876</v>
          </cell>
          <cell r="DD18">
            <v>194.876</v>
          </cell>
          <cell r="DE18">
            <v>202.68800000000002</v>
          </cell>
          <cell r="DF18">
            <v>202.68800000000002</v>
          </cell>
          <cell r="DG18">
            <v>756.2879999999999</v>
          </cell>
          <cell r="DH18">
            <v>756.2879999999999</v>
          </cell>
          <cell r="DI18">
            <v>217.85400000000001</v>
          </cell>
          <cell r="DJ18">
            <v>203.36039280000003</v>
          </cell>
          <cell r="DK18">
            <v>204.10505430000003</v>
          </cell>
          <cell r="DL18">
            <v>204.10505430000003</v>
          </cell>
          <cell r="DM18">
            <v>204.05042760000001</v>
          </cell>
          <cell r="DN18">
            <v>203.06254200000001</v>
          </cell>
          <cell r="DO18">
            <v>204.60342499999999</v>
          </cell>
          <cell r="DP18">
            <v>204.80342499999998</v>
          </cell>
          <cell r="DQ18">
            <v>830.61290689999987</v>
          </cell>
          <cell r="DR18">
            <v>815.33141409999996</v>
          </cell>
          <cell r="DS18" t="str">
            <v>na</v>
          </cell>
          <cell r="DT18" t="str">
            <v>na</v>
          </cell>
          <cell r="DU18" t="str">
            <v>na</v>
          </cell>
          <cell r="DV18" t="str">
            <v>na</v>
          </cell>
          <cell r="DW18" t="str">
            <v>na</v>
          </cell>
          <cell r="DX18" t="str">
            <v>na</v>
          </cell>
          <cell r="DY18" t="str">
            <v>na</v>
          </cell>
          <cell r="DZ18" t="str">
            <v>na</v>
          </cell>
          <cell r="EA18">
            <v>779.89727989600021</v>
          </cell>
          <cell r="EB18">
            <v>771.23685531199999</v>
          </cell>
          <cell r="EC18" t="str">
            <v>na</v>
          </cell>
          <cell r="ED18" t="str">
            <v>na</v>
          </cell>
          <cell r="EE18" t="str">
            <v>na</v>
          </cell>
          <cell r="EF18" t="str">
            <v>na</v>
          </cell>
          <cell r="EG18" t="str">
            <v>na</v>
          </cell>
          <cell r="EH18" t="str">
            <v>na</v>
          </cell>
          <cell r="EI18" t="str">
            <v>na</v>
          </cell>
          <cell r="EJ18" t="str">
            <v>na</v>
          </cell>
          <cell r="EK18" t="str">
            <v>na</v>
          </cell>
          <cell r="EL18" t="str">
            <v>na</v>
          </cell>
          <cell r="EM18" t="str">
            <v>na</v>
          </cell>
          <cell r="EN18" t="str">
            <v>na</v>
          </cell>
          <cell r="EO18" t="str">
            <v>na</v>
          </cell>
          <cell r="EP18" t="str">
            <v>na</v>
          </cell>
          <cell r="EQ18" t="str">
            <v>na</v>
          </cell>
          <cell r="ER18" t="str">
            <v>na</v>
          </cell>
          <cell r="ES18" t="str">
            <v>na</v>
          </cell>
          <cell r="ET18" t="str">
            <v>na</v>
          </cell>
          <cell r="EU18" t="str">
            <v>na</v>
          </cell>
          <cell r="EV18" t="str">
            <v>na</v>
          </cell>
          <cell r="EW18" t="str">
            <v>na</v>
          </cell>
          <cell r="EX18" t="str">
            <v>na</v>
          </cell>
          <cell r="EY18" t="str">
            <v>na</v>
          </cell>
          <cell r="EZ18" t="str">
            <v>na</v>
          </cell>
          <cell r="FA18" t="str">
            <v>na</v>
          </cell>
          <cell r="FB18" t="str">
            <v>na</v>
          </cell>
          <cell r="FC18" t="str">
            <v>na</v>
          </cell>
          <cell r="FD18" t="str">
            <v>na</v>
          </cell>
          <cell r="FE18" t="str">
            <v>na</v>
          </cell>
          <cell r="FF18" t="str">
            <v>na</v>
          </cell>
          <cell r="FG18" t="str">
            <v>na</v>
          </cell>
          <cell r="FH18" t="str">
            <v>na</v>
          </cell>
          <cell r="FI18" t="str">
            <v>na</v>
          </cell>
          <cell r="FJ18" t="str">
            <v>na</v>
          </cell>
          <cell r="FK18" t="str">
            <v>na</v>
          </cell>
          <cell r="FL18" t="str">
            <v>na</v>
          </cell>
          <cell r="FM18" t="str">
            <v>na</v>
          </cell>
          <cell r="FN18" t="str">
            <v>na</v>
          </cell>
          <cell r="FO18" t="str">
            <v>na</v>
          </cell>
          <cell r="FP18" t="str">
            <v>na</v>
          </cell>
          <cell r="FQ18" t="str">
            <v>na</v>
          </cell>
          <cell r="FR18" t="str">
            <v>na</v>
          </cell>
          <cell r="FS18" t="str">
            <v>na</v>
          </cell>
          <cell r="FT18" t="str">
            <v>na</v>
          </cell>
          <cell r="FU18" t="str">
            <v>na</v>
          </cell>
          <cell r="FV18" t="str">
            <v>na</v>
          </cell>
          <cell r="FW18" t="str">
            <v>na</v>
          </cell>
          <cell r="FX18" t="str">
            <v>na</v>
          </cell>
          <cell r="FY18" t="str">
            <v>na</v>
          </cell>
          <cell r="FZ18" t="str">
            <v>na</v>
          </cell>
          <cell r="GA18" t="str">
            <v>na</v>
          </cell>
          <cell r="GB18" t="str">
            <v>na</v>
          </cell>
          <cell r="GC18" t="str">
            <v>na</v>
          </cell>
          <cell r="GD18" t="str">
            <v>na</v>
          </cell>
          <cell r="GE18" t="str">
            <v>na</v>
          </cell>
          <cell r="GF18" t="str">
            <v>na</v>
          </cell>
          <cell r="GG18" t="str">
            <v>na</v>
          </cell>
          <cell r="GH18" t="str">
            <v>na</v>
          </cell>
          <cell r="GI18" t="str">
            <v>na</v>
          </cell>
          <cell r="GJ18" t="str">
            <v>na</v>
          </cell>
          <cell r="GK18" t="str">
            <v>na</v>
          </cell>
          <cell r="GL18" t="str">
            <v>na</v>
          </cell>
          <cell r="GM18" t="str">
            <v>na</v>
          </cell>
          <cell r="GN18" t="str">
            <v>na</v>
          </cell>
          <cell r="GO18" t="str">
            <v>na</v>
          </cell>
          <cell r="GP18" t="str">
            <v>na</v>
          </cell>
          <cell r="GQ18" t="str">
            <v>na</v>
          </cell>
          <cell r="GR18" t="str">
            <v>na</v>
          </cell>
          <cell r="GS18" t="str">
            <v>na</v>
          </cell>
          <cell r="GT18" t="str">
            <v>na</v>
          </cell>
          <cell r="GU18" t="str">
            <v>na</v>
          </cell>
          <cell r="GV18" t="str">
            <v>na</v>
          </cell>
          <cell r="GW18" t="str">
            <v>na</v>
          </cell>
          <cell r="GX18" t="str">
            <v>na</v>
          </cell>
          <cell r="GY18" t="str">
            <v>na</v>
          </cell>
          <cell r="GZ18" t="str">
            <v>na</v>
          </cell>
          <cell r="HA18" t="str">
            <v>na</v>
          </cell>
          <cell r="HB18" t="str">
            <v>na</v>
          </cell>
          <cell r="HC18" t="str">
            <v>na</v>
          </cell>
          <cell r="HD18" t="str">
            <v>na</v>
          </cell>
        </row>
        <row r="19">
          <cell r="A19">
            <v>19</v>
          </cell>
          <cell r="B19" t="str">
            <v>Reported Gross Profit</v>
          </cell>
          <cell r="C19" t="str">
            <v>na</v>
          </cell>
          <cell r="D19" t="str">
            <v>na</v>
          </cell>
          <cell r="E19" t="str">
            <v>na</v>
          </cell>
          <cell r="F19" t="str">
            <v>na</v>
          </cell>
          <cell r="G19" t="str">
            <v>na</v>
          </cell>
          <cell r="H19" t="str">
            <v>na</v>
          </cell>
          <cell r="I19" t="str">
            <v>na</v>
          </cell>
          <cell r="J19" t="str">
            <v>na</v>
          </cell>
          <cell r="K19" t="str">
            <v>na</v>
          </cell>
          <cell r="L19" t="str">
            <v>na</v>
          </cell>
          <cell r="M19" t="str">
            <v>na</v>
          </cell>
          <cell r="N19" t="str">
            <v>na</v>
          </cell>
          <cell r="O19" t="str">
            <v>na</v>
          </cell>
          <cell r="P19" t="str">
            <v>na</v>
          </cell>
          <cell r="Q19" t="str">
            <v>na</v>
          </cell>
          <cell r="R19" t="str">
            <v>na</v>
          </cell>
          <cell r="S19" t="str">
            <v>na</v>
          </cell>
          <cell r="T19" t="str">
            <v>na</v>
          </cell>
          <cell r="U19" t="str">
            <v>na</v>
          </cell>
          <cell r="V19" t="str">
            <v>na</v>
          </cell>
          <cell r="W19" t="str">
            <v>na</v>
          </cell>
          <cell r="X19" t="str">
            <v>na</v>
          </cell>
          <cell r="Y19" t="str">
            <v>na</v>
          </cell>
          <cell r="Z19" t="str">
            <v>na</v>
          </cell>
          <cell r="AA19" t="str">
            <v>na</v>
          </cell>
          <cell r="AB19" t="str">
            <v>na</v>
          </cell>
          <cell r="AC19" t="str">
            <v>na</v>
          </cell>
          <cell r="AD19" t="str">
            <v>na</v>
          </cell>
          <cell r="AE19" t="str">
            <v>na</v>
          </cell>
          <cell r="AF19" t="str">
            <v>na</v>
          </cell>
          <cell r="AG19" t="str">
            <v>na</v>
          </cell>
          <cell r="AH19" t="str">
            <v>na</v>
          </cell>
          <cell r="AI19" t="str">
            <v>na</v>
          </cell>
          <cell r="AJ19" t="str">
            <v>na</v>
          </cell>
          <cell r="AK19" t="str">
            <v>na</v>
          </cell>
          <cell r="AL19" t="str">
            <v>na</v>
          </cell>
          <cell r="AM19" t="str">
            <v>na</v>
          </cell>
          <cell r="AN19" t="str">
            <v>na</v>
          </cell>
          <cell r="AO19" t="str">
            <v>na</v>
          </cell>
          <cell r="AP19" t="str">
            <v>na</v>
          </cell>
          <cell r="AQ19" t="str">
            <v>na</v>
          </cell>
          <cell r="AR19" t="str">
            <v>na</v>
          </cell>
          <cell r="AS19" t="str">
            <v>na</v>
          </cell>
          <cell r="AT19" t="str">
            <v>na</v>
          </cell>
          <cell r="AU19" t="str">
            <v>na</v>
          </cell>
          <cell r="AV19" t="str">
            <v>na</v>
          </cell>
          <cell r="AW19" t="str">
            <v>na</v>
          </cell>
          <cell r="AX19" t="str">
            <v>na</v>
          </cell>
          <cell r="AY19" t="str">
            <v>na</v>
          </cell>
          <cell r="AZ19" t="str">
            <v>na</v>
          </cell>
          <cell r="BA19" t="str">
            <v>na</v>
          </cell>
          <cell r="BB19" t="str">
            <v>na</v>
          </cell>
          <cell r="BC19" t="str">
            <v>na</v>
          </cell>
          <cell r="BD19" t="str">
            <v>na</v>
          </cell>
          <cell r="BE19" t="str">
            <v>na</v>
          </cell>
          <cell r="BF19" t="str">
            <v>na</v>
          </cell>
          <cell r="BG19" t="str">
            <v>na</v>
          </cell>
          <cell r="BH19" t="str">
            <v>na</v>
          </cell>
          <cell r="BI19" t="str">
            <v>na</v>
          </cell>
          <cell r="BJ19" t="str">
            <v>na</v>
          </cell>
          <cell r="BK19" t="str">
            <v>na</v>
          </cell>
          <cell r="BL19" t="str">
            <v>na</v>
          </cell>
          <cell r="BM19" t="str">
            <v>na</v>
          </cell>
          <cell r="BN19" t="str">
            <v>na</v>
          </cell>
          <cell r="BO19" t="str">
            <v>na</v>
          </cell>
          <cell r="BP19" t="str">
            <v>na</v>
          </cell>
          <cell r="BQ19" t="str">
            <v>na</v>
          </cell>
          <cell r="BR19" t="str">
            <v>na</v>
          </cell>
          <cell r="BS19" t="str">
            <v>na</v>
          </cell>
          <cell r="BT19" t="str">
            <v>na</v>
          </cell>
          <cell r="BU19" t="str">
            <v>na</v>
          </cell>
          <cell r="BV19" t="str">
            <v>na</v>
          </cell>
          <cell r="BW19" t="str">
            <v>na</v>
          </cell>
          <cell r="BX19" t="str">
            <v>na</v>
          </cell>
          <cell r="BY19" t="str">
            <v>na</v>
          </cell>
          <cell r="BZ19" t="str">
            <v>na</v>
          </cell>
          <cell r="CA19" t="str">
            <v>na</v>
          </cell>
          <cell r="CB19" t="str">
            <v>na</v>
          </cell>
          <cell r="CC19" t="str">
            <v>na</v>
          </cell>
          <cell r="CD19" t="str">
            <v>na</v>
          </cell>
          <cell r="CE19" t="str">
            <v>na</v>
          </cell>
          <cell r="CF19" t="str">
            <v>na</v>
          </cell>
          <cell r="CG19" t="str">
            <v>na</v>
          </cell>
          <cell r="CH19" t="str">
            <v>na</v>
          </cell>
          <cell r="CI19" t="str">
            <v>na</v>
          </cell>
          <cell r="CJ19" t="str">
            <v>na</v>
          </cell>
          <cell r="CK19" t="str">
            <v>na</v>
          </cell>
          <cell r="CL19" t="str">
            <v>na</v>
          </cell>
          <cell r="CM19" t="str">
            <v>na</v>
          </cell>
          <cell r="CN19" t="str">
            <v>na</v>
          </cell>
          <cell r="CO19">
            <v>198.34100000000004</v>
          </cell>
          <cell r="CP19">
            <v>198.34100000000004</v>
          </cell>
          <cell r="CQ19">
            <v>198.49599999999998</v>
          </cell>
          <cell r="CR19">
            <v>198.49599999999998</v>
          </cell>
          <cell r="CS19">
            <v>191.816</v>
          </cell>
          <cell r="CT19">
            <v>191.816</v>
          </cell>
          <cell r="CU19">
            <v>208.404</v>
          </cell>
          <cell r="CV19">
            <v>208.404</v>
          </cell>
          <cell r="CW19">
            <v>797.05700000000024</v>
          </cell>
          <cell r="CX19">
            <v>797.05700000000024</v>
          </cell>
          <cell r="CY19">
            <v>200.60200000000003</v>
          </cell>
          <cell r="CZ19">
            <v>200.60200000000003</v>
          </cell>
          <cell r="DA19">
            <v>236.24700000000004</v>
          </cell>
          <cell r="DB19">
            <v>236.24700000000004</v>
          </cell>
          <cell r="DC19">
            <v>248.244</v>
          </cell>
          <cell r="DD19">
            <v>248.244</v>
          </cell>
          <cell r="DE19">
            <v>295.10199999999998</v>
          </cell>
          <cell r="DF19">
            <v>295.10199999999998</v>
          </cell>
          <cell r="DG19">
            <v>980.19500000000028</v>
          </cell>
          <cell r="DH19">
            <v>980.19500000000005</v>
          </cell>
          <cell r="DI19">
            <v>285.23399999999992</v>
          </cell>
          <cell r="DJ19">
            <v>279.50767719999999</v>
          </cell>
          <cell r="DK19">
            <v>296.95896570000002</v>
          </cell>
          <cell r="DL19">
            <v>296.95896570000002</v>
          </cell>
          <cell r="DM19">
            <v>313.8923724</v>
          </cell>
          <cell r="DN19">
            <v>314.88025800000003</v>
          </cell>
          <cell r="DO19">
            <v>369.58312499999988</v>
          </cell>
          <cell r="DP19">
            <v>369.38312499999995</v>
          </cell>
          <cell r="DQ19">
            <v>1265.6684631000003</v>
          </cell>
          <cell r="DR19">
            <v>1260.7300258999999</v>
          </cell>
          <cell r="DS19" t="str">
            <v>na</v>
          </cell>
          <cell r="DT19" t="str">
            <v>na</v>
          </cell>
          <cell r="DU19" t="str">
            <v>na</v>
          </cell>
          <cell r="DV19" t="str">
            <v>na</v>
          </cell>
          <cell r="DW19" t="str">
            <v>na</v>
          </cell>
          <cell r="DX19" t="str">
            <v>na</v>
          </cell>
          <cell r="DY19" t="str">
            <v>na</v>
          </cell>
          <cell r="DZ19" t="str">
            <v>na</v>
          </cell>
          <cell r="EA19">
            <v>1508.1785705040002</v>
          </cell>
          <cell r="EB19">
            <v>1494.6489734880001</v>
          </cell>
          <cell r="EC19" t="str">
            <v>na</v>
          </cell>
          <cell r="ED19" t="str">
            <v>na</v>
          </cell>
          <cell r="EE19" t="str">
            <v>na</v>
          </cell>
          <cell r="EF19" t="str">
            <v>na</v>
          </cell>
          <cell r="EG19" t="str">
            <v>na</v>
          </cell>
          <cell r="EH19" t="str">
            <v>na</v>
          </cell>
          <cell r="EI19" t="str">
            <v>na</v>
          </cell>
          <cell r="EJ19" t="str">
            <v>na</v>
          </cell>
          <cell r="EK19" t="str">
            <v>na</v>
          </cell>
          <cell r="EL19" t="str">
            <v>na</v>
          </cell>
          <cell r="EM19" t="str">
            <v>na</v>
          </cell>
          <cell r="EN19" t="str">
            <v>na</v>
          </cell>
          <cell r="EO19" t="str">
            <v>na</v>
          </cell>
          <cell r="EP19" t="str">
            <v>na</v>
          </cell>
          <cell r="EQ19" t="str">
            <v>na</v>
          </cell>
          <cell r="ER19" t="str">
            <v>na</v>
          </cell>
          <cell r="ES19" t="str">
            <v>na</v>
          </cell>
          <cell r="ET19" t="str">
            <v>na</v>
          </cell>
          <cell r="EU19" t="str">
            <v>na</v>
          </cell>
          <cell r="EV19" t="str">
            <v>na</v>
          </cell>
          <cell r="EW19" t="str">
            <v>na</v>
          </cell>
          <cell r="EX19" t="str">
            <v>na</v>
          </cell>
          <cell r="EY19" t="str">
            <v>na</v>
          </cell>
          <cell r="EZ19" t="str">
            <v>na</v>
          </cell>
          <cell r="FA19" t="str">
            <v>na</v>
          </cell>
          <cell r="FB19" t="str">
            <v>na</v>
          </cell>
          <cell r="FC19" t="str">
            <v>na</v>
          </cell>
          <cell r="FD19" t="str">
            <v>na</v>
          </cell>
          <cell r="FE19" t="str">
            <v>na</v>
          </cell>
          <cell r="FF19" t="str">
            <v>na</v>
          </cell>
          <cell r="FG19" t="str">
            <v>na</v>
          </cell>
          <cell r="FH19" t="str">
            <v>na</v>
          </cell>
          <cell r="FI19" t="str">
            <v>na</v>
          </cell>
          <cell r="FJ19" t="str">
            <v>na</v>
          </cell>
          <cell r="FK19" t="str">
            <v>na</v>
          </cell>
          <cell r="FL19" t="str">
            <v>na</v>
          </cell>
          <cell r="FM19" t="str">
            <v>na</v>
          </cell>
          <cell r="FN19" t="str">
            <v>na</v>
          </cell>
          <cell r="FO19" t="str">
            <v>na</v>
          </cell>
          <cell r="FP19" t="str">
            <v>na</v>
          </cell>
          <cell r="FQ19" t="str">
            <v>na</v>
          </cell>
          <cell r="FR19" t="str">
            <v>na</v>
          </cell>
          <cell r="FS19" t="str">
            <v>na</v>
          </cell>
          <cell r="FT19" t="str">
            <v>na</v>
          </cell>
          <cell r="FU19" t="str">
            <v>na</v>
          </cell>
          <cell r="FV19" t="str">
            <v>na</v>
          </cell>
          <cell r="FW19" t="str">
            <v>na</v>
          </cell>
          <cell r="FX19" t="str">
            <v>na</v>
          </cell>
          <cell r="FY19" t="str">
            <v>na</v>
          </cell>
          <cell r="FZ19" t="str">
            <v>na</v>
          </cell>
          <cell r="GA19" t="str">
            <v>na</v>
          </cell>
          <cell r="GB19" t="str">
            <v>na</v>
          </cell>
          <cell r="GC19" t="str">
            <v>na</v>
          </cell>
          <cell r="GD19" t="str">
            <v>na</v>
          </cell>
          <cell r="GE19" t="str">
            <v>na</v>
          </cell>
          <cell r="GF19" t="str">
            <v>na</v>
          </cell>
          <cell r="GG19" t="str">
            <v>na</v>
          </cell>
          <cell r="GH19" t="str">
            <v>na</v>
          </cell>
          <cell r="GI19" t="str">
            <v>na</v>
          </cell>
          <cell r="GJ19" t="str">
            <v>na</v>
          </cell>
          <cell r="GK19" t="str">
            <v>na</v>
          </cell>
          <cell r="GL19" t="str">
            <v>na</v>
          </cell>
          <cell r="GM19" t="str">
            <v>na</v>
          </cell>
          <cell r="GN19" t="str">
            <v>na</v>
          </cell>
          <cell r="GO19" t="str">
            <v>na</v>
          </cell>
          <cell r="GP19" t="str">
            <v>na</v>
          </cell>
          <cell r="GQ19" t="str">
            <v>na</v>
          </cell>
          <cell r="GR19" t="str">
            <v>na</v>
          </cell>
          <cell r="GS19" t="str">
            <v>na</v>
          </cell>
          <cell r="GT19" t="str">
            <v>na</v>
          </cell>
          <cell r="GU19" t="str">
            <v>na</v>
          </cell>
          <cell r="GV19" t="str">
            <v>na</v>
          </cell>
          <cell r="GW19" t="str">
            <v>na</v>
          </cell>
          <cell r="GX19" t="str">
            <v>na</v>
          </cell>
          <cell r="GY19" t="str">
            <v>na</v>
          </cell>
          <cell r="GZ19" t="str">
            <v>na</v>
          </cell>
          <cell r="HA19" t="str">
            <v>na</v>
          </cell>
          <cell r="HB19" t="str">
            <v>na</v>
          </cell>
          <cell r="HC19" t="str">
            <v>na</v>
          </cell>
          <cell r="HD19" t="str">
            <v>na</v>
          </cell>
        </row>
        <row r="20">
          <cell r="A20">
            <v>20</v>
          </cell>
          <cell r="B20" t="str">
            <v>Gross Profit (excl. Special Items)</v>
          </cell>
          <cell r="C20" t="str">
            <v>na</v>
          </cell>
          <cell r="D20" t="str">
            <v>na</v>
          </cell>
          <cell r="E20" t="str">
            <v>na</v>
          </cell>
          <cell r="F20" t="str">
            <v>na</v>
          </cell>
          <cell r="G20" t="str">
            <v>na</v>
          </cell>
          <cell r="H20" t="str">
            <v>na</v>
          </cell>
          <cell r="I20" t="str">
            <v>na</v>
          </cell>
          <cell r="J20" t="str">
            <v>na</v>
          </cell>
          <cell r="K20" t="str">
            <v>na</v>
          </cell>
          <cell r="L20" t="str">
            <v>na</v>
          </cell>
          <cell r="M20" t="str">
            <v>na</v>
          </cell>
          <cell r="N20" t="str">
            <v>na</v>
          </cell>
          <cell r="O20" t="str">
            <v>na</v>
          </cell>
          <cell r="P20" t="str">
            <v>na</v>
          </cell>
          <cell r="Q20" t="str">
            <v>na</v>
          </cell>
          <cell r="R20" t="str">
            <v>na</v>
          </cell>
          <cell r="S20" t="str">
            <v>na</v>
          </cell>
          <cell r="T20" t="str">
            <v>na</v>
          </cell>
          <cell r="U20" t="str">
            <v>na</v>
          </cell>
          <cell r="V20" t="str">
            <v>na</v>
          </cell>
          <cell r="W20" t="str">
            <v>na</v>
          </cell>
          <cell r="X20" t="str">
            <v>na</v>
          </cell>
          <cell r="Y20" t="str">
            <v>na</v>
          </cell>
          <cell r="Z20" t="str">
            <v>na</v>
          </cell>
          <cell r="AA20" t="str">
            <v>na</v>
          </cell>
          <cell r="AB20" t="str">
            <v>na</v>
          </cell>
          <cell r="AC20" t="str">
            <v>na</v>
          </cell>
          <cell r="AD20" t="str">
            <v>na</v>
          </cell>
          <cell r="AE20" t="str">
            <v>na</v>
          </cell>
          <cell r="AF20" t="str">
            <v>na</v>
          </cell>
          <cell r="AG20" t="str">
            <v>na</v>
          </cell>
          <cell r="AH20" t="str">
            <v>na</v>
          </cell>
          <cell r="AI20" t="str">
            <v>na</v>
          </cell>
          <cell r="AJ20" t="str">
            <v>na</v>
          </cell>
          <cell r="AK20" t="str">
            <v>na</v>
          </cell>
          <cell r="AL20" t="str">
            <v>na</v>
          </cell>
          <cell r="AM20" t="str">
            <v>na</v>
          </cell>
          <cell r="AN20" t="str">
            <v>na</v>
          </cell>
          <cell r="AO20" t="str">
            <v>na</v>
          </cell>
          <cell r="AP20" t="str">
            <v>na</v>
          </cell>
          <cell r="AQ20" t="str">
            <v>na</v>
          </cell>
          <cell r="AR20" t="str">
            <v>na</v>
          </cell>
          <cell r="AS20" t="str">
            <v>na</v>
          </cell>
          <cell r="AT20" t="str">
            <v>na</v>
          </cell>
          <cell r="AU20" t="str">
            <v>na</v>
          </cell>
          <cell r="AV20" t="str">
            <v>na</v>
          </cell>
          <cell r="AW20" t="str">
            <v>na</v>
          </cell>
          <cell r="AX20" t="str">
            <v>na</v>
          </cell>
          <cell r="AY20" t="str">
            <v>na</v>
          </cell>
          <cell r="AZ20" t="str">
            <v>na</v>
          </cell>
          <cell r="BA20" t="str">
            <v>na</v>
          </cell>
          <cell r="BB20" t="str">
            <v>na</v>
          </cell>
          <cell r="BC20" t="str">
            <v>na</v>
          </cell>
          <cell r="BD20" t="str">
            <v>na</v>
          </cell>
          <cell r="BE20" t="str">
            <v>na</v>
          </cell>
          <cell r="BF20" t="str">
            <v>na</v>
          </cell>
          <cell r="BG20" t="str">
            <v>na</v>
          </cell>
          <cell r="BH20" t="str">
            <v>na</v>
          </cell>
          <cell r="BI20" t="str">
            <v>na</v>
          </cell>
          <cell r="BJ20" t="str">
            <v>na</v>
          </cell>
          <cell r="BK20" t="str">
            <v>na</v>
          </cell>
          <cell r="BL20" t="str">
            <v>na</v>
          </cell>
          <cell r="BM20" t="str">
            <v>na</v>
          </cell>
          <cell r="BN20" t="str">
            <v>na</v>
          </cell>
          <cell r="BO20" t="str">
            <v>na</v>
          </cell>
          <cell r="BP20" t="str">
            <v>na</v>
          </cell>
          <cell r="BQ20" t="str">
            <v>na</v>
          </cell>
          <cell r="BR20" t="str">
            <v>na</v>
          </cell>
          <cell r="BS20" t="str">
            <v>na</v>
          </cell>
          <cell r="BT20" t="str">
            <v>na</v>
          </cell>
          <cell r="BU20" t="str">
            <v>na</v>
          </cell>
          <cell r="BV20" t="str">
            <v>na</v>
          </cell>
          <cell r="BW20" t="str">
            <v>na</v>
          </cell>
          <cell r="BX20" t="str">
            <v>na</v>
          </cell>
          <cell r="BY20" t="str">
            <v>na</v>
          </cell>
          <cell r="BZ20" t="str">
            <v>na</v>
          </cell>
          <cell r="CA20" t="str">
            <v>na</v>
          </cell>
          <cell r="CB20" t="str">
            <v>na</v>
          </cell>
          <cell r="CC20" t="str">
            <v>na</v>
          </cell>
          <cell r="CD20" t="str">
            <v>na</v>
          </cell>
          <cell r="CE20" t="str">
            <v>na</v>
          </cell>
          <cell r="CF20" t="str">
            <v>na</v>
          </cell>
          <cell r="CG20" t="str">
            <v>na</v>
          </cell>
          <cell r="CH20" t="str">
            <v>na</v>
          </cell>
          <cell r="CI20" t="str">
            <v>na</v>
          </cell>
          <cell r="CJ20" t="str">
            <v>na</v>
          </cell>
          <cell r="CK20" t="str">
            <v>na</v>
          </cell>
          <cell r="CL20" t="str">
            <v>na</v>
          </cell>
          <cell r="CM20" t="str">
            <v>na</v>
          </cell>
          <cell r="CN20" t="str">
            <v>na</v>
          </cell>
          <cell r="CO20">
            <v>198.34100000000004</v>
          </cell>
          <cell r="CP20">
            <v>198.34100000000004</v>
          </cell>
          <cell r="CQ20">
            <v>198.49599999999998</v>
          </cell>
          <cell r="CR20">
            <v>198.49599999999998</v>
          </cell>
          <cell r="CS20">
            <v>191.816</v>
          </cell>
          <cell r="CT20">
            <v>191.816</v>
          </cell>
          <cell r="CU20">
            <v>208.404</v>
          </cell>
          <cell r="CV20">
            <v>208.404</v>
          </cell>
          <cell r="CW20">
            <v>797.05700000000024</v>
          </cell>
          <cell r="CX20">
            <v>797.05700000000024</v>
          </cell>
          <cell r="CY20">
            <v>200.60200000000003</v>
          </cell>
          <cell r="CZ20">
            <v>200.60200000000003</v>
          </cell>
          <cell r="DA20">
            <v>236.24700000000004</v>
          </cell>
          <cell r="DB20">
            <v>236.24700000000004</v>
          </cell>
          <cell r="DC20">
            <v>248.244</v>
          </cell>
          <cell r="DD20">
            <v>248.244</v>
          </cell>
          <cell r="DE20">
            <v>295.10199999999998</v>
          </cell>
          <cell r="DF20">
            <v>295.10199999999998</v>
          </cell>
          <cell r="DG20">
            <v>980.19500000000028</v>
          </cell>
          <cell r="DH20">
            <v>980.19500000000005</v>
          </cell>
          <cell r="DI20">
            <v>285.23399999999992</v>
          </cell>
          <cell r="DJ20">
            <v>279.50767719999999</v>
          </cell>
          <cell r="DK20">
            <v>296.95896570000002</v>
          </cell>
          <cell r="DL20">
            <v>296.95896570000002</v>
          </cell>
          <cell r="DM20">
            <v>313.8923724</v>
          </cell>
          <cell r="DN20">
            <v>314.88025800000003</v>
          </cell>
          <cell r="DO20">
            <v>369.58312499999988</v>
          </cell>
          <cell r="DP20">
            <v>369.38312499999995</v>
          </cell>
          <cell r="DQ20">
            <v>1265.6684631000003</v>
          </cell>
          <cell r="DR20">
            <v>1260.7300258999999</v>
          </cell>
          <cell r="DS20" t="str">
            <v>na</v>
          </cell>
          <cell r="DT20" t="str">
            <v>na</v>
          </cell>
          <cell r="DU20" t="str">
            <v>na</v>
          </cell>
          <cell r="DV20" t="str">
            <v>na</v>
          </cell>
          <cell r="DW20" t="str">
            <v>na</v>
          </cell>
          <cell r="DX20" t="str">
            <v>na</v>
          </cell>
          <cell r="DY20" t="str">
            <v>na</v>
          </cell>
          <cell r="DZ20" t="str">
            <v>na</v>
          </cell>
          <cell r="EA20">
            <v>1508.1785705040002</v>
          </cell>
          <cell r="EB20">
            <v>1494.6489734880001</v>
          </cell>
          <cell r="EC20" t="str">
            <v>na</v>
          </cell>
          <cell r="ED20" t="str">
            <v>na</v>
          </cell>
          <cell r="EE20" t="str">
            <v>na</v>
          </cell>
          <cell r="EF20" t="str">
            <v>na</v>
          </cell>
          <cell r="EG20" t="str">
            <v>na</v>
          </cell>
          <cell r="EH20" t="str">
            <v>na</v>
          </cell>
          <cell r="EI20" t="str">
            <v>na</v>
          </cell>
          <cell r="EJ20" t="str">
            <v>na</v>
          </cell>
          <cell r="EK20" t="str">
            <v>na</v>
          </cell>
          <cell r="EL20" t="str">
            <v>na</v>
          </cell>
          <cell r="EM20" t="str">
            <v>na</v>
          </cell>
          <cell r="EN20" t="str">
            <v>na</v>
          </cell>
          <cell r="EO20" t="str">
            <v>na</v>
          </cell>
          <cell r="EP20" t="str">
            <v>na</v>
          </cell>
          <cell r="EQ20" t="str">
            <v>na</v>
          </cell>
          <cell r="ER20" t="str">
            <v>na</v>
          </cell>
          <cell r="ES20" t="str">
            <v>na</v>
          </cell>
          <cell r="ET20" t="str">
            <v>na</v>
          </cell>
          <cell r="EU20" t="str">
            <v>na</v>
          </cell>
          <cell r="EV20" t="str">
            <v>na</v>
          </cell>
          <cell r="EW20" t="str">
            <v>na</v>
          </cell>
          <cell r="EX20" t="str">
            <v>na</v>
          </cell>
          <cell r="EY20" t="str">
            <v>na</v>
          </cell>
          <cell r="EZ20" t="str">
            <v>na</v>
          </cell>
          <cell r="FA20" t="str">
            <v>na</v>
          </cell>
          <cell r="FB20" t="str">
            <v>na</v>
          </cell>
          <cell r="FC20" t="str">
            <v>na</v>
          </cell>
          <cell r="FD20" t="str">
            <v>na</v>
          </cell>
          <cell r="FE20" t="str">
            <v>na</v>
          </cell>
          <cell r="FF20" t="str">
            <v>na</v>
          </cell>
          <cell r="FG20" t="str">
            <v>na</v>
          </cell>
          <cell r="FH20" t="str">
            <v>na</v>
          </cell>
          <cell r="FI20" t="str">
            <v>na</v>
          </cell>
          <cell r="FJ20" t="str">
            <v>na</v>
          </cell>
          <cell r="FK20" t="str">
            <v>na</v>
          </cell>
          <cell r="FL20" t="str">
            <v>na</v>
          </cell>
          <cell r="FM20" t="str">
            <v>na</v>
          </cell>
          <cell r="FN20" t="str">
            <v>na</v>
          </cell>
          <cell r="FO20" t="str">
            <v>na</v>
          </cell>
          <cell r="FP20" t="str">
            <v>na</v>
          </cell>
          <cell r="FQ20" t="str">
            <v>na</v>
          </cell>
          <cell r="FR20" t="str">
            <v>na</v>
          </cell>
          <cell r="FS20" t="str">
            <v>na</v>
          </cell>
          <cell r="FT20" t="str">
            <v>na</v>
          </cell>
          <cell r="FU20" t="str">
            <v>na</v>
          </cell>
          <cell r="FV20" t="str">
            <v>na</v>
          </cell>
          <cell r="FW20" t="str">
            <v>na</v>
          </cell>
          <cell r="FX20" t="str">
            <v>na</v>
          </cell>
          <cell r="FY20" t="str">
            <v>na</v>
          </cell>
          <cell r="FZ20" t="str">
            <v>na</v>
          </cell>
          <cell r="GA20" t="str">
            <v>na</v>
          </cell>
          <cell r="GB20" t="str">
            <v>na</v>
          </cell>
          <cell r="GC20" t="str">
            <v>na</v>
          </cell>
          <cell r="GD20" t="str">
            <v>na</v>
          </cell>
          <cell r="GE20" t="str">
            <v>na</v>
          </cell>
          <cell r="GF20" t="str">
            <v>na</v>
          </cell>
          <cell r="GG20" t="str">
            <v>na</v>
          </cell>
          <cell r="GH20" t="str">
            <v>na</v>
          </cell>
          <cell r="GI20" t="str">
            <v>na</v>
          </cell>
          <cell r="GJ20" t="str">
            <v>na</v>
          </cell>
          <cell r="GK20" t="str">
            <v>na</v>
          </cell>
          <cell r="GL20" t="str">
            <v>na</v>
          </cell>
          <cell r="GM20" t="str">
            <v>na</v>
          </cell>
          <cell r="GN20" t="str">
            <v>na</v>
          </cell>
          <cell r="GO20" t="str">
            <v>na</v>
          </cell>
          <cell r="GP20" t="str">
            <v>na</v>
          </cell>
          <cell r="GQ20" t="str">
            <v>na</v>
          </cell>
          <cell r="GR20" t="str">
            <v>na</v>
          </cell>
          <cell r="GS20" t="str">
            <v>na</v>
          </cell>
          <cell r="GT20" t="str">
            <v>na</v>
          </cell>
          <cell r="GU20" t="str">
            <v>na</v>
          </cell>
          <cell r="GV20" t="str">
            <v>na</v>
          </cell>
          <cell r="GW20" t="str">
            <v>na</v>
          </cell>
          <cell r="GX20" t="str">
            <v>na</v>
          </cell>
          <cell r="GY20" t="str">
            <v>na</v>
          </cell>
          <cell r="GZ20" t="str">
            <v>na</v>
          </cell>
          <cell r="HA20" t="str">
            <v>na</v>
          </cell>
          <cell r="HB20" t="str">
            <v>na</v>
          </cell>
          <cell r="HC20" t="str">
            <v>na</v>
          </cell>
          <cell r="HD20" t="str">
            <v>na</v>
          </cell>
        </row>
        <row r="21">
          <cell r="A21">
            <v>21</v>
          </cell>
          <cell r="B21" t="str">
            <v>Sales &amp; Marketing Expense</v>
          </cell>
          <cell r="C21" t="str">
            <v>na</v>
          </cell>
          <cell r="D21" t="str">
            <v>na</v>
          </cell>
          <cell r="E21" t="str">
            <v>na</v>
          </cell>
          <cell r="F21" t="str">
            <v>na</v>
          </cell>
          <cell r="G21" t="str">
            <v>na</v>
          </cell>
          <cell r="H21" t="str">
            <v>na</v>
          </cell>
          <cell r="I21" t="str">
            <v>na</v>
          </cell>
          <cell r="J21" t="str">
            <v>na</v>
          </cell>
          <cell r="K21" t="str">
            <v>na</v>
          </cell>
          <cell r="L21" t="str">
            <v>na</v>
          </cell>
          <cell r="M21" t="str">
            <v>na</v>
          </cell>
          <cell r="N21" t="str">
            <v>na</v>
          </cell>
          <cell r="O21" t="str">
            <v>na</v>
          </cell>
          <cell r="P21" t="str">
            <v>na</v>
          </cell>
          <cell r="Q21" t="str">
            <v>na</v>
          </cell>
          <cell r="R21" t="str">
            <v>na</v>
          </cell>
          <cell r="S21" t="str">
            <v>na</v>
          </cell>
          <cell r="T21" t="str">
            <v>na</v>
          </cell>
          <cell r="U21" t="str">
            <v>na</v>
          </cell>
          <cell r="V21" t="str">
            <v>na</v>
          </cell>
          <cell r="W21" t="str">
            <v>na</v>
          </cell>
          <cell r="X21" t="str">
            <v>na</v>
          </cell>
          <cell r="Y21" t="str">
            <v>na</v>
          </cell>
          <cell r="Z21" t="str">
            <v>na</v>
          </cell>
          <cell r="AA21" t="str">
            <v>na</v>
          </cell>
          <cell r="AB21" t="str">
            <v>na</v>
          </cell>
          <cell r="AC21" t="str">
            <v>na</v>
          </cell>
          <cell r="AD21" t="str">
            <v>na</v>
          </cell>
          <cell r="AE21" t="str">
            <v>na</v>
          </cell>
          <cell r="AF21" t="str">
            <v>na</v>
          </cell>
          <cell r="AG21" t="str">
            <v>na</v>
          </cell>
          <cell r="AH21" t="str">
            <v>na</v>
          </cell>
          <cell r="AI21" t="str">
            <v>na</v>
          </cell>
          <cell r="AJ21" t="str">
            <v>na</v>
          </cell>
          <cell r="AK21" t="str">
            <v>na</v>
          </cell>
          <cell r="AL21" t="str">
            <v>na</v>
          </cell>
          <cell r="AM21" t="str">
            <v>na</v>
          </cell>
          <cell r="AN21" t="str">
            <v>na</v>
          </cell>
          <cell r="AO21" t="str">
            <v>na</v>
          </cell>
          <cell r="AP21" t="str">
            <v>na</v>
          </cell>
          <cell r="AQ21" t="str">
            <v>na</v>
          </cell>
          <cell r="AR21" t="str">
            <v>na</v>
          </cell>
          <cell r="AS21" t="str">
            <v>na</v>
          </cell>
          <cell r="AT21" t="str">
            <v>na</v>
          </cell>
          <cell r="AU21" t="str">
            <v>na</v>
          </cell>
          <cell r="AV21" t="str">
            <v>na</v>
          </cell>
          <cell r="AW21" t="str">
            <v>na</v>
          </cell>
          <cell r="AX21" t="str">
            <v>na</v>
          </cell>
          <cell r="AY21" t="str">
            <v>na</v>
          </cell>
          <cell r="AZ21" t="str">
            <v>na</v>
          </cell>
          <cell r="BA21" t="str">
            <v>na</v>
          </cell>
          <cell r="BB21" t="str">
            <v>na</v>
          </cell>
          <cell r="BC21" t="str">
            <v>na</v>
          </cell>
          <cell r="BD21" t="str">
            <v>na</v>
          </cell>
          <cell r="BE21" t="str">
            <v>na</v>
          </cell>
          <cell r="BF21" t="str">
            <v>na</v>
          </cell>
          <cell r="BG21" t="str">
            <v>na</v>
          </cell>
          <cell r="BH21" t="str">
            <v>na</v>
          </cell>
          <cell r="BI21" t="str">
            <v>na</v>
          </cell>
          <cell r="BJ21" t="str">
            <v>na</v>
          </cell>
          <cell r="BK21" t="str">
            <v>na</v>
          </cell>
          <cell r="BL21" t="str">
            <v>na</v>
          </cell>
          <cell r="BM21" t="str">
            <v>na</v>
          </cell>
          <cell r="BN21" t="str">
            <v>na</v>
          </cell>
          <cell r="BO21" t="str">
            <v>na</v>
          </cell>
          <cell r="BP21" t="str">
            <v>na</v>
          </cell>
          <cell r="BQ21" t="str">
            <v>na</v>
          </cell>
          <cell r="BR21" t="str">
            <v>na</v>
          </cell>
          <cell r="BS21" t="str">
            <v>na</v>
          </cell>
          <cell r="BT21" t="str">
            <v>na</v>
          </cell>
          <cell r="BU21" t="str">
            <v>na</v>
          </cell>
          <cell r="BV21" t="str">
            <v>na</v>
          </cell>
          <cell r="BW21" t="str">
            <v>na</v>
          </cell>
          <cell r="BX21" t="str">
            <v>na</v>
          </cell>
          <cell r="BY21" t="str">
            <v>na</v>
          </cell>
          <cell r="BZ21" t="str">
            <v>na</v>
          </cell>
          <cell r="CA21" t="str">
            <v>na</v>
          </cell>
          <cell r="CB21" t="str">
            <v>na</v>
          </cell>
          <cell r="CC21" t="str">
            <v>na</v>
          </cell>
          <cell r="CD21" t="str">
            <v>na</v>
          </cell>
          <cell r="CE21" t="str">
            <v>na</v>
          </cell>
          <cell r="CF21" t="str">
            <v>na</v>
          </cell>
          <cell r="CG21" t="str">
            <v>na</v>
          </cell>
          <cell r="CH21" t="str">
            <v>na</v>
          </cell>
          <cell r="CI21" t="str">
            <v>na</v>
          </cell>
          <cell r="CJ21" t="str">
            <v>na</v>
          </cell>
          <cell r="CK21" t="str">
            <v>na</v>
          </cell>
          <cell r="CL21" t="str">
            <v>na</v>
          </cell>
          <cell r="CM21" t="str">
            <v>na</v>
          </cell>
          <cell r="CN21" t="str">
            <v>na</v>
          </cell>
          <cell r="CO21">
            <v>103.76900000000001</v>
          </cell>
          <cell r="CP21">
            <v>103.76900000000001</v>
          </cell>
          <cell r="CQ21">
            <v>100.548</v>
          </cell>
          <cell r="CR21">
            <v>100.548</v>
          </cell>
          <cell r="CS21">
            <v>92.588999999999999</v>
          </cell>
          <cell r="CT21">
            <v>92.588999999999999</v>
          </cell>
          <cell r="CU21">
            <v>94.665999999999997</v>
          </cell>
          <cell r="CV21">
            <v>94.665999999999997</v>
          </cell>
          <cell r="CW21">
            <v>391.572</v>
          </cell>
          <cell r="CX21">
            <v>391.572</v>
          </cell>
          <cell r="CY21">
            <v>86.53</v>
          </cell>
          <cell r="CZ21">
            <v>86.53</v>
          </cell>
          <cell r="DA21">
            <v>112.059</v>
          </cell>
          <cell r="DB21">
            <v>112.059</v>
          </cell>
          <cell r="DC21">
            <v>116.617</v>
          </cell>
          <cell r="DD21">
            <v>116.617</v>
          </cell>
          <cell r="DE21">
            <v>132.74600000000001</v>
          </cell>
          <cell r="DF21">
            <v>132.74600000000001</v>
          </cell>
          <cell r="DG21">
            <v>447.952</v>
          </cell>
          <cell r="DH21">
            <v>447.952</v>
          </cell>
          <cell r="DI21">
            <v>126.184</v>
          </cell>
          <cell r="DJ21">
            <v>130.37437890000001</v>
          </cell>
          <cell r="DK21">
            <v>132.28090128000002</v>
          </cell>
          <cell r="DL21">
            <v>132.78196530000002</v>
          </cell>
          <cell r="DM21">
            <v>136.21895640000002</v>
          </cell>
          <cell r="DN21">
            <v>134.66512800000001</v>
          </cell>
          <cell r="DO21">
            <v>136.65639889999997</v>
          </cell>
          <cell r="DP21">
            <v>137.80477199999996</v>
          </cell>
          <cell r="DQ21">
            <v>531.34025658000007</v>
          </cell>
          <cell r="DR21">
            <v>535.62624419999997</v>
          </cell>
          <cell r="DS21" t="str">
            <v>na</v>
          </cell>
          <cell r="DT21" t="str">
            <v>na</v>
          </cell>
          <cell r="DU21" t="str">
            <v>na</v>
          </cell>
          <cell r="DV21" t="str">
            <v>na</v>
          </cell>
          <cell r="DW21" t="str">
            <v>na</v>
          </cell>
          <cell r="DX21" t="str">
            <v>na</v>
          </cell>
          <cell r="DY21" t="str">
            <v>na</v>
          </cell>
          <cell r="DZ21" t="str">
            <v>na</v>
          </cell>
          <cell r="EA21">
            <v>590.32356940320017</v>
          </cell>
          <cell r="EB21">
            <v>584.5985438304001</v>
          </cell>
          <cell r="EC21" t="str">
            <v>na</v>
          </cell>
          <cell r="ED21" t="str">
            <v>na</v>
          </cell>
          <cell r="EE21" t="str">
            <v>na</v>
          </cell>
          <cell r="EF21" t="str">
            <v>na</v>
          </cell>
          <cell r="EG21" t="str">
            <v>na</v>
          </cell>
          <cell r="EH21" t="str">
            <v>na</v>
          </cell>
          <cell r="EI21" t="str">
            <v>na</v>
          </cell>
          <cell r="EJ21" t="str">
            <v>na</v>
          </cell>
          <cell r="EK21" t="str">
            <v>na</v>
          </cell>
          <cell r="EL21" t="str">
            <v>na</v>
          </cell>
          <cell r="EM21" t="str">
            <v>na</v>
          </cell>
          <cell r="EN21" t="str">
            <v>na</v>
          </cell>
          <cell r="EO21" t="str">
            <v>na</v>
          </cell>
          <cell r="EP21" t="str">
            <v>na</v>
          </cell>
          <cell r="EQ21" t="str">
            <v>na</v>
          </cell>
          <cell r="ER21" t="str">
            <v>na</v>
          </cell>
          <cell r="ES21" t="str">
            <v>na</v>
          </cell>
          <cell r="ET21" t="str">
            <v>na</v>
          </cell>
          <cell r="EU21" t="str">
            <v>na</v>
          </cell>
          <cell r="EV21" t="str">
            <v>na</v>
          </cell>
          <cell r="EW21" t="str">
            <v>na</v>
          </cell>
          <cell r="EX21" t="str">
            <v>na</v>
          </cell>
          <cell r="EY21" t="str">
            <v>na</v>
          </cell>
          <cell r="EZ21" t="str">
            <v>na</v>
          </cell>
          <cell r="FA21" t="str">
            <v>na</v>
          </cell>
          <cell r="FB21" t="str">
            <v>na</v>
          </cell>
          <cell r="FC21" t="str">
            <v>na</v>
          </cell>
          <cell r="FD21" t="str">
            <v>na</v>
          </cell>
          <cell r="FE21" t="str">
            <v>na</v>
          </cell>
          <cell r="FF21" t="str">
            <v>na</v>
          </cell>
          <cell r="FG21" t="str">
            <v>na</v>
          </cell>
          <cell r="FH21" t="str">
            <v>na</v>
          </cell>
          <cell r="FI21" t="str">
            <v>na</v>
          </cell>
          <cell r="FJ21" t="str">
            <v>na</v>
          </cell>
          <cell r="FK21" t="str">
            <v>na</v>
          </cell>
          <cell r="FL21" t="str">
            <v>na</v>
          </cell>
          <cell r="FM21" t="str">
            <v>na</v>
          </cell>
          <cell r="FN21" t="str">
            <v>na</v>
          </cell>
          <cell r="FO21" t="str">
            <v>na</v>
          </cell>
          <cell r="FP21" t="str">
            <v>na</v>
          </cell>
          <cell r="FQ21" t="str">
            <v>na</v>
          </cell>
          <cell r="FR21" t="str">
            <v>na</v>
          </cell>
          <cell r="FS21" t="str">
            <v>na</v>
          </cell>
          <cell r="FT21" t="str">
            <v>na</v>
          </cell>
          <cell r="FU21" t="str">
            <v>na</v>
          </cell>
          <cell r="FV21" t="str">
            <v>na</v>
          </cell>
          <cell r="FW21" t="str">
            <v>na</v>
          </cell>
          <cell r="FX21" t="str">
            <v>na</v>
          </cell>
          <cell r="FY21" t="str">
            <v>na</v>
          </cell>
          <cell r="FZ21" t="str">
            <v>na</v>
          </cell>
          <cell r="GA21" t="str">
            <v>na</v>
          </cell>
          <cell r="GB21" t="str">
            <v>na</v>
          </cell>
          <cell r="GC21" t="str">
            <v>na</v>
          </cell>
          <cell r="GD21" t="str">
            <v>na</v>
          </cell>
          <cell r="GE21" t="str">
            <v>na</v>
          </cell>
          <cell r="GF21" t="str">
            <v>na</v>
          </cell>
          <cell r="GG21" t="str">
            <v>na</v>
          </cell>
          <cell r="GH21" t="str">
            <v>na</v>
          </cell>
          <cell r="GI21" t="str">
            <v>na</v>
          </cell>
          <cell r="GJ21" t="str">
            <v>na</v>
          </cell>
          <cell r="GK21" t="str">
            <v>na</v>
          </cell>
          <cell r="GL21" t="str">
            <v>na</v>
          </cell>
          <cell r="GM21" t="str">
            <v>na</v>
          </cell>
          <cell r="GN21" t="str">
            <v>na</v>
          </cell>
          <cell r="GO21" t="str">
            <v>na</v>
          </cell>
          <cell r="GP21" t="str">
            <v>na</v>
          </cell>
          <cell r="GQ21" t="str">
            <v>na</v>
          </cell>
          <cell r="GR21" t="str">
            <v>na</v>
          </cell>
          <cell r="GS21" t="str">
            <v>na</v>
          </cell>
          <cell r="GT21" t="str">
            <v>na</v>
          </cell>
          <cell r="GU21" t="str">
            <v>na</v>
          </cell>
          <cell r="GV21" t="str">
            <v>na</v>
          </cell>
          <cell r="GW21" t="str">
            <v>na</v>
          </cell>
          <cell r="GX21" t="str">
            <v>na</v>
          </cell>
          <cell r="GY21" t="str">
            <v>na</v>
          </cell>
          <cell r="GZ21" t="str">
            <v>na</v>
          </cell>
          <cell r="HA21" t="str">
            <v>na</v>
          </cell>
          <cell r="HB21" t="str">
            <v>na</v>
          </cell>
          <cell r="HC21" t="str">
            <v>na</v>
          </cell>
          <cell r="HD21" t="str">
            <v>na</v>
          </cell>
        </row>
        <row r="22">
          <cell r="A22">
            <v>22</v>
          </cell>
          <cell r="B22" t="str">
            <v>Product Development Expense</v>
          </cell>
          <cell r="C22" t="str">
            <v>na</v>
          </cell>
          <cell r="D22" t="str">
            <v>na</v>
          </cell>
          <cell r="E22" t="str">
            <v>na</v>
          </cell>
          <cell r="F22" t="str">
            <v>na</v>
          </cell>
          <cell r="G22" t="str">
            <v>na</v>
          </cell>
          <cell r="H22" t="str">
            <v>na</v>
          </cell>
          <cell r="I22" t="str">
            <v>na</v>
          </cell>
          <cell r="J22" t="str">
            <v>na</v>
          </cell>
          <cell r="K22" t="str">
            <v>na</v>
          </cell>
          <cell r="L22" t="str">
            <v>na</v>
          </cell>
          <cell r="M22" t="str">
            <v>na</v>
          </cell>
          <cell r="N22" t="str">
            <v>na</v>
          </cell>
          <cell r="O22" t="str">
            <v>na</v>
          </cell>
          <cell r="P22" t="str">
            <v>na</v>
          </cell>
          <cell r="Q22" t="str">
            <v>na</v>
          </cell>
          <cell r="R22" t="str">
            <v>na</v>
          </cell>
          <cell r="S22" t="str">
            <v>na</v>
          </cell>
          <cell r="T22" t="str">
            <v>na</v>
          </cell>
          <cell r="U22" t="str">
            <v>na</v>
          </cell>
          <cell r="V22" t="str">
            <v>na</v>
          </cell>
          <cell r="W22" t="str">
            <v>na</v>
          </cell>
          <cell r="X22" t="str">
            <v>na</v>
          </cell>
          <cell r="Y22" t="str">
            <v>na</v>
          </cell>
          <cell r="Z22" t="str">
            <v>na</v>
          </cell>
          <cell r="AA22" t="str">
            <v>na</v>
          </cell>
          <cell r="AB22" t="str">
            <v>na</v>
          </cell>
          <cell r="AC22" t="str">
            <v>na</v>
          </cell>
          <cell r="AD22" t="str">
            <v>na</v>
          </cell>
          <cell r="AE22" t="str">
            <v>na</v>
          </cell>
          <cell r="AF22" t="str">
            <v>na</v>
          </cell>
          <cell r="AG22" t="str">
            <v>na</v>
          </cell>
          <cell r="AH22" t="str">
            <v>na</v>
          </cell>
          <cell r="AI22" t="str">
            <v>na</v>
          </cell>
          <cell r="AJ22" t="str">
            <v>na</v>
          </cell>
          <cell r="AK22" t="str">
            <v>na</v>
          </cell>
          <cell r="AL22" t="str">
            <v>na</v>
          </cell>
          <cell r="AM22" t="str">
            <v>na</v>
          </cell>
          <cell r="AN22" t="str">
            <v>na</v>
          </cell>
          <cell r="AO22" t="str">
            <v>na</v>
          </cell>
          <cell r="AP22" t="str">
            <v>na</v>
          </cell>
          <cell r="AQ22" t="str">
            <v>na</v>
          </cell>
          <cell r="AR22" t="str">
            <v>na</v>
          </cell>
          <cell r="AS22" t="str">
            <v>na</v>
          </cell>
          <cell r="AT22" t="str">
            <v>na</v>
          </cell>
          <cell r="AU22" t="str">
            <v>na</v>
          </cell>
          <cell r="AV22" t="str">
            <v>na</v>
          </cell>
          <cell r="AW22" t="str">
            <v>na</v>
          </cell>
          <cell r="AX22" t="str">
            <v>na</v>
          </cell>
          <cell r="AY22" t="str">
            <v>na</v>
          </cell>
          <cell r="AZ22" t="str">
            <v>na</v>
          </cell>
          <cell r="BA22" t="str">
            <v>na</v>
          </cell>
          <cell r="BB22" t="str">
            <v>na</v>
          </cell>
          <cell r="BC22" t="str">
            <v>na</v>
          </cell>
          <cell r="BD22" t="str">
            <v>na</v>
          </cell>
          <cell r="BE22" t="str">
            <v>na</v>
          </cell>
          <cell r="BF22" t="str">
            <v>na</v>
          </cell>
          <cell r="BG22" t="str">
            <v>na</v>
          </cell>
          <cell r="BH22" t="str">
            <v>na</v>
          </cell>
          <cell r="BI22" t="str">
            <v>na</v>
          </cell>
          <cell r="BJ22" t="str">
            <v>na</v>
          </cell>
          <cell r="BK22" t="str">
            <v>na</v>
          </cell>
          <cell r="BL22" t="str">
            <v>na</v>
          </cell>
          <cell r="BM22" t="str">
            <v>na</v>
          </cell>
          <cell r="BN22" t="str">
            <v>na</v>
          </cell>
          <cell r="BO22" t="str">
            <v>na</v>
          </cell>
          <cell r="BP22" t="str">
            <v>na</v>
          </cell>
          <cell r="BQ22" t="str">
            <v>na</v>
          </cell>
          <cell r="BR22" t="str">
            <v>na</v>
          </cell>
          <cell r="BS22" t="str">
            <v>na</v>
          </cell>
          <cell r="BT22" t="str">
            <v>na</v>
          </cell>
          <cell r="BU22" t="str">
            <v>na</v>
          </cell>
          <cell r="BV22" t="str">
            <v>na</v>
          </cell>
          <cell r="BW22" t="str">
            <v>na</v>
          </cell>
          <cell r="BX22" t="str">
            <v>na</v>
          </cell>
          <cell r="BY22" t="str">
            <v>na</v>
          </cell>
          <cell r="BZ22" t="str">
            <v>na</v>
          </cell>
          <cell r="CA22" t="str">
            <v>na</v>
          </cell>
          <cell r="CB22" t="str">
            <v>na</v>
          </cell>
          <cell r="CC22" t="str">
            <v>na</v>
          </cell>
          <cell r="CD22" t="str">
            <v>na</v>
          </cell>
          <cell r="CE22" t="str">
            <v>na</v>
          </cell>
          <cell r="CF22" t="str">
            <v>na</v>
          </cell>
          <cell r="CG22" t="str">
            <v>na</v>
          </cell>
          <cell r="CH22" t="str">
            <v>na</v>
          </cell>
          <cell r="CI22" t="str">
            <v>na</v>
          </cell>
          <cell r="CJ22" t="str">
            <v>na</v>
          </cell>
          <cell r="CK22" t="str">
            <v>na</v>
          </cell>
          <cell r="CL22" t="str">
            <v>na</v>
          </cell>
          <cell r="CM22" t="str">
            <v>na</v>
          </cell>
          <cell r="CN22" t="str">
            <v>na</v>
          </cell>
          <cell r="CO22">
            <v>66.960999999999999</v>
          </cell>
          <cell r="CP22">
            <v>66.960999999999999</v>
          </cell>
          <cell r="CQ22">
            <v>76.14</v>
          </cell>
          <cell r="CR22">
            <v>76.14</v>
          </cell>
          <cell r="CS22">
            <v>72.706999999999994</v>
          </cell>
          <cell r="CT22">
            <v>72.706999999999994</v>
          </cell>
          <cell r="CU22">
            <v>81.41</v>
          </cell>
          <cell r="CV22">
            <v>81.41</v>
          </cell>
          <cell r="CW22">
            <v>297.21799999999996</v>
          </cell>
          <cell r="CX22">
            <v>297.21799999999996</v>
          </cell>
          <cell r="CY22">
            <v>79.899000000000001</v>
          </cell>
          <cell r="CZ22">
            <v>79.899000000000001</v>
          </cell>
          <cell r="DA22">
            <v>84.236999999999995</v>
          </cell>
          <cell r="DB22">
            <v>84.236999999999995</v>
          </cell>
          <cell r="DC22">
            <v>76.713999999999999</v>
          </cell>
          <cell r="DD22">
            <v>76.713999999999999</v>
          </cell>
          <cell r="DE22">
            <v>79.662000000000006</v>
          </cell>
          <cell r="DF22">
            <v>79.662000000000006</v>
          </cell>
          <cell r="DG22">
            <v>320.512</v>
          </cell>
          <cell r="DH22">
            <v>320.512</v>
          </cell>
          <cell r="DI22">
            <v>79.040000000000006</v>
          </cell>
          <cell r="DJ22">
            <v>82.0875719</v>
          </cell>
          <cell r="DK22">
            <v>82.174499280000006</v>
          </cell>
          <cell r="DL22">
            <v>82.675563300000007</v>
          </cell>
          <cell r="DM22">
            <v>84.94261920000001</v>
          </cell>
          <cell r="DN22">
            <v>82.870848000000009</v>
          </cell>
          <cell r="DO22">
            <v>82.682863199999986</v>
          </cell>
          <cell r="DP22">
            <v>83.831236299999986</v>
          </cell>
          <cell r="DQ22">
            <v>328.83998167999999</v>
          </cell>
          <cell r="DR22">
            <v>331.46521950000005</v>
          </cell>
          <cell r="DS22" t="str">
            <v>na</v>
          </cell>
          <cell r="DT22" t="str">
            <v>na</v>
          </cell>
          <cell r="DU22" t="str">
            <v>na</v>
          </cell>
          <cell r="DV22" t="str">
            <v>na</v>
          </cell>
          <cell r="DW22" t="str">
            <v>na</v>
          </cell>
          <cell r="DX22" t="str">
            <v>na</v>
          </cell>
          <cell r="DY22" t="str">
            <v>na</v>
          </cell>
          <cell r="DZ22" t="str">
            <v>na</v>
          </cell>
          <cell r="EA22">
            <v>366.0921360640001</v>
          </cell>
          <cell r="EB22">
            <v>362.54173260800002</v>
          </cell>
          <cell r="EC22" t="str">
            <v>na</v>
          </cell>
          <cell r="ED22" t="str">
            <v>na</v>
          </cell>
          <cell r="EE22" t="str">
            <v>na</v>
          </cell>
          <cell r="EF22" t="str">
            <v>na</v>
          </cell>
          <cell r="EG22" t="str">
            <v>na</v>
          </cell>
          <cell r="EH22" t="str">
            <v>na</v>
          </cell>
          <cell r="EI22" t="str">
            <v>na</v>
          </cell>
          <cell r="EJ22" t="str">
            <v>na</v>
          </cell>
          <cell r="EK22" t="str">
            <v>na</v>
          </cell>
          <cell r="EL22" t="str">
            <v>na</v>
          </cell>
          <cell r="EM22" t="str">
            <v>na</v>
          </cell>
          <cell r="EN22" t="str">
            <v>na</v>
          </cell>
          <cell r="EO22" t="str">
            <v>na</v>
          </cell>
          <cell r="EP22" t="str">
            <v>na</v>
          </cell>
          <cell r="EQ22" t="str">
            <v>na</v>
          </cell>
          <cell r="ER22" t="str">
            <v>na</v>
          </cell>
          <cell r="ES22" t="str">
            <v>na</v>
          </cell>
          <cell r="ET22" t="str">
            <v>na</v>
          </cell>
          <cell r="EU22" t="str">
            <v>na</v>
          </cell>
          <cell r="EV22" t="str">
            <v>na</v>
          </cell>
          <cell r="EW22" t="str">
            <v>na</v>
          </cell>
          <cell r="EX22" t="str">
            <v>na</v>
          </cell>
          <cell r="EY22" t="str">
            <v>na</v>
          </cell>
          <cell r="EZ22" t="str">
            <v>na</v>
          </cell>
          <cell r="FA22" t="str">
            <v>na</v>
          </cell>
          <cell r="FB22" t="str">
            <v>na</v>
          </cell>
          <cell r="FC22" t="str">
            <v>na</v>
          </cell>
          <cell r="FD22" t="str">
            <v>na</v>
          </cell>
          <cell r="FE22" t="str">
            <v>na</v>
          </cell>
          <cell r="FF22" t="str">
            <v>na</v>
          </cell>
          <cell r="FG22" t="str">
            <v>na</v>
          </cell>
          <cell r="FH22" t="str">
            <v>na</v>
          </cell>
          <cell r="FI22" t="str">
            <v>na</v>
          </cell>
          <cell r="FJ22" t="str">
            <v>na</v>
          </cell>
          <cell r="FK22" t="str">
            <v>na</v>
          </cell>
          <cell r="FL22" t="str">
            <v>na</v>
          </cell>
          <cell r="FM22" t="str">
            <v>na</v>
          </cell>
          <cell r="FN22" t="str">
            <v>na</v>
          </cell>
          <cell r="FO22" t="str">
            <v>na</v>
          </cell>
          <cell r="FP22" t="str">
            <v>na</v>
          </cell>
          <cell r="FQ22" t="str">
            <v>na</v>
          </cell>
          <cell r="FR22" t="str">
            <v>na</v>
          </cell>
          <cell r="FS22" t="str">
            <v>na</v>
          </cell>
          <cell r="FT22" t="str">
            <v>na</v>
          </cell>
          <cell r="FU22" t="str">
            <v>na</v>
          </cell>
          <cell r="FV22" t="str">
            <v>na</v>
          </cell>
          <cell r="FW22" t="str">
            <v>na</v>
          </cell>
          <cell r="FX22" t="str">
            <v>na</v>
          </cell>
          <cell r="FY22" t="str">
            <v>na</v>
          </cell>
          <cell r="FZ22" t="str">
            <v>na</v>
          </cell>
          <cell r="GA22" t="str">
            <v>na</v>
          </cell>
          <cell r="GB22" t="str">
            <v>na</v>
          </cell>
          <cell r="GC22" t="str">
            <v>na</v>
          </cell>
          <cell r="GD22" t="str">
            <v>na</v>
          </cell>
          <cell r="GE22" t="str">
            <v>na</v>
          </cell>
          <cell r="GF22" t="str">
            <v>na</v>
          </cell>
          <cell r="GG22" t="str">
            <v>na</v>
          </cell>
          <cell r="GH22" t="str">
            <v>na</v>
          </cell>
          <cell r="GI22" t="str">
            <v>na</v>
          </cell>
          <cell r="GJ22" t="str">
            <v>na</v>
          </cell>
          <cell r="GK22" t="str">
            <v>na</v>
          </cell>
          <cell r="GL22" t="str">
            <v>na</v>
          </cell>
          <cell r="GM22" t="str">
            <v>na</v>
          </cell>
          <cell r="GN22" t="str">
            <v>na</v>
          </cell>
          <cell r="GO22" t="str">
            <v>na</v>
          </cell>
          <cell r="GP22" t="str">
            <v>na</v>
          </cell>
          <cell r="GQ22" t="str">
            <v>na</v>
          </cell>
          <cell r="GR22" t="str">
            <v>na</v>
          </cell>
          <cell r="GS22" t="str">
            <v>na</v>
          </cell>
          <cell r="GT22" t="str">
            <v>na</v>
          </cell>
          <cell r="GU22" t="str">
            <v>na</v>
          </cell>
          <cell r="GV22" t="str">
            <v>na</v>
          </cell>
          <cell r="GW22" t="str">
            <v>na</v>
          </cell>
          <cell r="GX22" t="str">
            <v>na</v>
          </cell>
          <cell r="GY22" t="str">
            <v>na</v>
          </cell>
          <cell r="GZ22" t="str">
            <v>na</v>
          </cell>
          <cell r="HA22" t="str">
            <v>na</v>
          </cell>
          <cell r="HB22" t="str">
            <v>na</v>
          </cell>
          <cell r="HC22" t="str">
            <v>na</v>
          </cell>
          <cell r="HD22" t="str">
            <v>na</v>
          </cell>
        </row>
        <row r="23">
          <cell r="A23">
            <v>23</v>
          </cell>
          <cell r="B23" t="str">
            <v>General &amp; Admin Expense</v>
          </cell>
          <cell r="C23" t="str">
            <v>na</v>
          </cell>
          <cell r="D23" t="str">
            <v>na</v>
          </cell>
          <cell r="E23" t="str">
            <v>na</v>
          </cell>
          <cell r="F23" t="str">
            <v>na</v>
          </cell>
          <cell r="G23" t="str">
            <v>na</v>
          </cell>
          <cell r="H23" t="str">
            <v>na</v>
          </cell>
          <cell r="I23" t="str">
            <v>na</v>
          </cell>
          <cell r="J23" t="str">
            <v>na</v>
          </cell>
          <cell r="K23" t="str">
            <v>na</v>
          </cell>
          <cell r="L23" t="str">
            <v>na</v>
          </cell>
          <cell r="M23" t="str">
            <v>na</v>
          </cell>
          <cell r="N23" t="str">
            <v>na</v>
          </cell>
          <cell r="O23" t="str">
            <v>na</v>
          </cell>
          <cell r="P23" t="str">
            <v>na</v>
          </cell>
          <cell r="Q23" t="str">
            <v>na</v>
          </cell>
          <cell r="R23" t="str">
            <v>na</v>
          </cell>
          <cell r="S23" t="str">
            <v>na</v>
          </cell>
          <cell r="T23" t="str">
            <v>na</v>
          </cell>
          <cell r="U23" t="str">
            <v>na</v>
          </cell>
          <cell r="V23" t="str">
            <v>na</v>
          </cell>
          <cell r="W23" t="str">
            <v>na</v>
          </cell>
          <cell r="X23" t="str">
            <v>na</v>
          </cell>
          <cell r="Y23" t="str">
            <v>na</v>
          </cell>
          <cell r="Z23" t="str">
            <v>na</v>
          </cell>
          <cell r="AA23" t="str">
            <v>na</v>
          </cell>
          <cell r="AB23" t="str">
            <v>na</v>
          </cell>
          <cell r="AC23" t="str">
            <v>na</v>
          </cell>
          <cell r="AD23" t="str">
            <v>na</v>
          </cell>
          <cell r="AE23" t="str">
            <v>na</v>
          </cell>
          <cell r="AF23" t="str">
            <v>na</v>
          </cell>
          <cell r="AG23" t="str">
            <v>na</v>
          </cell>
          <cell r="AH23" t="str">
            <v>na</v>
          </cell>
          <cell r="AI23" t="str">
            <v>na</v>
          </cell>
          <cell r="AJ23" t="str">
            <v>na</v>
          </cell>
          <cell r="AK23" t="str">
            <v>na</v>
          </cell>
          <cell r="AL23" t="str">
            <v>na</v>
          </cell>
          <cell r="AM23" t="str">
            <v>na</v>
          </cell>
          <cell r="AN23" t="str">
            <v>na</v>
          </cell>
          <cell r="AO23" t="str">
            <v>na</v>
          </cell>
          <cell r="AP23" t="str">
            <v>na</v>
          </cell>
          <cell r="AQ23" t="str">
            <v>na</v>
          </cell>
          <cell r="AR23" t="str">
            <v>na</v>
          </cell>
          <cell r="AS23" t="str">
            <v>na</v>
          </cell>
          <cell r="AT23" t="str">
            <v>na</v>
          </cell>
          <cell r="AU23" t="str">
            <v>na</v>
          </cell>
          <cell r="AV23" t="str">
            <v>na</v>
          </cell>
          <cell r="AW23" t="str">
            <v>na</v>
          </cell>
          <cell r="AX23" t="str">
            <v>na</v>
          </cell>
          <cell r="AY23" t="str">
            <v>na</v>
          </cell>
          <cell r="AZ23" t="str">
            <v>na</v>
          </cell>
          <cell r="BA23" t="str">
            <v>na</v>
          </cell>
          <cell r="BB23" t="str">
            <v>na</v>
          </cell>
          <cell r="BC23" t="str">
            <v>na</v>
          </cell>
          <cell r="BD23" t="str">
            <v>na</v>
          </cell>
          <cell r="BE23" t="str">
            <v>na</v>
          </cell>
          <cell r="BF23" t="str">
            <v>na</v>
          </cell>
          <cell r="BG23" t="str">
            <v>na</v>
          </cell>
          <cell r="BH23" t="str">
            <v>na</v>
          </cell>
          <cell r="BI23" t="str">
            <v>na</v>
          </cell>
          <cell r="BJ23" t="str">
            <v>na</v>
          </cell>
          <cell r="BK23" t="str">
            <v>na</v>
          </cell>
          <cell r="BL23" t="str">
            <v>na</v>
          </cell>
          <cell r="BM23" t="str">
            <v>na</v>
          </cell>
          <cell r="BN23" t="str">
            <v>na</v>
          </cell>
          <cell r="BO23" t="str">
            <v>na</v>
          </cell>
          <cell r="BP23" t="str">
            <v>na</v>
          </cell>
          <cell r="BQ23" t="str">
            <v>na</v>
          </cell>
          <cell r="BR23" t="str">
            <v>na</v>
          </cell>
          <cell r="BS23" t="str">
            <v>na</v>
          </cell>
          <cell r="BT23" t="str">
            <v>na</v>
          </cell>
          <cell r="BU23" t="str">
            <v>na</v>
          </cell>
          <cell r="BV23" t="str">
            <v>na</v>
          </cell>
          <cell r="BW23" t="str">
            <v>na</v>
          </cell>
          <cell r="BX23" t="str">
            <v>na</v>
          </cell>
          <cell r="BY23" t="str">
            <v>na</v>
          </cell>
          <cell r="BZ23" t="str">
            <v>na</v>
          </cell>
          <cell r="CA23" t="str">
            <v>na</v>
          </cell>
          <cell r="CB23" t="str">
            <v>na</v>
          </cell>
          <cell r="CC23" t="str">
            <v>na</v>
          </cell>
          <cell r="CD23" t="str">
            <v>na</v>
          </cell>
          <cell r="CE23" t="str">
            <v>na</v>
          </cell>
          <cell r="CF23" t="str">
            <v>na</v>
          </cell>
          <cell r="CG23" t="str">
            <v>na</v>
          </cell>
          <cell r="CH23" t="str">
            <v>na</v>
          </cell>
          <cell r="CI23" t="str">
            <v>na</v>
          </cell>
          <cell r="CJ23" t="str">
            <v>na</v>
          </cell>
          <cell r="CK23" t="str">
            <v>na</v>
          </cell>
          <cell r="CL23" t="str">
            <v>na</v>
          </cell>
          <cell r="CM23" t="str">
            <v>na</v>
          </cell>
          <cell r="CN23" t="str">
            <v>na</v>
          </cell>
          <cell r="CO23">
            <v>22.306999999999999</v>
          </cell>
          <cell r="CP23">
            <v>22.306999999999999</v>
          </cell>
          <cell r="CQ23">
            <v>23.751000000000001</v>
          </cell>
          <cell r="CR23">
            <v>23.751000000000001</v>
          </cell>
          <cell r="CS23">
            <v>27.16</v>
          </cell>
          <cell r="CT23">
            <v>27.16</v>
          </cell>
          <cell r="CU23">
            <v>24.169</v>
          </cell>
          <cell r="CV23">
            <v>24.169</v>
          </cell>
          <cell r="CW23">
            <v>97.387</v>
          </cell>
          <cell r="CX23">
            <v>97.387</v>
          </cell>
          <cell r="CY23">
            <v>25.634</v>
          </cell>
          <cell r="CZ23">
            <v>25.634</v>
          </cell>
          <cell r="DA23">
            <v>23.802</v>
          </cell>
          <cell r="DB23">
            <v>23.802</v>
          </cell>
          <cell r="DC23">
            <v>29.143000000000001</v>
          </cell>
          <cell r="DD23">
            <v>29.143000000000001</v>
          </cell>
          <cell r="DE23">
            <v>29.524000000000001</v>
          </cell>
          <cell r="DF23">
            <v>29.524000000000001</v>
          </cell>
          <cell r="DG23">
            <v>108.10300000000001</v>
          </cell>
          <cell r="DH23">
            <v>108.10300000000001</v>
          </cell>
          <cell r="DI23">
            <v>33.878999999999998</v>
          </cell>
          <cell r="DJ23">
            <v>30.903556479999999</v>
          </cell>
          <cell r="DK23">
            <v>31.065969240000001</v>
          </cell>
          <cell r="DL23">
            <v>31.065969240000001</v>
          </cell>
          <cell r="DM23">
            <v>32.112453600000002</v>
          </cell>
          <cell r="DN23">
            <v>31.076568000000002</v>
          </cell>
          <cell r="DO23">
            <v>31.580260249999995</v>
          </cell>
          <cell r="DP23">
            <v>32.728633349999996</v>
          </cell>
          <cell r="DQ23">
            <v>128.63768309</v>
          </cell>
          <cell r="DR23">
            <v>125.77472707</v>
          </cell>
          <cell r="DS23" t="str">
            <v>na</v>
          </cell>
          <cell r="DT23" t="str">
            <v>na</v>
          </cell>
          <cell r="DU23" t="str">
            <v>na</v>
          </cell>
          <cell r="DV23" t="str">
            <v>na</v>
          </cell>
          <cell r="DW23" t="str">
            <v>na</v>
          </cell>
          <cell r="DX23" t="str">
            <v>na</v>
          </cell>
          <cell r="DY23" t="str">
            <v>na</v>
          </cell>
          <cell r="DZ23" t="str">
            <v>na</v>
          </cell>
          <cell r="EA23">
            <v>137.28455102400002</v>
          </cell>
          <cell r="EB23">
            <v>135.953149728</v>
          </cell>
          <cell r="EC23" t="str">
            <v>na</v>
          </cell>
          <cell r="ED23" t="str">
            <v>na</v>
          </cell>
          <cell r="EE23" t="str">
            <v>na</v>
          </cell>
          <cell r="EF23" t="str">
            <v>na</v>
          </cell>
          <cell r="EG23" t="str">
            <v>na</v>
          </cell>
          <cell r="EH23" t="str">
            <v>na</v>
          </cell>
          <cell r="EI23" t="str">
            <v>na</v>
          </cell>
          <cell r="EJ23" t="str">
            <v>na</v>
          </cell>
          <cell r="EK23" t="str">
            <v>na</v>
          </cell>
          <cell r="EL23" t="str">
            <v>na</v>
          </cell>
          <cell r="EM23" t="str">
            <v>na</v>
          </cell>
          <cell r="EN23" t="str">
            <v>na</v>
          </cell>
          <cell r="EO23" t="str">
            <v>na</v>
          </cell>
          <cell r="EP23" t="str">
            <v>na</v>
          </cell>
          <cell r="EQ23" t="str">
            <v>na</v>
          </cell>
          <cell r="ER23" t="str">
            <v>na</v>
          </cell>
          <cell r="ES23" t="str">
            <v>na</v>
          </cell>
          <cell r="ET23" t="str">
            <v>na</v>
          </cell>
          <cell r="EU23" t="str">
            <v>na</v>
          </cell>
          <cell r="EV23" t="str">
            <v>na</v>
          </cell>
          <cell r="EW23" t="str">
            <v>na</v>
          </cell>
          <cell r="EX23" t="str">
            <v>na</v>
          </cell>
          <cell r="EY23" t="str">
            <v>na</v>
          </cell>
          <cell r="EZ23" t="str">
            <v>na</v>
          </cell>
          <cell r="FA23" t="str">
            <v>na</v>
          </cell>
          <cell r="FB23" t="str">
            <v>na</v>
          </cell>
          <cell r="FC23" t="str">
            <v>na</v>
          </cell>
          <cell r="FD23" t="str">
            <v>na</v>
          </cell>
          <cell r="FE23" t="str">
            <v>na</v>
          </cell>
          <cell r="FF23" t="str">
            <v>na</v>
          </cell>
          <cell r="FG23" t="str">
            <v>na</v>
          </cell>
          <cell r="FH23" t="str">
            <v>na</v>
          </cell>
          <cell r="FI23" t="str">
            <v>na</v>
          </cell>
          <cell r="FJ23" t="str">
            <v>na</v>
          </cell>
          <cell r="FK23" t="str">
            <v>na</v>
          </cell>
          <cell r="FL23" t="str">
            <v>na</v>
          </cell>
          <cell r="FM23" t="str">
            <v>na</v>
          </cell>
          <cell r="FN23" t="str">
            <v>na</v>
          </cell>
          <cell r="FO23" t="str">
            <v>na</v>
          </cell>
          <cell r="FP23" t="str">
            <v>na</v>
          </cell>
          <cell r="FQ23" t="str">
            <v>na</v>
          </cell>
          <cell r="FR23" t="str">
            <v>na</v>
          </cell>
          <cell r="FS23" t="str">
            <v>na</v>
          </cell>
          <cell r="FT23" t="str">
            <v>na</v>
          </cell>
          <cell r="FU23" t="str">
            <v>na</v>
          </cell>
          <cell r="FV23" t="str">
            <v>na</v>
          </cell>
          <cell r="FW23" t="str">
            <v>na</v>
          </cell>
          <cell r="FX23" t="str">
            <v>na</v>
          </cell>
          <cell r="FY23" t="str">
            <v>na</v>
          </cell>
          <cell r="FZ23" t="str">
            <v>na</v>
          </cell>
          <cell r="GA23" t="str">
            <v>na</v>
          </cell>
          <cell r="GB23" t="str">
            <v>na</v>
          </cell>
          <cell r="GC23" t="str">
            <v>na</v>
          </cell>
          <cell r="GD23" t="str">
            <v>na</v>
          </cell>
          <cell r="GE23" t="str">
            <v>na</v>
          </cell>
          <cell r="GF23" t="str">
            <v>na</v>
          </cell>
          <cell r="GG23" t="str">
            <v>na</v>
          </cell>
          <cell r="GH23" t="str">
            <v>na</v>
          </cell>
          <cell r="GI23" t="str">
            <v>na</v>
          </cell>
          <cell r="GJ23" t="str">
            <v>na</v>
          </cell>
          <cell r="GK23" t="str">
            <v>na</v>
          </cell>
          <cell r="GL23" t="str">
            <v>na</v>
          </cell>
          <cell r="GM23" t="str">
            <v>na</v>
          </cell>
          <cell r="GN23" t="str">
            <v>na</v>
          </cell>
          <cell r="GO23" t="str">
            <v>na</v>
          </cell>
          <cell r="GP23" t="str">
            <v>na</v>
          </cell>
          <cell r="GQ23" t="str">
            <v>na</v>
          </cell>
          <cell r="GR23" t="str">
            <v>na</v>
          </cell>
          <cell r="GS23" t="str">
            <v>na</v>
          </cell>
          <cell r="GT23" t="str">
            <v>na</v>
          </cell>
          <cell r="GU23" t="str">
            <v>na</v>
          </cell>
          <cell r="GV23" t="str">
            <v>na</v>
          </cell>
          <cell r="GW23" t="str">
            <v>na</v>
          </cell>
          <cell r="GX23" t="str">
            <v>na</v>
          </cell>
          <cell r="GY23" t="str">
            <v>na</v>
          </cell>
          <cell r="GZ23" t="str">
            <v>na</v>
          </cell>
          <cell r="HA23" t="str">
            <v>na</v>
          </cell>
          <cell r="HB23" t="str">
            <v>na</v>
          </cell>
          <cell r="HC23" t="str">
            <v>na</v>
          </cell>
          <cell r="HD23" t="str">
            <v>na</v>
          </cell>
        </row>
        <row r="24">
          <cell r="A24">
            <v>24</v>
          </cell>
          <cell r="B24" t="str">
            <v>Other Charges</v>
          </cell>
          <cell r="C24" t="str">
            <v>na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str">
            <v>na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M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R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W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B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G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L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Q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V24" t="str">
            <v>na</v>
          </cell>
          <cell r="AW24" t="str">
            <v>na</v>
          </cell>
          <cell r="AX24" t="str">
            <v>na</v>
          </cell>
          <cell r="AY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D24" t="str">
            <v>na</v>
          </cell>
          <cell r="BE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J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O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T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Y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D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I24" t="str">
            <v>na</v>
          </cell>
          <cell r="CJ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  <cell r="CO24">
            <v>180.76400000000001</v>
          </cell>
          <cell r="CP24">
            <v>180.76400000000001</v>
          </cell>
          <cell r="CQ24">
            <v>3.089</v>
          </cell>
          <cell r="CR24">
            <v>3.089</v>
          </cell>
          <cell r="CS24">
            <v>1.286</v>
          </cell>
          <cell r="CT24">
            <v>1.286</v>
          </cell>
          <cell r="CU24">
            <v>13.02</v>
          </cell>
          <cell r="CV24">
            <v>13.02</v>
          </cell>
          <cell r="CW24">
            <v>198.15900000000002</v>
          </cell>
          <cell r="CX24">
            <v>198.15900000000002</v>
          </cell>
          <cell r="CY24">
            <v>-5.0999999999999996</v>
          </cell>
          <cell r="CZ24">
            <v>-5.0999999999999996</v>
          </cell>
          <cell r="DA24">
            <v>0</v>
          </cell>
          <cell r="DB24">
            <v>0</v>
          </cell>
          <cell r="DC24">
            <v>-84.2</v>
          </cell>
          <cell r="DD24">
            <v>-84.2</v>
          </cell>
          <cell r="DE24">
            <v>-3.5369999999999999</v>
          </cell>
          <cell r="DF24">
            <v>-3.5369999999999999</v>
          </cell>
          <cell r="DG24">
            <v>-92.837000000000003</v>
          </cell>
          <cell r="DH24">
            <v>-92.837000000000003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 t="str">
            <v>na</v>
          </cell>
          <cell r="DT24" t="str">
            <v>na</v>
          </cell>
          <cell r="DU24" t="str">
            <v>na</v>
          </cell>
          <cell r="DV24" t="str">
            <v>na</v>
          </cell>
          <cell r="DW24" t="str">
            <v>na</v>
          </cell>
          <cell r="DX24" t="str">
            <v>na</v>
          </cell>
          <cell r="DY24" t="str">
            <v>na</v>
          </cell>
          <cell r="DZ24" t="str">
            <v>na</v>
          </cell>
          <cell r="EA24">
            <v>0</v>
          </cell>
          <cell r="EB24">
            <v>0</v>
          </cell>
          <cell r="EC24" t="str">
            <v>na</v>
          </cell>
          <cell r="ED24" t="str">
            <v>na</v>
          </cell>
          <cell r="EE24" t="str">
            <v>na</v>
          </cell>
          <cell r="EF24" t="str">
            <v>na</v>
          </cell>
          <cell r="EG24" t="str">
            <v>na</v>
          </cell>
          <cell r="EH24" t="str">
            <v>na</v>
          </cell>
          <cell r="EI24" t="str">
            <v>na</v>
          </cell>
          <cell r="EJ24" t="str">
            <v>na</v>
          </cell>
          <cell r="EK24" t="str">
            <v>na</v>
          </cell>
          <cell r="EL24" t="str">
            <v>na</v>
          </cell>
          <cell r="EM24" t="str">
            <v>na</v>
          </cell>
          <cell r="EN24" t="str">
            <v>na</v>
          </cell>
          <cell r="EO24" t="str">
            <v>na</v>
          </cell>
          <cell r="EP24" t="str">
            <v>na</v>
          </cell>
          <cell r="EQ24" t="str">
            <v>na</v>
          </cell>
          <cell r="ER24" t="str">
            <v>na</v>
          </cell>
          <cell r="ES24" t="str">
            <v>na</v>
          </cell>
          <cell r="ET24" t="str">
            <v>na</v>
          </cell>
          <cell r="EU24" t="str">
            <v>na</v>
          </cell>
          <cell r="EV24" t="str">
            <v>na</v>
          </cell>
          <cell r="EW24" t="str">
            <v>na</v>
          </cell>
          <cell r="EX24" t="str">
            <v>na</v>
          </cell>
          <cell r="EY24" t="str">
            <v>na</v>
          </cell>
          <cell r="EZ24" t="str">
            <v>na</v>
          </cell>
          <cell r="FA24" t="str">
            <v>na</v>
          </cell>
          <cell r="FB24" t="str">
            <v>na</v>
          </cell>
          <cell r="FC24" t="str">
            <v>na</v>
          </cell>
          <cell r="FD24" t="str">
            <v>na</v>
          </cell>
          <cell r="FE24" t="str">
            <v>na</v>
          </cell>
          <cell r="FF24" t="str">
            <v>na</v>
          </cell>
          <cell r="FG24" t="str">
            <v>na</v>
          </cell>
          <cell r="FH24" t="str">
            <v>na</v>
          </cell>
          <cell r="FI24" t="str">
            <v>na</v>
          </cell>
          <cell r="FJ24" t="str">
            <v>na</v>
          </cell>
          <cell r="FK24" t="str">
            <v>na</v>
          </cell>
          <cell r="FL24" t="str">
            <v>na</v>
          </cell>
          <cell r="FM24" t="str">
            <v>na</v>
          </cell>
          <cell r="FN24" t="str">
            <v>na</v>
          </cell>
          <cell r="FO24" t="str">
            <v>na</v>
          </cell>
          <cell r="FP24" t="str">
            <v>na</v>
          </cell>
          <cell r="FQ24" t="str">
            <v>na</v>
          </cell>
          <cell r="FR24" t="str">
            <v>na</v>
          </cell>
          <cell r="FS24" t="str">
            <v>na</v>
          </cell>
          <cell r="FT24" t="str">
            <v>na</v>
          </cell>
          <cell r="FU24" t="str">
            <v>na</v>
          </cell>
          <cell r="FV24" t="str">
            <v>na</v>
          </cell>
          <cell r="FW24" t="str">
            <v>na</v>
          </cell>
          <cell r="FX24" t="str">
            <v>na</v>
          </cell>
          <cell r="FY24" t="str">
            <v>na</v>
          </cell>
          <cell r="FZ24" t="str">
            <v>na</v>
          </cell>
          <cell r="GA24" t="str">
            <v>na</v>
          </cell>
          <cell r="GB24" t="str">
            <v>na</v>
          </cell>
          <cell r="GC24" t="str">
            <v>na</v>
          </cell>
          <cell r="GD24" t="str">
            <v>na</v>
          </cell>
          <cell r="GE24" t="str">
            <v>na</v>
          </cell>
          <cell r="GF24" t="str">
            <v>na</v>
          </cell>
          <cell r="GG24" t="str">
            <v>na</v>
          </cell>
          <cell r="GH24" t="str">
            <v>na</v>
          </cell>
          <cell r="GI24" t="str">
            <v>na</v>
          </cell>
          <cell r="GJ24" t="str">
            <v>na</v>
          </cell>
          <cell r="GK24" t="str">
            <v>na</v>
          </cell>
          <cell r="GL24" t="str">
            <v>na</v>
          </cell>
          <cell r="GM24" t="str">
            <v>na</v>
          </cell>
          <cell r="GN24" t="str">
            <v>na</v>
          </cell>
          <cell r="GO24" t="str">
            <v>na</v>
          </cell>
          <cell r="GP24" t="str">
            <v>na</v>
          </cell>
          <cell r="GQ24" t="str">
            <v>na</v>
          </cell>
          <cell r="GR24" t="str">
            <v>na</v>
          </cell>
          <cell r="GS24" t="str">
            <v>na</v>
          </cell>
          <cell r="GT24" t="str">
            <v>na</v>
          </cell>
          <cell r="GU24" t="str">
            <v>na</v>
          </cell>
          <cell r="GV24" t="str">
            <v>na</v>
          </cell>
          <cell r="GW24" t="str">
            <v>na</v>
          </cell>
          <cell r="GX24" t="str">
            <v>na</v>
          </cell>
          <cell r="GY24" t="str">
            <v>na</v>
          </cell>
          <cell r="GZ24" t="str">
            <v>na</v>
          </cell>
          <cell r="HA24" t="str">
            <v>na</v>
          </cell>
          <cell r="HB24" t="str">
            <v>na</v>
          </cell>
          <cell r="HC24" t="str">
            <v>na</v>
          </cell>
          <cell r="HD24" t="str">
            <v>na</v>
          </cell>
        </row>
        <row r="25">
          <cell r="A25">
            <v>25</v>
          </cell>
          <cell r="B25" t="str">
            <v>Reported Total Operating Expenses</v>
          </cell>
          <cell r="C25" t="str">
            <v>na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str">
            <v>na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M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R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W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B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G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L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Q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V25" t="str">
            <v>na</v>
          </cell>
          <cell r="AW25" t="str">
            <v>na</v>
          </cell>
          <cell r="AX25" t="str">
            <v>na</v>
          </cell>
          <cell r="AY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D25" t="str">
            <v>na</v>
          </cell>
          <cell r="BE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J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O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T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Y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D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I25" t="str">
            <v>na</v>
          </cell>
          <cell r="CJ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  <cell r="CO25">
            <v>373.80100000000004</v>
          </cell>
          <cell r="CP25">
            <v>373.80100000000004</v>
          </cell>
          <cell r="CQ25">
            <v>203.52799999999999</v>
          </cell>
          <cell r="CR25">
            <v>203.52799999999999</v>
          </cell>
          <cell r="CS25">
            <v>193.74199999999999</v>
          </cell>
          <cell r="CT25">
            <v>193.74199999999999</v>
          </cell>
          <cell r="CU25">
            <v>213.26500000000001</v>
          </cell>
          <cell r="CV25">
            <v>213.26499999999999</v>
          </cell>
          <cell r="CW25">
            <v>984.3359999999999</v>
          </cell>
          <cell r="CX25">
            <v>984.3359999999999</v>
          </cell>
          <cell r="CY25">
            <v>186.96299999999999</v>
          </cell>
          <cell r="CZ25">
            <v>186.96299999999999</v>
          </cell>
          <cell r="DA25">
            <v>220.09799999999998</v>
          </cell>
          <cell r="DB25">
            <v>220.09799999999998</v>
          </cell>
          <cell r="DC25">
            <v>138.274</v>
          </cell>
          <cell r="DD25">
            <v>138.274</v>
          </cell>
          <cell r="DE25">
            <v>238.39500000000001</v>
          </cell>
          <cell r="DF25">
            <v>238.39500000000001</v>
          </cell>
          <cell r="DG25">
            <v>783.73</v>
          </cell>
          <cell r="DH25">
            <v>783.73</v>
          </cell>
          <cell r="DI25">
            <v>239.10299999999998</v>
          </cell>
          <cell r="DJ25">
            <v>243.36550728</v>
          </cell>
          <cell r="DK25">
            <v>245.52136980000006</v>
          </cell>
          <cell r="DL25">
            <v>246.52349784000006</v>
          </cell>
          <cell r="DM25">
            <v>253.27402920000006</v>
          </cell>
          <cell r="DN25">
            <v>248.61254400000001</v>
          </cell>
          <cell r="DO25">
            <v>250.91952234999997</v>
          </cell>
          <cell r="DP25">
            <v>254.36464164999995</v>
          </cell>
          <cell r="DQ25">
            <v>988.81792135000012</v>
          </cell>
          <cell r="DR25">
            <v>992.86619077000012</v>
          </cell>
          <cell r="DS25" t="str">
            <v>na</v>
          </cell>
          <cell r="DT25" t="str">
            <v>na</v>
          </cell>
          <cell r="DU25" t="str">
            <v>na</v>
          </cell>
          <cell r="DV25" t="str">
            <v>na</v>
          </cell>
          <cell r="DW25" t="str">
            <v>na</v>
          </cell>
          <cell r="DX25" t="str">
            <v>na</v>
          </cell>
          <cell r="DY25" t="str">
            <v>na</v>
          </cell>
          <cell r="DZ25" t="str">
            <v>na</v>
          </cell>
          <cell r="EA25">
            <v>1093.7002564912002</v>
          </cell>
          <cell r="EB25">
            <v>1083.0934261664001</v>
          </cell>
          <cell r="EC25" t="str">
            <v>na</v>
          </cell>
          <cell r="ED25" t="str">
            <v>na</v>
          </cell>
          <cell r="EE25" t="str">
            <v>na</v>
          </cell>
          <cell r="EF25" t="str">
            <v>na</v>
          </cell>
          <cell r="EG25" t="str">
            <v>na</v>
          </cell>
          <cell r="EH25" t="str">
            <v>na</v>
          </cell>
          <cell r="EI25" t="str">
            <v>na</v>
          </cell>
          <cell r="EJ25" t="str">
            <v>na</v>
          </cell>
          <cell r="EK25" t="str">
            <v>na</v>
          </cell>
          <cell r="EL25" t="str">
            <v>na</v>
          </cell>
          <cell r="EM25" t="str">
            <v>na</v>
          </cell>
          <cell r="EN25" t="str">
            <v>na</v>
          </cell>
          <cell r="EO25" t="str">
            <v>na</v>
          </cell>
          <cell r="EP25" t="str">
            <v>na</v>
          </cell>
          <cell r="EQ25" t="str">
            <v>na</v>
          </cell>
          <cell r="ER25" t="str">
            <v>na</v>
          </cell>
          <cell r="ES25" t="str">
            <v>na</v>
          </cell>
          <cell r="ET25" t="str">
            <v>na</v>
          </cell>
          <cell r="EU25" t="str">
            <v>na</v>
          </cell>
          <cell r="EV25" t="str">
            <v>na</v>
          </cell>
          <cell r="EW25" t="str">
            <v>na</v>
          </cell>
          <cell r="EX25" t="str">
            <v>na</v>
          </cell>
          <cell r="EY25" t="str">
            <v>na</v>
          </cell>
          <cell r="EZ25" t="str">
            <v>na</v>
          </cell>
          <cell r="FA25" t="str">
            <v>na</v>
          </cell>
          <cell r="FB25" t="str">
            <v>na</v>
          </cell>
          <cell r="FC25" t="str">
            <v>na</v>
          </cell>
          <cell r="FD25" t="str">
            <v>na</v>
          </cell>
          <cell r="FE25" t="str">
            <v>na</v>
          </cell>
          <cell r="FF25" t="str">
            <v>na</v>
          </cell>
          <cell r="FG25" t="str">
            <v>na</v>
          </cell>
          <cell r="FH25" t="str">
            <v>na</v>
          </cell>
          <cell r="FI25" t="str">
            <v>na</v>
          </cell>
          <cell r="FJ25" t="str">
            <v>na</v>
          </cell>
          <cell r="FK25" t="str">
            <v>na</v>
          </cell>
          <cell r="FL25" t="str">
            <v>na</v>
          </cell>
          <cell r="FM25" t="str">
            <v>na</v>
          </cell>
          <cell r="FN25" t="str">
            <v>na</v>
          </cell>
          <cell r="FO25" t="str">
            <v>na</v>
          </cell>
          <cell r="FP25" t="str">
            <v>na</v>
          </cell>
          <cell r="FQ25" t="str">
            <v>na</v>
          </cell>
          <cell r="FR25" t="str">
            <v>na</v>
          </cell>
          <cell r="FS25" t="str">
            <v>na</v>
          </cell>
          <cell r="FT25" t="str">
            <v>na</v>
          </cell>
          <cell r="FU25" t="str">
            <v>na</v>
          </cell>
          <cell r="FV25" t="str">
            <v>na</v>
          </cell>
          <cell r="FW25" t="str">
            <v>na</v>
          </cell>
          <cell r="FX25" t="str">
            <v>na</v>
          </cell>
          <cell r="FY25" t="str">
            <v>na</v>
          </cell>
          <cell r="FZ25" t="str">
            <v>na</v>
          </cell>
          <cell r="GA25" t="str">
            <v>na</v>
          </cell>
          <cell r="GB25" t="str">
            <v>na</v>
          </cell>
          <cell r="GC25" t="str">
            <v>na</v>
          </cell>
          <cell r="GD25" t="str">
            <v>na</v>
          </cell>
          <cell r="GE25" t="str">
            <v>na</v>
          </cell>
          <cell r="GF25" t="str">
            <v>na</v>
          </cell>
          <cell r="GG25" t="str">
            <v>na</v>
          </cell>
          <cell r="GH25" t="str">
            <v>na</v>
          </cell>
          <cell r="GI25" t="str">
            <v>na</v>
          </cell>
          <cell r="GJ25" t="str">
            <v>na</v>
          </cell>
          <cell r="GK25" t="str">
            <v>na</v>
          </cell>
          <cell r="GL25" t="str">
            <v>na</v>
          </cell>
          <cell r="GM25" t="str">
            <v>na</v>
          </cell>
          <cell r="GN25" t="str">
            <v>na</v>
          </cell>
          <cell r="GO25" t="str">
            <v>na</v>
          </cell>
          <cell r="GP25" t="str">
            <v>na</v>
          </cell>
          <cell r="GQ25" t="str">
            <v>na</v>
          </cell>
          <cell r="GR25" t="str">
            <v>na</v>
          </cell>
          <cell r="GS25" t="str">
            <v>na</v>
          </cell>
          <cell r="GT25" t="str">
            <v>na</v>
          </cell>
          <cell r="GU25" t="str">
            <v>na</v>
          </cell>
          <cell r="GV25" t="str">
            <v>na</v>
          </cell>
          <cell r="GW25" t="str">
            <v>na</v>
          </cell>
          <cell r="GX25" t="str">
            <v>na</v>
          </cell>
          <cell r="GY25" t="str">
            <v>na</v>
          </cell>
          <cell r="GZ25" t="str">
            <v>na</v>
          </cell>
          <cell r="HA25" t="str">
            <v>na</v>
          </cell>
          <cell r="HB25" t="str">
            <v>na</v>
          </cell>
          <cell r="HC25" t="str">
            <v>na</v>
          </cell>
          <cell r="HD25" t="str">
            <v>na</v>
          </cell>
        </row>
        <row r="26">
          <cell r="A26">
            <v>26</v>
          </cell>
          <cell r="B26" t="str">
            <v>Total Operating Expenses (ex Special Items)</v>
          </cell>
          <cell r="C26" t="str">
            <v>na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str">
            <v>na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M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R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W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B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G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L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Q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V26" t="str">
            <v>na</v>
          </cell>
          <cell r="AW26" t="str">
            <v>na</v>
          </cell>
          <cell r="AX26" t="str">
            <v>na</v>
          </cell>
          <cell r="AY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D26" t="str">
            <v>na</v>
          </cell>
          <cell r="BE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J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O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T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Y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D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I26" t="str">
            <v>na</v>
          </cell>
          <cell r="CJ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  <cell r="CO26">
            <v>193.03700000000003</v>
          </cell>
          <cell r="CP26">
            <v>193.03700000000003</v>
          </cell>
          <cell r="CQ26">
            <v>200.43899999999999</v>
          </cell>
          <cell r="CR26">
            <v>200.43899999999999</v>
          </cell>
          <cell r="CS26">
            <v>192.45599999999999</v>
          </cell>
          <cell r="CT26">
            <v>192.45599999999999</v>
          </cell>
          <cell r="CU26">
            <v>200.245</v>
          </cell>
          <cell r="CV26">
            <v>200.245</v>
          </cell>
          <cell r="CW26">
            <v>786.17699999999991</v>
          </cell>
          <cell r="CX26">
            <v>786.17699999999991</v>
          </cell>
          <cell r="CY26">
            <v>192.06299999999999</v>
          </cell>
          <cell r="CZ26">
            <v>192.06299999999999</v>
          </cell>
          <cell r="DA26">
            <v>220.09799999999998</v>
          </cell>
          <cell r="DB26">
            <v>220.09799999999998</v>
          </cell>
          <cell r="DC26">
            <v>222.47399999999999</v>
          </cell>
          <cell r="DD26">
            <v>222.47399999999999</v>
          </cell>
          <cell r="DE26">
            <v>241.93200000000002</v>
          </cell>
          <cell r="DF26">
            <v>241.93200000000002</v>
          </cell>
          <cell r="DG26">
            <v>876.56700000000001</v>
          </cell>
          <cell r="DH26">
            <v>876.56700000000001</v>
          </cell>
          <cell r="DI26">
            <v>239.10299999999998</v>
          </cell>
          <cell r="DJ26">
            <v>243.36550728</v>
          </cell>
          <cell r="DK26">
            <v>245.52136980000006</v>
          </cell>
          <cell r="DL26">
            <v>246.52349784000006</v>
          </cell>
          <cell r="DM26">
            <v>253.27402920000006</v>
          </cell>
          <cell r="DN26">
            <v>248.61254400000001</v>
          </cell>
          <cell r="DO26">
            <v>250.91952234999997</v>
          </cell>
          <cell r="DP26">
            <v>254.36464164999995</v>
          </cell>
          <cell r="DQ26">
            <v>988.81792135000012</v>
          </cell>
          <cell r="DR26">
            <v>992.86619077000012</v>
          </cell>
          <cell r="DS26" t="str">
            <v>na</v>
          </cell>
          <cell r="DT26" t="str">
            <v>na</v>
          </cell>
          <cell r="DU26" t="str">
            <v>na</v>
          </cell>
          <cell r="DV26" t="str">
            <v>na</v>
          </cell>
          <cell r="DW26" t="str">
            <v>na</v>
          </cell>
          <cell r="DX26" t="str">
            <v>na</v>
          </cell>
          <cell r="DY26" t="str">
            <v>na</v>
          </cell>
          <cell r="DZ26" t="str">
            <v>na</v>
          </cell>
          <cell r="EA26">
            <v>1093.7002564912002</v>
          </cell>
          <cell r="EB26">
            <v>1083.0934261664001</v>
          </cell>
          <cell r="EC26" t="str">
            <v>na</v>
          </cell>
          <cell r="ED26" t="str">
            <v>na</v>
          </cell>
          <cell r="EE26" t="str">
            <v>na</v>
          </cell>
          <cell r="EF26" t="str">
            <v>na</v>
          </cell>
          <cell r="EG26" t="str">
            <v>na</v>
          </cell>
          <cell r="EH26" t="str">
            <v>na</v>
          </cell>
          <cell r="EI26" t="str">
            <v>na</v>
          </cell>
          <cell r="EJ26" t="str">
            <v>na</v>
          </cell>
          <cell r="EK26" t="str">
            <v>na</v>
          </cell>
          <cell r="EL26" t="str">
            <v>na</v>
          </cell>
          <cell r="EM26" t="str">
            <v>na</v>
          </cell>
          <cell r="EN26" t="str">
            <v>na</v>
          </cell>
          <cell r="EO26" t="str">
            <v>na</v>
          </cell>
          <cell r="EP26" t="str">
            <v>na</v>
          </cell>
          <cell r="EQ26" t="str">
            <v>na</v>
          </cell>
          <cell r="ER26" t="str">
            <v>na</v>
          </cell>
          <cell r="ES26" t="str">
            <v>na</v>
          </cell>
          <cell r="ET26" t="str">
            <v>na</v>
          </cell>
          <cell r="EU26" t="str">
            <v>na</v>
          </cell>
          <cell r="EV26" t="str">
            <v>na</v>
          </cell>
          <cell r="EW26" t="str">
            <v>na</v>
          </cell>
          <cell r="EX26" t="str">
            <v>na</v>
          </cell>
          <cell r="EY26" t="str">
            <v>na</v>
          </cell>
          <cell r="EZ26" t="str">
            <v>na</v>
          </cell>
          <cell r="FA26" t="str">
            <v>na</v>
          </cell>
          <cell r="FB26" t="str">
            <v>na</v>
          </cell>
          <cell r="FC26" t="str">
            <v>na</v>
          </cell>
          <cell r="FD26" t="str">
            <v>na</v>
          </cell>
          <cell r="FE26" t="str">
            <v>na</v>
          </cell>
          <cell r="FF26" t="str">
            <v>na</v>
          </cell>
          <cell r="FG26" t="str">
            <v>na</v>
          </cell>
          <cell r="FH26" t="str">
            <v>na</v>
          </cell>
          <cell r="FI26" t="str">
            <v>na</v>
          </cell>
          <cell r="FJ26" t="str">
            <v>na</v>
          </cell>
          <cell r="FK26" t="str">
            <v>na</v>
          </cell>
          <cell r="FL26" t="str">
            <v>na</v>
          </cell>
          <cell r="FM26" t="str">
            <v>na</v>
          </cell>
          <cell r="FN26" t="str">
            <v>na</v>
          </cell>
          <cell r="FO26" t="str">
            <v>na</v>
          </cell>
          <cell r="FP26" t="str">
            <v>na</v>
          </cell>
          <cell r="FQ26" t="str">
            <v>na</v>
          </cell>
          <cell r="FR26" t="str">
            <v>na</v>
          </cell>
          <cell r="FS26" t="str">
            <v>na</v>
          </cell>
          <cell r="FT26" t="str">
            <v>na</v>
          </cell>
          <cell r="FU26" t="str">
            <v>na</v>
          </cell>
          <cell r="FV26" t="str">
            <v>na</v>
          </cell>
          <cell r="FW26" t="str">
            <v>na</v>
          </cell>
          <cell r="FX26" t="str">
            <v>na</v>
          </cell>
          <cell r="FY26" t="str">
            <v>na</v>
          </cell>
          <cell r="FZ26" t="str">
            <v>na</v>
          </cell>
          <cell r="GA26" t="str">
            <v>na</v>
          </cell>
          <cell r="GB26" t="str">
            <v>na</v>
          </cell>
          <cell r="GC26" t="str">
            <v>na</v>
          </cell>
          <cell r="GD26" t="str">
            <v>na</v>
          </cell>
          <cell r="GE26" t="str">
            <v>na</v>
          </cell>
          <cell r="GF26" t="str">
            <v>na</v>
          </cell>
          <cell r="GG26" t="str">
            <v>na</v>
          </cell>
          <cell r="GH26" t="str">
            <v>na</v>
          </cell>
          <cell r="GI26" t="str">
            <v>na</v>
          </cell>
          <cell r="GJ26" t="str">
            <v>na</v>
          </cell>
          <cell r="GK26" t="str">
            <v>na</v>
          </cell>
          <cell r="GL26" t="str">
            <v>na</v>
          </cell>
          <cell r="GM26" t="str">
            <v>na</v>
          </cell>
          <cell r="GN26" t="str">
            <v>na</v>
          </cell>
          <cell r="GO26" t="str">
            <v>na</v>
          </cell>
          <cell r="GP26" t="str">
            <v>na</v>
          </cell>
          <cell r="GQ26" t="str">
            <v>na</v>
          </cell>
          <cell r="GR26" t="str">
            <v>na</v>
          </cell>
          <cell r="GS26" t="str">
            <v>na</v>
          </cell>
          <cell r="GT26" t="str">
            <v>na</v>
          </cell>
          <cell r="GU26" t="str">
            <v>na</v>
          </cell>
          <cell r="GV26" t="str">
            <v>na</v>
          </cell>
          <cell r="GW26" t="str">
            <v>na</v>
          </cell>
          <cell r="GX26" t="str">
            <v>na</v>
          </cell>
          <cell r="GY26" t="str">
            <v>na</v>
          </cell>
          <cell r="GZ26" t="str">
            <v>na</v>
          </cell>
          <cell r="HA26" t="str">
            <v>na</v>
          </cell>
          <cell r="HB26" t="str">
            <v>na</v>
          </cell>
          <cell r="HC26" t="str">
            <v>na</v>
          </cell>
          <cell r="HD26" t="str">
            <v>na</v>
          </cell>
        </row>
        <row r="27">
          <cell r="A27">
            <v>27</v>
          </cell>
          <cell r="B27" t="str">
            <v>Reported Operating Income</v>
          </cell>
          <cell r="C27" t="str">
            <v>na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str">
            <v>na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M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R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W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B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G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L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Q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V27" t="str">
            <v>na</v>
          </cell>
          <cell r="AW27" t="str">
            <v>na</v>
          </cell>
          <cell r="AX27" t="str">
            <v>na</v>
          </cell>
          <cell r="AY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D27" t="str">
            <v>na</v>
          </cell>
          <cell r="BE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J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O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T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Y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D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I27" t="str">
            <v>na</v>
          </cell>
          <cell r="CJ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  <cell r="CO27">
            <v>-175.46</v>
          </cell>
          <cell r="CP27">
            <v>-175.46</v>
          </cell>
          <cell r="CQ27">
            <v>-5.0320000000000107</v>
          </cell>
          <cell r="CR27">
            <v>-5.0320000000000107</v>
          </cell>
          <cell r="CS27">
            <v>-1.9259999999999877</v>
          </cell>
          <cell r="CT27">
            <v>-1.9259999999999877</v>
          </cell>
          <cell r="CU27">
            <v>-4.8610000000000184</v>
          </cell>
          <cell r="CV27">
            <v>-4.8610000000000184</v>
          </cell>
          <cell r="CW27">
            <v>-187.27899999999966</v>
          </cell>
          <cell r="CX27">
            <v>-187.27899999999966</v>
          </cell>
          <cell r="CY27">
            <v>13.639000000000038</v>
          </cell>
          <cell r="CZ27">
            <v>13.639000000000038</v>
          </cell>
          <cell r="DA27">
            <v>16.149000000000058</v>
          </cell>
          <cell r="DB27">
            <v>16.149000000000058</v>
          </cell>
          <cell r="DC27">
            <v>109.97</v>
          </cell>
          <cell r="DD27">
            <v>109.97</v>
          </cell>
          <cell r="DE27">
            <v>56.706999999999965</v>
          </cell>
          <cell r="DF27">
            <v>56.706999999999965</v>
          </cell>
          <cell r="DG27">
            <v>196.46500000000026</v>
          </cell>
          <cell r="DH27">
            <v>196.465</v>
          </cell>
          <cell r="DI27">
            <v>46.130999999999943</v>
          </cell>
          <cell r="DJ27">
            <v>36.142169919999986</v>
          </cell>
          <cell r="DK27">
            <v>51.437595899999963</v>
          </cell>
          <cell r="DL27">
            <v>50.43546785999996</v>
          </cell>
          <cell r="DM27">
            <v>60.618343199999941</v>
          </cell>
          <cell r="DN27">
            <v>66.267714000000012</v>
          </cell>
          <cell r="DO27">
            <v>118.66360264999992</v>
          </cell>
          <cell r="DP27">
            <v>115.01848335</v>
          </cell>
          <cell r="DQ27">
            <v>276.85054175000016</v>
          </cell>
          <cell r="DR27">
            <v>267.86383512999976</v>
          </cell>
          <cell r="DS27" t="str">
            <v>na</v>
          </cell>
          <cell r="DT27" t="str">
            <v>na</v>
          </cell>
          <cell r="DU27" t="str">
            <v>na</v>
          </cell>
          <cell r="DV27" t="str">
            <v>na</v>
          </cell>
          <cell r="DW27" t="str">
            <v>na</v>
          </cell>
          <cell r="DX27" t="str">
            <v>na</v>
          </cell>
          <cell r="DY27" t="str">
            <v>na</v>
          </cell>
          <cell r="DZ27" t="str">
            <v>na</v>
          </cell>
          <cell r="EA27">
            <v>414.47831401279996</v>
          </cell>
          <cell r="EB27">
            <v>411.55554732159999</v>
          </cell>
          <cell r="EC27" t="str">
            <v>na</v>
          </cell>
          <cell r="ED27" t="str">
            <v>na</v>
          </cell>
          <cell r="EE27" t="str">
            <v>na</v>
          </cell>
          <cell r="EF27" t="str">
            <v>na</v>
          </cell>
          <cell r="EG27" t="str">
            <v>na</v>
          </cell>
          <cell r="EH27" t="str">
            <v>na</v>
          </cell>
          <cell r="EI27" t="str">
            <v>na</v>
          </cell>
          <cell r="EJ27" t="str">
            <v>na</v>
          </cell>
          <cell r="EK27" t="str">
            <v>na</v>
          </cell>
          <cell r="EL27" t="str">
            <v>na</v>
          </cell>
          <cell r="EM27" t="str">
            <v>na</v>
          </cell>
          <cell r="EN27" t="str">
            <v>na</v>
          </cell>
          <cell r="EO27" t="str">
            <v>na</v>
          </cell>
          <cell r="EP27" t="str">
            <v>na</v>
          </cell>
          <cell r="EQ27" t="str">
            <v>na</v>
          </cell>
          <cell r="ER27" t="str">
            <v>na</v>
          </cell>
          <cell r="ES27" t="str">
            <v>na</v>
          </cell>
          <cell r="ET27" t="str">
            <v>na</v>
          </cell>
          <cell r="EU27" t="str">
            <v>na</v>
          </cell>
          <cell r="EV27" t="str">
            <v>na</v>
          </cell>
          <cell r="EW27" t="str">
            <v>na</v>
          </cell>
          <cell r="EX27" t="str">
            <v>na</v>
          </cell>
          <cell r="EY27" t="str">
            <v>na</v>
          </cell>
          <cell r="EZ27" t="str">
            <v>na</v>
          </cell>
          <cell r="FA27" t="str">
            <v>na</v>
          </cell>
          <cell r="FB27" t="str">
            <v>na</v>
          </cell>
          <cell r="FC27" t="str">
            <v>na</v>
          </cell>
          <cell r="FD27" t="str">
            <v>na</v>
          </cell>
          <cell r="FE27" t="str">
            <v>na</v>
          </cell>
          <cell r="FF27" t="str">
            <v>na</v>
          </cell>
          <cell r="FG27" t="str">
            <v>na</v>
          </cell>
          <cell r="FH27" t="str">
            <v>na</v>
          </cell>
          <cell r="FI27" t="str">
            <v>na</v>
          </cell>
          <cell r="FJ27" t="str">
            <v>na</v>
          </cell>
          <cell r="FK27" t="str">
            <v>na</v>
          </cell>
          <cell r="FL27" t="str">
            <v>na</v>
          </cell>
          <cell r="FM27" t="str">
            <v>na</v>
          </cell>
          <cell r="FN27" t="str">
            <v>na</v>
          </cell>
          <cell r="FO27" t="str">
            <v>na</v>
          </cell>
          <cell r="FP27" t="str">
            <v>na</v>
          </cell>
          <cell r="FQ27" t="str">
            <v>na</v>
          </cell>
          <cell r="FR27" t="str">
            <v>na</v>
          </cell>
          <cell r="FS27" t="str">
            <v>na</v>
          </cell>
          <cell r="FT27" t="str">
            <v>na</v>
          </cell>
          <cell r="FU27" t="str">
            <v>na</v>
          </cell>
          <cell r="FV27" t="str">
            <v>na</v>
          </cell>
          <cell r="FW27" t="str">
            <v>na</v>
          </cell>
          <cell r="FX27" t="str">
            <v>na</v>
          </cell>
          <cell r="FY27" t="str">
            <v>na</v>
          </cell>
          <cell r="FZ27" t="str">
            <v>na</v>
          </cell>
          <cell r="GA27" t="str">
            <v>na</v>
          </cell>
          <cell r="GB27" t="str">
            <v>na</v>
          </cell>
          <cell r="GC27" t="str">
            <v>na</v>
          </cell>
          <cell r="GD27" t="str">
            <v>na</v>
          </cell>
          <cell r="GE27" t="str">
            <v>na</v>
          </cell>
          <cell r="GF27" t="str">
            <v>na</v>
          </cell>
          <cell r="GG27" t="str">
            <v>na</v>
          </cell>
          <cell r="GH27" t="str">
            <v>na</v>
          </cell>
          <cell r="GI27" t="str">
            <v>na</v>
          </cell>
          <cell r="GJ27" t="str">
            <v>na</v>
          </cell>
          <cell r="GK27" t="str">
            <v>na</v>
          </cell>
          <cell r="GL27" t="str">
            <v>na</v>
          </cell>
          <cell r="GM27" t="str">
            <v>na</v>
          </cell>
          <cell r="GN27" t="str">
            <v>na</v>
          </cell>
          <cell r="GO27" t="str">
            <v>na</v>
          </cell>
          <cell r="GP27" t="str">
            <v>na</v>
          </cell>
          <cell r="GQ27" t="str">
            <v>na</v>
          </cell>
          <cell r="GR27" t="str">
            <v>na</v>
          </cell>
          <cell r="GS27" t="str">
            <v>na</v>
          </cell>
          <cell r="GT27" t="str">
            <v>na</v>
          </cell>
          <cell r="GU27" t="str">
            <v>na</v>
          </cell>
          <cell r="GV27" t="str">
            <v>na</v>
          </cell>
          <cell r="GW27" t="str">
            <v>na</v>
          </cell>
          <cell r="GX27" t="str">
            <v>na</v>
          </cell>
          <cell r="GY27" t="str">
            <v>na</v>
          </cell>
          <cell r="GZ27" t="str">
            <v>na</v>
          </cell>
          <cell r="HA27" t="str">
            <v>na</v>
          </cell>
          <cell r="HB27" t="str">
            <v>na</v>
          </cell>
          <cell r="HC27" t="str">
            <v>na</v>
          </cell>
          <cell r="HD27" t="str">
            <v>na</v>
          </cell>
        </row>
        <row r="28">
          <cell r="A28">
            <v>28</v>
          </cell>
          <cell r="B28" t="str">
            <v>Operating Income (excl Special Items)</v>
          </cell>
          <cell r="C28" t="str">
            <v>na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str">
            <v>na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M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R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W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B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G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L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Q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V28" t="str">
            <v>na</v>
          </cell>
          <cell r="AW28" t="str">
            <v>na</v>
          </cell>
          <cell r="AX28" t="str">
            <v>na</v>
          </cell>
          <cell r="AY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D28" t="str">
            <v>na</v>
          </cell>
          <cell r="BE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J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O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T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Y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D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I28" t="str">
            <v>na</v>
          </cell>
          <cell r="CJ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  <cell r="CO28">
            <v>5.304000000000002</v>
          </cell>
          <cell r="CP28">
            <v>5.304000000000002</v>
          </cell>
          <cell r="CQ28">
            <v>-1.9430000000000121</v>
          </cell>
          <cell r="CR28">
            <v>-1.9430000000000121</v>
          </cell>
          <cell r="CS28">
            <v>-0.63999999999998636</v>
          </cell>
          <cell r="CT28">
            <v>-0.63999999999998636</v>
          </cell>
          <cell r="CU28">
            <v>8.1589999999999918</v>
          </cell>
          <cell r="CV28">
            <v>8.1589999999999918</v>
          </cell>
          <cell r="CW28">
            <v>10.880000000000337</v>
          </cell>
          <cell r="CX28">
            <v>10.880000000000337</v>
          </cell>
          <cell r="CY28">
            <v>8.5390000000000441</v>
          </cell>
          <cell r="CZ28">
            <v>8.5390000000000441</v>
          </cell>
          <cell r="DA28">
            <v>16.149000000000058</v>
          </cell>
          <cell r="DB28">
            <v>16.149000000000058</v>
          </cell>
          <cell r="DC28">
            <v>25.77000000000001</v>
          </cell>
          <cell r="DD28">
            <v>25.77</v>
          </cell>
          <cell r="DE28">
            <v>53.169999999999959</v>
          </cell>
          <cell r="DF28">
            <v>53.17</v>
          </cell>
          <cell r="DG28">
            <v>103.62800000000027</v>
          </cell>
          <cell r="DH28">
            <v>103.62800000000027</v>
          </cell>
          <cell r="DI28">
            <v>46.130999999999943</v>
          </cell>
          <cell r="DJ28">
            <v>36.142169919999986</v>
          </cell>
          <cell r="DK28">
            <v>51.437595899999963</v>
          </cell>
          <cell r="DL28">
            <v>50.43546785999996</v>
          </cell>
          <cell r="DM28">
            <v>60.618343199999941</v>
          </cell>
          <cell r="DN28">
            <v>66.267714000000012</v>
          </cell>
          <cell r="DO28">
            <v>118.66360264999992</v>
          </cell>
          <cell r="DP28">
            <v>115.01848335</v>
          </cell>
          <cell r="DQ28">
            <v>276.85054175000016</v>
          </cell>
          <cell r="DR28">
            <v>267.86383512999976</v>
          </cell>
          <cell r="DS28" t="str">
            <v>na</v>
          </cell>
          <cell r="DT28" t="str">
            <v>na</v>
          </cell>
          <cell r="DU28" t="str">
            <v>na</v>
          </cell>
          <cell r="DV28" t="str">
            <v>na</v>
          </cell>
          <cell r="DW28" t="str">
            <v>na</v>
          </cell>
          <cell r="DX28" t="str">
            <v>na</v>
          </cell>
          <cell r="DY28" t="str">
            <v>na</v>
          </cell>
          <cell r="DZ28" t="str">
            <v>na</v>
          </cell>
          <cell r="EA28">
            <v>414.47831401279996</v>
          </cell>
          <cell r="EB28">
            <v>411.55554732159999</v>
          </cell>
          <cell r="EC28" t="str">
            <v>na</v>
          </cell>
          <cell r="ED28" t="str">
            <v>na</v>
          </cell>
          <cell r="EE28" t="str">
            <v>na</v>
          </cell>
          <cell r="EF28" t="str">
            <v>na</v>
          </cell>
          <cell r="EG28" t="str">
            <v>na</v>
          </cell>
          <cell r="EH28" t="str">
            <v>na</v>
          </cell>
          <cell r="EI28" t="str">
            <v>na</v>
          </cell>
          <cell r="EJ28" t="str">
            <v>na</v>
          </cell>
          <cell r="EK28" t="str">
            <v>na</v>
          </cell>
          <cell r="EL28" t="str">
            <v>na</v>
          </cell>
          <cell r="EM28" t="str">
            <v>na</v>
          </cell>
          <cell r="EN28" t="str">
            <v>na</v>
          </cell>
          <cell r="EO28" t="str">
            <v>na</v>
          </cell>
          <cell r="EP28" t="str">
            <v>na</v>
          </cell>
          <cell r="EQ28" t="str">
            <v>na</v>
          </cell>
          <cell r="ER28" t="str">
            <v>na</v>
          </cell>
          <cell r="ES28" t="str">
            <v>na</v>
          </cell>
          <cell r="ET28" t="str">
            <v>na</v>
          </cell>
          <cell r="EU28" t="str">
            <v>na</v>
          </cell>
          <cell r="EV28" t="str">
            <v>na</v>
          </cell>
          <cell r="EW28" t="str">
            <v>na</v>
          </cell>
          <cell r="EX28" t="str">
            <v>na</v>
          </cell>
          <cell r="EY28" t="str">
            <v>na</v>
          </cell>
          <cell r="EZ28" t="str">
            <v>na</v>
          </cell>
          <cell r="FA28" t="str">
            <v>na</v>
          </cell>
          <cell r="FB28" t="str">
            <v>na</v>
          </cell>
          <cell r="FC28" t="str">
            <v>na</v>
          </cell>
          <cell r="FD28" t="str">
            <v>na</v>
          </cell>
          <cell r="FE28" t="str">
            <v>na</v>
          </cell>
          <cell r="FF28" t="str">
            <v>na</v>
          </cell>
          <cell r="FG28" t="str">
            <v>na</v>
          </cell>
          <cell r="FH28" t="str">
            <v>na</v>
          </cell>
          <cell r="FI28" t="str">
            <v>na</v>
          </cell>
          <cell r="FJ28" t="str">
            <v>na</v>
          </cell>
          <cell r="FK28" t="str">
            <v>na</v>
          </cell>
          <cell r="FL28" t="str">
            <v>na</v>
          </cell>
          <cell r="FM28" t="str">
            <v>na</v>
          </cell>
          <cell r="FN28" t="str">
            <v>na</v>
          </cell>
          <cell r="FO28" t="str">
            <v>na</v>
          </cell>
          <cell r="FP28" t="str">
            <v>na</v>
          </cell>
          <cell r="FQ28" t="str">
            <v>na</v>
          </cell>
          <cell r="FR28" t="str">
            <v>na</v>
          </cell>
          <cell r="FS28" t="str">
            <v>na</v>
          </cell>
          <cell r="FT28" t="str">
            <v>na</v>
          </cell>
          <cell r="FU28" t="str">
            <v>na</v>
          </cell>
          <cell r="FV28" t="str">
            <v>na</v>
          </cell>
          <cell r="FW28" t="str">
            <v>na</v>
          </cell>
          <cell r="FX28" t="str">
            <v>na</v>
          </cell>
          <cell r="FY28" t="str">
            <v>na</v>
          </cell>
          <cell r="FZ28" t="str">
            <v>na</v>
          </cell>
          <cell r="GA28" t="str">
            <v>na</v>
          </cell>
          <cell r="GB28" t="str">
            <v>na</v>
          </cell>
          <cell r="GC28" t="str">
            <v>na</v>
          </cell>
          <cell r="GD28" t="str">
            <v>na</v>
          </cell>
          <cell r="GE28" t="str">
            <v>na</v>
          </cell>
          <cell r="GF28" t="str">
            <v>na</v>
          </cell>
          <cell r="GG28" t="str">
            <v>na</v>
          </cell>
          <cell r="GH28" t="str">
            <v>na</v>
          </cell>
          <cell r="GI28" t="str">
            <v>na</v>
          </cell>
          <cell r="GJ28" t="str">
            <v>na</v>
          </cell>
          <cell r="GK28" t="str">
            <v>na</v>
          </cell>
          <cell r="GL28" t="str">
            <v>na</v>
          </cell>
          <cell r="GM28" t="str">
            <v>na</v>
          </cell>
          <cell r="GN28" t="str">
            <v>na</v>
          </cell>
          <cell r="GO28" t="str">
            <v>na</v>
          </cell>
          <cell r="GP28" t="str">
            <v>na</v>
          </cell>
          <cell r="GQ28" t="str">
            <v>na</v>
          </cell>
          <cell r="GR28" t="str">
            <v>na</v>
          </cell>
          <cell r="GS28" t="str">
            <v>na</v>
          </cell>
          <cell r="GT28" t="str">
            <v>na</v>
          </cell>
          <cell r="GU28" t="str">
            <v>na</v>
          </cell>
          <cell r="GV28" t="str">
            <v>na</v>
          </cell>
          <cell r="GW28" t="str">
            <v>na</v>
          </cell>
          <cell r="GX28" t="str">
            <v>na</v>
          </cell>
          <cell r="GY28" t="str">
            <v>na</v>
          </cell>
          <cell r="GZ28" t="str">
            <v>na</v>
          </cell>
          <cell r="HA28" t="str">
            <v>na</v>
          </cell>
          <cell r="HB28" t="str">
            <v>na</v>
          </cell>
          <cell r="HC28" t="str">
            <v>na</v>
          </cell>
          <cell r="HD28" t="str">
            <v>na</v>
          </cell>
        </row>
        <row r="29">
          <cell r="A29">
            <v>29</v>
          </cell>
          <cell r="B29" t="str">
            <v>Other Income</v>
          </cell>
          <cell r="C29" t="str">
            <v>na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str">
            <v>na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M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R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W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B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G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L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Q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V29" t="str">
            <v>na</v>
          </cell>
          <cell r="AW29" t="str">
            <v>na</v>
          </cell>
          <cell r="AX29" t="str">
            <v>na</v>
          </cell>
          <cell r="AY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D29" t="str">
            <v>na</v>
          </cell>
          <cell r="BE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J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O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T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Y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D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I29" t="str">
            <v>na</v>
          </cell>
          <cell r="CJ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  <cell r="CO29">
            <v>7.4480000000000004</v>
          </cell>
          <cell r="CP29">
            <v>7.4480000000000004</v>
          </cell>
          <cell r="CQ29">
            <v>4.5250000000000004</v>
          </cell>
          <cell r="CR29">
            <v>4.5250000000000004</v>
          </cell>
          <cell r="CS29">
            <v>4.4050000000000002</v>
          </cell>
          <cell r="CT29">
            <v>4.4050000000000002</v>
          </cell>
          <cell r="CU29">
            <v>4.8609999999999998</v>
          </cell>
          <cell r="CV29">
            <v>4.8609999999999998</v>
          </cell>
          <cell r="CW29">
            <v>21.239000000000001</v>
          </cell>
          <cell r="CX29">
            <v>21.239000000000001</v>
          </cell>
          <cell r="CY29">
            <v>12.577</v>
          </cell>
          <cell r="CZ29">
            <v>12.577</v>
          </cell>
          <cell r="DA29">
            <v>8.1869999999999994</v>
          </cell>
          <cell r="DB29">
            <v>8.1869999999999994</v>
          </cell>
          <cell r="DC29">
            <v>9.9939999999999998</v>
          </cell>
          <cell r="DD29">
            <v>9.9939999999999998</v>
          </cell>
          <cell r="DE29">
            <v>10.016999999999999</v>
          </cell>
          <cell r="DF29">
            <v>10.016999999999999</v>
          </cell>
          <cell r="DG29">
            <v>40.774999999999999</v>
          </cell>
          <cell r="DH29">
            <v>40.774999999999999</v>
          </cell>
          <cell r="DI29">
            <v>8.92</v>
          </cell>
          <cell r="DJ29">
            <v>11</v>
          </cell>
          <cell r="DK29">
            <v>10</v>
          </cell>
          <cell r="DL29">
            <v>12</v>
          </cell>
          <cell r="DM29">
            <v>10</v>
          </cell>
          <cell r="DN29">
            <v>13</v>
          </cell>
          <cell r="DO29">
            <v>10</v>
          </cell>
          <cell r="DP29">
            <v>14</v>
          </cell>
          <cell r="DQ29">
            <v>38.92</v>
          </cell>
          <cell r="DR29">
            <v>50</v>
          </cell>
          <cell r="DS29" t="str">
            <v>na</v>
          </cell>
          <cell r="DT29" t="str">
            <v>na</v>
          </cell>
          <cell r="DU29" t="str">
            <v>na</v>
          </cell>
          <cell r="DV29" t="str">
            <v>na</v>
          </cell>
          <cell r="DW29" t="str">
            <v>na</v>
          </cell>
          <cell r="DX29" t="str">
            <v>na</v>
          </cell>
          <cell r="DY29" t="str">
            <v>na</v>
          </cell>
          <cell r="DZ29" t="str">
            <v>na</v>
          </cell>
          <cell r="EA29">
            <v>55</v>
          </cell>
          <cell r="EB29">
            <v>55</v>
          </cell>
          <cell r="EC29" t="str">
            <v>na</v>
          </cell>
          <cell r="ED29" t="str">
            <v>na</v>
          </cell>
          <cell r="EE29" t="str">
            <v>na</v>
          </cell>
          <cell r="EF29" t="str">
            <v>na</v>
          </cell>
          <cell r="EG29" t="str">
            <v>na</v>
          </cell>
          <cell r="EH29" t="str">
            <v>na</v>
          </cell>
          <cell r="EI29" t="str">
            <v>na</v>
          </cell>
          <cell r="EJ29" t="str">
            <v>na</v>
          </cell>
          <cell r="EK29" t="str">
            <v>na</v>
          </cell>
          <cell r="EL29" t="str">
            <v>na</v>
          </cell>
          <cell r="EM29" t="str">
            <v>na</v>
          </cell>
          <cell r="EN29" t="str">
            <v>na</v>
          </cell>
          <cell r="EO29" t="str">
            <v>na</v>
          </cell>
          <cell r="EP29" t="str">
            <v>na</v>
          </cell>
          <cell r="EQ29" t="str">
            <v>na</v>
          </cell>
          <cell r="ER29" t="str">
            <v>na</v>
          </cell>
          <cell r="ES29" t="str">
            <v>na</v>
          </cell>
          <cell r="ET29" t="str">
            <v>na</v>
          </cell>
          <cell r="EU29" t="str">
            <v>na</v>
          </cell>
          <cell r="EV29" t="str">
            <v>na</v>
          </cell>
          <cell r="EW29" t="str">
            <v>na</v>
          </cell>
          <cell r="EX29" t="str">
            <v>na</v>
          </cell>
          <cell r="EY29" t="str">
            <v>na</v>
          </cell>
          <cell r="EZ29" t="str">
            <v>na</v>
          </cell>
          <cell r="FA29" t="str">
            <v>na</v>
          </cell>
          <cell r="FB29" t="str">
            <v>na</v>
          </cell>
          <cell r="FC29" t="str">
            <v>na</v>
          </cell>
          <cell r="FD29" t="str">
            <v>na</v>
          </cell>
          <cell r="FE29" t="str">
            <v>na</v>
          </cell>
          <cell r="FF29" t="str">
            <v>na</v>
          </cell>
          <cell r="FG29" t="str">
            <v>na</v>
          </cell>
          <cell r="FH29" t="str">
            <v>na</v>
          </cell>
          <cell r="FI29" t="str">
            <v>na</v>
          </cell>
          <cell r="FJ29" t="str">
            <v>na</v>
          </cell>
          <cell r="FK29" t="str">
            <v>na</v>
          </cell>
          <cell r="FL29" t="str">
            <v>na</v>
          </cell>
          <cell r="FM29" t="str">
            <v>na</v>
          </cell>
          <cell r="FN29" t="str">
            <v>na</v>
          </cell>
          <cell r="FO29" t="str">
            <v>na</v>
          </cell>
          <cell r="FP29" t="str">
            <v>na</v>
          </cell>
          <cell r="FQ29" t="str">
            <v>na</v>
          </cell>
          <cell r="FR29" t="str">
            <v>na</v>
          </cell>
          <cell r="FS29" t="str">
            <v>na</v>
          </cell>
          <cell r="FT29" t="str">
            <v>na</v>
          </cell>
          <cell r="FU29" t="str">
            <v>na</v>
          </cell>
          <cell r="FV29" t="str">
            <v>na</v>
          </cell>
          <cell r="FW29" t="str">
            <v>na</v>
          </cell>
          <cell r="FX29" t="str">
            <v>na</v>
          </cell>
          <cell r="FY29" t="str">
            <v>na</v>
          </cell>
          <cell r="FZ29" t="str">
            <v>na</v>
          </cell>
          <cell r="GA29" t="str">
            <v>na</v>
          </cell>
          <cell r="GB29" t="str">
            <v>na</v>
          </cell>
          <cell r="GC29" t="str">
            <v>na</v>
          </cell>
          <cell r="GD29" t="str">
            <v>na</v>
          </cell>
          <cell r="GE29" t="str">
            <v>na</v>
          </cell>
          <cell r="GF29" t="str">
            <v>na</v>
          </cell>
          <cell r="GG29" t="str">
            <v>na</v>
          </cell>
          <cell r="GH29" t="str">
            <v>na</v>
          </cell>
          <cell r="GI29" t="str">
            <v>na</v>
          </cell>
          <cell r="GJ29" t="str">
            <v>na</v>
          </cell>
          <cell r="GK29" t="str">
            <v>na</v>
          </cell>
          <cell r="GL29" t="str">
            <v>na</v>
          </cell>
          <cell r="GM29" t="str">
            <v>na</v>
          </cell>
          <cell r="GN29" t="str">
            <v>na</v>
          </cell>
          <cell r="GO29" t="str">
            <v>na</v>
          </cell>
          <cell r="GP29" t="str">
            <v>na</v>
          </cell>
          <cell r="GQ29" t="str">
            <v>na</v>
          </cell>
          <cell r="GR29" t="str">
            <v>na</v>
          </cell>
          <cell r="GS29" t="str">
            <v>na</v>
          </cell>
          <cell r="GT29" t="str">
            <v>na</v>
          </cell>
          <cell r="GU29" t="str">
            <v>na</v>
          </cell>
          <cell r="GV29" t="str">
            <v>na</v>
          </cell>
          <cell r="GW29" t="str">
            <v>na</v>
          </cell>
          <cell r="GX29" t="str">
            <v>na</v>
          </cell>
          <cell r="GY29" t="str">
            <v>na</v>
          </cell>
          <cell r="GZ29" t="str">
            <v>na</v>
          </cell>
          <cell r="HA29" t="str">
            <v>na</v>
          </cell>
          <cell r="HB29" t="str">
            <v>na</v>
          </cell>
          <cell r="HC29" t="str">
            <v>na</v>
          </cell>
          <cell r="HD29" t="str">
            <v>na</v>
          </cell>
        </row>
        <row r="30">
          <cell r="A30">
            <v>30</v>
          </cell>
          <cell r="B30" t="str">
            <v>Reported Pre-Tax Income</v>
          </cell>
          <cell r="C30" t="str">
            <v>na</v>
          </cell>
          <cell r="D30" t="str">
            <v>na</v>
          </cell>
          <cell r="E30" t="str">
            <v>na</v>
          </cell>
          <cell r="F30" t="str">
            <v>na</v>
          </cell>
          <cell r="G30" t="str">
            <v>na</v>
          </cell>
          <cell r="H30" t="str">
            <v>na</v>
          </cell>
          <cell r="I30" t="str">
            <v>na</v>
          </cell>
          <cell r="J30" t="str">
            <v>na</v>
          </cell>
          <cell r="K30" t="str">
            <v>na</v>
          </cell>
          <cell r="L30" t="str">
            <v>na</v>
          </cell>
          <cell r="M30" t="str">
            <v>na</v>
          </cell>
          <cell r="N30" t="str">
            <v>na</v>
          </cell>
          <cell r="O30" t="str">
            <v>na</v>
          </cell>
          <cell r="P30" t="str">
            <v>na</v>
          </cell>
          <cell r="Q30" t="str">
            <v>na</v>
          </cell>
          <cell r="R30" t="str">
            <v>na</v>
          </cell>
          <cell r="S30" t="str">
            <v>na</v>
          </cell>
          <cell r="T30" t="str">
            <v>na</v>
          </cell>
          <cell r="U30" t="str">
            <v>na</v>
          </cell>
          <cell r="V30" t="str">
            <v>na</v>
          </cell>
          <cell r="W30" t="str">
            <v>na</v>
          </cell>
          <cell r="X30" t="str">
            <v>na</v>
          </cell>
          <cell r="Y30" t="str">
            <v>na</v>
          </cell>
          <cell r="Z30" t="str">
            <v>na</v>
          </cell>
          <cell r="AA30" t="str">
            <v>na</v>
          </cell>
          <cell r="AB30" t="str">
            <v>na</v>
          </cell>
          <cell r="AC30" t="str">
            <v>na</v>
          </cell>
          <cell r="AD30" t="str">
            <v>na</v>
          </cell>
          <cell r="AE30" t="str">
            <v>na</v>
          </cell>
          <cell r="AF30" t="str">
            <v>na</v>
          </cell>
          <cell r="AG30" t="str">
            <v>na</v>
          </cell>
          <cell r="AH30" t="str">
            <v>na</v>
          </cell>
          <cell r="AI30" t="str">
            <v>na</v>
          </cell>
          <cell r="AJ30" t="str">
            <v>na</v>
          </cell>
          <cell r="AK30" t="str">
            <v>na</v>
          </cell>
          <cell r="AL30" t="str">
            <v>na</v>
          </cell>
          <cell r="AM30" t="str">
            <v>na</v>
          </cell>
          <cell r="AN30" t="str">
            <v>na</v>
          </cell>
          <cell r="AO30" t="str">
            <v>na</v>
          </cell>
          <cell r="AP30" t="str">
            <v>na</v>
          </cell>
          <cell r="AQ30" t="str">
            <v>na</v>
          </cell>
          <cell r="AR30" t="str">
            <v>na</v>
          </cell>
          <cell r="AS30" t="str">
            <v>na</v>
          </cell>
          <cell r="AT30" t="str">
            <v>na</v>
          </cell>
          <cell r="AU30" t="str">
            <v>na</v>
          </cell>
          <cell r="AV30" t="str">
            <v>na</v>
          </cell>
          <cell r="AW30" t="str">
            <v>na</v>
          </cell>
          <cell r="AX30" t="str">
            <v>na</v>
          </cell>
          <cell r="AY30" t="str">
            <v>na</v>
          </cell>
          <cell r="AZ30" t="str">
            <v>na</v>
          </cell>
          <cell r="BA30" t="str">
            <v>na</v>
          </cell>
          <cell r="BB30" t="str">
            <v>na</v>
          </cell>
          <cell r="BC30" t="str">
            <v>na</v>
          </cell>
          <cell r="BD30" t="str">
            <v>na</v>
          </cell>
          <cell r="BE30" t="str">
            <v>na</v>
          </cell>
          <cell r="BF30" t="str">
            <v>na</v>
          </cell>
          <cell r="BG30" t="str">
            <v>na</v>
          </cell>
          <cell r="BH30" t="str">
            <v>na</v>
          </cell>
          <cell r="BI30" t="str">
            <v>na</v>
          </cell>
          <cell r="BJ30" t="str">
            <v>na</v>
          </cell>
          <cell r="BK30" t="str">
            <v>na</v>
          </cell>
          <cell r="BL30" t="str">
            <v>na</v>
          </cell>
          <cell r="BM30" t="str">
            <v>na</v>
          </cell>
          <cell r="BN30" t="str">
            <v>na</v>
          </cell>
          <cell r="BO30" t="str">
            <v>na</v>
          </cell>
          <cell r="BP30" t="str">
            <v>na</v>
          </cell>
          <cell r="BQ30" t="str">
            <v>na</v>
          </cell>
          <cell r="BR30" t="str">
            <v>na</v>
          </cell>
          <cell r="BS30" t="str">
            <v>na</v>
          </cell>
          <cell r="BT30" t="str">
            <v>na</v>
          </cell>
          <cell r="BU30" t="str">
            <v>na</v>
          </cell>
          <cell r="BV30" t="str">
            <v>na</v>
          </cell>
          <cell r="BW30" t="str">
            <v>na</v>
          </cell>
          <cell r="BX30" t="str">
            <v>na</v>
          </cell>
          <cell r="BY30" t="str">
            <v>na</v>
          </cell>
          <cell r="BZ30" t="str">
            <v>na</v>
          </cell>
          <cell r="CA30" t="str">
            <v>na</v>
          </cell>
          <cell r="CB30" t="str">
            <v>na</v>
          </cell>
          <cell r="CC30" t="str">
            <v>na</v>
          </cell>
          <cell r="CD30" t="str">
            <v>na</v>
          </cell>
          <cell r="CE30" t="str">
            <v>na</v>
          </cell>
          <cell r="CF30" t="str">
            <v>na</v>
          </cell>
          <cell r="CG30" t="str">
            <v>na</v>
          </cell>
          <cell r="CH30" t="str">
            <v>na</v>
          </cell>
          <cell r="CI30" t="str">
            <v>na</v>
          </cell>
          <cell r="CJ30" t="str">
            <v>na</v>
          </cell>
          <cell r="CK30" t="str">
            <v>na</v>
          </cell>
          <cell r="CL30" t="str">
            <v>na</v>
          </cell>
          <cell r="CM30" t="str">
            <v>na</v>
          </cell>
          <cell r="CN30" t="str">
            <v>na</v>
          </cell>
          <cell r="CO30">
            <v>-168.012</v>
          </cell>
          <cell r="CP30">
            <v>-168.012</v>
          </cell>
          <cell r="CQ30">
            <v>-0.50700000000001033</v>
          </cell>
          <cell r="CR30">
            <v>-0.50700000000001033</v>
          </cell>
          <cell r="CS30">
            <v>2.4790000000000125</v>
          </cell>
          <cell r="CT30">
            <v>2.4790000000000125</v>
          </cell>
          <cell r="CU30">
            <v>-1.865174681370263E-14</v>
          </cell>
          <cell r="CV30">
            <v>-1.865174681370263E-14</v>
          </cell>
          <cell r="CW30">
            <v>-166.03999999999965</v>
          </cell>
          <cell r="CX30">
            <v>-166.04</v>
          </cell>
          <cell r="CY30">
            <v>26.216000000000037</v>
          </cell>
          <cell r="CZ30">
            <v>26.216000000000037</v>
          </cell>
          <cell r="DA30">
            <v>24.336000000000055</v>
          </cell>
          <cell r="DB30">
            <v>24.336000000000055</v>
          </cell>
          <cell r="DC30">
            <v>119.964</v>
          </cell>
          <cell r="DD30">
            <v>119.964</v>
          </cell>
          <cell r="DE30">
            <v>66.723999999999961</v>
          </cell>
          <cell r="DF30">
            <v>66.723999999999961</v>
          </cell>
          <cell r="DG30">
            <v>237.24000000000026</v>
          </cell>
          <cell r="DH30">
            <v>237.24</v>
          </cell>
          <cell r="DI30">
            <v>55.050999999999945</v>
          </cell>
          <cell r="DJ30">
            <v>47.142169919999986</v>
          </cell>
          <cell r="DK30">
            <v>61.437595899999963</v>
          </cell>
          <cell r="DL30">
            <v>62.43546785999996</v>
          </cell>
          <cell r="DM30">
            <v>70.618343199999941</v>
          </cell>
          <cell r="DN30">
            <v>79.267714000000012</v>
          </cell>
          <cell r="DO30">
            <v>128.66360264999992</v>
          </cell>
          <cell r="DP30">
            <v>129.01848335</v>
          </cell>
          <cell r="DQ30">
            <v>315.77054175000018</v>
          </cell>
          <cell r="DR30">
            <v>317.86383512999976</v>
          </cell>
          <cell r="DS30" t="str">
            <v>na</v>
          </cell>
          <cell r="DT30" t="str">
            <v>na</v>
          </cell>
          <cell r="DU30" t="str">
            <v>na</v>
          </cell>
          <cell r="DV30" t="str">
            <v>na</v>
          </cell>
          <cell r="DW30" t="str">
            <v>na</v>
          </cell>
          <cell r="DX30" t="str">
            <v>na</v>
          </cell>
          <cell r="DY30" t="str">
            <v>na</v>
          </cell>
          <cell r="DZ30" t="str">
            <v>na</v>
          </cell>
          <cell r="EA30">
            <v>469.47831401279996</v>
          </cell>
          <cell r="EB30">
            <v>466.55554732159999</v>
          </cell>
          <cell r="EC30" t="str">
            <v>na</v>
          </cell>
          <cell r="ED30" t="str">
            <v>na</v>
          </cell>
          <cell r="EE30" t="str">
            <v>na</v>
          </cell>
          <cell r="EF30" t="str">
            <v>na</v>
          </cell>
          <cell r="EG30" t="str">
            <v>na</v>
          </cell>
          <cell r="EH30" t="str">
            <v>na</v>
          </cell>
          <cell r="EI30" t="str">
            <v>na</v>
          </cell>
          <cell r="EJ30" t="str">
            <v>na</v>
          </cell>
          <cell r="EK30" t="str">
            <v>na</v>
          </cell>
          <cell r="EL30" t="str">
            <v>na</v>
          </cell>
          <cell r="EM30" t="str">
            <v>na</v>
          </cell>
          <cell r="EN30" t="str">
            <v>na</v>
          </cell>
          <cell r="EO30" t="str">
            <v>na</v>
          </cell>
          <cell r="EP30" t="str">
            <v>na</v>
          </cell>
          <cell r="EQ30" t="str">
            <v>na</v>
          </cell>
          <cell r="ER30" t="str">
            <v>na</v>
          </cell>
          <cell r="ES30" t="str">
            <v>na</v>
          </cell>
          <cell r="ET30" t="str">
            <v>na</v>
          </cell>
          <cell r="EU30" t="str">
            <v>na</v>
          </cell>
          <cell r="EV30" t="str">
            <v>na</v>
          </cell>
          <cell r="EW30" t="str">
            <v>na</v>
          </cell>
          <cell r="EX30" t="str">
            <v>na</v>
          </cell>
          <cell r="EY30" t="str">
            <v>na</v>
          </cell>
          <cell r="EZ30" t="str">
            <v>na</v>
          </cell>
          <cell r="FA30" t="str">
            <v>na</v>
          </cell>
          <cell r="FB30" t="str">
            <v>na</v>
          </cell>
          <cell r="FC30" t="str">
            <v>na</v>
          </cell>
          <cell r="FD30" t="str">
            <v>na</v>
          </cell>
          <cell r="FE30" t="str">
            <v>na</v>
          </cell>
          <cell r="FF30" t="str">
            <v>na</v>
          </cell>
          <cell r="FG30" t="str">
            <v>na</v>
          </cell>
          <cell r="FH30" t="str">
            <v>na</v>
          </cell>
          <cell r="FI30" t="str">
            <v>na</v>
          </cell>
          <cell r="FJ30" t="str">
            <v>na</v>
          </cell>
          <cell r="FK30" t="str">
            <v>na</v>
          </cell>
          <cell r="FL30" t="str">
            <v>na</v>
          </cell>
          <cell r="FM30" t="str">
            <v>na</v>
          </cell>
          <cell r="FN30" t="str">
            <v>na</v>
          </cell>
          <cell r="FO30" t="str">
            <v>na</v>
          </cell>
          <cell r="FP30" t="str">
            <v>na</v>
          </cell>
          <cell r="FQ30" t="str">
            <v>na</v>
          </cell>
          <cell r="FR30" t="str">
            <v>na</v>
          </cell>
          <cell r="FS30" t="str">
            <v>na</v>
          </cell>
          <cell r="FT30" t="str">
            <v>na</v>
          </cell>
          <cell r="FU30" t="str">
            <v>na</v>
          </cell>
          <cell r="FV30" t="str">
            <v>na</v>
          </cell>
          <cell r="FW30" t="str">
            <v>na</v>
          </cell>
          <cell r="FX30" t="str">
            <v>na</v>
          </cell>
          <cell r="FY30" t="str">
            <v>na</v>
          </cell>
          <cell r="FZ30" t="str">
            <v>na</v>
          </cell>
          <cell r="GA30" t="str">
            <v>na</v>
          </cell>
          <cell r="GB30" t="str">
            <v>na</v>
          </cell>
          <cell r="GC30" t="str">
            <v>na</v>
          </cell>
          <cell r="GD30" t="str">
            <v>na</v>
          </cell>
          <cell r="GE30" t="str">
            <v>na</v>
          </cell>
          <cell r="GF30" t="str">
            <v>na</v>
          </cell>
          <cell r="GG30" t="str">
            <v>na</v>
          </cell>
          <cell r="GH30" t="str">
            <v>na</v>
          </cell>
          <cell r="GI30" t="str">
            <v>na</v>
          </cell>
          <cell r="GJ30" t="str">
            <v>na</v>
          </cell>
          <cell r="GK30" t="str">
            <v>na</v>
          </cell>
          <cell r="GL30" t="str">
            <v>na</v>
          </cell>
          <cell r="GM30" t="str">
            <v>na</v>
          </cell>
          <cell r="GN30" t="str">
            <v>na</v>
          </cell>
          <cell r="GO30" t="str">
            <v>na</v>
          </cell>
          <cell r="GP30" t="str">
            <v>na</v>
          </cell>
          <cell r="GQ30" t="str">
            <v>na</v>
          </cell>
          <cell r="GR30" t="str">
            <v>na</v>
          </cell>
          <cell r="GS30" t="str">
            <v>na</v>
          </cell>
          <cell r="GT30" t="str">
            <v>na</v>
          </cell>
          <cell r="GU30" t="str">
            <v>na</v>
          </cell>
          <cell r="GV30" t="str">
            <v>na</v>
          </cell>
          <cell r="GW30" t="str">
            <v>na</v>
          </cell>
          <cell r="GX30" t="str">
            <v>na</v>
          </cell>
          <cell r="GY30" t="str">
            <v>na</v>
          </cell>
          <cell r="GZ30" t="str">
            <v>na</v>
          </cell>
          <cell r="HA30" t="str">
            <v>na</v>
          </cell>
          <cell r="HB30" t="str">
            <v>na</v>
          </cell>
          <cell r="HC30" t="str">
            <v>na</v>
          </cell>
          <cell r="HD30" t="str">
            <v>na</v>
          </cell>
        </row>
        <row r="31">
          <cell r="A31">
            <v>31</v>
          </cell>
          <cell r="B31" t="str">
            <v>Pre-Tax Income (excl Special Items)</v>
          </cell>
          <cell r="C31" t="str">
            <v>na</v>
          </cell>
          <cell r="D31" t="str">
            <v>na</v>
          </cell>
          <cell r="E31" t="str">
            <v>na</v>
          </cell>
          <cell r="F31" t="str">
            <v>na</v>
          </cell>
          <cell r="G31" t="str">
            <v>na</v>
          </cell>
          <cell r="H31" t="str">
            <v>na</v>
          </cell>
          <cell r="I31" t="str">
            <v>na</v>
          </cell>
          <cell r="J31" t="str">
            <v>na</v>
          </cell>
          <cell r="K31" t="str">
            <v>na</v>
          </cell>
          <cell r="L31" t="str">
            <v>na</v>
          </cell>
          <cell r="M31" t="str">
            <v>na</v>
          </cell>
          <cell r="N31" t="str">
            <v>na</v>
          </cell>
          <cell r="O31" t="str">
            <v>na</v>
          </cell>
          <cell r="P31" t="str">
            <v>na</v>
          </cell>
          <cell r="Q31" t="str">
            <v>na</v>
          </cell>
          <cell r="R31" t="str">
            <v>na</v>
          </cell>
          <cell r="S31" t="str">
            <v>na</v>
          </cell>
          <cell r="T31" t="str">
            <v>na</v>
          </cell>
          <cell r="U31" t="str">
            <v>na</v>
          </cell>
          <cell r="V31" t="str">
            <v>na</v>
          </cell>
          <cell r="W31" t="str">
            <v>na</v>
          </cell>
          <cell r="X31" t="str">
            <v>na</v>
          </cell>
          <cell r="Y31" t="str">
            <v>na</v>
          </cell>
          <cell r="Z31" t="str">
            <v>na</v>
          </cell>
          <cell r="AA31" t="str">
            <v>na</v>
          </cell>
          <cell r="AB31" t="str">
            <v>na</v>
          </cell>
          <cell r="AC31" t="str">
            <v>na</v>
          </cell>
          <cell r="AD31" t="str">
            <v>na</v>
          </cell>
          <cell r="AE31" t="str">
            <v>na</v>
          </cell>
          <cell r="AF31" t="str">
            <v>na</v>
          </cell>
          <cell r="AG31" t="str">
            <v>na</v>
          </cell>
          <cell r="AH31" t="str">
            <v>na</v>
          </cell>
          <cell r="AI31" t="str">
            <v>na</v>
          </cell>
          <cell r="AJ31" t="str">
            <v>na</v>
          </cell>
          <cell r="AK31" t="str">
            <v>na</v>
          </cell>
          <cell r="AL31" t="str">
            <v>na</v>
          </cell>
          <cell r="AM31" t="str">
            <v>na</v>
          </cell>
          <cell r="AN31" t="str">
            <v>na</v>
          </cell>
          <cell r="AO31" t="str">
            <v>na</v>
          </cell>
          <cell r="AP31" t="str">
            <v>na</v>
          </cell>
          <cell r="AQ31" t="str">
            <v>na</v>
          </cell>
          <cell r="AR31" t="str">
            <v>na</v>
          </cell>
          <cell r="AS31" t="str">
            <v>na</v>
          </cell>
          <cell r="AT31" t="str">
            <v>na</v>
          </cell>
          <cell r="AU31" t="str">
            <v>na</v>
          </cell>
          <cell r="AV31" t="str">
            <v>na</v>
          </cell>
          <cell r="AW31" t="str">
            <v>na</v>
          </cell>
          <cell r="AX31" t="str">
            <v>na</v>
          </cell>
          <cell r="AY31" t="str">
            <v>na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D31" t="str">
            <v>na</v>
          </cell>
          <cell r="BE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J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O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T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Y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D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I31" t="str">
            <v>na</v>
          </cell>
          <cell r="CJ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  <cell r="CO31">
            <v>12.752000000000002</v>
          </cell>
          <cell r="CP31">
            <v>12.752000000000002</v>
          </cell>
          <cell r="CQ31">
            <v>2.5819999999999883</v>
          </cell>
          <cell r="CR31">
            <v>2.5819999999999883</v>
          </cell>
          <cell r="CS31">
            <v>3.7650000000000139</v>
          </cell>
          <cell r="CT31">
            <v>3.7650000000000139</v>
          </cell>
          <cell r="CU31">
            <v>13.019999999999992</v>
          </cell>
          <cell r="CV31">
            <v>13.02</v>
          </cell>
          <cell r="CW31">
            <v>32.119000000000341</v>
          </cell>
          <cell r="CX31">
            <v>32.119000000000341</v>
          </cell>
          <cell r="CY31">
            <v>21.116000000000042</v>
          </cell>
          <cell r="CZ31">
            <v>21.116000000000042</v>
          </cell>
          <cell r="DA31">
            <v>24.336000000000055</v>
          </cell>
          <cell r="DB31">
            <v>24.336000000000055</v>
          </cell>
          <cell r="DC31">
            <v>35.76400000000001</v>
          </cell>
          <cell r="DD31">
            <v>35.76400000000001</v>
          </cell>
          <cell r="DE31">
            <v>63.186999999999955</v>
          </cell>
          <cell r="DF31">
            <v>63.186999999999955</v>
          </cell>
          <cell r="DG31">
            <v>144.40300000000028</v>
          </cell>
          <cell r="DH31">
            <v>144.40300000000028</v>
          </cell>
          <cell r="DI31">
            <v>55.050999999999945</v>
          </cell>
          <cell r="DJ31">
            <v>47.142169919999986</v>
          </cell>
          <cell r="DK31">
            <v>61.437595899999963</v>
          </cell>
          <cell r="DL31">
            <v>62.43546785999996</v>
          </cell>
          <cell r="DM31">
            <v>70.618343199999941</v>
          </cell>
          <cell r="DN31">
            <v>79.267714000000012</v>
          </cell>
          <cell r="DO31">
            <v>128.66360264999992</v>
          </cell>
          <cell r="DP31">
            <v>129.01848335</v>
          </cell>
          <cell r="DQ31">
            <v>315.77054175000018</v>
          </cell>
          <cell r="DR31">
            <v>317.86383512999976</v>
          </cell>
          <cell r="DS31" t="str">
            <v>na</v>
          </cell>
          <cell r="DT31" t="str">
            <v>na</v>
          </cell>
          <cell r="DU31" t="str">
            <v>na</v>
          </cell>
          <cell r="DV31" t="str">
            <v>na</v>
          </cell>
          <cell r="DW31" t="str">
            <v>na</v>
          </cell>
          <cell r="DX31" t="str">
            <v>na</v>
          </cell>
          <cell r="DY31" t="str">
            <v>na</v>
          </cell>
          <cell r="DZ31" t="str">
            <v>na</v>
          </cell>
          <cell r="EA31">
            <v>469.47831401279996</v>
          </cell>
          <cell r="EB31">
            <v>466.55554732159999</v>
          </cell>
          <cell r="EC31" t="str">
            <v>na</v>
          </cell>
          <cell r="ED31" t="str">
            <v>na</v>
          </cell>
          <cell r="EE31" t="str">
            <v>na</v>
          </cell>
          <cell r="EF31" t="str">
            <v>na</v>
          </cell>
          <cell r="EG31" t="str">
            <v>na</v>
          </cell>
          <cell r="EH31" t="str">
            <v>na</v>
          </cell>
          <cell r="EI31" t="str">
            <v>na</v>
          </cell>
          <cell r="EJ31" t="str">
            <v>na</v>
          </cell>
          <cell r="EK31" t="str">
            <v>na</v>
          </cell>
          <cell r="EL31" t="str">
            <v>na</v>
          </cell>
          <cell r="EM31" t="str">
            <v>na</v>
          </cell>
          <cell r="EN31" t="str">
            <v>na</v>
          </cell>
          <cell r="EO31" t="str">
            <v>na</v>
          </cell>
          <cell r="EP31" t="str">
            <v>na</v>
          </cell>
          <cell r="EQ31" t="str">
            <v>na</v>
          </cell>
          <cell r="ER31" t="str">
            <v>na</v>
          </cell>
          <cell r="ES31" t="str">
            <v>na</v>
          </cell>
          <cell r="ET31" t="str">
            <v>na</v>
          </cell>
          <cell r="EU31" t="str">
            <v>na</v>
          </cell>
          <cell r="EV31" t="str">
            <v>na</v>
          </cell>
          <cell r="EW31" t="str">
            <v>na</v>
          </cell>
          <cell r="EX31" t="str">
            <v>na</v>
          </cell>
          <cell r="EY31" t="str">
            <v>na</v>
          </cell>
          <cell r="EZ31" t="str">
            <v>na</v>
          </cell>
          <cell r="FA31" t="str">
            <v>na</v>
          </cell>
          <cell r="FB31" t="str">
            <v>na</v>
          </cell>
          <cell r="FC31" t="str">
            <v>na</v>
          </cell>
          <cell r="FD31" t="str">
            <v>na</v>
          </cell>
          <cell r="FE31" t="str">
            <v>na</v>
          </cell>
          <cell r="FF31" t="str">
            <v>na</v>
          </cell>
          <cell r="FG31" t="str">
            <v>na</v>
          </cell>
          <cell r="FH31" t="str">
            <v>na</v>
          </cell>
          <cell r="FI31" t="str">
            <v>na</v>
          </cell>
          <cell r="FJ31" t="str">
            <v>na</v>
          </cell>
          <cell r="FK31" t="str">
            <v>na</v>
          </cell>
          <cell r="FL31" t="str">
            <v>na</v>
          </cell>
          <cell r="FM31" t="str">
            <v>na</v>
          </cell>
          <cell r="FN31" t="str">
            <v>na</v>
          </cell>
          <cell r="FO31" t="str">
            <v>na</v>
          </cell>
          <cell r="FP31" t="str">
            <v>na</v>
          </cell>
          <cell r="FQ31" t="str">
            <v>na</v>
          </cell>
          <cell r="FR31" t="str">
            <v>na</v>
          </cell>
          <cell r="FS31" t="str">
            <v>na</v>
          </cell>
          <cell r="FT31" t="str">
            <v>na</v>
          </cell>
          <cell r="FU31" t="str">
            <v>na</v>
          </cell>
          <cell r="FV31" t="str">
            <v>na</v>
          </cell>
          <cell r="FW31" t="str">
            <v>na</v>
          </cell>
          <cell r="FX31" t="str">
            <v>na</v>
          </cell>
          <cell r="FY31" t="str">
            <v>na</v>
          </cell>
          <cell r="FZ31" t="str">
            <v>na</v>
          </cell>
          <cell r="GA31" t="str">
            <v>na</v>
          </cell>
          <cell r="GB31" t="str">
            <v>na</v>
          </cell>
          <cell r="GC31" t="str">
            <v>na</v>
          </cell>
          <cell r="GD31" t="str">
            <v>na</v>
          </cell>
          <cell r="GE31" t="str">
            <v>na</v>
          </cell>
          <cell r="GF31" t="str">
            <v>na</v>
          </cell>
          <cell r="GG31" t="str">
            <v>na</v>
          </cell>
          <cell r="GH31" t="str">
            <v>na</v>
          </cell>
          <cell r="GI31" t="str">
            <v>na</v>
          </cell>
          <cell r="GJ31" t="str">
            <v>na</v>
          </cell>
          <cell r="GK31" t="str">
            <v>na</v>
          </cell>
          <cell r="GL31" t="str">
            <v>na</v>
          </cell>
          <cell r="GM31" t="str">
            <v>na</v>
          </cell>
          <cell r="GN31" t="str">
            <v>na</v>
          </cell>
          <cell r="GO31" t="str">
            <v>na</v>
          </cell>
          <cell r="GP31" t="str">
            <v>na</v>
          </cell>
          <cell r="GQ31" t="str">
            <v>na</v>
          </cell>
          <cell r="GR31" t="str">
            <v>na</v>
          </cell>
          <cell r="GS31" t="str">
            <v>na</v>
          </cell>
          <cell r="GT31" t="str">
            <v>na</v>
          </cell>
          <cell r="GU31" t="str">
            <v>na</v>
          </cell>
          <cell r="GV31" t="str">
            <v>na</v>
          </cell>
          <cell r="GW31" t="str">
            <v>na</v>
          </cell>
          <cell r="GX31" t="str">
            <v>na</v>
          </cell>
          <cell r="GY31" t="str">
            <v>na</v>
          </cell>
          <cell r="GZ31" t="str">
            <v>na</v>
          </cell>
          <cell r="HA31" t="str">
            <v>na</v>
          </cell>
          <cell r="HB31" t="str">
            <v>na</v>
          </cell>
          <cell r="HC31" t="str">
            <v>na</v>
          </cell>
          <cell r="HD31" t="str">
            <v>na</v>
          </cell>
        </row>
        <row r="32">
          <cell r="A32">
            <v>32</v>
          </cell>
          <cell r="B32" t="str">
            <v>Provision For Income Taxes</v>
          </cell>
          <cell r="C32" t="str">
            <v>na</v>
          </cell>
          <cell r="D32" t="str">
            <v>na</v>
          </cell>
          <cell r="E32" t="str">
            <v>na</v>
          </cell>
          <cell r="F32" t="str">
            <v>na</v>
          </cell>
          <cell r="G32" t="str">
            <v>na</v>
          </cell>
          <cell r="H32" t="str">
            <v>na</v>
          </cell>
          <cell r="I32" t="str">
            <v>na</v>
          </cell>
          <cell r="J32" t="str">
            <v>na</v>
          </cell>
          <cell r="K32" t="str">
            <v>na</v>
          </cell>
          <cell r="L32" t="str">
            <v>na</v>
          </cell>
          <cell r="M32" t="str">
            <v>na</v>
          </cell>
          <cell r="N32" t="str">
            <v>na</v>
          </cell>
          <cell r="O32" t="str">
            <v>na</v>
          </cell>
          <cell r="P32" t="str">
            <v>na</v>
          </cell>
          <cell r="Q32" t="str">
            <v>na</v>
          </cell>
          <cell r="R32" t="str">
            <v>na</v>
          </cell>
          <cell r="S32" t="str">
            <v>na</v>
          </cell>
          <cell r="T32" t="str">
            <v>na</v>
          </cell>
          <cell r="U32" t="str">
            <v>na</v>
          </cell>
          <cell r="V32" t="str">
            <v>na</v>
          </cell>
          <cell r="W32" t="str">
            <v>na</v>
          </cell>
          <cell r="X32" t="str">
            <v>na</v>
          </cell>
          <cell r="Y32" t="str">
            <v>na</v>
          </cell>
          <cell r="Z32" t="str">
            <v>na</v>
          </cell>
          <cell r="AA32" t="str">
            <v>na</v>
          </cell>
          <cell r="AB32" t="str">
            <v>na</v>
          </cell>
          <cell r="AC32" t="str">
            <v>na</v>
          </cell>
          <cell r="AD32" t="str">
            <v>na</v>
          </cell>
          <cell r="AE32" t="str">
            <v>na</v>
          </cell>
          <cell r="AF32" t="str">
            <v>na</v>
          </cell>
          <cell r="AG32" t="str">
            <v>na</v>
          </cell>
          <cell r="AH32" t="str">
            <v>na</v>
          </cell>
          <cell r="AI32" t="str">
            <v>na</v>
          </cell>
          <cell r="AJ32" t="str">
            <v>na</v>
          </cell>
          <cell r="AK32" t="str">
            <v>na</v>
          </cell>
          <cell r="AL32" t="str">
            <v>na</v>
          </cell>
          <cell r="AM32" t="str">
            <v>na</v>
          </cell>
          <cell r="AN32" t="str">
            <v>na</v>
          </cell>
          <cell r="AO32" t="str">
            <v>na</v>
          </cell>
          <cell r="AP32" t="str">
            <v>na</v>
          </cell>
          <cell r="AQ32" t="str">
            <v>na</v>
          </cell>
          <cell r="AR32" t="str">
            <v>na</v>
          </cell>
          <cell r="AS32" t="str">
            <v>na</v>
          </cell>
          <cell r="AT32" t="str">
            <v>na</v>
          </cell>
          <cell r="AU32" t="str">
            <v>na</v>
          </cell>
          <cell r="AV32" t="str">
            <v>na</v>
          </cell>
          <cell r="AW32" t="str">
            <v>na</v>
          </cell>
          <cell r="AX32" t="str">
            <v>na</v>
          </cell>
          <cell r="AY32" t="str">
            <v>na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D32" t="str">
            <v>na</v>
          </cell>
          <cell r="BE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J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O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T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Y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D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I32" t="str">
            <v>na</v>
          </cell>
          <cell r="CJ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  <cell r="CO32">
            <v>3.2040000000000002</v>
          </cell>
          <cell r="CP32">
            <v>3.2040000000000002</v>
          </cell>
          <cell r="CQ32">
            <v>3.5000000000000003E-2</v>
          </cell>
          <cell r="CR32">
            <v>3.5000000000000003E-2</v>
          </cell>
          <cell r="CS32">
            <v>2.9279999999999999</v>
          </cell>
          <cell r="CT32">
            <v>2.9279999999999999</v>
          </cell>
          <cell r="CU32">
            <v>5.2009999999999996</v>
          </cell>
          <cell r="CV32">
            <v>5.2009999999999996</v>
          </cell>
          <cell r="CW32">
            <v>11.367999999999999</v>
          </cell>
          <cell r="CX32">
            <v>11.367999999999999</v>
          </cell>
          <cell r="CY32">
            <v>9.4309999999999992</v>
          </cell>
          <cell r="CZ32">
            <v>9.4309999999999992</v>
          </cell>
          <cell r="DA32">
            <v>8.3879999999999999</v>
          </cell>
          <cell r="DB32">
            <v>8.3879999999999999</v>
          </cell>
          <cell r="DC32">
            <v>51.209000000000003</v>
          </cell>
          <cell r="DD32">
            <v>51.209000000000003</v>
          </cell>
          <cell r="DE32">
            <v>22.488</v>
          </cell>
          <cell r="DF32">
            <v>22.488</v>
          </cell>
          <cell r="DG32">
            <v>91.516000000000005</v>
          </cell>
          <cell r="DH32">
            <v>91.516000000000005</v>
          </cell>
          <cell r="DI32">
            <v>18.992999999999999</v>
          </cell>
          <cell r="DJ32">
            <v>16.264048622399994</v>
          </cell>
          <cell r="DK32">
            <v>21.195970585499985</v>
          </cell>
          <cell r="DL32">
            <v>21.540236411699986</v>
          </cell>
          <cell r="DM32">
            <v>24.363328403999979</v>
          </cell>
          <cell r="DN32">
            <v>27.347361330000002</v>
          </cell>
          <cell r="DO32">
            <v>44.388942914249967</v>
          </cell>
          <cell r="DP32">
            <v>44.511376755749993</v>
          </cell>
          <cell r="DQ32">
            <v>108.94124190374994</v>
          </cell>
          <cell r="DR32">
            <v>109.66302311984997</v>
          </cell>
          <cell r="DS32" t="str">
            <v>na</v>
          </cell>
          <cell r="DT32" t="str">
            <v>na</v>
          </cell>
          <cell r="DU32" t="str">
            <v>na</v>
          </cell>
          <cell r="DV32" t="str">
            <v>na</v>
          </cell>
          <cell r="DW32" t="str">
            <v>na</v>
          </cell>
          <cell r="DX32" t="str">
            <v>na</v>
          </cell>
          <cell r="DY32" t="str">
            <v>na</v>
          </cell>
          <cell r="DZ32" t="str">
            <v>na</v>
          </cell>
          <cell r="EA32">
            <v>161.97001833441598</v>
          </cell>
          <cell r="EB32">
            <v>160.96166382595197</v>
          </cell>
          <cell r="EC32" t="str">
            <v>na</v>
          </cell>
          <cell r="ED32" t="str">
            <v>na</v>
          </cell>
          <cell r="EE32" t="str">
            <v>na</v>
          </cell>
          <cell r="EF32" t="str">
            <v>na</v>
          </cell>
          <cell r="EG32" t="str">
            <v>na</v>
          </cell>
          <cell r="EH32" t="str">
            <v>na</v>
          </cell>
          <cell r="EI32" t="str">
            <v>na</v>
          </cell>
          <cell r="EJ32" t="str">
            <v>na</v>
          </cell>
          <cell r="EK32" t="str">
            <v>na</v>
          </cell>
          <cell r="EL32" t="str">
            <v>na</v>
          </cell>
          <cell r="EM32" t="str">
            <v>na</v>
          </cell>
          <cell r="EN32" t="str">
            <v>na</v>
          </cell>
          <cell r="EO32" t="str">
            <v>na</v>
          </cell>
          <cell r="EP32" t="str">
            <v>na</v>
          </cell>
          <cell r="EQ32" t="str">
            <v>na</v>
          </cell>
          <cell r="ER32" t="str">
            <v>na</v>
          </cell>
          <cell r="ES32" t="str">
            <v>na</v>
          </cell>
          <cell r="ET32" t="str">
            <v>na</v>
          </cell>
          <cell r="EU32" t="str">
            <v>na</v>
          </cell>
          <cell r="EV32" t="str">
            <v>na</v>
          </cell>
          <cell r="EW32" t="str">
            <v>na</v>
          </cell>
          <cell r="EX32" t="str">
            <v>na</v>
          </cell>
          <cell r="EY32" t="str">
            <v>na</v>
          </cell>
          <cell r="EZ32" t="str">
            <v>na</v>
          </cell>
          <cell r="FA32" t="str">
            <v>na</v>
          </cell>
          <cell r="FB32" t="str">
            <v>na</v>
          </cell>
          <cell r="FC32" t="str">
            <v>na</v>
          </cell>
          <cell r="FD32" t="str">
            <v>na</v>
          </cell>
          <cell r="FE32" t="str">
            <v>na</v>
          </cell>
          <cell r="FF32" t="str">
            <v>na</v>
          </cell>
          <cell r="FG32" t="str">
            <v>na</v>
          </cell>
          <cell r="FH32" t="str">
            <v>na</v>
          </cell>
          <cell r="FI32" t="str">
            <v>na</v>
          </cell>
          <cell r="FJ32" t="str">
            <v>na</v>
          </cell>
          <cell r="FK32" t="str">
            <v>na</v>
          </cell>
          <cell r="FL32" t="str">
            <v>na</v>
          </cell>
          <cell r="FM32" t="str">
            <v>na</v>
          </cell>
          <cell r="FN32" t="str">
            <v>na</v>
          </cell>
          <cell r="FO32" t="str">
            <v>na</v>
          </cell>
          <cell r="FP32" t="str">
            <v>na</v>
          </cell>
          <cell r="FQ32" t="str">
            <v>na</v>
          </cell>
          <cell r="FR32" t="str">
            <v>na</v>
          </cell>
          <cell r="FS32" t="str">
            <v>na</v>
          </cell>
          <cell r="FT32" t="str">
            <v>na</v>
          </cell>
          <cell r="FU32" t="str">
            <v>na</v>
          </cell>
          <cell r="FV32" t="str">
            <v>na</v>
          </cell>
          <cell r="FW32" t="str">
            <v>na</v>
          </cell>
          <cell r="FX32" t="str">
            <v>na</v>
          </cell>
          <cell r="FY32" t="str">
            <v>na</v>
          </cell>
          <cell r="FZ32" t="str">
            <v>na</v>
          </cell>
          <cell r="GA32" t="str">
            <v>na</v>
          </cell>
          <cell r="GB32" t="str">
            <v>na</v>
          </cell>
          <cell r="GC32" t="str">
            <v>na</v>
          </cell>
          <cell r="GD32" t="str">
            <v>na</v>
          </cell>
          <cell r="GE32" t="str">
            <v>na</v>
          </cell>
          <cell r="GF32" t="str">
            <v>na</v>
          </cell>
          <cell r="GG32" t="str">
            <v>na</v>
          </cell>
          <cell r="GH32" t="str">
            <v>na</v>
          </cell>
          <cell r="GI32" t="str">
            <v>na</v>
          </cell>
          <cell r="GJ32" t="str">
            <v>na</v>
          </cell>
          <cell r="GK32" t="str">
            <v>na</v>
          </cell>
          <cell r="GL32" t="str">
            <v>na</v>
          </cell>
          <cell r="GM32" t="str">
            <v>na</v>
          </cell>
          <cell r="GN32" t="str">
            <v>na</v>
          </cell>
          <cell r="GO32" t="str">
            <v>na</v>
          </cell>
          <cell r="GP32" t="str">
            <v>na</v>
          </cell>
          <cell r="GQ32" t="str">
            <v>na</v>
          </cell>
          <cell r="GR32" t="str">
            <v>na</v>
          </cell>
          <cell r="GS32" t="str">
            <v>na</v>
          </cell>
          <cell r="GT32" t="str">
            <v>na</v>
          </cell>
          <cell r="GU32" t="str">
            <v>na</v>
          </cell>
          <cell r="GV32" t="str">
            <v>na</v>
          </cell>
          <cell r="GW32" t="str">
            <v>na</v>
          </cell>
          <cell r="GX32" t="str">
            <v>na</v>
          </cell>
          <cell r="GY32" t="str">
            <v>na</v>
          </cell>
          <cell r="GZ32" t="str">
            <v>na</v>
          </cell>
          <cell r="HA32" t="str">
            <v>na</v>
          </cell>
          <cell r="HB32" t="str">
            <v>na</v>
          </cell>
          <cell r="HC32" t="str">
            <v>na</v>
          </cell>
          <cell r="HD32" t="str">
            <v>na</v>
          </cell>
        </row>
        <row r="33">
          <cell r="A33">
            <v>33</v>
          </cell>
          <cell r="B33" t="str">
            <v>Tax Rate</v>
          </cell>
          <cell r="C33" t="str">
            <v>na</v>
          </cell>
          <cell r="D33" t="str">
            <v>na</v>
          </cell>
          <cell r="E33" t="str">
            <v>na</v>
          </cell>
          <cell r="F33" t="str">
            <v>na</v>
          </cell>
          <cell r="G33" t="str">
            <v>na</v>
          </cell>
          <cell r="H33" t="str">
            <v>na</v>
          </cell>
          <cell r="I33" t="str">
            <v>na</v>
          </cell>
          <cell r="J33" t="str">
            <v>na</v>
          </cell>
          <cell r="K33" t="str">
            <v>na</v>
          </cell>
          <cell r="L33" t="str">
            <v>na</v>
          </cell>
          <cell r="M33" t="str">
            <v>na</v>
          </cell>
          <cell r="N33" t="str">
            <v>na</v>
          </cell>
          <cell r="O33" t="str">
            <v>na</v>
          </cell>
          <cell r="P33" t="str">
            <v>na</v>
          </cell>
          <cell r="Q33" t="str">
            <v>na</v>
          </cell>
          <cell r="R33" t="str">
            <v>na</v>
          </cell>
          <cell r="S33" t="str">
            <v>na</v>
          </cell>
          <cell r="T33" t="str">
            <v>na</v>
          </cell>
          <cell r="U33" t="str">
            <v>na</v>
          </cell>
          <cell r="V33" t="str">
            <v>na</v>
          </cell>
          <cell r="W33" t="str">
            <v>na</v>
          </cell>
          <cell r="X33" t="str">
            <v>na</v>
          </cell>
          <cell r="Y33" t="str">
            <v>na</v>
          </cell>
          <cell r="Z33" t="str">
            <v>na</v>
          </cell>
          <cell r="AA33" t="str">
            <v>na</v>
          </cell>
          <cell r="AB33" t="str">
            <v>na</v>
          </cell>
          <cell r="AC33" t="str">
            <v>na</v>
          </cell>
          <cell r="AD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H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L33" t="str">
            <v>na</v>
          </cell>
          <cell r="AM33" t="str">
            <v>na</v>
          </cell>
          <cell r="AN33" t="str">
            <v>na</v>
          </cell>
          <cell r="AO33" t="str">
            <v>na</v>
          </cell>
          <cell r="AP33" t="str">
            <v>na</v>
          </cell>
          <cell r="AQ33" t="str">
            <v>na</v>
          </cell>
          <cell r="AR33" t="str">
            <v>na</v>
          </cell>
          <cell r="AS33" t="str">
            <v>na</v>
          </cell>
          <cell r="AT33" t="str">
            <v>na</v>
          </cell>
          <cell r="AU33" t="str">
            <v>na</v>
          </cell>
          <cell r="AV33" t="str">
            <v>na</v>
          </cell>
          <cell r="AW33" t="str">
            <v>na</v>
          </cell>
          <cell r="AX33" t="str">
            <v>na</v>
          </cell>
          <cell r="AY33" t="str">
            <v>na</v>
          </cell>
          <cell r="AZ33" t="str">
            <v>na</v>
          </cell>
          <cell r="BA33" t="str">
            <v>na</v>
          </cell>
          <cell r="BB33" t="str">
            <v>na</v>
          </cell>
          <cell r="BC33" t="str">
            <v>na</v>
          </cell>
          <cell r="BD33" t="str">
            <v>na</v>
          </cell>
          <cell r="BE33" t="str">
            <v>na</v>
          </cell>
          <cell r="BF33" t="str">
            <v>na</v>
          </cell>
          <cell r="BG33" t="str">
            <v>na</v>
          </cell>
          <cell r="BH33" t="str">
            <v>na</v>
          </cell>
          <cell r="BI33" t="str">
            <v>na</v>
          </cell>
          <cell r="BJ33" t="str">
            <v>na</v>
          </cell>
          <cell r="BK33" t="str">
            <v>na</v>
          </cell>
          <cell r="BL33" t="str">
            <v>na</v>
          </cell>
          <cell r="BM33" t="str">
            <v>na</v>
          </cell>
          <cell r="BN33" t="str">
            <v>na</v>
          </cell>
          <cell r="BO33" t="str">
            <v>na</v>
          </cell>
          <cell r="BP33" t="str">
            <v>na</v>
          </cell>
          <cell r="BQ33" t="str">
            <v>na</v>
          </cell>
          <cell r="BR33" t="str">
            <v>na</v>
          </cell>
          <cell r="BS33" t="str">
            <v>na</v>
          </cell>
          <cell r="BT33" t="str">
            <v>na</v>
          </cell>
          <cell r="BU33" t="str">
            <v>na</v>
          </cell>
          <cell r="BV33" t="str">
            <v>na</v>
          </cell>
          <cell r="BW33" t="str">
            <v>na</v>
          </cell>
          <cell r="BX33" t="str">
            <v>na</v>
          </cell>
          <cell r="BY33" t="str">
            <v>na</v>
          </cell>
          <cell r="BZ33" t="str">
            <v>na</v>
          </cell>
          <cell r="CA33" t="str">
            <v>na</v>
          </cell>
          <cell r="CB33" t="str">
            <v>na</v>
          </cell>
          <cell r="CC33" t="str">
            <v>na</v>
          </cell>
          <cell r="CD33" t="str">
            <v>na</v>
          </cell>
          <cell r="CE33" t="str">
            <v>na</v>
          </cell>
          <cell r="CF33" t="str">
            <v>na</v>
          </cell>
          <cell r="CG33" t="str">
            <v>na</v>
          </cell>
          <cell r="CH33" t="str">
            <v>na</v>
          </cell>
          <cell r="CI33" t="str">
            <v>na</v>
          </cell>
          <cell r="CJ33" t="str">
            <v>na</v>
          </cell>
          <cell r="CK33" t="str">
            <v>na</v>
          </cell>
          <cell r="CL33" t="str">
            <v>na</v>
          </cell>
          <cell r="CM33" t="str">
            <v>na</v>
          </cell>
          <cell r="CN33" t="str">
            <v>na</v>
          </cell>
          <cell r="CO33">
            <v>0.38</v>
          </cell>
          <cell r="CP33">
            <v>0.38</v>
          </cell>
          <cell r="CQ33">
            <v>1.3555383423702619E-2</v>
          </cell>
          <cell r="CR33">
            <v>1.3555383423702619E-2</v>
          </cell>
          <cell r="CS33">
            <v>0.88</v>
          </cell>
          <cell r="CT33">
            <v>0.88</v>
          </cell>
          <cell r="CU33">
            <v>0.15</v>
          </cell>
          <cell r="CV33">
            <v>0.15</v>
          </cell>
          <cell r="CW33">
            <v>0.35393380864908242</v>
          </cell>
          <cell r="CX33">
            <v>0.35393380864908242</v>
          </cell>
          <cell r="CY33">
            <v>0.44662814927069427</v>
          </cell>
          <cell r="CZ33">
            <v>0.44662814927069427</v>
          </cell>
          <cell r="DA33">
            <v>0.34467455621301696</v>
          </cell>
          <cell r="DB33">
            <v>0.34467455621301696</v>
          </cell>
          <cell r="DC33">
            <v>0.34499999999999997</v>
          </cell>
          <cell r="DD33">
            <v>0.34499999999999997</v>
          </cell>
          <cell r="DE33">
            <v>0.34499999999999997</v>
          </cell>
          <cell r="DF33">
            <v>0.34499999999999997</v>
          </cell>
          <cell r="DG33">
            <v>0.38</v>
          </cell>
          <cell r="DH33">
            <v>0.38</v>
          </cell>
          <cell r="DI33">
            <v>0.34499999999999997</v>
          </cell>
          <cell r="DJ33">
            <v>0.34499999999999997</v>
          </cell>
          <cell r="DK33">
            <v>0.34499999999999997</v>
          </cell>
          <cell r="DL33">
            <v>0.34499999999999997</v>
          </cell>
          <cell r="DM33">
            <v>0.34499999999999997</v>
          </cell>
          <cell r="DN33">
            <v>0.34499999999999997</v>
          </cell>
          <cell r="DO33">
            <v>0.34499999999999997</v>
          </cell>
          <cell r="DP33">
            <v>0.34499999999999997</v>
          </cell>
          <cell r="DQ33">
            <v>0.34499999999999997</v>
          </cell>
          <cell r="DR33">
            <v>0.34499999999999997</v>
          </cell>
          <cell r="DS33" t="str">
            <v>na</v>
          </cell>
          <cell r="DT33" t="str">
            <v>na</v>
          </cell>
          <cell r="DU33" t="str">
            <v>na</v>
          </cell>
          <cell r="DV33" t="str">
            <v>na</v>
          </cell>
          <cell r="DW33" t="str">
            <v>na</v>
          </cell>
          <cell r="DX33" t="str">
            <v>na</v>
          </cell>
          <cell r="DY33" t="str">
            <v>na</v>
          </cell>
          <cell r="DZ33" t="str">
            <v>na</v>
          </cell>
          <cell r="EA33">
            <v>0.34499999999999997</v>
          </cell>
          <cell r="EB33">
            <v>0.34499999999999997</v>
          </cell>
          <cell r="EC33" t="str">
            <v>na</v>
          </cell>
          <cell r="ED33" t="str">
            <v>na</v>
          </cell>
          <cell r="EE33" t="str">
            <v>na</v>
          </cell>
          <cell r="EF33" t="str">
            <v>na</v>
          </cell>
          <cell r="EG33" t="str">
            <v>na</v>
          </cell>
          <cell r="EH33" t="str">
            <v>na</v>
          </cell>
          <cell r="EI33" t="str">
            <v>na</v>
          </cell>
          <cell r="EJ33" t="str">
            <v>na</v>
          </cell>
          <cell r="EK33" t="str">
            <v>na</v>
          </cell>
          <cell r="EL33" t="str">
            <v>na</v>
          </cell>
          <cell r="EM33" t="str">
            <v>na</v>
          </cell>
          <cell r="EN33" t="str">
            <v>na</v>
          </cell>
          <cell r="EO33" t="str">
            <v>na</v>
          </cell>
          <cell r="EP33" t="str">
            <v>na</v>
          </cell>
          <cell r="EQ33" t="str">
            <v>na</v>
          </cell>
          <cell r="ER33" t="str">
            <v>na</v>
          </cell>
          <cell r="ES33" t="str">
            <v>na</v>
          </cell>
          <cell r="ET33" t="str">
            <v>na</v>
          </cell>
          <cell r="EU33" t="str">
            <v>na</v>
          </cell>
          <cell r="EV33" t="str">
            <v>na</v>
          </cell>
          <cell r="EW33" t="str">
            <v>na</v>
          </cell>
          <cell r="EX33" t="str">
            <v>na</v>
          </cell>
          <cell r="EY33" t="str">
            <v>na</v>
          </cell>
          <cell r="EZ33" t="str">
            <v>na</v>
          </cell>
          <cell r="FA33" t="str">
            <v>na</v>
          </cell>
          <cell r="FB33" t="str">
            <v>na</v>
          </cell>
          <cell r="FC33" t="str">
            <v>na</v>
          </cell>
          <cell r="FD33" t="str">
            <v>na</v>
          </cell>
          <cell r="FE33" t="str">
            <v>na</v>
          </cell>
          <cell r="FF33" t="str">
            <v>na</v>
          </cell>
          <cell r="FG33" t="str">
            <v>na</v>
          </cell>
          <cell r="FH33" t="str">
            <v>na</v>
          </cell>
          <cell r="FI33" t="str">
            <v>na</v>
          </cell>
          <cell r="FJ33" t="str">
            <v>na</v>
          </cell>
          <cell r="FK33" t="str">
            <v>na</v>
          </cell>
          <cell r="FL33" t="str">
            <v>na</v>
          </cell>
          <cell r="FM33" t="str">
            <v>na</v>
          </cell>
          <cell r="FN33" t="str">
            <v>na</v>
          </cell>
          <cell r="FO33" t="str">
            <v>na</v>
          </cell>
          <cell r="FP33" t="str">
            <v>na</v>
          </cell>
          <cell r="FQ33" t="str">
            <v>na</v>
          </cell>
          <cell r="FR33" t="str">
            <v>na</v>
          </cell>
          <cell r="FS33" t="str">
            <v>na</v>
          </cell>
          <cell r="FT33" t="str">
            <v>na</v>
          </cell>
          <cell r="FU33" t="str">
            <v>na</v>
          </cell>
          <cell r="FV33" t="str">
            <v>na</v>
          </cell>
          <cell r="FW33" t="str">
            <v>na</v>
          </cell>
          <cell r="FX33" t="str">
            <v>na</v>
          </cell>
          <cell r="FY33" t="str">
            <v>na</v>
          </cell>
          <cell r="FZ33" t="str">
            <v>na</v>
          </cell>
          <cell r="GA33" t="str">
            <v>na</v>
          </cell>
          <cell r="GB33" t="str">
            <v>na</v>
          </cell>
          <cell r="GC33" t="str">
            <v>na</v>
          </cell>
          <cell r="GD33" t="str">
            <v>na</v>
          </cell>
          <cell r="GE33" t="str">
            <v>na</v>
          </cell>
          <cell r="GF33" t="str">
            <v>na</v>
          </cell>
          <cell r="GG33" t="str">
            <v>na</v>
          </cell>
          <cell r="GH33" t="str">
            <v>na</v>
          </cell>
          <cell r="GI33" t="str">
            <v>na</v>
          </cell>
          <cell r="GJ33" t="str">
            <v>na</v>
          </cell>
          <cell r="GK33" t="str">
            <v>na</v>
          </cell>
          <cell r="GL33" t="str">
            <v>na</v>
          </cell>
          <cell r="GM33" t="str">
            <v>na</v>
          </cell>
          <cell r="GN33" t="str">
            <v>na</v>
          </cell>
          <cell r="GO33" t="str">
            <v>na</v>
          </cell>
          <cell r="GP33" t="str">
            <v>na</v>
          </cell>
          <cell r="GQ33" t="str">
            <v>na</v>
          </cell>
          <cell r="GR33" t="str">
            <v>na</v>
          </cell>
          <cell r="GS33" t="str">
            <v>na</v>
          </cell>
          <cell r="GT33" t="str">
            <v>na</v>
          </cell>
          <cell r="GU33" t="str">
            <v>na</v>
          </cell>
          <cell r="GV33" t="str">
            <v>na</v>
          </cell>
          <cell r="GW33" t="str">
            <v>na</v>
          </cell>
          <cell r="GX33" t="str">
            <v>na</v>
          </cell>
          <cell r="GY33" t="str">
            <v>na</v>
          </cell>
          <cell r="GZ33" t="str">
            <v>na</v>
          </cell>
          <cell r="HA33" t="str">
            <v>na</v>
          </cell>
          <cell r="HB33" t="str">
            <v>na</v>
          </cell>
          <cell r="HC33" t="str">
            <v>na</v>
          </cell>
          <cell r="HD33" t="str">
            <v>na</v>
          </cell>
        </row>
        <row r="34">
          <cell r="A34">
            <v>34</v>
          </cell>
          <cell r="B34" t="str">
            <v>Reported Net Income</v>
          </cell>
          <cell r="C34" t="str">
            <v>na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str">
            <v>na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M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R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W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B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G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L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Q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V34" t="str">
            <v>na</v>
          </cell>
          <cell r="AW34" t="str">
            <v>na</v>
          </cell>
          <cell r="AX34" t="str">
            <v>na</v>
          </cell>
          <cell r="AY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D34" t="str">
            <v>na</v>
          </cell>
          <cell r="BE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J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O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T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Y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D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I34" t="str">
            <v>na</v>
          </cell>
          <cell r="CJ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  <cell r="CO34">
            <v>-171.21600000000001</v>
          </cell>
          <cell r="CP34">
            <v>-171.21600000000001</v>
          </cell>
          <cell r="CQ34">
            <v>-0.54200000000001036</v>
          </cell>
          <cell r="CR34">
            <v>-0.54200000000001036</v>
          </cell>
          <cell r="CS34">
            <v>-0.44899999999998741</v>
          </cell>
          <cell r="CT34">
            <v>-0.44899999999998741</v>
          </cell>
          <cell r="CU34">
            <v>-5.2010000000000183</v>
          </cell>
          <cell r="CV34">
            <v>-5.2010000000000183</v>
          </cell>
          <cell r="CW34">
            <v>-177.40799999999965</v>
          </cell>
          <cell r="CX34">
            <v>-177.40799999999965</v>
          </cell>
          <cell r="CY34">
            <v>16.785000000000039</v>
          </cell>
          <cell r="CZ34">
            <v>16.785</v>
          </cell>
          <cell r="DA34">
            <v>15.948000000000055</v>
          </cell>
          <cell r="DB34">
            <v>15.948000000000055</v>
          </cell>
          <cell r="DC34">
            <v>68.754999999999995</v>
          </cell>
          <cell r="DD34">
            <v>68.754999999999995</v>
          </cell>
          <cell r="DE34">
            <v>44.235999999999962</v>
          </cell>
          <cell r="DF34">
            <v>44.235999999999962</v>
          </cell>
          <cell r="DG34">
            <v>145.72400000000027</v>
          </cell>
          <cell r="DH34">
            <v>145.72400000000027</v>
          </cell>
          <cell r="DI34">
            <v>36.05799999999995</v>
          </cell>
          <cell r="DJ34">
            <v>30.878121297599993</v>
          </cell>
          <cell r="DK34">
            <v>40.241625314499977</v>
          </cell>
          <cell r="DL34">
            <v>40.895231448299974</v>
          </cell>
          <cell r="DM34">
            <v>46.255014795999962</v>
          </cell>
          <cell r="DN34">
            <v>51.920352670000014</v>
          </cell>
          <cell r="DO34">
            <v>84.27465973574995</v>
          </cell>
          <cell r="DP34">
            <v>84.507106594250004</v>
          </cell>
          <cell r="DQ34">
            <v>206.82929984625025</v>
          </cell>
          <cell r="DR34">
            <v>208.20081201014978</v>
          </cell>
          <cell r="DS34" t="str">
            <v>na</v>
          </cell>
          <cell r="DT34" t="str">
            <v>na</v>
          </cell>
          <cell r="DU34" t="str">
            <v>na</v>
          </cell>
          <cell r="DV34" t="str">
            <v>na</v>
          </cell>
          <cell r="DW34" t="str">
            <v>na</v>
          </cell>
          <cell r="DX34" t="str">
            <v>na</v>
          </cell>
          <cell r="DY34" t="str">
            <v>na</v>
          </cell>
          <cell r="DZ34" t="str">
            <v>na</v>
          </cell>
          <cell r="EA34">
            <v>307.508295678384</v>
          </cell>
          <cell r="EB34">
            <v>305.59388349564802</v>
          </cell>
          <cell r="EC34" t="str">
            <v>na</v>
          </cell>
          <cell r="ED34" t="str">
            <v>na</v>
          </cell>
          <cell r="EE34" t="str">
            <v>na</v>
          </cell>
          <cell r="EF34" t="str">
            <v>na</v>
          </cell>
          <cell r="EG34" t="str">
            <v>na</v>
          </cell>
          <cell r="EH34" t="str">
            <v>na</v>
          </cell>
          <cell r="EI34" t="str">
            <v>na</v>
          </cell>
          <cell r="EJ34" t="str">
            <v>na</v>
          </cell>
          <cell r="EK34" t="str">
            <v>na</v>
          </cell>
          <cell r="EL34" t="str">
            <v>na</v>
          </cell>
          <cell r="EM34" t="str">
            <v>na</v>
          </cell>
          <cell r="EN34" t="str">
            <v>na</v>
          </cell>
          <cell r="EO34" t="str">
            <v>na</v>
          </cell>
          <cell r="EP34" t="str">
            <v>na</v>
          </cell>
          <cell r="EQ34" t="str">
            <v>na</v>
          </cell>
          <cell r="ER34" t="str">
            <v>na</v>
          </cell>
          <cell r="ES34" t="str">
            <v>na</v>
          </cell>
          <cell r="ET34" t="str">
            <v>na</v>
          </cell>
          <cell r="EU34" t="str">
            <v>na</v>
          </cell>
          <cell r="EV34" t="str">
            <v>na</v>
          </cell>
          <cell r="EW34" t="str">
            <v>na</v>
          </cell>
          <cell r="EX34" t="str">
            <v>na</v>
          </cell>
          <cell r="EY34" t="str">
            <v>na</v>
          </cell>
          <cell r="EZ34" t="str">
            <v>na</v>
          </cell>
          <cell r="FA34" t="str">
            <v>na</v>
          </cell>
          <cell r="FB34" t="str">
            <v>na</v>
          </cell>
          <cell r="FC34" t="str">
            <v>na</v>
          </cell>
          <cell r="FD34" t="str">
            <v>na</v>
          </cell>
          <cell r="FE34" t="str">
            <v>na</v>
          </cell>
          <cell r="FF34" t="str">
            <v>na</v>
          </cell>
          <cell r="FG34" t="str">
            <v>na</v>
          </cell>
          <cell r="FH34" t="str">
            <v>na</v>
          </cell>
          <cell r="FI34" t="str">
            <v>na</v>
          </cell>
          <cell r="FJ34" t="str">
            <v>na</v>
          </cell>
          <cell r="FK34" t="str">
            <v>na</v>
          </cell>
          <cell r="FL34" t="str">
            <v>na</v>
          </cell>
          <cell r="FM34" t="str">
            <v>na</v>
          </cell>
          <cell r="FN34" t="str">
            <v>na</v>
          </cell>
          <cell r="FO34" t="str">
            <v>na</v>
          </cell>
          <cell r="FP34" t="str">
            <v>na</v>
          </cell>
          <cell r="FQ34" t="str">
            <v>na</v>
          </cell>
          <cell r="FR34" t="str">
            <v>na</v>
          </cell>
          <cell r="FS34" t="str">
            <v>na</v>
          </cell>
          <cell r="FT34" t="str">
            <v>na</v>
          </cell>
          <cell r="FU34" t="str">
            <v>na</v>
          </cell>
          <cell r="FV34" t="str">
            <v>na</v>
          </cell>
          <cell r="FW34" t="str">
            <v>na</v>
          </cell>
          <cell r="FX34" t="str">
            <v>na</v>
          </cell>
          <cell r="FY34" t="str">
            <v>na</v>
          </cell>
          <cell r="FZ34" t="str">
            <v>na</v>
          </cell>
          <cell r="GA34" t="str">
            <v>na</v>
          </cell>
          <cell r="GB34" t="str">
            <v>na</v>
          </cell>
          <cell r="GC34" t="str">
            <v>na</v>
          </cell>
          <cell r="GD34" t="str">
            <v>na</v>
          </cell>
          <cell r="GE34" t="str">
            <v>na</v>
          </cell>
          <cell r="GF34" t="str">
            <v>na</v>
          </cell>
          <cell r="GG34" t="str">
            <v>na</v>
          </cell>
          <cell r="GH34" t="str">
            <v>na</v>
          </cell>
          <cell r="GI34" t="str">
            <v>na</v>
          </cell>
          <cell r="GJ34" t="str">
            <v>na</v>
          </cell>
          <cell r="GK34" t="str">
            <v>na</v>
          </cell>
          <cell r="GL34" t="str">
            <v>na</v>
          </cell>
          <cell r="GM34" t="str">
            <v>na</v>
          </cell>
          <cell r="GN34" t="str">
            <v>na</v>
          </cell>
          <cell r="GO34" t="str">
            <v>na</v>
          </cell>
          <cell r="GP34" t="str">
            <v>na</v>
          </cell>
          <cell r="GQ34" t="str">
            <v>na</v>
          </cell>
          <cell r="GR34" t="str">
            <v>na</v>
          </cell>
          <cell r="GS34" t="str">
            <v>na</v>
          </cell>
          <cell r="GT34" t="str">
            <v>na</v>
          </cell>
          <cell r="GU34" t="str">
            <v>na</v>
          </cell>
          <cell r="GV34" t="str">
            <v>na</v>
          </cell>
          <cell r="GW34" t="str">
            <v>na</v>
          </cell>
          <cell r="GX34" t="str">
            <v>na</v>
          </cell>
          <cell r="GY34" t="str">
            <v>na</v>
          </cell>
          <cell r="GZ34" t="str">
            <v>na</v>
          </cell>
          <cell r="HA34" t="str">
            <v>na</v>
          </cell>
          <cell r="HB34" t="str">
            <v>na</v>
          </cell>
          <cell r="HC34" t="str">
            <v>na</v>
          </cell>
          <cell r="HD34" t="str">
            <v>na</v>
          </cell>
        </row>
        <row r="35">
          <cell r="A35">
            <v>35</v>
          </cell>
          <cell r="B35" t="str">
            <v>Net Income (excl Special Items)</v>
          </cell>
          <cell r="C35" t="str">
            <v>na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str">
            <v>na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M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R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W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B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G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L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Q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V35" t="str">
            <v>na</v>
          </cell>
          <cell r="AW35" t="str">
            <v>na</v>
          </cell>
          <cell r="AX35" t="str">
            <v>na</v>
          </cell>
          <cell r="AY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D35" t="str">
            <v>na</v>
          </cell>
          <cell r="BE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J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O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T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Y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D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I35" t="str">
            <v>na</v>
          </cell>
          <cell r="CJ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  <cell r="CO35">
            <v>7.9062400000000013</v>
          </cell>
          <cell r="CP35">
            <v>7.9062400000000013</v>
          </cell>
          <cell r="CQ35">
            <v>2.5469999999999882</v>
          </cell>
          <cell r="CR35">
            <v>2.5469999999999882</v>
          </cell>
          <cell r="CS35">
            <v>0.45180000000000164</v>
          </cell>
          <cell r="CT35">
            <v>0.45180000000000164</v>
          </cell>
          <cell r="CU35">
            <v>11.066999999999993</v>
          </cell>
          <cell r="CV35">
            <v>11.066999999999993</v>
          </cell>
          <cell r="CW35">
            <v>20.751000000000342</v>
          </cell>
          <cell r="CX35">
            <v>20.751000000000342</v>
          </cell>
          <cell r="CY35">
            <v>11.685000000000043</v>
          </cell>
          <cell r="CZ35">
            <v>11.685</v>
          </cell>
          <cell r="DA35">
            <v>15.948000000000057</v>
          </cell>
          <cell r="DB35">
            <v>15.948000000000057</v>
          </cell>
          <cell r="DC35">
            <v>23.425420000000006</v>
          </cell>
          <cell r="DD35">
            <v>23.425420000000006</v>
          </cell>
          <cell r="DE35">
            <v>41.38748499999997</v>
          </cell>
          <cell r="DF35">
            <v>41.38748499999997</v>
          </cell>
          <cell r="DG35">
            <v>89.52986000000017</v>
          </cell>
          <cell r="DH35">
            <v>89.52986000000017</v>
          </cell>
          <cell r="DI35">
            <v>36.058404999999965</v>
          </cell>
          <cell r="DJ35">
            <v>30.878121297599993</v>
          </cell>
          <cell r="DK35">
            <v>40.241625314499977</v>
          </cell>
          <cell r="DL35">
            <v>40.895231448299974</v>
          </cell>
          <cell r="DM35">
            <v>46.255014795999962</v>
          </cell>
          <cell r="DN35">
            <v>51.920352670000007</v>
          </cell>
          <cell r="DO35">
            <v>84.27465973574995</v>
          </cell>
          <cell r="DP35">
            <v>84.507106594250004</v>
          </cell>
          <cell r="DQ35">
            <v>206.82970484625014</v>
          </cell>
          <cell r="DR35">
            <v>208.20081201014986</v>
          </cell>
          <cell r="DS35" t="str">
            <v>na</v>
          </cell>
          <cell r="DT35" t="str">
            <v>na</v>
          </cell>
          <cell r="DU35" t="str">
            <v>na</v>
          </cell>
          <cell r="DV35" t="str">
            <v>na</v>
          </cell>
          <cell r="DW35" t="str">
            <v>na</v>
          </cell>
          <cell r="DX35" t="str">
            <v>na</v>
          </cell>
          <cell r="DY35" t="str">
            <v>na</v>
          </cell>
          <cell r="DZ35" t="str">
            <v>na</v>
          </cell>
          <cell r="EA35">
            <v>307.508295678384</v>
          </cell>
          <cell r="EB35">
            <v>305.59388349564802</v>
          </cell>
          <cell r="EC35" t="str">
            <v>na</v>
          </cell>
          <cell r="ED35" t="str">
            <v>na</v>
          </cell>
          <cell r="EE35" t="str">
            <v>na</v>
          </cell>
          <cell r="EF35" t="str">
            <v>na</v>
          </cell>
          <cell r="EG35" t="str">
            <v>na</v>
          </cell>
          <cell r="EH35" t="str">
            <v>na</v>
          </cell>
          <cell r="EI35" t="str">
            <v>na</v>
          </cell>
          <cell r="EJ35" t="str">
            <v>na</v>
          </cell>
          <cell r="EK35" t="str">
            <v>na</v>
          </cell>
          <cell r="EL35" t="str">
            <v>na</v>
          </cell>
          <cell r="EM35" t="str">
            <v>na</v>
          </cell>
          <cell r="EN35" t="str">
            <v>na</v>
          </cell>
          <cell r="EO35" t="str">
            <v>na</v>
          </cell>
          <cell r="EP35" t="str">
            <v>na</v>
          </cell>
          <cell r="EQ35" t="str">
            <v>na</v>
          </cell>
          <cell r="ER35" t="str">
            <v>na</v>
          </cell>
          <cell r="ES35" t="str">
            <v>na</v>
          </cell>
          <cell r="ET35" t="str">
            <v>na</v>
          </cell>
          <cell r="EU35" t="str">
            <v>na</v>
          </cell>
          <cell r="EV35" t="str">
            <v>na</v>
          </cell>
          <cell r="EW35" t="str">
            <v>na</v>
          </cell>
          <cell r="EX35" t="str">
            <v>na</v>
          </cell>
          <cell r="EY35" t="str">
            <v>na</v>
          </cell>
          <cell r="EZ35" t="str">
            <v>na</v>
          </cell>
          <cell r="FA35" t="str">
            <v>na</v>
          </cell>
          <cell r="FB35" t="str">
            <v>na</v>
          </cell>
          <cell r="FC35" t="str">
            <v>na</v>
          </cell>
          <cell r="FD35" t="str">
            <v>na</v>
          </cell>
          <cell r="FE35" t="str">
            <v>na</v>
          </cell>
          <cell r="FF35" t="str">
            <v>na</v>
          </cell>
          <cell r="FG35" t="str">
            <v>na</v>
          </cell>
          <cell r="FH35" t="str">
            <v>na</v>
          </cell>
          <cell r="FI35" t="str">
            <v>na</v>
          </cell>
          <cell r="FJ35" t="str">
            <v>na</v>
          </cell>
          <cell r="FK35" t="str">
            <v>na</v>
          </cell>
          <cell r="FL35" t="str">
            <v>na</v>
          </cell>
          <cell r="FM35" t="str">
            <v>na</v>
          </cell>
          <cell r="FN35" t="str">
            <v>na</v>
          </cell>
          <cell r="FO35" t="str">
            <v>na</v>
          </cell>
          <cell r="FP35" t="str">
            <v>na</v>
          </cell>
          <cell r="FQ35" t="str">
            <v>na</v>
          </cell>
          <cell r="FR35" t="str">
            <v>na</v>
          </cell>
          <cell r="FS35" t="str">
            <v>na</v>
          </cell>
          <cell r="FT35" t="str">
            <v>na</v>
          </cell>
          <cell r="FU35" t="str">
            <v>na</v>
          </cell>
          <cell r="FV35" t="str">
            <v>na</v>
          </cell>
          <cell r="FW35" t="str">
            <v>na</v>
          </cell>
          <cell r="FX35" t="str">
            <v>na</v>
          </cell>
          <cell r="FY35" t="str">
            <v>na</v>
          </cell>
          <cell r="FZ35" t="str">
            <v>na</v>
          </cell>
          <cell r="GA35" t="str">
            <v>na</v>
          </cell>
          <cell r="GB35" t="str">
            <v>na</v>
          </cell>
          <cell r="GC35" t="str">
            <v>na</v>
          </cell>
          <cell r="GD35" t="str">
            <v>na</v>
          </cell>
          <cell r="GE35" t="str">
            <v>na</v>
          </cell>
          <cell r="GF35" t="str">
            <v>na</v>
          </cell>
          <cell r="GG35" t="str">
            <v>na</v>
          </cell>
          <cell r="GH35" t="str">
            <v>na</v>
          </cell>
          <cell r="GI35" t="str">
            <v>na</v>
          </cell>
          <cell r="GJ35" t="str">
            <v>na</v>
          </cell>
          <cell r="GK35" t="str">
            <v>na</v>
          </cell>
          <cell r="GL35" t="str">
            <v>na</v>
          </cell>
          <cell r="GM35" t="str">
            <v>na</v>
          </cell>
          <cell r="GN35" t="str">
            <v>na</v>
          </cell>
          <cell r="GO35" t="str">
            <v>na</v>
          </cell>
          <cell r="GP35" t="str">
            <v>na</v>
          </cell>
          <cell r="GQ35" t="str">
            <v>na</v>
          </cell>
          <cell r="GR35" t="str">
            <v>na</v>
          </cell>
          <cell r="GS35" t="str">
            <v>na</v>
          </cell>
          <cell r="GT35" t="str">
            <v>na</v>
          </cell>
          <cell r="GU35" t="str">
            <v>na</v>
          </cell>
          <cell r="GV35" t="str">
            <v>na</v>
          </cell>
          <cell r="GW35" t="str">
            <v>na</v>
          </cell>
          <cell r="GX35" t="str">
            <v>na</v>
          </cell>
          <cell r="GY35" t="str">
            <v>na</v>
          </cell>
          <cell r="GZ35" t="str">
            <v>na</v>
          </cell>
          <cell r="HA35" t="str">
            <v>na</v>
          </cell>
          <cell r="HB35" t="str">
            <v>na</v>
          </cell>
          <cell r="HC35" t="str">
            <v>na</v>
          </cell>
          <cell r="HD35" t="str">
            <v>na</v>
          </cell>
        </row>
        <row r="36">
          <cell r="A36">
            <v>36</v>
          </cell>
          <cell r="B36" t="str">
            <v>Average Shares Outstanding</v>
          </cell>
          <cell r="C36" t="str">
            <v>na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str">
            <v>na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M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R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W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B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G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L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Q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V36" t="str">
            <v>na</v>
          </cell>
          <cell r="AW36" t="str">
            <v>na</v>
          </cell>
          <cell r="AX36" t="str">
            <v>na</v>
          </cell>
          <cell r="AY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D36" t="str">
            <v>na</v>
          </cell>
          <cell r="BE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J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O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T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Y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D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I36" t="str">
            <v>na</v>
          </cell>
          <cell r="CJ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  <cell r="CO36">
            <v>258.36</v>
          </cell>
          <cell r="CP36">
            <v>258.36</v>
          </cell>
          <cell r="CQ36">
            <v>262.48099999999999</v>
          </cell>
          <cell r="CR36">
            <v>262.48099999999999</v>
          </cell>
          <cell r="CS36">
            <v>266.089</v>
          </cell>
          <cell r="CT36">
            <v>266.089</v>
          </cell>
          <cell r="CU36">
            <v>282.84300000000002</v>
          </cell>
          <cell r="CV36">
            <v>282.84300000000002</v>
          </cell>
          <cell r="CW36">
            <v>267.44325000000003</v>
          </cell>
          <cell r="CX36">
            <v>267.44325000000003</v>
          </cell>
          <cell r="CY36">
            <v>291.95299999999997</v>
          </cell>
          <cell r="CZ36">
            <v>291.95299999999997</v>
          </cell>
          <cell r="DA36">
            <v>280.60899999999998</v>
          </cell>
          <cell r="DB36">
            <v>280.60899999999998</v>
          </cell>
          <cell r="DC36">
            <v>304.89499999999998</v>
          </cell>
          <cell r="DD36">
            <v>304.89499999999998</v>
          </cell>
          <cell r="DE36">
            <v>315.57600000000002</v>
          </cell>
          <cell r="DF36">
            <v>315.57600000000002</v>
          </cell>
          <cell r="DG36">
            <v>298.25824999999998</v>
          </cell>
          <cell r="DH36">
            <v>298.25824999999998</v>
          </cell>
          <cell r="DI36">
            <v>315.01100000000002</v>
          </cell>
          <cell r="DJ36">
            <v>318</v>
          </cell>
          <cell r="DK36">
            <v>320</v>
          </cell>
          <cell r="DL36">
            <v>320</v>
          </cell>
          <cell r="DM36">
            <v>322</v>
          </cell>
          <cell r="DN36">
            <v>322</v>
          </cell>
          <cell r="DO36">
            <v>324</v>
          </cell>
          <cell r="DP36">
            <v>324</v>
          </cell>
          <cell r="DQ36">
            <v>320.25274999999999</v>
          </cell>
          <cell r="DR36">
            <v>321</v>
          </cell>
          <cell r="DS36" t="str">
            <v>na</v>
          </cell>
          <cell r="DT36" t="str">
            <v>na</v>
          </cell>
          <cell r="DU36" t="str">
            <v>na</v>
          </cell>
          <cell r="DV36" t="str">
            <v>na</v>
          </cell>
          <cell r="DW36" t="str">
            <v>na</v>
          </cell>
          <cell r="DX36" t="str">
            <v>na</v>
          </cell>
          <cell r="DY36" t="str">
            <v>na</v>
          </cell>
          <cell r="DZ36" t="str">
            <v>na</v>
          </cell>
          <cell r="EA36">
            <v>340</v>
          </cell>
          <cell r="EB36">
            <v>340</v>
          </cell>
          <cell r="EC36" t="str">
            <v>na</v>
          </cell>
          <cell r="ED36" t="str">
            <v>na</v>
          </cell>
          <cell r="EE36" t="str">
            <v>na</v>
          </cell>
          <cell r="EF36" t="str">
            <v>na</v>
          </cell>
          <cell r="EG36" t="str">
            <v>na</v>
          </cell>
          <cell r="EH36" t="str">
            <v>na</v>
          </cell>
          <cell r="EI36" t="str">
            <v>na</v>
          </cell>
          <cell r="EJ36" t="str">
            <v>na</v>
          </cell>
          <cell r="EK36" t="str">
            <v>na</v>
          </cell>
          <cell r="EL36" t="str">
            <v>na</v>
          </cell>
          <cell r="EM36" t="str">
            <v>na</v>
          </cell>
          <cell r="EN36" t="str">
            <v>na</v>
          </cell>
          <cell r="EO36" t="str">
            <v>na</v>
          </cell>
          <cell r="EP36" t="str">
            <v>na</v>
          </cell>
          <cell r="EQ36" t="str">
            <v>na</v>
          </cell>
          <cell r="ER36" t="str">
            <v>na</v>
          </cell>
          <cell r="ES36" t="str">
            <v>na</v>
          </cell>
          <cell r="ET36" t="str">
            <v>na</v>
          </cell>
          <cell r="EU36" t="str">
            <v>na</v>
          </cell>
          <cell r="EV36" t="str">
            <v>na</v>
          </cell>
          <cell r="EW36" t="str">
            <v>na</v>
          </cell>
          <cell r="EX36" t="str">
            <v>na</v>
          </cell>
          <cell r="EY36" t="str">
            <v>na</v>
          </cell>
          <cell r="EZ36" t="str">
            <v>na</v>
          </cell>
          <cell r="FA36" t="str">
            <v>na</v>
          </cell>
          <cell r="FB36" t="str">
            <v>na</v>
          </cell>
          <cell r="FC36" t="str">
            <v>na</v>
          </cell>
          <cell r="FD36" t="str">
            <v>na</v>
          </cell>
          <cell r="FE36" t="str">
            <v>na</v>
          </cell>
          <cell r="FF36" t="str">
            <v>na</v>
          </cell>
          <cell r="FG36" t="str">
            <v>na</v>
          </cell>
          <cell r="FH36" t="str">
            <v>na</v>
          </cell>
          <cell r="FI36" t="str">
            <v>na</v>
          </cell>
          <cell r="FJ36" t="str">
            <v>na</v>
          </cell>
          <cell r="FK36" t="str">
            <v>na</v>
          </cell>
          <cell r="FL36" t="str">
            <v>na</v>
          </cell>
          <cell r="FM36" t="str">
            <v>na</v>
          </cell>
          <cell r="FN36" t="str">
            <v>na</v>
          </cell>
          <cell r="FO36" t="str">
            <v>na</v>
          </cell>
          <cell r="FP36" t="str">
            <v>na</v>
          </cell>
          <cell r="FQ36" t="str">
            <v>na</v>
          </cell>
          <cell r="FR36" t="str">
            <v>na</v>
          </cell>
          <cell r="FS36" t="str">
            <v>na</v>
          </cell>
          <cell r="FT36" t="str">
            <v>na</v>
          </cell>
          <cell r="FU36" t="str">
            <v>na</v>
          </cell>
          <cell r="FV36" t="str">
            <v>na</v>
          </cell>
          <cell r="FW36" t="str">
            <v>na</v>
          </cell>
          <cell r="FX36" t="str">
            <v>na</v>
          </cell>
          <cell r="FY36" t="str">
            <v>na</v>
          </cell>
          <cell r="FZ36" t="str">
            <v>na</v>
          </cell>
          <cell r="GA36" t="str">
            <v>na</v>
          </cell>
          <cell r="GB36" t="str">
            <v>na</v>
          </cell>
          <cell r="GC36" t="str">
            <v>na</v>
          </cell>
          <cell r="GD36" t="str">
            <v>na</v>
          </cell>
          <cell r="GE36" t="str">
            <v>na</v>
          </cell>
          <cell r="GF36" t="str">
            <v>na</v>
          </cell>
          <cell r="GG36" t="str">
            <v>na</v>
          </cell>
          <cell r="GH36" t="str">
            <v>na</v>
          </cell>
          <cell r="GI36" t="str">
            <v>na</v>
          </cell>
          <cell r="GJ36" t="str">
            <v>na</v>
          </cell>
          <cell r="GK36" t="str">
            <v>na</v>
          </cell>
          <cell r="GL36" t="str">
            <v>na</v>
          </cell>
          <cell r="GM36" t="str">
            <v>na</v>
          </cell>
          <cell r="GN36" t="str">
            <v>na</v>
          </cell>
          <cell r="GO36" t="str">
            <v>na</v>
          </cell>
          <cell r="GP36" t="str">
            <v>na</v>
          </cell>
          <cell r="GQ36" t="str">
            <v>na</v>
          </cell>
          <cell r="GR36" t="str">
            <v>na</v>
          </cell>
          <cell r="GS36" t="str">
            <v>na</v>
          </cell>
          <cell r="GT36" t="str">
            <v>na</v>
          </cell>
          <cell r="GU36" t="str">
            <v>na</v>
          </cell>
          <cell r="GV36" t="str">
            <v>na</v>
          </cell>
          <cell r="GW36" t="str">
            <v>na</v>
          </cell>
          <cell r="GX36" t="str">
            <v>na</v>
          </cell>
          <cell r="GY36" t="str">
            <v>na</v>
          </cell>
          <cell r="GZ36" t="str">
            <v>na</v>
          </cell>
          <cell r="HA36" t="str">
            <v>na</v>
          </cell>
          <cell r="HB36" t="str">
            <v>na</v>
          </cell>
          <cell r="HC36" t="str">
            <v>na</v>
          </cell>
          <cell r="HD36" t="str">
            <v>na</v>
          </cell>
        </row>
        <row r="37">
          <cell r="A37">
            <v>37</v>
          </cell>
          <cell r="B37" t="str">
            <v>Reported EPS</v>
          </cell>
          <cell r="C37" t="str">
            <v>na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str">
            <v>na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M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R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W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B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G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L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Q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V37" t="str">
            <v>na</v>
          </cell>
          <cell r="AW37" t="str">
            <v>na</v>
          </cell>
          <cell r="AX37" t="str">
            <v>na</v>
          </cell>
          <cell r="AY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D37" t="str">
            <v>na</v>
          </cell>
          <cell r="BE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J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O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T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Y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D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I37" t="str">
            <v>na</v>
          </cell>
          <cell r="CJ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  <cell r="CO37">
            <v>-0.66270320483046907</v>
          </cell>
          <cell r="CP37">
            <v>-0.66270320483046907</v>
          </cell>
          <cell r="CQ37">
            <v>-2.0649113650131261E-3</v>
          </cell>
          <cell r="CR37">
            <v>-2.0649113650131261E-3</v>
          </cell>
          <cell r="CS37">
            <v>-1.6874053418216739E-3</v>
          </cell>
          <cell r="CT37">
            <v>-1.6874053418216739E-3</v>
          </cell>
          <cell r="CU37">
            <v>-1.8388293152031401E-2</v>
          </cell>
          <cell r="CV37">
            <v>-1.8388293152031401E-2</v>
          </cell>
          <cell r="CW37">
            <v>-0.66334820564736485</v>
          </cell>
          <cell r="CX37">
            <v>-0.66334820564736485</v>
          </cell>
          <cell r="CY37">
            <v>5.7492130582662414E-2</v>
          </cell>
          <cell r="CZ37">
            <v>5.7492130582662414E-2</v>
          </cell>
          <cell r="DA37">
            <v>5.6833529929546295E-2</v>
          </cell>
          <cell r="DB37">
            <v>5.6833529929546295E-2</v>
          </cell>
          <cell r="DC37">
            <v>0.22550386198527361</v>
          </cell>
          <cell r="DD37">
            <v>0.22550386198527361</v>
          </cell>
          <cell r="DE37">
            <v>0.14017542525413834</v>
          </cell>
          <cell r="DF37">
            <v>0.14017542525413834</v>
          </cell>
          <cell r="DG37">
            <v>0.488583299875193</v>
          </cell>
          <cell r="DH37">
            <v>0.488583299875193</v>
          </cell>
          <cell r="DI37">
            <v>0.11446584404989016</v>
          </cell>
          <cell r="DJ37">
            <v>9.7101010369811294E-2</v>
          </cell>
          <cell r="DK37">
            <v>0.12575507910781242</v>
          </cell>
          <cell r="DL37">
            <v>0.12779759827593742</v>
          </cell>
          <cell r="DM37">
            <v>0.1436491142732918</v>
          </cell>
          <cell r="DN37">
            <v>0.16124333127329196</v>
          </cell>
          <cell r="DO37">
            <v>0.26010697449305542</v>
          </cell>
          <cell r="DP37">
            <v>0.26082440306867283</v>
          </cell>
          <cell r="DQ37">
            <v>0.64583145608039361</v>
          </cell>
          <cell r="DR37">
            <v>0.64860066046775633</v>
          </cell>
          <cell r="DS37" t="str">
            <v>na</v>
          </cell>
          <cell r="DT37" t="str">
            <v>na</v>
          </cell>
          <cell r="DU37" t="str">
            <v>na</v>
          </cell>
          <cell r="DV37" t="str">
            <v>na</v>
          </cell>
          <cell r="DW37" t="str">
            <v>na</v>
          </cell>
          <cell r="DX37" t="str">
            <v>na</v>
          </cell>
          <cell r="DY37" t="str">
            <v>na</v>
          </cell>
          <cell r="DZ37" t="str">
            <v>na</v>
          </cell>
          <cell r="EA37">
            <v>0.90443616375995295</v>
          </cell>
          <cell r="EB37">
            <v>0.89880553969308241</v>
          </cell>
          <cell r="EC37" t="str">
            <v>na</v>
          </cell>
          <cell r="ED37" t="str">
            <v>na</v>
          </cell>
          <cell r="EE37" t="str">
            <v>na</v>
          </cell>
          <cell r="EF37" t="str">
            <v>na</v>
          </cell>
          <cell r="EG37" t="str">
            <v>na</v>
          </cell>
          <cell r="EH37" t="str">
            <v>na</v>
          </cell>
          <cell r="EI37" t="str">
            <v>na</v>
          </cell>
          <cell r="EJ37" t="str">
            <v>na</v>
          </cell>
          <cell r="EK37" t="str">
            <v>na</v>
          </cell>
          <cell r="EL37" t="str">
            <v>na</v>
          </cell>
          <cell r="EM37" t="str">
            <v>na</v>
          </cell>
          <cell r="EN37" t="str">
            <v>na</v>
          </cell>
          <cell r="EO37" t="str">
            <v>na</v>
          </cell>
          <cell r="EP37" t="str">
            <v>na</v>
          </cell>
          <cell r="EQ37" t="str">
            <v>na</v>
          </cell>
          <cell r="ER37" t="str">
            <v>na</v>
          </cell>
          <cell r="ES37" t="str">
            <v>na</v>
          </cell>
          <cell r="ET37" t="str">
            <v>na</v>
          </cell>
          <cell r="EU37" t="str">
            <v>na</v>
          </cell>
          <cell r="EV37" t="str">
            <v>na</v>
          </cell>
          <cell r="EW37" t="str">
            <v>na</v>
          </cell>
          <cell r="EX37" t="str">
            <v>na</v>
          </cell>
          <cell r="EY37" t="str">
            <v>na</v>
          </cell>
          <cell r="EZ37" t="str">
            <v>na</v>
          </cell>
          <cell r="FA37" t="str">
            <v>na</v>
          </cell>
          <cell r="FB37" t="str">
            <v>na</v>
          </cell>
          <cell r="FC37" t="str">
            <v>na</v>
          </cell>
          <cell r="FD37" t="str">
            <v>na</v>
          </cell>
          <cell r="FE37" t="str">
            <v>na</v>
          </cell>
          <cell r="FF37" t="str">
            <v>na</v>
          </cell>
          <cell r="FG37" t="str">
            <v>na</v>
          </cell>
          <cell r="FH37" t="str">
            <v>na</v>
          </cell>
          <cell r="FI37" t="str">
            <v>na</v>
          </cell>
          <cell r="FJ37" t="str">
            <v>na</v>
          </cell>
          <cell r="FK37" t="str">
            <v>na</v>
          </cell>
          <cell r="FL37" t="str">
            <v>na</v>
          </cell>
          <cell r="FM37" t="str">
            <v>na</v>
          </cell>
          <cell r="FN37" t="str">
            <v>na</v>
          </cell>
          <cell r="FO37" t="str">
            <v>na</v>
          </cell>
          <cell r="FP37" t="str">
            <v>na</v>
          </cell>
          <cell r="FQ37" t="str">
            <v>na</v>
          </cell>
          <cell r="FR37" t="str">
            <v>na</v>
          </cell>
          <cell r="FS37" t="str">
            <v>na</v>
          </cell>
          <cell r="FT37" t="str">
            <v>na</v>
          </cell>
          <cell r="FU37" t="str">
            <v>na</v>
          </cell>
          <cell r="FV37" t="str">
            <v>na</v>
          </cell>
          <cell r="FW37" t="str">
            <v>na</v>
          </cell>
          <cell r="FX37" t="str">
            <v>na</v>
          </cell>
          <cell r="FY37" t="str">
            <v>na</v>
          </cell>
          <cell r="FZ37" t="str">
            <v>na</v>
          </cell>
          <cell r="GA37" t="str">
            <v>na</v>
          </cell>
          <cell r="GB37" t="str">
            <v>na</v>
          </cell>
          <cell r="GC37" t="str">
            <v>na</v>
          </cell>
          <cell r="GD37" t="str">
            <v>na</v>
          </cell>
          <cell r="GE37" t="str">
            <v>na</v>
          </cell>
          <cell r="GF37" t="str">
            <v>na</v>
          </cell>
          <cell r="GG37" t="str">
            <v>na</v>
          </cell>
          <cell r="GH37" t="str">
            <v>na</v>
          </cell>
          <cell r="GI37" t="str">
            <v>na</v>
          </cell>
          <cell r="GJ37" t="str">
            <v>na</v>
          </cell>
          <cell r="GK37" t="str">
            <v>na</v>
          </cell>
          <cell r="GL37" t="str">
            <v>na</v>
          </cell>
          <cell r="GM37" t="str">
            <v>na</v>
          </cell>
          <cell r="GN37" t="str">
            <v>na</v>
          </cell>
          <cell r="GO37" t="str">
            <v>na</v>
          </cell>
          <cell r="GP37" t="str">
            <v>na</v>
          </cell>
          <cell r="GQ37" t="str">
            <v>na</v>
          </cell>
          <cell r="GR37" t="str">
            <v>na</v>
          </cell>
          <cell r="GS37" t="str">
            <v>na</v>
          </cell>
          <cell r="GT37" t="str">
            <v>na</v>
          </cell>
          <cell r="GU37" t="str">
            <v>na</v>
          </cell>
          <cell r="GV37" t="str">
            <v>na</v>
          </cell>
          <cell r="GW37" t="str">
            <v>na</v>
          </cell>
          <cell r="GX37" t="str">
            <v>na</v>
          </cell>
          <cell r="GY37" t="str">
            <v>na</v>
          </cell>
          <cell r="GZ37" t="str">
            <v>na</v>
          </cell>
          <cell r="HA37" t="str">
            <v>na</v>
          </cell>
          <cell r="HB37" t="str">
            <v>na</v>
          </cell>
          <cell r="HC37" t="str">
            <v>na</v>
          </cell>
          <cell r="HD37" t="str">
            <v>na</v>
          </cell>
        </row>
        <row r="38">
          <cell r="A38">
            <v>38</v>
          </cell>
          <cell r="B38" t="str">
            <v>EPS (excl Special Items)</v>
          </cell>
          <cell r="C38" t="str">
            <v>na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str">
            <v>na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M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R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W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B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G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L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Q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V38" t="str">
            <v>na</v>
          </cell>
          <cell r="AW38" t="str">
            <v>na</v>
          </cell>
          <cell r="AX38" t="str">
            <v>na</v>
          </cell>
          <cell r="AY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D38" t="str">
            <v>na</v>
          </cell>
          <cell r="BE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J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O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T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Y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D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I38" t="str">
            <v>na</v>
          </cell>
          <cell r="CJ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  <cell r="CO38">
            <v>3.0601641120916553E-2</v>
          </cell>
          <cell r="CP38">
            <v>3.0601641120916553E-2</v>
          </cell>
          <cell r="CQ38">
            <v>9.7035594957348842E-3</v>
          </cell>
          <cell r="CR38">
            <v>9.7035594957348842E-3</v>
          </cell>
          <cell r="CS38">
            <v>1.6979281368264063E-3</v>
          </cell>
          <cell r="CT38">
            <v>1.6979281368264063E-3</v>
          </cell>
          <cell r="CU38">
            <v>3.9127713961455625E-2</v>
          </cell>
          <cell r="CV38">
            <v>3.9127713961455625E-2</v>
          </cell>
          <cell r="CW38">
            <v>7.7590292520003171E-2</v>
          </cell>
          <cell r="CX38">
            <v>7.7590292520003171E-2</v>
          </cell>
          <cell r="CY38">
            <v>4.0023565436902664E-2</v>
          </cell>
          <cell r="CZ38">
            <v>4.0023565436902664E-2</v>
          </cell>
          <cell r="DA38">
            <v>5.6833529929546302E-2</v>
          </cell>
          <cell r="DB38">
            <v>5.6833529929546302E-2</v>
          </cell>
          <cell r="DC38">
            <v>7.6831105790518078E-2</v>
          </cell>
          <cell r="DD38">
            <v>7.6831105790518078E-2</v>
          </cell>
          <cell r="DE38">
            <v>0.13114902590818048</v>
          </cell>
          <cell r="DF38">
            <v>0.13114902590818048</v>
          </cell>
          <cell r="DG38">
            <v>0.30017563638222977</v>
          </cell>
          <cell r="DH38">
            <v>0.30017563638222977</v>
          </cell>
          <cell r="DI38">
            <v>0.11446712971927953</v>
          </cell>
          <cell r="DJ38">
            <v>9.7101010369811294E-2</v>
          </cell>
          <cell r="DK38">
            <v>0.12575507910781242</v>
          </cell>
          <cell r="DL38">
            <v>0.12779759827593742</v>
          </cell>
          <cell r="DM38">
            <v>0.1436491142732918</v>
          </cell>
          <cell r="DN38">
            <v>0.16124333127329193</v>
          </cell>
          <cell r="DO38">
            <v>0.26010697449305542</v>
          </cell>
          <cell r="DP38">
            <v>0.26082440306867283</v>
          </cell>
          <cell r="DQ38">
            <v>0.64583272070653619</v>
          </cell>
          <cell r="DR38">
            <v>0.64860066046775655</v>
          </cell>
          <cell r="DS38" t="str">
            <v>na</v>
          </cell>
          <cell r="DT38" t="str">
            <v>na</v>
          </cell>
          <cell r="DU38" t="str">
            <v>na</v>
          </cell>
          <cell r="DV38" t="str">
            <v>na</v>
          </cell>
          <cell r="DW38" t="str">
            <v>na</v>
          </cell>
          <cell r="DX38" t="str">
            <v>na</v>
          </cell>
          <cell r="DY38" t="str">
            <v>na</v>
          </cell>
          <cell r="DZ38" t="str">
            <v>na</v>
          </cell>
          <cell r="EA38">
            <v>0.90443616375995295</v>
          </cell>
          <cell r="EB38">
            <v>0.89880553969308241</v>
          </cell>
          <cell r="EC38" t="str">
            <v>na</v>
          </cell>
          <cell r="ED38" t="str">
            <v>na</v>
          </cell>
          <cell r="EE38" t="str">
            <v>na</v>
          </cell>
          <cell r="EF38" t="str">
            <v>na</v>
          </cell>
          <cell r="EG38" t="str">
            <v>na</v>
          </cell>
          <cell r="EH38" t="str">
            <v>na</v>
          </cell>
          <cell r="EI38" t="str">
            <v>na</v>
          </cell>
          <cell r="EJ38" t="str">
            <v>na</v>
          </cell>
          <cell r="EK38" t="str">
            <v>na</v>
          </cell>
          <cell r="EL38" t="str">
            <v>na</v>
          </cell>
          <cell r="EM38" t="str">
            <v>na</v>
          </cell>
          <cell r="EN38" t="str">
            <v>na</v>
          </cell>
          <cell r="EO38" t="str">
            <v>na</v>
          </cell>
          <cell r="EP38" t="str">
            <v>na</v>
          </cell>
          <cell r="EQ38" t="str">
            <v>na</v>
          </cell>
          <cell r="ER38" t="str">
            <v>na</v>
          </cell>
          <cell r="ES38" t="str">
            <v>na</v>
          </cell>
          <cell r="ET38" t="str">
            <v>na</v>
          </cell>
          <cell r="EU38" t="str">
            <v>na</v>
          </cell>
          <cell r="EV38" t="str">
            <v>na</v>
          </cell>
          <cell r="EW38" t="str">
            <v>na</v>
          </cell>
          <cell r="EX38" t="str">
            <v>na</v>
          </cell>
          <cell r="EY38" t="str">
            <v>na</v>
          </cell>
          <cell r="EZ38" t="str">
            <v>na</v>
          </cell>
          <cell r="FA38" t="str">
            <v>na</v>
          </cell>
          <cell r="FB38" t="str">
            <v>na</v>
          </cell>
          <cell r="FC38" t="str">
            <v>na</v>
          </cell>
          <cell r="FD38" t="str">
            <v>na</v>
          </cell>
          <cell r="FE38" t="str">
            <v>na</v>
          </cell>
          <cell r="FF38" t="str">
            <v>na</v>
          </cell>
          <cell r="FG38" t="str">
            <v>na</v>
          </cell>
          <cell r="FH38" t="str">
            <v>na</v>
          </cell>
          <cell r="FI38" t="str">
            <v>na</v>
          </cell>
          <cell r="FJ38" t="str">
            <v>na</v>
          </cell>
          <cell r="FK38" t="str">
            <v>na</v>
          </cell>
          <cell r="FL38" t="str">
            <v>na</v>
          </cell>
          <cell r="FM38" t="str">
            <v>na</v>
          </cell>
          <cell r="FN38" t="str">
            <v>na</v>
          </cell>
          <cell r="FO38" t="str">
            <v>na</v>
          </cell>
          <cell r="FP38" t="str">
            <v>na</v>
          </cell>
          <cell r="FQ38" t="str">
            <v>na</v>
          </cell>
          <cell r="FR38" t="str">
            <v>na</v>
          </cell>
          <cell r="FS38" t="str">
            <v>na</v>
          </cell>
          <cell r="FT38" t="str">
            <v>na</v>
          </cell>
          <cell r="FU38" t="str">
            <v>na</v>
          </cell>
          <cell r="FV38" t="str">
            <v>na</v>
          </cell>
          <cell r="FW38" t="str">
            <v>na</v>
          </cell>
          <cell r="FX38" t="str">
            <v>na</v>
          </cell>
          <cell r="FY38" t="str">
            <v>na</v>
          </cell>
          <cell r="FZ38" t="str">
            <v>na</v>
          </cell>
          <cell r="GA38" t="str">
            <v>na</v>
          </cell>
          <cell r="GB38" t="str">
            <v>na</v>
          </cell>
          <cell r="GC38" t="str">
            <v>na</v>
          </cell>
          <cell r="GD38" t="str">
            <v>na</v>
          </cell>
          <cell r="GE38" t="str">
            <v>na</v>
          </cell>
          <cell r="GF38" t="str">
            <v>na</v>
          </cell>
          <cell r="GG38" t="str">
            <v>na</v>
          </cell>
          <cell r="GH38" t="str">
            <v>na</v>
          </cell>
          <cell r="GI38" t="str">
            <v>na</v>
          </cell>
          <cell r="GJ38" t="str">
            <v>na</v>
          </cell>
          <cell r="GK38" t="str">
            <v>na</v>
          </cell>
          <cell r="GL38" t="str">
            <v>na</v>
          </cell>
          <cell r="GM38" t="str">
            <v>na</v>
          </cell>
          <cell r="GN38" t="str">
            <v>na</v>
          </cell>
          <cell r="GO38" t="str">
            <v>na</v>
          </cell>
          <cell r="GP38" t="str">
            <v>na</v>
          </cell>
          <cell r="GQ38" t="str">
            <v>na</v>
          </cell>
          <cell r="GR38" t="str">
            <v>na</v>
          </cell>
          <cell r="GS38" t="str">
            <v>na</v>
          </cell>
          <cell r="GT38" t="str">
            <v>na</v>
          </cell>
          <cell r="GU38" t="str">
            <v>na</v>
          </cell>
          <cell r="GV38" t="str">
            <v>na</v>
          </cell>
          <cell r="GW38" t="str">
            <v>na</v>
          </cell>
          <cell r="GX38" t="str">
            <v>na</v>
          </cell>
          <cell r="GY38" t="str">
            <v>na</v>
          </cell>
          <cell r="GZ38" t="str">
            <v>na</v>
          </cell>
          <cell r="HA38" t="str">
            <v>na</v>
          </cell>
          <cell r="HB38" t="str">
            <v>na</v>
          </cell>
          <cell r="HC38" t="str">
            <v>na</v>
          </cell>
          <cell r="HD38" t="str">
            <v>na</v>
          </cell>
        </row>
        <row r="39">
          <cell r="A39">
            <v>39</v>
          </cell>
          <cell r="B39" t="str">
            <v>Percentage of Revenues</v>
          </cell>
        </row>
        <row r="40">
          <cell r="A40">
            <v>40</v>
          </cell>
          <cell r="B40" t="str">
            <v>License Revenue</v>
          </cell>
          <cell r="C40" t="str">
            <v>na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str">
            <v>na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M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R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W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B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G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L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Q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V40" t="str">
            <v>na</v>
          </cell>
          <cell r="AW40" t="str">
            <v>na</v>
          </cell>
          <cell r="AX40" t="str">
            <v>na</v>
          </cell>
          <cell r="AY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D40" t="str">
            <v>na</v>
          </cell>
          <cell r="BE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J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O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T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Y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D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I40" t="str">
            <v>na</v>
          </cell>
          <cell r="CJ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  <cell r="CO40">
            <v>0.28198932332502163</v>
          </cell>
          <cell r="CP40">
            <v>0.28198932332502163</v>
          </cell>
          <cell r="CQ40">
            <v>0.22174442235659766</v>
          </cell>
          <cell r="CR40">
            <v>0.22174442235659766</v>
          </cell>
          <cell r="CS40">
            <v>0.18979481563458053</v>
          </cell>
          <cell r="CT40">
            <v>0.18979481563458053</v>
          </cell>
          <cell r="CU40">
            <v>0.25595457146157297</v>
          </cell>
          <cell r="CV40">
            <v>0.25595457146157297</v>
          </cell>
          <cell r="CW40">
            <v>0.23767760606683991</v>
          </cell>
          <cell r="CX40">
            <v>0.23767760606683991</v>
          </cell>
          <cell r="CY40">
            <v>0.24035810654229006</v>
          </cell>
          <cell r="CZ40">
            <v>0.24035810654229006</v>
          </cell>
          <cell r="DA40">
            <v>0.26141129205005781</v>
          </cell>
          <cell r="DB40">
            <v>0.26141129205005781</v>
          </cell>
          <cell r="DC40">
            <v>0.29680447734248061</v>
          </cell>
          <cell r="DD40">
            <v>0.29680447734248061</v>
          </cell>
          <cell r="DE40">
            <v>0.33051487575081862</v>
          </cell>
          <cell r="DF40">
            <v>0.33051487575081862</v>
          </cell>
          <cell r="DG40">
            <v>0.28570104055150547</v>
          </cell>
          <cell r="DH40">
            <v>0.28570104055150547</v>
          </cell>
          <cell r="DI40">
            <v>0.30467433132970773</v>
          </cell>
          <cell r="DJ40">
            <v>0.3083404334438597</v>
          </cell>
          <cell r="DK40">
            <v>0.30687934847127918</v>
          </cell>
          <cell r="DL40">
            <v>0.30687934847127918</v>
          </cell>
          <cell r="DM40">
            <v>0.31740956723406522</v>
          </cell>
          <cell r="DN40">
            <v>0.31740956723406522</v>
          </cell>
          <cell r="DO40">
            <v>0.35817409864442146</v>
          </cell>
          <cell r="DP40">
            <v>0.35817409864442146</v>
          </cell>
          <cell r="DQ40">
            <v>0.32300194033590057</v>
          </cell>
          <cell r="DR40">
            <v>0.3240331365144955</v>
          </cell>
          <cell r="DS40" t="str">
            <v>na</v>
          </cell>
          <cell r="DT40" t="str">
            <v>na</v>
          </cell>
          <cell r="DU40" t="str">
            <v>na</v>
          </cell>
          <cell r="DV40" t="str">
            <v>na</v>
          </cell>
          <cell r="DW40" t="str">
            <v>na</v>
          </cell>
          <cell r="DX40" t="str">
            <v>na</v>
          </cell>
          <cell r="DY40" t="str">
            <v>na</v>
          </cell>
          <cell r="DZ40" t="str">
            <v>na</v>
          </cell>
          <cell r="EA40">
            <v>0.35511215236066362</v>
          </cell>
          <cell r="EB40">
            <v>0.35626474632551003</v>
          </cell>
          <cell r="EC40" t="str">
            <v>na</v>
          </cell>
          <cell r="ED40" t="str">
            <v>na</v>
          </cell>
          <cell r="EE40" t="str">
            <v>na</v>
          </cell>
          <cell r="EF40" t="str">
            <v>na</v>
          </cell>
          <cell r="EG40" t="str">
            <v>na</v>
          </cell>
          <cell r="EH40" t="str">
            <v>na</v>
          </cell>
          <cell r="EI40" t="str">
            <v>na</v>
          </cell>
          <cell r="EJ40" t="str">
            <v>na</v>
          </cell>
          <cell r="EK40" t="str">
            <v>na</v>
          </cell>
          <cell r="EL40" t="str">
            <v>na</v>
          </cell>
          <cell r="EM40" t="str">
            <v>na</v>
          </cell>
          <cell r="EN40" t="str">
            <v>na</v>
          </cell>
          <cell r="EO40" t="str">
            <v>na</v>
          </cell>
          <cell r="EP40" t="str">
            <v>na</v>
          </cell>
          <cell r="EQ40" t="str">
            <v>na</v>
          </cell>
          <cell r="ER40" t="str">
            <v>na</v>
          </cell>
          <cell r="ES40" t="str">
            <v>na</v>
          </cell>
          <cell r="ET40" t="str">
            <v>na</v>
          </cell>
          <cell r="EU40" t="str">
            <v>na</v>
          </cell>
          <cell r="EV40" t="str">
            <v>na</v>
          </cell>
          <cell r="EW40" t="str">
            <v>na</v>
          </cell>
          <cell r="EX40" t="str">
            <v>na</v>
          </cell>
          <cell r="EY40" t="str">
            <v>na</v>
          </cell>
          <cell r="EZ40" t="str">
            <v>na</v>
          </cell>
          <cell r="FA40" t="str">
            <v>na</v>
          </cell>
          <cell r="FB40" t="str">
            <v>na</v>
          </cell>
          <cell r="FC40" t="str">
            <v>na</v>
          </cell>
          <cell r="FD40" t="str">
            <v>na</v>
          </cell>
          <cell r="FE40" t="str">
            <v>na</v>
          </cell>
          <cell r="FF40" t="str">
            <v>na</v>
          </cell>
          <cell r="FG40" t="str">
            <v>na</v>
          </cell>
          <cell r="FH40" t="str">
            <v>na</v>
          </cell>
          <cell r="FI40" t="str">
            <v>na</v>
          </cell>
          <cell r="FJ40" t="str">
            <v>na</v>
          </cell>
          <cell r="FK40" t="str">
            <v>na</v>
          </cell>
          <cell r="FL40" t="str">
            <v>na</v>
          </cell>
          <cell r="FM40" t="str">
            <v>na</v>
          </cell>
          <cell r="FN40" t="str">
            <v>na</v>
          </cell>
          <cell r="FO40" t="str">
            <v>na</v>
          </cell>
          <cell r="FP40" t="str">
            <v>na</v>
          </cell>
          <cell r="FQ40" t="str">
            <v>na</v>
          </cell>
          <cell r="FR40" t="str">
            <v>na</v>
          </cell>
          <cell r="FS40" t="str">
            <v>na</v>
          </cell>
          <cell r="FT40" t="str">
            <v>na</v>
          </cell>
          <cell r="FU40" t="str">
            <v>na</v>
          </cell>
          <cell r="FV40" t="str">
            <v>na</v>
          </cell>
          <cell r="FW40" t="str">
            <v>na</v>
          </cell>
          <cell r="FX40" t="str">
            <v>na</v>
          </cell>
          <cell r="FY40" t="str">
            <v>na</v>
          </cell>
          <cell r="FZ40" t="str">
            <v>na</v>
          </cell>
          <cell r="GA40" t="str">
            <v>na</v>
          </cell>
          <cell r="GB40" t="str">
            <v>na</v>
          </cell>
          <cell r="GC40" t="str">
            <v>na</v>
          </cell>
          <cell r="GD40" t="str">
            <v>na</v>
          </cell>
          <cell r="GE40" t="str">
            <v>na</v>
          </cell>
          <cell r="GF40" t="str">
            <v>na</v>
          </cell>
          <cell r="GG40" t="str">
            <v>na</v>
          </cell>
          <cell r="GH40" t="str">
            <v>na</v>
          </cell>
          <cell r="GI40" t="str">
            <v>na</v>
          </cell>
          <cell r="GJ40" t="str">
            <v>na</v>
          </cell>
          <cell r="GK40" t="str">
            <v>na</v>
          </cell>
          <cell r="GL40" t="str">
            <v>na</v>
          </cell>
          <cell r="GM40" t="str">
            <v>na</v>
          </cell>
          <cell r="GN40" t="str">
            <v>na</v>
          </cell>
          <cell r="GO40" t="str">
            <v>na</v>
          </cell>
          <cell r="GP40" t="str">
            <v>na</v>
          </cell>
          <cell r="GQ40" t="str">
            <v>na</v>
          </cell>
          <cell r="GR40" t="str">
            <v>na</v>
          </cell>
          <cell r="GS40" t="str">
            <v>na</v>
          </cell>
          <cell r="GT40" t="str">
            <v>na</v>
          </cell>
          <cell r="GU40" t="str">
            <v>na</v>
          </cell>
          <cell r="GV40" t="str">
            <v>na</v>
          </cell>
          <cell r="GW40" t="str">
            <v>na</v>
          </cell>
          <cell r="GX40" t="str">
            <v>na</v>
          </cell>
          <cell r="GY40" t="str">
            <v>na</v>
          </cell>
          <cell r="GZ40" t="str">
            <v>na</v>
          </cell>
          <cell r="HA40" t="str">
            <v>na</v>
          </cell>
          <cell r="HB40" t="str">
            <v>na</v>
          </cell>
          <cell r="HC40" t="str">
            <v>na</v>
          </cell>
          <cell r="HD40" t="str">
            <v>na</v>
          </cell>
        </row>
        <row r="41">
          <cell r="A41">
            <v>41</v>
          </cell>
          <cell r="B41" t="str">
            <v>Service Revenue</v>
          </cell>
          <cell r="C41" t="str">
            <v>na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str">
            <v>na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M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R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W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B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G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L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Q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V41" t="str">
            <v>na</v>
          </cell>
          <cell r="AW41" t="str">
            <v>na</v>
          </cell>
          <cell r="AX41" t="str">
            <v>na</v>
          </cell>
          <cell r="AY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D41" t="str">
            <v>na</v>
          </cell>
          <cell r="BE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J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O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T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Y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D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I41" t="str">
            <v>na</v>
          </cell>
          <cell r="CJ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  <cell r="CO41">
            <v>0.71643402483226648</v>
          </cell>
          <cell r="CP41">
            <v>0.71643402483226648</v>
          </cell>
          <cell r="CQ41">
            <v>0.76259353833442856</v>
          </cell>
          <cell r="CR41">
            <v>0.76259353833442856</v>
          </cell>
          <cell r="CS41">
            <v>0.78524556531890122</v>
          </cell>
          <cell r="CT41">
            <v>0.78524556531890122</v>
          </cell>
          <cell r="CU41">
            <v>0.70968123198585997</v>
          </cell>
          <cell r="CV41">
            <v>0.70968123198585997</v>
          </cell>
          <cell r="CW41">
            <v>0.74298777031877783</v>
          </cell>
          <cell r="CX41">
            <v>0.74298777031877783</v>
          </cell>
          <cell r="CY41">
            <v>0.69802540627938381</v>
          </cell>
          <cell r="CZ41">
            <v>0.69802540627938381</v>
          </cell>
          <cell r="DA41">
            <v>0.66871432855571999</v>
          </cell>
          <cell r="DB41">
            <v>0.66871432855571999</v>
          </cell>
          <cell r="DC41">
            <v>0.61973957393031243</v>
          </cell>
          <cell r="DD41">
            <v>0.61973957393031243</v>
          </cell>
          <cell r="DE41">
            <v>0.60357781393760424</v>
          </cell>
          <cell r="DF41">
            <v>0.60357781393760424</v>
          </cell>
          <cell r="DG41">
            <v>0.64388133946603565</v>
          </cell>
          <cell r="DH41">
            <v>0.64388133946603565</v>
          </cell>
          <cell r="DI41">
            <v>0.63426080526667306</v>
          </cell>
          <cell r="DJ41">
            <v>0.62953079502647591</v>
          </cell>
          <cell r="DK41">
            <v>0.63923532166608177</v>
          </cell>
          <cell r="DL41">
            <v>0.63923532166608177</v>
          </cell>
          <cell r="DM41">
            <v>0.63625326966607121</v>
          </cell>
          <cell r="DN41">
            <v>0.63625326966607121</v>
          </cell>
          <cell r="DO41">
            <v>0.60699401614335968</v>
          </cell>
          <cell r="DP41">
            <v>0.60699401614335968</v>
          </cell>
          <cell r="DQ41">
            <v>0.62847356221078288</v>
          </cell>
          <cell r="DR41">
            <v>0.62731705088650935</v>
          </cell>
          <cell r="DS41" t="str">
            <v>na</v>
          </cell>
          <cell r="DT41" t="str">
            <v>na</v>
          </cell>
          <cell r="DU41" t="str">
            <v>na</v>
          </cell>
          <cell r="DV41" t="str">
            <v>na</v>
          </cell>
          <cell r="DW41" t="str">
            <v>na</v>
          </cell>
          <cell r="DX41" t="str">
            <v>na</v>
          </cell>
          <cell r="DY41" t="str">
            <v>na</v>
          </cell>
          <cell r="DZ41" t="str">
            <v>na</v>
          </cell>
          <cell r="EA41">
            <v>0.64488784763933626</v>
          </cell>
          <cell r="EB41">
            <v>0.64373525367448992</v>
          </cell>
          <cell r="EC41" t="str">
            <v>na</v>
          </cell>
          <cell r="ED41" t="str">
            <v>na</v>
          </cell>
          <cell r="EE41" t="str">
            <v>na</v>
          </cell>
          <cell r="EF41" t="str">
            <v>na</v>
          </cell>
          <cell r="EG41" t="str">
            <v>na</v>
          </cell>
          <cell r="EH41" t="str">
            <v>na</v>
          </cell>
          <cell r="EI41" t="str">
            <v>na</v>
          </cell>
          <cell r="EJ41" t="str">
            <v>na</v>
          </cell>
          <cell r="EK41" t="str">
            <v>na</v>
          </cell>
          <cell r="EL41" t="str">
            <v>na</v>
          </cell>
          <cell r="EM41" t="str">
            <v>na</v>
          </cell>
          <cell r="EN41" t="str">
            <v>na</v>
          </cell>
          <cell r="EO41" t="str">
            <v>na</v>
          </cell>
          <cell r="EP41" t="str">
            <v>na</v>
          </cell>
          <cell r="EQ41" t="str">
            <v>na</v>
          </cell>
          <cell r="ER41" t="str">
            <v>na</v>
          </cell>
          <cell r="ES41" t="str">
            <v>na</v>
          </cell>
          <cell r="ET41" t="str">
            <v>na</v>
          </cell>
          <cell r="EU41" t="str">
            <v>na</v>
          </cell>
          <cell r="EV41" t="str">
            <v>na</v>
          </cell>
          <cell r="EW41" t="str">
            <v>na</v>
          </cell>
          <cell r="EX41" t="str">
            <v>na</v>
          </cell>
          <cell r="EY41" t="str">
            <v>na</v>
          </cell>
          <cell r="EZ41" t="str">
            <v>na</v>
          </cell>
          <cell r="FA41" t="str">
            <v>na</v>
          </cell>
          <cell r="FB41" t="str">
            <v>na</v>
          </cell>
          <cell r="FC41" t="str">
            <v>na</v>
          </cell>
          <cell r="FD41" t="str">
            <v>na</v>
          </cell>
          <cell r="FE41" t="str">
            <v>na</v>
          </cell>
          <cell r="FF41" t="str">
            <v>na</v>
          </cell>
          <cell r="FG41" t="str">
            <v>na</v>
          </cell>
          <cell r="FH41" t="str">
            <v>na</v>
          </cell>
          <cell r="FI41" t="str">
            <v>na</v>
          </cell>
          <cell r="FJ41" t="str">
            <v>na</v>
          </cell>
          <cell r="FK41" t="str">
            <v>na</v>
          </cell>
          <cell r="FL41" t="str">
            <v>na</v>
          </cell>
          <cell r="FM41" t="str">
            <v>na</v>
          </cell>
          <cell r="FN41" t="str">
            <v>na</v>
          </cell>
          <cell r="FO41" t="str">
            <v>na</v>
          </cell>
          <cell r="FP41" t="str">
            <v>na</v>
          </cell>
          <cell r="FQ41" t="str">
            <v>na</v>
          </cell>
          <cell r="FR41" t="str">
            <v>na</v>
          </cell>
          <cell r="FS41" t="str">
            <v>na</v>
          </cell>
          <cell r="FT41" t="str">
            <v>na</v>
          </cell>
          <cell r="FU41" t="str">
            <v>na</v>
          </cell>
          <cell r="FV41" t="str">
            <v>na</v>
          </cell>
          <cell r="FW41" t="str">
            <v>na</v>
          </cell>
          <cell r="FX41" t="str">
            <v>na</v>
          </cell>
          <cell r="FY41" t="str">
            <v>na</v>
          </cell>
          <cell r="FZ41" t="str">
            <v>na</v>
          </cell>
          <cell r="GA41" t="str">
            <v>na</v>
          </cell>
          <cell r="GB41" t="str">
            <v>na</v>
          </cell>
          <cell r="GC41" t="str">
            <v>na</v>
          </cell>
          <cell r="GD41" t="str">
            <v>na</v>
          </cell>
          <cell r="GE41" t="str">
            <v>na</v>
          </cell>
          <cell r="GF41" t="str">
            <v>na</v>
          </cell>
          <cell r="GG41" t="str">
            <v>na</v>
          </cell>
          <cell r="GH41" t="str">
            <v>na</v>
          </cell>
          <cell r="GI41" t="str">
            <v>na</v>
          </cell>
          <cell r="GJ41" t="str">
            <v>na</v>
          </cell>
          <cell r="GK41" t="str">
            <v>na</v>
          </cell>
          <cell r="GL41" t="str">
            <v>na</v>
          </cell>
          <cell r="GM41" t="str">
            <v>na</v>
          </cell>
          <cell r="GN41" t="str">
            <v>na</v>
          </cell>
          <cell r="GO41" t="str">
            <v>na</v>
          </cell>
          <cell r="GP41" t="str">
            <v>na</v>
          </cell>
          <cell r="GQ41" t="str">
            <v>na</v>
          </cell>
          <cell r="GR41" t="str">
            <v>na</v>
          </cell>
          <cell r="GS41" t="str">
            <v>na</v>
          </cell>
          <cell r="GT41" t="str">
            <v>na</v>
          </cell>
          <cell r="GU41" t="str">
            <v>na</v>
          </cell>
          <cell r="GV41" t="str">
            <v>na</v>
          </cell>
          <cell r="GW41" t="str">
            <v>na</v>
          </cell>
          <cell r="GX41" t="str">
            <v>na</v>
          </cell>
          <cell r="GY41" t="str">
            <v>na</v>
          </cell>
          <cell r="GZ41" t="str">
            <v>na</v>
          </cell>
          <cell r="HA41" t="str">
            <v>na</v>
          </cell>
          <cell r="HB41" t="str">
            <v>na</v>
          </cell>
          <cell r="HC41" t="str">
            <v>na</v>
          </cell>
          <cell r="HD41" t="str">
            <v>na</v>
          </cell>
        </row>
        <row r="42">
          <cell r="A42">
            <v>42</v>
          </cell>
          <cell r="B42" t="str">
            <v>Development Services Revenue</v>
          </cell>
          <cell r="C42" t="str">
            <v>na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str">
            <v>na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M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R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W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B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G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L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Q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V42" t="str">
            <v>na</v>
          </cell>
          <cell r="AW42" t="str">
            <v>na</v>
          </cell>
          <cell r="AX42" t="str">
            <v>na</v>
          </cell>
          <cell r="AY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D42" t="str">
            <v>na</v>
          </cell>
          <cell r="BE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J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O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T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Y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D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I42" t="str">
            <v>na</v>
          </cell>
          <cell r="CJ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  <cell r="CO42">
            <v>1.5766518427118412E-3</v>
          </cell>
          <cell r="CP42">
            <v>1.5766518427118412E-3</v>
          </cell>
          <cell r="CQ42">
            <v>1.566203930897386E-2</v>
          </cell>
          <cell r="CR42">
            <v>1.566203930897386E-2</v>
          </cell>
          <cell r="CS42">
            <v>2.4959619046518281E-2</v>
          </cell>
          <cell r="CT42">
            <v>2.4959619046518281E-2</v>
          </cell>
          <cell r="CU42">
            <v>3.436419655256704E-2</v>
          </cell>
          <cell r="CV42">
            <v>3.436419655256704E-2</v>
          </cell>
          <cell r="CW42">
            <v>1.933462361438229E-2</v>
          </cell>
          <cell r="CX42">
            <v>1.933462361438229E-2</v>
          </cell>
          <cell r="CY42">
            <v>6.1616487178326081E-2</v>
          </cell>
          <cell r="CZ42">
            <v>6.1616487178326081E-2</v>
          </cell>
          <cell r="DA42">
            <v>6.9874379394222114E-2</v>
          </cell>
          <cell r="DB42">
            <v>6.9874379394222114E-2</v>
          </cell>
          <cell r="DC42">
            <v>8.3455948727207074E-2</v>
          </cell>
          <cell r="DD42">
            <v>8.3455948727207074E-2</v>
          </cell>
          <cell r="DE42">
            <v>6.5907310311577177E-2</v>
          </cell>
          <cell r="DF42">
            <v>6.5907310311577177E-2</v>
          </cell>
          <cell r="DG42">
            <v>7.0417619982458782E-2</v>
          </cell>
          <cell r="DH42">
            <v>7.0417619982458782E-2</v>
          </cell>
          <cell r="DI42">
            <v>6.1064863403619253E-2</v>
          </cell>
          <cell r="DJ42">
            <v>6.2128771529664409E-2</v>
          </cell>
          <cell r="DK42">
            <v>5.3885329862639109E-2</v>
          </cell>
          <cell r="DL42">
            <v>5.3885329862639109E-2</v>
          </cell>
          <cell r="DM42">
            <v>4.6337163099863535E-2</v>
          </cell>
          <cell r="DN42">
            <v>4.6337163099863535E-2</v>
          </cell>
          <cell r="DO42">
            <v>3.483188521221893E-2</v>
          </cell>
          <cell r="DP42">
            <v>3.483188521221893E-2</v>
          </cell>
          <cell r="DQ42">
            <v>4.8524497453316585E-2</v>
          </cell>
          <cell r="DR42">
            <v>4.8649812598995146E-2</v>
          </cell>
          <cell r="DS42" t="str">
            <v>na</v>
          </cell>
          <cell r="DT42" t="str">
            <v>na</v>
          </cell>
          <cell r="DU42" t="str">
            <v>na</v>
          </cell>
          <cell r="DV42" t="str">
            <v>na</v>
          </cell>
          <cell r="DW42" t="str">
            <v>na</v>
          </cell>
          <cell r="DX42" t="str">
            <v>na</v>
          </cell>
          <cell r="DY42" t="str">
            <v>na</v>
          </cell>
          <cell r="DZ42" t="str">
            <v>na</v>
          </cell>
          <cell r="EA42">
            <v>0</v>
          </cell>
          <cell r="EB42">
            <v>0</v>
          </cell>
          <cell r="EC42" t="str">
            <v>na</v>
          </cell>
          <cell r="ED42" t="str">
            <v>na</v>
          </cell>
          <cell r="EE42" t="str">
            <v>na</v>
          </cell>
          <cell r="EF42" t="str">
            <v>na</v>
          </cell>
          <cell r="EG42" t="str">
            <v>na</v>
          </cell>
          <cell r="EH42" t="str">
            <v>na</v>
          </cell>
          <cell r="EI42" t="str">
            <v>na</v>
          </cell>
          <cell r="EJ42" t="str">
            <v>na</v>
          </cell>
          <cell r="EK42" t="str">
            <v>na</v>
          </cell>
          <cell r="EL42" t="str">
            <v>na</v>
          </cell>
          <cell r="EM42" t="str">
            <v>na</v>
          </cell>
          <cell r="EN42" t="str">
            <v>na</v>
          </cell>
          <cell r="EO42" t="str">
            <v>na</v>
          </cell>
          <cell r="EP42" t="str">
            <v>na</v>
          </cell>
          <cell r="EQ42" t="str">
            <v>na</v>
          </cell>
          <cell r="ER42" t="str">
            <v>na</v>
          </cell>
          <cell r="ES42" t="str">
            <v>na</v>
          </cell>
          <cell r="ET42" t="str">
            <v>na</v>
          </cell>
          <cell r="EU42" t="str">
            <v>na</v>
          </cell>
          <cell r="EV42" t="str">
            <v>na</v>
          </cell>
          <cell r="EW42" t="str">
            <v>na</v>
          </cell>
          <cell r="EX42" t="str">
            <v>na</v>
          </cell>
          <cell r="EY42" t="str">
            <v>na</v>
          </cell>
          <cell r="EZ42" t="str">
            <v>na</v>
          </cell>
          <cell r="FA42" t="str">
            <v>na</v>
          </cell>
          <cell r="FB42" t="str">
            <v>na</v>
          </cell>
          <cell r="FC42" t="str">
            <v>na</v>
          </cell>
          <cell r="FD42" t="str">
            <v>na</v>
          </cell>
          <cell r="FE42" t="str">
            <v>na</v>
          </cell>
          <cell r="FF42" t="str">
            <v>na</v>
          </cell>
          <cell r="FG42" t="str">
            <v>na</v>
          </cell>
          <cell r="FH42" t="str">
            <v>na</v>
          </cell>
          <cell r="FI42" t="str">
            <v>na</v>
          </cell>
          <cell r="FJ42" t="str">
            <v>na</v>
          </cell>
          <cell r="FK42" t="str">
            <v>na</v>
          </cell>
          <cell r="FL42" t="str">
            <v>na</v>
          </cell>
          <cell r="FM42" t="str">
            <v>na</v>
          </cell>
          <cell r="FN42" t="str">
            <v>na</v>
          </cell>
          <cell r="FO42" t="str">
            <v>na</v>
          </cell>
          <cell r="FP42" t="str">
            <v>na</v>
          </cell>
          <cell r="FQ42" t="str">
            <v>na</v>
          </cell>
          <cell r="FR42" t="str">
            <v>na</v>
          </cell>
          <cell r="FS42" t="str">
            <v>na</v>
          </cell>
          <cell r="FT42" t="str">
            <v>na</v>
          </cell>
          <cell r="FU42" t="str">
            <v>na</v>
          </cell>
          <cell r="FV42" t="str">
            <v>na</v>
          </cell>
          <cell r="FW42" t="str">
            <v>na</v>
          </cell>
          <cell r="FX42" t="str">
            <v>na</v>
          </cell>
          <cell r="FY42" t="str">
            <v>na</v>
          </cell>
          <cell r="FZ42" t="str">
            <v>na</v>
          </cell>
          <cell r="GA42" t="str">
            <v>na</v>
          </cell>
          <cell r="GB42" t="str">
            <v>na</v>
          </cell>
          <cell r="GC42" t="str">
            <v>na</v>
          </cell>
          <cell r="GD42" t="str">
            <v>na</v>
          </cell>
          <cell r="GE42" t="str">
            <v>na</v>
          </cell>
          <cell r="GF42" t="str">
            <v>na</v>
          </cell>
          <cell r="GG42" t="str">
            <v>na</v>
          </cell>
          <cell r="GH42" t="str">
            <v>na</v>
          </cell>
          <cell r="GI42" t="str">
            <v>na</v>
          </cell>
          <cell r="GJ42" t="str">
            <v>na</v>
          </cell>
          <cell r="GK42" t="str">
            <v>na</v>
          </cell>
          <cell r="GL42" t="str">
            <v>na</v>
          </cell>
          <cell r="GM42" t="str">
            <v>na</v>
          </cell>
          <cell r="GN42" t="str">
            <v>na</v>
          </cell>
          <cell r="GO42" t="str">
            <v>na</v>
          </cell>
          <cell r="GP42" t="str">
            <v>na</v>
          </cell>
          <cell r="GQ42" t="str">
            <v>na</v>
          </cell>
          <cell r="GR42" t="str">
            <v>na</v>
          </cell>
          <cell r="GS42" t="str">
            <v>na</v>
          </cell>
          <cell r="GT42" t="str">
            <v>na</v>
          </cell>
          <cell r="GU42" t="str">
            <v>na</v>
          </cell>
          <cell r="GV42" t="str">
            <v>na</v>
          </cell>
          <cell r="GW42" t="str">
            <v>na</v>
          </cell>
          <cell r="GX42" t="str">
            <v>na</v>
          </cell>
          <cell r="GY42" t="str">
            <v>na</v>
          </cell>
          <cell r="GZ42" t="str">
            <v>na</v>
          </cell>
          <cell r="HA42" t="str">
            <v>na</v>
          </cell>
          <cell r="HB42" t="str">
            <v>na</v>
          </cell>
          <cell r="HC42" t="str">
            <v>na</v>
          </cell>
          <cell r="HD42" t="str">
            <v>na</v>
          </cell>
        </row>
        <row r="43">
          <cell r="A43">
            <v>43</v>
          </cell>
          <cell r="B43" t="str">
            <v>Total Revenues</v>
          </cell>
          <cell r="C43" t="str">
            <v>na</v>
          </cell>
          <cell r="D43" t="str">
            <v>na</v>
          </cell>
          <cell r="E43" t="str">
            <v>na</v>
          </cell>
          <cell r="F43" t="str">
            <v>na</v>
          </cell>
          <cell r="G43" t="str">
            <v>na</v>
          </cell>
          <cell r="H43" t="str">
            <v>na</v>
          </cell>
          <cell r="I43" t="str">
            <v>na</v>
          </cell>
          <cell r="J43" t="str">
            <v>na</v>
          </cell>
          <cell r="K43" t="str">
            <v>na</v>
          </cell>
          <cell r="L43" t="str">
            <v>na</v>
          </cell>
          <cell r="M43" t="str">
            <v>na</v>
          </cell>
          <cell r="N43" t="str">
            <v>na</v>
          </cell>
          <cell r="O43" t="str">
            <v>na</v>
          </cell>
          <cell r="P43" t="str">
            <v>na</v>
          </cell>
          <cell r="Q43" t="str">
            <v>na</v>
          </cell>
          <cell r="R43" t="str">
            <v>na</v>
          </cell>
          <cell r="S43" t="str">
            <v>na</v>
          </cell>
          <cell r="T43" t="str">
            <v>na</v>
          </cell>
          <cell r="U43" t="str">
            <v>na</v>
          </cell>
          <cell r="V43" t="str">
            <v>na</v>
          </cell>
          <cell r="W43" t="str">
            <v>na</v>
          </cell>
          <cell r="X43" t="str">
            <v>na</v>
          </cell>
          <cell r="Y43" t="str">
            <v>na</v>
          </cell>
          <cell r="Z43" t="str">
            <v>na</v>
          </cell>
          <cell r="AA43" t="str">
            <v>na</v>
          </cell>
          <cell r="AB43" t="str">
            <v>na</v>
          </cell>
          <cell r="AC43" t="str">
            <v>na</v>
          </cell>
          <cell r="AD43" t="str">
            <v>na</v>
          </cell>
          <cell r="AE43" t="str">
            <v>na</v>
          </cell>
          <cell r="AF43" t="str">
            <v>na</v>
          </cell>
          <cell r="AG43" t="str">
            <v>na</v>
          </cell>
          <cell r="AH43" t="str">
            <v>na</v>
          </cell>
          <cell r="AI43" t="str">
            <v>na</v>
          </cell>
          <cell r="AJ43" t="str">
            <v>na</v>
          </cell>
          <cell r="AK43" t="str">
            <v>na</v>
          </cell>
          <cell r="AL43" t="str">
            <v>na</v>
          </cell>
          <cell r="AM43" t="str">
            <v>na</v>
          </cell>
          <cell r="AN43" t="str">
            <v>na</v>
          </cell>
          <cell r="AO43" t="str">
            <v>na</v>
          </cell>
          <cell r="AP43" t="str">
            <v>na</v>
          </cell>
          <cell r="AQ43" t="str">
            <v>na</v>
          </cell>
          <cell r="AR43" t="str">
            <v>na</v>
          </cell>
          <cell r="AS43" t="str">
            <v>na</v>
          </cell>
          <cell r="AT43" t="str">
            <v>na</v>
          </cell>
          <cell r="AU43" t="str">
            <v>na</v>
          </cell>
          <cell r="AV43" t="str">
            <v>na</v>
          </cell>
          <cell r="AW43" t="str">
            <v>na</v>
          </cell>
          <cell r="AX43" t="str">
            <v>na</v>
          </cell>
          <cell r="AY43" t="str">
            <v>na</v>
          </cell>
          <cell r="AZ43" t="str">
            <v>na</v>
          </cell>
          <cell r="BA43" t="str">
            <v>na</v>
          </cell>
          <cell r="BB43" t="str">
            <v>na</v>
          </cell>
          <cell r="BC43" t="str">
            <v>na</v>
          </cell>
          <cell r="BD43" t="str">
            <v>na</v>
          </cell>
          <cell r="BE43" t="str">
            <v>na</v>
          </cell>
          <cell r="BF43" t="str">
            <v>na</v>
          </cell>
          <cell r="BG43" t="str">
            <v>na</v>
          </cell>
          <cell r="BH43" t="str">
            <v>na</v>
          </cell>
          <cell r="BI43" t="str">
            <v>na</v>
          </cell>
          <cell r="BJ43" t="str">
            <v>na</v>
          </cell>
          <cell r="BK43" t="str">
            <v>na</v>
          </cell>
          <cell r="BL43" t="str">
            <v>na</v>
          </cell>
          <cell r="BM43" t="str">
            <v>na</v>
          </cell>
          <cell r="BN43" t="str">
            <v>na</v>
          </cell>
          <cell r="BO43" t="str">
            <v>na</v>
          </cell>
          <cell r="BP43" t="str">
            <v>na</v>
          </cell>
          <cell r="BQ43" t="str">
            <v>na</v>
          </cell>
          <cell r="BR43" t="str">
            <v>na</v>
          </cell>
          <cell r="BS43" t="str">
            <v>na</v>
          </cell>
          <cell r="BT43" t="str">
            <v>na</v>
          </cell>
          <cell r="BU43" t="str">
            <v>na</v>
          </cell>
          <cell r="BV43" t="str">
            <v>na</v>
          </cell>
          <cell r="BW43" t="str">
            <v>na</v>
          </cell>
          <cell r="BX43" t="str">
            <v>na</v>
          </cell>
          <cell r="BY43" t="str">
            <v>na</v>
          </cell>
          <cell r="BZ43" t="str">
            <v>na</v>
          </cell>
          <cell r="CA43" t="str">
            <v>na</v>
          </cell>
          <cell r="CB43" t="str">
            <v>na</v>
          </cell>
          <cell r="CC43" t="str">
            <v>na</v>
          </cell>
          <cell r="CD43" t="str">
            <v>na</v>
          </cell>
          <cell r="CE43" t="str">
            <v>na</v>
          </cell>
          <cell r="CF43" t="str">
            <v>na</v>
          </cell>
          <cell r="CG43" t="str">
            <v>na</v>
          </cell>
          <cell r="CH43" t="str">
            <v>na</v>
          </cell>
          <cell r="CI43" t="str">
            <v>na</v>
          </cell>
          <cell r="CJ43" t="str">
            <v>na</v>
          </cell>
          <cell r="CK43" t="str">
            <v>na</v>
          </cell>
          <cell r="CL43" t="str">
            <v>na</v>
          </cell>
          <cell r="CM43" t="str">
            <v>na</v>
          </cell>
          <cell r="CN43" t="str">
            <v>na</v>
          </cell>
          <cell r="CO43">
            <v>1</v>
          </cell>
          <cell r="CP43">
            <v>1</v>
          </cell>
          <cell r="CQ43">
            <v>1</v>
          </cell>
          <cell r="CR43">
            <v>1</v>
          </cell>
          <cell r="CS43">
            <v>1</v>
          </cell>
          <cell r="CT43">
            <v>1</v>
          </cell>
          <cell r="CU43">
            <v>1</v>
          </cell>
          <cell r="CV43">
            <v>1</v>
          </cell>
          <cell r="CW43">
            <v>1</v>
          </cell>
          <cell r="CX43">
            <v>1</v>
          </cell>
          <cell r="CY43">
            <v>1</v>
          </cell>
          <cell r="CZ43">
            <v>1</v>
          </cell>
          <cell r="DA43">
            <v>0.99999999999999989</v>
          </cell>
          <cell r="DB43">
            <v>1</v>
          </cell>
          <cell r="DC43">
            <v>1</v>
          </cell>
          <cell r="DD43">
            <v>1</v>
          </cell>
          <cell r="DE43">
            <v>1</v>
          </cell>
          <cell r="DF43">
            <v>1</v>
          </cell>
          <cell r="DG43">
            <v>0.99999999999999989</v>
          </cell>
          <cell r="DH43">
            <v>1</v>
          </cell>
          <cell r="DI43">
            <v>1</v>
          </cell>
          <cell r="DJ43">
            <v>1</v>
          </cell>
          <cell r="DK43">
            <v>1</v>
          </cell>
          <cell r="DL43">
            <v>1</v>
          </cell>
          <cell r="DM43">
            <v>1</v>
          </cell>
          <cell r="DN43">
            <v>1</v>
          </cell>
          <cell r="DO43">
            <v>1</v>
          </cell>
          <cell r="DP43">
            <v>1</v>
          </cell>
          <cell r="DQ43">
            <v>1</v>
          </cell>
          <cell r="DR43">
            <v>1</v>
          </cell>
          <cell r="DS43" t="str">
            <v>na</v>
          </cell>
          <cell r="DT43" t="str">
            <v>na</v>
          </cell>
          <cell r="DU43" t="str">
            <v>na</v>
          </cell>
          <cell r="DV43" t="str">
            <v>na</v>
          </cell>
          <cell r="DW43" t="str">
            <v>na</v>
          </cell>
          <cell r="DX43" t="str">
            <v>na</v>
          </cell>
          <cell r="DY43" t="str">
            <v>na</v>
          </cell>
          <cell r="DZ43" t="str">
            <v>na</v>
          </cell>
          <cell r="EA43">
            <v>0.99999999999999989</v>
          </cell>
          <cell r="EB43">
            <v>1</v>
          </cell>
          <cell r="EC43" t="str">
            <v>na</v>
          </cell>
          <cell r="ED43" t="str">
            <v>na</v>
          </cell>
          <cell r="EE43" t="str">
            <v>na</v>
          </cell>
          <cell r="EF43" t="str">
            <v>na</v>
          </cell>
          <cell r="EG43" t="str">
            <v>na</v>
          </cell>
          <cell r="EH43" t="str">
            <v>na</v>
          </cell>
          <cell r="EI43" t="str">
            <v>na</v>
          </cell>
          <cell r="EJ43" t="str">
            <v>na</v>
          </cell>
          <cell r="EK43" t="str">
            <v>na</v>
          </cell>
          <cell r="EL43" t="str">
            <v>na</v>
          </cell>
          <cell r="EM43" t="str">
            <v>na</v>
          </cell>
          <cell r="EN43" t="str">
            <v>na</v>
          </cell>
          <cell r="EO43" t="str">
            <v>na</v>
          </cell>
          <cell r="EP43" t="str">
            <v>na</v>
          </cell>
          <cell r="EQ43" t="str">
            <v>na</v>
          </cell>
          <cell r="ER43" t="str">
            <v>na</v>
          </cell>
          <cell r="ES43" t="str">
            <v>na</v>
          </cell>
          <cell r="ET43" t="str">
            <v>na</v>
          </cell>
          <cell r="EU43" t="str">
            <v>na</v>
          </cell>
          <cell r="EV43" t="str">
            <v>na</v>
          </cell>
          <cell r="EW43" t="str">
            <v>na</v>
          </cell>
          <cell r="EX43" t="str">
            <v>na</v>
          </cell>
          <cell r="EY43" t="str">
            <v>na</v>
          </cell>
          <cell r="EZ43" t="str">
            <v>na</v>
          </cell>
          <cell r="FA43" t="str">
            <v>na</v>
          </cell>
          <cell r="FB43" t="str">
            <v>na</v>
          </cell>
          <cell r="FC43" t="str">
            <v>na</v>
          </cell>
          <cell r="FD43" t="str">
            <v>na</v>
          </cell>
          <cell r="FE43" t="str">
            <v>na</v>
          </cell>
          <cell r="FF43" t="str">
            <v>na</v>
          </cell>
          <cell r="FG43" t="str">
            <v>na</v>
          </cell>
          <cell r="FH43" t="str">
            <v>na</v>
          </cell>
          <cell r="FI43" t="str">
            <v>na</v>
          </cell>
          <cell r="FJ43" t="str">
            <v>na</v>
          </cell>
          <cell r="FK43" t="str">
            <v>na</v>
          </cell>
          <cell r="FL43" t="str">
            <v>na</v>
          </cell>
          <cell r="FM43" t="str">
            <v>na</v>
          </cell>
          <cell r="FN43" t="str">
            <v>na</v>
          </cell>
          <cell r="FO43" t="str">
            <v>na</v>
          </cell>
          <cell r="FP43" t="str">
            <v>na</v>
          </cell>
          <cell r="FQ43" t="str">
            <v>na</v>
          </cell>
          <cell r="FR43" t="str">
            <v>na</v>
          </cell>
          <cell r="FS43" t="str">
            <v>na</v>
          </cell>
          <cell r="FT43" t="str">
            <v>na</v>
          </cell>
          <cell r="FU43" t="str">
            <v>na</v>
          </cell>
          <cell r="FV43" t="str">
            <v>na</v>
          </cell>
          <cell r="FW43" t="str">
            <v>na</v>
          </cell>
          <cell r="FX43" t="str">
            <v>na</v>
          </cell>
          <cell r="FY43" t="str">
            <v>na</v>
          </cell>
          <cell r="FZ43" t="str">
            <v>na</v>
          </cell>
          <cell r="GA43" t="str">
            <v>na</v>
          </cell>
          <cell r="GB43" t="str">
            <v>na</v>
          </cell>
          <cell r="GC43" t="str">
            <v>na</v>
          </cell>
          <cell r="GD43" t="str">
            <v>na</v>
          </cell>
          <cell r="GE43" t="str">
            <v>na</v>
          </cell>
          <cell r="GF43" t="str">
            <v>na</v>
          </cell>
          <cell r="GG43" t="str">
            <v>na</v>
          </cell>
          <cell r="GH43" t="str">
            <v>na</v>
          </cell>
          <cell r="GI43" t="str">
            <v>na</v>
          </cell>
          <cell r="GJ43" t="str">
            <v>na</v>
          </cell>
          <cell r="GK43" t="str">
            <v>na</v>
          </cell>
          <cell r="GL43" t="str">
            <v>na</v>
          </cell>
          <cell r="GM43" t="str">
            <v>na</v>
          </cell>
          <cell r="GN43" t="str">
            <v>na</v>
          </cell>
          <cell r="GO43" t="str">
            <v>na</v>
          </cell>
          <cell r="GP43" t="str">
            <v>na</v>
          </cell>
          <cell r="GQ43" t="str">
            <v>na</v>
          </cell>
          <cell r="GR43" t="str">
            <v>na</v>
          </cell>
          <cell r="GS43" t="str">
            <v>na</v>
          </cell>
          <cell r="GT43" t="str">
            <v>na</v>
          </cell>
          <cell r="GU43" t="str">
            <v>na</v>
          </cell>
          <cell r="GV43" t="str">
            <v>na</v>
          </cell>
          <cell r="GW43" t="str">
            <v>na</v>
          </cell>
          <cell r="GX43" t="str">
            <v>na</v>
          </cell>
          <cell r="GY43" t="str">
            <v>na</v>
          </cell>
          <cell r="GZ43" t="str">
            <v>na</v>
          </cell>
          <cell r="HA43" t="str">
            <v>na</v>
          </cell>
          <cell r="HB43" t="str">
            <v>na</v>
          </cell>
          <cell r="HC43" t="str">
            <v>na</v>
          </cell>
          <cell r="HD43" t="str">
            <v>na</v>
          </cell>
        </row>
        <row r="44">
          <cell r="A44">
            <v>44</v>
          </cell>
          <cell r="B44" t="str">
            <v>Cost of License Revenue (% of License Revs)</v>
          </cell>
          <cell r="C44" t="str">
            <v>na</v>
          </cell>
          <cell r="D44" t="str">
            <v>na</v>
          </cell>
          <cell r="E44" t="str">
            <v>na</v>
          </cell>
          <cell r="F44" t="str">
            <v>na</v>
          </cell>
          <cell r="G44" t="str">
            <v>na</v>
          </cell>
          <cell r="H44" t="str">
            <v>na</v>
          </cell>
          <cell r="I44" t="str">
            <v>na</v>
          </cell>
          <cell r="J44" t="str">
            <v>na</v>
          </cell>
          <cell r="K44" t="str">
            <v>na</v>
          </cell>
          <cell r="L44" t="str">
            <v>na</v>
          </cell>
          <cell r="M44" t="str">
            <v>na</v>
          </cell>
          <cell r="N44" t="str">
            <v>na</v>
          </cell>
          <cell r="O44" t="str">
            <v>na</v>
          </cell>
          <cell r="P44" t="str">
            <v>na</v>
          </cell>
          <cell r="Q44" t="str">
            <v>na</v>
          </cell>
          <cell r="R44" t="str">
            <v>na</v>
          </cell>
          <cell r="S44" t="str">
            <v>na</v>
          </cell>
          <cell r="T44" t="str">
            <v>na</v>
          </cell>
          <cell r="U44" t="str">
            <v>na</v>
          </cell>
          <cell r="V44" t="str">
            <v>na</v>
          </cell>
          <cell r="W44" t="str">
            <v>na</v>
          </cell>
          <cell r="X44" t="str">
            <v>na</v>
          </cell>
          <cell r="Y44" t="str">
            <v>na</v>
          </cell>
          <cell r="Z44" t="str">
            <v>na</v>
          </cell>
          <cell r="AA44" t="str">
            <v>na</v>
          </cell>
          <cell r="AB44" t="str">
            <v>na</v>
          </cell>
          <cell r="AC44" t="str">
            <v>na</v>
          </cell>
          <cell r="AD44" t="str">
            <v>na</v>
          </cell>
          <cell r="AE44" t="str">
            <v>na</v>
          </cell>
          <cell r="AF44" t="str">
            <v>na</v>
          </cell>
          <cell r="AG44" t="str">
            <v>na</v>
          </cell>
          <cell r="AH44" t="str">
            <v>na</v>
          </cell>
          <cell r="AI44" t="str">
            <v>na</v>
          </cell>
          <cell r="AJ44" t="str">
            <v>na</v>
          </cell>
          <cell r="AK44" t="str">
            <v>na</v>
          </cell>
          <cell r="AL44" t="str">
            <v>na</v>
          </cell>
          <cell r="AM44" t="str">
            <v>na</v>
          </cell>
          <cell r="AN44" t="str">
            <v>na</v>
          </cell>
          <cell r="AO44" t="str">
            <v>na</v>
          </cell>
          <cell r="AP44" t="str">
            <v>na</v>
          </cell>
          <cell r="AQ44" t="str">
            <v>na</v>
          </cell>
          <cell r="AR44" t="str">
            <v>na</v>
          </cell>
          <cell r="AS44" t="str">
            <v>na</v>
          </cell>
          <cell r="AT44" t="str">
            <v>na</v>
          </cell>
          <cell r="AU44" t="str">
            <v>na</v>
          </cell>
          <cell r="AV44" t="str">
            <v>na</v>
          </cell>
          <cell r="AW44" t="str">
            <v>na</v>
          </cell>
          <cell r="AX44" t="str">
            <v>na</v>
          </cell>
          <cell r="AY44" t="str">
            <v>na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D44" t="str">
            <v>na</v>
          </cell>
          <cell r="BE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J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O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T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Y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D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I44" t="str">
            <v>na</v>
          </cell>
          <cell r="CJ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  <cell r="CO44">
            <v>0.1266826703941171</v>
          </cell>
          <cell r="CP44">
            <v>0.1266826703941171</v>
          </cell>
          <cell r="CQ44">
            <v>0.12049412970904863</v>
          </cell>
          <cell r="CR44">
            <v>0.12049412970904863</v>
          </cell>
          <cell r="CS44">
            <v>0.15685707325985021</v>
          </cell>
          <cell r="CT44">
            <v>0.15685707325985021</v>
          </cell>
          <cell r="CU44">
            <v>0.10632202002392796</v>
          </cell>
          <cell r="CV44">
            <v>0.10632202002392796</v>
          </cell>
          <cell r="CW44">
            <v>0.12534886185659275</v>
          </cell>
          <cell r="CX44">
            <v>0.12534886185659275</v>
          </cell>
          <cell r="CY44">
            <v>0.11562032470770765</v>
          </cell>
          <cell r="CZ44">
            <v>0.11562032470770765</v>
          </cell>
          <cell r="DA44">
            <v>7.1271839975235132E-2</v>
          </cell>
          <cell r="DB44">
            <v>7.1271839975235132E-2</v>
          </cell>
          <cell r="DC44">
            <v>6.4514902676399019E-2</v>
          </cell>
          <cell r="DD44">
            <v>6.4514902676399019E-2</v>
          </cell>
          <cell r="DE44">
            <v>7.3878451561141936E-2</v>
          </cell>
          <cell r="DF44">
            <v>7.3878451561141936E-2</v>
          </cell>
          <cell r="DG44">
            <v>7.8411255454884449E-2</v>
          </cell>
          <cell r="DH44">
            <v>7.8411255454884449E-2</v>
          </cell>
          <cell r="DI44">
            <v>0.10613395268727412</v>
          </cell>
          <cell r="DJ44">
            <v>0.08</v>
          </cell>
          <cell r="DK44">
            <v>7.3999999999999996E-2</v>
          </cell>
          <cell r="DL44">
            <v>7.3999999999999996E-2</v>
          </cell>
          <cell r="DM44">
            <v>7.1999999999999995E-2</v>
          </cell>
          <cell r="DN44">
            <v>7.0000000000000007E-2</v>
          </cell>
          <cell r="DO44">
            <v>0.06</v>
          </cell>
          <cell r="DP44">
            <v>0.06</v>
          </cell>
          <cell r="DQ44">
            <v>7.6536402329955885E-2</v>
          </cell>
          <cell r="DR44">
            <v>7.0070393795152078E-2</v>
          </cell>
          <cell r="DS44" t="str">
            <v>na</v>
          </cell>
          <cell r="DT44" t="str">
            <v>na</v>
          </cell>
          <cell r="DU44" t="str">
            <v>na</v>
          </cell>
          <cell r="DV44" t="str">
            <v>na</v>
          </cell>
          <cell r="DW44" t="str">
            <v>na</v>
          </cell>
          <cell r="DX44" t="str">
            <v>na</v>
          </cell>
          <cell r="DY44" t="str">
            <v>na</v>
          </cell>
          <cell r="DZ44" t="str">
            <v>na</v>
          </cell>
          <cell r="EA44">
            <v>7.0000000000000007E-2</v>
          </cell>
          <cell r="EB44">
            <v>7.0000000000000007E-2</v>
          </cell>
          <cell r="EC44" t="str">
            <v>na</v>
          </cell>
          <cell r="ED44" t="str">
            <v>na</v>
          </cell>
          <cell r="EE44" t="str">
            <v>na</v>
          </cell>
          <cell r="EF44" t="str">
            <v>na</v>
          </cell>
          <cell r="EG44" t="str">
            <v>na</v>
          </cell>
          <cell r="EH44" t="str">
            <v>na</v>
          </cell>
          <cell r="EI44" t="str">
            <v>na</v>
          </cell>
          <cell r="EJ44" t="str">
            <v>na</v>
          </cell>
          <cell r="EK44" t="str">
            <v>na</v>
          </cell>
          <cell r="EL44" t="str">
            <v>na</v>
          </cell>
          <cell r="EM44" t="str">
            <v>na</v>
          </cell>
          <cell r="EN44" t="str">
            <v>na</v>
          </cell>
          <cell r="EO44" t="str">
            <v>na</v>
          </cell>
          <cell r="EP44" t="str">
            <v>na</v>
          </cell>
          <cell r="EQ44" t="str">
            <v>na</v>
          </cell>
          <cell r="ER44" t="str">
            <v>na</v>
          </cell>
          <cell r="ES44" t="str">
            <v>na</v>
          </cell>
          <cell r="ET44" t="str">
            <v>na</v>
          </cell>
          <cell r="EU44" t="str">
            <v>na</v>
          </cell>
          <cell r="EV44" t="str">
            <v>na</v>
          </cell>
          <cell r="EW44" t="str">
            <v>na</v>
          </cell>
          <cell r="EX44" t="str">
            <v>na</v>
          </cell>
          <cell r="EY44" t="str">
            <v>na</v>
          </cell>
          <cell r="EZ44" t="str">
            <v>na</v>
          </cell>
          <cell r="FA44" t="str">
            <v>na</v>
          </cell>
          <cell r="FB44" t="str">
            <v>na</v>
          </cell>
          <cell r="FC44" t="str">
            <v>na</v>
          </cell>
          <cell r="FD44" t="str">
            <v>na</v>
          </cell>
          <cell r="FE44" t="str">
            <v>na</v>
          </cell>
          <cell r="FF44" t="str">
            <v>na</v>
          </cell>
          <cell r="FG44" t="str">
            <v>na</v>
          </cell>
          <cell r="FH44" t="str">
            <v>na</v>
          </cell>
          <cell r="FI44" t="str">
            <v>na</v>
          </cell>
          <cell r="FJ44" t="str">
            <v>na</v>
          </cell>
          <cell r="FK44" t="str">
            <v>na</v>
          </cell>
          <cell r="FL44" t="str">
            <v>na</v>
          </cell>
          <cell r="FM44" t="str">
            <v>na</v>
          </cell>
          <cell r="FN44" t="str">
            <v>na</v>
          </cell>
          <cell r="FO44" t="str">
            <v>na</v>
          </cell>
          <cell r="FP44" t="str">
            <v>na</v>
          </cell>
          <cell r="FQ44" t="str">
            <v>na</v>
          </cell>
          <cell r="FR44" t="str">
            <v>na</v>
          </cell>
          <cell r="FS44" t="str">
            <v>na</v>
          </cell>
          <cell r="FT44" t="str">
            <v>na</v>
          </cell>
          <cell r="FU44" t="str">
            <v>na</v>
          </cell>
          <cell r="FV44" t="str">
            <v>na</v>
          </cell>
          <cell r="FW44" t="str">
            <v>na</v>
          </cell>
          <cell r="FX44" t="str">
            <v>na</v>
          </cell>
          <cell r="FY44" t="str">
            <v>na</v>
          </cell>
          <cell r="FZ44" t="str">
            <v>na</v>
          </cell>
          <cell r="GA44" t="str">
            <v>na</v>
          </cell>
          <cell r="GB44" t="str">
            <v>na</v>
          </cell>
          <cell r="GC44" t="str">
            <v>na</v>
          </cell>
          <cell r="GD44" t="str">
            <v>na</v>
          </cell>
          <cell r="GE44" t="str">
            <v>na</v>
          </cell>
          <cell r="GF44" t="str">
            <v>na</v>
          </cell>
          <cell r="GG44" t="str">
            <v>na</v>
          </cell>
          <cell r="GH44" t="str">
            <v>na</v>
          </cell>
          <cell r="GI44" t="str">
            <v>na</v>
          </cell>
          <cell r="GJ44" t="str">
            <v>na</v>
          </cell>
          <cell r="GK44" t="str">
            <v>na</v>
          </cell>
          <cell r="GL44" t="str">
            <v>na</v>
          </cell>
          <cell r="GM44" t="str">
            <v>na</v>
          </cell>
          <cell r="GN44" t="str">
            <v>na</v>
          </cell>
          <cell r="GO44" t="str">
            <v>na</v>
          </cell>
          <cell r="GP44" t="str">
            <v>na</v>
          </cell>
          <cell r="GQ44" t="str">
            <v>na</v>
          </cell>
          <cell r="GR44" t="str">
            <v>na</v>
          </cell>
          <cell r="GS44" t="str">
            <v>na</v>
          </cell>
          <cell r="GT44" t="str">
            <v>na</v>
          </cell>
          <cell r="GU44" t="str">
            <v>na</v>
          </cell>
          <cell r="GV44" t="str">
            <v>na</v>
          </cell>
          <cell r="GW44" t="str">
            <v>na</v>
          </cell>
          <cell r="GX44" t="str">
            <v>na</v>
          </cell>
          <cell r="GY44" t="str">
            <v>na</v>
          </cell>
          <cell r="GZ44" t="str">
            <v>na</v>
          </cell>
          <cell r="HA44" t="str">
            <v>na</v>
          </cell>
          <cell r="HB44" t="str">
            <v>na</v>
          </cell>
          <cell r="HC44" t="str">
            <v>na</v>
          </cell>
          <cell r="HD44" t="str">
            <v>na</v>
          </cell>
        </row>
        <row r="45">
          <cell r="A45">
            <v>45</v>
          </cell>
          <cell r="B45" t="str">
            <v>Cost of Service Revenue (% of Service Revs)</v>
          </cell>
          <cell r="C45" t="str">
            <v>na</v>
          </cell>
          <cell r="D45" t="str">
            <v>na</v>
          </cell>
          <cell r="E45" t="str">
            <v>na</v>
          </cell>
          <cell r="F45" t="str">
            <v>na</v>
          </cell>
          <cell r="G45" t="str">
            <v>na</v>
          </cell>
          <cell r="H45" t="str">
            <v>na</v>
          </cell>
          <cell r="I45" t="str">
            <v>na</v>
          </cell>
          <cell r="J45" t="str">
            <v>na</v>
          </cell>
          <cell r="K45" t="str">
            <v>na</v>
          </cell>
          <cell r="L45" t="str">
            <v>na</v>
          </cell>
          <cell r="M45" t="str">
            <v>na</v>
          </cell>
          <cell r="N45" t="str">
            <v>na</v>
          </cell>
          <cell r="O45" t="str">
            <v>na</v>
          </cell>
          <cell r="P45" t="str">
            <v>na</v>
          </cell>
          <cell r="Q45" t="str">
            <v>na</v>
          </cell>
          <cell r="R45" t="str">
            <v>na</v>
          </cell>
          <cell r="S45" t="str">
            <v>na</v>
          </cell>
          <cell r="T45" t="str">
            <v>na</v>
          </cell>
          <cell r="U45" t="str">
            <v>na</v>
          </cell>
          <cell r="V45" t="str">
            <v>na</v>
          </cell>
          <cell r="W45" t="str">
            <v>na</v>
          </cell>
          <cell r="X45" t="str">
            <v>na</v>
          </cell>
          <cell r="Y45" t="str">
            <v>na</v>
          </cell>
          <cell r="Z45" t="str">
            <v>na</v>
          </cell>
          <cell r="AA45" t="str">
            <v>na</v>
          </cell>
          <cell r="AB45" t="str">
            <v>na</v>
          </cell>
          <cell r="AC45" t="str">
            <v>na</v>
          </cell>
          <cell r="AD45" t="str">
            <v>na</v>
          </cell>
          <cell r="AE45" t="str">
            <v>na</v>
          </cell>
          <cell r="AF45" t="str">
            <v>na</v>
          </cell>
          <cell r="AG45" t="str">
            <v>na</v>
          </cell>
          <cell r="AH45" t="str">
            <v>na</v>
          </cell>
          <cell r="AI45" t="str">
            <v>na</v>
          </cell>
          <cell r="AJ45" t="str">
            <v>na</v>
          </cell>
          <cell r="AK45" t="str">
            <v>na</v>
          </cell>
          <cell r="AL45" t="str">
            <v>na</v>
          </cell>
          <cell r="AM45" t="str">
            <v>na</v>
          </cell>
          <cell r="AN45" t="str">
            <v>na</v>
          </cell>
          <cell r="AO45" t="str">
            <v>na</v>
          </cell>
          <cell r="AP45" t="str">
            <v>na</v>
          </cell>
          <cell r="AQ45" t="str">
            <v>na</v>
          </cell>
          <cell r="AR45" t="str">
            <v>na</v>
          </cell>
          <cell r="AS45" t="str">
            <v>na</v>
          </cell>
          <cell r="AT45" t="str">
            <v>na</v>
          </cell>
          <cell r="AU45" t="str">
            <v>na</v>
          </cell>
          <cell r="AV45" t="str">
            <v>na</v>
          </cell>
          <cell r="AW45" t="str">
            <v>na</v>
          </cell>
          <cell r="AX45" t="str">
            <v>na</v>
          </cell>
          <cell r="AY45" t="str">
            <v>na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D45" t="str">
            <v>na</v>
          </cell>
          <cell r="BE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J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O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T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Y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D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I45" t="str">
            <v>na</v>
          </cell>
          <cell r="CJ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  <cell r="CO45">
            <v>0.55356217358370208</v>
          </cell>
          <cell r="CP45">
            <v>0.55356217358370208</v>
          </cell>
          <cell r="CQ45">
            <v>0.53557677974790319</v>
          </cell>
          <cell r="CR45">
            <v>0.53557677974790319</v>
          </cell>
          <cell r="CS45">
            <v>0.50084450446538631</v>
          </cell>
          <cell r="CT45">
            <v>0.50084450446538631</v>
          </cell>
          <cell r="CU45">
            <v>0.53798287647900433</v>
          </cell>
          <cell r="CV45">
            <v>0.53798287647900433</v>
          </cell>
          <cell r="CW45">
            <v>0.53153494224166009</v>
          </cell>
          <cell r="CX45">
            <v>0.53153494224166009</v>
          </cell>
          <cell r="CY45">
            <v>0.54678842367163771</v>
          </cell>
          <cell r="CZ45">
            <v>0.54678842367163771</v>
          </cell>
          <cell r="DA45">
            <v>0.53186718535892619</v>
          </cell>
          <cell r="DB45">
            <v>0.53186718535892619</v>
          </cell>
          <cell r="DC45">
            <v>0.5564982757930077</v>
          </cell>
          <cell r="DD45">
            <v>0.5564982757930077</v>
          </cell>
          <cell r="DE45">
            <v>0.53514503003777614</v>
          </cell>
          <cell r="DF45">
            <v>0.53514503003777614</v>
          </cell>
          <cell r="DG45">
            <v>0.54229493358757652</v>
          </cell>
          <cell r="DH45">
            <v>0.54229493358757652</v>
          </cell>
          <cell r="DI45">
            <v>0.54433715985195352</v>
          </cell>
          <cell r="DJ45">
            <v>0.54</v>
          </cell>
          <cell r="DK45">
            <v>0.52500000000000002</v>
          </cell>
          <cell r="DL45">
            <v>0.52500000000000002</v>
          </cell>
          <cell r="DM45">
            <v>0.51700000000000002</v>
          </cell>
          <cell r="DN45">
            <v>0.51500000000000001</v>
          </cell>
          <cell r="DO45">
            <v>0.5</v>
          </cell>
          <cell r="DP45">
            <v>0.5</v>
          </cell>
          <cell r="DQ45">
            <v>0.52106874399022307</v>
          </cell>
          <cell r="DR45">
            <v>0.51928039666241788</v>
          </cell>
          <cell r="DS45" t="str">
            <v>na</v>
          </cell>
          <cell r="DT45" t="str">
            <v>na</v>
          </cell>
          <cell r="DU45" t="str">
            <v>na</v>
          </cell>
          <cell r="DV45" t="str">
            <v>na</v>
          </cell>
          <cell r="DW45" t="str">
            <v>na</v>
          </cell>
          <cell r="DX45" t="str">
            <v>na</v>
          </cell>
          <cell r="DY45" t="str">
            <v>na</v>
          </cell>
          <cell r="DZ45" t="str">
            <v>na</v>
          </cell>
          <cell r="EA45">
            <v>0.49</v>
          </cell>
          <cell r="EB45">
            <v>0.49</v>
          </cell>
          <cell r="EC45" t="str">
            <v>na</v>
          </cell>
          <cell r="ED45" t="str">
            <v>na</v>
          </cell>
          <cell r="EE45" t="str">
            <v>na</v>
          </cell>
          <cell r="EF45" t="str">
            <v>na</v>
          </cell>
          <cell r="EG45" t="str">
            <v>na</v>
          </cell>
          <cell r="EH45" t="str">
            <v>na</v>
          </cell>
          <cell r="EI45" t="str">
            <v>na</v>
          </cell>
          <cell r="EJ45" t="str">
            <v>na</v>
          </cell>
          <cell r="EK45" t="str">
            <v>na</v>
          </cell>
          <cell r="EL45" t="str">
            <v>na</v>
          </cell>
          <cell r="EM45" t="str">
            <v>na</v>
          </cell>
          <cell r="EN45" t="str">
            <v>na</v>
          </cell>
          <cell r="EO45" t="str">
            <v>na</v>
          </cell>
          <cell r="EP45" t="str">
            <v>na</v>
          </cell>
          <cell r="EQ45" t="str">
            <v>na</v>
          </cell>
          <cell r="ER45" t="str">
            <v>na</v>
          </cell>
          <cell r="ES45" t="str">
            <v>na</v>
          </cell>
          <cell r="ET45" t="str">
            <v>na</v>
          </cell>
          <cell r="EU45" t="str">
            <v>na</v>
          </cell>
          <cell r="EV45" t="str">
            <v>na</v>
          </cell>
          <cell r="EW45" t="str">
            <v>na</v>
          </cell>
          <cell r="EX45" t="str">
            <v>na</v>
          </cell>
          <cell r="EY45" t="str">
            <v>na</v>
          </cell>
          <cell r="EZ45" t="str">
            <v>na</v>
          </cell>
          <cell r="FA45" t="str">
            <v>na</v>
          </cell>
          <cell r="FB45" t="str">
            <v>na</v>
          </cell>
          <cell r="FC45" t="str">
            <v>na</v>
          </cell>
          <cell r="FD45" t="str">
            <v>na</v>
          </cell>
          <cell r="FE45" t="str">
            <v>na</v>
          </cell>
          <cell r="FF45" t="str">
            <v>na</v>
          </cell>
          <cell r="FG45" t="str">
            <v>na</v>
          </cell>
          <cell r="FH45" t="str">
            <v>na</v>
          </cell>
          <cell r="FI45" t="str">
            <v>na</v>
          </cell>
          <cell r="FJ45" t="str">
            <v>na</v>
          </cell>
          <cell r="FK45" t="str">
            <v>na</v>
          </cell>
          <cell r="FL45" t="str">
            <v>na</v>
          </cell>
          <cell r="FM45" t="str">
            <v>na</v>
          </cell>
          <cell r="FN45" t="str">
            <v>na</v>
          </cell>
          <cell r="FO45" t="str">
            <v>na</v>
          </cell>
          <cell r="FP45" t="str">
            <v>na</v>
          </cell>
          <cell r="FQ45" t="str">
            <v>na</v>
          </cell>
          <cell r="FR45" t="str">
            <v>na</v>
          </cell>
          <cell r="FS45" t="str">
            <v>na</v>
          </cell>
          <cell r="FT45" t="str">
            <v>na</v>
          </cell>
          <cell r="FU45" t="str">
            <v>na</v>
          </cell>
          <cell r="FV45" t="str">
            <v>na</v>
          </cell>
          <cell r="FW45" t="str">
            <v>na</v>
          </cell>
          <cell r="FX45" t="str">
            <v>na</v>
          </cell>
          <cell r="FY45" t="str">
            <v>na</v>
          </cell>
          <cell r="FZ45" t="str">
            <v>na</v>
          </cell>
          <cell r="GA45" t="str">
            <v>na</v>
          </cell>
          <cell r="GB45" t="str">
            <v>na</v>
          </cell>
          <cell r="GC45" t="str">
            <v>na</v>
          </cell>
          <cell r="GD45" t="str">
            <v>na</v>
          </cell>
          <cell r="GE45" t="str">
            <v>na</v>
          </cell>
          <cell r="GF45" t="str">
            <v>na</v>
          </cell>
          <cell r="GG45" t="str">
            <v>na</v>
          </cell>
          <cell r="GH45" t="str">
            <v>na</v>
          </cell>
          <cell r="GI45" t="str">
            <v>na</v>
          </cell>
          <cell r="GJ45" t="str">
            <v>na</v>
          </cell>
          <cell r="GK45" t="str">
            <v>na</v>
          </cell>
          <cell r="GL45" t="str">
            <v>na</v>
          </cell>
          <cell r="GM45" t="str">
            <v>na</v>
          </cell>
          <cell r="GN45" t="str">
            <v>na</v>
          </cell>
          <cell r="GO45" t="str">
            <v>na</v>
          </cell>
          <cell r="GP45" t="str">
            <v>na</v>
          </cell>
          <cell r="GQ45" t="str">
            <v>na</v>
          </cell>
          <cell r="GR45" t="str">
            <v>na</v>
          </cell>
          <cell r="GS45" t="str">
            <v>na</v>
          </cell>
          <cell r="GT45" t="str">
            <v>na</v>
          </cell>
          <cell r="GU45" t="str">
            <v>na</v>
          </cell>
          <cell r="GV45" t="str">
            <v>na</v>
          </cell>
          <cell r="GW45" t="str">
            <v>na</v>
          </cell>
          <cell r="GX45" t="str">
            <v>na</v>
          </cell>
          <cell r="GY45" t="str">
            <v>na</v>
          </cell>
          <cell r="GZ45" t="str">
            <v>na</v>
          </cell>
          <cell r="HA45" t="str">
            <v>na</v>
          </cell>
          <cell r="HB45" t="str">
            <v>na</v>
          </cell>
          <cell r="HC45" t="str">
            <v>na</v>
          </cell>
          <cell r="HD45" t="str">
            <v>na</v>
          </cell>
        </row>
        <row r="46">
          <cell r="A46">
            <v>46</v>
          </cell>
          <cell r="B46" t="str">
            <v>Cost of Dev Services Revenue (% of Dev Services Revs)</v>
          </cell>
          <cell r="C46" t="str">
            <v>na</v>
          </cell>
          <cell r="D46" t="str">
            <v>na</v>
          </cell>
          <cell r="E46" t="str">
            <v>na</v>
          </cell>
          <cell r="F46" t="str">
            <v>na</v>
          </cell>
          <cell r="G46" t="str">
            <v>na</v>
          </cell>
          <cell r="H46" t="str">
            <v>na</v>
          </cell>
          <cell r="I46" t="str">
            <v>na</v>
          </cell>
          <cell r="J46" t="str">
            <v>na</v>
          </cell>
          <cell r="K46" t="str">
            <v>na</v>
          </cell>
          <cell r="L46" t="str">
            <v>na</v>
          </cell>
          <cell r="M46" t="str">
            <v>na</v>
          </cell>
          <cell r="N46" t="str">
            <v>na</v>
          </cell>
          <cell r="O46" t="str">
            <v>na</v>
          </cell>
          <cell r="P46" t="str">
            <v>na</v>
          </cell>
          <cell r="Q46" t="str">
            <v>na</v>
          </cell>
          <cell r="R46" t="str">
            <v>na</v>
          </cell>
          <cell r="S46" t="str">
            <v>na</v>
          </cell>
          <cell r="T46" t="str">
            <v>na</v>
          </cell>
          <cell r="U46" t="str">
            <v>na</v>
          </cell>
          <cell r="V46" t="str">
            <v>na</v>
          </cell>
          <cell r="W46" t="str">
            <v>na</v>
          </cell>
          <cell r="X46" t="str">
            <v>na</v>
          </cell>
          <cell r="Y46" t="str">
            <v>na</v>
          </cell>
          <cell r="Z46" t="str">
            <v>na</v>
          </cell>
          <cell r="AA46" t="str">
            <v>na</v>
          </cell>
          <cell r="AB46" t="str">
            <v>na</v>
          </cell>
          <cell r="AC46" t="str">
            <v>na</v>
          </cell>
          <cell r="AD46" t="str">
            <v>na</v>
          </cell>
          <cell r="AE46" t="str">
            <v>na</v>
          </cell>
          <cell r="AF46" t="str">
            <v>na</v>
          </cell>
          <cell r="AG46" t="str">
            <v>na</v>
          </cell>
          <cell r="AH46" t="str">
            <v>na</v>
          </cell>
          <cell r="AI46" t="str">
            <v>na</v>
          </cell>
          <cell r="AJ46" t="str">
            <v>na</v>
          </cell>
          <cell r="AK46" t="str">
            <v>na</v>
          </cell>
          <cell r="AL46" t="str">
            <v>na</v>
          </cell>
          <cell r="AM46" t="str">
            <v>na</v>
          </cell>
          <cell r="AN46" t="str">
            <v>na</v>
          </cell>
          <cell r="AO46" t="str">
            <v>na</v>
          </cell>
          <cell r="AP46" t="str">
            <v>na</v>
          </cell>
          <cell r="AQ46" t="str">
            <v>na</v>
          </cell>
          <cell r="AR46" t="str">
            <v>na</v>
          </cell>
          <cell r="AS46" t="str">
            <v>na</v>
          </cell>
          <cell r="AT46" t="str">
            <v>na</v>
          </cell>
          <cell r="AU46" t="str">
            <v>na</v>
          </cell>
          <cell r="AV46" t="str">
            <v>na</v>
          </cell>
          <cell r="AW46" t="str">
            <v>na</v>
          </cell>
          <cell r="AX46" t="str">
            <v>na</v>
          </cell>
          <cell r="AY46" t="str">
            <v>na</v>
          </cell>
          <cell r="AZ46" t="str">
            <v>na</v>
          </cell>
          <cell r="BA46" t="str">
            <v>na</v>
          </cell>
          <cell r="BB46" t="str">
            <v>na</v>
          </cell>
          <cell r="BC46" t="str">
            <v>na</v>
          </cell>
          <cell r="BD46" t="str">
            <v>na</v>
          </cell>
          <cell r="BE46" t="str">
            <v>na</v>
          </cell>
          <cell r="BF46" t="str">
            <v>na</v>
          </cell>
          <cell r="BG46" t="str">
            <v>na</v>
          </cell>
          <cell r="BH46" t="str">
            <v>na</v>
          </cell>
          <cell r="BI46" t="str">
            <v>na</v>
          </cell>
          <cell r="BJ46" t="str">
            <v>na</v>
          </cell>
          <cell r="BK46" t="str">
            <v>na</v>
          </cell>
          <cell r="BL46" t="str">
            <v>na</v>
          </cell>
          <cell r="BM46" t="str">
            <v>na</v>
          </cell>
          <cell r="BN46" t="str">
            <v>na</v>
          </cell>
          <cell r="BO46" t="str">
            <v>na</v>
          </cell>
          <cell r="BP46" t="str">
            <v>na</v>
          </cell>
          <cell r="BQ46" t="str">
            <v>na</v>
          </cell>
          <cell r="BR46" t="str">
            <v>na</v>
          </cell>
          <cell r="BS46" t="str">
            <v>na</v>
          </cell>
          <cell r="BT46" t="str">
            <v>na</v>
          </cell>
          <cell r="BU46" t="str">
            <v>na</v>
          </cell>
          <cell r="BV46" t="str">
            <v>na</v>
          </cell>
          <cell r="BW46" t="str">
            <v>na</v>
          </cell>
          <cell r="BX46" t="str">
            <v>na</v>
          </cell>
          <cell r="BY46" t="str">
            <v>na</v>
          </cell>
          <cell r="BZ46" t="str">
            <v>na</v>
          </cell>
          <cell r="CA46" t="str">
            <v>na</v>
          </cell>
          <cell r="CB46" t="str">
            <v>na</v>
          </cell>
          <cell r="CC46" t="str">
            <v>na</v>
          </cell>
          <cell r="CD46" t="str">
            <v>na</v>
          </cell>
          <cell r="CE46" t="str">
            <v>na</v>
          </cell>
          <cell r="CF46" t="str">
            <v>na</v>
          </cell>
          <cell r="CG46" t="str">
            <v>na</v>
          </cell>
          <cell r="CH46" t="str">
            <v>na</v>
          </cell>
          <cell r="CI46" t="str">
            <v>na</v>
          </cell>
          <cell r="CJ46" t="str">
            <v>na</v>
          </cell>
          <cell r="CK46" t="str">
            <v>na</v>
          </cell>
          <cell r="CL46" t="str">
            <v>na</v>
          </cell>
          <cell r="CM46" t="str">
            <v>na</v>
          </cell>
          <cell r="CN46" t="str">
            <v>na</v>
          </cell>
          <cell r="CO46">
            <v>0.74456521739130421</v>
          </cell>
          <cell r="CP46">
            <v>0.74456521739130421</v>
          </cell>
          <cell r="CQ46">
            <v>0.92688971499380413</v>
          </cell>
          <cell r="CR46">
            <v>0.92688971499380413</v>
          </cell>
          <cell r="CS46">
            <v>0.90900671451724946</v>
          </cell>
          <cell r="CT46">
            <v>0.90900671451724946</v>
          </cell>
          <cell r="CU46">
            <v>0.90737121863519121</v>
          </cell>
          <cell r="CV46">
            <v>0.90737121863519121</v>
          </cell>
          <cell r="CW46">
            <v>0.90862044006948472</v>
          </cell>
          <cell r="CX46">
            <v>0.90862044006948472</v>
          </cell>
          <cell r="CY46">
            <v>0.91202662977693238</v>
          </cell>
          <cell r="CZ46">
            <v>0.91202662977693238</v>
          </cell>
          <cell r="DA46">
            <v>0.90755501055930232</v>
          </cell>
          <cell r="DB46">
            <v>0.90755501055930232</v>
          </cell>
          <cell r="DC46">
            <v>0.90765528244233529</v>
          </cell>
          <cell r="DD46">
            <v>0.90765528244233529</v>
          </cell>
          <cell r="DE46">
            <v>0.90666910509631793</v>
          </cell>
          <cell r="DF46">
            <v>0.90666910509631793</v>
          </cell>
          <cell r="DG46">
            <v>0.90819355735653706</v>
          </cell>
          <cell r="DH46">
            <v>0.90819355735653706</v>
          </cell>
          <cell r="DI46">
            <v>0.90797825591614856</v>
          </cell>
          <cell r="DJ46">
            <v>0.91</v>
          </cell>
          <cell r="DK46">
            <v>0.91</v>
          </cell>
          <cell r="DL46">
            <v>0.91</v>
          </cell>
          <cell r="DM46">
            <v>0.91</v>
          </cell>
          <cell r="DN46">
            <v>0.91</v>
          </cell>
          <cell r="DO46">
            <v>0.9</v>
          </cell>
          <cell r="DP46">
            <v>0.91</v>
          </cell>
          <cell r="DQ46">
            <v>0.90742324593741708</v>
          </cell>
          <cell r="DR46">
            <v>0.91</v>
          </cell>
          <cell r="DS46" t="str">
            <v>na</v>
          </cell>
          <cell r="DT46" t="str">
            <v>na</v>
          </cell>
          <cell r="DU46" t="str">
            <v>na</v>
          </cell>
          <cell r="DV46" t="str">
            <v>na</v>
          </cell>
          <cell r="DW46" t="str">
            <v>na</v>
          </cell>
          <cell r="DX46" t="str">
            <v>na</v>
          </cell>
          <cell r="DY46" t="str">
            <v>na</v>
          </cell>
          <cell r="DZ46" t="str">
            <v>na</v>
          </cell>
          <cell r="EA46">
            <v>0</v>
          </cell>
          <cell r="EB46">
            <v>0</v>
          </cell>
          <cell r="EC46" t="str">
            <v>na</v>
          </cell>
          <cell r="ED46" t="str">
            <v>na</v>
          </cell>
          <cell r="EE46" t="str">
            <v>na</v>
          </cell>
          <cell r="EF46" t="str">
            <v>na</v>
          </cell>
          <cell r="EG46" t="str">
            <v>na</v>
          </cell>
          <cell r="EH46" t="str">
            <v>na</v>
          </cell>
          <cell r="EI46" t="str">
            <v>na</v>
          </cell>
          <cell r="EJ46" t="str">
            <v>na</v>
          </cell>
          <cell r="EK46" t="str">
            <v>na</v>
          </cell>
          <cell r="EL46" t="str">
            <v>na</v>
          </cell>
          <cell r="EM46" t="str">
            <v>na</v>
          </cell>
          <cell r="EN46" t="str">
            <v>na</v>
          </cell>
          <cell r="EO46" t="str">
            <v>na</v>
          </cell>
          <cell r="EP46" t="str">
            <v>na</v>
          </cell>
          <cell r="EQ46" t="str">
            <v>na</v>
          </cell>
          <cell r="ER46" t="str">
            <v>na</v>
          </cell>
          <cell r="ES46" t="str">
            <v>na</v>
          </cell>
          <cell r="ET46" t="str">
            <v>na</v>
          </cell>
          <cell r="EU46" t="str">
            <v>na</v>
          </cell>
          <cell r="EV46" t="str">
            <v>na</v>
          </cell>
          <cell r="EW46" t="str">
            <v>na</v>
          </cell>
          <cell r="EX46" t="str">
            <v>na</v>
          </cell>
          <cell r="EY46" t="str">
            <v>na</v>
          </cell>
          <cell r="EZ46" t="str">
            <v>na</v>
          </cell>
          <cell r="FA46" t="str">
            <v>na</v>
          </cell>
          <cell r="FB46" t="str">
            <v>na</v>
          </cell>
          <cell r="FC46" t="str">
            <v>na</v>
          </cell>
          <cell r="FD46" t="str">
            <v>na</v>
          </cell>
          <cell r="FE46" t="str">
            <v>na</v>
          </cell>
          <cell r="FF46" t="str">
            <v>na</v>
          </cell>
          <cell r="FG46" t="str">
            <v>na</v>
          </cell>
          <cell r="FH46" t="str">
            <v>na</v>
          </cell>
          <cell r="FI46" t="str">
            <v>na</v>
          </cell>
          <cell r="FJ46" t="str">
            <v>na</v>
          </cell>
          <cell r="FK46" t="str">
            <v>na</v>
          </cell>
          <cell r="FL46" t="str">
            <v>na</v>
          </cell>
          <cell r="FM46" t="str">
            <v>na</v>
          </cell>
          <cell r="FN46" t="str">
            <v>na</v>
          </cell>
          <cell r="FO46" t="str">
            <v>na</v>
          </cell>
          <cell r="FP46" t="str">
            <v>na</v>
          </cell>
          <cell r="FQ46" t="str">
            <v>na</v>
          </cell>
          <cell r="FR46" t="str">
            <v>na</v>
          </cell>
          <cell r="FS46" t="str">
            <v>na</v>
          </cell>
          <cell r="FT46" t="str">
            <v>na</v>
          </cell>
          <cell r="FU46" t="str">
            <v>na</v>
          </cell>
          <cell r="FV46" t="str">
            <v>na</v>
          </cell>
          <cell r="FW46" t="str">
            <v>na</v>
          </cell>
          <cell r="FX46" t="str">
            <v>na</v>
          </cell>
          <cell r="FY46" t="str">
            <v>na</v>
          </cell>
          <cell r="FZ46" t="str">
            <v>na</v>
          </cell>
          <cell r="GA46" t="str">
            <v>na</v>
          </cell>
          <cell r="GB46" t="str">
            <v>na</v>
          </cell>
          <cell r="GC46" t="str">
            <v>na</v>
          </cell>
          <cell r="GD46" t="str">
            <v>na</v>
          </cell>
          <cell r="GE46" t="str">
            <v>na</v>
          </cell>
          <cell r="GF46" t="str">
            <v>na</v>
          </cell>
          <cell r="GG46" t="str">
            <v>na</v>
          </cell>
          <cell r="GH46" t="str">
            <v>na</v>
          </cell>
          <cell r="GI46" t="str">
            <v>na</v>
          </cell>
          <cell r="GJ46" t="str">
            <v>na</v>
          </cell>
          <cell r="GK46" t="str">
            <v>na</v>
          </cell>
          <cell r="GL46" t="str">
            <v>na</v>
          </cell>
          <cell r="GM46" t="str">
            <v>na</v>
          </cell>
          <cell r="GN46" t="str">
            <v>na</v>
          </cell>
          <cell r="GO46" t="str">
            <v>na</v>
          </cell>
          <cell r="GP46" t="str">
            <v>na</v>
          </cell>
          <cell r="GQ46" t="str">
            <v>na</v>
          </cell>
          <cell r="GR46" t="str">
            <v>na</v>
          </cell>
          <cell r="GS46" t="str">
            <v>na</v>
          </cell>
          <cell r="GT46" t="str">
            <v>na</v>
          </cell>
          <cell r="GU46" t="str">
            <v>na</v>
          </cell>
          <cell r="GV46" t="str">
            <v>na</v>
          </cell>
          <cell r="GW46" t="str">
            <v>na</v>
          </cell>
          <cell r="GX46" t="str">
            <v>na</v>
          </cell>
          <cell r="GY46" t="str">
            <v>na</v>
          </cell>
          <cell r="GZ46" t="str">
            <v>na</v>
          </cell>
          <cell r="HA46" t="str">
            <v>na</v>
          </cell>
          <cell r="HB46" t="str">
            <v>na</v>
          </cell>
          <cell r="HC46" t="str">
            <v>na</v>
          </cell>
          <cell r="HD46" t="str">
            <v>na</v>
          </cell>
        </row>
        <row r="47">
          <cell r="A47">
            <v>47</v>
          </cell>
          <cell r="B47" t="str">
            <v>Cost of License Revenue (% of Total Revs)</v>
          </cell>
          <cell r="C47" t="str">
            <v>na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str">
            <v>na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M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R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W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B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G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L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Q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V47" t="str">
            <v>na</v>
          </cell>
          <cell r="AW47" t="str">
            <v>na</v>
          </cell>
          <cell r="AX47" t="str">
            <v>na</v>
          </cell>
          <cell r="AY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D47" t="str">
            <v>na</v>
          </cell>
          <cell r="BE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J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O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T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Y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D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I47" t="str">
            <v>na</v>
          </cell>
          <cell r="CJ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  <cell r="CO47">
            <v>3.5723160501443835E-2</v>
          </cell>
          <cell r="CP47">
            <v>3.5723160501443835E-2</v>
          </cell>
          <cell r="CQ47">
            <v>2.6718901189693941E-2</v>
          </cell>
          <cell r="CR47">
            <v>2.6718901189693941E-2</v>
          </cell>
          <cell r="CS47">
            <v>2.9770659300333163E-2</v>
          </cell>
          <cell r="CT47">
            <v>2.9770659300333163E-2</v>
          </cell>
          <cell r="CU47">
            <v>2.7213607072153263E-2</v>
          </cell>
          <cell r="CV47">
            <v>2.7213607072153263E-2</v>
          </cell>
          <cell r="CW47">
            <v>2.9792617409277987E-2</v>
          </cell>
          <cell r="CX47">
            <v>2.9792617409277987E-2</v>
          </cell>
          <cell r="CY47">
            <v>2.7790282324549366E-2</v>
          </cell>
          <cell r="CZ47">
            <v>2.7790282324549366E-2</v>
          </cell>
          <cell r="DA47">
            <v>1.8631263774711176E-2</v>
          </cell>
          <cell r="DB47">
            <v>1.8631263774711176E-2</v>
          </cell>
          <cell r="DC47">
            <v>1.9148311969669613E-2</v>
          </cell>
          <cell r="DD47">
            <v>1.9148311969669613E-2</v>
          </cell>
          <cell r="DE47">
            <v>2.44179272383937E-2</v>
          </cell>
          <cell r="DF47">
            <v>2.44179272383937E-2</v>
          </cell>
          <cell r="DG47">
            <v>2.2402177274410399E-2</v>
          </cell>
          <cell r="DH47">
            <v>2.2402177274410399E-2</v>
          </cell>
          <cell r="DI47">
            <v>3.2336291066374076E-2</v>
          </cell>
          <cell r="DJ47">
            <v>2.4667234675508777E-2</v>
          </cell>
          <cell r="DK47">
            <v>2.2709071786874657E-2</v>
          </cell>
          <cell r="DL47">
            <v>2.2709071786874657E-2</v>
          </cell>
          <cell r="DM47">
            <v>2.2853488840852695E-2</v>
          </cell>
          <cell r="DN47">
            <v>2.2218669706384565E-2</v>
          </cell>
          <cell r="DO47">
            <v>2.1490445918665287E-2</v>
          </cell>
          <cell r="DP47">
            <v>2.1490445918665287E-2</v>
          </cell>
          <cell r="DQ47">
            <v>2.4721406458904895E-2</v>
          </cell>
          <cell r="DR47">
            <v>2.2705129478248969E-2</v>
          </cell>
          <cell r="DS47" t="str">
            <v>na</v>
          </cell>
          <cell r="DT47" t="str">
            <v>na</v>
          </cell>
          <cell r="DU47" t="str">
            <v>na</v>
          </cell>
          <cell r="DV47" t="str">
            <v>na</v>
          </cell>
          <cell r="DW47" t="str">
            <v>na</v>
          </cell>
          <cell r="DX47" t="str">
            <v>na</v>
          </cell>
          <cell r="DY47" t="str">
            <v>na</v>
          </cell>
          <cell r="DZ47" t="str">
            <v>na</v>
          </cell>
          <cell r="EA47">
            <v>2.4857850665246456E-2</v>
          </cell>
          <cell r="EB47">
            <v>2.4938532242785704E-2</v>
          </cell>
          <cell r="EC47" t="str">
            <v>na</v>
          </cell>
          <cell r="ED47" t="str">
            <v>na</v>
          </cell>
          <cell r="EE47" t="str">
            <v>na</v>
          </cell>
          <cell r="EF47" t="str">
            <v>na</v>
          </cell>
          <cell r="EG47" t="str">
            <v>na</v>
          </cell>
          <cell r="EH47" t="str">
            <v>na</v>
          </cell>
          <cell r="EI47" t="str">
            <v>na</v>
          </cell>
          <cell r="EJ47" t="str">
            <v>na</v>
          </cell>
          <cell r="EK47" t="str">
            <v>na</v>
          </cell>
          <cell r="EL47" t="str">
            <v>na</v>
          </cell>
          <cell r="EM47" t="str">
            <v>na</v>
          </cell>
          <cell r="EN47" t="str">
            <v>na</v>
          </cell>
          <cell r="EO47" t="str">
            <v>na</v>
          </cell>
          <cell r="EP47" t="str">
            <v>na</v>
          </cell>
          <cell r="EQ47" t="str">
            <v>na</v>
          </cell>
          <cell r="ER47" t="str">
            <v>na</v>
          </cell>
          <cell r="ES47" t="str">
            <v>na</v>
          </cell>
          <cell r="ET47" t="str">
            <v>na</v>
          </cell>
          <cell r="EU47" t="str">
            <v>na</v>
          </cell>
          <cell r="EV47" t="str">
            <v>na</v>
          </cell>
          <cell r="EW47" t="str">
            <v>na</v>
          </cell>
          <cell r="EX47" t="str">
            <v>na</v>
          </cell>
          <cell r="EY47" t="str">
            <v>na</v>
          </cell>
          <cell r="EZ47" t="str">
            <v>na</v>
          </cell>
          <cell r="FA47" t="str">
            <v>na</v>
          </cell>
          <cell r="FB47" t="str">
            <v>na</v>
          </cell>
          <cell r="FC47" t="str">
            <v>na</v>
          </cell>
          <cell r="FD47" t="str">
            <v>na</v>
          </cell>
          <cell r="FE47" t="str">
            <v>na</v>
          </cell>
          <cell r="FF47" t="str">
            <v>na</v>
          </cell>
          <cell r="FG47" t="str">
            <v>na</v>
          </cell>
          <cell r="FH47" t="str">
            <v>na</v>
          </cell>
          <cell r="FI47" t="str">
            <v>na</v>
          </cell>
          <cell r="FJ47" t="str">
            <v>na</v>
          </cell>
          <cell r="FK47" t="str">
            <v>na</v>
          </cell>
          <cell r="FL47" t="str">
            <v>na</v>
          </cell>
          <cell r="FM47" t="str">
            <v>na</v>
          </cell>
          <cell r="FN47" t="str">
            <v>na</v>
          </cell>
          <cell r="FO47" t="str">
            <v>na</v>
          </cell>
          <cell r="FP47" t="str">
            <v>na</v>
          </cell>
          <cell r="FQ47" t="str">
            <v>na</v>
          </cell>
          <cell r="FR47" t="str">
            <v>na</v>
          </cell>
          <cell r="FS47" t="str">
            <v>na</v>
          </cell>
          <cell r="FT47" t="str">
            <v>na</v>
          </cell>
          <cell r="FU47" t="str">
            <v>na</v>
          </cell>
          <cell r="FV47" t="str">
            <v>na</v>
          </cell>
          <cell r="FW47" t="str">
            <v>na</v>
          </cell>
          <cell r="FX47" t="str">
            <v>na</v>
          </cell>
          <cell r="FY47" t="str">
            <v>na</v>
          </cell>
          <cell r="FZ47" t="str">
            <v>na</v>
          </cell>
          <cell r="GA47" t="str">
            <v>na</v>
          </cell>
          <cell r="GB47" t="str">
            <v>na</v>
          </cell>
          <cell r="GC47" t="str">
            <v>na</v>
          </cell>
          <cell r="GD47" t="str">
            <v>na</v>
          </cell>
          <cell r="GE47" t="str">
            <v>na</v>
          </cell>
          <cell r="GF47" t="str">
            <v>na</v>
          </cell>
          <cell r="GG47" t="str">
            <v>na</v>
          </cell>
          <cell r="GH47" t="str">
            <v>na</v>
          </cell>
          <cell r="GI47" t="str">
            <v>na</v>
          </cell>
          <cell r="GJ47" t="str">
            <v>na</v>
          </cell>
          <cell r="GK47" t="str">
            <v>na</v>
          </cell>
          <cell r="GL47" t="str">
            <v>na</v>
          </cell>
          <cell r="GM47" t="str">
            <v>na</v>
          </cell>
          <cell r="GN47" t="str">
            <v>na</v>
          </cell>
          <cell r="GO47" t="str">
            <v>na</v>
          </cell>
          <cell r="GP47" t="str">
            <v>na</v>
          </cell>
          <cell r="GQ47" t="str">
            <v>na</v>
          </cell>
          <cell r="GR47" t="str">
            <v>na</v>
          </cell>
          <cell r="GS47" t="str">
            <v>na</v>
          </cell>
          <cell r="GT47" t="str">
            <v>na</v>
          </cell>
          <cell r="GU47" t="str">
            <v>na</v>
          </cell>
          <cell r="GV47" t="str">
            <v>na</v>
          </cell>
          <cell r="GW47" t="str">
            <v>na</v>
          </cell>
          <cell r="GX47" t="str">
            <v>na</v>
          </cell>
          <cell r="GY47" t="str">
            <v>na</v>
          </cell>
          <cell r="GZ47" t="str">
            <v>na</v>
          </cell>
          <cell r="HA47" t="str">
            <v>na</v>
          </cell>
          <cell r="HB47" t="str">
            <v>na</v>
          </cell>
          <cell r="HC47" t="str">
            <v>na</v>
          </cell>
          <cell r="HD47" t="str">
            <v>na</v>
          </cell>
        </row>
        <row r="48">
          <cell r="A48">
            <v>48</v>
          </cell>
          <cell r="B48" t="str">
            <v>Cost of Service Revenue (% of Total Revs)</v>
          </cell>
          <cell r="C48" t="str">
            <v>na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str">
            <v>na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M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R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W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B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G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L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Q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V48" t="str">
            <v>na</v>
          </cell>
          <cell r="AW48" t="str">
            <v>na</v>
          </cell>
          <cell r="AX48" t="str">
            <v>na</v>
          </cell>
          <cell r="AY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D48" t="str">
            <v>na</v>
          </cell>
          <cell r="BE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J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O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T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Y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D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I48" t="str">
            <v>na</v>
          </cell>
          <cell r="CJ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  <cell r="CO48">
            <v>0.39659077601546944</v>
          </cell>
          <cell r="CP48">
            <v>0.39659077601546944</v>
          </cell>
          <cell r="CQ48">
            <v>0.4084273915177124</v>
          </cell>
          <cell r="CR48">
            <v>0.4084273915177124</v>
          </cell>
          <cell r="CS48">
            <v>0.39328592604578722</v>
          </cell>
          <cell r="CT48">
            <v>0.39328592604578722</v>
          </cell>
          <cell r="CU48">
            <v>0.38179635056691652</v>
          </cell>
          <cell r="CV48">
            <v>0.38179635056691652</v>
          </cell>
          <cell r="CW48">
            <v>0.39492396158265142</v>
          </cell>
          <cell r="CX48">
            <v>0.39492396158265142</v>
          </cell>
          <cell r="CY48">
            <v>0.38167221158225872</v>
          </cell>
          <cell r="CZ48">
            <v>0.38167221158225872</v>
          </cell>
          <cell r="DA48">
            <v>0.35566720773811505</v>
          </cell>
          <cell r="DB48">
            <v>0.35566720773811505</v>
          </cell>
          <cell r="DC48">
            <v>0.34488400433291205</v>
          </cell>
          <cell r="DD48">
            <v>0.34488400433291205</v>
          </cell>
          <cell r="DE48">
            <v>0.32300166736977443</v>
          </cell>
          <cell r="DF48">
            <v>0.32300166736977443</v>
          </cell>
          <cell r="DG48">
            <v>0.34917358822401362</v>
          </cell>
          <cell r="DH48">
            <v>0.34917358822401362</v>
          </cell>
          <cell r="DI48">
            <v>0.34525172534427379</v>
          </cell>
          <cell r="DJ48">
            <v>0.33994662931429698</v>
          </cell>
          <cell r="DK48">
            <v>0.33559854387469296</v>
          </cell>
          <cell r="DL48">
            <v>0.33559854387469296</v>
          </cell>
          <cell r="DM48">
            <v>0.32894294041735878</v>
          </cell>
          <cell r="DN48">
            <v>0.32767043387802663</v>
          </cell>
          <cell r="DO48">
            <v>0.30349700807167984</v>
          </cell>
          <cell r="DP48">
            <v>0.30349700807167984</v>
          </cell>
          <cell r="DQ48">
            <v>0.32747792969223394</v>
          </cell>
          <cell r="DR48">
            <v>0.32575344701744474</v>
          </cell>
          <cell r="DS48" t="str">
            <v>na</v>
          </cell>
          <cell r="DT48" t="str">
            <v>na</v>
          </cell>
          <cell r="DU48" t="str">
            <v>na</v>
          </cell>
          <cell r="DV48" t="str">
            <v>na</v>
          </cell>
          <cell r="DW48" t="str">
            <v>na</v>
          </cell>
          <cell r="DX48" t="str">
            <v>na</v>
          </cell>
          <cell r="DY48" t="str">
            <v>na</v>
          </cell>
          <cell r="DZ48" t="str">
            <v>na</v>
          </cell>
          <cell r="EA48">
            <v>0.31599504534327483</v>
          </cell>
          <cell r="EB48">
            <v>0.31543027430050008</v>
          </cell>
          <cell r="EC48" t="str">
            <v>na</v>
          </cell>
          <cell r="ED48" t="str">
            <v>na</v>
          </cell>
          <cell r="EE48" t="str">
            <v>na</v>
          </cell>
          <cell r="EF48" t="str">
            <v>na</v>
          </cell>
          <cell r="EG48" t="str">
            <v>na</v>
          </cell>
          <cell r="EH48" t="str">
            <v>na</v>
          </cell>
          <cell r="EI48" t="str">
            <v>na</v>
          </cell>
          <cell r="EJ48" t="str">
            <v>na</v>
          </cell>
          <cell r="EK48" t="str">
            <v>na</v>
          </cell>
          <cell r="EL48" t="str">
            <v>na</v>
          </cell>
          <cell r="EM48" t="str">
            <v>na</v>
          </cell>
          <cell r="EN48" t="str">
            <v>na</v>
          </cell>
          <cell r="EO48" t="str">
            <v>na</v>
          </cell>
          <cell r="EP48" t="str">
            <v>na</v>
          </cell>
          <cell r="EQ48" t="str">
            <v>na</v>
          </cell>
          <cell r="ER48" t="str">
            <v>na</v>
          </cell>
          <cell r="ES48" t="str">
            <v>na</v>
          </cell>
          <cell r="ET48" t="str">
            <v>na</v>
          </cell>
          <cell r="EU48" t="str">
            <v>na</v>
          </cell>
          <cell r="EV48" t="str">
            <v>na</v>
          </cell>
          <cell r="EW48" t="str">
            <v>na</v>
          </cell>
          <cell r="EX48" t="str">
            <v>na</v>
          </cell>
          <cell r="EY48" t="str">
            <v>na</v>
          </cell>
          <cell r="EZ48" t="str">
            <v>na</v>
          </cell>
          <cell r="FA48" t="str">
            <v>na</v>
          </cell>
          <cell r="FB48" t="str">
            <v>na</v>
          </cell>
          <cell r="FC48" t="str">
            <v>na</v>
          </cell>
          <cell r="FD48" t="str">
            <v>na</v>
          </cell>
          <cell r="FE48" t="str">
            <v>na</v>
          </cell>
          <cell r="FF48" t="str">
            <v>na</v>
          </cell>
          <cell r="FG48" t="str">
            <v>na</v>
          </cell>
          <cell r="FH48" t="str">
            <v>na</v>
          </cell>
          <cell r="FI48" t="str">
            <v>na</v>
          </cell>
          <cell r="FJ48" t="str">
            <v>na</v>
          </cell>
          <cell r="FK48" t="str">
            <v>na</v>
          </cell>
          <cell r="FL48" t="str">
            <v>na</v>
          </cell>
          <cell r="FM48" t="str">
            <v>na</v>
          </cell>
          <cell r="FN48" t="str">
            <v>na</v>
          </cell>
          <cell r="FO48" t="str">
            <v>na</v>
          </cell>
          <cell r="FP48" t="str">
            <v>na</v>
          </cell>
          <cell r="FQ48" t="str">
            <v>na</v>
          </cell>
          <cell r="FR48" t="str">
            <v>na</v>
          </cell>
          <cell r="FS48" t="str">
            <v>na</v>
          </cell>
          <cell r="FT48" t="str">
            <v>na</v>
          </cell>
          <cell r="FU48" t="str">
            <v>na</v>
          </cell>
          <cell r="FV48" t="str">
            <v>na</v>
          </cell>
          <cell r="FW48" t="str">
            <v>na</v>
          </cell>
          <cell r="FX48" t="str">
            <v>na</v>
          </cell>
          <cell r="FY48" t="str">
            <v>na</v>
          </cell>
          <cell r="FZ48" t="str">
            <v>na</v>
          </cell>
          <cell r="GA48" t="str">
            <v>na</v>
          </cell>
          <cell r="GB48" t="str">
            <v>na</v>
          </cell>
          <cell r="GC48" t="str">
            <v>na</v>
          </cell>
          <cell r="GD48" t="str">
            <v>na</v>
          </cell>
          <cell r="GE48" t="str">
            <v>na</v>
          </cell>
          <cell r="GF48" t="str">
            <v>na</v>
          </cell>
          <cell r="GG48" t="str">
            <v>na</v>
          </cell>
          <cell r="GH48" t="str">
            <v>na</v>
          </cell>
          <cell r="GI48" t="str">
            <v>na</v>
          </cell>
          <cell r="GJ48" t="str">
            <v>na</v>
          </cell>
          <cell r="GK48" t="str">
            <v>na</v>
          </cell>
          <cell r="GL48" t="str">
            <v>na</v>
          </cell>
          <cell r="GM48" t="str">
            <v>na</v>
          </cell>
          <cell r="GN48" t="str">
            <v>na</v>
          </cell>
          <cell r="GO48" t="str">
            <v>na</v>
          </cell>
          <cell r="GP48" t="str">
            <v>na</v>
          </cell>
          <cell r="GQ48" t="str">
            <v>na</v>
          </cell>
          <cell r="GR48" t="str">
            <v>na</v>
          </cell>
          <cell r="GS48" t="str">
            <v>na</v>
          </cell>
          <cell r="GT48" t="str">
            <v>na</v>
          </cell>
          <cell r="GU48" t="str">
            <v>na</v>
          </cell>
          <cell r="GV48" t="str">
            <v>na</v>
          </cell>
          <cell r="GW48" t="str">
            <v>na</v>
          </cell>
          <cell r="GX48" t="str">
            <v>na</v>
          </cell>
          <cell r="GY48" t="str">
            <v>na</v>
          </cell>
          <cell r="GZ48" t="str">
            <v>na</v>
          </cell>
          <cell r="HA48" t="str">
            <v>na</v>
          </cell>
          <cell r="HB48" t="str">
            <v>na</v>
          </cell>
          <cell r="HC48" t="str">
            <v>na</v>
          </cell>
          <cell r="HD48" t="str">
            <v>na</v>
          </cell>
        </row>
        <row r="49">
          <cell r="A49">
            <v>49</v>
          </cell>
          <cell r="B49" t="str">
            <v>Cost of Dev Services Revenue (% of Total Revs)</v>
          </cell>
          <cell r="C49" t="str">
            <v>na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str">
            <v>na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M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R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W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B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G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L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Q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V49" t="str">
            <v>na</v>
          </cell>
          <cell r="AW49" t="str">
            <v>na</v>
          </cell>
          <cell r="AX49" t="str">
            <v>na</v>
          </cell>
          <cell r="AY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D49" t="str">
            <v>na</v>
          </cell>
          <cell r="BE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J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O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T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Y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D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I49" t="str">
            <v>na</v>
          </cell>
          <cell r="CJ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  <cell r="CO49">
            <v>1.1739201220191424E-3</v>
          </cell>
          <cell r="CP49">
            <v>1.1739201220191424E-3</v>
          </cell>
          <cell r="CQ49">
            <v>1.4516983151316538E-2</v>
          </cell>
          <cell r="CR49">
            <v>1.4516983151316538E-2</v>
          </cell>
          <cell r="CS49">
            <v>2.2688461305077744E-2</v>
          </cell>
          <cell r="CT49">
            <v>2.2688461305077744E-2</v>
          </cell>
          <cell r="CU49">
            <v>3.1181082903321992E-2</v>
          </cell>
          <cell r="CV49">
            <v>3.1181082903321992E-2</v>
          </cell>
          <cell r="CW49">
            <v>1.7567834217077888E-2</v>
          </cell>
          <cell r="CX49">
            <v>1.7567834217077888E-2</v>
          </cell>
          <cell r="CY49">
            <v>5.6195877139942299E-2</v>
          </cell>
          <cell r="CZ49">
            <v>5.6195877139942299E-2</v>
          </cell>
          <cell r="DA49">
            <v>6.3414843128947948E-2</v>
          </cell>
          <cell r="DB49">
            <v>6.3414843128947948E-2</v>
          </cell>
          <cell r="DC49">
            <v>7.57492327134862E-2</v>
          </cell>
          <cell r="DD49">
            <v>7.57492327134862E-2</v>
          </cell>
          <cell r="DE49">
            <v>5.9756122059503002E-2</v>
          </cell>
          <cell r="DF49">
            <v>5.9756122059503002E-2</v>
          </cell>
          <cell r="DG49">
            <v>6.3952828792450025E-2</v>
          </cell>
          <cell r="DH49">
            <v>6.3952828792450025E-2</v>
          </cell>
          <cell r="DI49">
            <v>5.5445568170976053E-2</v>
          </cell>
          <cell r="DJ49">
            <v>5.6537182091994612E-2</v>
          </cell>
          <cell r="DK49">
            <v>4.903565017500159E-2</v>
          </cell>
          <cell r="DL49">
            <v>4.903565017500159E-2</v>
          </cell>
          <cell r="DM49">
            <v>4.2166818420875815E-2</v>
          </cell>
          <cell r="DN49">
            <v>4.2166818420875815E-2</v>
          </cell>
          <cell r="DO49">
            <v>3.1348696690997033E-2</v>
          </cell>
          <cell r="DP49">
            <v>3.1697015543119225E-2</v>
          </cell>
          <cell r="DQ49">
            <v>4.4032256986570463E-2</v>
          </cell>
          <cell r="DR49">
            <v>4.4271329465085586E-2</v>
          </cell>
          <cell r="DS49" t="str">
            <v>na</v>
          </cell>
          <cell r="DT49" t="str">
            <v>na</v>
          </cell>
          <cell r="DU49" t="str">
            <v>na</v>
          </cell>
          <cell r="DV49" t="str">
            <v>na</v>
          </cell>
          <cell r="DW49" t="str">
            <v>na</v>
          </cell>
          <cell r="DX49" t="str">
            <v>na</v>
          </cell>
          <cell r="DY49" t="str">
            <v>na</v>
          </cell>
          <cell r="DZ49" t="str">
            <v>na</v>
          </cell>
          <cell r="EA49">
            <v>0</v>
          </cell>
          <cell r="EB49">
            <v>0</v>
          </cell>
          <cell r="EC49" t="str">
            <v>na</v>
          </cell>
          <cell r="ED49" t="str">
            <v>na</v>
          </cell>
          <cell r="EE49" t="str">
            <v>na</v>
          </cell>
          <cell r="EF49" t="str">
            <v>na</v>
          </cell>
          <cell r="EG49" t="str">
            <v>na</v>
          </cell>
          <cell r="EH49" t="str">
            <v>na</v>
          </cell>
          <cell r="EI49" t="str">
            <v>na</v>
          </cell>
          <cell r="EJ49" t="str">
            <v>na</v>
          </cell>
          <cell r="EK49" t="str">
            <v>na</v>
          </cell>
          <cell r="EL49" t="str">
            <v>na</v>
          </cell>
          <cell r="EM49" t="str">
            <v>na</v>
          </cell>
          <cell r="EN49" t="str">
            <v>na</v>
          </cell>
          <cell r="EO49" t="str">
            <v>na</v>
          </cell>
          <cell r="EP49" t="str">
            <v>na</v>
          </cell>
          <cell r="EQ49" t="str">
            <v>na</v>
          </cell>
          <cell r="ER49" t="str">
            <v>na</v>
          </cell>
          <cell r="ES49" t="str">
            <v>na</v>
          </cell>
          <cell r="ET49" t="str">
            <v>na</v>
          </cell>
          <cell r="EU49" t="str">
            <v>na</v>
          </cell>
          <cell r="EV49" t="str">
            <v>na</v>
          </cell>
          <cell r="EW49" t="str">
            <v>na</v>
          </cell>
          <cell r="EX49" t="str">
            <v>na</v>
          </cell>
          <cell r="EY49" t="str">
            <v>na</v>
          </cell>
          <cell r="EZ49" t="str">
            <v>na</v>
          </cell>
          <cell r="FA49" t="str">
            <v>na</v>
          </cell>
          <cell r="FB49" t="str">
            <v>na</v>
          </cell>
          <cell r="FC49" t="str">
            <v>na</v>
          </cell>
          <cell r="FD49" t="str">
            <v>na</v>
          </cell>
          <cell r="FE49" t="str">
            <v>na</v>
          </cell>
          <cell r="FF49" t="str">
            <v>na</v>
          </cell>
          <cell r="FG49" t="str">
            <v>na</v>
          </cell>
          <cell r="FH49" t="str">
            <v>na</v>
          </cell>
          <cell r="FI49" t="str">
            <v>na</v>
          </cell>
          <cell r="FJ49" t="str">
            <v>na</v>
          </cell>
          <cell r="FK49" t="str">
            <v>na</v>
          </cell>
          <cell r="FL49" t="str">
            <v>na</v>
          </cell>
          <cell r="FM49" t="str">
            <v>na</v>
          </cell>
          <cell r="FN49" t="str">
            <v>na</v>
          </cell>
          <cell r="FO49" t="str">
            <v>na</v>
          </cell>
          <cell r="FP49" t="str">
            <v>na</v>
          </cell>
          <cell r="FQ49" t="str">
            <v>na</v>
          </cell>
          <cell r="FR49" t="str">
            <v>na</v>
          </cell>
          <cell r="FS49" t="str">
            <v>na</v>
          </cell>
          <cell r="FT49" t="str">
            <v>na</v>
          </cell>
          <cell r="FU49" t="str">
            <v>na</v>
          </cell>
          <cell r="FV49" t="str">
            <v>na</v>
          </cell>
          <cell r="FW49" t="str">
            <v>na</v>
          </cell>
          <cell r="FX49" t="str">
            <v>na</v>
          </cell>
          <cell r="FY49" t="str">
            <v>na</v>
          </cell>
          <cell r="FZ49" t="str">
            <v>na</v>
          </cell>
          <cell r="GA49" t="str">
            <v>na</v>
          </cell>
          <cell r="GB49" t="str">
            <v>na</v>
          </cell>
          <cell r="GC49" t="str">
            <v>na</v>
          </cell>
          <cell r="GD49" t="str">
            <v>na</v>
          </cell>
          <cell r="GE49" t="str">
            <v>na</v>
          </cell>
          <cell r="GF49" t="str">
            <v>na</v>
          </cell>
          <cell r="GG49" t="str">
            <v>na</v>
          </cell>
          <cell r="GH49" t="str">
            <v>na</v>
          </cell>
          <cell r="GI49" t="str">
            <v>na</v>
          </cell>
          <cell r="GJ49" t="str">
            <v>na</v>
          </cell>
          <cell r="GK49" t="str">
            <v>na</v>
          </cell>
          <cell r="GL49" t="str">
            <v>na</v>
          </cell>
          <cell r="GM49" t="str">
            <v>na</v>
          </cell>
          <cell r="GN49" t="str">
            <v>na</v>
          </cell>
          <cell r="GO49" t="str">
            <v>na</v>
          </cell>
          <cell r="GP49" t="str">
            <v>na</v>
          </cell>
          <cell r="GQ49" t="str">
            <v>na</v>
          </cell>
          <cell r="GR49" t="str">
            <v>na</v>
          </cell>
          <cell r="GS49" t="str">
            <v>na</v>
          </cell>
          <cell r="GT49" t="str">
            <v>na</v>
          </cell>
          <cell r="GU49" t="str">
            <v>na</v>
          </cell>
          <cell r="GV49" t="str">
            <v>na</v>
          </cell>
          <cell r="GW49" t="str">
            <v>na</v>
          </cell>
          <cell r="GX49" t="str">
            <v>na</v>
          </cell>
          <cell r="GY49" t="str">
            <v>na</v>
          </cell>
          <cell r="GZ49" t="str">
            <v>na</v>
          </cell>
          <cell r="HA49" t="str">
            <v>na</v>
          </cell>
          <cell r="HB49" t="str">
            <v>na</v>
          </cell>
          <cell r="HC49" t="str">
            <v>na</v>
          </cell>
          <cell r="HD49" t="str">
            <v>na</v>
          </cell>
        </row>
        <row r="50">
          <cell r="A50">
            <v>50</v>
          </cell>
          <cell r="B50" t="str">
            <v>Reported Total Cost of Revenues</v>
          </cell>
          <cell r="C50" t="str">
            <v>na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str">
            <v>na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M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R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W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B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G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L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Q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V50" t="str">
            <v>na</v>
          </cell>
          <cell r="AW50" t="str">
            <v>na</v>
          </cell>
          <cell r="AX50" t="str">
            <v>na</v>
          </cell>
          <cell r="AY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D50" t="str">
            <v>na</v>
          </cell>
          <cell r="BE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J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O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T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Y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D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I50" t="str">
            <v>na</v>
          </cell>
          <cell r="CJ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  <cell r="CO50">
            <v>0.43348785663893241</v>
          </cell>
          <cell r="CP50">
            <v>0.43348785663893241</v>
          </cell>
          <cell r="CQ50">
            <v>0.44966327585872284</v>
          </cell>
          <cell r="CR50">
            <v>0.44966327585872284</v>
          </cell>
          <cell r="CS50">
            <v>0.44574504665119813</v>
          </cell>
          <cell r="CT50">
            <v>0.44574504665119813</v>
          </cell>
          <cell r="CU50">
            <v>0.44019104054239183</v>
          </cell>
          <cell r="CV50">
            <v>0.44019104054239183</v>
          </cell>
          <cell r="CW50">
            <v>0.44228441320900724</v>
          </cell>
          <cell r="CX50">
            <v>0.44228441320900724</v>
          </cell>
          <cell r="CY50">
            <v>0.4656583710467504</v>
          </cell>
          <cell r="CZ50">
            <v>0.4656583710467504</v>
          </cell>
          <cell r="DA50">
            <v>0.43771331464177415</v>
          </cell>
          <cell r="DB50">
            <v>0.43771331464177415</v>
          </cell>
          <cell r="DC50">
            <v>0.43978154901606786</v>
          </cell>
          <cell r="DD50">
            <v>0.43978154901606786</v>
          </cell>
          <cell r="DE50">
            <v>0.40717571666767116</v>
          </cell>
          <cell r="DF50">
            <v>0.40717571666767116</v>
          </cell>
          <cell r="DG50">
            <v>0.43552859429087404</v>
          </cell>
          <cell r="DH50">
            <v>0.43552859429087404</v>
          </cell>
          <cell r="DI50">
            <v>0.43303358458162394</v>
          </cell>
          <cell r="DJ50">
            <v>0.42115104608180043</v>
          </cell>
          <cell r="DK50">
            <v>0.40734326583656921</v>
          </cell>
          <cell r="DL50">
            <v>0.40734326583656921</v>
          </cell>
          <cell r="DM50">
            <v>0.3939632476790873</v>
          </cell>
          <cell r="DN50">
            <v>0.39205592200528705</v>
          </cell>
          <cell r="DO50">
            <v>0.35633615068134217</v>
          </cell>
          <cell r="DP50">
            <v>0.35668446953346439</v>
          </cell>
          <cell r="DQ50">
            <v>0.39623159313770928</v>
          </cell>
          <cell r="DR50">
            <v>0.39272990596077928</v>
          </cell>
          <cell r="DS50" t="str">
            <v>na</v>
          </cell>
          <cell r="DT50" t="str">
            <v>na</v>
          </cell>
          <cell r="DU50" t="str">
            <v>na</v>
          </cell>
          <cell r="DV50" t="str">
            <v>na</v>
          </cell>
          <cell r="DW50" t="str">
            <v>na</v>
          </cell>
          <cell r="DX50" t="str">
            <v>na</v>
          </cell>
          <cell r="DY50" t="str">
            <v>na</v>
          </cell>
          <cell r="DZ50" t="str">
            <v>na</v>
          </cell>
          <cell r="EA50">
            <v>0.34085289600852126</v>
          </cell>
          <cell r="EB50">
            <v>0.34036880654328577</v>
          </cell>
          <cell r="EC50" t="str">
            <v>na</v>
          </cell>
          <cell r="ED50" t="str">
            <v>na</v>
          </cell>
          <cell r="EE50" t="str">
            <v>na</v>
          </cell>
          <cell r="EF50" t="str">
            <v>na</v>
          </cell>
          <cell r="EG50" t="str">
            <v>na</v>
          </cell>
          <cell r="EH50" t="str">
            <v>na</v>
          </cell>
          <cell r="EI50" t="str">
            <v>na</v>
          </cell>
          <cell r="EJ50" t="str">
            <v>na</v>
          </cell>
          <cell r="EK50" t="str">
            <v>na</v>
          </cell>
          <cell r="EL50" t="str">
            <v>na</v>
          </cell>
          <cell r="EM50" t="str">
            <v>na</v>
          </cell>
          <cell r="EN50" t="str">
            <v>na</v>
          </cell>
          <cell r="EO50" t="str">
            <v>na</v>
          </cell>
          <cell r="EP50" t="str">
            <v>na</v>
          </cell>
          <cell r="EQ50" t="str">
            <v>na</v>
          </cell>
          <cell r="ER50" t="str">
            <v>na</v>
          </cell>
          <cell r="ES50" t="str">
            <v>na</v>
          </cell>
          <cell r="ET50" t="str">
            <v>na</v>
          </cell>
          <cell r="EU50" t="str">
            <v>na</v>
          </cell>
          <cell r="EV50" t="str">
            <v>na</v>
          </cell>
          <cell r="EW50" t="str">
            <v>na</v>
          </cell>
          <cell r="EX50" t="str">
            <v>na</v>
          </cell>
          <cell r="EY50" t="str">
            <v>na</v>
          </cell>
          <cell r="EZ50" t="str">
            <v>na</v>
          </cell>
          <cell r="FA50" t="str">
            <v>na</v>
          </cell>
          <cell r="FB50" t="str">
            <v>na</v>
          </cell>
          <cell r="FC50" t="str">
            <v>na</v>
          </cell>
          <cell r="FD50" t="str">
            <v>na</v>
          </cell>
          <cell r="FE50" t="str">
            <v>na</v>
          </cell>
          <cell r="FF50" t="str">
            <v>na</v>
          </cell>
          <cell r="FG50" t="str">
            <v>na</v>
          </cell>
          <cell r="FH50" t="str">
            <v>na</v>
          </cell>
          <cell r="FI50" t="str">
            <v>na</v>
          </cell>
          <cell r="FJ50" t="str">
            <v>na</v>
          </cell>
          <cell r="FK50" t="str">
            <v>na</v>
          </cell>
          <cell r="FL50" t="str">
            <v>na</v>
          </cell>
          <cell r="FM50" t="str">
            <v>na</v>
          </cell>
          <cell r="FN50" t="str">
            <v>na</v>
          </cell>
          <cell r="FO50" t="str">
            <v>na</v>
          </cell>
          <cell r="FP50" t="str">
            <v>na</v>
          </cell>
          <cell r="FQ50" t="str">
            <v>na</v>
          </cell>
          <cell r="FR50" t="str">
            <v>na</v>
          </cell>
          <cell r="FS50" t="str">
            <v>na</v>
          </cell>
          <cell r="FT50" t="str">
            <v>na</v>
          </cell>
          <cell r="FU50" t="str">
            <v>na</v>
          </cell>
          <cell r="FV50" t="str">
            <v>na</v>
          </cell>
          <cell r="FW50" t="str">
            <v>na</v>
          </cell>
          <cell r="FX50" t="str">
            <v>na</v>
          </cell>
          <cell r="FY50" t="str">
            <v>na</v>
          </cell>
          <cell r="FZ50" t="str">
            <v>na</v>
          </cell>
          <cell r="GA50" t="str">
            <v>na</v>
          </cell>
          <cell r="GB50" t="str">
            <v>na</v>
          </cell>
          <cell r="GC50" t="str">
            <v>na</v>
          </cell>
          <cell r="GD50" t="str">
            <v>na</v>
          </cell>
          <cell r="GE50" t="str">
            <v>na</v>
          </cell>
          <cell r="GF50" t="str">
            <v>na</v>
          </cell>
          <cell r="GG50" t="str">
            <v>na</v>
          </cell>
          <cell r="GH50" t="str">
            <v>na</v>
          </cell>
          <cell r="GI50" t="str">
            <v>na</v>
          </cell>
          <cell r="GJ50" t="str">
            <v>na</v>
          </cell>
          <cell r="GK50" t="str">
            <v>na</v>
          </cell>
          <cell r="GL50" t="str">
            <v>na</v>
          </cell>
          <cell r="GM50" t="str">
            <v>na</v>
          </cell>
          <cell r="GN50" t="str">
            <v>na</v>
          </cell>
          <cell r="GO50" t="str">
            <v>na</v>
          </cell>
          <cell r="GP50" t="str">
            <v>na</v>
          </cell>
          <cell r="GQ50" t="str">
            <v>na</v>
          </cell>
          <cell r="GR50" t="str">
            <v>na</v>
          </cell>
          <cell r="GS50" t="str">
            <v>na</v>
          </cell>
          <cell r="GT50" t="str">
            <v>na</v>
          </cell>
          <cell r="GU50" t="str">
            <v>na</v>
          </cell>
          <cell r="GV50" t="str">
            <v>na</v>
          </cell>
          <cell r="GW50" t="str">
            <v>na</v>
          </cell>
          <cell r="GX50" t="str">
            <v>na</v>
          </cell>
          <cell r="GY50" t="str">
            <v>na</v>
          </cell>
          <cell r="GZ50" t="str">
            <v>na</v>
          </cell>
          <cell r="HA50" t="str">
            <v>na</v>
          </cell>
          <cell r="HB50" t="str">
            <v>na</v>
          </cell>
          <cell r="HC50" t="str">
            <v>na</v>
          </cell>
          <cell r="HD50" t="str">
            <v>na</v>
          </cell>
        </row>
        <row r="51">
          <cell r="A51">
            <v>51</v>
          </cell>
          <cell r="B51" t="str">
            <v>Total Cost of Revenues (excl Special Items)</v>
          </cell>
          <cell r="C51" t="str">
            <v>na</v>
          </cell>
          <cell r="D51" t="str">
            <v>na</v>
          </cell>
          <cell r="E51" t="str">
            <v>na</v>
          </cell>
          <cell r="F51" t="str">
            <v>na</v>
          </cell>
          <cell r="G51" t="str">
            <v>na</v>
          </cell>
          <cell r="H51" t="str">
            <v>na</v>
          </cell>
          <cell r="I51" t="str">
            <v>na</v>
          </cell>
          <cell r="J51" t="str">
            <v>na</v>
          </cell>
          <cell r="K51" t="str">
            <v>na</v>
          </cell>
          <cell r="L51" t="str">
            <v>na</v>
          </cell>
          <cell r="M51" t="str">
            <v>na</v>
          </cell>
          <cell r="N51" t="str">
            <v>na</v>
          </cell>
          <cell r="O51" t="str">
            <v>na</v>
          </cell>
          <cell r="P51" t="str">
            <v>na</v>
          </cell>
          <cell r="Q51" t="str">
            <v>na</v>
          </cell>
          <cell r="R51" t="str">
            <v>na</v>
          </cell>
          <cell r="S51" t="str">
            <v>na</v>
          </cell>
          <cell r="T51" t="str">
            <v>na</v>
          </cell>
          <cell r="U51" t="str">
            <v>na</v>
          </cell>
          <cell r="V51" t="str">
            <v>na</v>
          </cell>
          <cell r="W51" t="str">
            <v>na</v>
          </cell>
          <cell r="X51" t="str">
            <v>na</v>
          </cell>
          <cell r="Y51" t="str">
            <v>na</v>
          </cell>
          <cell r="Z51" t="str">
            <v>na</v>
          </cell>
          <cell r="AA51" t="str">
            <v>na</v>
          </cell>
          <cell r="AB51" t="str">
            <v>na</v>
          </cell>
          <cell r="AC51" t="str">
            <v>na</v>
          </cell>
          <cell r="AD51" t="str">
            <v>na</v>
          </cell>
          <cell r="AE51" t="str">
            <v>na</v>
          </cell>
          <cell r="AF51" t="str">
            <v>na</v>
          </cell>
          <cell r="AG51" t="str">
            <v>na</v>
          </cell>
          <cell r="AH51" t="str">
            <v>na</v>
          </cell>
          <cell r="AI51" t="str">
            <v>na</v>
          </cell>
          <cell r="AJ51" t="str">
            <v>na</v>
          </cell>
          <cell r="AK51" t="str">
            <v>na</v>
          </cell>
          <cell r="AL51" t="str">
            <v>na</v>
          </cell>
          <cell r="AM51" t="str">
            <v>na</v>
          </cell>
          <cell r="AN51" t="str">
            <v>na</v>
          </cell>
          <cell r="AO51" t="str">
            <v>na</v>
          </cell>
          <cell r="AP51" t="str">
            <v>na</v>
          </cell>
          <cell r="AQ51" t="str">
            <v>na</v>
          </cell>
          <cell r="AR51" t="str">
            <v>na</v>
          </cell>
          <cell r="AS51" t="str">
            <v>na</v>
          </cell>
          <cell r="AT51" t="str">
            <v>na</v>
          </cell>
          <cell r="AU51" t="str">
            <v>na</v>
          </cell>
          <cell r="AV51" t="str">
            <v>na</v>
          </cell>
          <cell r="AW51" t="str">
            <v>na</v>
          </cell>
          <cell r="AX51" t="str">
            <v>na</v>
          </cell>
          <cell r="AY51" t="str">
            <v>na</v>
          </cell>
          <cell r="AZ51" t="str">
            <v>na</v>
          </cell>
          <cell r="BA51" t="str">
            <v>na</v>
          </cell>
          <cell r="BB51" t="str">
            <v>na</v>
          </cell>
          <cell r="BC51" t="str">
            <v>na</v>
          </cell>
          <cell r="BD51" t="str">
            <v>na</v>
          </cell>
          <cell r="BE51" t="str">
            <v>na</v>
          </cell>
          <cell r="BF51" t="str">
            <v>na</v>
          </cell>
          <cell r="BG51" t="str">
            <v>na</v>
          </cell>
          <cell r="BH51" t="str">
            <v>na</v>
          </cell>
          <cell r="BI51" t="str">
            <v>na</v>
          </cell>
          <cell r="BJ51" t="str">
            <v>na</v>
          </cell>
          <cell r="BK51" t="str">
            <v>na</v>
          </cell>
          <cell r="BL51" t="str">
            <v>na</v>
          </cell>
          <cell r="BM51" t="str">
            <v>na</v>
          </cell>
          <cell r="BN51" t="str">
            <v>na</v>
          </cell>
          <cell r="BO51" t="str">
            <v>na</v>
          </cell>
          <cell r="BP51" t="str">
            <v>na</v>
          </cell>
          <cell r="BQ51" t="str">
            <v>na</v>
          </cell>
          <cell r="BR51" t="str">
            <v>na</v>
          </cell>
          <cell r="BS51" t="str">
            <v>na</v>
          </cell>
          <cell r="BT51" t="str">
            <v>na</v>
          </cell>
          <cell r="BU51" t="str">
            <v>na</v>
          </cell>
          <cell r="BV51" t="str">
            <v>na</v>
          </cell>
          <cell r="BW51" t="str">
            <v>na</v>
          </cell>
          <cell r="BX51" t="str">
            <v>na</v>
          </cell>
          <cell r="BY51" t="str">
            <v>na</v>
          </cell>
          <cell r="BZ51" t="str">
            <v>na</v>
          </cell>
          <cell r="CA51" t="str">
            <v>na</v>
          </cell>
          <cell r="CB51" t="str">
            <v>na</v>
          </cell>
          <cell r="CC51" t="str">
            <v>na</v>
          </cell>
          <cell r="CD51" t="str">
            <v>na</v>
          </cell>
          <cell r="CE51" t="str">
            <v>na</v>
          </cell>
          <cell r="CF51" t="str">
            <v>na</v>
          </cell>
          <cell r="CG51" t="str">
            <v>na</v>
          </cell>
          <cell r="CH51" t="str">
            <v>na</v>
          </cell>
          <cell r="CI51" t="str">
            <v>na</v>
          </cell>
          <cell r="CJ51" t="str">
            <v>na</v>
          </cell>
          <cell r="CK51" t="str">
            <v>na</v>
          </cell>
          <cell r="CL51" t="str">
            <v>na</v>
          </cell>
          <cell r="CM51" t="str">
            <v>na</v>
          </cell>
          <cell r="CN51" t="str">
            <v>na</v>
          </cell>
          <cell r="CO51">
            <v>0.43348785663893241</v>
          </cell>
          <cell r="CP51">
            <v>0.43348785663893241</v>
          </cell>
          <cell r="CQ51">
            <v>0.44966327585872284</v>
          </cell>
          <cell r="CR51">
            <v>0.44966327585872284</v>
          </cell>
          <cell r="CS51">
            <v>0.44574504665119813</v>
          </cell>
          <cell r="CT51">
            <v>0.44574504665119813</v>
          </cell>
          <cell r="CU51">
            <v>0.44019104054239183</v>
          </cell>
          <cell r="CV51">
            <v>0.44019104054239183</v>
          </cell>
          <cell r="CW51">
            <v>0.44228441320900724</v>
          </cell>
          <cell r="CX51">
            <v>0.44228441320900724</v>
          </cell>
          <cell r="CY51">
            <v>0.4656583710467504</v>
          </cell>
          <cell r="CZ51">
            <v>0.4656583710467504</v>
          </cell>
          <cell r="DA51">
            <v>0.43771331464177415</v>
          </cell>
          <cell r="DB51">
            <v>0.43771331464177415</v>
          </cell>
          <cell r="DC51">
            <v>0.43978154901606786</v>
          </cell>
          <cell r="DD51">
            <v>0.43978154901606786</v>
          </cell>
          <cell r="DE51">
            <v>0.40717571666767116</v>
          </cell>
          <cell r="DF51">
            <v>0.40717571666767116</v>
          </cell>
          <cell r="DG51">
            <v>0.43552859429087404</v>
          </cell>
          <cell r="DH51">
            <v>0.43552859429087404</v>
          </cell>
          <cell r="DI51">
            <v>0.43303358458162394</v>
          </cell>
          <cell r="DJ51">
            <v>0.42115104608180043</v>
          </cell>
          <cell r="DK51">
            <v>0.40734326583656921</v>
          </cell>
          <cell r="DL51">
            <v>0.40734326583656921</v>
          </cell>
          <cell r="DM51">
            <v>0.3939632476790873</v>
          </cell>
          <cell r="DN51">
            <v>0.39205592200528705</v>
          </cell>
          <cell r="DO51">
            <v>0.35633615068134217</v>
          </cell>
          <cell r="DP51">
            <v>0.35668446953346439</v>
          </cell>
          <cell r="DQ51">
            <v>0.39623159313770928</v>
          </cell>
          <cell r="DR51">
            <v>0.39272990596077928</v>
          </cell>
          <cell r="DS51" t="str">
            <v>na</v>
          </cell>
          <cell r="DT51" t="str">
            <v>na</v>
          </cell>
          <cell r="DU51" t="str">
            <v>na</v>
          </cell>
          <cell r="DV51" t="str">
            <v>na</v>
          </cell>
          <cell r="DW51" t="str">
            <v>na</v>
          </cell>
          <cell r="DX51" t="str">
            <v>na</v>
          </cell>
          <cell r="DY51" t="str">
            <v>na</v>
          </cell>
          <cell r="DZ51" t="str">
            <v>na</v>
          </cell>
          <cell r="EA51">
            <v>0.34085289600852126</v>
          </cell>
          <cell r="EB51">
            <v>0.34036880654328577</v>
          </cell>
          <cell r="EC51" t="str">
            <v>na</v>
          </cell>
          <cell r="ED51" t="str">
            <v>na</v>
          </cell>
          <cell r="EE51" t="str">
            <v>na</v>
          </cell>
          <cell r="EF51" t="str">
            <v>na</v>
          </cell>
          <cell r="EG51" t="str">
            <v>na</v>
          </cell>
          <cell r="EH51" t="str">
            <v>na</v>
          </cell>
          <cell r="EI51" t="str">
            <v>na</v>
          </cell>
          <cell r="EJ51" t="str">
            <v>na</v>
          </cell>
          <cell r="EK51" t="str">
            <v>na</v>
          </cell>
          <cell r="EL51" t="str">
            <v>na</v>
          </cell>
          <cell r="EM51" t="str">
            <v>na</v>
          </cell>
          <cell r="EN51" t="str">
            <v>na</v>
          </cell>
          <cell r="EO51" t="str">
            <v>na</v>
          </cell>
          <cell r="EP51" t="str">
            <v>na</v>
          </cell>
          <cell r="EQ51" t="str">
            <v>na</v>
          </cell>
          <cell r="ER51" t="str">
            <v>na</v>
          </cell>
          <cell r="ES51" t="str">
            <v>na</v>
          </cell>
          <cell r="ET51" t="str">
            <v>na</v>
          </cell>
          <cell r="EU51" t="str">
            <v>na</v>
          </cell>
          <cell r="EV51" t="str">
            <v>na</v>
          </cell>
          <cell r="EW51" t="str">
            <v>na</v>
          </cell>
          <cell r="EX51" t="str">
            <v>na</v>
          </cell>
          <cell r="EY51" t="str">
            <v>na</v>
          </cell>
          <cell r="EZ51" t="str">
            <v>na</v>
          </cell>
          <cell r="FA51" t="str">
            <v>na</v>
          </cell>
          <cell r="FB51" t="str">
            <v>na</v>
          </cell>
          <cell r="FC51" t="str">
            <v>na</v>
          </cell>
          <cell r="FD51" t="str">
            <v>na</v>
          </cell>
          <cell r="FE51" t="str">
            <v>na</v>
          </cell>
          <cell r="FF51" t="str">
            <v>na</v>
          </cell>
          <cell r="FG51" t="str">
            <v>na</v>
          </cell>
          <cell r="FH51" t="str">
            <v>na</v>
          </cell>
          <cell r="FI51" t="str">
            <v>na</v>
          </cell>
          <cell r="FJ51" t="str">
            <v>na</v>
          </cell>
          <cell r="FK51" t="str">
            <v>na</v>
          </cell>
          <cell r="FL51" t="str">
            <v>na</v>
          </cell>
          <cell r="FM51" t="str">
            <v>na</v>
          </cell>
          <cell r="FN51" t="str">
            <v>na</v>
          </cell>
          <cell r="FO51" t="str">
            <v>na</v>
          </cell>
          <cell r="FP51" t="str">
            <v>na</v>
          </cell>
          <cell r="FQ51" t="str">
            <v>na</v>
          </cell>
          <cell r="FR51" t="str">
            <v>na</v>
          </cell>
          <cell r="FS51" t="str">
            <v>na</v>
          </cell>
          <cell r="FT51" t="str">
            <v>na</v>
          </cell>
          <cell r="FU51" t="str">
            <v>na</v>
          </cell>
          <cell r="FV51" t="str">
            <v>na</v>
          </cell>
          <cell r="FW51" t="str">
            <v>na</v>
          </cell>
          <cell r="FX51" t="str">
            <v>na</v>
          </cell>
          <cell r="FY51" t="str">
            <v>na</v>
          </cell>
          <cell r="FZ51" t="str">
            <v>na</v>
          </cell>
          <cell r="GA51" t="str">
            <v>na</v>
          </cell>
          <cell r="GB51" t="str">
            <v>na</v>
          </cell>
          <cell r="GC51" t="str">
            <v>na</v>
          </cell>
          <cell r="GD51" t="str">
            <v>na</v>
          </cell>
          <cell r="GE51" t="str">
            <v>na</v>
          </cell>
          <cell r="GF51" t="str">
            <v>na</v>
          </cell>
          <cell r="GG51" t="str">
            <v>na</v>
          </cell>
          <cell r="GH51" t="str">
            <v>na</v>
          </cell>
          <cell r="GI51" t="str">
            <v>na</v>
          </cell>
          <cell r="GJ51" t="str">
            <v>na</v>
          </cell>
          <cell r="GK51" t="str">
            <v>na</v>
          </cell>
          <cell r="GL51" t="str">
            <v>na</v>
          </cell>
          <cell r="GM51" t="str">
            <v>na</v>
          </cell>
          <cell r="GN51" t="str">
            <v>na</v>
          </cell>
          <cell r="GO51" t="str">
            <v>na</v>
          </cell>
          <cell r="GP51" t="str">
            <v>na</v>
          </cell>
          <cell r="GQ51" t="str">
            <v>na</v>
          </cell>
          <cell r="GR51" t="str">
            <v>na</v>
          </cell>
          <cell r="GS51" t="str">
            <v>na</v>
          </cell>
          <cell r="GT51" t="str">
            <v>na</v>
          </cell>
          <cell r="GU51" t="str">
            <v>na</v>
          </cell>
          <cell r="GV51" t="str">
            <v>na</v>
          </cell>
          <cell r="GW51" t="str">
            <v>na</v>
          </cell>
          <cell r="GX51" t="str">
            <v>na</v>
          </cell>
          <cell r="GY51" t="str">
            <v>na</v>
          </cell>
          <cell r="GZ51" t="str">
            <v>na</v>
          </cell>
          <cell r="HA51" t="str">
            <v>na</v>
          </cell>
          <cell r="HB51" t="str">
            <v>na</v>
          </cell>
          <cell r="HC51" t="str">
            <v>na</v>
          </cell>
          <cell r="HD51" t="str">
            <v>na</v>
          </cell>
        </row>
        <row r="52">
          <cell r="A52">
            <v>52</v>
          </cell>
          <cell r="B52" t="str">
            <v>Reported Gross Margin</v>
          </cell>
          <cell r="C52" t="str">
            <v>na</v>
          </cell>
          <cell r="D52" t="str">
            <v>na</v>
          </cell>
          <cell r="E52" t="str">
            <v>na</v>
          </cell>
          <cell r="F52" t="str">
            <v>na</v>
          </cell>
          <cell r="G52" t="str">
            <v>na</v>
          </cell>
          <cell r="H52" t="str">
            <v>na</v>
          </cell>
          <cell r="I52" t="str">
            <v>na</v>
          </cell>
          <cell r="J52" t="str">
            <v>na</v>
          </cell>
          <cell r="K52" t="str">
            <v>na</v>
          </cell>
          <cell r="L52" t="str">
            <v>na</v>
          </cell>
          <cell r="M52" t="str">
            <v>na</v>
          </cell>
          <cell r="N52" t="str">
            <v>na</v>
          </cell>
          <cell r="O52" t="str">
            <v>na</v>
          </cell>
          <cell r="P52" t="str">
            <v>na</v>
          </cell>
          <cell r="Q52" t="str">
            <v>na</v>
          </cell>
          <cell r="R52" t="str">
            <v>na</v>
          </cell>
          <cell r="S52" t="str">
            <v>na</v>
          </cell>
          <cell r="T52" t="str">
            <v>na</v>
          </cell>
          <cell r="U52" t="str">
            <v>na</v>
          </cell>
          <cell r="V52" t="str">
            <v>na</v>
          </cell>
          <cell r="W52" t="str">
            <v>na</v>
          </cell>
          <cell r="X52" t="str">
            <v>na</v>
          </cell>
          <cell r="Y52" t="str">
            <v>na</v>
          </cell>
          <cell r="Z52" t="str">
            <v>na</v>
          </cell>
          <cell r="AA52" t="str">
            <v>na</v>
          </cell>
          <cell r="AB52" t="str">
            <v>na</v>
          </cell>
          <cell r="AC52" t="str">
            <v>na</v>
          </cell>
          <cell r="AD52" t="str">
            <v>na</v>
          </cell>
          <cell r="AE52" t="str">
            <v>na</v>
          </cell>
          <cell r="AF52" t="str">
            <v>na</v>
          </cell>
          <cell r="AG52" t="str">
            <v>na</v>
          </cell>
          <cell r="AH52" t="str">
            <v>na</v>
          </cell>
          <cell r="AI52" t="str">
            <v>na</v>
          </cell>
          <cell r="AJ52" t="str">
            <v>na</v>
          </cell>
          <cell r="AK52" t="str">
            <v>na</v>
          </cell>
          <cell r="AL52" t="str">
            <v>na</v>
          </cell>
          <cell r="AM52" t="str">
            <v>na</v>
          </cell>
          <cell r="AN52" t="str">
            <v>na</v>
          </cell>
          <cell r="AO52" t="str">
            <v>na</v>
          </cell>
          <cell r="AP52" t="str">
            <v>na</v>
          </cell>
          <cell r="AQ52" t="str">
            <v>na</v>
          </cell>
          <cell r="AR52" t="str">
            <v>na</v>
          </cell>
          <cell r="AS52" t="str">
            <v>na</v>
          </cell>
          <cell r="AT52" t="str">
            <v>na</v>
          </cell>
          <cell r="AU52" t="str">
            <v>na</v>
          </cell>
          <cell r="AV52" t="str">
            <v>na</v>
          </cell>
          <cell r="AW52" t="str">
            <v>na</v>
          </cell>
          <cell r="AX52" t="str">
            <v>na</v>
          </cell>
          <cell r="AY52" t="str">
            <v>na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D52" t="str">
            <v>na</v>
          </cell>
          <cell r="BE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J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O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T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Y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D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I52" t="str">
            <v>na</v>
          </cell>
          <cell r="CJ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  <cell r="CO52">
            <v>0.56651214336106759</v>
          </cell>
          <cell r="CP52">
            <v>0.56651214336106759</v>
          </cell>
          <cell r="CQ52">
            <v>0.55033672414127721</v>
          </cell>
          <cell r="CR52">
            <v>0.55033672414127721</v>
          </cell>
          <cell r="CS52">
            <v>0.55425495334880182</v>
          </cell>
          <cell r="CT52">
            <v>0.55425495334880182</v>
          </cell>
          <cell r="CU52">
            <v>0.55980895945760822</v>
          </cell>
          <cell r="CV52">
            <v>0.55980895945760822</v>
          </cell>
          <cell r="CW52">
            <v>0.55771558679099276</v>
          </cell>
          <cell r="CX52">
            <v>0.55771558679099276</v>
          </cell>
          <cell r="CY52">
            <v>0.53434162895324955</v>
          </cell>
          <cell r="CZ52">
            <v>0.53434162895324955</v>
          </cell>
          <cell r="DA52">
            <v>0.56228668535822579</v>
          </cell>
          <cell r="DB52">
            <v>0.56228668535822579</v>
          </cell>
          <cell r="DC52">
            <v>0.56021845098393208</v>
          </cell>
          <cell r="DD52">
            <v>0.56021845098393208</v>
          </cell>
          <cell r="DE52">
            <v>0.59282428333232884</v>
          </cell>
          <cell r="DF52">
            <v>0.59282428333232884</v>
          </cell>
          <cell r="DG52">
            <v>0.56447140570912602</v>
          </cell>
          <cell r="DH52">
            <v>0.56447140570912602</v>
          </cell>
          <cell r="DI52">
            <v>0.566966415418376</v>
          </cell>
          <cell r="DJ52">
            <v>0.57884895391819968</v>
          </cell>
          <cell r="DK52">
            <v>0.5926567341634309</v>
          </cell>
          <cell r="DL52">
            <v>0.5926567341634309</v>
          </cell>
          <cell r="DM52">
            <v>0.60603675232091259</v>
          </cell>
          <cell r="DN52">
            <v>0.60794407799471295</v>
          </cell>
          <cell r="DO52">
            <v>0.64366384931865772</v>
          </cell>
          <cell r="DP52">
            <v>0.64331553046653567</v>
          </cell>
          <cell r="DQ52">
            <v>0.60376840686229072</v>
          </cell>
          <cell r="DR52">
            <v>0.60727009403922072</v>
          </cell>
          <cell r="DS52" t="str">
            <v>na</v>
          </cell>
          <cell r="DT52" t="str">
            <v>na</v>
          </cell>
          <cell r="DU52" t="str">
            <v>na</v>
          </cell>
          <cell r="DV52" t="str">
            <v>na</v>
          </cell>
          <cell r="DW52" t="str">
            <v>na</v>
          </cell>
          <cell r="DX52" t="str">
            <v>na</v>
          </cell>
          <cell r="DY52" t="str">
            <v>na</v>
          </cell>
          <cell r="DZ52" t="str">
            <v>na</v>
          </cell>
          <cell r="EA52">
            <v>0.65914710399147869</v>
          </cell>
          <cell r="EB52">
            <v>0.65963119345671428</v>
          </cell>
          <cell r="EC52" t="str">
            <v>na</v>
          </cell>
          <cell r="ED52" t="str">
            <v>na</v>
          </cell>
          <cell r="EE52" t="str">
            <v>na</v>
          </cell>
          <cell r="EF52" t="str">
            <v>na</v>
          </cell>
          <cell r="EG52" t="str">
            <v>na</v>
          </cell>
          <cell r="EH52" t="str">
            <v>na</v>
          </cell>
          <cell r="EI52" t="str">
            <v>na</v>
          </cell>
          <cell r="EJ52" t="str">
            <v>na</v>
          </cell>
          <cell r="EK52" t="str">
            <v>na</v>
          </cell>
          <cell r="EL52" t="str">
            <v>na</v>
          </cell>
          <cell r="EM52" t="str">
            <v>na</v>
          </cell>
          <cell r="EN52" t="str">
            <v>na</v>
          </cell>
          <cell r="EO52" t="str">
            <v>na</v>
          </cell>
          <cell r="EP52" t="str">
            <v>na</v>
          </cell>
          <cell r="EQ52" t="str">
            <v>na</v>
          </cell>
          <cell r="ER52" t="str">
            <v>na</v>
          </cell>
          <cell r="ES52" t="str">
            <v>na</v>
          </cell>
          <cell r="ET52" t="str">
            <v>na</v>
          </cell>
          <cell r="EU52" t="str">
            <v>na</v>
          </cell>
          <cell r="EV52" t="str">
            <v>na</v>
          </cell>
          <cell r="EW52" t="str">
            <v>na</v>
          </cell>
          <cell r="EX52" t="str">
            <v>na</v>
          </cell>
          <cell r="EY52" t="str">
            <v>na</v>
          </cell>
          <cell r="EZ52" t="str">
            <v>na</v>
          </cell>
          <cell r="FA52" t="str">
            <v>na</v>
          </cell>
          <cell r="FB52" t="str">
            <v>na</v>
          </cell>
          <cell r="FC52" t="str">
            <v>na</v>
          </cell>
          <cell r="FD52" t="str">
            <v>na</v>
          </cell>
          <cell r="FE52" t="str">
            <v>na</v>
          </cell>
          <cell r="FF52" t="str">
            <v>na</v>
          </cell>
          <cell r="FG52" t="str">
            <v>na</v>
          </cell>
          <cell r="FH52" t="str">
            <v>na</v>
          </cell>
          <cell r="FI52" t="str">
            <v>na</v>
          </cell>
          <cell r="FJ52" t="str">
            <v>na</v>
          </cell>
          <cell r="FK52" t="str">
            <v>na</v>
          </cell>
          <cell r="FL52" t="str">
            <v>na</v>
          </cell>
          <cell r="FM52" t="str">
            <v>na</v>
          </cell>
          <cell r="FN52" t="str">
            <v>na</v>
          </cell>
          <cell r="FO52" t="str">
            <v>na</v>
          </cell>
          <cell r="FP52" t="str">
            <v>na</v>
          </cell>
          <cell r="FQ52" t="str">
            <v>na</v>
          </cell>
          <cell r="FR52" t="str">
            <v>na</v>
          </cell>
          <cell r="FS52" t="str">
            <v>na</v>
          </cell>
          <cell r="FT52" t="str">
            <v>na</v>
          </cell>
          <cell r="FU52" t="str">
            <v>na</v>
          </cell>
          <cell r="FV52" t="str">
            <v>na</v>
          </cell>
          <cell r="FW52" t="str">
            <v>na</v>
          </cell>
          <cell r="FX52" t="str">
            <v>na</v>
          </cell>
          <cell r="FY52" t="str">
            <v>na</v>
          </cell>
          <cell r="FZ52" t="str">
            <v>na</v>
          </cell>
          <cell r="GA52" t="str">
            <v>na</v>
          </cell>
          <cell r="GB52" t="str">
            <v>na</v>
          </cell>
          <cell r="GC52" t="str">
            <v>na</v>
          </cell>
          <cell r="GD52" t="str">
            <v>na</v>
          </cell>
          <cell r="GE52" t="str">
            <v>na</v>
          </cell>
          <cell r="GF52" t="str">
            <v>na</v>
          </cell>
          <cell r="GG52" t="str">
            <v>na</v>
          </cell>
          <cell r="GH52" t="str">
            <v>na</v>
          </cell>
          <cell r="GI52" t="str">
            <v>na</v>
          </cell>
          <cell r="GJ52" t="str">
            <v>na</v>
          </cell>
          <cell r="GK52" t="str">
            <v>na</v>
          </cell>
          <cell r="GL52" t="str">
            <v>na</v>
          </cell>
          <cell r="GM52" t="str">
            <v>na</v>
          </cell>
          <cell r="GN52" t="str">
            <v>na</v>
          </cell>
          <cell r="GO52" t="str">
            <v>na</v>
          </cell>
          <cell r="GP52" t="str">
            <v>na</v>
          </cell>
          <cell r="GQ52" t="str">
            <v>na</v>
          </cell>
          <cell r="GR52" t="str">
            <v>na</v>
          </cell>
          <cell r="GS52" t="str">
            <v>na</v>
          </cell>
          <cell r="GT52" t="str">
            <v>na</v>
          </cell>
          <cell r="GU52" t="str">
            <v>na</v>
          </cell>
          <cell r="GV52" t="str">
            <v>na</v>
          </cell>
          <cell r="GW52" t="str">
            <v>na</v>
          </cell>
          <cell r="GX52" t="str">
            <v>na</v>
          </cell>
          <cell r="GY52" t="str">
            <v>na</v>
          </cell>
          <cell r="GZ52" t="str">
            <v>na</v>
          </cell>
          <cell r="HA52" t="str">
            <v>na</v>
          </cell>
          <cell r="HB52" t="str">
            <v>na</v>
          </cell>
          <cell r="HC52" t="str">
            <v>na</v>
          </cell>
          <cell r="HD52" t="str">
            <v>na</v>
          </cell>
        </row>
        <row r="53">
          <cell r="A53">
            <v>53</v>
          </cell>
          <cell r="B53" t="str">
            <v>Gross Margin (excl Special Items)</v>
          </cell>
          <cell r="C53" t="str">
            <v>na</v>
          </cell>
          <cell r="D53" t="str">
            <v>na</v>
          </cell>
          <cell r="E53" t="str">
            <v>na</v>
          </cell>
          <cell r="F53" t="str">
            <v>na</v>
          </cell>
          <cell r="G53" t="str">
            <v>na</v>
          </cell>
          <cell r="H53" t="str">
            <v>na</v>
          </cell>
          <cell r="I53" t="str">
            <v>na</v>
          </cell>
          <cell r="J53" t="str">
            <v>na</v>
          </cell>
          <cell r="K53" t="str">
            <v>na</v>
          </cell>
          <cell r="L53" t="str">
            <v>na</v>
          </cell>
          <cell r="M53" t="str">
            <v>na</v>
          </cell>
          <cell r="N53" t="str">
            <v>na</v>
          </cell>
          <cell r="O53" t="str">
            <v>na</v>
          </cell>
          <cell r="P53" t="str">
            <v>na</v>
          </cell>
          <cell r="Q53" t="str">
            <v>na</v>
          </cell>
          <cell r="R53" t="str">
            <v>na</v>
          </cell>
          <cell r="S53" t="str">
            <v>na</v>
          </cell>
          <cell r="T53" t="str">
            <v>na</v>
          </cell>
          <cell r="U53" t="str">
            <v>na</v>
          </cell>
          <cell r="V53" t="str">
            <v>na</v>
          </cell>
          <cell r="W53" t="str">
            <v>na</v>
          </cell>
          <cell r="X53" t="str">
            <v>na</v>
          </cell>
          <cell r="Y53" t="str">
            <v>na</v>
          </cell>
          <cell r="Z53" t="str">
            <v>na</v>
          </cell>
          <cell r="AA53" t="str">
            <v>na</v>
          </cell>
          <cell r="AB53" t="str">
            <v>na</v>
          </cell>
          <cell r="AC53" t="str">
            <v>na</v>
          </cell>
          <cell r="AD53" t="str">
            <v>na</v>
          </cell>
          <cell r="AE53" t="str">
            <v>na</v>
          </cell>
          <cell r="AF53" t="str">
            <v>na</v>
          </cell>
          <cell r="AG53" t="str">
            <v>na</v>
          </cell>
          <cell r="AH53" t="str">
            <v>na</v>
          </cell>
          <cell r="AI53" t="str">
            <v>na</v>
          </cell>
          <cell r="AJ53" t="str">
            <v>na</v>
          </cell>
          <cell r="AK53" t="str">
            <v>na</v>
          </cell>
          <cell r="AL53" t="str">
            <v>na</v>
          </cell>
          <cell r="AM53" t="str">
            <v>na</v>
          </cell>
          <cell r="AN53" t="str">
            <v>na</v>
          </cell>
          <cell r="AO53" t="str">
            <v>na</v>
          </cell>
          <cell r="AP53" t="str">
            <v>na</v>
          </cell>
          <cell r="AQ53" t="str">
            <v>na</v>
          </cell>
          <cell r="AR53" t="str">
            <v>na</v>
          </cell>
          <cell r="AS53" t="str">
            <v>na</v>
          </cell>
          <cell r="AT53" t="str">
            <v>na</v>
          </cell>
          <cell r="AU53" t="str">
            <v>na</v>
          </cell>
          <cell r="AV53" t="str">
            <v>na</v>
          </cell>
          <cell r="AW53" t="str">
            <v>na</v>
          </cell>
          <cell r="AX53" t="str">
            <v>na</v>
          </cell>
          <cell r="AY53" t="str">
            <v>na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D53" t="str">
            <v>na</v>
          </cell>
          <cell r="BE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J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O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T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Y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D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I53" t="str">
            <v>na</v>
          </cell>
          <cell r="CJ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  <cell r="CO53">
            <v>0.56651214336106759</v>
          </cell>
          <cell r="CP53">
            <v>0.56651214336106759</v>
          </cell>
          <cell r="CQ53">
            <v>0.55033672414127721</v>
          </cell>
          <cell r="CR53">
            <v>0.55033672414127721</v>
          </cell>
          <cell r="CS53">
            <v>0.55425495334880182</v>
          </cell>
          <cell r="CT53">
            <v>0.55425495334880182</v>
          </cell>
          <cell r="CU53">
            <v>0.55980895945760822</v>
          </cell>
          <cell r="CV53">
            <v>0.55980895945760822</v>
          </cell>
          <cell r="CW53">
            <v>0.55771558679099276</v>
          </cell>
          <cell r="CX53">
            <v>0.55771558679099276</v>
          </cell>
          <cell r="CY53">
            <v>0.53434162895324955</v>
          </cell>
          <cell r="CZ53">
            <v>0.53434162895324955</v>
          </cell>
          <cell r="DA53">
            <v>0.56228668535822579</v>
          </cell>
          <cell r="DB53">
            <v>0.56228668535822579</v>
          </cell>
          <cell r="DC53">
            <v>0.56021845098393208</v>
          </cell>
          <cell r="DD53">
            <v>0.56021845098393208</v>
          </cell>
          <cell r="DE53">
            <v>0.59282428333232884</v>
          </cell>
          <cell r="DF53">
            <v>0.59282428333232884</v>
          </cell>
          <cell r="DG53">
            <v>0.56447140570912602</v>
          </cell>
          <cell r="DH53">
            <v>0.56447140570912602</v>
          </cell>
          <cell r="DI53">
            <v>0.566966415418376</v>
          </cell>
          <cell r="DJ53">
            <v>0.57884895391819968</v>
          </cell>
          <cell r="DK53">
            <v>0.5926567341634309</v>
          </cell>
          <cell r="DL53">
            <v>0.5926567341634309</v>
          </cell>
          <cell r="DM53">
            <v>0.60603675232091259</v>
          </cell>
          <cell r="DN53">
            <v>0.60794407799471295</v>
          </cell>
          <cell r="DO53">
            <v>0.64366384931865772</v>
          </cell>
          <cell r="DP53">
            <v>0.64331553046653567</v>
          </cell>
          <cell r="DQ53">
            <v>0.60376840686229072</v>
          </cell>
          <cell r="DR53">
            <v>0.60727009403922072</v>
          </cell>
          <cell r="DS53" t="str">
            <v>na</v>
          </cell>
          <cell r="DT53" t="str">
            <v>na</v>
          </cell>
          <cell r="DU53" t="str">
            <v>na</v>
          </cell>
          <cell r="DV53" t="str">
            <v>na</v>
          </cell>
          <cell r="DW53" t="str">
            <v>na</v>
          </cell>
          <cell r="DX53" t="str">
            <v>na</v>
          </cell>
          <cell r="DY53" t="str">
            <v>na</v>
          </cell>
          <cell r="DZ53" t="str">
            <v>na</v>
          </cell>
          <cell r="EA53">
            <v>0.65914710399147869</v>
          </cell>
          <cell r="EB53">
            <v>0.65963119345671428</v>
          </cell>
          <cell r="EC53" t="str">
            <v>na</v>
          </cell>
          <cell r="ED53" t="str">
            <v>na</v>
          </cell>
          <cell r="EE53" t="str">
            <v>na</v>
          </cell>
          <cell r="EF53" t="str">
            <v>na</v>
          </cell>
          <cell r="EG53" t="str">
            <v>na</v>
          </cell>
          <cell r="EH53" t="str">
            <v>na</v>
          </cell>
          <cell r="EI53" t="str">
            <v>na</v>
          </cell>
          <cell r="EJ53" t="str">
            <v>na</v>
          </cell>
          <cell r="EK53" t="str">
            <v>na</v>
          </cell>
          <cell r="EL53" t="str">
            <v>na</v>
          </cell>
          <cell r="EM53" t="str">
            <v>na</v>
          </cell>
          <cell r="EN53" t="str">
            <v>na</v>
          </cell>
          <cell r="EO53" t="str">
            <v>na</v>
          </cell>
          <cell r="EP53" t="str">
            <v>na</v>
          </cell>
          <cell r="EQ53" t="str">
            <v>na</v>
          </cell>
          <cell r="ER53" t="str">
            <v>na</v>
          </cell>
          <cell r="ES53" t="str">
            <v>na</v>
          </cell>
          <cell r="ET53" t="str">
            <v>na</v>
          </cell>
          <cell r="EU53" t="str">
            <v>na</v>
          </cell>
          <cell r="EV53" t="str">
            <v>na</v>
          </cell>
          <cell r="EW53" t="str">
            <v>na</v>
          </cell>
          <cell r="EX53" t="str">
            <v>na</v>
          </cell>
          <cell r="EY53" t="str">
            <v>na</v>
          </cell>
          <cell r="EZ53" t="str">
            <v>na</v>
          </cell>
          <cell r="FA53" t="str">
            <v>na</v>
          </cell>
          <cell r="FB53" t="str">
            <v>na</v>
          </cell>
          <cell r="FC53" t="str">
            <v>na</v>
          </cell>
          <cell r="FD53" t="str">
            <v>na</v>
          </cell>
          <cell r="FE53" t="str">
            <v>na</v>
          </cell>
          <cell r="FF53" t="str">
            <v>na</v>
          </cell>
          <cell r="FG53" t="str">
            <v>na</v>
          </cell>
          <cell r="FH53" t="str">
            <v>na</v>
          </cell>
          <cell r="FI53" t="str">
            <v>na</v>
          </cell>
          <cell r="FJ53" t="str">
            <v>na</v>
          </cell>
          <cell r="FK53" t="str">
            <v>na</v>
          </cell>
          <cell r="FL53" t="str">
            <v>na</v>
          </cell>
          <cell r="FM53" t="str">
            <v>na</v>
          </cell>
          <cell r="FN53" t="str">
            <v>na</v>
          </cell>
          <cell r="FO53" t="str">
            <v>na</v>
          </cell>
          <cell r="FP53" t="str">
            <v>na</v>
          </cell>
          <cell r="FQ53" t="str">
            <v>na</v>
          </cell>
          <cell r="FR53" t="str">
            <v>na</v>
          </cell>
          <cell r="FS53" t="str">
            <v>na</v>
          </cell>
          <cell r="FT53" t="str">
            <v>na</v>
          </cell>
          <cell r="FU53" t="str">
            <v>na</v>
          </cell>
          <cell r="FV53" t="str">
            <v>na</v>
          </cell>
          <cell r="FW53" t="str">
            <v>na</v>
          </cell>
          <cell r="FX53" t="str">
            <v>na</v>
          </cell>
          <cell r="FY53" t="str">
            <v>na</v>
          </cell>
          <cell r="FZ53" t="str">
            <v>na</v>
          </cell>
          <cell r="GA53" t="str">
            <v>na</v>
          </cell>
          <cell r="GB53" t="str">
            <v>na</v>
          </cell>
          <cell r="GC53" t="str">
            <v>na</v>
          </cell>
          <cell r="GD53" t="str">
            <v>na</v>
          </cell>
          <cell r="GE53" t="str">
            <v>na</v>
          </cell>
          <cell r="GF53" t="str">
            <v>na</v>
          </cell>
          <cell r="GG53" t="str">
            <v>na</v>
          </cell>
          <cell r="GH53" t="str">
            <v>na</v>
          </cell>
          <cell r="GI53" t="str">
            <v>na</v>
          </cell>
          <cell r="GJ53" t="str">
            <v>na</v>
          </cell>
          <cell r="GK53" t="str">
            <v>na</v>
          </cell>
          <cell r="GL53" t="str">
            <v>na</v>
          </cell>
          <cell r="GM53" t="str">
            <v>na</v>
          </cell>
          <cell r="GN53" t="str">
            <v>na</v>
          </cell>
          <cell r="GO53" t="str">
            <v>na</v>
          </cell>
          <cell r="GP53" t="str">
            <v>na</v>
          </cell>
          <cell r="GQ53" t="str">
            <v>na</v>
          </cell>
          <cell r="GR53" t="str">
            <v>na</v>
          </cell>
          <cell r="GS53" t="str">
            <v>na</v>
          </cell>
          <cell r="GT53" t="str">
            <v>na</v>
          </cell>
          <cell r="GU53" t="str">
            <v>na</v>
          </cell>
          <cell r="GV53" t="str">
            <v>na</v>
          </cell>
          <cell r="GW53" t="str">
            <v>na</v>
          </cell>
          <cell r="GX53" t="str">
            <v>na</v>
          </cell>
          <cell r="GY53" t="str">
            <v>na</v>
          </cell>
          <cell r="GZ53" t="str">
            <v>na</v>
          </cell>
          <cell r="HA53" t="str">
            <v>na</v>
          </cell>
          <cell r="HB53" t="str">
            <v>na</v>
          </cell>
          <cell r="HC53" t="str">
            <v>na</v>
          </cell>
          <cell r="HD53" t="str">
            <v>na</v>
          </cell>
        </row>
        <row r="54">
          <cell r="A54">
            <v>54</v>
          </cell>
          <cell r="B54" t="str">
            <v>Sales &amp; Marketing Expense</v>
          </cell>
          <cell r="C54" t="str">
            <v>na</v>
          </cell>
          <cell r="D54" t="str">
            <v>na</v>
          </cell>
          <cell r="E54" t="str">
            <v>na</v>
          </cell>
          <cell r="F54" t="str">
            <v>na</v>
          </cell>
          <cell r="G54" t="str">
            <v>na</v>
          </cell>
          <cell r="H54" t="str">
            <v>na</v>
          </cell>
          <cell r="I54" t="str">
            <v>na</v>
          </cell>
          <cell r="J54" t="str">
            <v>na</v>
          </cell>
          <cell r="K54" t="str">
            <v>na</v>
          </cell>
          <cell r="L54" t="str">
            <v>na</v>
          </cell>
          <cell r="M54" t="str">
            <v>na</v>
          </cell>
          <cell r="N54" t="str">
            <v>na</v>
          </cell>
          <cell r="O54" t="str">
            <v>na</v>
          </cell>
          <cell r="P54" t="str">
            <v>na</v>
          </cell>
          <cell r="Q54" t="str">
            <v>na</v>
          </cell>
          <cell r="R54" t="str">
            <v>na</v>
          </cell>
          <cell r="S54" t="str">
            <v>na</v>
          </cell>
          <cell r="T54" t="str">
            <v>na</v>
          </cell>
          <cell r="U54" t="str">
            <v>na</v>
          </cell>
          <cell r="V54" t="str">
            <v>na</v>
          </cell>
          <cell r="W54" t="str">
            <v>na</v>
          </cell>
          <cell r="X54" t="str">
            <v>na</v>
          </cell>
          <cell r="Y54" t="str">
            <v>na</v>
          </cell>
          <cell r="Z54" t="str">
            <v>na</v>
          </cell>
          <cell r="AA54" t="str">
            <v>na</v>
          </cell>
          <cell r="AB54" t="str">
            <v>na</v>
          </cell>
          <cell r="AC54" t="str">
            <v>na</v>
          </cell>
          <cell r="AD54" t="str">
            <v>na</v>
          </cell>
          <cell r="AE54" t="str">
            <v>na</v>
          </cell>
          <cell r="AF54" t="str">
            <v>na</v>
          </cell>
          <cell r="AG54" t="str">
            <v>na</v>
          </cell>
          <cell r="AH54" t="str">
            <v>na</v>
          </cell>
          <cell r="AI54" t="str">
            <v>na</v>
          </cell>
          <cell r="AJ54" t="str">
            <v>na</v>
          </cell>
          <cell r="AK54" t="str">
            <v>na</v>
          </cell>
          <cell r="AL54" t="str">
            <v>na</v>
          </cell>
          <cell r="AM54" t="str">
            <v>na</v>
          </cell>
          <cell r="AN54" t="str">
            <v>na</v>
          </cell>
          <cell r="AO54" t="str">
            <v>na</v>
          </cell>
          <cell r="AP54" t="str">
            <v>na</v>
          </cell>
          <cell r="AQ54" t="str">
            <v>na</v>
          </cell>
          <cell r="AR54" t="str">
            <v>na</v>
          </cell>
          <cell r="AS54" t="str">
            <v>na</v>
          </cell>
          <cell r="AT54" t="str">
            <v>na</v>
          </cell>
          <cell r="AU54" t="str">
            <v>na</v>
          </cell>
          <cell r="AV54" t="str">
            <v>na</v>
          </cell>
          <cell r="AW54" t="str">
            <v>na</v>
          </cell>
          <cell r="AX54" t="str">
            <v>na</v>
          </cell>
          <cell r="AY54" t="str">
            <v>na</v>
          </cell>
          <cell r="AZ54" t="str">
            <v>na</v>
          </cell>
          <cell r="BA54" t="str">
            <v>na</v>
          </cell>
          <cell r="BB54" t="str">
            <v>na</v>
          </cell>
          <cell r="BC54" t="str">
            <v>na</v>
          </cell>
          <cell r="BD54" t="str">
            <v>na</v>
          </cell>
          <cell r="BE54" t="str">
            <v>na</v>
          </cell>
          <cell r="BF54" t="str">
            <v>na</v>
          </cell>
          <cell r="BG54" t="str">
            <v>na</v>
          </cell>
          <cell r="BH54" t="str">
            <v>na</v>
          </cell>
          <cell r="BI54" t="str">
            <v>na</v>
          </cell>
          <cell r="BJ54" t="str">
            <v>na</v>
          </cell>
          <cell r="BK54" t="str">
            <v>na</v>
          </cell>
          <cell r="BL54" t="str">
            <v>na</v>
          </cell>
          <cell r="BM54" t="str">
            <v>na</v>
          </cell>
          <cell r="BN54" t="str">
            <v>na</v>
          </cell>
          <cell r="BO54" t="str">
            <v>na</v>
          </cell>
          <cell r="BP54" t="str">
            <v>na</v>
          </cell>
          <cell r="BQ54" t="str">
            <v>na</v>
          </cell>
          <cell r="BR54" t="str">
            <v>na</v>
          </cell>
          <cell r="BS54" t="str">
            <v>na</v>
          </cell>
          <cell r="BT54" t="str">
            <v>na</v>
          </cell>
          <cell r="BU54" t="str">
            <v>na</v>
          </cell>
          <cell r="BV54" t="str">
            <v>na</v>
          </cell>
          <cell r="BW54" t="str">
            <v>na</v>
          </cell>
          <cell r="BX54" t="str">
            <v>na</v>
          </cell>
          <cell r="BY54" t="str">
            <v>na</v>
          </cell>
          <cell r="BZ54" t="str">
            <v>na</v>
          </cell>
          <cell r="CA54" t="str">
            <v>na</v>
          </cell>
          <cell r="CB54" t="str">
            <v>na</v>
          </cell>
          <cell r="CC54" t="str">
            <v>na</v>
          </cell>
          <cell r="CD54" t="str">
            <v>na</v>
          </cell>
          <cell r="CE54" t="str">
            <v>na</v>
          </cell>
          <cell r="CF54" t="str">
            <v>na</v>
          </cell>
          <cell r="CG54" t="str">
            <v>na</v>
          </cell>
          <cell r="CH54" t="str">
            <v>na</v>
          </cell>
          <cell r="CI54" t="str">
            <v>na</v>
          </cell>
          <cell r="CJ54" t="str">
            <v>na</v>
          </cell>
          <cell r="CK54" t="str">
            <v>na</v>
          </cell>
          <cell r="CL54" t="str">
            <v>na</v>
          </cell>
          <cell r="CM54" t="str">
            <v>na</v>
          </cell>
          <cell r="CN54" t="str">
            <v>na</v>
          </cell>
          <cell r="CO54">
            <v>0.29639055265645842</v>
          </cell>
          <cell r="CP54">
            <v>0.29639055265645842</v>
          </cell>
          <cell r="CQ54">
            <v>0.27877265506084326</v>
          </cell>
          <cell r="CR54">
            <v>0.27877265506084326</v>
          </cell>
          <cell r="CS54">
            <v>0.26753718081709665</v>
          </cell>
          <cell r="CT54">
            <v>0.26753718081709665</v>
          </cell>
          <cell r="CU54">
            <v>0.25428914491091309</v>
          </cell>
          <cell r="CV54">
            <v>0.25428914491091309</v>
          </cell>
          <cell r="CW54">
            <v>0.27399020114110101</v>
          </cell>
          <cell r="CX54">
            <v>0.27399020114110101</v>
          </cell>
          <cell r="CY54">
            <v>0.23048913347486408</v>
          </cell>
          <cell r="CZ54">
            <v>0.23048913347486408</v>
          </cell>
          <cell r="DA54">
            <v>0.26670934942901886</v>
          </cell>
          <cell r="DB54">
            <v>0.26670934942901886</v>
          </cell>
          <cell r="DC54">
            <v>0.26317250406210507</v>
          </cell>
          <cell r="DD54">
            <v>0.26317250406210507</v>
          </cell>
          <cell r="DE54">
            <v>0.26667068442515923</v>
          </cell>
          <cell r="DF54">
            <v>0.26667068442515923</v>
          </cell>
          <cell r="DG54">
            <v>0.25796509381318444</v>
          </cell>
          <cell r="DH54">
            <v>0.25796509381318444</v>
          </cell>
          <cell r="DI54">
            <v>0.25081894221289319</v>
          </cell>
          <cell r="DJ54">
            <v>0.27</v>
          </cell>
          <cell r="DK54">
            <v>0.26400000000000001</v>
          </cell>
          <cell r="DL54">
            <v>0.26500000000000001</v>
          </cell>
          <cell r="DM54">
            <v>0.26300000000000001</v>
          </cell>
          <cell r="DN54">
            <v>0.26</v>
          </cell>
          <cell r="DO54">
            <v>0.23799999999999999</v>
          </cell>
          <cell r="DP54">
            <v>0.24</v>
          </cell>
          <cell r="DQ54">
            <v>0.25346800490813887</v>
          </cell>
          <cell r="DR54">
            <v>0.25800115250924366</v>
          </cell>
          <cell r="DS54" t="str">
            <v>na</v>
          </cell>
          <cell r="DT54" t="str">
            <v>na</v>
          </cell>
          <cell r="DU54" t="str">
            <v>na</v>
          </cell>
          <cell r="DV54" t="str">
            <v>na</v>
          </cell>
          <cell r="DW54" t="str">
            <v>na</v>
          </cell>
          <cell r="DX54" t="str">
            <v>na</v>
          </cell>
          <cell r="DY54" t="str">
            <v>na</v>
          </cell>
          <cell r="DZ54" t="str">
            <v>na</v>
          </cell>
          <cell r="EA54">
            <v>0.25800000000000001</v>
          </cell>
          <cell r="EB54">
            <v>0.25800000000000001</v>
          </cell>
          <cell r="EC54" t="str">
            <v>na</v>
          </cell>
          <cell r="ED54" t="str">
            <v>na</v>
          </cell>
          <cell r="EE54" t="str">
            <v>na</v>
          </cell>
          <cell r="EF54" t="str">
            <v>na</v>
          </cell>
          <cell r="EG54" t="str">
            <v>na</v>
          </cell>
          <cell r="EH54" t="str">
            <v>na</v>
          </cell>
          <cell r="EI54" t="str">
            <v>na</v>
          </cell>
          <cell r="EJ54" t="str">
            <v>na</v>
          </cell>
          <cell r="EK54" t="str">
            <v>na</v>
          </cell>
          <cell r="EL54" t="str">
            <v>na</v>
          </cell>
          <cell r="EM54" t="str">
            <v>na</v>
          </cell>
          <cell r="EN54" t="str">
            <v>na</v>
          </cell>
          <cell r="EO54" t="str">
            <v>na</v>
          </cell>
          <cell r="EP54" t="str">
            <v>na</v>
          </cell>
          <cell r="EQ54" t="str">
            <v>na</v>
          </cell>
          <cell r="ER54" t="str">
            <v>na</v>
          </cell>
          <cell r="ES54" t="str">
            <v>na</v>
          </cell>
          <cell r="ET54" t="str">
            <v>na</v>
          </cell>
          <cell r="EU54" t="str">
            <v>na</v>
          </cell>
          <cell r="EV54" t="str">
            <v>na</v>
          </cell>
          <cell r="EW54" t="str">
            <v>na</v>
          </cell>
          <cell r="EX54" t="str">
            <v>na</v>
          </cell>
          <cell r="EY54" t="str">
            <v>na</v>
          </cell>
          <cell r="EZ54" t="str">
            <v>na</v>
          </cell>
          <cell r="FA54" t="str">
            <v>na</v>
          </cell>
          <cell r="FB54" t="str">
            <v>na</v>
          </cell>
          <cell r="FC54" t="str">
            <v>na</v>
          </cell>
          <cell r="FD54" t="str">
            <v>na</v>
          </cell>
          <cell r="FE54" t="str">
            <v>na</v>
          </cell>
          <cell r="FF54" t="str">
            <v>na</v>
          </cell>
          <cell r="FG54" t="str">
            <v>na</v>
          </cell>
          <cell r="FH54" t="str">
            <v>na</v>
          </cell>
          <cell r="FI54" t="str">
            <v>na</v>
          </cell>
          <cell r="FJ54" t="str">
            <v>na</v>
          </cell>
          <cell r="FK54" t="str">
            <v>na</v>
          </cell>
          <cell r="FL54" t="str">
            <v>na</v>
          </cell>
          <cell r="FM54" t="str">
            <v>na</v>
          </cell>
          <cell r="FN54" t="str">
            <v>na</v>
          </cell>
          <cell r="FO54" t="str">
            <v>na</v>
          </cell>
          <cell r="FP54" t="str">
            <v>na</v>
          </cell>
          <cell r="FQ54" t="str">
            <v>na</v>
          </cell>
          <cell r="FR54" t="str">
            <v>na</v>
          </cell>
          <cell r="FS54" t="str">
            <v>na</v>
          </cell>
          <cell r="FT54" t="str">
            <v>na</v>
          </cell>
          <cell r="FU54" t="str">
            <v>na</v>
          </cell>
          <cell r="FV54" t="str">
            <v>na</v>
          </cell>
          <cell r="FW54" t="str">
            <v>na</v>
          </cell>
          <cell r="FX54" t="str">
            <v>na</v>
          </cell>
          <cell r="FY54" t="str">
            <v>na</v>
          </cell>
          <cell r="FZ54" t="str">
            <v>na</v>
          </cell>
          <cell r="GA54" t="str">
            <v>na</v>
          </cell>
          <cell r="GB54" t="str">
            <v>na</v>
          </cell>
          <cell r="GC54" t="str">
            <v>na</v>
          </cell>
          <cell r="GD54" t="str">
            <v>na</v>
          </cell>
          <cell r="GE54" t="str">
            <v>na</v>
          </cell>
          <cell r="GF54" t="str">
            <v>na</v>
          </cell>
          <cell r="GG54" t="str">
            <v>na</v>
          </cell>
          <cell r="GH54" t="str">
            <v>na</v>
          </cell>
          <cell r="GI54" t="str">
            <v>na</v>
          </cell>
          <cell r="GJ54" t="str">
            <v>na</v>
          </cell>
          <cell r="GK54" t="str">
            <v>na</v>
          </cell>
          <cell r="GL54" t="str">
            <v>na</v>
          </cell>
          <cell r="GM54" t="str">
            <v>na</v>
          </cell>
          <cell r="GN54" t="str">
            <v>na</v>
          </cell>
          <cell r="GO54" t="str">
            <v>na</v>
          </cell>
          <cell r="GP54" t="str">
            <v>na</v>
          </cell>
          <cell r="GQ54" t="str">
            <v>na</v>
          </cell>
          <cell r="GR54" t="str">
            <v>na</v>
          </cell>
          <cell r="GS54" t="str">
            <v>na</v>
          </cell>
          <cell r="GT54" t="str">
            <v>na</v>
          </cell>
          <cell r="GU54" t="str">
            <v>na</v>
          </cell>
          <cell r="GV54" t="str">
            <v>na</v>
          </cell>
          <cell r="GW54" t="str">
            <v>na</v>
          </cell>
          <cell r="GX54" t="str">
            <v>na</v>
          </cell>
          <cell r="GY54" t="str">
            <v>na</v>
          </cell>
          <cell r="GZ54" t="str">
            <v>na</v>
          </cell>
          <cell r="HA54" t="str">
            <v>na</v>
          </cell>
          <cell r="HB54" t="str">
            <v>na</v>
          </cell>
          <cell r="HC54" t="str">
            <v>na</v>
          </cell>
          <cell r="HD54" t="str">
            <v>na</v>
          </cell>
        </row>
        <row r="55">
          <cell r="A55">
            <v>55</v>
          </cell>
          <cell r="B55" t="str">
            <v>Product Development Expense</v>
          </cell>
          <cell r="C55" t="str">
            <v>na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str">
            <v>na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M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R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W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B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G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L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Q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V55" t="str">
            <v>na</v>
          </cell>
          <cell r="AW55" t="str">
            <v>na</v>
          </cell>
          <cell r="AX55" t="str">
            <v>na</v>
          </cell>
          <cell r="AY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D55" t="str">
            <v>na</v>
          </cell>
          <cell r="BE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J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O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T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Y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D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I55" t="str">
            <v>na</v>
          </cell>
          <cell r="CJ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  <cell r="CO55">
            <v>0.19125757978229635</v>
          </cell>
          <cell r="CP55">
            <v>0.19125757978229635</v>
          </cell>
          <cell r="CQ55">
            <v>0.21110066790321644</v>
          </cell>
          <cell r="CR55">
            <v>0.21110066790321644</v>
          </cell>
          <cell r="CS55">
            <v>0.21008787011058166</v>
          </cell>
          <cell r="CT55">
            <v>0.21008787011058166</v>
          </cell>
          <cell r="CU55">
            <v>0.21868125078906298</v>
          </cell>
          <cell r="CV55">
            <v>0.21868125078906298</v>
          </cell>
          <cell r="CW55">
            <v>0.20796895488634465</v>
          </cell>
          <cell r="CX55">
            <v>0.20796895488634465</v>
          </cell>
          <cell r="CY55">
            <v>0.21282620219008624</v>
          </cell>
          <cell r="CZ55">
            <v>0.21282620219008624</v>
          </cell>
          <cell r="DA55">
            <v>0.20049077243106095</v>
          </cell>
          <cell r="DB55">
            <v>0.20049077243106095</v>
          </cell>
          <cell r="DC55">
            <v>0.17312240476620328</v>
          </cell>
          <cell r="DD55">
            <v>0.17312240476620328</v>
          </cell>
          <cell r="DE55">
            <v>0.16003133851624182</v>
          </cell>
          <cell r="DF55">
            <v>0.16003133851624182</v>
          </cell>
          <cell r="DG55">
            <v>0.18457537447818376</v>
          </cell>
          <cell r="DH55">
            <v>0.18457537447818376</v>
          </cell>
          <cell r="DI55">
            <v>0.15710969055115609</v>
          </cell>
          <cell r="DJ55">
            <v>0.17</v>
          </cell>
          <cell r="DK55">
            <v>0.16400000000000001</v>
          </cell>
          <cell r="DL55">
            <v>0.16500000000000001</v>
          </cell>
          <cell r="DM55">
            <v>0.16400000000000001</v>
          </cell>
          <cell r="DN55">
            <v>0.16</v>
          </cell>
          <cell r="DO55">
            <v>0.14399999999999999</v>
          </cell>
          <cell r="DP55">
            <v>0.14599999999999999</v>
          </cell>
          <cell r="DQ55">
            <v>0.15686824602176375</v>
          </cell>
          <cell r="DR55">
            <v>0.1596606020966316</v>
          </cell>
          <cell r="DS55" t="str">
            <v>na</v>
          </cell>
          <cell r="DT55" t="str">
            <v>na</v>
          </cell>
          <cell r="DU55" t="str">
            <v>na</v>
          </cell>
          <cell r="DV55" t="str">
            <v>na</v>
          </cell>
          <cell r="DW55" t="str">
            <v>na</v>
          </cell>
          <cell r="DX55" t="str">
            <v>na</v>
          </cell>
          <cell r="DY55" t="str">
            <v>na</v>
          </cell>
          <cell r="DZ55" t="str">
            <v>na</v>
          </cell>
          <cell r="EA55">
            <v>0.16</v>
          </cell>
          <cell r="EB55">
            <v>0.16</v>
          </cell>
          <cell r="EC55" t="str">
            <v>na</v>
          </cell>
          <cell r="ED55" t="str">
            <v>na</v>
          </cell>
          <cell r="EE55" t="str">
            <v>na</v>
          </cell>
          <cell r="EF55" t="str">
            <v>na</v>
          </cell>
          <cell r="EG55" t="str">
            <v>na</v>
          </cell>
          <cell r="EH55" t="str">
            <v>na</v>
          </cell>
          <cell r="EI55" t="str">
            <v>na</v>
          </cell>
          <cell r="EJ55" t="str">
            <v>na</v>
          </cell>
          <cell r="EK55" t="str">
            <v>na</v>
          </cell>
          <cell r="EL55" t="str">
            <v>na</v>
          </cell>
          <cell r="EM55" t="str">
            <v>na</v>
          </cell>
          <cell r="EN55" t="str">
            <v>na</v>
          </cell>
          <cell r="EO55" t="str">
            <v>na</v>
          </cell>
          <cell r="EP55" t="str">
            <v>na</v>
          </cell>
          <cell r="EQ55" t="str">
            <v>na</v>
          </cell>
          <cell r="ER55" t="str">
            <v>na</v>
          </cell>
          <cell r="ES55" t="str">
            <v>na</v>
          </cell>
          <cell r="ET55" t="str">
            <v>na</v>
          </cell>
          <cell r="EU55" t="str">
            <v>na</v>
          </cell>
          <cell r="EV55" t="str">
            <v>na</v>
          </cell>
          <cell r="EW55" t="str">
            <v>na</v>
          </cell>
          <cell r="EX55" t="str">
            <v>na</v>
          </cell>
          <cell r="EY55" t="str">
            <v>na</v>
          </cell>
          <cell r="EZ55" t="str">
            <v>na</v>
          </cell>
          <cell r="FA55" t="str">
            <v>na</v>
          </cell>
          <cell r="FB55" t="str">
            <v>na</v>
          </cell>
          <cell r="FC55" t="str">
            <v>na</v>
          </cell>
          <cell r="FD55" t="str">
            <v>na</v>
          </cell>
          <cell r="FE55" t="str">
            <v>na</v>
          </cell>
          <cell r="FF55" t="str">
            <v>na</v>
          </cell>
          <cell r="FG55" t="str">
            <v>na</v>
          </cell>
          <cell r="FH55" t="str">
            <v>na</v>
          </cell>
          <cell r="FI55" t="str">
            <v>na</v>
          </cell>
          <cell r="FJ55" t="str">
            <v>na</v>
          </cell>
          <cell r="FK55" t="str">
            <v>na</v>
          </cell>
          <cell r="FL55" t="str">
            <v>na</v>
          </cell>
          <cell r="FM55" t="str">
            <v>na</v>
          </cell>
          <cell r="FN55" t="str">
            <v>na</v>
          </cell>
          <cell r="FO55" t="str">
            <v>na</v>
          </cell>
          <cell r="FP55" t="str">
            <v>na</v>
          </cell>
          <cell r="FQ55" t="str">
            <v>na</v>
          </cell>
          <cell r="FR55" t="str">
            <v>na</v>
          </cell>
          <cell r="FS55" t="str">
            <v>na</v>
          </cell>
          <cell r="FT55" t="str">
            <v>na</v>
          </cell>
          <cell r="FU55" t="str">
            <v>na</v>
          </cell>
          <cell r="FV55" t="str">
            <v>na</v>
          </cell>
          <cell r="FW55" t="str">
            <v>na</v>
          </cell>
          <cell r="FX55" t="str">
            <v>na</v>
          </cell>
          <cell r="FY55" t="str">
            <v>na</v>
          </cell>
          <cell r="FZ55" t="str">
            <v>na</v>
          </cell>
          <cell r="GA55" t="str">
            <v>na</v>
          </cell>
          <cell r="GB55" t="str">
            <v>na</v>
          </cell>
          <cell r="GC55" t="str">
            <v>na</v>
          </cell>
          <cell r="GD55" t="str">
            <v>na</v>
          </cell>
          <cell r="GE55" t="str">
            <v>na</v>
          </cell>
          <cell r="GF55" t="str">
            <v>na</v>
          </cell>
          <cell r="GG55" t="str">
            <v>na</v>
          </cell>
          <cell r="GH55" t="str">
            <v>na</v>
          </cell>
          <cell r="GI55" t="str">
            <v>na</v>
          </cell>
          <cell r="GJ55" t="str">
            <v>na</v>
          </cell>
          <cell r="GK55" t="str">
            <v>na</v>
          </cell>
          <cell r="GL55" t="str">
            <v>na</v>
          </cell>
          <cell r="GM55" t="str">
            <v>na</v>
          </cell>
          <cell r="GN55" t="str">
            <v>na</v>
          </cell>
          <cell r="GO55" t="str">
            <v>na</v>
          </cell>
          <cell r="GP55" t="str">
            <v>na</v>
          </cell>
          <cell r="GQ55" t="str">
            <v>na</v>
          </cell>
          <cell r="GR55" t="str">
            <v>na</v>
          </cell>
          <cell r="GS55" t="str">
            <v>na</v>
          </cell>
          <cell r="GT55" t="str">
            <v>na</v>
          </cell>
          <cell r="GU55" t="str">
            <v>na</v>
          </cell>
          <cell r="GV55" t="str">
            <v>na</v>
          </cell>
          <cell r="GW55" t="str">
            <v>na</v>
          </cell>
          <cell r="GX55" t="str">
            <v>na</v>
          </cell>
          <cell r="GY55" t="str">
            <v>na</v>
          </cell>
          <cell r="GZ55" t="str">
            <v>na</v>
          </cell>
          <cell r="HA55" t="str">
            <v>na</v>
          </cell>
          <cell r="HB55" t="str">
            <v>na</v>
          </cell>
          <cell r="HC55" t="str">
            <v>na</v>
          </cell>
          <cell r="HD55" t="str">
            <v>na</v>
          </cell>
        </row>
        <row r="56">
          <cell r="A56">
            <v>56</v>
          </cell>
          <cell r="B56" t="str">
            <v>General &amp; Admin Expense</v>
          </cell>
          <cell r="C56" t="str">
            <v>na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str">
            <v>na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M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R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W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B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G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L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Q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V56" t="str">
            <v>na</v>
          </cell>
          <cell r="AW56" t="str">
            <v>na</v>
          </cell>
          <cell r="AX56" t="str">
            <v>na</v>
          </cell>
          <cell r="AY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D56" t="str">
            <v>na</v>
          </cell>
          <cell r="BE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J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O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T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Y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D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I56" t="str">
            <v>na</v>
          </cell>
          <cell r="CJ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  <cell r="CO56">
            <v>6.3714443216255495E-2</v>
          </cell>
          <cell r="CP56">
            <v>6.3714443216255495E-2</v>
          </cell>
          <cell r="CQ56">
            <v>6.5850432931038788E-2</v>
          </cell>
          <cell r="CR56">
            <v>6.5850432931038788E-2</v>
          </cell>
          <cell r="CS56">
            <v>7.8479191167334622E-2</v>
          </cell>
          <cell r="CT56">
            <v>7.8479191167334622E-2</v>
          </cell>
          <cell r="CU56">
            <v>6.4922087585319532E-2</v>
          </cell>
          <cell r="CV56">
            <v>6.4922087585319532E-2</v>
          </cell>
          <cell r="CW56">
            <v>6.8143492687241181E-2</v>
          </cell>
          <cell r="CX56">
            <v>6.8143492687241181E-2</v>
          </cell>
          <cell r="CY56">
            <v>6.8281040650579744E-2</v>
          </cell>
          <cell r="CZ56">
            <v>6.8281040650579744E-2</v>
          </cell>
          <cell r="DA56">
            <v>5.6650656663985104E-2</v>
          </cell>
          <cell r="DB56">
            <v>5.6650656663985104E-2</v>
          </cell>
          <cell r="DC56">
            <v>6.5767737858819286E-2</v>
          </cell>
          <cell r="DD56">
            <v>6.5767737858819286E-2</v>
          </cell>
          <cell r="DE56">
            <v>5.9310150866831404E-2</v>
          </cell>
          <cell r="DF56">
            <v>5.9310150866831404E-2</v>
          </cell>
          <cell r="DG56">
            <v>6.2253992696732416E-2</v>
          </cell>
          <cell r="DH56">
            <v>6.2253992696732416E-2</v>
          </cell>
          <cell r="DI56">
            <v>6.7342095219921766E-2</v>
          </cell>
          <cell r="DJ56">
            <v>6.4000000000000001E-2</v>
          </cell>
          <cell r="DK56">
            <v>6.2E-2</v>
          </cell>
          <cell r="DL56">
            <v>6.2E-2</v>
          </cell>
          <cell r="DM56">
            <v>6.2E-2</v>
          </cell>
          <cell r="DN56">
            <v>0.06</v>
          </cell>
          <cell r="DO56">
            <v>5.5E-2</v>
          </cell>
          <cell r="DP56">
            <v>5.7000000000000002E-2</v>
          </cell>
          <cell r="DQ56">
            <v>6.1364702721180976E-2</v>
          </cell>
          <cell r="DR56">
            <v>6.0583335659854076E-2</v>
          </cell>
          <cell r="DS56" t="str">
            <v>na</v>
          </cell>
          <cell r="DT56" t="str">
            <v>na</v>
          </cell>
          <cell r="DU56" t="str">
            <v>na</v>
          </cell>
          <cell r="DV56" t="str">
            <v>na</v>
          </cell>
          <cell r="DW56" t="str">
            <v>na</v>
          </cell>
          <cell r="DX56" t="str">
            <v>na</v>
          </cell>
          <cell r="DY56" t="str">
            <v>na</v>
          </cell>
          <cell r="DZ56" t="str">
            <v>na</v>
          </cell>
          <cell r="EA56">
            <v>0.06</v>
          </cell>
          <cell r="EB56">
            <v>0.06</v>
          </cell>
          <cell r="EC56" t="str">
            <v>na</v>
          </cell>
          <cell r="ED56" t="str">
            <v>na</v>
          </cell>
          <cell r="EE56" t="str">
            <v>na</v>
          </cell>
          <cell r="EF56" t="str">
            <v>na</v>
          </cell>
          <cell r="EG56" t="str">
            <v>na</v>
          </cell>
          <cell r="EH56" t="str">
            <v>na</v>
          </cell>
          <cell r="EI56" t="str">
            <v>na</v>
          </cell>
          <cell r="EJ56" t="str">
            <v>na</v>
          </cell>
          <cell r="EK56" t="str">
            <v>na</v>
          </cell>
          <cell r="EL56" t="str">
            <v>na</v>
          </cell>
          <cell r="EM56" t="str">
            <v>na</v>
          </cell>
          <cell r="EN56" t="str">
            <v>na</v>
          </cell>
          <cell r="EO56" t="str">
            <v>na</v>
          </cell>
          <cell r="EP56" t="str">
            <v>na</v>
          </cell>
          <cell r="EQ56" t="str">
            <v>na</v>
          </cell>
          <cell r="ER56" t="str">
            <v>na</v>
          </cell>
          <cell r="ES56" t="str">
            <v>na</v>
          </cell>
          <cell r="ET56" t="str">
            <v>na</v>
          </cell>
          <cell r="EU56" t="str">
            <v>na</v>
          </cell>
          <cell r="EV56" t="str">
            <v>na</v>
          </cell>
          <cell r="EW56" t="str">
            <v>na</v>
          </cell>
          <cell r="EX56" t="str">
            <v>na</v>
          </cell>
          <cell r="EY56" t="str">
            <v>na</v>
          </cell>
          <cell r="EZ56" t="str">
            <v>na</v>
          </cell>
          <cell r="FA56" t="str">
            <v>na</v>
          </cell>
          <cell r="FB56" t="str">
            <v>na</v>
          </cell>
          <cell r="FC56" t="str">
            <v>na</v>
          </cell>
          <cell r="FD56" t="str">
            <v>na</v>
          </cell>
          <cell r="FE56" t="str">
            <v>na</v>
          </cell>
          <cell r="FF56" t="str">
            <v>na</v>
          </cell>
          <cell r="FG56" t="str">
            <v>na</v>
          </cell>
          <cell r="FH56" t="str">
            <v>na</v>
          </cell>
          <cell r="FI56" t="str">
            <v>na</v>
          </cell>
          <cell r="FJ56" t="str">
            <v>na</v>
          </cell>
          <cell r="FK56" t="str">
            <v>na</v>
          </cell>
          <cell r="FL56" t="str">
            <v>na</v>
          </cell>
          <cell r="FM56" t="str">
            <v>na</v>
          </cell>
          <cell r="FN56" t="str">
            <v>na</v>
          </cell>
          <cell r="FO56" t="str">
            <v>na</v>
          </cell>
          <cell r="FP56" t="str">
            <v>na</v>
          </cell>
          <cell r="FQ56" t="str">
            <v>na</v>
          </cell>
          <cell r="FR56" t="str">
            <v>na</v>
          </cell>
          <cell r="FS56" t="str">
            <v>na</v>
          </cell>
          <cell r="FT56" t="str">
            <v>na</v>
          </cell>
          <cell r="FU56" t="str">
            <v>na</v>
          </cell>
          <cell r="FV56" t="str">
            <v>na</v>
          </cell>
          <cell r="FW56" t="str">
            <v>na</v>
          </cell>
          <cell r="FX56" t="str">
            <v>na</v>
          </cell>
          <cell r="FY56" t="str">
            <v>na</v>
          </cell>
          <cell r="FZ56" t="str">
            <v>na</v>
          </cell>
          <cell r="GA56" t="str">
            <v>na</v>
          </cell>
          <cell r="GB56" t="str">
            <v>na</v>
          </cell>
          <cell r="GC56" t="str">
            <v>na</v>
          </cell>
          <cell r="GD56" t="str">
            <v>na</v>
          </cell>
          <cell r="GE56" t="str">
            <v>na</v>
          </cell>
          <cell r="GF56" t="str">
            <v>na</v>
          </cell>
          <cell r="GG56" t="str">
            <v>na</v>
          </cell>
          <cell r="GH56" t="str">
            <v>na</v>
          </cell>
          <cell r="GI56" t="str">
            <v>na</v>
          </cell>
          <cell r="GJ56" t="str">
            <v>na</v>
          </cell>
          <cell r="GK56" t="str">
            <v>na</v>
          </cell>
          <cell r="GL56" t="str">
            <v>na</v>
          </cell>
          <cell r="GM56" t="str">
            <v>na</v>
          </cell>
          <cell r="GN56" t="str">
            <v>na</v>
          </cell>
          <cell r="GO56" t="str">
            <v>na</v>
          </cell>
          <cell r="GP56" t="str">
            <v>na</v>
          </cell>
          <cell r="GQ56" t="str">
            <v>na</v>
          </cell>
          <cell r="GR56" t="str">
            <v>na</v>
          </cell>
          <cell r="GS56" t="str">
            <v>na</v>
          </cell>
          <cell r="GT56" t="str">
            <v>na</v>
          </cell>
          <cell r="GU56" t="str">
            <v>na</v>
          </cell>
          <cell r="GV56" t="str">
            <v>na</v>
          </cell>
          <cell r="GW56" t="str">
            <v>na</v>
          </cell>
          <cell r="GX56" t="str">
            <v>na</v>
          </cell>
          <cell r="GY56" t="str">
            <v>na</v>
          </cell>
          <cell r="GZ56" t="str">
            <v>na</v>
          </cell>
          <cell r="HA56" t="str">
            <v>na</v>
          </cell>
          <cell r="HB56" t="str">
            <v>na</v>
          </cell>
          <cell r="HC56" t="str">
            <v>na</v>
          </cell>
          <cell r="HD56" t="str">
            <v>na</v>
          </cell>
        </row>
        <row r="57">
          <cell r="A57">
            <v>57</v>
          </cell>
          <cell r="B57" t="str">
            <v>Other Charges</v>
          </cell>
          <cell r="C57" t="str">
            <v>na</v>
          </cell>
          <cell r="D57" t="str">
            <v>na</v>
          </cell>
          <cell r="E57" t="str">
            <v>na</v>
          </cell>
          <cell r="F57" t="str">
            <v>na</v>
          </cell>
          <cell r="G57" t="str">
            <v>na</v>
          </cell>
          <cell r="H57" t="str">
            <v>na</v>
          </cell>
          <cell r="I57" t="str">
            <v>na</v>
          </cell>
          <cell r="J57" t="str">
            <v>na</v>
          </cell>
          <cell r="K57" t="str">
            <v>na</v>
          </cell>
          <cell r="L57" t="str">
            <v>na</v>
          </cell>
          <cell r="M57" t="str">
            <v>na</v>
          </cell>
          <cell r="N57" t="str">
            <v>na</v>
          </cell>
          <cell r="O57" t="str">
            <v>na</v>
          </cell>
          <cell r="P57" t="str">
            <v>na</v>
          </cell>
          <cell r="Q57" t="str">
            <v>na</v>
          </cell>
          <cell r="R57" t="str">
            <v>na</v>
          </cell>
          <cell r="S57" t="str">
            <v>na</v>
          </cell>
          <cell r="T57" t="str">
            <v>na</v>
          </cell>
          <cell r="U57" t="str">
            <v>na</v>
          </cell>
          <cell r="V57" t="str">
            <v>na</v>
          </cell>
          <cell r="W57" t="str">
            <v>na</v>
          </cell>
          <cell r="X57" t="str">
            <v>na</v>
          </cell>
          <cell r="Y57" t="str">
            <v>na</v>
          </cell>
          <cell r="Z57" t="str">
            <v>na</v>
          </cell>
          <cell r="AA57" t="str">
            <v>na</v>
          </cell>
          <cell r="AB57" t="str">
            <v>na</v>
          </cell>
          <cell r="AC57" t="str">
            <v>na</v>
          </cell>
          <cell r="AD57" t="str">
            <v>na</v>
          </cell>
          <cell r="AE57" t="str">
            <v>na</v>
          </cell>
          <cell r="AF57" t="str">
            <v>na</v>
          </cell>
          <cell r="AG57" t="str">
            <v>na</v>
          </cell>
          <cell r="AH57" t="str">
            <v>na</v>
          </cell>
          <cell r="AI57" t="str">
            <v>na</v>
          </cell>
          <cell r="AJ57" t="str">
            <v>na</v>
          </cell>
          <cell r="AK57" t="str">
            <v>na</v>
          </cell>
          <cell r="AL57" t="str">
            <v>na</v>
          </cell>
          <cell r="AM57" t="str">
            <v>na</v>
          </cell>
          <cell r="AN57" t="str">
            <v>na</v>
          </cell>
          <cell r="AO57" t="str">
            <v>na</v>
          </cell>
          <cell r="AP57" t="str">
            <v>na</v>
          </cell>
          <cell r="AQ57" t="str">
            <v>na</v>
          </cell>
          <cell r="AR57" t="str">
            <v>na</v>
          </cell>
          <cell r="AS57" t="str">
            <v>na</v>
          </cell>
          <cell r="AT57" t="str">
            <v>na</v>
          </cell>
          <cell r="AU57" t="str">
            <v>na</v>
          </cell>
          <cell r="AV57" t="str">
            <v>na</v>
          </cell>
          <cell r="AW57" t="str">
            <v>na</v>
          </cell>
          <cell r="AX57" t="str">
            <v>na</v>
          </cell>
          <cell r="AY57" t="str">
            <v>na</v>
          </cell>
          <cell r="AZ57" t="str">
            <v>na</v>
          </cell>
          <cell r="BA57" t="str">
            <v>na</v>
          </cell>
          <cell r="BB57" t="str">
            <v>na</v>
          </cell>
          <cell r="BC57" t="str">
            <v>na</v>
          </cell>
          <cell r="BD57" t="str">
            <v>na</v>
          </cell>
          <cell r="BE57" t="str">
            <v>na</v>
          </cell>
          <cell r="BF57" t="str">
            <v>na</v>
          </cell>
          <cell r="BG57" t="str">
            <v>na</v>
          </cell>
          <cell r="BH57" t="str">
            <v>na</v>
          </cell>
          <cell r="BI57" t="str">
            <v>na</v>
          </cell>
          <cell r="BJ57" t="str">
            <v>na</v>
          </cell>
          <cell r="BK57" t="str">
            <v>na</v>
          </cell>
          <cell r="BL57" t="str">
            <v>na</v>
          </cell>
          <cell r="BM57" t="str">
            <v>na</v>
          </cell>
          <cell r="BN57" t="str">
            <v>na</v>
          </cell>
          <cell r="BO57" t="str">
            <v>na</v>
          </cell>
          <cell r="BP57" t="str">
            <v>na</v>
          </cell>
          <cell r="BQ57" t="str">
            <v>na</v>
          </cell>
          <cell r="BR57" t="str">
            <v>na</v>
          </cell>
          <cell r="BS57" t="str">
            <v>na</v>
          </cell>
          <cell r="BT57" t="str">
            <v>na</v>
          </cell>
          <cell r="BU57" t="str">
            <v>na</v>
          </cell>
          <cell r="BV57" t="str">
            <v>na</v>
          </cell>
          <cell r="BW57" t="str">
            <v>na</v>
          </cell>
          <cell r="BX57" t="str">
            <v>na</v>
          </cell>
          <cell r="BY57" t="str">
            <v>na</v>
          </cell>
          <cell r="BZ57" t="str">
            <v>na</v>
          </cell>
          <cell r="CA57" t="str">
            <v>na</v>
          </cell>
          <cell r="CB57" t="str">
            <v>na</v>
          </cell>
          <cell r="CC57" t="str">
            <v>na</v>
          </cell>
          <cell r="CD57" t="str">
            <v>na</v>
          </cell>
          <cell r="CE57" t="str">
            <v>na</v>
          </cell>
          <cell r="CF57" t="str">
            <v>na</v>
          </cell>
          <cell r="CG57" t="str">
            <v>na</v>
          </cell>
          <cell r="CH57" t="str">
            <v>na</v>
          </cell>
          <cell r="CI57" t="str">
            <v>na</v>
          </cell>
          <cell r="CJ57" t="str">
            <v>na</v>
          </cell>
          <cell r="CK57" t="str">
            <v>na</v>
          </cell>
          <cell r="CL57" t="str">
            <v>na</v>
          </cell>
          <cell r="CM57" t="str">
            <v>na</v>
          </cell>
          <cell r="CN57" t="str">
            <v>na</v>
          </cell>
          <cell r="CO57">
            <v>0.51630777843471598</v>
          </cell>
          <cell r="CP57">
            <v>0.51630777843471598</v>
          </cell>
          <cell r="CQ57">
            <v>8.5643546513401048E-3</v>
          </cell>
          <cell r="CR57">
            <v>8.5643546513401048E-3</v>
          </cell>
          <cell r="CS57">
            <v>3.7159145744179796E-3</v>
          </cell>
          <cell r="CT57">
            <v>3.7159145744179796E-3</v>
          </cell>
          <cell r="CU57">
            <v>3.4973957563857024E-2</v>
          </cell>
          <cell r="CV57">
            <v>3.4973957563857024E-2</v>
          </cell>
          <cell r="CW57">
            <v>0.13865553274473005</v>
          </cell>
          <cell r="CX57">
            <v>0.13865553274473005</v>
          </cell>
          <cell r="CY57">
            <v>-1.3584821226416348E-2</v>
          </cell>
          <cell r="CZ57">
            <v>-1.3584821226416348E-2</v>
          </cell>
          <cell r="DA57">
            <v>0</v>
          </cell>
          <cell r="DB57">
            <v>0</v>
          </cell>
          <cell r="DC57">
            <v>-0.19001624842029247</v>
          </cell>
          <cell r="DD57">
            <v>-0.19001624842029247</v>
          </cell>
          <cell r="DE57">
            <v>-7.1054058940517089E-3</v>
          </cell>
          <cell r="DF57">
            <v>-7.1054058940517089E-3</v>
          </cell>
          <cell r="DG57">
            <v>-5.3462659870554444E-2</v>
          </cell>
          <cell r="DH57">
            <v>-5.3462659870554444E-2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 t="str">
            <v>na</v>
          </cell>
          <cell r="DT57" t="str">
            <v>na</v>
          </cell>
          <cell r="DU57" t="str">
            <v>na</v>
          </cell>
          <cell r="DV57" t="str">
            <v>na</v>
          </cell>
          <cell r="DW57" t="str">
            <v>na</v>
          </cell>
          <cell r="DX57" t="str">
            <v>na</v>
          </cell>
          <cell r="DY57" t="str">
            <v>na</v>
          </cell>
          <cell r="DZ57" t="str">
            <v>na</v>
          </cell>
          <cell r="EA57">
            <v>0</v>
          </cell>
          <cell r="EB57">
            <v>0</v>
          </cell>
          <cell r="EC57" t="str">
            <v>na</v>
          </cell>
          <cell r="ED57" t="str">
            <v>na</v>
          </cell>
          <cell r="EE57" t="str">
            <v>na</v>
          </cell>
          <cell r="EF57" t="str">
            <v>na</v>
          </cell>
          <cell r="EG57" t="str">
            <v>na</v>
          </cell>
          <cell r="EH57" t="str">
            <v>na</v>
          </cell>
          <cell r="EI57" t="str">
            <v>na</v>
          </cell>
          <cell r="EJ57" t="str">
            <v>na</v>
          </cell>
          <cell r="EK57" t="str">
            <v>na</v>
          </cell>
          <cell r="EL57" t="str">
            <v>na</v>
          </cell>
          <cell r="EM57" t="str">
            <v>na</v>
          </cell>
          <cell r="EN57" t="str">
            <v>na</v>
          </cell>
          <cell r="EO57" t="str">
            <v>na</v>
          </cell>
          <cell r="EP57" t="str">
            <v>na</v>
          </cell>
          <cell r="EQ57" t="str">
            <v>na</v>
          </cell>
          <cell r="ER57" t="str">
            <v>na</v>
          </cell>
          <cell r="ES57" t="str">
            <v>na</v>
          </cell>
          <cell r="ET57" t="str">
            <v>na</v>
          </cell>
          <cell r="EU57" t="str">
            <v>na</v>
          </cell>
          <cell r="EV57" t="str">
            <v>na</v>
          </cell>
          <cell r="EW57" t="str">
            <v>na</v>
          </cell>
          <cell r="EX57" t="str">
            <v>na</v>
          </cell>
          <cell r="EY57" t="str">
            <v>na</v>
          </cell>
          <cell r="EZ57" t="str">
            <v>na</v>
          </cell>
          <cell r="FA57" t="str">
            <v>na</v>
          </cell>
          <cell r="FB57" t="str">
            <v>na</v>
          </cell>
          <cell r="FC57" t="str">
            <v>na</v>
          </cell>
          <cell r="FD57" t="str">
            <v>na</v>
          </cell>
          <cell r="FE57" t="str">
            <v>na</v>
          </cell>
          <cell r="FF57" t="str">
            <v>na</v>
          </cell>
          <cell r="FG57" t="str">
            <v>na</v>
          </cell>
          <cell r="FH57" t="str">
            <v>na</v>
          </cell>
          <cell r="FI57" t="str">
            <v>na</v>
          </cell>
          <cell r="FJ57" t="str">
            <v>na</v>
          </cell>
          <cell r="FK57" t="str">
            <v>na</v>
          </cell>
          <cell r="FL57" t="str">
            <v>na</v>
          </cell>
          <cell r="FM57" t="str">
            <v>na</v>
          </cell>
          <cell r="FN57" t="str">
            <v>na</v>
          </cell>
          <cell r="FO57" t="str">
            <v>na</v>
          </cell>
          <cell r="FP57" t="str">
            <v>na</v>
          </cell>
          <cell r="FQ57" t="str">
            <v>na</v>
          </cell>
          <cell r="FR57" t="str">
            <v>na</v>
          </cell>
          <cell r="FS57" t="str">
            <v>na</v>
          </cell>
          <cell r="FT57" t="str">
            <v>na</v>
          </cell>
          <cell r="FU57" t="str">
            <v>na</v>
          </cell>
          <cell r="FV57" t="str">
            <v>na</v>
          </cell>
          <cell r="FW57" t="str">
            <v>na</v>
          </cell>
          <cell r="FX57" t="str">
            <v>na</v>
          </cell>
          <cell r="FY57" t="str">
            <v>na</v>
          </cell>
          <cell r="FZ57" t="str">
            <v>na</v>
          </cell>
          <cell r="GA57" t="str">
            <v>na</v>
          </cell>
          <cell r="GB57" t="str">
            <v>na</v>
          </cell>
          <cell r="GC57" t="str">
            <v>na</v>
          </cell>
          <cell r="GD57" t="str">
            <v>na</v>
          </cell>
          <cell r="GE57" t="str">
            <v>na</v>
          </cell>
          <cell r="GF57" t="str">
            <v>na</v>
          </cell>
          <cell r="GG57" t="str">
            <v>na</v>
          </cell>
          <cell r="GH57" t="str">
            <v>na</v>
          </cell>
          <cell r="GI57" t="str">
            <v>na</v>
          </cell>
          <cell r="GJ57" t="str">
            <v>na</v>
          </cell>
          <cell r="GK57" t="str">
            <v>na</v>
          </cell>
          <cell r="GL57" t="str">
            <v>na</v>
          </cell>
          <cell r="GM57" t="str">
            <v>na</v>
          </cell>
          <cell r="GN57" t="str">
            <v>na</v>
          </cell>
          <cell r="GO57" t="str">
            <v>na</v>
          </cell>
          <cell r="GP57" t="str">
            <v>na</v>
          </cell>
          <cell r="GQ57" t="str">
            <v>na</v>
          </cell>
          <cell r="GR57" t="str">
            <v>na</v>
          </cell>
          <cell r="GS57" t="str">
            <v>na</v>
          </cell>
          <cell r="GT57" t="str">
            <v>na</v>
          </cell>
          <cell r="GU57" t="str">
            <v>na</v>
          </cell>
          <cell r="GV57" t="str">
            <v>na</v>
          </cell>
          <cell r="GW57" t="str">
            <v>na</v>
          </cell>
          <cell r="GX57" t="str">
            <v>na</v>
          </cell>
          <cell r="GY57" t="str">
            <v>na</v>
          </cell>
          <cell r="GZ57" t="str">
            <v>na</v>
          </cell>
          <cell r="HA57" t="str">
            <v>na</v>
          </cell>
          <cell r="HB57" t="str">
            <v>na</v>
          </cell>
          <cell r="HC57" t="str">
            <v>na</v>
          </cell>
          <cell r="HD57" t="str">
            <v>na</v>
          </cell>
        </row>
        <row r="58">
          <cell r="A58">
            <v>58</v>
          </cell>
          <cell r="B58" t="str">
            <v>Reported Total Operating Expenses</v>
          </cell>
          <cell r="C58" t="str">
            <v>na</v>
          </cell>
          <cell r="D58" t="str">
            <v>na</v>
          </cell>
          <cell r="E58" t="str">
            <v>na</v>
          </cell>
          <cell r="F58" t="str">
            <v>na</v>
          </cell>
          <cell r="G58" t="str">
            <v>na</v>
          </cell>
          <cell r="H58" t="str">
            <v>na</v>
          </cell>
          <cell r="I58" t="str">
            <v>na</v>
          </cell>
          <cell r="J58" t="str">
            <v>na</v>
          </cell>
          <cell r="K58" t="str">
            <v>na</v>
          </cell>
          <cell r="L58" t="str">
            <v>na</v>
          </cell>
          <cell r="M58" t="str">
            <v>na</v>
          </cell>
          <cell r="N58" t="str">
            <v>na</v>
          </cell>
          <cell r="O58" t="str">
            <v>na</v>
          </cell>
          <cell r="P58" t="str">
            <v>na</v>
          </cell>
          <cell r="Q58" t="str">
            <v>na</v>
          </cell>
          <cell r="R58" t="str">
            <v>na</v>
          </cell>
          <cell r="S58" t="str">
            <v>na</v>
          </cell>
          <cell r="T58" t="str">
            <v>na</v>
          </cell>
          <cell r="U58" t="str">
            <v>na</v>
          </cell>
          <cell r="V58" t="str">
            <v>na</v>
          </cell>
          <cell r="W58" t="str">
            <v>na</v>
          </cell>
          <cell r="X58" t="str">
            <v>na</v>
          </cell>
          <cell r="Y58" t="str">
            <v>na</v>
          </cell>
          <cell r="Z58" t="str">
            <v>na</v>
          </cell>
          <cell r="AA58" t="str">
            <v>na</v>
          </cell>
          <cell r="AB58" t="str">
            <v>na</v>
          </cell>
          <cell r="AC58" t="str">
            <v>na</v>
          </cell>
          <cell r="AD58" t="str">
            <v>na</v>
          </cell>
          <cell r="AE58" t="str">
            <v>na</v>
          </cell>
          <cell r="AF58" t="str">
            <v>na</v>
          </cell>
          <cell r="AG58" t="str">
            <v>na</v>
          </cell>
          <cell r="AH58" t="str">
            <v>na</v>
          </cell>
          <cell r="AI58" t="str">
            <v>na</v>
          </cell>
          <cell r="AJ58" t="str">
            <v>na</v>
          </cell>
          <cell r="AK58" t="str">
            <v>na</v>
          </cell>
          <cell r="AL58" t="str">
            <v>na</v>
          </cell>
          <cell r="AM58" t="str">
            <v>na</v>
          </cell>
          <cell r="AN58" t="str">
            <v>na</v>
          </cell>
          <cell r="AO58" t="str">
            <v>na</v>
          </cell>
          <cell r="AP58" t="str">
            <v>na</v>
          </cell>
          <cell r="AQ58" t="str">
            <v>na</v>
          </cell>
          <cell r="AR58" t="str">
            <v>na</v>
          </cell>
          <cell r="AS58" t="str">
            <v>na</v>
          </cell>
          <cell r="AT58" t="str">
            <v>na</v>
          </cell>
          <cell r="AU58" t="str">
            <v>na</v>
          </cell>
          <cell r="AV58" t="str">
            <v>na</v>
          </cell>
          <cell r="AW58" t="str">
            <v>na</v>
          </cell>
          <cell r="AX58" t="str">
            <v>na</v>
          </cell>
          <cell r="AY58" t="str">
            <v>na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D58" t="str">
            <v>na</v>
          </cell>
          <cell r="BE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J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O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T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Y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D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I58" t="str">
            <v>na</v>
          </cell>
          <cell r="CJ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  <cell r="CO58">
            <v>1.0676703540897263</v>
          </cell>
          <cell r="CP58">
            <v>1.0676703540897263</v>
          </cell>
          <cell r="CQ58">
            <v>0.56428811054643857</v>
          </cell>
          <cell r="CR58">
            <v>0.56428811054643857</v>
          </cell>
          <cell r="CS58">
            <v>0.55982015666943097</v>
          </cell>
          <cell r="CT58">
            <v>0.55982015666943097</v>
          </cell>
          <cell r="CU58">
            <v>0.57286644084915272</v>
          </cell>
          <cell r="CV58">
            <v>0.57286644084915272</v>
          </cell>
          <cell r="CW58">
            <v>0.68875818145941681</v>
          </cell>
          <cell r="CX58">
            <v>0.68875818145941681</v>
          </cell>
          <cell r="CY58">
            <v>0.49801155508911371</v>
          </cell>
          <cell r="CZ58">
            <v>0.49801155508911371</v>
          </cell>
          <cell r="DA58">
            <v>0.52385077852406492</v>
          </cell>
          <cell r="DB58">
            <v>0.52385077852406492</v>
          </cell>
          <cell r="DC58">
            <v>0.31204639826683517</v>
          </cell>
          <cell r="DD58">
            <v>0.31204639826683517</v>
          </cell>
          <cell r="DE58">
            <v>0.47890676791418074</v>
          </cell>
          <cell r="DF58">
            <v>0.47890676791418074</v>
          </cell>
          <cell r="DG58">
            <v>0.45133180111754617</v>
          </cell>
          <cell r="DH58">
            <v>0.45133180111754617</v>
          </cell>
          <cell r="DI58">
            <v>0.47527072798397096</v>
          </cell>
          <cell r="DJ58">
            <v>0.504</v>
          </cell>
          <cell r="DK58">
            <v>0.4900000000000001</v>
          </cell>
          <cell r="DL58">
            <v>0.4920000000000001</v>
          </cell>
          <cell r="DM58">
            <v>0.4890000000000001</v>
          </cell>
          <cell r="DN58">
            <v>0.48</v>
          </cell>
          <cell r="DO58">
            <v>0.437</v>
          </cell>
          <cell r="DP58">
            <v>0.443</v>
          </cell>
          <cell r="DQ58">
            <v>0.47170095365108361</v>
          </cell>
          <cell r="DR58">
            <v>0.47824509026572937</v>
          </cell>
          <cell r="DS58" t="str">
            <v>na</v>
          </cell>
          <cell r="DT58" t="str">
            <v>na</v>
          </cell>
          <cell r="DU58" t="str">
            <v>na</v>
          </cell>
          <cell r="DV58" t="str">
            <v>na</v>
          </cell>
          <cell r="DW58" t="str">
            <v>na</v>
          </cell>
          <cell r="DX58" t="str">
            <v>na</v>
          </cell>
          <cell r="DY58" t="str">
            <v>na</v>
          </cell>
          <cell r="DZ58" t="str">
            <v>na</v>
          </cell>
          <cell r="EA58">
            <v>0.47799999999999998</v>
          </cell>
          <cell r="EB58">
            <v>0.47800000000000004</v>
          </cell>
          <cell r="EC58" t="str">
            <v>na</v>
          </cell>
          <cell r="ED58" t="str">
            <v>na</v>
          </cell>
          <cell r="EE58" t="str">
            <v>na</v>
          </cell>
          <cell r="EF58" t="str">
            <v>na</v>
          </cell>
          <cell r="EG58" t="str">
            <v>na</v>
          </cell>
          <cell r="EH58" t="str">
            <v>na</v>
          </cell>
          <cell r="EI58" t="str">
            <v>na</v>
          </cell>
          <cell r="EJ58" t="str">
            <v>na</v>
          </cell>
          <cell r="EK58" t="str">
            <v>na</v>
          </cell>
          <cell r="EL58" t="str">
            <v>na</v>
          </cell>
          <cell r="EM58" t="str">
            <v>na</v>
          </cell>
          <cell r="EN58" t="str">
            <v>na</v>
          </cell>
          <cell r="EO58" t="str">
            <v>na</v>
          </cell>
          <cell r="EP58" t="str">
            <v>na</v>
          </cell>
          <cell r="EQ58" t="str">
            <v>na</v>
          </cell>
          <cell r="ER58" t="str">
            <v>na</v>
          </cell>
          <cell r="ES58" t="str">
            <v>na</v>
          </cell>
          <cell r="ET58" t="str">
            <v>na</v>
          </cell>
          <cell r="EU58" t="str">
            <v>na</v>
          </cell>
          <cell r="EV58" t="str">
            <v>na</v>
          </cell>
          <cell r="EW58" t="str">
            <v>na</v>
          </cell>
          <cell r="EX58" t="str">
            <v>na</v>
          </cell>
          <cell r="EY58" t="str">
            <v>na</v>
          </cell>
          <cell r="EZ58" t="str">
            <v>na</v>
          </cell>
          <cell r="FA58" t="str">
            <v>na</v>
          </cell>
          <cell r="FB58" t="str">
            <v>na</v>
          </cell>
          <cell r="FC58" t="str">
            <v>na</v>
          </cell>
          <cell r="FD58" t="str">
            <v>na</v>
          </cell>
          <cell r="FE58" t="str">
            <v>na</v>
          </cell>
          <cell r="FF58" t="str">
            <v>na</v>
          </cell>
          <cell r="FG58" t="str">
            <v>na</v>
          </cell>
          <cell r="FH58" t="str">
            <v>na</v>
          </cell>
          <cell r="FI58" t="str">
            <v>na</v>
          </cell>
          <cell r="FJ58" t="str">
            <v>na</v>
          </cell>
          <cell r="FK58" t="str">
            <v>na</v>
          </cell>
          <cell r="FL58" t="str">
            <v>na</v>
          </cell>
          <cell r="FM58" t="str">
            <v>na</v>
          </cell>
          <cell r="FN58" t="str">
            <v>na</v>
          </cell>
          <cell r="FO58" t="str">
            <v>na</v>
          </cell>
          <cell r="FP58" t="str">
            <v>na</v>
          </cell>
          <cell r="FQ58" t="str">
            <v>na</v>
          </cell>
          <cell r="FR58" t="str">
            <v>na</v>
          </cell>
          <cell r="FS58" t="str">
            <v>na</v>
          </cell>
          <cell r="FT58" t="str">
            <v>na</v>
          </cell>
          <cell r="FU58" t="str">
            <v>na</v>
          </cell>
          <cell r="FV58" t="str">
            <v>na</v>
          </cell>
          <cell r="FW58" t="str">
            <v>na</v>
          </cell>
          <cell r="FX58" t="str">
            <v>na</v>
          </cell>
          <cell r="FY58" t="str">
            <v>na</v>
          </cell>
          <cell r="FZ58" t="str">
            <v>na</v>
          </cell>
          <cell r="GA58" t="str">
            <v>na</v>
          </cell>
          <cell r="GB58" t="str">
            <v>na</v>
          </cell>
          <cell r="GC58" t="str">
            <v>na</v>
          </cell>
          <cell r="GD58" t="str">
            <v>na</v>
          </cell>
          <cell r="GE58" t="str">
            <v>na</v>
          </cell>
          <cell r="GF58" t="str">
            <v>na</v>
          </cell>
          <cell r="GG58" t="str">
            <v>na</v>
          </cell>
          <cell r="GH58" t="str">
            <v>na</v>
          </cell>
          <cell r="GI58" t="str">
            <v>na</v>
          </cell>
          <cell r="GJ58" t="str">
            <v>na</v>
          </cell>
          <cell r="GK58" t="str">
            <v>na</v>
          </cell>
          <cell r="GL58" t="str">
            <v>na</v>
          </cell>
          <cell r="GM58" t="str">
            <v>na</v>
          </cell>
          <cell r="GN58" t="str">
            <v>na</v>
          </cell>
          <cell r="GO58" t="str">
            <v>na</v>
          </cell>
          <cell r="GP58" t="str">
            <v>na</v>
          </cell>
          <cell r="GQ58" t="str">
            <v>na</v>
          </cell>
          <cell r="GR58" t="str">
            <v>na</v>
          </cell>
          <cell r="GS58" t="str">
            <v>na</v>
          </cell>
          <cell r="GT58" t="str">
            <v>na</v>
          </cell>
          <cell r="GU58" t="str">
            <v>na</v>
          </cell>
          <cell r="GV58" t="str">
            <v>na</v>
          </cell>
          <cell r="GW58" t="str">
            <v>na</v>
          </cell>
          <cell r="GX58" t="str">
            <v>na</v>
          </cell>
          <cell r="GY58" t="str">
            <v>na</v>
          </cell>
          <cell r="GZ58" t="str">
            <v>na</v>
          </cell>
          <cell r="HA58" t="str">
            <v>na</v>
          </cell>
          <cell r="HB58" t="str">
            <v>na</v>
          </cell>
          <cell r="HC58" t="str">
            <v>na</v>
          </cell>
          <cell r="HD58" t="str">
            <v>na</v>
          </cell>
        </row>
        <row r="59">
          <cell r="A59">
            <v>59</v>
          </cell>
          <cell r="B59" t="str">
            <v>Total Operating Expenses (excl Special Items)</v>
          </cell>
          <cell r="C59" t="str">
            <v>na</v>
          </cell>
          <cell r="D59" t="str">
            <v>na</v>
          </cell>
          <cell r="E59" t="str">
            <v>na</v>
          </cell>
          <cell r="F59" t="str">
            <v>na</v>
          </cell>
          <cell r="G59" t="str">
            <v>na</v>
          </cell>
          <cell r="H59" t="str">
            <v>na</v>
          </cell>
          <cell r="I59" t="str">
            <v>na</v>
          </cell>
          <cell r="J59" t="str">
            <v>na</v>
          </cell>
          <cell r="K59" t="str">
            <v>na</v>
          </cell>
          <cell r="L59" t="str">
            <v>na</v>
          </cell>
          <cell r="M59" t="str">
            <v>na</v>
          </cell>
          <cell r="N59" t="str">
            <v>na</v>
          </cell>
          <cell r="O59" t="str">
            <v>na</v>
          </cell>
          <cell r="P59" t="str">
            <v>na</v>
          </cell>
          <cell r="Q59" t="str">
            <v>na</v>
          </cell>
          <cell r="R59" t="str">
            <v>na</v>
          </cell>
          <cell r="S59" t="str">
            <v>na</v>
          </cell>
          <cell r="T59" t="str">
            <v>na</v>
          </cell>
          <cell r="U59" t="str">
            <v>na</v>
          </cell>
          <cell r="V59" t="str">
            <v>na</v>
          </cell>
          <cell r="W59" t="str">
            <v>na</v>
          </cell>
          <cell r="X59" t="str">
            <v>na</v>
          </cell>
          <cell r="Y59" t="str">
            <v>na</v>
          </cell>
          <cell r="Z59" t="str">
            <v>na</v>
          </cell>
          <cell r="AA59" t="str">
            <v>na</v>
          </cell>
          <cell r="AB59" t="str">
            <v>na</v>
          </cell>
          <cell r="AC59" t="str">
            <v>na</v>
          </cell>
          <cell r="AD59" t="str">
            <v>na</v>
          </cell>
          <cell r="AE59" t="str">
            <v>na</v>
          </cell>
          <cell r="AF59" t="str">
            <v>na</v>
          </cell>
          <cell r="AG59" t="str">
            <v>na</v>
          </cell>
          <cell r="AH59" t="str">
            <v>na</v>
          </cell>
          <cell r="AI59" t="str">
            <v>na</v>
          </cell>
          <cell r="AJ59" t="str">
            <v>na</v>
          </cell>
          <cell r="AK59" t="str">
            <v>na</v>
          </cell>
          <cell r="AL59" t="str">
            <v>na</v>
          </cell>
          <cell r="AM59" t="str">
            <v>na</v>
          </cell>
          <cell r="AN59" t="str">
            <v>na</v>
          </cell>
          <cell r="AO59" t="str">
            <v>na</v>
          </cell>
          <cell r="AP59" t="str">
            <v>na</v>
          </cell>
          <cell r="AQ59" t="str">
            <v>na</v>
          </cell>
          <cell r="AR59" t="str">
            <v>na</v>
          </cell>
          <cell r="AS59" t="str">
            <v>na</v>
          </cell>
          <cell r="AT59" t="str">
            <v>na</v>
          </cell>
          <cell r="AU59" t="str">
            <v>na</v>
          </cell>
          <cell r="AV59" t="str">
            <v>na</v>
          </cell>
          <cell r="AW59" t="str">
            <v>na</v>
          </cell>
          <cell r="AX59" t="str">
            <v>na</v>
          </cell>
          <cell r="AY59" t="str">
            <v>na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D59" t="str">
            <v>na</v>
          </cell>
          <cell r="BE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J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O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T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Y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D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I59" t="str">
            <v>na</v>
          </cell>
          <cell r="CJ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  <cell r="CO59">
            <v>0.55136257565501035</v>
          </cell>
          <cell r="CP59">
            <v>0.55136257565501035</v>
          </cell>
          <cell r="CQ59">
            <v>0.55572375589509848</v>
          </cell>
          <cell r="CR59">
            <v>0.55572375589509848</v>
          </cell>
          <cell r="CS59">
            <v>0.55610424209501297</v>
          </cell>
          <cell r="CT59">
            <v>0.55610424209501297</v>
          </cell>
          <cell r="CU59">
            <v>0.53789248328529571</v>
          </cell>
          <cell r="CV59">
            <v>0.53789248328529571</v>
          </cell>
          <cell r="CW59">
            <v>0.55010264871468684</v>
          </cell>
          <cell r="CX59">
            <v>0.55010264871468684</v>
          </cell>
          <cell r="CY59">
            <v>0.51159637631553001</v>
          </cell>
          <cell r="CZ59">
            <v>0.51159637631553001</v>
          </cell>
          <cell r="DA59">
            <v>0.52385077852406492</v>
          </cell>
          <cell r="DB59">
            <v>0.52385077852406492</v>
          </cell>
          <cell r="DC59">
            <v>0.50206264668712763</v>
          </cell>
          <cell r="DD59">
            <v>0.50206264668712763</v>
          </cell>
          <cell r="DE59">
            <v>0.48601217380823247</v>
          </cell>
          <cell r="DF59">
            <v>0.48601217380823247</v>
          </cell>
          <cell r="DG59">
            <v>0.50479446098810066</v>
          </cell>
          <cell r="DH59">
            <v>0.50479446098810066</v>
          </cell>
          <cell r="DI59">
            <v>0.47527072798397096</v>
          </cell>
          <cell r="DJ59">
            <v>0.504</v>
          </cell>
          <cell r="DK59">
            <v>0.4900000000000001</v>
          </cell>
          <cell r="DL59">
            <v>0.4920000000000001</v>
          </cell>
          <cell r="DM59">
            <v>0.4890000000000001</v>
          </cell>
          <cell r="DN59">
            <v>0.48</v>
          </cell>
          <cell r="DO59">
            <v>0.437</v>
          </cell>
          <cell r="DP59">
            <v>0.443</v>
          </cell>
          <cell r="DQ59">
            <v>0.47170095365108361</v>
          </cell>
          <cell r="DR59">
            <v>0.47824509026572937</v>
          </cell>
          <cell r="DS59" t="str">
            <v>na</v>
          </cell>
          <cell r="DT59" t="str">
            <v>na</v>
          </cell>
          <cell r="DU59" t="str">
            <v>na</v>
          </cell>
          <cell r="DV59" t="str">
            <v>na</v>
          </cell>
          <cell r="DW59" t="str">
            <v>na</v>
          </cell>
          <cell r="DX59" t="str">
            <v>na</v>
          </cell>
          <cell r="DY59" t="str">
            <v>na</v>
          </cell>
          <cell r="DZ59" t="str">
            <v>na</v>
          </cell>
          <cell r="EA59">
            <v>0.47799999999999998</v>
          </cell>
          <cell r="EB59">
            <v>0.47800000000000004</v>
          </cell>
          <cell r="EC59" t="str">
            <v>na</v>
          </cell>
          <cell r="ED59" t="str">
            <v>na</v>
          </cell>
          <cell r="EE59" t="str">
            <v>na</v>
          </cell>
          <cell r="EF59" t="str">
            <v>na</v>
          </cell>
          <cell r="EG59" t="str">
            <v>na</v>
          </cell>
          <cell r="EH59" t="str">
            <v>na</v>
          </cell>
          <cell r="EI59" t="str">
            <v>na</v>
          </cell>
          <cell r="EJ59" t="str">
            <v>na</v>
          </cell>
          <cell r="EK59" t="str">
            <v>na</v>
          </cell>
          <cell r="EL59" t="str">
            <v>na</v>
          </cell>
          <cell r="EM59" t="str">
            <v>na</v>
          </cell>
          <cell r="EN59" t="str">
            <v>na</v>
          </cell>
          <cell r="EO59" t="str">
            <v>na</v>
          </cell>
          <cell r="EP59" t="str">
            <v>na</v>
          </cell>
          <cell r="EQ59" t="str">
            <v>na</v>
          </cell>
          <cell r="ER59" t="str">
            <v>na</v>
          </cell>
          <cell r="ES59" t="str">
            <v>na</v>
          </cell>
          <cell r="ET59" t="str">
            <v>na</v>
          </cell>
          <cell r="EU59" t="str">
            <v>na</v>
          </cell>
          <cell r="EV59" t="str">
            <v>na</v>
          </cell>
          <cell r="EW59" t="str">
            <v>na</v>
          </cell>
          <cell r="EX59" t="str">
            <v>na</v>
          </cell>
          <cell r="EY59" t="str">
            <v>na</v>
          </cell>
          <cell r="EZ59" t="str">
            <v>na</v>
          </cell>
          <cell r="FA59" t="str">
            <v>na</v>
          </cell>
          <cell r="FB59" t="str">
            <v>na</v>
          </cell>
          <cell r="FC59" t="str">
            <v>na</v>
          </cell>
          <cell r="FD59" t="str">
            <v>na</v>
          </cell>
          <cell r="FE59" t="str">
            <v>na</v>
          </cell>
          <cell r="FF59" t="str">
            <v>na</v>
          </cell>
          <cell r="FG59" t="str">
            <v>na</v>
          </cell>
          <cell r="FH59" t="str">
            <v>na</v>
          </cell>
          <cell r="FI59" t="str">
            <v>na</v>
          </cell>
          <cell r="FJ59" t="str">
            <v>na</v>
          </cell>
          <cell r="FK59" t="str">
            <v>na</v>
          </cell>
          <cell r="FL59" t="str">
            <v>na</v>
          </cell>
          <cell r="FM59" t="str">
            <v>na</v>
          </cell>
          <cell r="FN59" t="str">
            <v>na</v>
          </cell>
          <cell r="FO59" t="str">
            <v>na</v>
          </cell>
          <cell r="FP59" t="str">
            <v>na</v>
          </cell>
          <cell r="FQ59" t="str">
            <v>na</v>
          </cell>
          <cell r="FR59" t="str">
            <v>na</v>
          </cell>
          <cell r="FS59" t="str">
            <v>na</v>
          </cell>
          <cell r="FT59" t="str">
            <v>na</v>
          </cell>
          <cell r="FU59" t="str">
            <v>na</v>
          </cell>
          <cell r="FV59" t="str">
            <v>na</v>
          </cell>
          <cell r="FW59" t="str">
            <v>na</v>
          </cell>
          <cell r="FX59" t="str">
            <v>na</v>
          </cell>
          <cell r="FY59" t="str">
            <v>na</v>
          </cell>
          <cell r="FZ59" t="str">
            <v>na</v>
          </cell>
          <cell r="GA59" t="str">
            <v>na</v>
          </cell>
          <cell r="GB59" t="str">
            <v>na</v>
          </cell>
          <cell r="GC59" t="str">
            <v>na</v>
          </cell>
          <cell r="GD59" t="str">
            <v>na</v>
          </cell>
          <cell r="GE59" t="str">
            <v>na</v>
          </cell>
          <cell r="GF59" t="str">
            <v>na</v>
          </cell>
          <cell r="GG59" t="str">
            <v>na</v>
          </cell>
          <cell r="GH59" t="str">
            <v>na</v>
          </cell>
          <cell r="GI59" t="str">
            <v>na</v>
          </cell>
          <cell r="GJ59" t="str">
            <v>na</v>
          </cell>
          <cell r="GK59" t="str">
            <v>na</v>
          </cell>
          <cell r="GL59" t="str">
            <v>na</v>
          </cell>
          <cell r="GM59" t="str">
            <v>na</v>
          </cell>
          <cell r="GN59" t="str">
            <v>na</v>
          </cell>
          <cell r="GO59" t="str">
            <v>na</v>
          </cell>
          <cell r="GP59" t="str">
            <v>na</v>
          </cell>
          <cell r="GQ59" t="str">
            <v>na</v>
          </cell>
          <cell r="GR59" t="str">
            <v>na</v>
          </cell>
          <cell r="GS59" t="str">
            <v>na</v>
          </cell>
          <cell r="GT59" t="str">
            <v>na</v>
          </cell>
          <cell r="GU59" t="str">
            <v>na</v>
          </cell>
          <cell r="GV59" t="str">
            <v>na</v>
          </cell>
          <cell r="GW59" t="str">
            <v>na</v>
          </cell>
          <cell r="GX59" t="str">
            <v>na</v>
          </cell>
          <cell r="GY59" t="str">
            <v>na</v>
          </cell>
          <cell r="GZ59" t="str">
            <v>na</v>
          </cell>
          <cell r="HA59" t="str">
            <v>na</v>
          </cell>
          <cell r="HB59" t="str">
            <v>na</v>
          </cell>
          <cell r="HC59" t="str">
            <v>na</v>
          </cell>
          <cell r="HD59" t="str">
            <v>na</v>
          </cell>
        </row>
        <row r="60">
          <cell r="A60">
            <v>60</v>
          </cell>
          <cell r="B60" t="str">
            <v>Reported Operating Margin</v>
          </cell>
          <cell r="C60" t="str">
            <v>na</v>
          </cell>
          <cell r="D60" t="str">
            <v>na</v>
          </cell>
          <cell r="E60" t="str">
            <v>na</v>
          </cell>
          <cell r="F60" t="str">
            <v>na</v>
          </cell>
          <cell r="G60" t="str">
            <v>na</v>
          </cell>
          <cell r="H60" t="str">
            <v>na</v>
          </cell>
          <cell r="I60" t="str">
            <v>na</v>
          </cell>
          <cell r="J60" t="str">
            <v>na</v>
          </cell>
          <cell r="K60" t="str">
            <v>na</v>
          </cell>
          <cell r="L60" t="str">
            <v>na</v>
          </cell>
          <cell r="M60" t="str">
            <v>na</v>
          </cell>
          <cell r="N60" t="str">
            <v>na</v>
          </cell>
          <cell r="O60" t="str">
            <v>na</v>
          </cell>
          <cell r="P60" t="str">
            <v>na</v>
          </cell>
          <cell r="Q60" t="str">
            <v>na</v>
          </cell>
          <cell r="R60" t="str">
            <v>na</v>
          </cell>
          <cell r="S60" t="str">
            <v>na</v>
          </cell>
          <cell r="T60" t="str">
            <v>na</v>
          </cell>
          <cell r="U60" t="str">
            <v>na</v>
          </cell>
          <cell r="V60" t="str">
            <v>na</v>
          </cell>
          <cell r="W60" t="str">
            <v>na</v>
          </cell>
          <cell r="X60" t="str">
            <v>na</v>
          </cell>
          <cell r="Y60" t="str">
            <v>na</v>
          </cell>
          <cell r="Z60" t="str">
            <v>na</v>
          </cell>
          <cell r="AA60" t="str">
            <v>na</v>
          </cell>
          <cell r="AB60" t="str">
            <v>na</v>
          </cell>
          <cell r="AC60" t="str">
            <v>na</v>
          </cell>
          <cell r="AD60" t="str">
            <v>na</v>
          </cell>
          <cell r="AE60" t="str">
            <v>na</v>
          </cell>
          <cell r="AF60" t="str">
            <v>na</v>
          </cell>
          <cell r="AG60" t="str">
            <v>na</v>
          </cell>
          <cell r="AH60" t="str">
            <v>na</v>
          </cell>
          <cell r="AI60" t="str">
            <v>na</v>
          </cell>
          <cell r="AJ60" t="str">
            <v>na</v>
          </cell>
          <cell r="AK60" t="str">
            <v>na</v>
          </cell>
          <cell r="AL60" t="str">
            <v>na</v>
          </cell>
          <cell r="AM60" t="str">
            <v>na</v>
          </cell>
          <cell r="AN60" t="str">
            <v>na</v>
          </cell>
          <cell r="AO60" t="str">
            <v>na</v>
          </cell>
          <cell r="AP60" t="str">
            <v>na</v>
          </cell>
          <cell r="AQ60" t="str">
            <v>na</v>
          </cell>
          <cell r="AR60" t="str">
            <v>na</v>
          </cell>
          <cell r="AS60" t="str">
            <v>na</v>
          </cell>
          <cell r="AT60" t="str">
            <v>na</v>
          </cell>
          <cell r="AU60" t="str">
            <v>na</v>
          </cell>
          <cell r="AV60" t="str">
            <v>na</v>
          </cell>
          <cell r="AW60" t="str">
            <v>na</v>
          </cell>
          <cell r="AX60" t="str">
            <v>na</v>
          </cell>
          <cell r="AY60" t="str">
            <v>na</v>
          </cell>
          <cell r="AZ60" t="str">
            <v>na</v>
          </cell>
          <cell r="BA60" t="str">
            <v>na</v>
          </cell>
          <cell r="BB60" t="str">
            <v>na</v>
          </cell>
          <cell r="BC60" t="str">
            <v>na</v>
          </cell>
          <cell r="BD60" t="str">
            <v>na</v>
          </cell>
          <cell r="BE60" t="str">
            <v>na</v>
          </cell>
          <cell r="BF60" t="str">
            <v>na</v>
          </cell>
          <cell r="BG60" t="str">
            <v>na</v>
          </cell>
          <cell r="BH60" t="str">
            <v>na</v>
          </cell>
          <cell r="BI60" t="str">
            <v>na</v>
          </cell>
          <cell r="BJ60" t="str">
            <v>na</v>
          </cell>
          <cell r="BK60" t="str">
            <v>na</v>
          </cell>
          <cell r="BL60" t="str">
            <v>na</v>
          </cell>
          <cell r="BM60" t="str">
            <v>na</v>
          </cell>
          <cell r="BN60" t="str">
            <v>na</v>
          </cell>
          <cell r="BO60" t="str">
            <v>na</v>
          </cell>
          <cell r="BP60" t="str">
            <v>na</v>
          </cell>
          <cell r="BQ60" t="str">
            <v>na</v>
          </cell>
          <cell r="BR60" t="str">
            <v>na</v>
          </cell>
          <cell r="BS60" t="str">
            <v>na</v>
          </cell>
          <cell r="BT60" t="str">
            <v>na</v>
          </cell>
          <cell r="BU60" t="str">
            <v>na</v>
          </cell>
          <cell r="BV60" t="str">
            <v>na</v>
          </cell>
          <cell r="BW60" t="str">
            <v>na</v>
          </cell>
          <cell r="BX60" t="str">
            <v>na</v>
          </cell>
          <cell r="BY60" t="str">
            <v>na</v>
          </cell>
          <cell r="BZ60" t="str">
            <v>na</v>
          </cell>
          <cell r="CA60" t="str">
            <v>na</v>
          </cell>
          <cell r="CB60" t="str">
            <v>na</v>
          </cell>
          <cell r="CC60" t="str">
            <v>na</v>
          </cell>
          <cell r="CD60" t="str">
            <v>na</v>
          </cell>
          <cell r="CE60" t="str">
            <v>na</v>
          </cell>
          <cell r="CF60" t="str">
            <v>na</v>
          </cell>
          <cell r="CG60" t="str">
            <v>na</v>
          </cell>
          <cell r="CH60" t="str">
            <v>na</v>
          </cell>
          <cell r="CI60" t="str">
            <v>na</v>
          </cell>
          <cell r="CJ60" t="str">
            <v>na</v>
          </cell>
          <cell r="CK60" t="str">
            <v>na</v>
          </cell>
          <cell r="CL60" t="str">
            <v>na</v>
          </cell>
          <cell r="CM60" t="str">
            <v>na</v>
          </cell>
          <cell r="CN60" t="str">
            <v>na</v>
          </cell>
          <cell r="CO60">
            <v>-0.50115821072865874</v>
          </cell>
          <cell r="CP60">
            <v>-0.50115821072865874</v>
          </cell>
          <cell r="CQ60">
            <v>-1.3951386405161378E-2</v>
          </cell>
          <cell r="CR60">
            <v>-1.3951386405161378E-2</v>
          </cell>
          <cell r="CS60">
            <v>-5.5652033206290696E-3</v>
          </cell>
          <cell r="CT60">
            <v>-5.5652033206290696E-3</v>
          </cell>
          <cell r="CU60">
            <v>-1.3057481391544518E-2</v>
          </cell>
          <cell r="CV60">
            <v>-1.3057481391544518E-2</v>
          </cell>
          <cell r="CW60">
            <v>-0.13104259466842411</v>
          </cell>
          <cell r="CX60">
            <v>-0.13104259466842411</v>
          </cell>
          <cell r="CY60">
            <v>3.6330073864135906E-2</v>
          </cell>
          <cell r="CZ60">
            <v>3.6330073864135906E-2</v>
          </cell>
          <cell r="DA60">
            <v>3.8435906834160941E-2</v>
          </cell>
          <cell r="DB60">
            <v>3.8435906834160941E-2</v>
          </cell>
          <cell r="DC60">
            <v>0.24817205271709694</v>
          </cell>
          <cell r="DD60">
            <v>0.24817205271709694</v>
          </cell>
          <cell r="DE60">
            <v>0.11391751541814815</v>
          </cell>
          <cell r="DF60">
            <v>0.11391751541814815</v>
          </cell>
          <cell r="DG60">
            <v>0.11313960459157979</v>
          </cell>
          <cell r="DH60">
            <v>0.11313960459157979</v>
          </cell>
          <cell r="DI60">
            <v>9.169568743440501E-2</v>
          </cell>
          <cell r="DJ60">
            <v>7.4848953918199623E-2</v>
          </cell>
          <cell r="DK60">
            <v>0.10265673416343077</v>
          </cell>
          <cell r="DL60">
            <v>0.10065673416343077</v>
          </cell>
          <cell r="DM60">
            <v>0.11703675232091254</v>
          </cell>
          <cell r="DN60">
            <v>0.12794407799471294</v>
          </cell>
          <cell r="DO60">
            <v>0.20666384931865775</v>
          </cell>
          <cell r="DP60">
            <v>0.20031553046653569</v>
          </cell>
          <cell r="DQ60">
            <v>0.13206745321120711</v>
          </cell>
          <cell r="DR60">
            <v>0.1290250037734913</v>
          </cell>
          <cell r="DS60" t="str">
            <v>na</v>
          </cell>
          <cell r="DT60" t="str">
            <v>na</v>
          </cell>
          <cell r="DU60" t="str">
            <v>na</v>
          </cell>
          <cell r="DV60" t="str">
            <v>na</v>
          </cell>
          <cell r="DW60" t="str">
            <v>na</v>
          </cell>
          <cell r="DX60" t="str">
            <v>na</v>
          </cell>
          <cell r="DY60" t="str">
            <v>na</v>
          </cell>
          <cell r="DZ60" t="str">
            <v>na</v>
          </cell>
          <cell r="EA60">
            <v>0.18114710399147871</v>
          </cell>
          <cell r="EB60">
            <v>0.18163119345671419</v>
          </cell>
          <cell r="EC60" t="str">
            <v>na</v>
          </cell>
          <cell r="ED60" t="str">
            <v>na</v>
          </cell>
          <cell r="EE60" t="str">
            <v>na</v>
          </cell>
          <cell r="EF60" t="str">
            <v>na</v>
          </cell>
          <cell r="EG60" t="str">
            <v>na</v>
          </cell>
          <cell r="EH60" t="str">
            <v>na</v>
          </cell>
          <cell r="EI60" t="str">
            <v>na</v>
          </cell>
          <cell r="EJ60" t="str">
            <v>na</v>
          </cell>
          <cell r="EK60" t="str">
            <v>na</v>
          </cell>
          <cell r="EL60" t="str">
            <v>na</v>
          </cell>
          <cell r="EM60" t="str">
            <v>na</v>
          </cell>
          <cell r="EN60" t="str">
            <v>na</v>
          </cell>
          <cell r="EO60" t="str">
            <v>na</v>
          </cell>
          <cell r="EP60" t="str">
            <v>na</v>
          </cell>
          <cell r="EQ60" t="str">
            <v>na</v>
          </cell>
          <cell r="ER60" t="str">
            <v>na</v>
          </cell>
          <cell r="ES60" t="str">
            <v>na</v>
          </cell>
          <cell r="ET60" t="str">
            <v>na</v>
          </cell>
          <cell r="EU60" t="str">
            <v>na</v>
          </cell>
          <cell r="EV60" t="str">
            <v>na</v>
          </cell>
          <cell r="EW60" t="str">
            <v>na</v>
          </cell>
          <cell r="EX60" t="str">
            <v>na</v>
          </cell>
          <cell r="EY60" t="str">
            <v>na</v>
          </cell>
          <cell r="EZ60" t="str">
            <v>na</v>
          </cell>
          <cell r="FA60" t="str">
            <v>na</v>
          </cell>
          <cell r="FB60" t="str">
            <v>na</v>
          </cell>
          <cell r="FC60" t="str">
            <v>na</v>
          </cell>
          <cell r="FD60" t="str">
            <v>na</v>
          </cell>
          <cell r="FE60" t="str">
            <v>na</v>
          </cell>
          <cell r="FF60" t="str">
            <v>na</v>
          </cell>
          <cell r="FG60" t="str">
            <v>na</v>
          </cell>
          <cell r="FH60" t="str">
            <v>na</v>
          </cell>
          <cell r="FI60" t="str">
            <v>na</v>
          </cell>
          <cell r="FJ60" t="str">
            <v>na</v>
          </cell>
          <cell r="FK60" t="str">
            <v>na</v>
          </cell>
          <cell r="FL60" t="str">
            <v>na</v>
          </cell>
          <cell r="FM60" t="str">
            <v>na</v>
          </cell>
          <cell r="FN60" t="str">
            <v>na</v>
          </cell>
          <cell r="FO60" t="str">
            <v>na</v>
          </cell>
          <cell r="FP60" t="str">
            <v>na</v>
          </cell>
          <cell r="FQ60" t="str">
            <v>na</v>
          </cell>
          <cell r="FR60" t="str">
            <v>na</v>
          </cell>
          <cell r="FS60" t="str">
            <v>na</v>
          </cell>
          <cell r="FT60" t="str">
            <v>na</v>
          </cell>
          <cell r="FU60" t="str">
            <v>na</v>
          </cell>
          <cell r="FV60" t="str">
            <v>na</v>
          </cell>
          <cell r="FW60" t="str">
            <v>na</v>
          </cell>
          <cell r="FX60" t="str">
            <v>na</v>
          </cell>
          <cell r="FY60" t="str">
            <v>na</v>
          </cell>
          <cell r="FZ60" t="str">
            <v>na</v>
          </cell>
          <cell r="GA60" t="str">
            <v>na</v>
          </cell>
          <cell r="GB60" t="str">
            <v>na</v>
          </cell>
          <cell r="GC60" t="str">
            <v>na</v>
          </cell>
          <cell r="GD60" t="str">
            <v>na</v>
          </cell>
          <cell r="GE60" t="str">
            <v>na</v>
          </cell>
          <cell r="GF60" t="str">
            <v>na</v>
          </cell>
          <cell r="GG60" t="str">
            <v>na</v>
          </cell>
          <cell r="GH60" t="str">
            <v>na</v>
          </cell>
          <cell r="GI60" t="str">
            <v>na</v>
          </cell>
          <cell r="GJ60" t="str">
            <v>na</v>
          </cell>
          <cell r="GK60" t="str">
            <v>na</v>
          </cell>
          <cell r="GL60" t="str">
            <v>na</v>
          </cell>
          <cell r="GM60" t="str">
            <v>na</v>
          </cell>
          <cell r="GN60" t="str">
            <v>na</v>
          </cell>
          <cell r="GO60" t="str">
            <v>na</v>
          </cell>
          <cell r="GP60" t="str">
            <v>na</v>
          </cell>
          <cell r="GQ60" t="str">
            <v>na</v>
          </cell>
          <cell r="GR60" t="str">
            <v>na</v>
          </cell>
          <cell r="GS60" t="str">
            <v>na</v>
          </cell>
          <cell r="GT60" t="str">
            <v>na</v>
          </cell>
          <cell r="GU60" t="str">
            <v>na</v>
          </cell>
          <cell r="GV60" t="str">
            <v>na</v>
          </cell>
          <cell r="GW60" t="str">
            <v>na</v>
          </cell>
          <cell r="GX60" t="str">
            <v>na</v>
          </cell>
          <cell r="GY60" t="str">
            <v>na</v>
          </cell>
          <cell r="GZ60" t="str">
            <v>na</v>
          </cell>
          <cell r="HA60" t="str">
            <v>na</v>
          </cell>
          <cell r="HB60" t="str">
            <v>na</v>
          </cell>
          <cell r="HC60" t="str">
            <v>na</v>
          </cell>
          <cell r="HD60" t="str">
            <v>na</v>
          </cell>
        </row>
        <row r="61">
          <cell r="A61">
            <v>61</v>
          </cell>
          <cell r="B61" t="str">
            <v>Operating Margin (excl Special Items)</v>
          </cell>
          <cell r="C61" t="str">
            <v>na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str">
            <v>na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M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R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W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B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G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L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Q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V61" t="str">
            <v>na</v>
          </cell>
          <cell r="AW61" t="str">
            <v>na</v>
          </cell>
          <cell r="AX61" t="str">
            <v>na</v>
          </cell>
          <cell r="AY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D61" t="str">
            <v>na</v>
          </cell>
          <cell r="BE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J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O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T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Y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D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I61" t="str">
            <v>na</v>
          </cell>
          <cell r="CJ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  <cell r="CO61">
            <v>1.514956770605726E-2</v>
          </cell>
          <cell r="CP61">
            <v>1.514956770605726E-2</v>
          </cell>
          <cell r="CQ61">
            <v>-5.3870317538212776E-3</v>
          </cell>
          <cell r="CR61">
            <v>-5.3870317538212776E-3</v>
          </cell>
          <cell r="CS61">
            <v>-1.8492887462110857E-3</v>
          </cell>
          <cell r="CT61">
            <v>-1.8492887462110857E-3</v>
          </cell>
          <cell r="CU61">
            <v>2.191647617231253E-2</v>
          </cell>
          <cell r="CV61">
            <v>2.191647617231253E-2</v>
          </cell>
          <cell r="CW61">
            <v>7.6129380763059447E-3</v>
          </cell>
          <cell r="CX61">
            <v>7.6129380763059447E-3</v>
          </cell>
          <cell r="CY61">
            <v>2.2745252637719569E-2</v>
          </cell>
          <cell r="CZ61">
            <v>2.2745252637719569E-2</v>
          </cell>
          <cell r="DA61">
            <v>3.8435906834160941E-2</v>
          </cell>
          <cell r="DB61">
            <v>3.8435906834160941E-2</v>
          </cell>
          <cell r="DC61">
            <v>5.8155804296804503E-2</v>
          </cell>
          <cell r="DD61">
            <v>5.8155804296804503E-2</v>
          </cell>
          <cell r="DE61">
            <v>0.10681210952409644</v>
          </cell>
          <cell r="DF61">
            <v>0.10681210952409644</v>
          </cell>
          <cell r="DG61">
            <v>5.9676944721025346E-2</v>
          </cell>
          <cell r="DH61">
            <v>5.9676944721025346E-2</v>
          </cell>
          <cell r="DI61">
            <v>9.169568743440501E-2</v>
          </cell>
          <cell r="DJ61">
            <v>7.4848953918199623E-2</v>
          </cell>
          <cell r="DK61">
            <v>0.10265673416343077</v>
          </cell>
          <cell r="DL61">
            <v>0.10065673416343077</v>
          </cell>
          <cell r="DM61">
            <v>0.11703675232091254</v>
          </cell>
          <cell r="DN61">
            <v>0.12794407799471294</v>
          </cell>
          <cell r="DO61">
            <v>0.20666384931865775</v>
          </cell>
          <cell r="DP61">
            <v>0.20031553046653569</v>
          </cell>
          <cell r="DQ61">
            <v>0.13206745321120711</v>
          </cell>
          <cell r="DR61">
            <v>0.1290250037734913</v>
          </cell>
          <cell r="DS61" t="str">
            <v>na</v>
          </cell>
          <cell r="DT61" t="str">
            <v>na</v>
          </cell>
          <cell r="DU61" t="str">
            <v>na</v>
          </cell>
          <cell r="DV61" t="str">
            <v>na</v>
          </cell>
          <cell r="DW61" t="str">
            <v>na</v>
          </cell>
          <cell r="DX61" t="str">
            <v>na</v>
          </cell>
          <cell r="DY61" t="str">
            <v>na</v>
          </cell>
          <cell r="DZ61" t="str">
            <v>na</v>
          </cell>
          <cell r="EA61">
            <v>0.18114710399147871</v>
          </cell>
          <cell r="EB61">
            <v>0.18163119345671419</v>
          </cell>
          <cell r="EC61" t="str">
            <v>na</v>
          </cell>
          <cell r="ED61" t="str">
            <v>na</v>
          </cell>
          <cell r="EE61" t="str">
            <v>na</v>
          </cell>
          <cell r="EF61" t="str">
            <v>na</v>
          </cell>
          <cell r="EG61" t="str">
            <v>na</v>
          </cell>
          <cell r="EH61" t="str">
            <v>na</v>
          </cell>
          <cell r="EI61" t="str">
            <v>na</v>
          </cell>
          <cell r="EJ61" t="str">
            <v>na</v>
          </cell>
          <cell r="EK61" t="str">
            <v>na</v>
          </cell>
          <cell r="EL61" t="str">
            <v>na</v>
          </cell>
          <cell r="EM61" t="str">
            <v>na</v>
          </cell>
          <cell r="EN61" t="str">
            <v>na</v>
          </cell>
          <cell r="EO61" t="str">
            <v>na</v>
          </cell>
          <cell r="EP61" t="str">
            <v>na</v>
          </cell>
          <cell r="EQ61" t="str">
            <v>na</v>
          </cell>
          <cell r="ER61" t="str">
            <v>na</v>
          </cell>
          <cell r="ES61" t="str">
            <v>na</v>
          </cell>
          <cell r="ET61" t="str">
            <v>na</v>
          </cell>
          <cell r="EU61" t="str">
            <v>na</v>
          </cell>
          <cell r="EV61" t="str">
            <v>na</v>
          </cell>
          <cell r="EW61" t="str">
            <v>na</v>
          </cell>
          <cell r="EX61" t="str">
            <v>na</v>
          </cell>
          <cell r="EY61" t="str">
            <v>na</v>
          </cell>
          <cell r="EZ61" t="str">
            <v>na</v>
          </cell>
          <cell r="FA61" t="str">
            <v>na</v>
          </cell>
          <cell r="FB61" t="str">
            <v>na</v>
          </cell>
          <cell r="FC61" t="str">
            <v>na</v>
          </cell>
          <cell r="FD61" t="str">
            <v>na</v>
          </cell>
          <cell r="FE61" t="str">
            <v>na</v>
          </cell>
          <cell r="FF61" t="str">
            <v>na</v>
          </cell>
          <cell r="FG61" t="str">
            <v>na</v>
          </cell>
          <cell r="FH61" t="str">
            <v>na</v>
          </cell>
          <cell r="FI61" t="str">
            <v>na</v>
          </cell>
          <cell r="FJ61" t="str">
            <v>na</v>
          </cell>
          <cell r="FK61" t="str">
            <v>na</v>
          </cell>
          <cell r="FL61" t="str">
            <v>na</v>
          </cell>
          <cell r="FM61" t="str">
            <v>na</v>
          </cell>
          <cell r="FN61" t="str">
            <v>na</v>
          </cell>
          <cell r="FO61" t="str">
            <v>na</v>
          </cell>
          <cell r="FP61" t="str">
            <v>na</v>
          </cell>
          <cell r="FQ61" t="str">
            <v>na</v>
          </cell>
          <cell r="FR61" t="str">
            <v>na</v>
          </cell>
          <cell r="FS61" t="str">
            <v>na</v>
          </cell>
          <cell r="FT61" t="str">
            <v>na</v>
          </cell>
          <cell r="FU61" t="str">
            <v>na</v>
          </cell>
          <cell r="FV61" t="str">
            <v>na</v>
          </cell>
          <cell r="FW61" t="str">
            <v>na</v>
          </cell>
          <cell r="FX61" t="str">
            <v>na</v>
          </cell>
          <cell r="FY61" t="str">
            <v>na</v>
          </cell>
          <cell r="FZ61" t="str">
            <v>na</v>
          </cell>
          <cell r="GA61" t="str">
            <v>na</v>
          </cell>
          <cell r="GB61" t="str">
            <v>na</v>
          </cell>
          <cell r="GC61" t="str">
            <v>na</v>
          </cell>
          <cell r="GD61" t="str">
            <v>na</v>
          </cell>
          <cell r="GE61" t="str">
            <v>na</v>
          </cell>
          <cell r="GF61" t="str">
            <v>na</v>
          </cell>
          <cell r="GG61" t="str">
            <v>na</v>
          </cell>
          <cell r="GH61" t="str">
            <v>na</v>
          </cell>
          <cell r="GI61" t="str">
            <v>na</v>
          </cell>
          <cell r="GJ61" t="str">
            <v>na</v>
          </cell>
          <cell r="GK61" t="str">
            <v>na</v>
          </cell>
          <cell r="GL61" t="str">
            <v>na</v>
          </cell>
          <cell r="GM61" t="str">
            <v>na</v>
          </cell>
          <cell r="GN61" t="str">
            <v>na</v>
          </cell>
          <cell r="GO61" t="str">
            <v>na</v>
          </cell>
          <cell r="GP61" t="str">
            <v>na</v>
          </cell>
          <cell r="GQ61" t="str">
            <v>na</v>
          </cell>
          <cell r="GR61" t="str">
            <v>na</v>
          </cell>
          <cell r="GS61" t="str">
            <v>na</v>
          </cell>
          <cell r="GT61" t="str">
            <v>na</v>
          </cell>
          <cell r="GU61" t="str">
            <v>na</v>
          </cell>
          <cell r="GV61" t="str">
            <v>na</v>
          </cell>
          <cell r="GW61" t="str">
            <v>na</v>
          </cell>
          <cell r="GX61" t="str">
            <v>na</v>
          </cell>
          <cell r="GY61" t="str">
            <v>na</v>
          </cell>
          <cell r="GZ61" t="str">
            <v>na</v>
          </cell>
          <cell r="HA61" t="str">
            <v>na</v>
          </cell>
          <cell r="HB61" t="str">
            <v>na</v>
          </cell>
          <cell r="HC61" t="str">
            <v>na</v>
          </cell>
          <cell r="HD61" t="str">
            <v>na</v>
          </cell>
        </row>
        <row r="62">
          <cell r="A62">
            <v>62</v>
          </cell>
          <cell r="B62" t="str">
            <v>Other Income</v>
          </cell>
          <cell r="C62" t="str">
            <v>na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str">
            <v>na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M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R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W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B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G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L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Q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V62" t="str">
            <v>na</v>
          </cell>
          <cell r="AW62" t="str">
            <v>na</v>
          </cell>
          <cell r="AX62" t="str">
            <v>na</v>
          </cell>
          <cell r="AY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D62" t="str">
            <v>na</v>
          </cell>
          <cell r="BE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J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O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T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Y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D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I62" t="str">
            <v>na</v>
          </cell>
          <cell r="CJ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  <cell r="CO62">
            <v>2.127337486325687E-2</v>
          </cell>
          <cell r="CP62">
            <v>2.127337486325687E-2</v>
          </cell>
          <cell r="CQ62">
            <v>1.2545712138981539E-2</v>
          </cell>
          <cell r="CR62">
            <v>1.2545712138981539E-2</v>
          </cell>
          <cell r="CS62">
            <v>1.272830769853126E-2</v>
          </cell>
          <cell r="CT62">
            <v>1.272830769853126E-2</v>
          </cell>
          <cell r="CU62">
            <v>1.3057481391544468E-2</v>
          </cell>
          <cell r="CV62">
            <v>1.3057481391544468E-2</v>
          </cell>
          <cell r="CW62">
            <v>1.4861322775979499E-2</v>
          </cell>
          <cell r="CX62">
            <v>1.4861322775979499E-2</v>
          </cell>
          <cell r="CY62">
            <v>3.3501234620517337E-2</v>
          </cell>
          <cell r="CZ62">
            <v>3.3501234620517337E-2</v>
          </cell>
          <cell r="DA62">
            <v>1.9485712381650533E-2</v>
          </cell>
          <cell r="DB62">
            <v>1.9485712381650533E-2</v>
          </cell>
          <cell r="DC62">
            <v>2.2553710055966781E-2</v>
          </cell>
          <cell r="DD62">
            <v>2.2553710055966781E-2</v>
          </cell>
          <cell r="DE62">
            <v>2.0122943409871634E-2</v>
          </cell>
          <cell r="DF62">
            <v>2.0122943409871634E-2</v>
          </cell>
          <cell r="DG62">
            <v>2.3481370102673045E-2</v>
          </cell>
          <cell r="DH62">
            <v>2.3481370102673045E-2</v>
          </cell>
          <cell r="DI62">
            <v>1.7730496453900711E-2</v>
          </cell>
          <cell r="DJ62">
            <v>2.278054956087695E-2</v>
          </cell>
          <cell r="DK62">
            <v>1.9957529578755226E-2</v>
          </cell>
          <cell r="DL62">
            <v>2.394903549450627E-2</v>
          </cell>
          <cell r="DM62">
            <v>1.9307151291609807E-2</v>
          </cell>
          <cell r="DN62">
            <v>2.5099296679092747E-2</v>
          </cell>
          <cell r="DO62">
            <v>1.7415942606109465E-2</v>
          </cell>
          <cell r="DP62">
            <v>2.4382319648553249E-2</v>
          </cell>
          <cell r="DQ62">
            <v>1.8566209935835094E-2</v>
          </cell>
          <cell r="DR62">
            <v>2.4084065643066904E-2</v>
          </cell>
          <cell r="DS62" t="str">
            <v>na</v>
          </cell>
          <cell r="DT62" t="str">
            <v>na</v>
          </cell>
          <cell r="DU62" t="str">
            <v>na</v>
          </cell>
          <cell r="DV62" t="str">
            <v>na</v>
          </cell>
          <cell r="DW62" t="str">
            <v>na</v>
          </cell>
          <cell r="DX62" t="str">
            <v>na</v>
          </cell>
          <cell r="DY62" t="str">
            <v>na</v>
          </cell>
          <cell r="DZ62" t="str">
            <v>na</v>
          </cell>
          <cell r="EA62">
            <v>2.4037664656259068E-2</v>
          </cell>
          <cell r="EB62">
            <v>2.4273067645746157E-2</v>
          </cell>
          <cell r="EC62" t="str">
            <v>na</v>
          </cell>
          <cell r="ED62" t="str">
            <v>na</v>
          </cell>
          <cell r="EE62" t="str">
            <v>na</v>
          </cell>
          <cell r="EF62" t="str">
            <v>na</v>
          </cell>
          <cell r="EG62" t="str">
            <v>na</v>
          </cell>
          <cell r="EH62" t="str">
            <v>na</v>
          </cell>
          <cell r="EI62" t="str">
            <v>na</v>
          </cell>
          <cell r="EJ62" t="str">
            <v>na</v>
          </cell>
          <cell r="EK62" t="str">
            <v>na</v>
          </cell>
          <cell r="EL62" t="str">
            <v>na</v>
          </cell>
          <cell r="EM62" t="str">
            <v>na</v>
          </cell>
          <cell r="EN62" t="str">
            <v>na</v>
          </cell>
          <cell r="EO62" t="str">
            <v>na</v>
          </cell>
          <cell r="EP62" t="str">
            <v>na</v>
          </cell>
          <cell r="EQ62" t="str">
            <v>na</v>
          </cell>
          <cell r="ER62" t="str">
            <v>na</v>
          </cell>
          <cell r="ES62" t="str">
            <v>na</v>
          </cell>
          <cell r="ET62" t="str">
            <v>na</v>
          </cell>
          <cell r="EU62" t="str">
            <v>na</v>
          </cell>
          <cell r="EV62" t="str">
            <v>na</v>
          </cell>
          <cell r="EW62" t="str">
            <v>na</v>
          </cell>
          <cell r="EX62" t="str">
            <v>na</v>
          </cell>
          <cell r="EY62" t="str">
            <v>na</v>
          </cell>
          <cell r="EZ62" t="str">
            <v>na</v>
          </cell>
          <cell r="FA62" t="str">
            <v>na</v>
          </cell>
          <cell r="FB62" t="str">
            <v>na</v>
          </cell>
          <cell r="FC62" t="str">
            <v>na</v>
          </cell>
          <cell r="FD62" t="str">
            <v>na</v>
          </cell>
          <cell r="FE62" t="str">
            <v>na</v>
          </cell>
          <cell r="FF62" t="str">
            <v>na</v>
          </cell>
          <cell r="FG62" t="str">
            <v>na</v>
          </cell>
          <cell r="FH62" t="str">
            <v>na</v>
          </cell>
          <cell r="FI62" t="str">
            <v>na</v>
          </cell>
          <cell r="FJ62" t="str">
            <v>na</v>
          </cell>
          <cell r="FK62" t="str">
            <v>na</v>
          </cell>
          <cell r="FL62" t="str">
            <v>na</v>
          </cell>
          <cell r="FM62" t="str">
            <v>na</v>
          </cell>
          <cell r="FN62" t="str">
            <v>na</v>
          </cell>
          <cell r="FO62" t="str">
            <v>na</v>
          </cell>
          <cell r="FP62" t="str">
            <v>na</v>
          </cell>
          <cell r="FQ62" t="str">
            <v>na</v>
          </cell>
          <cell r="FR62" t="str">
            <v>na</v>
          </cell>
          <cell r="FS62" t="str">
            <v>na</v>
          </cell>
          <cell r="FT62" t="str">
            <v>na</v>
          </cell>
          <cell r="FU62" t="str">
            <v>na</v>
          </cell>
          <cell r="FV62" t="str">
            <v>na</v>
          </cell>
          <cell r="FW62" t="str">
            <v>na</v>
          </cell>
          <cell r="FX62" t="str">
            <v>na</v>
          </cell>
          <cell r="FY62" t="str">
            <v>na</v>
          </cell>
          <cell r="FZ62" t="str">
            <v>na</v>
          </cell>
          <cell r="GA62" t="str">
            <v>na</v>
          </cell>
          <cell r="GB62" t="str">
            <v>na</v>
          </cell>
          <cell r="GC62" t="str">
            <v>na</v>
          </cell>
          <cell r="GD62" t="str">
            <v>na</v>
          </cell>
          <cell r="GE62" t="str">
            <v>na</v>
          </cell>
          <cell r="GF62" t="str">
            <v>na</v>
          </cell>
          <cell r="GG62" t="str">
            <v>na</v>
          </cell>
          <cell r="GH62" t="str">
            <v>na</v>
          </cell>
          <cell r="GI62" t="str">
            <v>na</v>
          </cell>
          <cell r="GJ62" t="str">
            <v>na</v>
          </cell>
          <cell r="GK62" t="str">
            <v>na</v>
          </cell>
          <cell r="GL62" t="str">
            <v>na</v>
          </cell>
          <cell r="GM62" t="str">
            <v>na</v>
          </cell>
          <cell r="GN62" t="str">
            <v>na</v>
          </cell>
          <cell r="GO62" t="str">
            <v>na</v>
          </cell>
          <cell r="GP62" t="str">
            <v>na</v>
          </cell>
          <cell r="GQ62" t="str">
            <v>na</v>
          </cell>
          <cell r="GR62" t="str">
            <v>na</v>
          </cell>
          <cell r="GS62" t="str">
            <v>na</v>
          </cell>
          <cell r="GT62" t="str">
            <v>na</v>
          </cell>
          <cell r="GU62" t="str">
            <v>na</v>
          </cell>
          <cell r="GV62" t="str">
            <v>na</v>
          </cell>
          <cell r="GW62" t="str">
            <v>na</v>
          </cell>
          <cell r="GX62" t="str">
            <v>na</v>
          </cell>
          <cell r="GY62" t="str">
            <v>na</v>
          </cell>
          <cell r="GZ62" t="str">
            <v>na</v>
          </cell>
          <cell r="HA62" t="str">
            <v>na</v>
          </cell>
          <cell r="HB62" t="str">
            <v>na</v>
          </cell>
          <cell r="HC62" t="str">
            <v>na</v>
          </cell>
          <cell r="HD62" t="str">
            <v>na</v>
          </cell>
        </row>
        <row r="63">
          <cell r="A63">
            <v>63</v>
          </cell>
          <cell r="B63" t="str">
            <v>Reported Pre-Tax Margin</v>
          </cell>
          <cell r="C63" t="str">
            <v>na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str">
            <v>na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M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R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W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B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G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L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Q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V63" t="str">
            <v>na</v>
          </cell>
          <cell r="AW63" t="str">
            <v>na</v>
          </cell>
          <cell r="AX63" t="str">
            <v>na</v>
          </cell>
          <cell r="AY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D63" t="str">
            <v>na</v>
          </cell>
          <cell r="BE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J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O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T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Y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D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I63" t="str">
            <v>na</v>
          </cell>
          <cell r="CJ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  <cell r="CO63">
            <v>-0.47988483586540187</v>
          </cell>
          <cell r="CP63">
            <v>-0.47988483586540187</v>
          </cell>
          <cell r="CQ63">
            <v>-1.4056742661798386E-3</v>
          </cell>
          <cell r="CR63">
            <v>-1.4056742661798386E-3</v>
          </cell>
          <cell r="CS63">
            <v>7.1631043779021913E-3</v>
          </cell>
          <cell r="CT63">
            <v>7.1631043779021913E-3</v>
          </cell>
          <cell r="CU63">
            <v>-5.0101797354396405E-17</v>
          </cell>
          <cell r="CV63">
            <v>-5.0101797354396405E-17</v>
          </cell>
          <cell r="CW63">
            <v>-0.11618127189244459</v>
          </cell>
          <cell r="CX63">
            <v>-0.11618127189244459</v>
          </cell>
          <cell r="CY63">
            <v>6.9831308484653243E-2</v>
          </cell>
          <cell r="CZ63">
            <v>6.9831308484653243E-2</v>
          </cell>
          <cell r="DA63">
            <v>5.7921619215811466E-2</v>
          </cell>
          <cell r="DB63">
            <v>5.7921619215811466E-2</v>
          </cell>
          <cell r="DC63">
            <v>0.27072576277306371</v>
          </cell>
          <cell r="DD63">
            <v>0.27072576277306371</v>
          </cell>
          <cell r="DE63">
            <v>0.13404045882801979</v>
          </cell>
          <cell r="DF63">
            <v>0.13404045882801979</v>
          </cell>
          <cell r="DG63">
            <v>0.13662097469425283</v>
          </cell>
          <cell r="DH63">
            <v>0.13662097469425283</v>
          </cell>
          <cell r="DI63">
            <v>0.10942618388830572</v>
          </cell>
          <cell r="DJ63">
            <v>9.7629503479076563E-2</v>
          </cell>
          <cell r="DK63">
            <v>0.12261426374218599</v>
          </cell>
          <cell r="DL63">
            <v>0.12460576965793704</v>
          </cell>
          <cell r="DM63">
            <v>0.13634390361252235</v>
          </cell>
          <cell r="DN63">
            <v>0.15304337467380569</v>
          </cell>
          <cell r="DO63">
            <v>0.22407979192476721</v>
          </cell>
          <cell r="DP63">
            <v>0.22469785011508894</v>
          </cell>
          <cell r="DQ63">
            <v>0.15063366314704221</v>
          </cell>
          <cell r="DR63">
            <v>0.15310906941655819</v>
          </cell>
          <cell r="DS63" t="str">
            <v>na</v>
          </cell>
          <cell r="DT63" t="str">
            <v>na</v>
          </cell>
          <cell r="DU63" t="str">
            <v>na</v>
          </cell>
          <cell r="DV63" t="str">
            <v>na</v>
          </cell>
          <cell r="DW63" t="str">
            <v>na</v>
          </cell>
          <cell r="DX63" t="str">
            <v>na</v>
          </cell>
          <cell r="DY63" t="str">
            <v>na</v>
          </cell>
          <cell r="DZ63" t="str">
            <v>na</v>
          </cell>
          <cell r="EA63">
            <v>0.20518476864773777</v>
          </cell>
          <cell r="EB63">
            <v>0.20590426110246035</v>
          </cell>
          <cell r="EC63" t="str">
            <v>na</v>
          </cell>
          <cell r="ED63" t="str">
            <v>na</v>
          </cell>
          <cell r="EE63" t="str">
            <v>na</v>
          </cell>
          <cell r="EF63" t="str">
            <v>na</v>
          </cell>
          <cell r="EG63" t="str">
            <v>na</v>
          </cell>
          <cell r="EH63" t="str">
            <v>na</v>
          </cell>
          <cell r="EI63" t="str">
            <v>na</v>
          </cell>
          <cell r="EJ63" t="str">
            <v>na</v>
          </cell>
          <cell r="EK63" t="str">
            <v>na</v>
          </cell>
          <cell r="EL63" t="str">
            <v>na</v>
          </cell>
          <cell r="EM63" t="str">
            <v>na</v>
          </cell>
          <cell r="EN63" t="str">
            <v>na</v>
          </cell>
          <cell r="EO63" t="str">
            <v>na</v>
          </cell>
          <cell r="EP63" t="str">
            <v>na</v>
          </cell>
          <cell r="EQ63" t="str">
            <v>na</v>
          </cell>
          <cell r="ER63" t="str">
            <v>na</v>
          </cell>
          <cell r="ES63" t="str">
            <v>na</v>
          </cell>
          <cell r="ET63" t="str">
            <v>na</v>
          </cell>
          <cell r="EU63" t="str">
            <v>na</v>
          </cell>
          <cell r="EV63" t="str">
            <v>na</v>
          </cell>
          <cell r="EW63" t="str">
            <v>na</v>
          </cell>
          <cell r="EX63" t="str">
            <v>na</v>
          </cell>
          <cell r="EY63" t="str">
            <v>na</v>
          </cell>
          <cell r="EZ63" t="str">
            <v>na</v>
          </cell>
          <cell r="FA63" t="str">
            <v>na</v>
          </cell>
          <cell r="FB63" t="str">
            <v>na</v>
          </cell>
          <cell r="FC63" t="str">
            <v>na</v>
          </cell>
          <cell r="FD63" t="str">
            <v>na</v>
          </cell>
          <cell r="FE63" t="str">
            <v>na</v>
          </cell>
          <cell r="FF63" t="str">
            <v>na</v>
          </cell>
          <cell r="FG63" t="str">
            <v>na</v>
          </cell>
          <cell r="FH63" t="str">
            <v>na</v>
          </cell>
          <cell r="FI63" t="str">
            <v>na</v>
          </cell>
          <cell r="FJ63" t="str">
            <v>na</v>
          </cell>
          <cell r="FK63" t="str">
            <v>na</v>
          </cell>
          <cell r="FL63" t="str">
            <v>na</v>
          </cell>
          <cell r="FM63" t="str">
            <v>na</v>
          </cell>
          <cell r="FN63" t="str">
            <v>na</v>
          </cell>
          <cell r="FO63" t="str">
            <v>na</v>
          </cell>
          <cell r="FP63" t="str">
            <v>na</v>
          </cell>
          <cell r="FQ63" t="str">
            <v>na</v>
          </cell>
          <cell r="FR63" t="str">
            <v>na</v>
          </cell>
          <cell r="FS63" t="str">
            <v>na</v>
          </cell>
          <cell r="FT63" t="str">
            <v>na</v>
          </cell>
          <cell r="FU63" t="str">
            <v>na</v>
          </cell>
          <cell r="FV63" t="str">
            <v>na</v>
          </cell>
          <cell r="FW63" t="str">
            <v>na</v>
          </cell>
          <cell r="FX63" t="str">
            <v>na</v>
          </cell>
          <cell r="FY63" t="str">
            <v>na</v>
          </cell>
          <cell r="FZ63" t="str">
            <v>na</v>
          </cell>
          <cell r="GA63" t="str">
            <v>na</v>
          </cell>
          <cell r="GB63" t="str">
            <v>na</v>
          </cell>
          <cell r="GC63" t="str">
            <v>na</v>
          </cell>
          <cell r="GD63" t="str">
            <v>na</v>
          </cell>
          <cell r="GE63" t="str">
            <v>na</v>
          </cell>
          <cell r="GF63" t="str">
            <v>na</v>
          </cell>
          <cell r="GG63" t="str">
            <v>na</v>
          </cell>
          <cell r="GH63" t="str">
            <v>na</v>
          </cell>
          <cell r="GI63" t="str">
            <v>na</v>
          </cell>
          <cell r="GJ63" t="str">
            <v>na</v>
          </cell>
          <cell r="GK63" t="str">
            <v>na</v>
          </cell>
          <cell r="GL63" t="str">
            <v>na</v>
          </cell>
          <cell r="GM63" t="str">
            <v>na</v>
          </cell>
          <cell r="GN63" t="str">
            <v>na</v>
          </cell>
          <cell r="GO63" t="str">
            <v>na</v>
          </cell>
          <cell r="GP63" t="str">
            <v>na</v>
          </cell>
          <cell r="GQ63" t="str">
            <v>na</v>
          </cell>
          <cell r="GR63" t="str">
            <v>na</v>
          </cell>
          <cell r="GS63" t="str">
            <v>na</v>
          </cell>
          <cell r="GT63" t="str">
            <v>na</v>
          </cell>
          <cell r="GU63" t="str">
            <v>na</v>
          </cell>
          <cell r="GV63" t="str">
            <v>na</v>
          </cell>
          <cell r="GW63" t="str">
            <v>na</v>
          </cell>
          <cell r="GX63" t="str">
            <v>na</v>
          </cell>
          <cell r="GY63" t="str">
            <v>na</v>
          </cell>
          <cell r="GZ63" t="str">
            <v>na</v>
          </cell>
          <cell r="HA63" t="str">
            <v>na</v>
          </cell>
          <cell r="HB63" t="str">
            <v>na</v>
          </cell>
          <cell r="HC63" t="str">
            <v>na</v>
          </cell>
          <cell r="HD63" t="str">
            <v>na</v>
          </cell>
        </row>
        <row r="64">
          <cell r="A64">
            <v>64</v>
          </cell>
          <cell r="B64" t="str">
            <v>Pre-Tax Margin (excl Special Items)</v>
          </cell>
          <cell r="C64" t="str">
            <v>na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str">
            <v>na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M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R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W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B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G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L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Q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V64" t="str">
            <v>na</v>
          </cell>
          <cell r="AW64" t="str">
            <v>na</v>
          </cell>
          <cell r="AX64" t="str">
            <v>na</v>
          </cell>
          <cell r="AY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D64" t="str">
            <v>na</v>
          </cell>
          <cell r="BE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J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O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T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Y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D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I64" t="str">
            <v>na</v>
          </cell>
          <cell r="CJ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  <cell r="CO64">
            <v>3.642294256931413E-2</v>
          </cell>
          <cell r="CP64">
            <v>3.642294256931413E-2</v>
          </cell>
          <cell r="CQ64">
            <v>7.1586803851602619E-3</v>
          </cell>
          <cell r="CR64">
            <v>7.1586803851602619E-3</v>
          </cell>
          <cell r="CS64">
            <v>1.0879018952320175E-2</v>
          </cell>
          <cell r="CT64">
            <v>1.0879018952320175E-2</v>
          </cell>
          <cell r="CU64">
            <v>3.4973957563857003E-2</v>
          </cell>
          <cell r="CV64">
            <v>3.4973957563857003E-2</v>
          </cell>
          <cell r="CW64">
            <v>2.2474260852285446E-2</v>
          </cell>
          <cell r="CX64">
            <v>2.2474260852285446E-2</v>
          </cell>
          <cell r="CY64">
            <v>5.6246487258236902E-2</v>
          </cell>
          <cell r="CZ64">
            <v>5.6246487258236902E-2</v>
          </cell>
          <cell r="DA64">
            <v>5.7921619215811466E-2</v>
          </cell>
          <cell r="DB64">
            <v>5.7921619215811466E-2</v>
          </cell>
          <cell r="DC64">
            <v>8.070951435277128E-2</v>
          </cell>
          <cell r="DD64">
            <v>8.070951435277128E-2</v>
          </cell>
          <cell r="DE64">
            <v>0.12693505293396806</v>
          </cell>
          <cell r="DF64">
            <v>0.12693505293396806</v>
          </cell>
          <cell r="DG64">
            <v>8.3158314823698398E-2</v>
          </cell>
          <cell r="DH64">
            <v>8.3158314823698398E-2</v>
          </cell>
          <cell r="DI64">
            <v>0.10942618388830572</v>
          </cell>
          <cell r="DJ64">
            <v>9.7629503479076563E-2</v>
          </cell>
          <cell r="DK64">
            <v>0.12261426374218599</v>
          </cell>
          <cell r="DL64">
            <v>0.12460576965793704</v>
          </cell>
          <cell r="DM64">
            <v>0.13634390361252235</v>
          </cell>
          <cell r="DN64">
            <v>0.15304337467380569</v>
          </cell>
          <cell r="DO64">
            <v>0.22407979192476721</v>
          </cell>
          <cell r="DP64">
            <v>0.22469785011508894</v>
          </cell>
          <cell r="DQ64">
            <v>0.15063366314704221</v>
          </cell>
          <cell r="DR64">
            <v>0.15310906941655819</v>
          </cell>
          <cell r="DS64" t="str">
            <v>na</v>
          </cell>
          <cell r="DT64" t="str">
            <v>na</v>
          </cell>
          <cell r="DU64" t="str">
            <v>na</v>
          </cell>
          <cell r="DV64" t="str">
            <v>na</v>
          </cell>
          <cell r="DW64" t="str">
            <v>na</v>
          </cell>
          <cell r="DX64" t="str">
            <v>na</v>
          </cell>
          <cell r="DY64" t="str">
            <v>na</v>
          </cell>
          <cell r="DZ64" t="str">
            <v>na</v>
          </cell>
          <cell r="EA64">
            <v>0.20518476864773777</v>
          </cell>
          <cell r="EB64">
            <v>0.20590426110246035</v>
          </cell>
          <cell r="EC64" t="str">
            <v>na</v>
          </cell>
          <cell r="ED64" t="str">
            <v>na</v>
          </cell>
          <cell r="EE64" t="str">
            <v>na</v>
          </cell>
          <cell r="EF64" t="str">
            <v>na</v>
          </cell>
          <cell r="EG64" t="str">
            <v>na</v>
          </cell>
          <cell r="EH64" t="str">
            <v>na</v>
          </cell>
          <cell r="EI64" t="str">
            <v>na</v>
          </cell>
          <cell r="EJ64" t="str">
            <v>na</v>
          </cell>
          <cell r="EK64" t="str">
            <v>na</v>
          </cell>
          <cell r="EL64" t="str">
            <v>na</v>
          </cell>
          <cell r="EM64" t="str">
            <v>na</v>
          </cell>
          <cell r="EN64" t="str">
            <v>na</v>
          </cell>
          <cell r="EO64" t="str">
            <v>na</v>
          </cell>
          <cell r="EP64" t="str">
            <v>na</v>
          </cell>
          <cell r="EQ64" t="str">
            <v>na</v>
          </cell>
          <cell r="ER64" t="str">
            <v>na</v>
          </cell>
          <cell r="ES64" t="str">
            <v>na</v>
          </cell>
          <cell r="ET64" t="str">
            <v>na</v>
          </cell>
          <cell r="EU64" t="str">
            <v>na</v>
          </cell>
          <cell r="EV64" t="str">
            <v>na</v>
          </cell>
          <cell r="EW64" t="str">
            <v>na</v>
          </cell>
          <cell r="EX64" t="str">
            <v>na</v>
          </cell>
          <cell r="EY64" t="str">
            <v>na</v>
          </cell>
          <cell r="EZ64" t="str">
            <v>na</v>
          </cell>
          <cell r="FA64" t="str">
            <v>na</v>
          </cell>
          <cell r="FB64" t="str">
            <v>na</v>
          </cell>
          <cell r="FC64" t="str">
            <v>na</v>
          </cell>
          <cell r="FD64" t="str">
            <v>na</v>
          </cell>
          <cell r="FE64" t="str">
            <v>na</v>
          </cell>
          <cell r="FF64" t="str">
            <v>na</v>
          </cell>
          <cell r="FG64" t="str">
            <v>na</v>
          </cell>
          <cell r="FH64" t="str">
            <v>na</v>
          </cell>
          <cell r="FI64" t="str">
            <v>na</v>
          </cell>
          <cell r="FJ64" t="str">
            <v>na</v>
          </cell>
          <cell r="FK64" t="str">
            <v>na</v>
          </cell>
          <cell r="FL64" t="str">
            <v>na</v>
          </cell>
          <cell r="FM64" t="str">
            <v>na</v>
          </cell>
          <cell r="FN64" t="str">
            <v>na</v>
          </cell>
          <cell r="FO64" t="str">
            <v>na</v>
          </cell>
          <cell r="FP64" t="str">
            <v>na</v>
          </cell>
          <cell r="FQ64" t="str">
            <v>na</v>
          </cell>
          <cell r="FR64" t="str">
            <v>na</v>
          </cell>
          <cell r="FS64" t="str">
            <v>na</v>
          </cell>
          <cell r="FT64" t="str">
            <v>na</v>
          </cell>
          <cell r="FU64" t="str">
            <v>na</v>
          </cell>
          <cell r="FV64" t="str">
            <v>na</v>
          </cell>
          <cell r="FW64" t="str">
            <v>na</v>
          </cell>
          <cell r="FX64" t="str">
            <v>na</v>
          </cell>
          <cell r="FY64" t="str">
            <v>na</v>
          </cell>
          <cell r="FZ64" t="str">
            <v>na</v>
          </cell>
          <cell r="GA64" t="str">
            <v>na</v>
          </cell>
          <cell r="GB64" t="str">
            <v>na</v>
          </cell>
          <cell r="GC64" t="str">
            <v>na</v>
          </cell>
          <cell r="GD64" t="str">
            <v>na</v>
          </cell>
          <cell r="GE64" t="str">
            <v>na</v>
          </cell>
          <cell r="GF64" t="str">
            <v>na</v>
          </cell>
          <cell r="GG64" t="str">
            <v>na</v>
          </cell>
          <cell r="GH64" t="str">
            <v>na</v>
          </cell>
          <cell r="GI64" t="str">
            <v>na</v>
          </cell>
          <cell r="GJ64" t="str">
            <v>na</v>
          </cell>
          <cell r="GK64" t="str">
            <v>na</v>
          </cell>
          <cell r="GL64" t="str">
            <v>na</v>
          </cell>
          <cell r="GM64" t="str">
            <v>na</v>
          </cell>
          <cell r="GN64" t="str">
            <v>na</v>
          </cell>
          <cell r="GO64" t="str">
            <v>na</v>
          </cell>
          <cell r="GP64" t="str">
            <v>na</v>
          </cell>
          <cell r="GQ64" t="str">
            <v>na</v>
          </cell>
          <cell r="GR64" t="str">
            <v>na</v>
          </cell>
          <cell r="GS64" t="str">
            <v>na</v>
          </cell>
          <cell r="GT64" t="str">
            <v>na</v>
          </cell>
          <cell r="GU64" t="str">
            <v>na</v>
          </cell>
          <cell r="GV64" t="str">
            <v>na</v>
          </cell>
          <cell r="GW64" t="str">
            <v>na</v>
          </cell>
          <cell r="GX64" t="str">
            <v>na</v>
          </cell>
          <cell r="GY64" t="str">
            <v>na</v>
          </cell>
          <cell r="GZ64" t="str">
            <v>na</v>
          </cell>
          <cell r="HA64" t="str">
            <v>na</v>
          </cell>
          <cell r="HB64" t="str">
            <v>na</v>
          </cell>
          <cell r="HC64" t="str">
            <v>na</v>
          </cell>
          <cell r="HD64" t="str">
            <v>na</v>
          </cell>
        </row>
        <row r="65">
          <cell r="A65">
            <v>65</v>
          </cell>
          <cell r="B65" t="str">
            <v>Provision For Income Taxes</v>
          </cell>
          <cell r="C65" t="str">
            <v>na</v>
          </cell>
          <cell r="D65" t="str">
            <v>na</v>
          </cell>
          <cell r="E65" t="str">
            <v>na</v>
          </cell>
          <cell r="F65" t="str">
            <v>na</v>
          </cell>
          <cell r="G65" t="str">
            <v>na</v>
          </cell>
          <cell r="H65" t="str">
            <v>na</v>
          </cell>
          <cell r="I65" t="str">
            <v>na</v>
          </cell>
          <cell r="J65" t="str">
            <v>na</v>
          </cell>
          <cell r="K65" t="str">
            <v>na</v>
          </cell>
          <cell r="L65" t="str">
            <v>na</v>
          </cell>
          <cell r="M65" t="str">
            <v>na</v>
          </cell>
          <cell r="N65" t="str">
            <v>na</v>
          </cell>
          <cell r="O65" t="str">
            <v>na</v>
          </cell>
          <cell r="P65" t="str">
            <v>na</v>
          </cell>
          <cell r="Q65" t="str">
            <v>na</v>
          </cell>
          <cell r="R65" t="str">
            <v>na</v>
          </cell>
          <cell r="S65" t="str">
            <v>na</v>
          </cell>
          <cell r="T65" t="str">
            <v>na</v>
          </cell>
          <cell r="U65" t="str">
            <v>na</v>
          </cell>
          <cell r="V65" t="str">
            <v>na</v>
          </cell>
          <cell r="W65" t="str">
            <v>na</v>
          </cell>
          <cell r="X65" t="str">
            <v>na</v>
          </cell>
          <cell r="Y65" t="str">
            <v>na</v>
          </cell>
          <cell r="Z65" t="str">
            <v>na</v>
          </cell>
          <cell r="AA65" t="str">
            <v>na</v>
          </cell>
          <cell r="AB65" t="str">
            <v>na</v>
          </cell>
          <cell r="AC65" t="str">
            <v>na</v>
          </cell>
          <cell r="AD65" t="str">
            <v>na</v>
          </cell>
          <cell r="AE65" t="str">
            <v>na</v>
          </cell>
          <cell r="AF65" t="str">
            <v>na</v>
          </cell>
          <cell r="AG65" t="str">
            <v>na</v>
          </cell>
          <cell r="AH65" t="str">
            <v>na</v>
          </cell>
          <cell r="AI65" t="str">
            <v>na</v>
          </cell>
          <cell r="AJ65" t="str">
            <v>na</v>
          </cell>
          <cell r="AK65" t="str">
            <v>na</v>
          </cell>
          <cell r="AL65" t="str">
            <v>na</v>
          </cell>
          <cell r="AM65" t="str">
            <v>na</v>
          </cell>
          <cell r="AN65" t="str">
            <v>na</v>
          </cell>
          <cell r="AO65" t="str">
            <v>na</v>
          </cell>
          <cell r="AP65" t="str">
            <v>na</v>
          </cell>
          <cell r="AQ65" t="str">
            <v>na</v>
          </cell>
          <cell r="AR65" t="str">
            <v>na</v>
          </cell>
          <cell r="AS65" t="str">
            <v>na</v>
          </cell>
          <cell r="AT65" t="str">
            <v>na</v>
          </cell>
          <cell r="AU65" t="str">
            <v>na</v>
          </cell>
          <cell r="AV65" t="str">
            <v>na</v>
          </cell>
          <cell r="AW65" t="str">
            <v>na</v>
          </cell>
          <cell r="AX65" t="str">
            <v>na</v>
          </cell>
          <cell r="AY65" t="str">
            <v>na</v>
          </cell>
          <cell r="AZ65" t="str">
            <v>na</v>
          </cell>
          <cell r="BA65" t="str">
            <v>na</v>
          </cell>
          <cell r="BB65" t="str">
            <v>na</v>
          </cell>
          <cell r="BC65" t="str">
            <v>na</v>
          </cell>
          <cell r="BD65" t="str">
            <v>na</v>
          </cell>
          <cell r="BE65" t="str">
            <v>na</v>
          </cell>
          <cell r="BF65" t="str">
            <v>na</v>
          </cell>
          <cell r="BG65" t="str">
            <v>na</v>
          </cell>
          <cell r="BH65" t="str">
            <v>na</v>
          </cell>
          <cell r="BI65" t="str">
            <v>na</v>
          </cell>
          <cell r="BJ65" t="str">
            <v>na</v>
          </cell>
          <cell r="BK65" t="str">
            <v>na</v>
          </cell>
          <cell r="BL65" t="str">
            <v>na</v>
          </cell>
          <cell r="BM65" t="str">
            <v>na</v>
          </cell>
          <cell r="BN65" t="str">
            <v>na</v>
          </cell>
          <cell r="BO65" t="str">
            <v>na</v>
          </cell>
          <cell r="BP65" t="str">
            <v>na</v>
          </cell>
          <cell r="BQ65" t="str">
            <v>na</v>
          </cell>
          <cell r="BR65" t="str">
            <v>na</v>
          </cell>
          <cell r="BS65" t="str">
            <v>na</v>
          </cell>
          <cell r="BT65" t="str">
            <v>na</v>
          </cell>
          <cell r="BU65" t="str">
            <v>na</v>
          </cell>
          <cell r="BV65" t="str">
            <v>na</v>
          </cell>
          <cell r="BW65" t="str">
            <v>na</v>
          </cell>
          <cell r="BX65" t="str">
            <v>na</v>
          </cell>
          <cell r="BY65" t="str">
            <v>na</v>
          </cell>
          <cell r="BZ65" t="str">
            <v>na</v>
          </cell>
          <cell r="CA65" t="str">
            <v>na</v>
          </cell>
          <cell r="CB65" t="str">
            <v>na</v>
          </cell>
          <cell r="CC65" t="str">
            <v>na</v>
          </cell>
          <cell r="CD65" t="str">
            <v>na</v>
          </cell>
          <cell r="CE65" t="str">
            <v>na</v>
          </cell>
          <cell r="CF65" t="str">
            <v>na</v>
          </cell>
          <cell r="CG65" t="str">
            <v>na</v>
          </cell>
          <cell r="CH65" t="str">
            <v>na</v>
          </cell>
          <cell r="CI65" t="str">
            <v>na</v>
          </cell>
          <cell r="CJ65" t="str">
            <v>na</v>
          </cell>
          <cell r="CK65" t="str">
            <v>na</v>
          </cell>
          <cell r="CL65" t="str">
            <v>na</v>
          </cell>
          <cell r="CM65" t="str">
            <v>na</v>
          </cell>
          <cell r="CN65" t="str">
            <v>na</v>
          </cell>
          <cell r="CO65">
            <v>9.1514356957404681E-3</v>
          </cell>
          <cell r="CP65">
            <v>9.1514356957404681E-3</v>
          </cell>
          <cell r="CQ65">
            <v>9.7038657428586493E-5</v>
          </cell>
          <cell r="CR65">
            <v>9.7038657428586493E-5</v>
          </cell>
          <cell r="CS65">
            <v>8.4604960139158976E-3</v>
          </cell>
          <cell r="CT65">
            <v>8.4604960139158976E-3</v>
          </cell>
          <cell r="CU65">
            <v>1.3970779822551486E-2</v>
          </cell>
          <cell r="CV65">
            <v>1.3970779822551486E-2</v>
          </cell>
          <cell r="CW65">
            <v>7.9544007400223615E-3</v>
          </cell>
          <cell r="CX65">
            <v>7.9544007400223615E-3</v>
          </cell>
          <cell r="CY65">
            <v>2.5121264507124035E-2</v>
          </cell>
          <cell r="CZ65">
            <v>2.5121264507124035E-2</v>
          </cell>
          <cell r="DA65">
            <v>1.9964108398349174E-2</v>
          </cell>
          <cell r="DB65">
            <v>1.9964108398349174E-2</v>
          </cell>
          <cell r="DC65">
            <v>0.11556463260516339</v>
          </cell>
          <cell r="DD65">
            <v>0.11556463260516339</v>
          </cell>
          <cell r="DE65">
            <v>4.5175676490086185E-2</v>
          </cell>
          <cell r="DF65">
            <v>4.5175676490086185E-2</v>
          </cell>
          <cell r="DG65">
            <v>5.2701926825658524E-2</v>
          </cell>
          <cell r="DH65">
            <v>5.2701926825658524E-2</v>
          </cell>
          <cell r="DI65">
            <v>3.775283846961168E-2</v>
          </cell>
          <cell r="DJ65">
            <v>3.3682178700281409E-2</v>
          </cell>
          <cell r="DK65">
            <v>4.2301920991054162E-2</v>
          </cell>
          <cell r="DL65">
            <v>4.2988990531988278E-2</v>
          </cell>
          <cell r="DM65">
            <v>4.703864674632021E-2</v>
          </cell>
          <cell r="DN65">
            <v>5.2799964262462959E-2</v>
          </cell>
          <cell r="DO65">
            <v>7.7307528214044671E-2</v>
          </cell>
          <cell r="DP65">
            <v>7.7520758289705671E-2</v>
          </cell>
          <cell r="DQ65">
            <v>5.1968806984985003E-2</v>
          </cell>
          <cell r="DR65">
            <v>5.2822628948712605E-2</v>
          </cell>
          <cell r="DS65" t="str">
            <v>na</v>
          </cell>
          <cell r="DT65" t="str">
            <v>na</v>
          </cell>
          <cell r="DU65" t="str">
            <v>na</v>
          </cell>
          <cell r="DV65" t="str">
            <v>na</v>
          </cell>
          <cell r="DW65" t="str">
            <v>na</v>
          </cell>
          <cell r="DX65" t="str">
            <v>na</v>
          </cell>
          <cell r="DY65" t="str">
            <v>na</v>
          </cell>
          <cell r="DZ65" t="str">
            <v>na</v>
          </cell>
          <cell r="EA65">
            <v>7.0788745183469531E-2</v>
          </cell>
          <cell r="EB65">
            <v>7.1036970080348816E-2</v>
          </cell>
          <cell r="EC65" t="str">
            <v>na</v>
          </cell>
          <cell r="ED65" t="str">
            <v>na</v>
          </cell>
          <cell r="EE65" t="str">
            <v>na</v>
          </cell>
          <cell r="EF65" t="str">
            <v>na</v>
          </cell>
          <cell r="EG65" t="str">
            <v>na</v>
          </cell>
          <cell r="EH65" t="str">
            <v>na</v>
          </cell>
          <cell r="EI65" t="str">
            <v>na</v>
          </cell>
          <cell r="EJ65" t="str">
            <v>na</v>
          </cell>
          <cell r="EK65" t="str">
            <v>na</v>
          </cell>
          <cell r="EL65" t="str">
            <v>na</v>
          </cell>
          <cell r="EM65" t="str">
            <v>na</v>
          </cell>
          <cell r="EN65" t="str">
            <v>na</v>
          </cell>
          <cell r="EO65" t="str">
            <v>na</v>
          </cell>
          <cell r="EP65" t="str">
            <v>na</v>
          </cell>
          <cell r="EQ65" t="str">
            <v>na</v>
          </cell>
          <cell r="ER65" t="str">
            <v>na</v>
          </cell>
          <cell r="ES65" t="str">
            <v>na</v>
          </cell>
          <cell r="ET65" t="str">
            <v>na</v>
          </cell>
          <cell r="EU65" t="str">
            <v>na</v>
          </cell>
          <cell r="EV65" t="str">
            <v>na</v>
          </cell>
          <cell r="EW65" t="str">
            <v>na</v>
          </cell>
          <cell r="EX65" t="str">
            <v>na</v>
          </cell>
          <cell r="EY65" t="str">
            <v>na</v>
          </cell>
          <cell r="EZ65" t="str">
            <v>na</v>
          </cell>
          <cell r="FA65" t="str">
            <v>na</v>
          </cell>
          <cell r="FB65" t="str">
            <v>na</v>
          </cell>
          <cell r="FC65" t="str">
            <v>na</v>
          </cell>
          <cell r="FD65" t="str">
            <v>na</v>
          </cell>
          <cell r="FE65" t="str">
            <v>na</v>
          </cell>
          <cell r="FF65" t="str">
            <v>na</v>
          </cell>
          <cell r="FG65" t="str">
            <v>na</v>
          </cell>
          <cell r="FH65" t="str">
            <v>na</v>
          </cell>
          <cell r="FI65" t="str">
            <v>na</v>
          </cell>
          <cell r="FJ65" t="str">
            <v>na</v>
          </cell>
          <cell r="FK65" t="str">
            <v>na</v>
          </cell>
          <cell r="FL65" t="str">
            <v>na</v>
          </cell>
          <cell r="FM65" t="str">
            <v>na</v>
          </cell>
          <cell r="FN65" t="str">
            <v>na</v>
          </cell>
          <cell r="FO65" t="str">
            <v>na</v>
          </cell>
          <cell r="FP65" t="str">
            <v>na</v>
          </cell>
          <cell r="FQ65" t="str">
            <v>na</v>
          </cell>
          <cell r="FR65" t="str">
            <v>na</v>
          </cell>
          <cell r="FS65" t="str">
            <v>na</v>
          </cell>
          <cell r="FT65" t="str">
            <v>na</v>
          </cell>
          <cell r="FU65" t="str">
            <v>na</v>
          </cell>
          <cell r="FV65" t="str">
            <v>na</v>
          </cell>
          <cell r="FW65" t="str">
            <v>na</v>
          </cell>
          <cell r="FX65" t="str">
            <v>na</v>
          </cell>
          <cell r="FY65" t="str">
            <v>na</v>
          </cell>
          <cell r="FZ65" t="str">
            <v>na</v>
          </cell>
          <cell r="GA65" t="str">
            <v>na</v>
          </cell>
          <cell r="GB65" t="str">
            <v>na</v>
          </cell>
          <cell r="GC65" t="str">
            <v>na</v>
          </cell>
          <cell r="GD65" t="str">
            <v>na</v>
          </cell>
          <cell r="GE65" t="str">
            <v>na</v>
          </cell>
          <cell r="GF65" t="str">
            <v>na</v>
          </cell>
          <cell r="GG65" t="str">
            <v>na</v>
          </cell>
          <cell r="GH65" t="str">
            <v>na</v>
          </cell>
          <cell r="GI65" t="str">
            <v>na</v>
          </cell>
          <cell r="GJ65" t="str">
            <v>na</v>
          </cell>
          <cell r="GK65" t="str">
            <v>na</v>
          </cell>
          <cell r="GL65" t="str">
            <v>na</v>
          </cell>
          <cell r="GM65" t="str">
            <v>na</v>
          </cell>
          <cell r="GN65" t="str">
            <v>na</v>
          </cell>
          <cell r="GO65" t="str">
            <v>na</v>
          </cell>
          <cell r="GP65" t="str">
            <v>na</v>
          </cell>
          <cell r="GQ65" t="str">
            <v>na</v>
          </cell>
          <cell r="GR65" t="str">
            <v>na</v>
          </cell>
          <cell r="GS65" t="str">
            <v>na</v>
          </cell>
          <cell r="GT65" t="str">
            <v>na</v>
          </cell>
          <cell r="GU65" t="str">
            <v>na</v>
          </cell>
          <cell r="GV65" t="str">
            <v>na</v>
          </cell>
          <cell r="GW65" t="str">
            <v>na</v>
          </cell>
          <cell r="GX65" t="str">
            <v>na</v>
          </cell>
          <cell r="GY65" t="str">
            <v>na</v>
          </cell>
          <cell r="GZ65" t="str">
            <v>na</v>
          </cell>
          <cell r="HA65" t="str">
            <v>na</v>
          </cell>
          <cell r="HB65" t="str">
            <v>na</v>
          </cell>
          <cell r="HC65" t="str">
            <v>na</v>
          </cell>
          <cell r="HD65" t="str">
            <v>na</v>
          </cell>
        </row>
        <row r="66">
          <cell r="A66">
            <v>66</v>
          </cell>
          <cell r="B66" t="str">
            <v>Tax Rate</v>
          </cell>
          <cell r="C66" t="str">
            <v>na</v>
          </cell>
          <cell r="D66" t="str">
            <v>na</v>
          </cell>
          <cell r="E66" t="str">
            <v>na</v>
          </cell>
          <cell r="F66" t="str">
            <v>na</v>
          </cell>
          <cell r="G66" t="str">
            <v>na</v>
          </cell>
          <cell r="H66" t="str">
            <v>na</v>
          </cell>
          <cell r="I66" t="str">
            <v>na</v>
          </cell>
          <cell r="J66" t="str">
            <v>na</v>
          </cell>
          <cell r="K66" t="str">
            <v>na</v>
          </cell>
          <cell r="L66" t="str">
            <v>na</v>
          </cell>
          <cell r="M66" t="str">
            <v>na</v>
          </cell>
          <cell r="N66" t="str">
            <v>na</v>
          </cell>
          <cell r="O66" t="str">
            <v>na</v>
          </cell>
          <cell r="P66" t="str">
            <v>na</v>
          </cell>
          <cell r="Q66" t="str">
            <v>na</v>
          </cell>
          <cell r="R66" t="str">
            <v>na</v>
          </cell>
          <cell r="S66" t="str">
            <v>na</v>
          </cell>
          <cell r="T66" t="str">
            <v>na</v>
          </cell>
          <cell r="U66" t="str">
            <v>na</v>
          </cell>
          <cell r="V66" t="str">
            <v>na</v>
          </cell>
          <cell r="W66" t="str">
            <v>na</v>
          </cell>
          <cell r="X66" t="str">
            <v>na</v>
          </cell>
          <cell r="Y66" t="str">
            <v>na</v>
          </cell>
          <cell r="Z66" t="str">
            <v>na</v>
          </cell>
          <cell r="AA66" t="str">
            <v>na</v>
          </cell>
          <cell r="AB66" t="str">
            <v>na</v>
          </cell>
          <cell r="AC66" t="str">
            <v>na</v>
          </cell>
          <cell r="AD66" t="str">
            <v>na</v>
          </cell>
          <cell r="AE66" t="str">
            <v>na</v>
          </cell>
          <cell r="AF66" t="str">
            <v>na</v>
          </cell>
          <cell r="AG66" t="str">
            <v>na</v>
          </cell>
          <cell r="AH66" t="str">
            <v>na</v>
          </cell>
          <cell r="AI66" t="str">
            <v>na</v>
          </cell>
          <cell r="AJ66" t="str">
            <v>na</v>
          </cell>
          <cell r="AK66" t="str">
            <v>na</v>
          </cell>
          <cell r="AL66" t="str">
            <v>na</v>
          </cell>
          <cell r="AM66" t="str">
            <v>na</v>
          </cell>
          <cell r="AN66" t="str">
            <v>na</v>
          </cell>
          <cell r="AO66" t="str">
            <v>na</v>
          </cell>
          <cell r="AP66" t="str">
            <v>na</v>
          </cell>
          <cell r="AQ66" t="str">
            <v>na</v>
          </cell>
          <cell r="AR66" t="str">
            <v>na</v>
          </cell>
          <cell r="AS66" t="str">
            <v>na</v>
          </cell>
          <cell r="AT66" t="str">
            <v>na</v>
          </cell>
          <cell r="AU66" t="str">
            <v>na</v>
          </cell>
          <cell r="AV66" t="str">
            <v>na</v>
          </cell>
          <cell r="AW66" t="str">
            <v>na</v>
          </cell>
          <cell r="AX66" t="str">
            <v>na</v>
          </cell>
          <cell r="AY66" t="str">
            <v>na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D66" t="str">
            <v>na</v>
          </cell>
          <cell r="BE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J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O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T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Y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D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I66" t="str">
            <v>na</v>
          </cell>
          <cell r="CJ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  <cell r="CO66">
            <v>1.0853762685335137E-3</v>
          </cell>
          <cell r="CP66">
            <v>1.0853762685335137E-3</v>
          </cell>
          <cell r="CQ66">
            <v>3.7582748810451952E-5</v>
          </cell>
          <cell r="CR66">
            <v>3.7582748810451952E-5</v>
          </cell>
          <cell r="CS66">
            <v>2.5427720260402971E-3</v>
          </cell>
          <cell r="CT66">
            <v>2.5427720260402971E-3</v>
          </cell>
          <cell r="CU66">
            <v>4.0292577838544957E-4</v>
          </cell>
          <cell r="CV66">
            <v>4.0292577838544957E-4</v>
          </cell>
          <cell r="CW66">
            <v>2.4765405959158995E-4</v>
          </cell>
          <cell r="CX66">
            <v>2.4765405959158995E-4</v>
          </cell>
          <cell r="CY66">
            <v>1.1896791299073682E-3</v>
          </cell>
          <cell r="CZ66">
            <v>1.1896791299073682E-3</v>
          </cell>
          <cell r="DA66">
            <v>8.2035290920238037E-4</v>
          </cell>
          <cell r="DB66">
            <v>8.2035290920238037E-4</v>
          </cell>
          <cell r="DC66">
            <v>7.7857013901426247E-4</v>
          </cell>
          <cell r="DD66">
            <v>7.7857013901426247E-4</v>
          </cell>
          <cell r="DE66">
            <v>6.9306333996263481E-4</v>
          </cell>
          <cell r="DF66">
            <v>6.9306333996263481E-4</v>
          </cell>
          <cell r="DG66">
            <v>2.1883312419413261E-4</v>
          </cell>
          <cell r="DH66">
            <v>2.1883312419413261E-4</v>
          </cell>
          <cell r="DI66">
            <v>6.8576471710714629E-4</v>
          </cell>
          <cell r="DJ66">
            <v>7.144808725911406E-4</v>
          </cell>
          <cell r="DK66">
            <v>6.8853477046705515E-4</v>
          </cell>
          <cell r="DL66">
            <v>6.8853477046705515E-4</v>
          </cell>
          <cell r="DM66">
            <v>6.6609671956053824E-4</v>
          </cell>
          <cell r="DN66">
            <v>6.6609671956053824E-4</v>
          </cell>
          <cell r="DO66">
            <v>6.0085001991077647E-4</v>
          </cell>
          <cell r="DP66">
            <v>6.0085001991077647E-4</v>
          </cell>
          <cell r="DQ66">
            <v>1.6457714357304999E-4</v>
          </cell>
          <cell r="DR66">
            <v>1.6618005293716161E-4</v>
          </cell>
          <cell r="DS66" t="str">
            <v>na</v>
          </cell>
          <cell r="DT66" t="str">
            <v>na</v>
          </cell>
          <cell r="DU66" t="str">
            <v>na</v>
          </cell>
          <cell r="DV66" t="str">
            <v>na</v>
          </cell>
          <cell r="DW66" t="str">
            <v>na</v>
          </cell>
          <cell r="DX66" t="str">
            <v>na</v>
          </cell>
          <cell r="DY66" t="str">
            <v>na</v>
          </cell>
          <cell r="DZ66" t="str">
            <v>na</v>
          </cell>
          <cell r="EA66">
            <v>1.5078171466198869E-4</v>
          </cell>
          <cell r="EB66">
            <v>1.5225833341422589E-4</v>
          </cell>
          <cell r="EC66" t="str">
            <v>na</v>
          </cell>
          <cell r="ED66" t="str">
            <v>na</v>
          </cell>
          <cell r="EE66" t="str">
            <v>na</v>
          </cell>
          <cell r="EF66" t="str">
            <v>na</v>
          </cell>
          <cell r="EG66" t="str">
            <v>na</v>
          </cell>
          <cell r="EH66" t="str">
            <v>na</v>
          </cell>
          <cell r="EI66" t="str">
            <v>na</v>
          </cell>
          <cell r="EJ66" t="str">
            <v>na</v>
          </cell>
          <cell r="EK66" t="str">
            <v>na</v>
          </cell>
          <cell r="EL66" t="str">
            <v>na</v>
          </cell>
          <cell r="EM66" t="str">
            <v>na</v>
          </cell>
          <cell r="EN66" t="str">
            <v>na</v>
          </cell>
          <cell r="EO66" t="str">
            <v>na</v>
          </cell>
          <cell r="EP66" t="str">
            <v>na</v>
          </cell>
          <cell r="EQ66" t="str">
            <v>na</v>
          </cell>
          <cell r="ER66" t="str">
            <v>na</v>
          </cell>
          <cell r="ES66" t="str">
            <v>na</v>
          </cell>
          <cell r="ET66" t="str">
            <v>na</v>
          </cell>
          <cell r="EU66" t="str">
            <v>na</v>
          </cell>
          <cell r="EV66" t="str">
            <v>na</v>
          </cell>
          <cell r="EW66" t="str">
            <v>na</v>
          </cell>
          <cell r="EX66" t="str">
            <v>na</v>
          </cell>
          <cell r="EY66" t="str">
            <v>na</v>
          </cell>
          <cell r="EZ66" t="str">
            <v>na</v>
          </cell>
          <cell r="FA66" t="str">
            <v>na</v>
          </cell>
          <cell r="FB66" t="str">
            <v>na</v>
          </cell>
          <cell r="FC66" t="str">
            <v>na</v>
          </cell>
          <cell r="FD66" t="str">
            <v>na</v>
          </cell>
          <cell r="FE66" t="str">
            <v>na</v>
          </cell>
          <cell r="FF66" t="str">
            <v>na</v>
          </cell>
          <cell r="FG66" t="str">
            <v>na</v>
          </cell>
          <cell r="FH66" t="str">
            <v>na</v>
          </cell>
          <cell r="FI66" t="str">
            <v>na</v>
          </cell>
          <cell r="FJ66" t="str">
            <v>na</v>
          </cell>
          <cell r="FK66" t="str">
            <v>na</v>
          </cell>
          <cell r="FL66" t="str">
            <v>na</v>
          </cell>
          <cell r="FM66" t="str">
            <v>na</v>
          </cell>
          <cell r="FN66" t="str">
            <v>na</v>
          </cell>
          <cell r="FO66" t="str">
            <v>na</v>
          </cell>
          <cell r="FP66" t="str">
            <v>na</v>
          </cell>
          <cell r="FQ66" t="str">
            <v>na</v>
          </cell>
          <cell r="FR66" t="str">
            <v>na</v>
          </cell>
          <cell r="FS66" t="str">
            <v>na</v>
          </cell>
          <cell r="FT66" t="str">
            <v>na</v>
          </cell>
          <cell r="FU66" t="str">
            <v>na</v>
          </cell>
          <cell r="FV66" t="str">
            <v>na</v>
          </cell>
          <cell r="FW66" t="str">
            <v>na</v>
          </cell>
          <cell r="FX66" t="str">
            <v>na</v>
          </cell>
          <cell r="FY66" t="str">
            <v>na</v>
          </cell>
          <cell r="FZ66" t="str">
            <v>na</v>
          </cell>
          <cell r="GA66" t="str">
            <v>na</v>
          </cell>
          <cell r="GB66" t="str">
            <v>na</v>
          </cell>
          <cell r="GC66" t="str">
            <v>na</v>
          </cell>
          <cell r="GD66" t="str">
            <v>na</v>
          </cell>
          <cell r="GE66" t="str">
            <v>na</v>
          </cell>
          <cell r="GF66" t="str">
            <v>na</v>
          </cell>
          <cell r="GG66" t="str">
            <v>na</v>
          </cell>
          <cell r="GH66" t="str">
            <v>na</v>
          </cell>
          <cell r="GI66" t="str">
            <v>na</v>
          </cell>
          <cell r="GJ66" t="str">
            <v>na</v>
          </cell>
          <cell r="GK66" t="str">
            <v>na</v>
          </cell>
          <cell r="GL66" t="str">
            <v>na</v>
          </cell>
          <cell r="GM66" t="str">
            <v>na</v>
          </cell>
          <cell r="GN66" t="str">
            <v>na</v>
          </cell>
          <cell r="GO66" t="str">
            <v>na</v>
          </cell>
          <cell r="GP66" t="str">
            <v>na</v>
          </cell>
          <cell r="GQ66" t="str">
            <v>na</v>
          </cell>
          <cell r="GR66" t="str">
            <v>na</v>
          </cell>
          <cell r="GS66" t="str">
            <v>na</v>
          </cell>
          <cell r="GT66" t="str">
            <v>na</v>
          </cell>
          <cell r="GU66" t="str">
            <v>na</v>
          </cell>
          <cell r="GV66" t="str">
            <v>na</v>
          </cell>
          <cell r="GW66" t="str">
            <v>na</v>
          </cell>
          <cell r="GX66" t="str">
            <v>na</v>
          </cell>
          <cell r="GY66" t="str">
            <v>na</v>
          </cell>
          <cell r="GZ66" t="str">
            <v>na</v>
          </cell>
          <cell r="HA66" t="str">
            <v>na</v>
          </cell>
          <cell r="HB66" t="str">
            <v>na</v>
          </cell>
          <cell r="HC66" t="str">
            <v>na</v>
          </cell>
          <cell r="HD66" t="str">
            <v>na</v>
          </cell>
        </row>
        <row r="67">
          <cell r="A67">
            <v>67</v>
          </cell>
          <cell r="B67" t="str">
            <v>Reported Net Margin</v>
          </cell>
          <cell r="C67" t="str">
            <v>na</v>
          </cell>
          <cell r="D67" t="str">
            <v>na</v>
          </cell>
          <cell r="E67" t="str">
            <v>na</v>
          </cell>
          <cell r="F67" t="str">
            <v>na</v>
          </cell>
          <cell r="G67" t="str">
            <v>na</v>
          </cell>
          <cell r="H67" t="str">
            <v>na</v>
          </cell>
          <cell r="I67" t="str">
            <v>na</v>
          </cell>
          <cell r="J67" t="str">
            <v>na</v>
          </cell>
          <cell r="K67" t="str">
            <v>na</v>
          </cell>
          <cell r="L67" t="str">
            <v>na</v>
          </cell>
          <cell r="M67" t="str">
            <v>na</v>
          </cell>
          <cell r="N67" t="str">
            <v>na</v>
          </cell>
          <cell r="O67" t="str">
            <v>na</v>
          </cell>
          <cell r="P67" t="str">
            <v>na</v>
          </cell>
          <cell r="Q67" t="str">
            <v>na</v>
          </cell>
          <cell r="R67" t="str">
            <v>na</v>
          </cell>
          <cell r="S67" t="str">
            <v>na</v>
          </cell>
          <cell r="T67" t="str">
            <v>na</v>
          </cell>
          <cell r="U67" t="str">
            <v>na</v>
          </cell>
          <cell r="V67" t="str">
            <v>na</v>
          </cell>
          <cell r="W67" t="str">
            <v>na</v>
          </cell>
          <cell r="X67" t="str">
            <v>na</v>
          </cell>
          <cell r="Y67" t="str">
            <v>na</v>
          </cell>
          <cell r="Z67" t="str">
            <v>na</v>
          </cell>
          <cell r="AA67" t="str">
            <v>na</v>
          </cell>
          <cell r="AB67" t="str">
            <v>na</v>
          </cell>
          <cell r="AC67" t="str">
            <v>na</v>
          </cell>
          <cell r="AD67" t="str">
            <v>na</v>
          </cell>
          <cell r="AE67" t="str">
            <v>na</v>
          </cell>
          <cell r="AF67" t="str">
            <v>na</v>
          </cell>
          <cell r="AG67" t="str">
            <v>na</v>
          </cell>
          <cell r="AH67" t="str">
            <v>na</v>
          </cell>
          <cell r="AI67" t="str">
            <v>na</v>
          </cell>
          <cell r="AJ67" t="str">
            <v>na</v>
          </cell>
          <cell r="AK67" t="str">
            <v>na</v>
          </cell>
          <cell r="AL67" t="str">
            <v>na</v>
          </cell>
          <cell r="AM67" t="str">
            <v>na</v>
          </cell>
          <cell r="AN67" t="str">
            <v>na</v>
          </cell>
          <cell r="AO67" t="str">
            <v>na</v>
          </cell>
          <cell r="AP67" t="str">
            <v>na</v>
          </cell>
          <cell r="AQ67" t="str">
            <v>na</v>
          </cell>
          <cell r="AR67" t="str">
            <v>na</v>
          </cell>
          <cell r="AS67" t="str">
            <v>na</v>
          </cell>
          <cell r="AT67" t="str">
            <v>na</v>
          </cell>
          <cell r="AU67" t="str">
            <v>na</v>
          </cell>
          <cell r="AV67" t="str">
            <v>na</v>
          </cell>
          <cell r="AW67" t="str">
            <v>na</v>
          </cell>
          <cell r="AX67" t="str">
            <v>na</v>
          </cell>
          <cell r="AY67" t="str">
            <v>na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D67" t="str">
            <v>na</v>
          </cell>
          <cell r="BE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J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O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T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Y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D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I67" t="str">
            <v>na</v>
          </cell>
          <cell r="CJ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  <cell r="CO67">
            <v>-0.48903627156114238</v>
          </cell>
          <cell r="CP67">
            <v>-0.48903627156114238</v>
          </cell>
          <cell r="CQ67">
            <v>-1.5027129236084252E-3</v>
          </cell>
          <cell r="CR67">
            <v>-1.5027129236084252E-3</v>
          </cell>
          <cell r="CS67">
            <v>-1.2973916360137061E-3</v>
          </cell>
          <cell r="CT67">
            <v>-1.2973916360137061E-3</v>
          </cell>
          <cell r="CU67">
            <v>-1.3970779822551536E-2</v>
          </cell>
          <cell r="CV67">
            <v>-1.3970779822551536E-2</v>
          </cell>
          <cell r="CW67">
            <v>-0.12413567263246696</v>
          </cell>
          <cell r="CX67">
            <v>-0.12413567263246696</v>
          </cell>
          <cell r="CY67">
            <v>4.4710043977529208E-2</v>
          </cell>
          <cell r="CZ67">
            <v>4.4710043977529208E-2</v>
          </cell>
          <cell r="DA67">
            <v>3.7957510817462299E-2</v>
          </cell>
          <cell r="DB67">
            <v>3.7957510817462299E-2</v>
          </cell>
          <cell r="DC67">
            <v>0.15516113016790034</v>
          </cell>
          <cell r="DD67">
            <v>0.15516113016790034</v>
          </cell>
          <cell r="DE67">
            <v>8.8864782337933601E-2</v>
          </cell>
          <cell r="DF67">
            <v>8.8864782337933601E-2</v>
          </cell>
          <cell r="DG67">
            <v>8.3919047868594318E-2</v>
          </cell>
          <cell r="DH67">
            <v>8.3919047868594318E-2</v>
          </cell>
          <cell r="DI67">
            <v>7.1673345418694051E-2</v>
          </cell>
          <cell r="DJ67">
            <v>6.3947324778795153E-2</v>
          </cell>
          <cell r="DK67">
            <v>8.0312342751131832E-2</v>
          </cell>
          <cell r="DL67">
            <v>8.1616779125948766E-2</v>
          </cell>
          <cell r="DM67">
            <v>8.9305256866202137E-2</v>
          </cell>
          <cell r="DN67">
            <v>0.10024341041134274</v>
          </cell>
          <cell r="DO67">
            <v>0.14677226371072252</v>
          </cell>
          <cell r="DP67">
            <v>0.14717709182538327</v>
          </cell>
          <cell r="DQ67">
            <v>9.866485616205721E-2</v>
          </cell>
          <cell r="DR67">
            <v>0.10028644046784559</v>
          </cell>
          <cell r="DS67" t="str">
            <v>na</v>
          </cell>
          <cell r="DT67" t="str">
            <v>na</v>
          </cell>
          <cell r="DU67" t="str">
            <v>na</v>
          </cell>
          <cell r="DV67" t="str">
            <v>na</v>
          </cell>
          <cell r="DW67" t="str">
            <v>na</v>
          </cell>
          <cell r="DX67" t="str">
            <v>na</v>
          </cell>
          <cell r="DY67" t="str">
            <v>na</v>
          </cell>
          <cell r="DZ67" t="str">
            <v>na</v>
          </cell>
          <cell r="EA67">
            <v>0.13439602346426827</v>
          </cell>
          <cell r="EB67">
            <v>0.13486729102211154</v>
          </cell>
          <cell r="EC67" t="str">
            <v>na</v>
          </cell>
          <cell r="ED67" t="str">
            <v>na</v>
          </cell>
          <cell r="EE67" t="str">
            <v>na</v>
          </cell>
          <cell r="EF67" t="str">
            <v>na</v>
          </cell>
          <cell r="EG67" t="str">
            <v>na</v>
          </cell>
          <cell r="EH67" t="str">
            <v>na</v>
          </cell>
          <cell r="EI67" t="str">
            <v>na</v>
          </cell>
          <cell r="EJ67" t="str">
            <v>na</v>
          </cell>
          <cell r="EK67" t="str">
            <v>na</v>
          </cell>
          <cell r="EL67" t="str">
            <v>na</v>
          </cell>
          <cell r="EM67" t="str">
            <v>na</v>
          </cell>
          <cell r="EN67" t="str">
            <v>na</v>
          </cell>
          <cell r="EO67" t="str">
            <v>na</v>
          </cell>
          <cell r="EP67" t="str">
            <v>na</v>
          </cell>
          <cell r="EQ67" t="str">
            <v>na</v>
          </cell>
          <cell r="ER67" t="str">
            <v>na</v>
          </cell>
          <cell r="ES67" t="str">
            <v>na</v>
          </cell>
          <cell r="ET67" t="str">
            <v>na</v>
          </cell>
          <cell r="EU67" t="str">
            <v>na</v>
          </cell>
          <cell r="EV67" t="str">
            <v>na</v>
          </cell>
          <cell r="EW67" t="str">
            <v>na</v>
          </cell>
          <cell r="EX67" t="str">
            <v>na</v>
          </cell>
          <cell r="EY67" t="str">
            <v>na</v>
          </cell>
          <cell r="EZ67" t="str">
            <v>na</v>
          </cell>
          <cell r="FA67" t="str">
            <v>na</v>
          </cell>
          <cell r="FB67" t="str">
            <v>na</v>
          </cell>
          <cell r="FC67" t="str">
            <v>na</v>
          </cell>
          <cell r="FD67" t="str">
            <v>na</v>
          </cell>
          <cell r="FE67" t="str">
            <v>na</v>
          </cell>
          <cell r="FF67" t="str">
            <v>na</v>
          </cell>
          <cell r="FG67" t="str">
            <v>na</v>
          </cell>
          <cell r="FH67" t="str">
            <v>na</v>
          </cell>
          <cell r="FI67" t="str">
            <v>na</v>
          </cell>
          <cell r="FJ67" t="str">
            <v>na</v>
          </cell>
          <cell r="FK67" t="str">
            <v>na</v>
          </cell>
          <cell r="FL67" t="str">
            <v>na</v>
          </cell>
          <cell r="FM67" t="str">
            <v>na</v>
          </cell>
          <cell r="FN67" t="str">
            <v>na</v>
          </cell>
          <cell r="FO67" t="str">
            <v>na</v>
          </cell>
          <cell r="FP67" t="str">
            <v>na</v>
          </cell>
          <cell r="FQ67" t="str">
            <v>na</v>
          </cell>
          <cell r="FR67" t="str">
            <v>na</v>
          </cell>
          <cell r="FS67" t="str">
            <v>na</v>
          </cell>
          <cell r="FT67" t="str">
            <v>na</v>
          </cell>
          <cell r="FU67" t="str">
            <v>na</v>
          </cell>
          <cell r="FV67" t="str">
            <v>na</v>
          </cell>
          <cell r="FW67" t="str">
            <v>na</v>
          </cell>
          <cell r="FX67" t="str">
            <v>na</v>
          </cell>
          <cell r="FY67" t="str">
            <v>na</v>
          </cell>
          <cell r="FZ67" t="str">
            <v>na</v>
          </cell>
          <cell r="GA67" t="str">
            <v>na</v>
          </cell>
          <cell r="GB67" t="str">
            <v>na</v>
          </cell>
          <cell r="GC67" t="str">
            <v>na</v>
          </cell>
          <cell r="GD67" t="str">
            <v>na</v>
          </cell>
          <cell r="GE67" t="str">
            <v>na</v>
          </cell>
          <cell r="GF67" t="str">
            <v>na</v>
          </cell>
          <cell r="GG67" t="str">
            <v>na</v>
          </cell>
          <cell r="GH67" t="str">
            <v>na</v>
          </cell>
          <cell r="GI67" t="str">
            <v>na</v>
          </cell>
          <cell r="GJ67" t="str">
            <v>na</v>
          </cell>
          <cell r="GK67" t="str">
            <v>na</v>
          </cell>
          <cell r="GL67" t="str">
            <v>na</v>
          </cell>
          <cell r="GM67" t="str">
            <v>na</v>
          </cell>
          <cell r="GN67" t="str">
            <v>na</v>
          </cell>
          <cell r="GO67" t="str">
            <v>na</v>
          </cell>
          <cell r="GP67" t="str">
            <v>na</v>
          </cell>
          <cell r="GQ67" t="str">
            <v>na</v>
          </cell>
          <cell r="GR67" t="str">
            <v>na</v>
          </cell>
          <cell r="GS67" t="str">
            <v>na</v>
          </cell>
          <cell r="GT67" t="str">
            <v>na</v>
          </cell>
          <cell r="GU67" t="str">
            <v>na</v>
          </cell>
          <cell r="GV67" t="str">
            <v>na</v>
          </cell>
          <cell r="GW67" t="str">
            <v>na</v>
          </cell>
          <cell r="GX67" t="str">
            <v>na</v>
          </cell>
          <cell r="GY67" t="str">
            <v>na</v>
          </cell>
          <cell r="GZ67" t="str">
            <v>na</v>
          </cell>
          <cell r="HA67" t="str">
            <v>na</v>
          </cell>
          <cell r="HB67" t="str">
            <v>na</v>
          </cell>
          <cell r="HC67" t="str">
            <v>na</v>
          </cell>
          <cell r="HD67" t="str">
            <v>na</v>
          </cell>
        </row>
        <row r="68">
          <cell r="A68">
            <v>68</v>
          </cell>
          <cell r="B68" t="str">
            <v>Net Margin (excl Special Items)</v>
          </cell>
          <cell r="C68" t="str">
            <v>na</v>
          </cell>
          <cell r="D68" t="str">
            <v>na</v>
          </cell>
          <cell r="E68" t="str">
            <v>na</v>
          </cell>
          <cell r="F68" t="str">
            <v>na</v>
          </cell>
          <cell r="G68" t="str">
            <v>na</v>
          </cell>
          <cell r="H68" t="str">
            <v>na</v>
          </cell>
          <cell r="I68" t="str">
            <v>na</v>
          </cell>
          <cell r="J68" t="str">
            <v>na</v>
          </cell>
          <cell r="K68" t="str">
            <v>na</v>
          </cell>
          <cell r="L68" t="str">
            <v>na</v>
          </cell>
          <cell r="M68" t="str">
            <v>na</v>
          </cell>
          <cell r="N68" t="str">
            <v>na</v>
          </cell>
          <cell r="O68" t="str">
            <v>na</v>
          </cell>
          <cell r="P68" t="str">
            <v>na</v>
          </cell>
          <cell r="Q68" t="str">
            <v>na</v>
          </cell>
          <cell r="R68" t="str">
            <v>na</v>
          </cell>
          <cell r="S68" t="str">
            <v>na</v>
          </cell>
          <cell r="T68" t="str">
            <v>na</v>
          </cell>
          <cell r="U68" t="str">
            <v>na</v>
          </cell>
          <cell r="V68" t="str">
            <v>na</v>
          </cell>
          <cell r="W68" t="str">
            <v>na</v>
          </cell>
          <cell r="X68" t="str">
            <v>na</v>
          </cell>
          <cell r="Y68" t="str">
            <v>na</v>
          </cell>
          <cell r="Z68" t="str">
            <v>na</v>
          </cell>
          <cell r="AA68" t="str">
            <v>na</v>
          </cell>
          <cell r="AB68" t="str">
            <v>na</v>
          </cell>
          <cell r="AC68" t="str">
            <v>na</v>
          </cell>
          <cell r="AD68" t="str">
            <v>na</v>
          </cell>
          <cell r="AE68" t="str">
            <v>na</v>
          </cell>
          <cell r="AF68" t="str">
            <v>na</v>
          </cell>
          <cell r="AG68" t="str">
            <v>na</v>
          </cell>
          <cell r="AH68" t="str">
            <v>na</v>
          </cell>
          <cell r="AI68" t="str">
            <v>na</v>
          </cell>
          <cell r="AJ68" t="str">
            <v>na</v>
          </cell>
          <cell r="AK68" t="str">
            <v>na</v>
          </cell>
          <cell r="AL68" t="str">
            <v>na</v>
          </cell>
          <cell r="AM68" t="str">
            <v>na</v>
          </cell>
          <cell r="AN68" t="str">
            <v>na</v>
          </cell>
          <cell r="AO68" t="str">
            <v>na</v>
          </cell>
          <cell r="AP68" t="str">
            <v>na</v>
          </cell>
          <cell r="AQ68" t="str">
            <v>na</v>
          </cell>
          <cell r="AR68" t="str">
            <v>na</v>
          </cell>
          <cell r="AS68" t="str">
            <v>na</v>
          </cell>
          <cell r="AT68" t="str">
            <v>na</v>
          </cell>
          <cell r="AU68" t="str">
            <v>na</v>
          </cell>
          <cell r="AV68" t="str">
            <v>na</v>
          </cell>
          <cell r="AW68" t="str">
            <v>na</v>
          </cell>
          <cell r="AX68" t="str">
            <v>na</v>
          </cell>
          <cell r="AY68" t="str">
            <v>na</v>
          </cell>
          <cell r="AZ68" t="str">
            <v>na</v>
          </cell>
          <cell r="BA68" t="str">
            <v>na</v>
          </cell>
          <cell r="BB68" t="str">
            <v>na</v>
          </cell>
          <cell r="BC68" t="str">
            <v>na</v>
          </cell>
          <cell r="BD68" t="str">
            <v>na</v>
          </cell>
          <cell r="BE68" t="str">
            <v>na</v>
          </cell>
          <cell r="BF68" t="str">
            <v>na</v>
          </cell>
          <cell r="BG68" t="str">
            <v>na</v>
          </cell>
          <cell r="BH68" t="str">
            <v>na</v>
          </cell>
          <cell r="BI68" t="str">
            <v>na</v>
          </cell>
          <cell r="BJ68" t="str">
            <v>na</v>
          </cell>
          <cell r="BK68" t="str">
            <v>na</v>
          </cell>
          <cell r="BL68" t="str">
            <v>na</v>
          </cell>
          <cell r="BM68" t="str">
            <v>na</v>
          </cell>
          <cell r="BN68" t="str">
            <v>na</v>
          </cell>
          <cell r="BO68" t="str">
            <v>na</v>
          </cell>
          <cell r="BP68" t="str">
            <v>na</v>
          </cell>
          <cell r="BQ68" t="str">
            <v>na</v>
          </cell>
          <cell r="BR68" t="str">
            <v>na</v>
          </cell>
          <cell r="BS68" t="str">
            <v>na</v>
          </cell>
          <cell r="BT68" t="str">
            <v>na</v>
          </cell>
          <cell r="BU68" t="str">
            <v>na</v>
          </cell>
          <cell r="BV68" t="str">
            <v>na</v>
          </cell>
          <cell r="BW68" t="str">
            <v>na</v>
          </cell>
          <cell r="BX68" t="str">
            <v>na</v>
          </cell>
          <cell r="BY68" t="str">
            <v>na</v>
          </cell>
          <cell r="BZ68" t="str">
            <v>na</v>
          </cell>
          <cell r="CA68" t="str">
            <v>na</v>
          </cell>
          <cell r="CB68" t="str">
            <v>na</v>
          </cell>
          <cell r="CC68" t="str">
            <v>na</v>
          </cell>
          <cell r="CD68" t="str">
            <v>na</v>
          </cell>
          <cell r="CE68" t="str">
            <v>na</v>
          </cell>
          <cell r="CF68" t="str">
            <v>na</v>
          </cell>
          <cell r="CG68" t="str">
            <v>na</v>
          </cell>
          <cell r="CH68" t="str">
            <v>na</v>
          </cell>
          <cell r="CI68" t="str">
            <v>na</v>
          </cell>
          <cell r="CJ68" t="str">
            <v>na</v>
          </cell>
          <cell r="CK68" t="str">
            <v>na</v>
          </cell>
          <cell r="CL68" t="str">
            <v>na</v>
          </cell>
          <cell r="CM68" t="str">
            <v>na</v>
          </cell>
          <cell r="CN68" t="str">
            <v>na</v>
          </cell>
          <cell r="CO68">
            <v>2.2582224392974762E-2</v>
          </cell>
          <cell r="CP68">
            <v>2.2582224392974762E-2</v>
          </cell>
          <cell r="CQ68">
            <v>7.0616417277316748E-3</v>
          </cell>
          <cell r="CR68">
            <v>7.0616417277316748E-3</v>
          </cell>
          <cell r="CS68">
            <v>1.3054822742784209E-3</v>
          </cell>
          <cell r="CT68">
            <v>1.3054822742784209E-3</v>
          </cell>
          <cell r="CU68">
            <v>2.972786392927845E-2</v>
          </cell>
          <cell r="CV68">
            <v>2.972786392927845E-2</v>
          </cell>
          <cell r="CW68">
            <v>1.4519860112263085E-2</v>
          </cell>
          <cell r="CX68">
            <v>1.4519860112263085E-2</v>
          </cell>
          <cell r="CY68">
            <v>3.1125222751112867E-2</v>
          </cell>
          <cell r="CZ68">
            <v>3.1125222751112867E-2</v>
          </cell>
          <cell r="DA68">
            <v>3.7957510817462299E-2</v>
          </cell>
          <cell r="DB68">
            <v>3.7957510817462299E-2</v>
          </cell>
          <cell r="DC68">
            <v>5.2864731901065186E-2</v>
          </cell>
          <cell r="DD68">
            <v>5.2864731901065186E-2</v>
          </cell>
          <cell r="DE68">
            <v>8.3142459671749075E-2</v>
          </cell>
          <cell r="DF68">
            <v>8.3142459671749075E-2</v>
          </cell>
          <cell r="DG68">
            <v>5.1558155190693004E-2</v>
          </cell>
          <cell r="DH68">
            <v>5.1558155190693004E-2</v>
          </cell>
          <cell r="DI68">
            <v>7.1674150446840251E-2</v>
          </cell>
          <cell r="DJ68">
            <v>6.3947324778795153E-2</v>
          </cell>
          <cell r="DK68">
            <v>8.0312342751131832E-2</v>
          </cell>
          <cell r="DL68">
            <v>8.1616779125948766E-2</v>
          </cell>
          <cell r="DM68">
            <v>8.9305256866202137E-2</v>
          </cell>
          <cell r="DN68">
            <v>0.10024341041134273</v>
          </cell>
          <cell r="DO68">
            <v>0.14677226371072252</v>
          </cell>
          <cell r="DP68">
            <v>0.14717709182538327</v>
          </cell>
          <cell r="DQ68">
            <v>9.8665049361312651E-2</v>
          </cell>
          <cell r="DR68">
            <v>0.10028644046784563</v>
          </cell>
          <cell r="DS68" t="str">
            <v>na</v>
          </cell>
          <cell r="DT68" t="str">
            <v>na</v>
          </cell>
          <cell r="DU68" t="str">
            <v>na</v>
          </cell>
          <cell r="DV68" t="str">
            <v>na</v>
          </cell>
          <cell r="DW68" t="str">
            <v>na</v>
          </cell>
          <cell r="DX68" t="str">
            <v>na</v>
          </cell>
          <cell r="DY68" t="str">
            <v>na</v>
          </cell>
          <cell r="DZ68" t="str">
            <v>na</v>
          </cell>
          <cell r="EA68">
            <v>0.13439602346426827</v>
          </cell>
          <cell r="EB68">
            <v>0.13486729102211154</v>
          </cell>
          <cell r="EC68" t="str">
            <v>na</v>
          </cell>
          <cell r="ED68" t="str">
            <v>na</v>
          </cell>
          <cell r="EE68" t="str">
            <v>na</v>
          </cell>
          <cell r="EF68" t="str">
            <v>na</v>
          </cell>
          <cell r="EG68" t="str">
            <v>na</v>
          </cell>
          <cell r="EH68" t="str">
            <v>na</v>
          </cell>
          <cell r="EI68" t="str">
            <v>na</v>
          </cell>
          <cell r="EJ68" t="str">
            <v>na</v>
          </cell>
          <cell r="EK68" t="str">
            <v>na</v>
          </cell>
          <cell r="EL68" t="str">
            <v>na</v>
          </cell>
          <cell r="EM68" t="str">
            <v>na</v>
          </cell>
          <cell r="EN68" t="str">
            <v>na</v>
          </cell>
          <cell r="EO68" t="str">
            <v>na</v>
          </cell>
          <cell r="EP68" t="str">
            <v>na</v>
          </cell>
          <cell r="EQ68" t="str">
            <v>na</v>
          </cell>
          <cell r="ER68" t="str">
            <v>na</v>
          </cell>
          <cell r="ES68" t="str">
            <v>na</v>
          </cell>
          <cell r="ET68" t="str">
            <v>na</v>
          </cell>
          <cell r="EU68" t="str">
            <v>na</v>
          </cell>
          <cell r="EV68" t="str">
            <v>na</v>
          </cell>
          <cell r="EW68" t="str">
            <v>na</v>
          </cell>
          <cell r="EX68" t="str">
            <v>na</v>
          </cell>
          <cell r="EY68" t="str">
            <v>na</v>
          </cell>
          <cell r="EZ68" t="str">
            <v>na</v>
          </cell>
          <cell r="FA68" t="str">
            <v>na</v>
          </cell>
          <cell r="FB68" t="str">
            <v>na</v>
          </cell>
          <cell r="FC68" t="str">
            <v>na</v>
          </cell>
          <cell r="FD68" t="str">
            <v>na</v>
          </cell>
          <cell r="FE68" t="str">
            <v>na</v>
          </cell>
          <cell r="FF68" t="str">
            <v>na</v>
          </cell>
          <cell r="FG68" t="str">
            <v>na</v>
          </cell>
          <cell r="FH68" t="str">
            <v>na</v>
          </cell>
          <cell r="FI68" t="str">
            <v>na</v>
          </cell>
          <cell r="FJ68" t="str">
            <v>na</v>
          </cell>
          <cell r="FK68" t="str">
            <v>na</v>
          </cell>
          <cell r="FL68" t="str">
            <v>na</v>
          </cell>
          <cell r="FM68" t="str">
            <v>na</v>
          </cell>
          <cell r="FN68" t="str">
            <v>na</v>
          </cell>
          <cell r="FO68" t="str">
            <v>na</v>
          </cell>
          <cell r="FP68" t="str">
            <v>na</v>
          </cell>
          <cell r="FQ68" t="str">
            <v>na</v>
          </cell>
          <cell r="FR68" t="str">
            <v>na</v>
          </cell>
          <cell r="FS68" t="str">
            <v>na</v>
          </cell>
          <cell r="FT68" t="str">
            <v>na</v>
          </cell>
          <cell r="FU68" t="str">
            <v>na</v>
          </cell>
          <cell r="FV68" t="str">
            <v>na</v>
          </cell>
          <cell r="FW68" t="str">
            <v>na</v>
          </cell>
          <cell r="FX68" t="str">
            <v>na</v>
          </cell>
          <cell r="FY68" t="str">
            <v>na</v>
          </cell>
          <cell r="FZ68" t="str">
            <v>na</v>
          </cell>
          <cell r="GA68" t="str">
            <v>na</v>
          </cell>
          <cell r="GB68" t="str">
            <v>na</v>
          </cell>
          <cell r="GC68" t="str">
            <v>na</v>
          </cell>
          <cell r="GD68" t="str">
            <v>na</v>
          </cell>
          <cell r="GE68" t="str">
            <v>na</v>
          </cell>
          <cell r="GF68" t="str">
            <v>na</v>
          </cell>
          <cell r="GG68" t="str">
            <v>na</v>
          </cell>
          <cell r="GH68" t="str">
            <v>na</v>
          </cell>
          <cell r="GI68" t="str">
            <v>na</v>
          </cell>
          <cell r="GJ68" t="str">
            <v>na</v>
          </cell>
          <cell r="GK68" t="str">
            <v>na</v>
          </cell>
          <cell r="GL68" t="str">
            <v>na</v>
          </cell>
          <cell r="GM68" t="str">
            <v>na</v>
          </cell>
          <cell r="GN68" t="str">
            <v>na</v>
          </cell>
          <cell r="GO68" t="str">
            <v>na</v>
          </cell>
          <cell r="GP68" t="str">
            <v>na</v>
          </cell>
          <cell r="GQ68" t="str">
            <v>na</v>
          </cell>
          <cell r="GR68" t="str">
            <v>na</v>
          </cell>
          <cell r="GS68" t="str">
            <v>na</v>
          </cell>
          <cell r="GT68" t="str">
            <v>na</v>
          </cell>
          <cell r="GU68" t="str">
            <v>na</v>
          </cell>
          <cell r="GV68" t="str">
            <v>na</v>
          </cell>
          <cell r="GW68" t="str">
            <v>na</v>
          </cell>
          <cell r="GX68" t="str">
            <v>na</v>
          </cell>
          <cell r="GY68" t="str">
            <v>na</v>
          </cell>
          <cell r="GZ68" t="str">
            <v>na</v>
          </cell>
          <cell r="HA68" t="str">
            <v>na</v>
          </cell>
          <cell r="HB68" t="str">
            <v>na</v>
          </cell>
          <cell r="HC68" t="str">
            <v>na</v>
          </cell>
          <cell r="HD68" t="str">
            <v>na</v>
          </cell>
        </row>
        <row r="69">
          <cell r="A69">
            <v>69</v>
          </cell>
          <cell r="B69" t="str">
            <v>Year-Over-Year Growth</v>
          </cell>
        </row>
        <row r="70">
          <cell r="A70">
            <v>70</v>
          </cell>
          <cell r="B70" t="str">
            <v>License Revenue</v>
          </cell>
          <cell r="C70" t="str">
            <v>na</v>
          </cell>
          <cell r="D70" t="str">
            <v>na</v>
          </cell>
          <cell r="E70" t="str">
            <v>na</v>
          </cell>
          <cell r="F70" t="str">
            <v>na</v>
          </cell>
          <cell r="G70" t="str">
            <v>na</v>
          </cell>
          <cell r="H70" t="str">
            <v>na</v>
          </cell>
          <cell r="I70" t="str">
            <v>na</v>
          </cell>
          <cell r="J70" t="str">
            <v>na</v>
          </cell>
          <cell r="K70" t="str">
            <v>na</v>
          </cell>
          <cell r="L70" t="str">
            <v>na</v>
          </cell>
          <cell r="M70" t="str">
            <v>na</v>
          </cell>
          <cell r="N70" t="str">
            <v>na</v>
          </cell>
          <cell r="O70" t="str">
            <v>na</v>
          </cell>
          <cell r="P70" t="str">
            <v>na</v>
          </cell>
          <cell r="Q70" t="str">
            <v>na</v>
          </cell>
          <cell r="R70" t="str">
            <v>na</v>
          </cell>
          <cell r="S70" t="str">
            <v>na</v>
          </cell>
          <cell r="T70" t="str">
            <v>na</v>
          </cell>
          <cell r="U70" t="str">
            <v>na</v>
          </cell>
          <cell r="V70" t="str">
            <v>na</v>
          </cell>
          <cell r="W70" t="str">
            <v>na</v>
          </cell>
          <cell r="X70" t="str">
            <v>na</v>
          </cell>
          <cell r="Y70" t="str">
            <v>na</v>
          </cell>
          <cell r="Z70" t="str">
            <v>na</v>
          </cell>
          <cell r="AA70" t="str">
            <v>na</v>
          </cell>
          <cell r="AB70" t="str">
            <v>na</v>
          </cell>
          <cell r="AC70" t="str">
            <v>na</v>
          </cell>
          <cell r="AD70" t="str">
            <v>na</v>
          </cell>
          <cell r="AE70" t="str">
            <v>na</v>
          </cell>
          <cell r="AF70" t="str">
            <v>na</v>
          </cell>
          <cell r="AG70" t="str">
            <v>na</v>
          </cell>
          <cell r="AH70" t="str">
            <v>na</v>
          </cell>
          <cell r="AI70" t="str">
            <v>na</v>
          </cell>
          <cell r="AJ70" t="str">
            <v>na</v>
          </cell>
          <cell r="AK70" t="str">
            <v>na</v>
          </cell>
          <cell r="AL70" t="str">
            <v>na</v>
          </cell>
          <cell r="AM70" t="str">
            <v>na</v>
          </cell>
          <cell r="AN70" t="str">
            <v>na</v>
          </cell>
          <cell r="AO70" t="str">
            <v>na</v>
          </cell>
          <cell r="AP70" t="str">
            <v>na</v>
          </cell>
          <cell r="AQ70" t="str">
            <v>na</v>
          </cell>
          <cell r="AR70" t="str">
            <v>na</v>
          </cell>
          <cell r="AS70" t="str">
            <v>na</v>
          </cell>
          <cell r="AT70" t="str">
            <v>na</v>
          </cell>
          <cell r="AU70" t="str">
            <v>na</v>
          </cell>
          <cell r="AV70" t="str">
            <v>na</v>
          </cell>
          <cell r="AW70" t="str">
            <v>na</v>
          </cell>
          <cell r="AX70" t="str">
            <v>na</v>
          </cell>
          <cell r="AY70" t="str">
            <v>na</v>
          </cell>
          <cell r="AZ70" t="str">
            <v>na</v>
          </cell>
          <cell r="BA70" t="str">
            <v>na</v>
          </cell>
          <cell r="BB70" t="str">
            <v>na</v>
          </cell>
          <cell r="BC70" t="str">
            <v>na</v>
          </cell>
          <cell r="BD70" t="str">
            <v>na</v>
          </cell>
          <cell r="BE70" t="str">
            <v>na</v>
          </cell>
          <cell r="BF70" t="str">
            <v>na</v>
          </cell>
          <cell r="BG70" t="str">
            <v>na</v>
          </cell>
          <cell r="BH70" t="str">
            <v>na</v>
          </cell>
          <cell r="BI70" t="str">
            <v>na</v>
          </cell>
          <cell r="BJ70" t="str">
            <v>na</v>
          </cell>
          <cell r="BK70" t="str">
            <v>na</v>
          </cell>
          <cell r="BL70" t="str">
            <v>na</v>
          </cell>
          <cell r="BM70" t="str">
            <v>na</v>
          </cell>
          <cell r="BN70" t="str">
            <v>na</v>
          </cell>
          <cell r="BO70" t="str">
            <v>na</v>
          </cell>
          <cell r="BP70" t="str">
            <v>na</v>
          </cell>
          <cell r="BQ70" t="str">
            <v>na</v>
          </cell>
          <cell r="BR70" t="str">
            <v>na</v>
          </cell>
          <cell r="BS70" t="str">
            <v>na</v>
          </cell>
          <cell r="BT70" t="str">
            <v>na</v>
          </cell>
          <cell r="BU70" t="str">
            <v>na</v>
          </cell>
          <cell r="BV70" t="str">
            <v>na</v>
          </cell>
          <cell r="BW70" t="str">
            <v>na</v>
          </cell>
          <cell r="BX70" t="str">
            <v>na</v>
          </cell>
          <cell r="BY70" t="str">
            <v>na</v>
          </cell>
          <cell r="BZ70" t="str">
            <v>na</v>
          </cell>
          <cell r="CA70" t="str">
            <v>na</v>
          </cell>
          <cell r="CB70" t="str">
            <v>na</v>
          </cell>
          <cell r="CC70" t="str">
            <v>na</v>
          </cell>
          <cell r="CD70" t="str">
            <v>na</v>
          </cell>
          <cell r="CE70" t="str">
            <v>na</v>
          </cell>
          <cell r="CF70" t="str">
            <v>na</v>
          </cell>
          <cell r="CG70" t="str">
            <v>na</v>
          </cell>
          <cell r="CH70" t="str">
            <v>na</v>
          </cell>
          <cell r="CI70" t="str">
            <v>na</v>
          </cell>
          <cell r="CJ70" t="str">
            <v>na</v>
          </cell>
          <cell r="CK70" t="str">
            <v>na</v>
          </cell>
          <cell r="CL70" t="str">
            <v>na</v>
          </cell>
          <cell r="CM70" t="str">
            <v>na</v>
          </cell>
          <cell r="CN70" t="str">
            <v>na</v>
          </cell>
          <cell r="CO70" t="str">
            <v>na</v>
          </cell>
          <cell r="CP70" t="str">
            <v>na</v>
          </cell>
          <cell r="CQ70" t="str">
            <v>na</v>
          </cell>
          <cell r="CR70" t="str">
            <v>na</v>
          </cell>
          <cell r="CS70" t="str">
            <v>na</v>
          </cell>
          <cell r="CT70" t="str">
            <v>na</v>
          </cell>
          <cell r="CU70" t="str">
            <v>na</v>
          </cell>
          <cell r="CV70" t="str">
            <v>na</v>
          </cell>
          <cell r="CW70" t="str">
            <v>na</v>
          </cell>
          <cell r="CX70" t="str">
            <v>na</v>
          </cell>
          <cell r="CY70">
            <v>-8.6014970575425204E-2</v>
          </cell>
          <cell r="CZ70">
            <v>-8.6014970575425204E-2</v>
          </cell>
          <cell r="DA70">
            <v>0.37327298415834154</v>
          </cell>
          <cell r="DB70">
            <v>0.37327298415834154</v>
          </cell>
          <cell r="DC70">
            <v>1.0023141099811219</v>
          </cell>
          <cell r="DD70">
            <v>1.0023141099811219</v>
          </cell>
          <cell r="DE70">
            <v>0.72666498751128161</v>
          </cell>
          <cell r="DF70">
            <v>0.72666498751128161</v>
          </cell>
          <cell r="DG70">
            <v>0.46055358635876509</v>
          </cell>
          <cell r="DH70">
            <v>0.46055358635876509</v>
          </cell>
          <cell r="DI70">
            <v>0.69865351581980373</v>
          </cell>
          <cell r="DJ70">
            <v>0.65</v>
          </cell>
          <cell r="DK70">
            <v>0.4</v>
          </cell>
          <cell r="DL70">
            <v>0.4</v>
          </cell>
          <cell r="DM70">
            <v>0.25</v>
          </cell>
          <cell r="DN70">
            <v>0.25</v>
          </cell>
          <cell r="DO70">
            <v>0.25</v>
          </cell>
          <cell r="DP70">
            <v>0.25</v>
          </cell>
          <cell r="DQ70">
            <v>0.36481047740947165</v>
          </cell>
          <cell r="DR70">
            <v>0.35596121866905878</v>
          </cell>
          <cell r="DS70" t="str">
            <v>na</v>
          </cell>
          <cell r="DT70" t="str">
            <v>na</v>
          </cell>
          <cell r="DU70" t="str">
            <v>na</v>
          </cell>
          <cell r="DV70" t="str">
            <v>na</v>
          </cell>
          <cell r="DW70" t="str">
            <v>na</v>
          </cell>
          <cell r="DX70" t="str">
            <v>na</v>
          </cell>
          <cell r="DY70" t="str">
            <v>na</v>
          </cell>
          <cell r="DZ70" t="str">
            <v>na</v>
          </cell>
          <cell r="EA70">
            <v>0.2</v>
          </cell>
          <cell r="EB70">
            <v>0.2</v>
          </cell>
          <cell r="EC70" t="str">
            <v>na</v>
          </cell>
          <cell r="ED70" t="str">
            <v>na</v>
          </cell>
          <cell r="EE70" t="str">
            <v>na</v>
          </cell>
          <cell r="EF70" t="str">
            <v>na</v>
          </cell>
          <cell r="EG70" t="str">
            <v>na</v>
          </cell>
          <cell r="EH70" t="str">
            <v>na</v>
          </cell>
          <cell r="EI70" t="str">
            <v>na</v>
          </cell>
          <cell r="EJ70" t="str">
            <v>na</v>
          </cell>
          <cell r="EK70" t="str">
            <v>na</v>
          </cell>
          <cell r="EL70" t="str">
            <v>na</v>
          </cell>
          <cell r="EM70" t="str">
            <v>na</v>
          </cell>
          <cell r="EN70" t="str">
            <v>na</v>
          </cell>
          <cell r="EO70" t="str">
            <v>na</v>
          </cell>
          <cell r="EP70" t="str">
            <v>na</v>
          </cell>
          <cell r="EQ70" t="str">
            <v>na</v>
          </cell>
          <cell r="ER70" t="str">
            <v>na</v>
          </cell>
          <cell r="ES70" t="str">
            <v>na</v>
          </cell>
          <cell r="ET70" t="str">
            <v>na</v>
          </cell>
          <cell r="EU70" t="str">
            <v>na</v>
          </cell>
          <cell r="EV70" t="str">
            <v>na</v>
          </cell>
          <cell r="EW70" t="str">
            <v>na</v>
          </cell>
          <cell r="EX70" t="str">
            <v>na</v>
          </cell>
          <cell r="EY70" t="str">
            <v>na</v>
          </cell>
          <cell r="EZ70" t="str">
            <v>na</v>
          </cell>
          <cell r="FA70" t="str">
            <v>na</v>
          </cell>
          <cell r="FB70" t="str">
            <v>na</v>
          </cell>
          <cell r="FC70" t="str">
            <v>na</v>
          </cell>
          <cell r="FD70" t="str">
            <v>na</v>
          </cell>
          <cell r="FE70" t="str">
            <v>na</v>
          </cell>
          <cell r="FF70" t="str">
            <v>na</v>
          </cell>
          <cell r="FG70" t="str">
            <v>na</v>
          </cell>
          <cell r="FH70" t="str">
            <v>na</v>
          </cell>
          <cell r="FI70" t="str">
            <v>na</v>
          </cell>
          <cell r="FJ70" t="str">
            <v>na</v>
          </cell>
          <cell r="FK70" t="str">
            <v>na</v>
          </cell>
          <cell r="FL70" t="str">
            <v>na</v>
          </cell>
          <cell r="FM70" t="str">
            <v>na</v>
          </cell>
          <cell r="FN70" t="str">
            <v>na</v>
          </cell>
          <cell r="FO70" t="str">
            <v>na</v>
          </cell>
          <cell r="FP70" t="str">
            <v>na</v>
          </cell>
          <cell r="FQ70" t="str">
            <v>na</v>
          </cell>
          <cell r="FR70" t="str">
            <v>na</v>
          </cell>
          <cell r="FS70" t="str">
            <v>na</v>
          </cell>
          <cell r="FT70" t="str">
            <v>na</v>
          </cell>
          <cell r="FU70" t="str">
            <v>na</v>
          </cell>
          <cell r="FV70" t="str">
            <v>na</v>
          </cell>
          <cell r="FW70" t="str">
            <v>na</v>
          </cell>
          <cell r="FX70" t="str">
            <v>na</v>
          </cell>
          <cell r="FY70" t="str">
            <v>na</v>
          </cell>
          <cell r="FZ70" t="str">
            <v>na</v>
          </cell>
          <cell r="GA70" t="str">
            <v>na</v>
          </cell>
          <cell r="GB70" t="str">
            <v>na</v>
          </cell>
          <cell r="GC70" t="str">
            <v>na</v>
          </cell>
          <cell r="GD70" t="str">
            <v>na</v>
          </cell>
          <cell r="GE70" t="str">
            <v>na</v>
          </cell>
          <cell r="GF70" t="str">
            <v>na</v>
          </cell>
          <cell r="GG70" t="str">
            <v>na</v>
          </cell>
          <cell r="GH70" t="str">
            <v>na</v>
          </cell>
          <cell r="GI70" t="str">
            <v>na</v>
          </cell>
          <cell r="GJ70" t="str">
            <v>na</v>
          </cell>
          <cell r="GK70" t="str">
            <v>na</v>
          </cell>
          <cell r="GL70" t="str">
            <v>na</v>
          </cell>
          <cell r="GM70" t="str">
            <v>na</v>
          </cell>
          <cell r="GN70" t="str">
            <v>na</v>
          </cell>
          <cell r="GO70" t="str">
            <v>na</v>
          </cell>
          <cell r="GP70" t="str">
            <v>na</v>
          </cell>
          <cell r="GQ70" t="str">
            <v>na</v>
          </cell>
          <cell r="GR70" t="str">
            <v>na</v>
          </cell>
          <cell r="GS70" t="str">
            <v>na</v>
          </cell>
          <cell r="GT70" t="str">
            <v>na</v>
          </cell>
          <cell r="GU70" t="str">
            <v>na</v>
          </cell>
          <cell r="GV70" t="str">
            <v>na</v>
          </cell>
          <cell r="GW70" t="str">
            <v>na</v>
          </cell>
          <cell r="GX70" t="str">
            <v>na</v>
          </cell>
          <cell r="GY70" t="str">
            <v>na</v>
          </cell>
          <cell r="GZ70" t="str">
            <v>na</v>
          </cell>
          <cell r="HA70" t="str">
            <v>na</v>
          </cell>
          <cell r="HB70" t="str">
            <v>na</v>
          </cell>
          <cell r="HC70" t="str">
            <v>na</v>
          </cell>
          <cell r="HD70" t="str">
            <v>na</v>
          </cell>
        </row>
        <row r="71">
          <cell r="A71">
            <v>71</v>
          </cell>
          <cell r="B71" t="str">
            <v>Service Revenue</v>
          </cell>
          <cell r="C71" t="str">
            <v>na</v>
          </cell>
          <cell r="D71" t="str">
            <v>na</v>
          </cell>
          <cell r="E71" t="str">
            <v>na</v>
          </cell>
          <cell r="F71" t="str">
            <v>na</v>
          </cell>
          <cell r="G71" t="str">
            <v>na</v>
          </cell>
          <cell r="H71" t="str">
            <v>na</v>
          </cell>
          <cell r="I71" t="str">
            <v>na</v>
          </cell>
          <cell r="J71" t="str">
            <v>na</v>
          </cell>
          <cell r="K71" t="str">
            <v>na</v>
          </cell>
          <cell r="L71" t="str">
            <v>na</v>
          </cell>
          <cell r="M71" t="str">
            <v>na</v>
          </cell>
          <cell r="N71" t="str">
            <v>na</v>
          </cell>
          <cell r="O71" t="str">
            <v>na</v>
          </cell>
          <cell r="P71" t="str">
            <v>na</v>
          </cell>
          <cell r="Q71" t="str">
            <v>na</v>
          </cell>
          <cell r="R71" t="str">
            <v>na</v>
          </cell>
          <cell r="S71" t="str">
            <v>na</v>
          </cell>
          <cell r="T71" t="str">
            <v>na</v>
          </cell>
          <cell r="U71" t="str">
            <v>na</v>
          </cell>
          <cell r="V71" t="str">
            <v>na</v>
          </cell>
          <cell r="W71" t="str">
            <v>na</v>
          </cell>
          <cell r="X71" t="str">
            <v>na</v>
          </cell>
          <cell r="Y71" t="str">
            <v>na</v>
          </cell>
          <cell r="Z71" t="str">
            <v>na</v>
          </cell>
          <cell r="AA71" t="str">
            <v>na</v>
          </cell>
          <cell r="AB71" t="str">
            <v>na</v>
          </cell>
          <cell r="AC71" t="str">
            <v>na</v>
          </cell>
          <cell r="AD71" t="str">
            <v>na</v>
          </cell>
          <cell r="AE71" t="str">
            <v>na</v>
          </cell>
          <cell r="AF71" t="str">
            <v>na</v>
          </cell>
          <cell r="AG71" t="str">
            <v>na</v>
          </cell>
          <cell r="AH71" t="str">
            <v>na</v>
          </cell>
          <cell r="AI71" t="str">
            <v>na</v>
          </cell>
          <cell r="AJ71" t="str">
            <v>na</v>
          </cell>
          <cell r="AK71" t="str">
            <v>na</v>
          </cell>
          <cell r="AL71" t="str">
            <v>na</v>
          </cell>
          <cell r="AM71" t="str">
            <v>na</v>
          </cell>
          <cell r="AN71" t="str">
            <v>na</v>
          </cell>
          <cell r="AO71" t="str">
            <v>na</v>
          </cell>
          <cell r="AP71" t="str">
            <v>na</v>
          </cell>
          <cell r="AQ71" t="str">
            <v>na</v>
          </cell>
          <cell r="AR71" t="str">
            <v>na</v>
          </cell>
          <cell r="AS71" t="str">
            <v>na</v>
          </cell>
          <cell r="AT71" t="str">
            <v>na</v>
          </cell>
          <cell r="AU71" t="str">
            <v>na</v>
          </cell>
          <cell r="AV71" t="str">
            <v>na</v>
          </cell>
          <cell r="AW71" t="str">
            <v>na</v>
          </cell>
          <cell r="AX71" t="str">
            <v>na</v>
          </cell>
          <cell r="AY71" t="str">
            <v>na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D71" t="str">
            <v>na</v>
          </cell>
          <cell r="BE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J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O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T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Y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D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I71" t="str">
            <v>na</v>
          </cell>
          <cell r="CJ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  <cell r="CO71" t="str">
            <v>na</v>
          </cell>
          <cell r="CP71" t="str">
            <v>na</v>
          </cell>
          <cell r="CQ71" t="str">
            <v>na</v>
          </cell>
          <cell r="CR71" t="str">
            <v>na</v>
          </cell>
          <cell r="CS71" t="str">
            <v>na</v>
          </cell>
          <cell r="CT71" t="str">
            <v>na</v>
          </cell>
          <cell r="CU71" t="str">
            <v>na</v>
          </cell>
          <cell r="CV71" t="str">
            <v>na</v>
          </cell>
          <cell r="CW71" t="str">
            <v>na</v>
          </cell>
          <cell r="CX71" t="str">
            <v>na</v>
          </cell>
          <cell r="CY71">
            <v>4.4739464976278787E-2</v>
          </cell>
          <cell r="CZ71">
            <v>4.4739464976278787E-2</v>
          </cell>
          <cell r="DA71">
            <v>2.1486768004711911E-2</v>
          </cell>
          <cell r="DB71">
            <v>2.1486768004711911E-2</v>
          </cell>
          <cell r="DC71">
            <v>1.0531467450700526E-2</v>
          </cell>
          <cell r="DD71">
            <v>1.0531467450700526E-2</v>
          </cell>
          <cell r="DE71">
            <v>0.13723419556544716</v>
          </cell>
          <cell r="DF71">
            <v>0.13723419556544716</v>
          </cell>
          <cell r="DG71">
            <v>5.2975124265660076E-2</v>
          </cell>
          <cell r="DH71">
            <v>5.2975124265660076E-2</v>
          </cell>
          <cell r="DI71">
            <v>0.21765527452566655</v>
          </cell>
          <cell r="DJ71">
            <v>0.16</v>
          </cell>
          <cell r="DK71">
            <v>0.14000000000000001</v>
          </cell>
          <cell r="DL71">
            <v>0.14000000000000001</v>
          </cell>
          <cell r="DM71">
            <v>0.2</v>
          </cell>
          <cell r="DN71">
            <v>0.2</v>
          </cell>
          <cell r="DO71">
            <v>0.16</v>
          </cell>
          <cell r="DP71">
            <v>0.16</v>
          </cell>
          <cell r="DQ71">
            <v>0.17831176230156989</v>
          </cell>
          <cell r="DR71">
            <v>0.16479881297463772</v>
          </cell>
          <cell r="DS71" t="str">
            <v>na</v>
          </cell>
          <cell r="DT71" t="str">
            <v>na</v>
          </cell>
          <cell r="DU71" t="str">
            <v>na</v>
          </cell>
          <cell r="DV71" t="str">
            <v>na</v>
          </cell>
          <cell r="DW71" t="str">
            <v>na</v>
          </cell>
          <cell r="DX71" t="str">
            <v>na</v>
          </cell>
          <cell r="DY71" t="str">
            <v>na</v>
          </cell>
          <cell r="DZ71" t="str">
            <v>na</v>
          </cell>
          <cell r="EA71">
            <v>0.12</v>
          </cell>
          <cell r="EB71">
            <v>0.12</v>
          </cell>
          <cell r="EC71" t="str">
            <v>na</v>
          </cell>
          <cell r="ED71" t="str">
            <v>na</v>
          </cell>
          <cell r="EE71" t="str">
            <v>na</v>
          </cell>
          <cell r="EF71" t="str">
            <v>na</v>
          </cell>
          <cell r="EG71" t="str">
            <v>na</v>
          </cell>
          <cell r="EH71" t="str">
            <v>na</v>
          </cell>
          <cell r="EI71" t="str">
            <v>na</v>
          </cell>
          <cell r="EJ71" t="str">
            <v>na</v>
          </cell>
          <cell r="EK71" t="str">
            <v>na</v>
          </cell>
          <cell r="EL71" t="str">
            <v>na</v>
          </cell>
          <cell r="EM71" t="str">
            <v>na</v>
          </cell>
          <cell r="EN71" t="str">
            <v>na</v>
          </cell>
          <cell r="EO71" t="str">
            <v>na</v>
          </cell>
          <cell r="EP71" t="str">
            <v>na</v>
          </cell>
          <cell r="EQ71" t="str">
            <v>na</v>
          </cell>
          <cell r="ER71" t="str">
            <v>na</v>
          </cell>
          <cell r="ES71" t="str">
            <v>na</v>
          </cell>
          <cell r="ET71" t="str">
            <v>na</v>
          </cell>
          <cell r="EU71" t="str">
            <v>na</v>
          </cell>
          <cell r="EV71" t="str">
            <v>na</v>
          </cell>
          <cell r="EW71" t="str">
            <v>na</v>
          </cell>
          <cell r="EX71" t="str">
            <v>na</v>
          </cell>
          <cell r="EY71" t="str">
            <v>na</v>
          </cell>
          <cell r="EZ71" t="str">
            <v>na</v>
          </cell>
          <cell r="FA71" t="str">
            <v>na</v>
          </cell>
          <cell r="FB71" t="str">
            <v>na</v>
          </cell>
          <cell r="FC71" t="str">
            <v>na</v>
          </cell>
          <cell r="FD71" t="str">
            <v>na</v>
          </cell>
          <cell r="FE71" t="str">
            <v>na</v>
          </cell>
          <cell r="FF71" t="str">
            <v>na</v>
          </cell>
          <cell r="FG71" t="str">
            <v>na</v>
          </cell>
          <cell r="FH71" t="str">
            <v>na</v>
          </cell>
          <cell r="FI71" t="str">
            <v>na</v>
          </cell>
          <cell r="FJ71" t="str">
            <v>na</v>
          </cell>
          <cell r="FK71" t="str">
            <v>na</v>
          </cell>
          <cell r="FL71" t="str">
            <v>na</v>
          </cell>
          <cell r="FM71" t="str">
            <v>na</v>
          </cell>
          <cell r="FN71" t="str">
            <v>na</v>
          </cell>
          <cell r="FO71" t="str">
            <v>na</v>
          </cell>
          <cell r="FP71" t="str">
            <v>na</v>
          </cell>
          <cell r="FQ71" t="str">
            <v>na</v>
          </cell>
          <cell r="FR71" t="str">
            <v>na</v>
          </cell>
          <cell r="FS71" t="str">
            <v>na</v>
          </cell>
          <cell r="FT71" t="str">
            <v>na</v>
          </cell>
          <cell r="FU71" t="str">
            <v>na</v>
          </cell>
          <cell r="FV71" t="str">
            <v>na</v>
          </cell>
          <cell r="FW71" t="str">
            <v>na</v>
          </cell>
          <cell r="FX71" t="str">
            <v>na</v>
          </cell>
          <cell r="FY71" t="str">
            <v>na</v>
          </cell>
          <cell r="FZ71" t="str">
            <v>na</v>
          </cell>
          <cell r="GA71" t="str">
            <v>na</v>
          </cell>
          <cell r="GB71" t="str">
            <v>na</v>
          </cell>
          <cell r="GC71" t="str">
            <v>na</v>
          </cell>
          <cell r="GD71" t="str">
            <v>na</v>
          </cell>
          <cell r="GE71" t="str">
            <v>na</v>
          </cell>
          <cell r="GF71" t="str">
            <v>na</v>
          </cell>
          <cell r="GG71" t="str">
            <v>na</v>
          </cell>
          <cell r="GH71" t="str">
            <v>na</v>
          </cell>
          <cell r="GI71" t="str">
            <v>na</v>
          </cell>
          <cell r="GJ71" t="str">
            <v>na</v>
          </cell>
          <cell r="GK71" t="str">
            <v>na</v>
          </cell>
          <cell r="GL71" t="str">
            <v>na</v>
          </cell>
          <cell r="GM71" t="str">
            <v>na</v>
          </cell>
          <cell r="GN71" t="str">
            <v>na</v>
          </cell>
          <cell r="GO71" t="str">
            <v>na</v>
          </cell>
          <cell r="GP71" t="str">
            <v>na</v>
          </cell>
          <cell r="GQ71" t="str">
            <v>na</v>
          </cell>
          <cell r="GR71" t="str">
            <v>na</v>
          </cell>
          <cell r="GS71" t="str">
            <v>na</v>
          </cell>
          <cell r="GT71" t="str">
            <v>na</v>
          </cell>
          <cell r="GU71" t="str">
            <v>na</v>
          </cell>
          <cell r="GV71" t="str">
            <v>na</v>
          </cell>
          <cell r="GW71" t="str">
            <v>na</v>
          </cell>
          <cell r="GX71" t="str">
            <v>na</v>
          </cell>
          <cell r="GY71" t="str">
            <v>na</v>
          </cell>
          <cell r="GZ71" t="str">
            <v>na</v>
          </cell>
          <cell r="HA71" t="str">
            <v>na</v>
          </cell>
          <cell r="HB71" t="str">
            <v>na</v>
          </cell>
          <cell r="HC71" t="str">
            <v>na</v>
          </cell>
          <cell r="HD71" t="str">
            <v>na</v>
          </cell>
        </row>
        <row r="72">
          <cell r="A72">
            <v>72</v>
          </cell>
          <cell r="B72" t="str">
            <v>Development Services Revenue</v>
          </cell>
          <cell r="C72" t="str">
            <v>na</v>
          </cell>
          <cell r="D72" t="str">
            <v>na</v>
          </cell>
          <cell r="E72" t="str">
            <v>na</v>
          </cell>
          <cell r="F72" t="str">
            <v>na</v>
          </cell>
          <cell r="G72" t="str">
            <v>na</v>
          </cell>
          <cell r="H72" t="str">
            <v>na</v>
          </cell>
          <cell r="I72" t="str">
            <v>na</v>
          </cell>
          <cell r="J72" t="str">
            <v>na</v>
          </cell>
          <cell r="K72" t="str">
            <v>na</v>
          </cell>
          <cell r="L72" t="str">
            <v>na</v>
          </cell>
          <cell r="M72" t="str">
            <v>na</v>
          </cell>
          <cell r="N72" t="str">
            <v>na</v>
          </cell>
          <cell r="O72" t="str">
            <v>na</v>
          </cell>
          <cell r="P72" t="str">
            <v>na</v>
          </cell>
          <cell r="Q72" t="str">
            <v>na</v>
          </cell>
          <cell r="R72" t="str">
            <v>na</v>
          </cell>
          <cell r="S72" t="str">
            <v>na</v>
          </cell>
          <cell r="T72" t="str">
            <v>na</v>
          </cell>
          <cell r="U72" t="str">
            <v>na</v>
          </cell>
          <cell r="V72" t="str">
            <v>na</v>
          </cell>
          <cell r="W72" t="str">
            <v>na</v>
          </cell>
          <cell r="X72" t="str">
            <v>na</v>
          </cell>
          <cell r="Y72" t="str">
            <v>na</v>
          </cell>
          <cell r="Z72" t="str">
            <v>na</v>
          </cell>
          <cell r="AA72" t="str">
            <v>na</v>
          </cell>
          <cell r="AB72" t="str">
            <v>na</v>
          </cell>
          <cell r="AC72" t="str">
            <v>na</v>
          </cell>
          <cell r="AD72" t="str">
            <v>na</v>
          </cell>
          <cell r="AE72" t="str">
            <v>na</v>
          </cell>
          <cell r="AF72" t="str">
            <v>na</v>
          </cell>
          <cell r="AG72" t="str">
            <v>na</v>
          </cell>
          <cell r="AH72" t="str">
            <v>na</v>
          </cell>
          <cell r="AI72" t="str">
            <v>na</v>
          </cell>
          <cell r="AJ72" t="str">
            <v>na</v>
          </cell>
          <cell r="AK72" t="str">
            <v>na</v>
          </cell>
          <cell r="AL72" t="str">
            <v>na</v>
          </cell>
          <cell r="AM72" t="str">
            <v>na</v>
          </cell>
          <cell r="AN72" t="str">
            <v>na</v>
          </cell>
          <cell r="AO72" t="str">
            <v>na</v>
          </cell>
          <cell r="AP72" t="str">
            <v>na</v>
          </cell>
          <cell r="AQ72" t="str">
            <v>na</v>
          </cell>
          <cell r="AR72" t="str">
            <v>na</v>
          </cell>
          <cell r="AS72" t="str">
            <v>na</v>
          </cell>
          <cell r="AT72" t="str">
            <v>na</v>
          </cell>
          <cell r="AU72" t="str">
            <v>na</v>
          </cell>
          <cell r="AV72" t="str">
            <v>na</v>
          </cell>
          <cell r="AW72" t="str">
            <v>na</v>
          </cell>
          <cell r="AX72" t="str">
            <v>na</v>
          </cell>
          <cell r="AY72" t="str">
            <v>na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D72" t="str">
            <v>na</v>
          </cell>
          <cell r="BE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J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O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T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Y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D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I72" t="str">
            <v>na</v>
          </cell>
          <cell r="CJ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  <cell r="CO72" t="str">
            <v>na</v>
          </cell>
          <cell r="CP72" t="str">
            <v>na</v>
          </cell>
          <cell r="CQ72" t="str">
            <v>na</v>
          </cell>
          <cell r="CR72" t="str">
            <v>na</v>
          </cell>
          <cell r="CS72" t="str">
            <v>na</v>
          </cell>
          <cell r="CT72" t="str">
            <v>na</v>
          </cell>
          <cell r="CU72" t="str">
            <v>na</v>
          </cell>
          <cell r="CV72" t="str">
            <v>na</v>
          </cell>
          <cell r="CW72" t="str">
            <v>na</v>
          </cell>
          <cell r="CX72" t="str">
            <v>na</v>
          </cell>
          <cell r="CY72">
            <v>40.905797101449274</v>
          </cell>
          <cell r="CZ72">
            <v>40.905797101449274</v>
          </cell>
          <cell r="DA72">
            <v>4.1970260223048328</v>
          </cell>
          <cell r="DB72">
            <v>4.1970260223048328</v>
          </cell>
          <cell r="DC72">
            <v>3.2811993517017832</v>
          </cell>
          <cell r="DD72">
            <v>3.2811993517017832</v>
          </cell>
          <cell r="DE72">
            <v>1.5645274759634176</v>
          </cell>
          <cell r="DF72">
            <v>1.5645274759634176</v>
          </cell>
          <cell r="DG72">
            <v>3.4252678054429646</v>
          </cell>
          <cell r="DH72">
            <v>3.4252678054429646</v>
          </cell>
          <cell r="DI72">
            <v>0.32807366418813755</v>
          </cell>
          <cell r="DJ72">
            <v>0.29690472073318341</v>
          </cell>
          <cell r="DK72">
            <v>-8.0318822808093215E-2</v>
          </cell>
          <cell r="DL72">
            <v>-8.0318822808093215E-2</v>
          </cell>
          <cell r="DM72">
            <v>-0.35101809037073095</v>
          </cell>
          <cell r="DN72">
            <v>-0.35101809037073095</v>
          </cell>
          <cell r="DO72">
            <v>-0.39039258717386005</v>
          </cell>
          <cell r="DP72">
            <v>-0.39039258717386005</v>
          </cell>
          <cell r="DQ72">
            <v>-0.16812371707325047</v>
          </cell>
          <cell r="DR72">
            <v>-0.17402006885892096</v>
          </cell>
          <cell r="DS72" t="str">
            <v>na</v>
          </cell>
          <cell r="DT72" t="str">
            <v>na</v>
          </cell>
          <cell r="DU72" t="str">
            <v>na</v>
          </cell>
          <cell r="DV72" t="str">
            <v>na</v>
          </cell>
          <cell r="DW72" t="str">
            <v>na</v>
          </cell>
          <cell r="DX72" t="str">
            <v>na</v>
          </cell>
          <cell r="DY72" t="str">
            <v>na</v>
          </cell>
          <cell r="DZ72" t="str">
            <v>na</v>
          </cell>
          <cell r="EA72">
            <v>-1</v>
          </cell>
          <cell r="EB72">
            <v>-1</v>
          </cell>
          <cell r="EC72" t="str">
            <v>na</v>
          </cell>
          <cell r="ED72" t="str">
            <v>na</v>
          </cell>
          <cell r="EE72" t="str">
            <v>na</v>
          </cell>
          <cell r="EF72" t="str">
            <v>na</v>
          </cell>
          <cell r="EG72" t="str">
            <v>na</v>
          </cell>
          <cell r="EH72" t="str">
            <v>na</v>
          </cell>
          <cell r="EI72" t="str">
            <v>na</v>
          </cell>
          <cell r="EJ72" t="str">
            <v>na</v>
          </cell>
          <cell r="EK72" t="str">
            <v>na</v>
          </cell>
          <cell r="EL72" t="str">
            <v>na</v>
          </cell>
          <cell r="EM72" t="str">
            <v>na</v>
          </cell>
          <cell r="EN72" t="str">
            <v>na</v>
          </cell>
          <cell r="EO72" t="str">
            <v>na</v>
          </cell>
          <cell r="EP72" t="str">
            <v>na</v>
          </cell>
          <cell r="EQ72" t="str">
            <v>na</v>
          </cell>
          <cell r="ER72" t="str">
            <v>na</v>
          </cell>
          <cell r="ES72" t="str">
            <v>na</v>
          </cell>
          <cell r="ET72" t="str">
            <v>na</v>
          </cell>
          <cell r="EU72" t="str">
            <v>na</v>
          </cell>
          <cell r="EV72" t="str">
            <v>na</v>
          </cell>
          <cell r="EW72" t="str">
            <v>na</v>
          </cell>
          <cell r="EX72" t="str">
            <v>na</v>
          </cell>
          <cell r="EY72" t="str">
            <v>na</v>
          </cell>
          <cell r="EZ72" t="str">
            <v>na</v>
          </cell>
          <cell r="FA72" t="str">
            <v>na</v>
          </cell>
          <cell r="FB72" t="str">
            <v>na</v>
          </cell>
          <cell r="FC72" t="str">
            <v>na</v>
          </cell>
          <cell r="FD72" t="str">
            <v>na</v>
          </cell>
          <cell r="FE72" t="str">
            <v>na</v>
          </cell>
          <cell r="FF72" t="str">
            <v>na</v>
          </cell>
          <cell r="FG72" t="str">
            <v>na</v>
          </cell>
          <cell r="FH72" t="str">
            <v>na</v>
          </cell>
          <cell r="FI72" t="str">
            <v>na</v>
          </cell>
          <cell r="FJ72" t="str">
            <v>na</v>
          </cell>
          <cell r="FK72" t="str">
            <v>na</v>
          </cell>
          <cell r="FL72" t="str">
            <v>na</v>
          </cell>
          <cell r="FM72" t="str">
            <v>na</v>
          </cell>
          <cell r="FN72" t="str">
            <v>na</v>
          </cell>
          <cell r="FO72" t="str">
            <v>na</v>
          </cell>
          <cell r="FP72" t="str">
            <v>na</v>
          </cell>
          <cell r="FQ72" t="str">
            <v>na</v>
          </cell>
          <cell r="FR72" t="str">
            <v>na</v>
          </cell>
          <cell r="FS72" t="str">
            <v>na</v>
          </cell>
          <cell r="FT72" t="str">
            <v>na</v>
          </cell>
          <cell r="FU72" t="str">
            <v>na</v>
          </cell>
          <cell r="FV72" t="str">
            <v>na</v>
          </cell>
          <cell r="FW72" t="str">
            <v>na</v>
          </cell>
          <cell r="FX72" t="str">
            <v>na</v>
          </cell>
          <cell r="FY72" t="str">
            <v>na</v>
          </cell>
          <cell r="FZ72" t="str">
            <v>na</v>
          </cell>
          <cell r="GA72" t="str">
            <v>na</v>
          </cell>
          <cell r="GB72" t="str">
            <v>na</v>
          </cell>
          <cell r="GC72" t="str">
            <v>na</v>
          </cell>
          <cell r="GD72" t="str">
            <v>na</v>
          </cell>
          <cell r="GE72" t="str">
            <v>na</v>
          </cell>
          <cell r="GF72" t="str">
            <v>na</v>
          </cell>
          <cell r="GG72" t="str">
            <v>na</v>
          </cell>
          <cell r="GH72" t="str">
            <v>na</v>
          </cell>
          <cell r="GI72" t="str">
            <v>na</v>
          </cell>
          <cell r="GJ72" t="str">
            <v>na</v>
          </cell>
          <cell r="GK72" t="str">
            <v>na</v>
          </cell>
          <cell r="GL72" t="str">
            <v>na</v>
          </cell>
          <cell r="GM72" t="str">
            <v>na</v>
          </cell>
          <cell r="GN72" t="str">
            <v>na</v>
          </cell>
          <cell r="GO72" t="str">
            <v>na</v>
          </cell>
          <cell r="GP72" t="str">
            <v>na</v>
          </cell>
          <cell r="GQ72" t="str">
            <v>na</v>
          </cell>
          <cell r="GR72" t="str">
            <v>na</v>
          </cell>
          <cell r="GS72" t="str">
            <v>na</v>
          </cell>
          <cell r="GT72" t="str">
            <v>na</v>
          </cell>
          <cell r="GU72" t="str">
            <v>na</v>
          </cell>
          <cell r="GV72" t="str">
            <v>na</v>
          </cell>
          <cell r="GW72" t="str">
            <v>na</v>
          </cell>
          <cell r="GX72" t="str">
            <v>na</v>
          </cell>
          <cell r="GY72" t="str">
            <v>na</v>
          </cell>
          <cell r="GZ72" t="str">
            <v>na</v>
          </cell>
          <cell r="HA72" t="str">
            <v>na</v>
          </cell>
          <cell r="HB72" t="str">
            <v>na</v>
          </cell>
          <cell r="HC72" t="str">
            <v>na</v>
          </cell>
          <cell r="HD72" t="str">
            <v>na</v>
          </cell>
        </row>
        <row r="73">
          <cell r="A73">
            <v>73</v>
          </cell>
          <cell r="B73" t="str">
            <v>Total Revenues</v>
          </cell>
          <cell r="C73" t="str">
            <v>na</v>
          </cell>
          <cell r="D73" t="str">
            <v>na</v>
          </cell>
          <cell r="E73" t="str">
            <v>na</v>
          </cell>
          <cell r="F73" t="str">
            <v>na</v>
          </cell>
          <cell r="G73" t="str">
            <v>na</v>
          </cell>
          <cell r="H73" t="str">
            <v>na</v>
          </cell>
          <cell r="I73" t="str">
            <v>na</v>
          </cell>
          <cell r="J73" t="str">
            <v>na</v>
          </cell>
          <cell r="K73" t="str">
            <v>na</v>
          </cell>
          <cell r="L73" t="str">
            <v>na</v>
          </cell>
          <cell r="M73" t="str">
            <v>na</v>
          </cell>
          <cell r="N73" t="str">
            <v>na</v>
          </cell>
          <cell r="O73" t="str">
            <v>na</v>
          </cell>
          <cell r="P73" t="str">
            <v>na</v>
          </cell>
          <cell r="Q73" t="str">
            <v>na</v>
          </cell>
          <cell r="R73" t="str">
            <v>na</v>
          </cell>
          <cell r="S73" t="str">
            <v>na</v>
          </cell>
          <cell r="T73" t="str">
            <v>na</v>
          </cell>
          <cell r="U73" t="str">
            <v>na</v>
          </cell>
          <cell r="V73" t="str">
            <v>na</v>
          </cell>
          <cell r="W73" t="str">
            <v>na</v>
          </cell>
          <cell r="X73" t="str">
            <v>na</v>
          </cell>
          <cell r="Y73" t="str">
            <v>na</v>
          </cell>
          <cell r="Z73" t="str">
            <v>na</v>
          </cell>
          <cell r="AA73" t="str">
            <v>na</v>
          </cell>
          <cell r="AB73" t="str">
            <v>na</v>
          </cell>
          <cell r="AC73" t="str">
            <v>na</v>
          </cell>
          <cell r="AD73" t="str">
            <v>na</v>
          </cell>
          <cell r="AE73" t="str">
            <v>na</v>
          </cell>
          <cell r="AF73" t="str">
            <v>na</v>
          </cell>
          <cell r="AG73" t="str">
            <v>na</v>
          </cell>
          <cell r="AH73" t="str">
            <v>na</v>
          </cell>
          <cell r="AI73" t="str">
            <v>na</v>
          </cell>
          <cell r="AJ73" t="str">
            <v>na</v>
          </cell>
          <cell r="AK73" t="str">
            <v>na</v>
          </cell>
          <cell r="AL73" t="str">
            <v>na</v>
          </cell>
          <cell r="AM73" t="str">
            <v>na</v>
          </cell>
          <cell r="AN73" t="str">
            <v>na</v>
          </cell>
          <cell r="AO73" t="str">
            <v>na</v>
          </cell>
          <cell r="AP73" t="str">
            <v>na</v>
          </cell>
          <cell r="AQ73" t="str">
            <v>na</v>
          </cell>
          <cell r="AR73" t="str">
            <v>na</v>
          </cell>
          <cell r="AS73" t="str">
            <v>na</v>
          </cell>
          <cell r="AT73" t="str">
            <v>na</v>
          </cell>
          <cell r="AU73" t="str">
            <v>na</v>
          </cell>
          <cell r="AV73" t="str">
            <v>na</v>
          </cell>
          <cell r="AW73" t="str">
            <v>na</v>
          </cell>
          <cell r="AX73" t="str">
            <v>na</v>
          </cell>
          <cell r="AY73" t="str">
            <v>na</v>
          </cell>
          <cell r="AZ73" t="str">
            <v>na</v>
          </cell>
          <cell r="BA73" t="str">
            <v>na</v>
          </cell>
          <cell r="BB73" t="str">
            <v>na</v>
          </cell>
          <cell r="BC73" t="str">
            <v>na</v>
          </cell>
          <cell r="BD73" t="str">
            <v>na</v>
          </cell>
          <cell r="BE73" t="str">
            <v>na</v>
          </cell>
          <cell r="BF73" t="str">
            <v>na</v>
          </cell>
          <cell r="BG73" t="str">
            <v>na</v>
          </cell>
          <cell r="BH73" t="str">
            <v>na</v>
          </cell>
          <cell r="BI73" t="str">
            <v>na</v>
          </cell>
          <cell r="BJ73" t="str">
            <v>na</v>
          </cell>
          <cell r="BK73" t="str">
            <v>na</v>
          </cell>
          <cell r="BL73" t="str">
            <v>na</v>
          </cell>
          <cell r="BM73" t="str">
            <v>na</v>
          </cell>
          <cell r="BN73" t="str">
            <v>na</v>
          </cell>
          <cell r="BO73" t="str">
            <v>na</v>
          </cell>
          <cell r="BP73" t="str">
            <v>na</v>
          </cell>
          <cell r="BQ73" t="str">
            <v>na</v>
          </cell>
          <cell r="BR73" t="str">
            <v>na</v>
          </cell>
          <cell r="BS73" t="str">
            <v>na</v>
          </cell>
          <cell r="BT73" t="str">
            <v>na</v>
          </cell>
          <cell r="BU73" t="str">
            <v>na</v>
          </cell>
          <cell r="BV73" t="str">
            <v>na</v>
          </cell>
          <cell r="BW73" t="str">
            <v>na</v>
          </cell>
          <cell r="BX73" t="str">
            <v>na</v>
          </cell>
          <cell r="BY73" t="str">
            <v>na</v>
          </cell>
          <cell r="BZ73" t="str">
            <v>na</v>
          </cell>
          <cell r="CA73" t="str">
            <v>na</v>
          </cell>
          <cell r="CB73" t="str">
            <v>na</v>
          </cell>
          <cell r="CC73" t="str">
            <v>na</v>
          </cell>
          <cell r="CD73" t="str">
            <v>na</v>
          </cell>
          <cell r="CE73" t="str">
            <v>na</v>
          </cell>
          <cell r="CF73" t="str">
            <v>na</v>
          </cell>
          <cell r="CG73" t="str">
            <v>na</v>
          </cell>
          <cell r="CH73" t="str">
            <v>na</v>
          </cell>
          <cell r="CI73" t="str">
            <v>na</v>
          </cell>
          <cell r="CJ73" t="str">
            <v>na</v>
          </cell>
          <cell r="CK73" t="str">
            <v>na</v>
          </cell>
          <cell r="CL73" t="str">
            <v>na</v>
          </cell>
          <cell r="CM73" t="str">
            <v>na</v>
          </cell>
          <cell r="CN73" t="str">
            <v>na</v>
          </cell>
          <cell r="CO73" t="str">
            <v>na</v>
          </cell>
          <cell r="CP73" t="str">
            <v>na</v>
          </cell>
          <cell r="CQ73" t="str">
            <v>na</v>
          </cell>
          <cell r="CR73" t="str">
            <v>na</v>
          </cell>
          <cell r="CS73" t="str">
            <v>na</v>
          </cell>
          <cell r="CT73" t="str">
            <v>na</v>
          </cell>
          <cell r="CU73" t="str">
            <v>na</v>
          </cell>
          <cell r="CV73" t="str">
            <v>na</v>
          </cell>
          <cell r="CW73" t="str">
            <v>na</v>
          </cell>
          <cell r="CX73" t="str">
            <v>na</v>
          </cell>
          <cell r="CY73">
            <v>7.2291771991008516E-2</v>
          </cell>
          <cell r="CZ73">
            <v>7.2291771991008516E-2</v>
          </cell>
          <cell r="DA73">
            <v>0.16489085923572375</v>
          </cell>
          <cell r="DB73">
            <v>0.16489085923572375</v>
          </cell>
          <cell r="DC73">
            <v>0.28040129565792782</v>
          </cell>
          <cell r="DD73">
            <v>0.28040129565792782</v>
          </cell>
          <cell r="DE73">
            <v>0.33714948814995283</v>
          </cell>
          <cell r="DF73">
            <v>0.33714948814995283</v>
          </cell>
          <cell r="DG73">
            <v>0.21504940712845291</v>
          </cell>
          <cell r="DH73">
            <v>0.21504940712845291</v>
          </cell>
          <cell r="DI73">
            <v>0.34007069434418585</v>
          </cell>
          <cell r="DJ73">
            <v>0.28621106017543047</v>
          </cell>
          <cell r="DK73">
            <v>0.19257229492043385</v>
          </cell>
          <cell r="DL73">
            <v>0.19257229492043385</v>
          </cell>
          <cell r="DM73">
            <v>0.16885448636938083</v>
          </cell>
          <cell r="DN73">
            <v>0.16885448636938083</v>
          </cell>
          <cell r="DO73">
            <v>0.15347144378151417</v>
          </cell>
          <cell r="DP73">
            <v>0.15347144378151417</v>
          </cell>
          <cell r="DQ73">
            <v>0.20719947733435912</v>
          </cell>
          <cell r="DR73">
            <v>0.19555529193202567</v>
          </cell>
          <cell r="DS73" t="str">
            <v>na</v>
          </cell>
          <cell r="DT73" t="str">
            <v>na</v>
          </cell>
          <cell r="DU73" t="str">
            <v>na</v>
          </cell>
          <cell r="DV73" t="str">
            <v>na</v>
          </cell>
          <cell r="DW73" t="str">
            <v>na</v>
          </cell>
          <cell r="DX73" t="str">
            <v>na</v>
          </cell>
          <cell r="DY73" t="str">
            <v>na</v>
          </cell>
          <cell r="DZ73" t="str">
            <v>na</v>
          </cell>
          <cell r="EA73">
            <v>9.1492718079157626E-2</v>
          </cell>
          <cell r="EB73">
            <v>9.1434860810285165E-2</v>
          </cell>
          <cell r="EC73" t="str">
            <v>na</v>
          </cell>
          <cell r="ED73" t="str">
            <v>na</v>
          </cell>
          <cell r="EE73" t="str">
            <v>na</v>
          </cell>
          <cell r="EF73" t="str">
            <v>na</v>
          </cell>
          <cell r="EG73" t="str">
            <v>na</v>
          </cell>
          <cell r="EH73" t="str">
            <v>na</v>
          </cell>
          <cell r="EI73" t="str">
            <v>na</v>
          </cell>
          <cell r="EJ73" t="str">
            <v>na</v>
          </cell>
          <cell r="EK73" t="str">
            <v>na</v>
          </cell>
          <cell r="EL73" t="str">
            <v>na</v>
          </cell>
          <cell r="EM73" t="str">
            <v>na</v>
          </cell>
          <cell r="EN73" t="str">
            <v>na</v>
          </cell>
          <cell r="EO73" t="str">
            <v>na</v>
          </cell>
          <cell r="EP73" t="str">
            <v>na</v>
          </cell>
          <cell r="EQ73" t="str">
            <v>na</v>
          </cell>
          <cell r="ER73" t="str">
            <v>na</v>
          </cell>
          <cell r="ES73" t="str">
            <v>na</v>
          </cell>
          <cell r="ET73" t="str">
            <v>na</v>
          </cell>
          <cell r="EU73" t="str">
            <v>na</v>
          </cell>
          <cell r="EV73" t="str">
            <v>na</v>
          </cell>
          <cell r="EW73" t="str">
            <v>na</v>
          </cell>
          <cell r="EX73" t="str">
            <v>na</v>
          </cell>
          <cell r="EY73" t="str">
            <v>na</v>
          </cell>
          <cell r="EZ73" t="str">
            <v>na</v>
          </cell>
          <cell r="FA73" t="str">
            <v>na</v>
          </cell>
          <cell r="FB73" t="str">
            <v>na</v>
          </cell>
          <cell r="FC73" t="str">
            <v>na</v>
          </cell>
          <cell r="FD73" t="str">
            <v>na</v>
          </cell>
          <cell r="FE73" t="str">
            <v>na</v>
          </cell>
          <cell r="FF73" t="str">
            <v>na</v>
          </cell>
          <cell r="FG73" t="str">
            <v>na</v>
          </cell>
          <cell r="FH73" t="str">
            <v>na</v>
          </cell>
          <cell r="FI73" t="str">
            <v>na</v>
          </cell>
          <cell r="FJ73" t="str">
            <v>na</v>
          </cell>
          <cell r="FK73" t="str">
            <v>na</v>
          </cell>
          <cell r="FL73" t="str">
            <v>na</v>
          </cell>
          <cell r="FM73" t="str">
            <v>na</v>
          </cell>
          <cell r="FN73" t="str">
            <v>na</v>
          </cell>
          <cell r="FO73" t="str">
            <v>na</v>
          </cell>
          <cell r="FP73" t="str">
            <v>na</v>
          </cell>
          <cell r="FQ73" t="str">
            <v>na</v>
          </cell>
          <cell r="FR73" t="str">
            <v>na</v>
          </cell>
          <cell r="FS73" t="str">
            <v>na</v>
          </cell>
          <cell r="FT73" t="str">
            <v>na</v>
          </cell>
          <cell r="FU73" t="str">
            <v>na</v>
          </cell>
          <cell r="FV73" t="str">
            <v>na</v>
          </cell>
          <cell r="FW73" t="str">
            <v>na</v>
          </cell>
          <cell r="FX73" t="str">
            <v>na</v>
          </cell>
          <cell r="FY73" t="str">
            <v>na</v>
          </cell>
          <cell r="FZ73" t="str">
            <v>na</v>
          </cell>
          <cell r="GA73" t="str">
            <v>na</v>
          </cell>
          <cell r="GB73" t="str">
            <v>na</v>
          </cell>
          <cell r="GC73" t="str">
            <v>na</v>
          </cell>
          <cell r="GD73" t="str">
            <v>na</v>
          </cell>
          <cell r="GE73" t="str">
            <v>na</v>
          </cell>
          <cell r="GF73" t="str">
            <v>na</v>
          </cell>
          <cell r="GG73" t="str">
            <v>na</v>
          </cell>
          <cell r="GH73" t="str">
            <v>na</v>
          </cell>
          <cell r="GI73" t="str">
            <v>na</v>
          </cell>
          <cell r="GJ73" t="str">
            <v>na</v>
          </cell>
          <cell r="GK73" t="str">
            <v>na</v>
          </cell>
          <cell r="GL73" t="str">
            <v>na</v>
          </cell>
          <cell r="GM73" t="str">
            <v>na</v>
          </cell>
          <cell r="GN73" t="str">
            <v>na</v>
          </cell>
          <cell r="GO73" t="str">
            <v>na</v>
          </cell>
          <cell r="GP73" t="str">
            <v>na</v>
          </cell>
          <cell r="GQ73" t="str">
            <v>na</v>
          </cell>
          <cell r="GR73" t="str">
            <v>na</v>
          </cell>
          <cell r="GS73" t="str">
            <v>na</v>
          </cell>
          <cell r="GT73" t="str">
            <v>na</v>
          </cell>
          <cell r="GU73" t="str">
            <v>na</v>
          </cell>
          <cell r="GV73" t="str">
            <v>na</v>
          </cell>
          <cell r="GW73" t="str">
            <v>na</v>
          </cell>
          <cell r="GX73" t="str">
            <v>na</v>
          </cell>
          <cell r="GY73" t="str">
            <v>na</v>
          </cell>
          <cell r="GZ73" t="str">
            <v>na</v>
          </cell>
          <cell r="HA73" t="str">
            <v>na</v>
          </cell>
          <cell r="HB73" t="str">
            <v>na</v>
          </cell>
          <cell r="HC73" t="str">
            <v>na</v>
          </cell>
          <cell r="HD73" t="str">
            <v>na</v>
          </cell>
        </row>
        <row r="74">
          <cell r="A74">
            <v>74</v>
          </cell>
          <cell r="B74" t="str">
            <v>Cost of License Revenue (% of License Revs)</v>
          </cell>
          <cell r="C74" t="str">
            <v>na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str">
            <v>na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M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R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W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B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G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L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Q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V74" t="str">
            <v>na</v>
          </cell>
          <cell r="AW74" t="str">
            <v>na</v>
          </cell>
          <cell r="AX74" t="str">
            <v>na</v>
          </cell>
          <cell r="AY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D74" t="str">
            <v>na</v>
          </cell>
          <cell r="BE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J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O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Y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D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I74" t="str">
            <v>na</v>
          </cell>
          <cell r="CJ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  <cell r="CO74" t="str">
            <v>na</v>
          </cell>
          <cell r="CP74" t="str">
            <v>na</v>
          </cell>
          <cell r="CQ74" t="str">
            <v>na</v>
          </cell>
          <cell r="CR74" t="str">
            <v>na</v>
          </cell>
          <cell r="CS74" t="str">
            <v>na</v>
          </cell>
          <cell r="CT74" t="str">
            <v>na</v>
          </cell>
          <cell r="CU74" t="str">
            <v>na</v>
          </cell>
          <cell r="CV74" t="str">
            <v>na</v>
          </cell>
          <cell r="CW74" t="str">
            <v>na</v>
          </cell>
          <cell r="CX74" t="str">
            <v>na</v>
          </cell>
          <cell r="CY74">
            <v>-0.16582713680339009</v>
          </cell>
          <cell r="CZ74">
            <v>-0.16582713680339009</v>
          </cell>
          <cell r="DA74">
            <v>-0.18771401888554531</v>
          </cell>
          <cell r="DB74">
            <v>-0.18771401888554531</v>
          </cell>
          <cell r="DC74">
            <v>-0.17645346015723587</v>
          </cell>
          <cell r="DD74">
            <v>-0.17645346015723587</v>
          </cell>
          <cell r="DE74">
            <v>0.19978284473398472</v>
          </cell>
          <cell r="DF74">
            <v>0.19978284473398472</v>
          </cell>
          <cell r="DG74">
            <v>-8.6359152614026172E-2</v>
          </cell>
          <cell r="DH74">
            <v>-8.6359152614026172E-2</v>
          </cell>
          <cell r="DI74">
            <v>0.55928304418671537</v>
          </cell>
          <cell r="DJ74">
            <v>0.14166778491325593</v>
          </cell>
          <cell r="DK74">
            <v>0.45358952478283066</v>
          </cell>
          <cell r="DL74">
            <v>0.45358952478283066</v>
          </cell>
          <cell r="DM74">
            <v>0.39502651738361827</v>
          </cell>
          <cell r="DN74">
            <v>0.35627578078962896</v>
          </cell>
          <cell r="DO74">
            <v>1.5180995475113182E-2</v>
          </cell>
          <cell r="DP74">
            <v>1.5180995475113182E-2</v>
          </cell>
          <cell r="DQ74">
            <v>0.33217716254080887</v>
          </cell>
          <cell r="DR74">
            <v>0.21172318963522802</v>
          </cell>
          <cell r="DS74" t="str">
            <v>na</v>
          </cell>
          <cell r="DT74" t="str">
            <v>na</v>
          </cell>
          <cell r="DU74" t="str">
            <v>na</v>
          </cell>
          <cell r="DV74" t="str">
            <v>na</v>
          </cell>
          <cell r="DW74" t="str">
            <v>na</v>
          </cell>
          <cell r="DX74" t="str">
            <v>na</v>
          </cell>
          <cell r="DY74" t="str">
            <v>na</v>
          </cell>
          <cell r="DZ74" t="str">
            <v>na</v>
          </cell>
          <cell r="EA74">
            <v>9.7516965036687012E-2</v>
          </cell>
          <cell r="EB74">
            <v>0.19879446154634967</v>
          </cell>
          <cell r="EC74" t="str">
            <v>na</v>
          </cell>
          <cell r="ED74" t="str">
            <v>na</v>
          </cell>
          <cell r="EE74" t="str">
            <v>na</v>
          </cell>
          <cell r="EF74" t="str">
            <v>na</v>
          </cell>
          <cell r="EG74" t="str">
            <v>na</v>
          </cell>
          <cell r="EH74" t="str">
            <v>na</v>
          </cell>
          <cell r="EI74" t="str">
            <v>na</v>
          </cell>
          <cell r="EJ74" t="str">
            <v>na</v>
          </cell>
          <cell r="EK74" t="str">
            <v>na</v>
          </cell>
          <cell r="EL74" t="str">
            <v>na</v>
          </cell>
          <cell r="EM74" t="str">
            <v>na</v>
          </cell>
          <cell r="EN74" t="str">
            <v>na</v>
          </cell>
          <cell r="EO74" t="str">
            <v>na</v>
          </cell>
          <cell r="EP74" t="str">
            <v>na</v>
          </cell>
          <cell r="EQ74" t="str">
            <v>na</v>
          </cell>
          <cell r="ER74" t="str">
            <v>na</v>
          </cell>
          <cell r="ES74" t="str">
            <v>na</v>
          </cell>
          <cell r="ET74" t="str">
            <v>na</v>
          </cell>
          <cell r="EU74" t="str">
            <v>na</v>
          </cell>
          <cell r="EV74" t="str">
            <v>na</v>
          </cell>
          <cell r="EW74" t="str">
            <v>na</v>
          </cell>
          <cell r="EX74" t="str">
            <v>na</v>
          </cell>
          <cell r="EY74" t="str">
            <v>na</v>
          </cell>
          <cell r="EZ74" t="str">
            <v>na</v>
          </cell>
          <cell r="FA74" t="str">
            <v>na</v>
          </cell>
          <cell r="FB74" t="str">
            <v>na</v>
          </cell>
          <cell r="FC74" t="str">
            <v>na</v>
          </cell>
          <cell r="FD74" t="str">
            <v>na</v>
          </cell>
          <cell r="FE74" t="str">
            <v>na</v>
          </cell>
          <cell r="FF74" t="str">
            <v>na</v>
          </cell>
          <cell r="FG74" t="str">
            <v>na</v>
          </cell>
          <cell r="FH74" t="str">
            <v>na</v>
          </cell>
          <cell r="FI74" t="str">
            <v>na</v>
          </cell>
          <cell r="FJ74" t="str">
            <v>na</v>
          </cell>
          <cell r="FK74" t="str">
            <v>na</v>
          </cell>
          <cell r="FL74" t="str">
            <v>na</v>
          </cell>
          <cell r="FM74" t="str">
            <v>na</v>
          </cell>
          <cell r="FN74" t="str">
            <v>na</v>
          </cell>
          <cell r="FO74" t="str">
            <v>na</v>
          </cell>
          <cell r="FP74" t="str">
            <v>na</v>
          </cell>
          <cell r="FQ74" t="str">
            <v>na</v>
          </cell>
          <cell r="FR74" t="str">
            <v>na</v>
          </cell>
          <cell r="FS74" t="str">
            <v>na</v>
          </cell>
          <cell r="FT74" t="str">
            <v>na</v>
          </cell>
          <cell r="FU74" t="str">
            <v>na</v>
          </cell>
          <cell r="FV74" t="str">
            <v>na</v>
          </cell>
          <cell r="FW74" t="str">
            <v>na</v>
          </cell>
          <cell r="FX74" t="str">
            <v>na</v>
          </cell>
          <cell r="FY74" t="str">
            <v>na</v>
          </cell>
          <cell r="FZ74" t="str">
            <v>na</v>
          </cell>
          <cell r="GA74" t="str">
            <v>na</v>
          </cell>
          <cell r="GB74" t="str">
            <v>na</v>
          </cell>
          <cell r="GC74" t="str">
            <v>na</v>
          </cell>
          <cell r="GD74" t="str">
            <v>na</v>
          </cell>
          <cell r="GE74" t="str">
            <v>na</v>
          </cell>
          <cell r="GF74" t="str">
            <v>na</v>
          </cell>
          <cell r="GG74" t="str">
            <v>na</v>
          </cell>
          <cell r="GH74" t="str">
            <v>na</v>
          </cell>
          <cell r="GI74" t="str">
            <v>na</v>
          </cell>
          <cell r="GJ74" t="str">
            <v>na</v>
          </cell>
          <cell r="GK74" t="str">
            <v>na</v>
          </cell>
          <cell r="GL74" t="str">
            <v>na</v>
          </cell>
          <cell r="GM74" t="str">
            <v>na</v>
          </cell>
          <cell r="GN74" t="str">
            <v>na</v>
          </cell>
          <cell r="GO74" t="str">
            <v>na</v>
          </cell>
          <cell r="GP74" t="str">
            <v>na</v>
          </cell>
          <cell r="GQ74" t="str">
            <v>na</v>
          </cell>
          <cell r="GR74" t="str">
            <v>na</v>
          </cell>
          <cell r="GS74" t="str">
            <v>na</v>
          </cell>
          <cell r="GT74" t="str">
            <v>na</v>
          </cell>
          <cell r="GU74" t="str">
            <v>na</v>
          </cell>
          <cell r="GV74" t="str">
            <v>na</v>
          </cell>
          <cell r="GW74" t="str">
            <v>na</v>
          </cell>
          <cell r="GX74" t="str">
            <v>na</v>
          </cell>
          <cell r="GY74" t="str">
            <v>na</v>
          </cell>
          <cell r="GZ74" t="str">
            <v>na</v>
          </cell>
          <cell r="HA74" t="str">
            <v>na</v>
          </cell>
          <cell r="HB74" t="str">
            <v>na</v>
          </cell>
          <cell r="HC74" t="str">
            <v>na</v>
          </cell>
          <cell r="HD74" t="str">
            <v>na</v>
          </cell>
        </row>
        <row r="75">
          <cell r="A75">
            <v>75</v>
          </cell>
          <cell r="B75" t="str">
            <v>Cost of Service Revenue (% of Service Revs)</v>
          </cell>
          <cell r="C75" t="str">
            <v>na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str">
            <v>na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M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R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W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B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G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L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Q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V75" t="str">
            <v>na</v>
          </cell>
          <cell r="AW75" t="str">
            <v>na</v>
          </cell>
          <cell r="AX75" t="str">
            <v>na</v>
          </cell>
          <cell r="AY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D75" t="str">
            <v>na</v>
          </cell>
          <cell r="BE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J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O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T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Y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D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I75" t="str">
            <v>na</v>
          </cell>
          <cell r="CJ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  <cell r="CO75" t="str">
            <v>na</v>
          </cell>
          <cell r="CP75" t="str">
            <v>na</v>
          </cell>
          <cell r="CQ75" t="str">
            <v>na</v>
          </cell>
          <cell r="CR75" t="str">
            <v>na</v>
          </cell>
          <cell r="CS75" t="str">
            <v>na</v>
          </cell>
          <cell r="CT75" t="str">
            <v>na</v>
          </cell>
          <cell r="CU75" t="str">
            <v>na</v>
          </cell>
          <cell r="CV75" t="str">
            <v>na</v>
          </cell>
          <cell r="CW75" t="str">
            <v>na</v>
          </cell>
          <cell r="CX75" t="str">
            <v>na</v>
          </cell>
          <cell r="CY75">
            <v>3.1955347497299329E-2</v>
          </cell>
          <cell r="CZ75">
            <v>3.1955347497299329E-2</v>
          </cell>
          <cell r="DA75">
            <v>1.4411589008363136E-2</v>
          </cell>
          <cell r="DB75">
            <v>1.4411589008363136E-2</v>
          </cell>
          <cell r="DC75">
            <v>0.12282158286066935</v>
          </cell>
          <cell r="DD75">
            <v>0.12282158286066935</v>
          </cell>
          <cell r="DE75">
            <v>0.13123531315519174</v>
          </cell>
          <cell r="DF75">
            <v>0.13123531315519174</v>
          </cell>
          <cell r="DG75">
            <v>7.4290756266787536E-2</v>
          </cell>
          <cell r="DH75">
            <v>7.4290756266787536E-2</v>
          </cell>
          <cell r="DI75">
            <v>0.21219650072930551</v>
          </cell>
          <cell r="DJ75">
            <v>0.14559850370235961</v>
          </cell>
          <cell r="DK75">
            <v>0.12528092816274664</v>
          </cell>
          <cell r="DL75">
            <v>0.12528092816274664</v>
          </cell>
          <cell r="DM75">
            <v>0.11482825192213318</v>
          </cell>
          <cell r="DN75">
            <v>0.11051557009651566</v>
          </cell>
          <cell r="DO75">
            <v>8.3818343522797059E-2</v>
          </cell>
          <cell r="DP75">
            <v>8.3818343522797059E-2</v>
          </cell>
          <cell r="DQ75">
            <v>0.132190975765832</v>
          </cell>
          <cell r="DR75">
            <v>0.11536573950990722</v>
          </cell>
          <cell r="DS75" t="str">
            <v>na</v>
          </cell>
          <cell r="DT75" t="str">
            <v>na</v>
          </cell>
          <cell r="DU75" t="str">
            <v>na</v>
          </cell>
          <cell r="DV75" t="str">
            <v>na</v>
          </cell>
          <cell r="DW75" t="str">
            <v>na</v>
          </cell>
          <cell r="DX75" t="str">
            <v>na</v>
          </cell>
          <cell r="DY75" t="str">
            <v>na</v>
          </cell>
          <cell r="DZ75" t="str">
            <v>na</v>
          </cell>
          <cell r="EA75">
            <v>5.3219956732421712E-2</v>
          </cell>
          <cell r="EB75">
            <v>5.6847136012285825E-2</v>
          </cell>
          <cell r="EC75" t="str">
            <v>na</v>
          </cell>
          <cell r="ED75" t="str">
            <v>na</v>
          </cell>
          <cell r="EE75" t="str">
            <v>na</v>
          </cell>
          <cell r="EF75" t="str">
            <v>na</v>
          </cell>
          <cell r="EG75" t="str">
            <v>na</v>
          </cell>
          <cell r="EH75" t="str">
            <v>na</v>
          </cell>
          <cell r="EI75" t="str">
            <v>na</v>
          </cell>
          <cell r="EJ75" t="str">
            <v>na</v>
          </cell>
          <cell r="EK75" t="str">
            <v>na</v>
          </cell>
          <cell r="EL75" t="str">
            <v>na</v>
          </cell>
          <cell r="EM75" t="str">
            <v>na</v>
          </cell>
          <cell r="EN75" t="str">
            <v>na</v>
          </cell>
          <cell r="EO75" t="str">
            <v>na</v>
          </cell>
          <cell r="EP75" t="str">
            <v>na</v>
          </cell>
          <cell r="EQ75" t="str">
            <v>na</v>
          </cell>
          <cell r="ER75" t="str">
            <v>na</v>
          </cell>
          <cell r="ES75" t="str">
            <v>na</v>
          </cell>
          <cell r="ET75" t="str">
            <v>na</v>
          </cell>
          <cell r="EU75" t="str">
            <v>na</v>
          </cell>
          <cell r="EV75" t="str">
            <v>na</v>
          </cell>
          <cell r="EW75" t="str">
            <v>na</v>
          </cell>
          <cell r="EX75" t="str">
            <v>na</v>
          </cell>
          <cell r="EY75" t="str">
            <v>na</v>
          </cell>
          <cell r="EZ75" t="str">
            <v>na</v>
          </cell>
          <cell r="FA75" t="str">
            <v>na</v>
          </cell>
          <cell r="FB75" t="str">
            <v>na</v>
          </cell>
          <cell r="FC75" t="str">
            <v>na</v>
          </cell>
          <cell r="FD75" t="str">
            <v>na</v>
          </cell>
          <cell r="FE75" t="str">
            <v>na</v>
          </cell>
          <cell r="FF75" t="str">
            <v>na</v>
          </cell>
          <cell r="FG75" t="str">
            <v>na</v>
          </cell>
          <cell r="FH75" t="str">
            <v>na</v>
          </cell>
          <cell r="FI75" t="str">
            <v>na</v>
          </cell>
          <cell r="FJ75" t="str">
            <v>na</v>
          </cell>
          <cell r="FK75" t="str">
            <v>na</v>
          </cell>
          <cell r="FL75" t="str">
            <v>na</v>
          </cell>
          <cell r="FM75" t="str">
            <v>na</v>
          </cell>
          <cell r="FN75" t="str">
            <v>na</v>
          </cell>
          <cell r="FO75" t="str">
            <v>na</v>
          </cell>
          <cell r="FP75" t="str">
            <v>na</v>
          </cell>
          <cell r="FQ75" t="str">
            <v>na</v>
          </cell>
          <cell r="FR75" t="str">
            <v>na</v>
          </cell>
          <cell r="FS75" t="str">
            <v>na</v>
          </cell>
          <cell r="FT75" t="str">
            <v>na</v>
          </cell>
          <cell r="FU75" t="str">
            <v>na</v>
          </cell>
          <cell r="FV75" t="str">
            <v>na</v>
          </cell>
          <cell r="FW75" t="str">
            <v>na</v>
          </cell>
          <cell r="FX75" t="str">
            <v>na</v>
          </cell>
          <cell r="FY75" t="str">
            <v>na</v>
          </cell>
          <cell r="FZ75" t="str">
            <v>na</v>
          </cell>
          <cell r="GA75" t="str">
            <v>na</v>
          </cell>
          <cell r="GB75" t="str">
            <v>na</v>
          </cell>
          <cell r="GC75" t="str">
            <v>na</v>
          </cell>
          <cell r="GD75" t="str">
            <v>na</v>
          </cell>
          <cell r="GE75" t="str">
            <v>na</v>
          </cell>
          <cell r="GF75" t="str">
            <v>na</v>
          </cell>
          <cell r="GG75" t="str">
            <v>na</v>
          </cell>
          <cell r="GH75" t="str">
            <v>na</v>
          </cell>
          <cell r="GI75" t="str">
            <v>na</v>
          </cell>
          <cell r="GJ75" t="str">
            <v>na</v>
          </cell>
          <cell r="GK75" t="str">
            <v>na</v>
          </cell>
          <cell r="GL75" t="str">
            <v>na</v>
          </cell>
          <cell r="GM75" t="str">
            <v>na</v>
          </cell>
          <cell r="GN75" t="str">
            <v>na</v>
          </cell>
          <cell r="GO75" t="str">
            <v>na</v>
          </cell>
          <cell r="GP75" t="str">
            <v>na</v>
          </cell>
          <cell r="GQ75" t="str">
            <v>na</v>
          </cell>
          <cell r="GR75" t="str">
            <v>na</v>
          </cell>
          <cell r="GS75" t="str">
            <v>na</v>
          </cell>
          <cell r="GT75" t="str">
            <v>na</v>
          </cell>
          <cell r="GU75" t="str">
            <v>na</v>
          </cell>
          <cell r="GV75" t="str">
            <v>na</v>
          </cell>
          <cell r="GW75" t="str">
            <v>na</v>
          </cell>
          <cell r="GX75" t="str">
            <v>na</v>
          </cell>
          <cell r="GY75" t="str">
            <v>na</v>
          </cell>
          <cell r="GZ75" t="str">
            <v>na</v>
          </cell>
          <cell r="HA75" t="str">
            <v>na</v>
          </cell>
          <cell r="HB75" t="str">
            <v>na</v>
          </cell>
          <cell r="HC75" t="str">
            <v>na</v>
          </cell>
          <cell r="HD75" t="str">
            <v>na</v>
          </cell>
        </row>
        <row r="76">
          <cell r="A76">
            <v>76</v>
          </cell>
          <cell r="B76" t="str">
            <v>Cost of Dev Services Revenue (% of Dev Services Revs)</v>
          </cell>
          <cell r="C76" t="str">
            <v>na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str">
            <v>na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M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R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W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B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G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L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Q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V76" t="str">
            <v>na</v>
          </cell>
          <cell r="AW76" t="str">
            <v>na</v>
          </cell>
          <cell r="AX76" t="str">
            <v>na</v>
          </cell>
          <cell r="AY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D76" t="str">
            <v>na</v>
          </cell>
          <cell r="BE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J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O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T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Y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D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I76" t="str">
            <v>na</v>
          </cell>
          <cell r="CJ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  <cell r="CO76" t="str">
            <v>na</v>
          </cell>
          <cell r="CP76" t="str">
            <v>na</v>
          </cell>
          <cell r="CQ76" t="str">
            <v>na</v>
          </cell>
          <cell r="CR76" t="str">
            <v>na</v>
          </cell>
          <cell r="CS76" t="str">
            <v>na</v>
          </cell>
          <cell r="CT76" t="str">
            <v>na</v>
          </cell>
          <cell r="CU76" t="str">
            <v>na</v>
          </cell>
          <cell r="CV76" t="str">
            <v>na</v>
          </cell>
          <cell r="CW76" t="str">
            <v>na</v>
          </cell>
          <cell r="CX76" t="str">
            <v>na</v>
          </cell>
          <cell r="CY76">
            <v>50.330900243309003</v>
          </cell>
          <cell r="CZ76">
            <v>50.330900243309003</v>
          </cell>
          <cell r="DA76">
            <v>4.0886172650878532</v>
          </cell>
          <cell r="DB76">
            <v>4.0886172650878532</v>
          </cell>
          <cell r="DC76">
            <v>3.2748344370860929</v>
          </cell>
          <cell r="DD76">
            <v>3.2748344370860929</v>
          </cell>
          <cell r="DE76">
            <v>1.5625430737422465</v>
          </cell>
          <cell r="DF76">
            <v>1.5625430737422465</v>
          </cell>
          <cell r="DG76">
            <v>3.4231887521408373</v>
          </cell>
          <cell r="DH76">
            <v>3.4231887521408373</v>
          </cell>
          <cell r="DI76">
            <v>0.3221785087927192</v>
          </cell>
          <cell r="DJ76">
            <v>0.29402284685026303</v>
          </cell>
          <cell r="DK76">
            <v>-7.7841164990241643E-2</v>
          </cell>
          <cell r="DL76">
            <v>-7.7841164990241643E-2</v>
          </cell>
          <cell r="DM76">
            <v>-0.34934159566227735</v>
          </cell>
          <cell r="DN76">
            <v>-0.34934159566227735</v>
          </cell>
          <cell r="DO76">
            <v>-0.39487662206683249</v>
          </cell>
          <cell r="DP76">
            <v>-0.3881530289786862</v>
          </cell>
          <cell r="DQ76">
            <v>-0.16882929772270894</v>
          </cell>
          <cell r="DR76">
            <v>-0.17237715325115024</v>
          </cell>
          <cell r="DS76" t="str">
            <v>na</v>
          </cell>
          <cell r="DT76" t="str">
            <v>na</v>
          </cell>
          <cell r="DU76" t="str">
            <v>na</v>
          </cell>
          <cell r="DV76" t="str">
            <v>na</v>
          </cell>
          <cell r="DW76" t="str">
            <v>na</v>
          </cell>
          <cell r="DX76" t="str">
            <v>na</v>
          </cell>
          <cell r="DY76" t="str">
            <v>na</v>
          </cell>
          <cell r="DZ76" t="str">
            <v>na</v>
          </cell>
          <cell r="EA76">
            <v>-1</v>
          </cell>
          <cell r="EB76">
            <v>-1</v>
          </cell>
          <cell r="EC76" t="str">
            <v>na</v>
          </cell>
          <cell r="ED76" t="str">
            <v>na</v>
          </cell>
          <cell r="EE76" t="str">
            <v>na</v>
          </cell>
          <cell r="EF76" t="str">
            <v>na</v>
          </cell>
          <cell r="EG76" t="str">
            <v>na</v>
          </cell>
          <cell r="EH76" t="str">
            <v>na</v>
          </cell>
          <cell r="EI76" t="str">
            <v>na</v>
          </cell>
          <cell r="EJ76" t="str">
            <v>na</v>
          </cell>
          <cell r="EK76" t="str">
            <v>na</v>
          </cell>
          <cell r="EL76" t="str">
            <v>na</v>
          </cell>
          <cell r="EM76" t="str">
            <v>na</v>
          </cell>
          <cell r="EN76" t="str">
            <v>na</v>
          </cell>
          <cell r="EO76" t="str">
            <v>na</v>
          </cell>
          <cell r="EP76" t="str">
            <v>na</v>
          </cell>
          <cell r="EQ76" t="str">
            <v>na</v>
          </cell>
          <cell r="ER76" t="str">
            <v>na</v>
          </cell>
          <cell r="ES76" t="str">
            <v>na</v>
          </cell>
          <cell r="ET76" t="str">
            <v>na</v>
          </cell>
          <cell r="EU76" t="str">
            <v>na</v>
          </cell>
          <cell r="EV76" t="str">
            <v>na</v>
          </cell>
          <cell r="EW76" t="str">
            <v>na</v>
          </cell>
          <cell r="EX76" t="str">
            <v>na</v>
          </cell>
          <cell r="EY76" t="str">
            <v>na</v>
          </cell>
          <cell r="EZ76" t="str">
            <v>na</v>
          </cell>
          <cell r="FA76" t="str">
            <v>na</v>
          </cell>
          <cell r="FB76" t="str">
            <v>na</v>
          </cell>
          <cell r="FC76" t="str">
            <v>na</v>
          </cell>
          <cell r="FD76" t="str">
            <v>na</v>
          </cell>
          <cell r="FE76" t="str">
            <v>na</v>
          </cell>
          <cell r="FF76" t="str">
            <v>na</v>
          </cell>
          <cell r="FG76" t="str">
            <v>na</v>
          </cell>
          <cell r="FH76" t="str">
            <v>na</v>
          </cell>
          <cell r="FI76" t="str">
            <v>na</v>
          </cell>
          <cell r="FJ76" t="str">
            <v>na</v>
          </cell>
          <cell r="FK76" t="str">
            <v>na</v>
          </cell>
          <cell r="FL76" t="str">
            <v>na</v>
          </cell>
          <cell r="FM76" t="str">
            <v>na</v>
          </cell>
          <cell r="FN76" t="str">
            <v>na</v>
          </cell>
          <cell r="FO76" t="str">
            <v>na</v>
          </cell>
          <cell r="FP76" t="str">
            <v>na</v>
          </cell>
          <cell r="FQ76" t="str">
            <v>na</v>
          </cell>
          <cell r="FR76" t="str">
            <v>na</v>
          </cell>
          <cell r="FS76" t="str">
            <v>na</v>
          </cell>
          <cell r="FT76" t="str">
            <v>na</v>
          </cell>
          <cell r="FU76" t="str">
            <v>na</v>
          </cell>
          <cell r="FV76" t="str">
            <v>na</v>
          </cell>
          <cell r="FW76" t="str">
            <v>na</v>
          </cell>
          <cell r="FX76" t="str">
            <v>na</v>
          </cell>
          <cell r="FY76" t="str">
            <v>na</v>
          </cell>
          <cell r="FZ76" t="str">
            <v>na</v>
          </cell>
          <cell r="GA76" t="str">
            <v>na</v>
          </cell>
          <cell r="GB76" t="str">
            <v>na</v>
          </cell>
          <cell r="GC76" t="str">
            <v>na</v>
          </cell>
          <cell r="GD76" t="str">
            <v>na</v>
          </cell>
          <cell r="GE76" t="str">
            <v>na</v>
          </cell>
          <cell r="GF76" t="str">
            <v>na</v>
          </cell>
          <cell r="GG76" t="str">
            <v>na</v>
          </cell>
          <cell r="GH76" t="str">
            <v>na</v>
          </cell>
          <cell r="GI76" t="str">
            <v>na</v>
          </cell>
          <cell r="GJ76" t="str">
            <v>na</v>
          </cell>
          <cell r="GK76" t="str">
            <v>na</v>
          </cell>
          <cell r="GL76" t="str">
            <v>na</v>
          </cell>
          <cell r="GM76" t="str">
            <v>na</v>
          </cell>
          <cell r="GN76" t="str">
            <v>na</v>
          </cell>
          <cell r="GO76" t="str">
            <v>na</v>
          </cell>
          <cell r="GP76" t="str">
            <v>na</v>
          </cell>
          <cell r="GQ76" t="str">
            <v>na</v>
          </cell>
          <cell r="GR76" t="str">
            <v>na</v>
          </cell>
          <cell r="GS76" t="str">
            <v>na</v>
          </cell>
          <cell r="GT76" t="str">
            <v>na</v>
          </cell>
          <cell r="GU76" t="str">
            <v>na</v>
          </cell>
          <cell r="GV76" t="str">
            <v>na</v>
          </cell>
          <cell r="GW76" t="str">
            <v>na</v>
          </cell>
          <cell r="GX76" t="str">
            <v>na</v>
          </cell>
          <cell r="GY76" t="str">
            <v>na</v>
          </cell>
          <cell r="GZ76" t="str">
            <v>na</v>
          </cell>
          <cell r="HA76" t="str">
            <v>na</v>
          </cell>
          <cell r="HB76" t="str">
            <v>na</v>
          </cell>
          <cell r="HC76" t="str">
            <v>na</v>
          </cell>
          <cell r="HD76" t="str">
            <v>na</v>
          </cell>
        </row>
        <row r="77">
          <cell r="A77">
            <v>77</v>
          </cell>
          <cell r="B77" t="str">
            <v>Reported Total Cost of Revenues</v>
          </cell>
          <cell r="C77" t="str">
            <v>na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str">
            <v>na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M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R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W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B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G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L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Q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V77" t="str">
            <v>na</v>
          </cell>
          <cell r="AW77" t="str">
            <v>na</v>
          </cell>
          <cell r="AX77" t="str">
            <v>na</v>
          </cell>
          <cell r="AY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D77" t="str">
            <v>na</v>
          </cell>
          <cell r="BE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J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O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T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Y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D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I77" t="str">
            <v>na</v>
          </cell>
          <cell r="CJ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  <cell r="CO77" t="str">
            <v>na</v>
          </cell>
          <cell r="CP77" t="str">
            <v>na</v>
          </cell>
          <cell r="CQ77" t="str">
            <v>na</v>
          </cell>
          <cell r="CR77" t="str">
            <v>na</v>
          </cell>
          <cell r="CS77" t="str">
            <v>na</v>
          </cell>
          <cell r="CT77" t="str">
            <v>na</v>
          </cell>
          <cell r="CU77" t="str">
            <v>na</v>
          </cell>
          <cell r="CV77" t="str">
            <v>na</v>
          </cell>
          <cell r="CW77" t="str">
            <v>na</v>
          </cell>
          <cell r="CX77" t="str">
            <v>na</v>
          </cell>
          <cell r="CY77">
            <v>0.15186995941173373</v>
          </cell>
          <cell r="CZ77">
            <v>0.15186995941173373</v>
          </cell>
          <cell r="DA77">
            <v>0.13393347103616246</v>
          </cell>
          <cell r="DB77">
            <v>0.13393347103616246</v>
          </cell>
          <cell r="DC77">
            <v>0.26327116677362683</v>
          </cell>
          <cell r="DD77">
            <v>0.26327116677362683</v>
          </cell>
          <cell r="DE77">
            <v>0.23686025153625082</v>
          </cell>
          <cell r="DF77">
            <v>0.23686025153625082</v>
          </cell>
          <cell r="DG77">
            <v>0.1964897348316455</v>
          </cell>
          <cell r="DH77">
            <v>0.1964897348316455</v>
          </cell>
          <cell r="DI77">
            <v>0.24618315152416528</v>
          </cell>
          <cell r="DJ77">
            <v>0.16327584159435307</v>
          </cell>
          <cell r="DK77">
            <v>0.10982754490041174</v>
          </cell>
          <cell r="DL77">
            <v>0.10982754490041174</v>
          </cell>
          <cell r="DM77">
            <v>4.7078283626511223E-2</v>
          </cell>
          <cell r="DN77">
            <v>4.2008980069377463E-2</v>
          </cell>
          <cell r="DO77">
            <v>9.4501154483737099E-3</v>
          </cell>
          <cell r="DP77">
            <v>1.0436853686453855E-2</v>
          </cell>
          <cell r="DQ77">
            <v>9.8275930465642702E-2</v>
          </cell>
          <cell r="DR77">
            <v>7.8070013143141326E-2</v>
          </cell>
          <cell r="DS77" t="str">
            <v>na</v>
          </cell>
          <cell r="DT77" t="str">
            <v>na</v>
          </cell>
          <cell r="DU77" t="str">
            <v>na</v>
          </cell>
          <cell r="DV77" t="str">
            <v>na</v>
          </cell>
          <cell r="DW77" t="str">
            <v>na</v>
          </cell>
          <cell r="DX77" t="str">
            <v>na</v>
          </cell>
          <cell r="DY77" t="str">
            <v>na</v>
          </cell>
          <cell r="DZ77" t="str">
            <v>na</v>
          </cell>
          <cell r="EA77">
            <v>-6.1058077213463617E-2</v>
          </cell>
          <cell r="EB77">
            <v>-5.4081761140865103E-2</v>
          </cell>
          <cell r="EC77" t="str">
            <v>na</v>
          </cell>
          <cell r="ED77" t="str">
            <v>na</v>
          </cell>
          <cell r="EE77" t="str">
            <v>na</v>
          </cell>
          <cell r="EF77" t="str">
            <v>na</v>
          </cell>
          <cell r="EG77" t="str">
            <v>na</v>
          </cell>
          <cell r="EH77" t="str">
            <v>na</v>
          </cell>
          <cell r="EI77" t="str">
            <v>na</v>
          </cell>
          <cell r="EJ77" t="str">
            <v>na</v>
          </cell>
          <cell r="EK77" t="str">
            <v>na</v>
          </cell>
          <cell r="EL77" t="str">
            <v>na</v>
          </cell>
          <cell r="EM77" t="str">
            <v>na</v>
          </cell>
          <cell r="EN77" t="str">
            <v>na</v>
          </cell>
          <cell r="EO77" t="str">
            <v>na</v>
          </cell>
          <cell r="EP77" t="str">
            <v>na</v>
          </cell>
          <cell r="EQ77" t="str">
            <v>na</v>
          </cell>
          <cell r="ER77" t="str">
            <v>na</v>
          </cell>
          <cell r="ES77" t="str">
            <v>na</v>
          </cell>
          <cell r="ET77" t="str">
            <v>na</v>
          </cell>
          <cell r="EU77" t="str">
            <v>na</v>
          </cell>
          <cell r="EV77" t="str">
            <v>na</v>
          </cell>
          <cell r="EW77" t="str">
            <v>na</v>
          </cell>
          <cell r="EX77" t="str">
            <v>na</v>
          </cell>
          <cell r="EY77" t="str">
            <v>na</v>
          </cell>
          <cell r="EZ77" t="str">
            <v>na</v>
          </cell>
          <cell r="FA77" t="str">
            <v>na</v>
          </cell>
          <cell r="FB77" t="str">
            <v>na</v>
          </cell>
          <cell r="FC77" t="str">
            <v>na</v>
          </cell>
          <cell r="FD77" t="str">
            <v>na</v>
          </cell>
          <cell r="FE77" t="str">
            <v>na</v>
          </cell>
          <cell r="FF77" t="str">
            <v>na</v>
          </cell>
          <cell r="FG77" t="str">
            <v>na</v>
          </cell>
          <cell r="FH77" t="str">
            <v>na</v>
          </cell>
          <cell r="FI77" t="str">
            <v>na</v>
          </cell>
          <cell r="FJ77" t="str">
            <v>na</v>
          </cell>
          <cell r="FK77" t="str">
            <v>na</v>
          </cell>
          <cell r="FL77" t="str">
            <v>na</v>
          </cell>
          <cell r="FM77" t="str">
            <v>na</v>
          </cell>
          <cell r="FN77" t="str">
            <v>na</v>
          </cell>
          <cell r="FO77" t="str">
            <v>na</v>
          </cell>
          <cell r="FP77" t="str">
            <v>na</v>
          </cell>
          <cell r="FQ77" t="str">
            <v>na</v>
          </cell>
          <cell r="FR77" t="str">
            <v>na</v>
          </cell>
          <cell r="FS77" t="str">
            <v>na</v>
          </cell>
          <cell r="FT77" t="str">
            <v>na</v>
          </cell>
          <cell r="FU77" t="str">
            <v>na</v>
          </cell>
          <cell r="FV77" t="str">
            <v>na</v>
          </cell>
          <cell r="FW77" t="str">
            <v>na</v>
          </cell>
          <cell r="FX77" t="str">
            <v>na</v>
          </cell>
          <cell r="FY77" t="str">
            <v>na</v>
          </cell>
          <cell r="FZ77" t="str">
            <v>na</v>
          </cell>
          <cell r="GA77" t="str">
            <v>na</v>
          </cell>
          <cell r="GB77" t="str">
            <v>na</v>
          </cell>
          <cell r="GC77" t="str">
            <v>na</v>
          </cell>
          <cell r="GD77" t="str">
            <v>na</v>
          </cell>
          <cell r="GE77" t="str">
            <v>na</v>
          </cell>
          <cell r="GF77" t="str">
            <v>na</v>
          </cell>
          <cell r="GG77" t="str">
            <v>na</v>
          </cell>
          <cell r="GH77" t="str">
            <v>na</v>
          </cell>
          <cell r="GI77" t="str">
            <v>na</v>
          </cell>
          <cell r="GJ77" t="str">
            <v>na</v>
          </cell>
          <cell r="GK77" t="str">
            <v>na</v>
          </cell>
          <cell r="GL77" t="str">
            <v>na</v>
          </cell>
          <cell r="GM77" t="str">
            <v>na</v>
          </cell>
          <cell r="GN77" t="str">
            <v>na</v>
          </cell>
          <cell r="GO77" t="str">
            <v>na</v>
          </cell>
          <cell r="GP77" t="str">
            <v>na</v>
          </cell>
          <cell r="GQ77" t="str">
            <v>na</v>
          </cell>
          <cell r="GR77" t="str">
            <v>na</v>
          </cell>
          <cell r="GS77" t="str">
            <v>na</v>
          </cell>
          <cell r="GT77" t="str">
            <v>na</v>
          </cell>
          <cell r="GU77" t="str">
            <v>na</v>
          </cell>
          <cell r="GV77" t="str">
            <v>na</v>
          </cell>
          <cell r="GW77" t="str">
            <v>na</v>
          </cell>
          <cell r="GX77" t="str">
            <v>na</v>
          </cell>
          <cell r="GY77" t="str">
            <v>na</v>
          </cell>
          <cell r="GZ77" t="str">
            <v>na</v>
          </cell>
          <cell r="HA77" t="str">
            <v>na</v>
          </cell>
          <cell r="HB77" t="str">
            <v>na</v>
          </cell>
          <cell r="HC77" t="str">
            <v>na</v>
          </cell>
          <cell r="HD77" t="str">
            <v>na</v>
          </cell>
        </row>
        <row r="78">
          <cell r="A78">
            <v>78</v>
          </cell>
          <cell r="B78" t="str">
            <v>Total Cost of Revenues (excl Special Items)</v>
          </cell>
          <cell r="C78" t="str">
            <v>na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str">
            <v>na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M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R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W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B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G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L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Q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V78" t="str">
            <v>na</v>
          </cell>
          <cell r="AW78" t="str">
            <v>na</v>
          </cell>
          <cell r="AX78" t="str">
            <v>na</v>
          </cell>
          <cell r="AY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D78" t="str">
            <v>na</v>
          </cell>
          <cell r="BE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J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O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T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Y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D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I78" t="str">
            <v>na</v>
          </cell>
          <cell r="CJ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  <cell r="CO78" t="str">
            <v>na</v>
          </cell>
          <cell r="CP78" t="str">
            <v>na</v>
          </cell>
          <cell r="CQ78" t="str">
            <v>na</v>
          </cell>
          <cell r="CR78" t="str">
            <v>na</v>
          </cell>
          <cell r="CS78" t="str">
            <v>na</v>
          </cell>
          <cell r="CT78" t="str">
            <v>na</v>
          </cell>
          <cell r="CU78" t="str">
            <v>na</v>
          </cell>
          <cell r="CV78" t="str">
            <v>na</v>
          </cell>
          <cell r="CW78" t="str">
            <v>na</v>
          </cell>
          <cell r="CX78" t="str">
            <v>na</v>
          </cell>
          <cell r="CY78">
            <v>0.15186995941173373</v>
          </cell>
          <cell r="CZ78">
            <v>0.15186995941173373</v>
          </cell>
          <cell r="DA78">
            <v>0.13393347103616246</v>
          </cell>
          <cell r="DB78">
            <v>0.13393347103616246</v>
          </cell>
          <cell r="DC78">
            <v>0.26327116677362683</v>
          </cell>
          <cell r="DD78">
            <v>0.26327116677362683</v>
          </cell>
          <cell r="DE78">
            <v>0.23686025153625082</v>
          </cell>
          <cell r="DF78">
            <v>0.23686025153625082</v>
          </cell>
          <cell r="DG78">
            <v>0.1964897348316455</v>
          </cell>
          <cell r="DH78">
            <v>0.1964897348316455</v>
          </cell>
          <cell r="DI78">
            <v>0.24618315152416528</v>
          </cell>
          <cell r="DJ78">
            <v>0.16327584159435307</v>
          </cell>
          <cell r="DK78">
            <v>0.10982754490041174</v>
          </cell>
          <cell r="DL78">
            <v>0.10982754490041174</v>
          </cell>
          <cell r="DM78">
            <v>4.7078283626511223E-2</v>
          </cell>
          <cell r="DN78">
            <v>4.2008980069377463E-2</v>
          </cell>
          <cell r="DO78">
            <v>9.4501154483737099E-3</v>
          </cell>
          <cell r="DP78">
            <v>1.0436853686453855E-2</v>
          </cell>
          <cell r="DQ78">
            <v>9.8275930465642702E-2</v>
          </cell>
          <cell r="DR78">
            <v>7.8070013143141326E-2</v>
          </cell>
          <cell r="DS78" t="str">
            <v>na</v>
          </cell>
          <cell r="DT78" t="str">
            <v>na</v>
          </cell>
          <cell r="DU78" t="str">
            <v>na</v>
          </cell>
          <cell r="DV78" t="str">
            <v>na</v>
          </cell>
          <cell r="DW78" t="str">
            <v>na</v>
          </cell>
          <cell r="DX78" t="str">
            <v>na</v>
          </cell>
          <cell r="DY78" t="str">
            <v>na</v>
          </cell>
          <cell r="DZ78" t="str">
            <v>na</v>
          </cell>
          <cell r="EA78">
            <v>-6.1058077213463617E-2</v>
          </cell>
          <cell r="EB78">
            <v>-5.4081761140865103E-2</v>
          </cell>
          <cell r="EC78" t="str">
            <v>na</v>
          </cell>
          <cell r="ED78" t="str">
            <v>na</v>
          </cell>
          <cell r="EE78" t="str">
            <v>na</v>
          </cell>
          <cell r="EF78" t="str">
            <v>na</v>
          </cell>
          <cell r="EG78" t="str">
            <v>na</v>
          </cell>
          <cell r="EH78" t="str">
            <v>na</v>
          </cell>
          <cell r="EI78" t="str">
            <v>na</v>
          </cell>
          <cell r="EJ78" t="str">
            <v>na</v>
          </cell>
          <cell r="EK78" t="str">
            <v>na</v>
          </cell>
          <cell r="EL78" t="str">
            <v>na</v>
          </cell>
          <cell r="EM78" t="str">
            <v>na</v>
          </cell>
          <cell r="EN78" t="str">
            <v>na</v>
          </cell>
          <cell r="EO78" t="str">
            <v>na</v>
          </cell>
          <cell r="EP78" t="str">
            <v>na</v>
          </cell>
          <cell r="EQ78" t="str">
            <v>na</v>
          </cell>
          <cell r="ER78" t="str">
            <v>na</v>
          </cell>
          <cell r="ES78" t="str">
            <v>na</v>
          </cell>
          <cell r="ET78" t="str">
            <v>na</v>
          </cell>
          <cell r="EU78" t="str">
            <v>na</v>
          </cell>
          <cell r="EV78" t="str">
            <v>na</v>
          </cell>
          <cell r="EW78" t="str">
            <v>na</v>
          </cell>
          <cell r="EX78" t="str">
            <v>na</v>
          </cell>
          <cell r="EY78" t="str">
            <v>na</v>
          </cell>
          <cell r="EZ78" t="str">
            <v>na</v>
          </cell>
          <cell r="FA78" t="str">
            <v>na</v>
          </cell>
          <cell r="FB78" t="str">
            <v>na</v>
          </cell>
          <cell r="FC78" t="str">
            <v>na</v>
          </cell>
          <cell r="FD78" t="str">
            <v>na</v>
          </cell>
          <cell r="FE78" t="str">
            <v>na</v>
          </cell>
          <cell r="FF78" t="str">
            <v>na</v>
          </cell>
          <cell r="FG78" t="str">
            <v>na</v>
          </cell>
          <cell r="FH78" t="str">
            <v>na</v>
          </cell>
          <cell r="FI78" t="str">
            <v>na</v>
          </cell>
          <cell r="FJ78" t="str">
            <v>na</v>
          </cell>
          <cell r="FK78" t="str">
            <v>na</v>
          </cell>
          <cell r="FL78" t="str">
            <v>na</v>
          </cell>
          <cell r="FM78" t="str">
            <v>na</v>
          </cell>
          <cell r="FN78" t="str">
            <v>na</v>
          </cell>
          <cell r="FO78" t="str">
            <v>na</v>
          </cell>
          <cell r="FP78" t="str">
            <v>na</v>
          </cell>
          <cell r="FQ78" t="str">
            <v>na</v>
          </cell>
          <cell r="FR78" t="str">
            <v>na</v>
          </cell>
          <cell r="FS78" t="str">
            <v>na</v>
          </cell>
          <cell r="FT78" t="str">
            <v>na</v>
          </cell>
          <cell r="FU78" t="str">
            <v>na</v>
          </cell>
          <cell r="FV78" t="str">
            <v>na</v>
          </cell>
          <cell r="FW78" t="str">
            <v>na</v>
          </cell>
          <cell r="FX78" t="str">
            <v>na</v>
          </cell>
          <cell r="FY78" t="str">
            <v>na</v>
          </cell>
          <cell r="FZ78" t="str">
            <v>na</v>
          </cell>
          <cell r="GA78" t="str">
            <v>na</v>
          </cell>
          <cell r="GB78" t="str">
            <v>na</v>
          </cell>
          <cell r="GC78" t="str">
            <v>na</v>
          </cell>
          <cell r="GD78" t="str">
            <v>na</v>
          </cell>
          <cell r="GE78" t="str">
            <v>na</v>
          </cell>
          <cell r="GF78" t="str">
            <v>na</v>
          </cell>
          <cell r="GG78" t="str">
            <v>na</v>
          </cell>
          <cell r="GH78" t="str">
            <v>na</v>
          </cell>
          <cell r="GI78" t="str">
            <v>na</v>
          </cell>
          <cell r="GJ78" t="str">
            <v>na</v>
          </cell>
          <cell r="GK78" t="str">
            <v>na</v>
          </cell>
          <cell r="GL78" t="str">
            <v>na</v>
          </cell>
          <cell r="GM78" t="str">
            <v>na</v>
          </cell>
          <cell r="GN78" t="str">
            <v>na</v>
          </cell>
          <cell r="GO78" t="str">
            <v>na</v>
          </cell>
          <cell r="GP78" t="str">
            <v>na</v>
          </cell>
          <cell r="GQ78" t="str">
            <v>na</v>
          </cell>
          <cell r="GR78" t="str">
            <v>na</v>
          </cell>
          <cell r="GS78" t="str">
            <v>na</v>
          </cell>
          <cell r="GT78" t="str">
            <v>na</v>
          </cell>
          <cell r="GU78" t="str">
            <v>na</v>
          </cell>
          <cell r="GV78" t="str">
            <v>na</v>
          </cell>
          <cell r="GW78" t="str">
            <v>na</v>
          </cell>
          <cell r="GX78" t="str">
            <v>na</v>
          </cell>
          <cell r="GY78" t="str">
            <v>na</v>
          </cell>
          <cell r="GZ78" t="str">
            <v>na</v>
          </cell>
          <cell r="HA78" t="str">
            <v>na</v>
          </cell>
          <cell r="HB78" t="str">
            <v>na</v>
          </cell>
          <cell r="HC78" t="str">
            <v>na</v>
          </cell>
          <cell r="HD78" t="str">
            <v>na</v>
          </cell>
        </row>
        <row r="79">
          <cell r="A79">
            <v>79</v>
          </cell>
          <cell r="B79" t="str">
            <v>Reported Gross Profit</v>
          </cell>
          <cell r="C79" t="str">
            <v>na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str">
            <v>na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M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R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W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B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G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L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Q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V79" t="str">
            <v>na</v>
          </cell>
          <cell r="AW79" t="str">
            <v>na</v>
          </cell>
          <cell r="AX79" t="str">
            <v>na</v>
          </cell>
          <cell r="AY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D79" t="str">
            <v>na</v>
          </cell>
          <cell r="BE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J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O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T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Y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D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I79" t="str">
            <v>na</v>
          </cell>
          <cell r="CJ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  <cell r="CO79" t="str">
            <v>na</v>
          </cell>
          <cell r="CP79" t="str">
            <v>na</v>
          </cell>
          <cell r="CQ79" t="str">
            <v>na</v>
          </cell>
          <cell r="CR79" t="str">
            <v>na</v>
          </cell>
          <cell r="CS79" t="str">
            <v>na</v>
          </cell>
          <cell r="CT79" t="str">
            <v>na</v>
          </cell>
          <cell r="CU79" t="str">
            <v>na</v>
          </cell>
          <cell r="CV79" t="str">
            <v>na</v>
          </cell>
          <cell r="CW79" t="str">
            <v>na</v>
          </cell>
          <cell r="CX79" t="str">
            <v>na</v>
          </cell>
          <cell r="CY79">
            <v>1.13995593447648E-2</v>
          </cell>
          <cell r="CZ79">
            <v>1.13995593447648E-2</v>
          </cell>
          <cell r="DA79">
            <v>0.19018519264871869</v>
          </cell>
          <cell r="DB79">
            <v>0.19018519264871869</v>
          </cell>
          <cell r="DC79">
            <v>0.29417775368061055</v>
          </cell>
          <cell r="DD79">
            <v>0.29417775368061055</v>
          </cell>
          <cell r="DE79">
            <v>0.41600928964895101</v>
          </cell>
          <cell r="DF79">
            <v>0.41600928964895101</v>
          </cell>
          <cell r="DG79">
            <v>0.22976775814025846</v>
          </cell>
          <cell r="DH79">
            <v>0.22976775814025846</v>
          </cell>
          <cell r="DI79">
            <v>0.42189011076659194</v>
          </cell>
          <cell r="DJ79">
            <v>0.39334441929791303</v>
          </cell>
          <cell r="DK79">
            <v>0.25698512870004686</v>
          </cell>
          <cell r="DL79">
            <v>0.25698512870004686</v>
          </cell>
          <cell r="DM79">
            <v>0.26445099337748346</v>
          </cell>
          <cell r="DN79">
            <v>0.26843048774592748</v>
          </cell>
          <cell r="DO79">
            <v>0.25239112239157957</v>
          </cell>
          <cell r="DP79">
            <v>0.25171339062425868</v>
          </cell>
          <cell r="DQ79">
            <v>0.29124150102785662</v>
          </cell>
          <cell r="DR79">
            <v>0.28620328189798921</v>
          </cell>
          <cell r="DS79" t="str">
            <v>na</v>
          </cell>
          <cell r="DT79" t="str">
            <v>na</v>
          </cell>
          <cell r="DU79" t="str">
            <v>na</v>
          </cell>
          <cell r="DV79" t="str">
            <v>na</v>
          </cell>
          <cell r="DW79" t="str">
            <v>na</v>
          </cell>
          <cell r="DX79" t="str">
            <v>na</v>
          </cell>
          <cell r="DY79" t="str">
            <v>na</v>
          </cell>
          <cell r="DZ79" t="str">
            <v>na</v>
          </cell>
          <cell r="EA79">
            <v>0.19160634437396043</v>
          </cell>
          <cell r="EB79">
            <v>0.18554245776847592</v>
          </cell>
          <cell r="EC79" t="str">
            <v>na</v>
          </cell>
          <cell r="ED79" t="str">
            <v>na</v>
          </cell>
          <cell r="EE79" t="str">
            <v>na</v>
          </cell>
          <cell r="EF79" t="str">
            <v>na</v>
          </cell>
          <cell r="EG79" t="str">
            <v>na</v>
          </cell>
          <cell r="EH79" t="str">
            <v>na</v>
          </cell>
          <cell r="EI79" t="str">
            <v>na</v>
          </cell>
          <cell r="EJ79" t="str">
            <v>na</v>
          </cell>
          <cell r="EK79" t="str">
            <v>na</v>
          </cell>
          <cell r="EL79" t="str">
            <v>na</v>
          </cell>
          <cell r="EM79" t="str">
            <v>na</v>
          </cell>
          <cell r="EN79" t="str">
            <v>na</v>
          </cell>
          <cell r="EO79" t="str">
            <v>na</v>
          </cell>
          <cell r="EP79" t="str">
            <v>na</v>
          </cell>
          <cell r="EQ79" t="str">
            <v>na</v>
          </cell>
          <cell r="ER79" t="str">
            <v>na</v>
          </cell>
          <cell r="ES79" t="str">
            <v>na</v>
          </cell>
          <cell r="ET79" t="str">
            <v>na</v>
          </cell>
          <cell r="EU79" t="str">
            <v>na</v>
          </cell>
          <cell r="EV79" t="str">
            <v>na</v>
          </cell>
          <cell r="EW79" t="str">
            <v>na</v>
          </cell>
          <cell r="EX79" t="str">
            <v>na</v>
          </cell>
          <cell r="EY79" t="str">
            <v>na</v>
          </cell>
          <cell r="EZ79" t="str">
            <v>na</v>
          </cell>
          <cell r="FA79" t="str">
            <v>na</v>
          </cell>
          <cell r="FB79" t="str">
            <v>na</v>
          </cell>
          <cell r="FC79" t="str">
            <v>na</v>
          </cell>
          <cell r="FD79" t="str">
            <v>na</v>
          </cell>
          <cell r="FE79" t="str">
            <v>na</v>
          </cell>
          <cell r="FF79" t="str">
            <v>na</v>
          </cell>
          <cell r="FG79" t="str">
            <v>na</v>
          </cell>
          <cell r="FH79" t="str">
            <v>na</v>
          </cell>
          <cell r="FI79" t="str">
            <v>na</v>
          </cell>
          <cell r="FJ79" t="str">
            <v>na</v>
          </cell>
          <cell r="FK79" t="str">
            <v>na</v>
          </cell>
          <cell r="FL79" t="str">
            <v>na</v>
          </cell>
          <cell r="FM79" t="str">
            <v>na</v>
          </cell>
          <cell r="FN79" t="str">
            <v>na</v>
          </cell>
          <cell r="FO79" t="str">
            <v>na</v>
          </cell>
          <cell r="FP79" t="str">
            <v>na</v>
          </cell>
          <cell r="FQ79" t="str">
            <v>na</v>
          </cell>
          <cell r="FR79" t="str">
            <v>na</v>
          </cell>
          <cell r="FS79" t="str">
            <v>na</v>
          </cell>
          <cell r="FT79" t="str">
            <v>na</v>
          </cell>
          <cell r="FU79" t="str">
            <v>na</v>
          </cell>
          <cell r="FV79" t="str">
            <v>na</v>
          </cell>
          <cell r="FW79" t="str">
            <v>na</v>
          </cell>
          <cell r="FX79" t="str">
            <v>na</v>
          </cell>
          <cell r="FY79" t="str">
            <v>na</v>
          </cell>
          <cell r="FZ79" t="str">
            <v>na</v>
          </cell>
          <cell r="GA79" t="str">
            <v>na</v>
          </cell>
          <cell r="GB79" t="str">
            <v>na</v>
          </cell>
          <cell r="GC79" t="str">
            <v>na</v>
          </cell>
          <cell r="GD79" t="str">
            <v>na</v>
          </cell>
          <cell r="GE79" t="str">
            <v>na</v>
          </cell>
          <cell r="GF79" t="str">
            <v>na</v>
          </cell>
          <cell r="GG79" t="str">
            <v>na</v>
          </cell>
          <cell r="GH79" t="str">
            <v>na</v>
          </cell>
          <cell r="GI79" t="str">
            <v>na</v>
          </cell>
          <cell r="GJ79" t="str">
            <v>na</v>
          </cell>
          <cell r="GK79" t="str">
            <v>na</v>
          </cell>
          <cell r="GL79" t="str">
            <v>na</v>
          </cell>
          <cell r="GM79" t="str">
            <v>na</v>
          </cell>
          <cell r="GN79" t="str">
            <v>na</v>
          </cell>
          <cell r="GO79" t="str">
            <v>na</v>
          </cell>
          <cell r="GP79" t="str">
            <v>na</v>
          </cell>
          <cell r="GQ79" t="str">
            <v>na</v>
          </cell>
          <cell r="GR79" t="str">
            <v>na</v>
          </cell>
          <cell r="GS79" t="str">
            <v>na</v>
          </cell>
          <cell r="GT79" t="str">
            <v>na</v>
          </cell>
          <cell r="GU79" t="str">
            <v>na</v>
          </cell>
          <cell r="GV79" t="str">
            <v>na</v>
          </cell>
          <cell r="GW79" t="str">
            <v>na</v>
          </cell>
          <cell r="GX79" t="str">
            <v>na</v>
          </cell>
          <cell r="GY79" t="str">
            <v>na</v>
          </cell>
          <cell r="GZ79" t="str">
            <v>na</v>
          </cell>
          <cell r="HA79" t="str">
            <v>na</v>
          </cell>
          <cell r="HB79" t="str">
            <v>na</v>
          </cell>
          <cell r="HC79" t="str">
            <v>na</v>
          </cell>
          <cell r="HD79" t="str">
            <v>na</v>
          </cell>
        </row>
        <row r="80">
          <cell r="A80">
            <v>80</v>
          </cell>
          <cell r="B80" t="str">
            <v>Gross Profit (excl Special Items)</v>
          </cell>
          <cell r="C80" t="str">
            <v>na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str">
            <v>na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M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R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W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B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G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L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Q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V80" t="str">
            <v>na</v>
          </cell>
          <cell r="AW80" t="str">
            <v>na</v>
          </cell>
          <cell r="AX80" t="str">
            <v>na</v>
          </cell>
          <cell r="AY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D80" t="str">
            <v>na</v>
          </cell>
          <cell r="BE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J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O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T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Y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D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I80" t="str">
            <v>na</v>
          </cell>
          <cell r="CJ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  <cell r="CO80" t="str">
            <v>na</v>
          </cell>
          <cell r="CP80" t="str">
            <v>na</v>
          </cell>
          <cell r="CQ80" t="str">
            <v>na</v>
          </cell>
          <cell r="CR80" t="str">
            <v>na</v>
          </cell>
          <cell r="CS80" t="str">
            <v>na</v>
          </cell>
          <cell r="CT80" t="str">
            <v>na</v>
          </cell>
          <cell r="CU80" t="str">
            <v>na</v>
          </cell>
          <cell r="CV80" t="str">
            <v>na</v>
          </cell>
          <cell r="CW80" t="str">
            <v>na</v>
          </cell>
          <cell r="CX80" t="str">
            <v>na</v>
          </cell>
          <cell r="CY80">
            <v>1.13995593447648E-2</v>
          </cell>
          <cell r="CZ80">
            <v>1.13995593447648E-2</v>
          </cell>
          <cell r="DA80">
            <v>0.19018519264871869</v>
          </cell>
          <cell r="DB80">
            <v>0.19018519264871869</v>
          </cell>
          <cell r="DC80">
            <v>0.29417775368061055</v>
          </cell>
          <cell r="DD80">
            <v>0.29417775368061055</v>
          </cell>
          <cell r="DE80">
            <v>0.41600928964895101</v>
          </cell>
          <cell r="DF80">
            <v>0.41600928964895101</v>
          </cell>
          <cell r="DG80">
            <v>0.22976775814025846</v>
          </cell>
          <cell r="DH80">
            <v>0.22976775814025846</v>
          </cell>
          <cell r="DI80">
            <v>0.42189011076659194</v>
          </cell>
          <cell r="DJ80">
            <v>0.39334441929791303</v>
          </cell>
          <cell r="DK80">
            <v>0.25698512870004686</v>
          </cell>
          <cell r="DL80">
            <v>0.25698512870004686</v>
          </cell>
          <cell r="DM80">
            <v>0.26445099337748346</v>
          </cell>
          <cell r="DN80">
            <v>0.26843048774592748</v>
          </cell>
          <cell r="DO80">
            <v>0.25239112239157957</v>
          </cell>
          <cell r="DP80">
            <v>0.25171339062425868</v>
          </cell>
          <cell r="DQ80">
            <v>0.29124150102785662</v>
          </cell>
          <cell r="DR80">
            <v>0.28620328189798921</v>
          </cell>
          <cell r="DS80" t="str">
            <v>na</v>
          </cell>
          <cell r="DT80" t="str">
            <v>na</v>
          </cell>
          <cell r="DU80" t="str">
            <v>na</v>
          </cell>
          <cell r="DV80" t="str">
            <v>na</v>
          </cell>
          <cell r="DW80" t="str">
            <v>na</v>
          </cell>
          <cell r="DX80" t="str">
            <v>na</v>
          </cell>
          <cell r="DY80" t="str">
            <v>na</v>
          </cell>
          <cell r="DZ80" t="str">
            <v>na</v>
          </cell>
          <cell r="EA80">
            <v>0.19160634437396043</v>
          </cell>
          <cell r="EB80">
            <v>0.18554245776847592</v>
          </cell>
          <cell r="EC80" t="str">
            <v>na</v>
          </cell>
          <cell r="ED80" t="str">
            <v>na</v>
          </cell>
          <cell r="EE80" t="str">
            <v>na</v>
          </cell>
          <cell r="EF80" t="str">
            <v>na</v>
          </cell>
          <cell r="EG80" t="str">
            <v>na</v>
          </cell>
          <cell r="EH80" t="str">
            <v>na</v>
          </cell>
          <cell r="EI80" t="str">
            <v>na</v>
          </cell>
          <cell r="EJ80" t="str">
            <v>na</v>
          </cell>
          <cell r="EK80" t="str">
            <v>na</v>
          </cell>
          <cell r="EL80" t="str">
            <v>na</v>
          </cell>
          <cell r="EM80" t="str">
            <v>na</v>
          </cell>
          <cell r="EN80" t="str">
            <v>na</v>
          </cell>
          <cell r="EO80" t="str">
            <v>na</v>
          </cell>
          <cell r="EP80" t="str">
            <v>na</v>
          </cell>
          <cell r="EQ80" t="str">
            <v>na</v>
          </cell>
          <cell r="ER80" t="str">
            <v>na</v>
          </cell>
          <cell r="ES80" t="str">
            <v>na</v>
          </cell>
          <cell r="ET80" t="str">
            <v>na</v>
          </cell>
          <cell r="EU80" t="str">
            <v>na</v>
          </cell>
          <cell r="EV80" t="str">
            <v>na</v>
          </cell>
          <cell r="EW80" t="str">
            <v>na</v>
          </cell>
          <cell r="EX80" t="str">
            <v>na</v>
          </cell>
          <cell r="EY80" t="str">
            <v>na</v>
          </cell>
          <cell r="EZ80" t="str">
            <v>na</v>
          </cell>
          <cell r="FA80" t="str">
            <v>na</v>
          </cell>
          <cell r="FB80" t="str">
            <v>na</v>
          </cell>
          <cell r="FC80" t="str">
            <v>na</v>
          </cell>
          <cell r="FD80" t="str">
            <v>na</v>
          </cell>
          <cell r="FE80" t="str">
            <v>na</v>
          </cell>
          <cell r="FF80" t="str">
            <v>na</v>
          </cell>
          <cell r="FG80" t="str">
            <v>na</v>
          </cell>
          <cell r="FH80" t="str">
            <v>na</v>
          </cell>
          <cell r="FI80" t="str">
            <v>na</v>
          </cell>
          <cell r="FJ80" t="str">
            <v>na</v>
          </cell>
          <cell r="FK80" t="str">
            <v>na</v>
          </cell>
          <cell r="FL80" t="str">
            <v>na</v>
          </cell>
          <cell r="FM80" t="str">
            <v>na</v>
          </cell>
          <cell r="FN80" t="str">
            <v>na</v>
          </cell>
          <cell r="FO80" t="str">
            <v>na</v>
          </cell>
          <cell r="FP80" t="str">
            <v>na</v>
          </cell>
          <cell r="FQ80" t="str">
            <v>na</v>
          </cell>
          <cell r="FR80" t="str">
            <v>na</v>
          </cell>
          <cell r="FS80" t="str">
            <v>na</v>
          </cell>
          <cell r="FT80" t="str">
            <v>na</v>
          </cell>
          <cell r="FU80" t="str">
            <v>na</v>
          </cell>
          <cell r="FV80" t="str">
            <v>na</v>
          </cell>
          <cell r="FW80" t="str">
            <v>na</v>
          </cell>
          <cell r="FX80" t="str">
            <v>na</v>
          </cell>
          <cell r="FY80" t="str">
            <v>na</v>
          </cell>
          <cell r="FZ80" t="str">
            <v>na</v>
          </cell>
          <cell r="GA80" t="str">
            <v>na</v>
          </cell>
          <cell r="GB80" t="str">
            <v>na</v>
          </cell>
          <cell r="GC80" t="str">
            <v>na</v>
          </cell>
          <cell r="GD80" t="str">
            <v>na</v>
          </cell>
          <cell r="GE80" t="str">
            <v>na</v>
          </cell>
          <cell r="GF80" t="str">
            <v>na</v>
          </cell>
          <cell r="GG80" t="str">
            <v>na</v>
          </cell>
          <cell r="GH80" t="str">
            <v>na</v>
          </cell>
          <cell r="GI80" t="str">
            <v>na</v>
          </cell>
          <cell r="GJ80" t="str">
            <v>na</v>
          </cell>
          <cell r="GK80" t="str">
            <v>na</v>
          </cell>
          <cell r="GL80" t="str">
            <v>na</v>
          </cell>
          <cell r="GM80" t="str">
            <v>na</v>
          </cell>
          <cell r="GN80" t="str">
            <v>na</v>
          </cell>
          <cell r="GO80" t="str">
            <v>na</v>
          </cell>
          <cell r="GP80" t="str">
            <v>na</v>
          </cell>
          <cell r="GQ80" t="str">
            <v>na</v>
          </cell>
          <cell r="GR80" t="str">
            <v>na</v>
          </cell>
          <cell r="GS80" t="str">
            <v>na</v>
          </cell>
          <cell r="GT80" t="str">
            <v>na</v>
          </cell>
          <cell r="GU80" t="str">
            <v>na</v>
          </cell>
          <cell r="GV80" t="str">
            <v>na</v>
          </cell>
          <cell r="GW80" t="str">
            <v>na</v>
          </cell>
          <cell r="GX80" t="str">
            <v>na</v>
          </cell>
          <cell r="GY80" t="str">
            <v>na</v>
          </cell>
          <cell r="GZ80" t="str">
            <v>na</v>
          </cell>
          <cell r="HA80" t="str">
            <v>na</v>
          </cell>
          <cell r="HB80" t="str">
            <v>na</v>
          </cell>
          <cell r="HC80" t="str">
            <v>na</v>
          </cell>
          <cell r="HD80" t="str">
            <v>na</v>
          </cell>
        </row>
        <row r="81">
          <cell r="A81">
            <v>81</v>
          </cell>
          <cell r="B81" t="str">
            <v>Sales &amp; Marketing Expense</v>
          </cell>
          <cell r="C81" t="str">
            <v>na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str">
            <v>na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M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R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W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B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G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L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Q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V81" t="str">
            <v>na</v>
          </cell>
          <cell r="AW81" t="str">
            <v>na</v>
          </cell>
          <cell r="AX81" t="str">
            <v>na</v>
          </cell>
          <cell r="AY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D81" t="str">
            <v>na</v>
          </cell>
          <cell r="BE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J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O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T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Y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D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I81" t="str">
            <v>na</v>
          </cell>
          <cell r="CJ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  <cell r="CO81" t="str">
            <v>na</v>
          </cell>
          <cell r="CP81" t="str">
            <v>na</v>
          </cell>
          <cell r="CQ81" t="str">
            <v>na</v>
          </cell>
          <cell r="CR81" t="str">
            <v>na</v>
          </cell>
          <cell r="CS81" t="str">
            <v>na</v>
          </cell>
          <cell r="CT81" t="str">
            <v>na</v>
          </cell>
          <cell r="CU81" t="str">
            <v>na</v>
          </cell>
          <cell r="CV81" t="str">
            <v>na</v>
          </cell>
          <cell r="CW81" t="str">
            <v>na</v>
          </cell>
          <cell r="CX81" t="str">
            <v>na</v>
          </cell>
          <cell r="CY81">
            <v>-0.16612861259142908</v>
          </cell>
          <cell r="CZ81">
            <v>-0.16612861259142908</v>
          </cell>
          <cell r="DA81">
            <v>0.11448263515932684</v>
          </cell>
          <cell r="DB81">
            <v>0.11448263515932684</v>
          </cell>
          <cell r="DC81">
            <v>0.25951246908380055</v>
          </cell>
          <cell r="DD81">
            <v>0.25951246908380055</v>
          </cell>
          <cell r="DE81">
            <v>0.40225635391798548</v>
          </cell>
          <cell r="DF81">
            <v>0.40225635391798548</v>
          </cell>
          <cell r="DG81">
            <v>0.14398373734587763</v>
          </cell>
          <cell r="DH81">
            <v>0.14398373734587763</v>
          </cell>
          <cell r="DI81">
            <v>0.45826880850572049</v>
          </cell>
          <cell r="DJ81">
            <v>0.50669569975730966</v>
          </cell>
          <cell r="DK81">
            <v>0.18045762749979943</v>
          </cell>
          <cell r="DL81">
            <v>0.18492905790699565</v>
          </cell>
          <cell r="DM81">
            <v>0.16808832674481439</v>
          </cell>
          <cell r="DN81">
            <v>0.15476412529905592</v>
          </cell>
          <cell r="DO81">
            <v>2.9457753152637076E-2</v>
          </cell>
          <cell r="DP81">
            <v>3.8108658641314595E-2</v>
          </cell>
          <cell r="DQ81">
            <v>0.18615444641390166</v>
          </cell>
          <cell r="DR81">
            <v>0.19572240820445042</v>
          </cell>
          <cell r="DS81" t="str">
            <v>na</v>
          </cell>
          <cell r="DT81" t="str">
            <v>na</v>
          </cell>
          <cell r="DU81" t="str">
            <v>na</v>
          </cell>
          <cell r="DV81" t="str">
            <v>na</v>
          </cell>
          <cell r="DW81" t="str">
            <v>na</v>
          </cell>
          <cell r="DX81" t="str">
            <v>na</v>
          </cell>
          <cell r="DY81" t="str">
            <v>na</v>
          </cell>
          <cell r="DZ81" t="str">
            <v>na</v>
          </cell>
          <cell r="EA81">
            <v>0.11100855260403067</v>
          </cell>
          <cell r="EB81">
            <v>9.1429985294212243E-2</v>
          </cell>
          <cell r="EC81" t="str">
            <v>na</v>
          </cell>
          <cell r="ED81" t="str">
            <v>na</v>
          </cell>
          <cell r="EE81" t="str">
            <v>na</v>
          </cell>
          <cell r="EF81" t="str">
            <v>na</v>
          </cell>
          <cell r="EG81" t="str">
            <v>na</v>
          </cell>
          <cell r="EH81" t="str">
            <v>na</v>
          </cell>
          <cell r="EI81" t="str">
            <v>na</v>
          </cell>
          <cell r="EJ81" t="str">
            <v>na</v>
          </cell>
          <cell r="EK81" t="str">
            <v>na</v>
          </cell>
          <cell r="EL81" t="str">
            <v>na</v>
          </cell>
          <cell r="EM81" t="str">
            <v>na</v>
          </cell>
          <cell r="EN81" t="str">
            <v>na</v>
          </cell>
          <cell r="EO81" t="str">
            <v>na</v>
          </cell>
          <cell r="EP81" t="str">
            <v>na</v>
          </cell>
          <cell r="EQ81" t="str">
            <v>na</v>
          </cell>
          <cell r="ER81" t="str">
            <v>na</v>
          </cell>
          <cell r="ES81" t="str">
            <v>na</v>
          </cell>
          <cell r="ET81" t="str">
            <v>na</v>
          </cell>
          <cell r="EU81" t="str">
            <v>na</v>
          </cell>
          <cell r="EV81" t="str">
            <v>na</v>
          </cell>
          <cell r="EW81" t="str">
            <v>na</v>
          </cell>
          <cell r="EX81" t="str">
            <v>na</v>
          </cell>
          <cell r="EY81" t="str">
            <v>na</v>
          </cell>
          <cell r="EZ81" t="str">
            <v>na</v>
          </cell>
          <cell r="FA81" t="str">
            <v>na</v>
          </cell>
          <cell r="FB81" t="str">
            <v>na</v>
          </cell>
          <cell r="FC81" t="str">
            <v>na</v>
          </cell>
          <cell r="FD81" t="str">
            <v>na</v>
          </cell>
          <cell r="FE81" t="str">
            <v>na</v>
          </cell>
          <cell r="FF81" t="str">
            <v>na</v>
          </cell>
          <cell r="FG81" t="str">
            <v>na</v>
          </cell>
          <cell r="FH81" t="str">
            <v>na</v>
          </cell>
          <cell r="FI81" t="str">
            <v>na</v>
          </cell>
          <cell r="FJ81" t="str">
            <v>na</v>
          </cell>
          <cell r="FK81" t="str">
            <v>na</v>
          </cell>
          <cell r="FL81" t="str">
            <v>na</v>
          </cell>
          <cell r="FM81" t="str">
            <v>na</v>
          </cell>
          <cell r="FN81" t="str">
            <v>na</v>
          </cell>
          <cell r="FO81" t="str">
            <v>na</v>
          </cell>
          <cell r="FP81" t="str">
            <v>na</v>
          </cell>
          <cell r="FQ81" t="str">
            <v>na</v>
          </cell>
          <cell r="FR81" t="str">
            <v>na</v>
          </cell>
          <cell r="FS81" t="str">
            <v>na</v>
          </cell>
          <cell r="FT81" t="str">
            <v>na</v>
          </cell>
          <cell r="FU81" t="str">
            <v>na</v>
          </cell>
          <cell r="FV81" t="str">
            <v>na</v>
          </cell>
          <cell r="FW81" t="str">
            <v>na</v>
          </cell>
          <cell r="FX81" t="str">
            <v>na</v>
          </cell>
          <cell r="FY81" t="str">
            <v>na</v>
          </cell>
          <cell r="FZ81" t="str">
            <v>na</v>
          </cell>
          <cell r="GA81" t="str">
            <v>na</v>
          </cell>
          <cell r="GB81" t="str">
            <v>na</v>
          </cell>
          <cell r="GC81" t="str">
            <v>na</v>
          </cell>
          <cell r="GD81" t="str">
            <v>na</v>
          </cell>
          <cell r="GE81" t="str">
            <v>na</v>
          </cell>
          <cell r="GF81" t="str">
            <v>na</v>
          </cell>
          <cell r="GG81" t="str">
            <v>na</v>
          </cell>
          <cell r="GH81" t="str">
            <v>na</v>
          </cell>
          <cell r="GI81" t="str">
            <v>na</v>
          </cell>
          <cell r="GJ81" t="str">
            <v>na</v>
          </cell>
          <cell r="GK81" t="str">
            <v>na</v>
          </cell>
          <cell r="GL81" t="str">
            <v>na</v>
          </cell>
          <cell r="GM81" t="str">
            <v>na</v>
          </cell>
          <cell r="GN81" t="str">
            <v>na</v>
          </cell>
          <cell r="GO81" t="str">
            <v>na</v>
          </cell>
          <cell r="GP81" t="str">
            <v>na</v>
          </cell>
          <cell r="GQ81" t="str">
            <v>na</v>
          </cell>
          <cell r="GR81" t="str">
            <v>na</v>
          </cell>
          <cell r="GS81" t="str">
            <v>na</v>
          </cell>
          <cell r="GT81" t="str">
            <v>na</v>
          </cell>
          <cell r="GU81" t="str">
            <v>na</v>
          </cell>
          <cell r="GV81" t="str">
            <v>na</v>
          </cell>
          <cell r="GW81" t="str">
            <v>na</v>
          </cell>
          <cell r="GX81" t="str">
            <v>na</v>
          </cell>
          <cell r="GY81" t="str">
            <v>na</v>
          </cell>
          <cell r="GZ81" t="str">
            <v>na</v>
          </cell>
          <cell r="HA81" t="str">
            <v>na</v>
          </cell>
          <cell r="HB81" t="str">
            <v>na</v>
          </cell>
          <cell r="HC81" t="str">
            <v>na</v>
          </cell>
          <cell r="HD81" t="str">
            <v>na</v>
          </cell>
        </row>
        <row r="82">
          <cell r="A82">
            <v>82</v>
          </cell>
          <cell r="B82" t="str">
            <v>Product Development Expense</v>
          </cell>
          <cell r="C82" t="str">
            <v>na</v>
          </cell>
          <cell r="D82" t="str">
            <v>na</v>
          </cell>
          <cell r="E82" t="str">
            <v>na</v>
          </cell>
          <cell r="F82" t="str">
            <v>na</v>
          </cell>
          <cell r="G82" t="str">
            <v>na</v>
          </cell>
          <cell r="H82" t="str">
            <v>na</v>
          </cell>
          <cell r="I82" t="str">
            <v>na</v>
          </cell>
          <cell r="J82" t="str">
            <v>na</v>
          </cell>
          <cell r="K82" t="str">
            <v>na</v>
          </cell>
          <cell r="L82" t="str">
            <v>na</v>
          </cell>
          <cell r="M82" t="str">
            <v>na</v>
          </cell>
          <cell r="N82" t="str">
            <v>na</v>
          </cell>
          <cell r="O82" t="str">
            <v>na</v>
          </cell>
          <cell r="P82" t="str">
            <v>na</v>
          </cell>
          <cell r="Q82" t="str">
            <v>na</v>
          </cell>
          <cell r="R82" t="str">
            <v>na</v>
          </cell>
          <cell r="S82" t="str">
            <v>na</v>
          </cell>
          <cell r="T82" t="str">
            <v>na</v>
          </cell>
          <cell r="U82" t="str">
            <v>na</v>
          </cell>
          <cell r="V82" t="str">
            <v>na</v>
          </cell>
          <cell r="W82" t="str">
            <v>na</v>
          </cell>
          <cell r="X82" t="str">
            <v>na</v>
          </cell>
          <cell r="Y82" t="str">
            <v>na</v>
          </cell>
          <cell r="Z82" t="str">
            <v>na</v>
          </cell>
          <cell r="AA82" t="str">
            <v>na</v>
          </cell>
          <cell r="AB82" t="str">
            <v>na</v>
          </cell>
          <cell r="AC82" t="str">
            <v>na</v>
          </cell>
          <cell r="AD82" t="str">
            <v>na</v>
          </cell>
          <cell r="AE82" t="str">
            <v>na</v>
          </cell>
          <cell r="AF82" t="str">
            <v>na</v>
          </cell>
          <cell r="AG82" t="str">
            <v>na</v>
          </cell>
          <cell r="AH82" t="str">
            <v>na</v>
          </cell>
          <cell r="AI82" t="str">
            <v>na</v>
          </cell>
          <cell r="AJ82" t="str">
            <v>na</v>
          </cell>
          <cell r="AK82" t="str">
            <v>na</v>
          </cell>
          <cell r="AL82" t="str">
            <v>na</v>
          </cell>
          <cell r="AM82" t="str">
            <v>na</v>
          </cell>
          <cell r="AN82" t="str">
            <v>na</v>
          </cell>
          <cell r="AO82" t="str">
            <v>na</v>
          </cell>
          <cell r="AP82" t="str">
            <v>na</v>
          </cell>
          <cell r="AQ82" t="str">
            <v>na</v>
          </cell>
          <cell r="AR82" t="str">
            <v>na</v>
          </cell>
          <cell r="AS82" t="str">
            <v>na</v>
          </cell>
          <cell r="AT82" t="str">
            <v>na</v>
          </cell>
          <cell r="AU82" t="str">
            <v>na</v>
          </cell>
          <cell r="AV82" t="str">
            <v>na</v>
          </cell>
          <cell r="AW82" t="str">
            <v>na</v>
          </cell>
          <cell r="AX82" t="str">
            <v>na</v>
          </cell>
          <cell r="AY82" t="str">
            <v>na</v>
          </cell>
          <cell r="AZ82" t="str">
            <v>na</v>
          </cell>
          <cell r="BA82" t="str">
            <v>na</v>
          </cell>
          <cell r="BB82" t="str">
            <v>na</v>
          </cell>
          <cell r="BC82" t="str">
            <v>na</v>
          </cell>
          <cell r="BD82" t="str">
            <v>na</v>
          </cell>
          <cell r="BE82" t="str">
            <v>na</v>
          </cell>
          <cell r="BF82" t="str">
            <v>na</v>
          </cell>
          <cell r="BG82" t="str">
            <v>na</v>
          </cell>
          <cell r="BH82" t="str">
            <v>na</v>
          </cell>
          <cell r="BI82" t="str">
            <v>na</v>
          </cell>
          <cell r="BJ82" t="str">
            <v>na</v>
          </cell>
          <cell r="BK82" t="str">
            <v>na</v>
          </cell>
          <cell r="BL82" t="str">
            <v>na</v>
          </cell>
          <cell r="BM82" t="str">
            <v>na</v>
          </cell>
          <cell r="BN82" t="str">
            <v>na</v>
          </cell>
          <cell r="BO82" t="str">
            <v>na</v>
          </cell>
          <cell r="BP82" t="str">
            <v>na</v>
          </cell>
          <cell r="BQ82" t="str">
            <v>na</v>
          </cell>
          <cell r="BR82" t="str">
            <v>na</v>
          </cell>
          <cell r="BS82" t="str">
            <v>na</v>
          </cell>
          <cell r="BT82" t="str">
            <v>na</v>
          </cell>
          <cell r="BU82" t="str">
            <v>na</v>
          </cell>
          <cell r="BV82" t="str">
            <v>na</v>
          </cell>
          <cell r="BW82" t="str">
            <v>na</v>
          </cell>
          <cell r="BX82" t="str">
            <v>na</v>
          </cell>
          <cell r="BY82" t="str">
            <v>na</v>
          </cell>
          <cell r="BZ82" t="str">
            <v>na</v>
          </cell>
          <cell r="CA82" t="str">
            <v>na</v>
          </cell>
          <cell r="CB82" t="str">
            <v>na</v>
          </cell>
          <cell r="CC82" t="str">
            <v>na</v>
          </cell>
          <cell r="CD82" t="str">
            <v>na</v>
          </cell>
          <cell r="CE82" t="str">
            <v>na</v>
          </cell>
          <cell r="CF82" t="str">
            <v>na</v>
          </cell>
          <cell r="CG82" t="str">
            <v>na</v>
          </cell>
          <cell r="CH82" t="str">
            <v>na</v>
          </cell>
          <cell r="CI82" t="str">
            <v>na</v>
          </cell>
          <cell r="CJ82" t="str">
            <v>na</v>
          </cell>
          <cell r="CK82" t="str">
            <v>na</v>
          </cell>
          <cell r="CL82" t="str">
            <v>na</v>
          </cell>
          <cell r="CM82" t="str">
            <v>na</v>
          </cell>
          <cell r="CN82" t="str">
            <v>na</v>
          </cell>
          <cell r="CO82" t="str">
            <v>na</v>
          </cell>
          <cell r="CP82" t="str">
            <v>na</v>
          </cell>
          <cell r="CQ82" t="str">
            <v>na</v>
          </cell>
          <cell r="CR82" t="str">
            <v>na</v>
          </cell>
          <cell r="CS82" t="str">
            <v>na</v>
          </cell>
          <cell r="CT82" t="str">
            <v>na</v>
          </cell>
          <cell r="CU82" t="str">
            <v>na</v>
          </cell>
          <cell r="CV82" t="str">
            <v>na</v>
          </cell>
          <cell r="CW82" t="str">
            <v>na</v>
          </cell>
          <cell r="CX82" t="str">
            <v>na</v>
          </cell>
          <cell r="CY82">
            <v>0.19321694717820825</v>
          </cell>
          <cell r="CZ82">
            <v>0.19321694717820825</v>
          </cell>
          <cell r="DA82">
            <v>0.10634357762017328</v>
          </cell>
          <cell r="DB82">
            <v>0.10634357762017328</v>
          </cell>
          <cell r="DC82">
            <v>5.5111612361945964E-2</v>
          </cell>
          <cell r="DD82">
            <v>5.5111612361945964E-2</v>
          </cell>
          <cell r="DE82">
            <v>-2.1471563689964262E-2</v>
          </cell>
          <cell r="DF82">
            <v>-2.1471563689964262E-2</v>
          </cell>
          <cell r="DG82">
            <v>7.8373449791062602E-2</v>
          </cell>
          <cell r="DH82">
            <v>7.8373449791062602E-2</v>
          </cell>
          <cell r="DI82">
            <v>-1.0751073229952748E-2</v>
          </cell>
          <cell r="DJ82">
            <v>2.7391730810147806E-2</v>
          </cell>
          <cell r="DK82">
            <v>-2.4484498735709827E-2</v>
          </cell>
          <cell r="DL82">
            <v>-1.8536233484098288E-2</v>
          </cell>
          <cell r="DM82">
            <v>0.1072635920431735</v>
          </cell>
          <cell r="DN82">
            <v>8.0257162968949747E-2</v>
          </cell>
          <cell r="DO82">
            <v>3.7921006251411954E-2</v>
          </cell>
          <cell r="DP82">
            <v>5.2336575782681576E-2</v>
          </cell>
          <cell r="DQ82">
            <v>2.5983369359025538E-2</v>
          </cell>
          <cell r="DR82">
            <v>3.4174132325778893E-2</v>
          </cell>
          <cell r="DS82" t="str">
            <v>na</v>
          </cell>
          <cell r="DT82" t="str">
            <v>na</v>
          </cell>
          <cell r="DU82" t="str">
            <v>na</v>
          </cell>
          <cell r="DV82" t="str">
            <v>na</v>
          </cell>
          <cell r="DW82" t="str">
            <v>na</v>
          </cell>
          <cell r="DX82" t="str">
            <v>na</v>
          </cell>
          <cell r="DY82" t="str">
            <v>na</v>
          </cell>
          <cell r="DZ82" t="str">
            <v>na</v>
          </cell>
          <cell r="EA82">
            <v>0.11328353138108017</v>
          </cell>
          <cell r="EB82">
            <v>9.3754974216834736E-2</v>
          </cell>
          <cell r="EC82" t="str">
            <v>na</v>
          </cell>
          <cell r="ED82" t="str">
            <v>na</v>
          </cell>
          <cell r="EE82" t="str">
            <v>na</v>
          </cell>
          <cell r="EF82" t="str">
            <v>na</v>
          </cell>
          <cell r="EG82" t="str">
            <v>na</v>
          </cell>
          <cell r="EH82" t="str">
            <v>na</v>
          </cell>
          <cell r="EI82" t="str">
            <v>na</v>
          </cell>
          <cell r="EJ82" t="str">
            <v>na</v>
          </cell>
          <cell r="EK82" t="str">
            <v>na</v>
          </cell>
          <cell r="EL82" t="str">
            <v>na</v>
          </cell>
          <cell r="EM82" t="str">
            <v>na</v>
          </cell>
          <cell r="EN82" t="str">
            <v>na</v>
          </cell>
          <cell r="EO82" t="str">
            <v>na</v>
          </cell>
          <cell r="EP82" t="str">
            <v>na</v>
          </cell>
          <cell r="EQ82" t="str">
            <v>na</v>
          </cell>
          <cell r="ER82" t="str">
            <v>na</v>
          </cell>
          <cell r="ES82" t="str">
            <v>na</v>
          </cell>
          <cell r="ET82" t="str">
            <v>na</v>
          </cell>
          <cell r="EU82" t="str">
            <v>na</v>
          </cell>
          <cell r="EV82" t="str">
            <v>na</v>
          </cell>
          <cell r="EW82" t="str">
            <v>na</v>
          </cell>
          <cell r="EX82" t="str">
            <v>na</v>
          </cell>
          <cell r="EY82" t="str">
            <v>na</v>
          </cell>
          <cell r="EZ82" t="str">
            <v>na</v>
          </cell>
          <cell r="FA82" t="str">
            <v>na</v>
          </cell>
          <cell r="FB82" t="str">
            <v>na</v>
          </cell>
          <cell r="FC82" t="str">
            <v>na</v>
          </cell>
          <cell r="FD82" t="str">
            <v>na</v>
          </cell>
          <cell r="FE82" t="str">
            <v>na</v>
          </cell>
          <cell r="FF82" t="str">
            <v>na</v>
          </cell>
          <cell r="FG82" t="str">
            <v>na</v>
          </cell>
          <cell r="FH82" t="str">
            <v>na</v>
          </cell>
          <cell r="FI82" t="str">
            <v>na</v>
          </cell>
          <cell r="FJ82" t="str">
            <v>na</v>
          </cell>
          <cell r="FK82" t="str">
            <v>na</v>
          </cell>
          <cell r="FL82" t="str">
            <v>na</v>
          </cell>
          <cell r="FM82" t="str">
            <v>na</v>
          </cell>
          <cell r="FN82" t="str">
            <v>na</v>
          </cell>
          <cell r="FO82" t="str">
            <v>na</v>
          </cell>
          <cell r="FP82" t="str">
            <v>na</v>
          </cell>
          <cell r="FQ82" t="str">
            <v>na</v>
          </cell>
          <cell r="FR82" t="str">
            <v>na</v>
          </cell>
          <cell r="FS82" t="str">
            <v>na</v>
          </cell>
          <cell r="FT82" t="str">
            <v>na</v>
          </cell>
          <cell r="FU82" t="str">
            <v>na</v>
          </cell>
          <cell r="FV82" t="str">
            <v>na</v>
          </cell>
          <cell r="FW82" t="str">
            <v>na</v>
          </cell>
          <cell r="FX82" t="str">
            <v>na</v>
          </cell>
          <cell r="FY82" t="str">
            <v>na</v>
          </cell>
          <cell r="FZ82" t="str">
            <v>na</v>
          </cell>
          <cell r="GA82" t="str">
            <v>na</v>
          </cell>
          <cell r="GB82" t="str">
            <v>na</v>
          </cell>
          <cell r="GC82" t="str">
            <v>na</v>
          </cell>
          <cell r="GD82" t="str">
            <v>na</v>
          </cell>
          <cell r="GE82" t="str">
            <v>na</v>
          </cell>
          <cell r="GF82" t="str">
            <v>na</v>
          </cell>
          <cell r="GG82" t="str">
            <v>na</v>
          </cell>
          <cell r="GH82" t="str">
            <v>na</v>
          </cell>
          <cell r="GI82" t="str">
            <v>na</v>
          </cell>
          <cell r="GJ82" t="str">
            <v>na</v>
          </cell>
          <cell r="GK82" t="str">
            <v>na</v>
          </cell>
          <cell r="GL82" t="str">
            <v>na</v>
          </cell>
          <cell r="GM82" t="str">
            <v>na</v>
          </cell>
          <cell r="GN82" t="str">
            <v>na</v>
          </cell>
          <cell r="GO82" t="str">
            <v>na</v>
          </cell>
          <cell r="GP82" t="str">
            <v>na</v>
          </cell>
          <cell r="GQ82" t="str">
            <v>na</v>
          </cell>
          <cell r="GR82" t="str">
            <v>na</v>
          </cell>
          <cell r="GS82" t="str">
            <v>na</v>
          </cell>
          <cell r="GT82" t="str">
            <v>na</v>
          </cell>
          <cell r="GU82" t="str">
            <v>na</v>
          </cell>
          <cell r="GV82" t="str">
            <v>na</v>
          </cell>
          <cell r="GW82" t="str">
            <v>na</v>
          </cell>
          <cell r="GX82" t="str">
            <v>na</v>
          </cell>
          <cell r="GY82" t="str">
            <v>na</v>
          </cell>
          <cell r="GZ82" t="str">
            <v>na</v>
          </cell>
          <cell r="HA82" t="str">
            <v>na</v>
          </cell>
          <cell r="HB82" t="str">
            <v>na</v>
          </cell>
          <cell r="HC82" t="str">
            <v>na</v>
          </cell>
          <cell r="HD82" t="str">
            <v>na</v>
          </cell>
        </row>
        <row r="83">
          <cell r="A83">
            <v>83</v>
          </cell>
          <cell r="B83" t="str">
            <v>General &amp; Admin Expense</v>
          </cell>
          <cell r="C83" t="str">
            <v>na</v>
          </cell>
          <cell r="D83" t="str">
            <v>na</v>
          </cell>
          <cell r="E83" t="str">
            <v>na</v>
          </cell>
          <cell r="F83" t="str">
            <v>na</v>
          </cell>
          <cell r="G83" t="str">
            <v>na</v>
          </cell>
          <cell r="H83" t="str">
            <v>na</v>
          </cell>
          <cell r="I83" t="str">
            <v>na</v>
          </cell>
          <cell r="J83" t="str">
            <v>na</v>
          </cell>
          <cell r="K83" t="str">
            <v>na</v>
          </cell>
          <cell r="L83" t="str">
            <v>na</v>
          </cell>
          <cell r="M83" t="str">
            <v>na</v>
          </cell>
          <cell r="N83" t="str">
            <v>na</v>
          </cell>
          <cell r="O83" t="str">
            <v>na</v>
          </cell>
          <cell r="P83" t="str">
            <v>na</v>
          </cell>
          <cell r="Q83" t="str">
            <v>na</v>
          </cell>
          <cell r="R83" t="str">
            <v>na</v>
          </cell>
          <cell r="S83" t="str">
            <v>na</v>
          </cell>
          <cell r="T83" t="str">
            <v>na</v>
          </cell>
          <cell r="U83" t="str">
            <v>na</v>
          </cell>
          <cell r="V83" t="str">
            <v>na</v>
          </cell>
          <cell r="W83" t="str">
            <v>na</v>
          </cell>
          <cell r="X83" t="str">
            <v>na</v>
          </cell>
          <cell r="Y83" t="str">
            <v>na</v>
          </cell>
          <cell r="Z83" t="str">
            <v>na</v>
          </cell>
          <cell r="AA83" t="str">
            <v>na</v>
          </cell>
          <cell r="AB83" t="str">
            <v>na</v>
          </cell>
          <cell r="AC83" t="str">
            <v>na</v>
          </cell>
          <cell r="AD83" t="str">
            <v>na</v>
          </cell>
          <cell r="AE83" t="str">
            <v>na</v>
          </cell>
          <cell r="AF83" t="str">
            <v>na</v>
          </cell>
          <cell r="AG83" t="str">
            <v>na</v>
          </cell>
          <cell r="AH83" t="str">
            <v>na</v>
          </cell>
          <cell r="AI83" t="str">
            <v>na</v>
          </cell>
          <cell r="AJ83" t="str">
            <v>na</v>
          </cell>
          <cell r="AK83" t="str">
            <v>na</v>
          </cell>
          <cell r="AL83" t="str">
            <v>na</v>
          </cell>
          <cell r="AM83" t="str">
            <v>na</v>
          </cell>
          <cell r="AN83" t="str">
            <v>na</v>
          </cell>
          <cell r="AO83" t="str">
            <v>na</v>
          </cell>
          <cell r="AP83" t="str">
            <v>na</v>
          </cell>
          <cell r="AQ83" t="str">
            <v>na</v>
          </cell>
          <cell r="AR83" t="str">
            <v>na</v>
          </cell>
          <cell r="AS83" t="str">
            <v>na</v>
          </cell>
          <cell r="AT83" t="str">
            <v>na</v>
          </cell>
          <cell r="AU83" t="str">
            <v>na</v>
          </cell>
          <cell r="AV83" t="str">
            <v>na</v>
          </cell>
          <cell r="AW83" t="str">
            <v>na</v>
          </cell>
          <cell r="AX83" t="str">
            <v>na</v>
          </cell>
          <cell r="AY83" t="str">
            <v>na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D83" t="str">
            <v>na</v>
          </cell>
          <cell r="BE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J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O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T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Y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D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I83" t="str">
            <v>na</v>
          </cell>
          <cell r="CJ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  <cell r="CO83" t="str">
            <v>na</v>
          </cell>
          <cell r="CP83" t="str">
            <v>na</v>
          </cell>
          <cell r="CQ83" t="str">
            <v>na</v>
          </cell>
          <cell r="CR83" t="str">
            <v>na</v>
          </cell>
          <cell r="CS83" t="str">
            <v>na</v>
          </cell>
          <cell r="CT83" t="str">
            <v>na</v>
          </cell>
          <cell r="CU83" t="str">
            <v>na</v>
          </cell>
          <cell r="CV83" t="str">
            <v>na</v>
          </cell>
          <cell r="CW83" t="str">
            <v>na</v>
          </cell>
          <cell r="CX83" t="str">
            <v>na</v>
          </cell>
          <cell r="CY83">
            <v>0.14914600797955807</v>
          </cell>
          <cell r="CZ83">
            <v>0.14914600797955807</v>
          </cell>
          <cell r="DA83">
            <v>2.1472780093469064E-3</v>
          </cell>
          <cell r="DB83">
            <v>2.1472780093469064E-3</v>
          </cell>
          <cell r="DC83">
            <v>7.3011782032400607E-2</v>
          </cell>
          <cell r="DD83">
            <v>7.3011782032400607E-2</v>
          </cell>
          <cell r="DE83">
            <v>0.22156481443171006</v>
          </cell>
          <cell r="DF83">
            <v>0.22156481443171006</v>
          </cell>
          <cell r="DG83">
            <v>0.11003522030661185</v>
          </cell>
          <cell r="DH83">
            <v>0.11003522030661185</v>
          </cell>
          <cell r="DI83">
            <v>0.32164313021767954</v>
          </cell>
          <cell r="DJ83">
            <v>0.2055690286338456</v>
          </cell>
          <cell r="DK83">
            <v>0.30518314595412155</v>
          </cell>
          <cell r="DL83">
            <v>0.30518314595412155</v>
          </cell>
          <cell r="DM83">
            <v>0.10189251621315586</v>
          </cell>
          <cell r="DN83">
            <v>6.634759633531212E-2</v>
          </cell>
          <cell r="DO83">
            <v>6.9647075260804561E-2</v>
          </cell>
          <cell r="DP83">
            <v>0.10854333254301567</v>
          </cell>
          <cell r="DQ83">
            <v>0.18995479394651385</v>
          </cell>
          <cell r="DR83">
            <v>0.1634711994116721</v>
          </cell>
          <cell r="DS83" t="str">
            <v>na</v>
          </cell>
          <cell r="DT83" t="str">
            <v>na</v>
          </cell>
          <cell r="DU83" t="str">
            <v>na</v>
          </cell>
          <cell r="DV83" t="str">
            <v>na</v>
          </cell>
          <cell r="DW83" t="str">
            <v>na</v>
          </cell>
          <cell r="DX83" t="str">
            <v>na</v>
          </cell>
          <cell r="DY83" t="str">
            <v>na</v>
          </cell>
          <cell r="DZ83" t="str">
            <v>na</v>
          </cell>
          <cell r="EA83">
            <v>6.7218778559237094E-2</v>
          </cell>
          <cell r="EB83">
            <v>8.0925817889751381E-2</v>
          </cell>
          <cell r="EC83" t="str">
            <v>na</v>
          </cell>
          <cell r="ED83" t="str">
            <v>na</v>
          </cell>
          <cell r="EE83" t="str">
            <v>na</v>
          </cell>
          <cell r="EF83" t="str">
            <v>na</v>
          </cell>
          <cell r="EG83" t="str">
            <v>na</v>
          </cell>
          <cell r="EH83" t="str">
            <v>na</v>
          </cell>
          <cell r="EI83" t="str">
            <v>na</v>
          </cell>
          <cell r="EJ83" t="str">
            <v>na</v>
          </cell>
          <cell r="EK83" t="str">
            <v>na</v>
          </cell>
          <cell r="EL83" t="str">
            <v>na</v>
          </cell>
          <cell r="EM83" t="str">
            <v>na</v>
          </cell>
          <cell r="EN83" t="str">
            <v>na</v>
          </cell>
          <cell r="EO83" t="str">
            <v>na</v>
          </cell>
          <cell r="EP83" t="str">
            <v>na</v>
          </cell>
          <cell r="EQ83" t="str">
            <v>na</v>
          </cell>
          <cell r="ER83" t="str">
            <v>na</v>
          </cell>
          <cell r="ES83" t="str">
            <v>na</v>
          </cell>
          <cell r="ET83" t="str">
            <v>na</v>
          </cell>
          <cell r="EU83" t="str">
            <v>na</v>
          </cell>
          <cell r="EV83" t="str">
            <v>na</v>
          </cell>
          <cell r="EW83" t="str">
            <v>na</v>
          </cell>
          <cell r="EX83" t="str">
            <v>na</v>
          </cell>
          <cell r="EY83" t="str">
            <v>na</v>
          </cell>
          <cell r="EZ83" t="str">
            <v>na</v>
          </cell>
          <cell r="FA83" t="str">
            <v>na</v>
          </cell>
          <cell r="FB83" t="str">
            <v>na</v>
          </cell>
          <cell r="FC83" t="str">
            <v>na</v>
          </cell>
          <cell r="FD83" t="str">
            <v>na</v>
          </cell>
          <cell r="FE83" t="str">
            <v>na</v>
          </cell>
          <cell r="FF83" t="str">
            <v>na</v>
          </cell>
          <cell r="FG83" t="str">
            <v>na</v>
          </cell>
          <cell r="FH83" t="str">
            <v>na</v>
          </cell>
          <cell r="FI83" t="str">
            <v>na</v>
          </cell>
          <cell r="FJ83" t="str">
            <v>na</v>
          </cell>
          <cell r="FK83" t="str">
            <v>na</v>
          </cell>
          <cell r="FL83" t="str">
            <v>na</v>
          </cell>
          <cell r="FM83" t="str">
            <v>na</v>
          </cell>
          <cell r="FN83" t="str">
            <v>na</v>
          </cell>
          <cell r="FO83" t="str">
            <v>na</v>
          </cell>
          <cell r="FP83" t="str">
            <v>na</v>
          </cell>
          <cell r="FQ83" t="str">
            <v>na</v>
          </cell>
          <cell r="FR83" t="str">
            <v>na</v>
          </cell>
          <cell r="FS83" t="str">
            <v>na</v>
          </cell>
          <cell r="FT83" t="str">
            <v>na</v>
          </cell>
          <cell r="FU83" t="str">
            <v>na</v>
          </cell>
          <cell r="FV83" t="str">
            <v>na</v>
          </cell>
          <cell r="FW83" t="str">
            <v>na</v>
          </cell>
          <cell r="FX83" t="str">
            <v>na</v>
          </cell>
          <cell r="FY83" t="str">
            <v>na</v>
          </cell>
          <cell r="FZ83" t="str">
            <v>na</v>
          </cell>
          <cell r="GA83" t="str">
            <v>na</v>
          </cell>
          <cell r="GB83" t="str">
            <v>na</v>
          </cell>
          <cell r="GC83" t="str">
            <v>na</v>
          </cell>
          <cell r="GD83" t="str">
            <v>na</v>
          </cell>
          <cell r="GE83" t="str">
            <v>na</v>
          </cell>
          <cell r="GF83" t="str">
            <v>na</v>
          </cell>
          <cell r="GG83" t="str">
            <v>na</v>
          </cell>
          <cell r="GH83" t="str">
            <v>na</v>
          </cell>
          <cell r="GI83" t="str">
            <v>na</v>
          </cell>
          <cell r="GJ83" t="str">
            <v>na</v>
          </cell>
          <cell r="GK83" t="str">
            <v>na</v>
          </cell>
          <cell r="GL83" t="str">
            <v>na</v>
          </cell>
          <cell r="GM83" t="str">
            <v>na</v>
          </cell>
          <cell r="GN83" t="str">
            <v>na</v>
          </cell>
          <cell r="GO83" t="str">
            <v>na</v>
          </cell>
          <cell r="GP83" t="str">
            <v>na</v>
          </cell>
          <cell r="GQ83" t="str">
            <v>na</v>
          </cell>
          <cell r="GR83" t="str">
            <v>na</v>
          </cell>
          <cell r="GS83" t="str">
            <v>na</v>
          </cell>
          <cell r="GT83" t="str">
            <v>na</v>
          </cell>
          <cell r="GU83" t="str">
            <v>na</v>
          </cell>
          <cell r="GV83" t="str">
            <v>na</v>
          </cell>
          <cell r="GW83" t="str">
            <v>na</v>
          </cell>
          <cell r="GX83" t="str">
            <v>na</v>
          </cell>
          <cell r="GY83" t="str">
            <v>na</v>
          </cell>
          <cell r="GZ83" t="str">
            <v>na</v>
          </cell>
          <cell r="HA83" t="str">
            <v>na</v>
          </cell>
          <cell r="HB83" t="str">
            <v>na</v>
          </cell>
          <cell r="HC83" t="str">
            <v>na</v>
          </cell>
          <cell r="HD83" t="str">
            <v>na</v>
          </cell>
        </row>
        <row r="84">
          <cell r="A84">
            <v>84</v>
          </cell>
          <cell r="B84" t="str">
            <v>Other Charges</v>
          </cell>
          <cell r="C84" t="str">
            <v>na</v>
          </cell>
          <cell r="D84" t="str">
            <v>na</v>
          </cell>
          <cell r="E84" t="str">
            <v>na</v>
          </cell>
          <cell r="F84" t="str">
            <v>na</v>
          </cell>
          <cell r="G84" t="str">
            <v>na</v>
          </cell>
          <cell r="H84" t="str">
            <v>na</v>
          </cell>
          <cell r="I84" t="str">
            <v>na</v>
          </cell>
          <cell r="J84" t="str">
            <v>na</v>
          </cell>
          <cell r="K84" t="str">
            <v>na</v>
          </cell>
          <cell r="L84" t="str">
            <v>na</v>
          </cell>
          <cell r="M84" t="str">
            <v>na</v>
          </cell>
          <cell r="N84" t="str">
            <v>na</v>
          </cell>
          <cell r="O84" t="str">
            <v>na</v>
          </cell>
          <cell r="P84" t="str">
            <v>na</v>
          </cell>
          <cell r="Q84" t="str">
            <v>na</v>
          </cell>
          <cell r="R84" t="str">
            <v>na</v>
          </cell>
          <cell r="S84" t="str">
            <v>na</v>
          </cell>
          <cell r="T84" t="str">
            <v>na</v>
          </cell>
          <cell r="U84" t="str">
            <v>na</v>
          </cell>
          <cell r="V84" t="str">
            <v>na</v>
          </cell>
          <cell r="W84" t="str">
            <v>na</v>
          </cell>
          <cell r="X84" t="str">
            <v>na</v>
          </cell>
          <cell r="Y84" t="str">
            <v>na</v>
          </cell>
          <cell r="Z84" t="str">
            <v>na</v>
          </cell>
          <cell r="AA84" t="str">
            <v>na</v>
          </cell>
          <cell r="AB84" t="str">
            <v>na</v>
          </cell>
          <cell r="AC84" t="str">
            <v>na</v>
          </cell>
          <cell r="AD84" t="str">
            <v>na</v>
          </cell>
          <cell r="AE84" t="str">
            <v>na</v>
          </cell>
          <cell r="AF84" t="str">
            <v>na</v>
          </cell>
          <cell r="AG84" t="str">
            <v>na</v>
          </cell>
          <cell r="AH84" t="str">
            <v>na</v>
          </cell>
          <cell r="AI84" t="str">
            <v>na</v>
          </cell>
          <cell r="AJ84" t="str">
            <v>na</v>
          </cell>
          <cell r="AK84" t="str">
            <v>na</v>
          </cell>
          <cell r="AL84" t="str">
            <v>na</v>
          </cell>
          <cell r="AM84" t="str">
            <v>na</v>
          </cell>
          <cell r="AN84" t="str">
            <v>na</v>
          </cell>
          <cell r="AO84" t="str">
            <v>na</v>
          </cell>
          <cell r="AP84" t="str">
            <v>na</v>
          </cell>
          <cell r="AQ84" t="str">
            <v>na</v>
          </cell>
          <cell r="AR84" t="str">
            <v>na</v>
          </cell>
          <cell r="AS84" t="str">
            <v>na</v>
          </cell>
          <cell r="AT84" t="str">
            <v>na</v>
          </cell>
          <cell r="AU84" t="str">
            <v>na</v>
          </cell>
          <cell r="AV84" t="str">
            <v>na</v>
          </cell>
          <cell r="AW84" t="str">
            <v>na</v>
          </cell>
          <cell r="AX84" t="str">
            <v>na</v>
          </cell>
          <cell r="AY84" t="str">
            <v>na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D84" t="str">
            <v>na</v>
          </cell>
          <cell r="BE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J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O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T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Y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D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I84" t="str">
            <v>na</v>
          </cell>
          <cell r="CJ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  <cell r="CO84" t="str">
            <v>na</v>
          </cell>
          <cell r="CP84" t="str">
            <v>na</v>
          </cell>
          <cell r="CQ84" t="str">
            <v>na</v>
          </cell>
          <cell r="CR84" t="str">
            <v>na</v>
          </cell>
          <cell r="CS84" t="str">
            <v>na</v>
          </cell>
          <cell r="CT84" t="str">
            <v>na</v>
          </cell>
          <cell r="CU84" t="str">
            <v>na</v>
          </cell>
          <cell r="CV84" t="str">
            <v>na</v>
          </cell>
          <cell r="CW84" t="str">
            <v>na</v>
          </cell>
          <cell r="CX84" t="str">
            <v>na</v>
          </cell>
          <cell r="CY84">
            <v>-1.0282135823504679</v>
          </cell>
          <cell r="CZ84">
            <v>-1.0282135823504679</v>
          </cell>
          <cell r="DA84">
            <v>-1</v>
          </cell>
          <cell r="DB84">
            <v>-1</v>
          </cell>
          <cell r="DC84">
            <v>-66.47433903576983</v>
          </cell>
          <cell r="DD84">
            <v>-66.47433903576983</v>
          </cell>
          <cell r="DE84">
            <v>-1.2716589861751151</v>
          </cell>
          <cell r="DF84">
            <v>-1.2716589861751151</v>
          </cell>
          <cell r="DG84">
            <v>-1.468497519668549</v>
          </cell>
          <cell r="DH84">
            <v>-1.468497519668549</v>
          </cell>
          <cell r="DI84" t="str">
            <v>na</v>
          </cell>
          <cell r="DJ84" t="str">
            <v>na</v>
          </cell>
          <cell r="DK84" t="str">
            <v>na</v>
          </cell>
          <cell r="DL84" t="str">
            <v>na</v>
          </cell>
          <cell r="DM84" t="str">
            <v>na</v>
          </cell>
          <cell r="DN84" t="str">
            <v>na</v>
          </cell>
          <cell r="DO84" t="str">
            <v>na</v>
          </cell>
          <cell r="DP84" t="str">
            <v>na</v>
          </cell>
          <cell r="DQ84" t="str">
            <v>na</v>
          </cell>
          <cell r="DR84" t="str">
            <v>na</v>
          </cell>
          <cell r="DS84" t="str">
            <v>na</v>
          </cell>
          <cell r="DT84" t="str">
            <v>na</v>
          </cell>
          <cell r="DU84" t="str">
            <v>na</v>
          </cell>
          <cell r="DV84" t="str">
            <v>na</v>
          </cell>
          <cell r="DW84" t="str">
            <v>na</v>
          </cell>
          <cell r="DX84" t="str">
            <v>na</v>
          </cell>
          <cell r="DY84" t="str">
            <v>na</v>
          </cell>
          <cell r="DZ84" t="str">
            <v>na</v>
          </cell>
          <cell r="EA84" t="str">
            <v>na</v>
          </cell>
          <cell r="EB84" t="str">
            <v>na</v>
          </cell>
          <cell r="EC84" t="str">
            <v>na</v>
          </cell>
          <cell r="ED84" t="str">
            <v>na</v>
          </cell>
          <cell r="EE84" t="str">
            <v>na</v>
          </cell>
          <cell r="EF84" t="str">
            <v>na</v>
          </cell>
          <cell r="EG84" t="str">
            <v>na</v>
          </cell>
          <cell r="EH84" t="str">
            <v>na</v>
          </cell>
          <cell r="EI84" t="str">
            <v>na</v>
          </cell>
          <cell r="EJ84" t="str">
            <v>na</v>
          </cell>
          <cell r="EK84" t="str">
            <v>na</v>
          </cell>
          <cell r="EL84" t="str">
            <v>na</v>
          </cell>
          <cell r="EM84" t="str">
            <v>na</v>
          </cell>
          <cell r="EN84" t="str">
            <v>na</v>
          </cell>
          <cell r="EO84" t="str">
            <v>na</v>
          </cell>
          <cell r="EP84" t="str">
            <v>na</v>
          </cell>
          <cell r="EQ84" t="str">
            <v>na</v>
          </cell>
          <cell r="ER84" t="str">
            <v>na</v>
          </cell>
          <cell r="ES84" t="str">
            <v>na</v>
          </cell>
          <cell r="ET84" t="str">
            <v>na</v>
          </cell>
          <cell r="EU84" t="str">
            <v>na</v>
          </cell>
          <cell r="EV84" t="str">
            <v>na</v>
          </cell>
          <cell r="EW84" t="str">
            <v>na</v>
          </cell>
          <cell r="EX84" t="str">
            <v>na</v>
          </cell>
          <cell r="EY84" t="str">
            <v>na</v>
          </cell>
          <cell r="EZ84" t="str">
            <v>na</v>
          </cell>
          <cell r="FA84" t="str">
            <v>na</v>
          </cell>
          <cell r="FB84" t="str">
            <v>na</v>
          </cell>
          <cell r="FC84" t="str">
            <v>na</v>
          </cell>
          <cell r="FD84" t="str">
            <v>na</v>
          </cell>
          <cell r="FE84" t="str">
            <v>na</v>
          </cell>
          <cell r="FF84" t="str">
            <v>na</v>
          </cell>
          <cell r="FG84" t="str">
            <v>na</v>
          </cell>
          <cell r="FH84" t="str">
            <v>na</v>
          </cell>
          <cell r="FI84" t="str">
            <v>na</v>
          </cell>
          <cell r="FJ84" t="str">
            <v>na</v>
          </cell>
          <cell r="FK84" t="str">
            <v>na</v>
          </cell>
          <cell r="FL84" t="str">
            <v>na</v>
          </cell>
          <cell r="FM84" t="str">
            <v>na</v>
          </cell>
          <cell r="FN84" t="str">
            <v>na</v>
          </cell>
          <cell r="FO84" t="str">
            <v>na</v>
          </cell>
          <cell r="FP84" t="str">
            <v>na</v>
          </cell>
          <cell r="FQ84" t="str">
            <v>na</v>
          </cell>
          <cell r="FR84" t="str">
            <v>na</v>
          </cell>
          <cell r="FS84" t="str">
            <v>na</v>
          </cell>
          <cell r="FT84" t="str">
            <v>na</v>
          </cell>
          <cell r="FU84" t="str">
            <v>na</v>
          </cell>
          <cell r="FV84" t="str">
            <v>na</v>
          </cell>
          <cell r="FW84" t="str">
            <v>na</v>
          </cell>
          <cell r="FX84" t="str">
            <v>na</v>
          </cell>
          <cell r="FY84" t="str">
            <v>na</v>
          </cell>
          <cell r="FZ84" t="str">
            <v>na</v>
          </cell>
          <cell r="GA84" t="str">
            <v>na</v>
          </cell>
          <cell r="GB84" t="str">
            <v>na</v>
          </cell>
          <cell r="GC84" t="str">
            <v>na</v>
          </cell>
          <cell r="GD84" t="str">
            <v>na</v>
          </cell>
          <cell r="GE84" t="str">
            <v>na</v>
          </cell>
          <cell r="GF84" t="str">
            <v>na</v>
          </cell>
          <cell r="GG84" t="str">
            <v>na</v>
          </cell>
          <cell r="GH84" t="str">
            <v>na</v>
          </cell>
          <cell r="GI84" t="str">
            <v>na</v>
          </cell>
          <cell r="GJ84" t="str">
            <v>na</v>
          </cell>
          <cell r="GK84" t="str">
            <v>na</v>
          </cell>
          <cell r="GL84" t="str">
            <v>na</v>
          </cell>
          <cell r="GM84" t="str">
            <v>na</v>
          </cell>
          <cell r="GN84" t="str">
            <v>na</v>
          </cell>
          <cell r="GO84" t="str">
            <v>na</v>
          </cell>
          <cell r="GP84" t="str">
            <v>na</v>
          </cell>
          <cell r="GQ84" t="str">
            <v>na</v>
          </cell>
          <cell r="GR84" t="str">
            <v>na</v>
          </cell>
          <cell r="GS84" t="str">
            <v>na</v>
          </cell>
          <cell r="GT84" t="str">
            <v>na</v>
          </cell>
          <cell r="GU84" t="str">
            <v>na</v>
          </cell>
          <cell r="GV84" t="str">
            <v>na</v>
          </cell>
          <cell r="GW84" t="str">
            <v>na</v>
          </cell>
          <cell r="GX84" t="str">
            <v>na</v>
          </cell>
          <cell r="GY84" t="str">
            <v>na</v>
          </cell>
          <cell r="GZ84" t="str">
            <v>na</v>
          </cell>
          <cell r="HA84" t="str">
            <v>na</v>
          </cell>
          <cell r="HB84" t="str">
            <v>na</v>
          </cell>
          <cell r="HC84" t="str">
            <v>na</v>
          </cell>
          <cell r="HD84" t="str">
            <v>na</v>
          </cell>
        </row>
        <row r="85">
          <cell r="A85">
            <v>85</v>
          </cell>
          <cell r="B85" t="str">
            <v>Reported Total Operating Expenses</v>
          </cell>
          <cell r="C85" t="str">
            <v>na</v>
          </cell>
          <cell r="D85" t="str">
            <v>na</v>
          </cell>
          <cell r="E85" t="str">
            <v>na</v>
          </cell>
          <cell r="F85" t="str">
            <v>na</v>
          </cell>
          <cell r="G85" t="str">
            <v>na</v>
          </cell>
          <cell r="H85" t="str">
            <v>na</v>
          </cell>
          <cell r="I85" t="str">
            <v>na</v>
          </cell>
          <cell r="J85" t="str">
            <v>na</v>
          </cell>
          <cell r="K85" t="str">
            <v>na</v>
          </cell>
          <cell r="L85" t="str">
            <v>na</v>
          </cell>
          <cell r="M85" t="str">
            <v>na</v>
          </cell>
          <cell r="N85" t="str">
            <v>na</v>
          </cell>
          <cell r="O85" t="str">
            <v>na</v>
          </cell>
          <cell r="P85" t="str">
            <v>na</v>
          </cell>
          <cell r="Q85" t="str">
            <v>na</v>
          </cell>
          <cell r="R85" t="str">
            <v>na</v>
          </cell>
          <cell r="S85" t="str">
            <v>na</v>
          </cell>
          <cell r="T85" t="str">
            <v>na</v>
          </cell>
          <cell r="U85" t="str">
            <v>na</v>
          </cell>
          <cell r="V85" t="str">
            <v>na</v>
          </cell>
          <cell r="W85" t="str">
            <v>na</v>
          </cell>
          <cell r="X85" t="str">
            <v>na</v>
          </cell>
          <cell r="Y85" t="str">
            <v>na</v>
          </cell>
          <cell r="Z85" t="str">
            <v>na</v>
          </cell>
          <cell r="AA85" t="str">
            <v>na</v>
          </cell>
          <cell r="AB85" t="str">
            <v>na</v>
          </cell>
          <cell r="AC85" t="str">
            <v>na</v>
          </cell>
          <cell r="AD85" t="str">
            <v>na</v>
          </cell>
          <cell r="AE85" t="str">
            <v>na</v>
          </cell>
          <cell r="AF85" t="str">
            <v>na</v>
          </cell>
          <cell r="AG85" t="str">
            <v>na</v>
          </cell>
          <cell r="AH85" t="str">
            <v>na</v>
          </cell>
          <cell r="AI85" t="str">
            <v>na</v>
          </cell>
          <cell r="AJ85" t="str">
            <v>na</v>
          </cell>
          <cell r="AK85" t="str">
            <v>na</v>
          </cell>
          <cell r="AL85" t="str">
            <v>na</v>
          </cell>
          <cell r="AM85" t="str">
            <v>na</v>
          </cell>
          <cell r="AN85" t="str">
            <v>na</v>
          </cell>
          <cell r="AO85" t="str">
            <v>na</v>
          </cell>
          <cell r="AP85" t="str">
            <v>na</v>
          </cell>
          <cell r="AQ85" t="str">
            <v>na</v>
          </cell>
          <cell r="AR85" t="str">
            <v>na</v>
          </cell>
          <cell r="AS85" t="str">
            <v>na</v>
          </cell>
          <cell r="AT85" t="str">
            <v>na</v>
          </cell>
          <cell r="AU85" t="str">
            <v>na</v>
          </cell>
          <cell r="AV85" t="str">
            <v>na</v>
          </cell>
          <cell r="AW85" t="str">
            <v>na</v>
          </cell>
          <cell r="AX85" t="str">
            <v>na</v>
          </cell>
          <cell r="AY85" t="str">
            <v>na</v>
          </cell>
          <cell r="AZ85" t="str">
            <v>na</v>
          </cell>
          <cell r="BA85" t="str">
            <v>na</v>
          </cell>
          <cell r="BB85" t="str">
            <v>na</v>
          </cell>
          <cell r="BC85" t="str">
            <v>na</v>
          </cell>
          <cell r="BD85" t="str">
            <v>na</v>
          </cell>
          <cell r="BE85" t="str">
            <v>na</v>
          </cell>
          <cell r="BF85" t="str">
            <v>na</v>
          </cell>
          <cell r="BG85" t="str">
            <v>na</v>
          </cell>
          <cell r="BH85" t="str">
            <v>na</v>
          </cell>
          <cell r="BI85" t="str">
            <v>na</v>
          </cell>
          <cell r="BJ85" t="str">
            <v>na</v>
          </cell>
          <cell r="BK85" t="str">
            <v>na</v>
          </cell>
          <cell r="BL85" t="str">
            <v>na</v>
          </cell>
          <cell r="BM85" t="str">
            <v>na</v>
          </cell>
          <cell r="BN85" t="str">
            <v>na</v>
          </cell>
          <cell r="BO85" t="str">
            <v>na</v>
          </cell>
          <cell r="BP85" t="str">
            <v>na</v>
          </cell>
          <cell r="BQ85" t="str">
            <v>na</v>
          </cell>
          <cell r="BR85" t="str">
            <v>na</v>
          </cell>
          <cell r="BS85" t="str">
            <v>na</v>
          </cell>
          <cell r="BT85" t="str">
            <v>na</v>
          </cell>
          <cell r="BU85" t="str">
            <v>na</v>
          </cell>
          <cell r="BV85" t="str">
            <v>na</v>
          </cell>
          <cell r="BW85" t="str">
            <v>na</v>
          </cell>
          <cell r="BX85" t="str">
            <v>na</v>
          </cell>
          <cell r="BY85" t="str">
            <v>na</v>
          </cell>
          <cell r="BZ85" t="str">
            <v>na</v>
          </cell>
          <cell r="CA85" t="str">
            <v>na</v>
          </cell>
          <cell r="CB85" t="str">
            <v>na</v>
          </cell>
          <cell r="CC85" t="str">
            <v>na</v>
          </cell>
          <cell r="CD85" t="str">
            <v>na</v>
          </cell>
          <cell r="CE85" t="str">
            <v>na</v>
          </cell>
          <cell r="CF85" t="str">
            <v>na</v>
          </cell>
          <cell r="CG85" t="str">
            <v>na</v>
          </cell>
          <cell r="CH85" t="str">
            <v>na</v>
          </cell>
          <cell r="CI85" t="str">
            <v>na</v>
          </cell>
          <cell r="CJ85" t="str">
            <v>na</v>
          </cell>
          <cell r="CK85" t="str">
            <v>na</v>
          </cell>
          <cell r="CL85" t="str">
            <v>na</v>
          </cell>
          <cell r="CM85" t="str">
            <v>na</v>
          </cell>
          <cell r="CN85" t="str">
            <v>na</v>
          </cell>
          <cell r="CO85" t="str">
            <v>na</v>
          </cell>
          <cell r="CP85" t="str">
            <v>na</v>
          </cell>
          <cell r="CQ85" t="str">
            <v>na</v>
          </cell>
          <cell r="CR85" t="str">
            <v>na</v>
          </cell>
          <cell r="CS85" t="str">
            <v>na</v>
          </cell>
          <cell r="CT85" t="str">
            <v>na</v>
          </cell>
          <cell r="CU85" t="str">
            <v>na</v>
          </cell>
          <cell r="CV85" t="str">
            <v>na</v>
          </cell>
          <cell r="CW85" t="str">
            <v>na</v>
          </cell>
          <cell r="CX85" t="str">
            <v>na</v>
          </cell>
          <cell r="CY85">
            <v>-0.49983279873515596</v>
          </cell>
          <cell r="CZ85">
            <v>-0.49983279873515596</v>
          </cell>
          <cell r="DA85">
            <v>8.1413859518100679E-2</v>
          </cell>
          <cell r="DB85">
            <v>8.1413859518100679E-2</v>
          </cell>
          <cell r="DC85">
            <v>-0.28629827296094801</v>
          </cell>
          <cell r="DD85">
            <v>-0.28629827296094801</v>
          </cell>
          <cell r="DE85">
            <v>0.11783461890136682</v>
          </cell>
          <cell r="DF85">
            <v>0.11783461890136682</v>
          </cell>
          <cell r="DG85">
            <v>-0.2037982965166365</v>
          </cell>
          <cell r="DH85">
            <v>-0.2037982965166365</v>
          </cell>
          <cell r="DI85">
            <v>0.27887870862149189</v>
          </cell>
          <cell r="DJ85">
            <v>0.30167737616533757</v>
          </cell>
          <cell r="DK85">
            <v>0.11550931766758478</v>
          </cell>
          <cell r="DL85">
            <v>0.12006241692337086</v>
          </cell>
          <cell r="DM85">
            <v>0.83168223382559303</v>
          </cell>
          <cell r="DN85">
            <v>0.79797029087174753</v>
          </cell>
          <cell r="DO85">
            <v>5.2536849975880179E-2</v>
          </cell>
          <cell r="DP85">
            <v>6.6988156840537522E-2</v>
          </cell>
          <cell r="DQ85">
            <v>0.26168185644290776</v>
          </cell>
          <cell r="DR85">
            <v>0.26684724429331541</v>
          </cell>
          <cell r="DS85" t="str">
            <v>na</v>
          </cell>
          <cell r="DT85" t="str">
            <v>na</v>
          </cell>
          <cell r="DU85" t="str">
            <v>na</v>
          </cell>
          <cell r="DV85" t="str">
            <v>na</v>
          </cell>
          <cell r="DW85" t="str">
            <v>na</v>
          </cell>
          <cell r="DX85" t="str">
            <v>na</v>
          </cell>
          <cell r="DY85" t="str">
            <v>na</v>
          </cell>
          <cell r="DZ85" t="str">
            <v>na</v>
          </cell>
          <cell r="EA85">
            <v>0.10606840033603733</v>
          </cell>
          <cell r="EB85">
            <v>9.0875524048639286E-2</v>
          </cell>
          <cell r="EC85" t="str">
            <v>na</v>
          </cell>
          <cell r="ED85" t="str">
            <v>na</v>
          </cell>
          <cell r="EE85" t="str">
            <v>na</v>
          </cell>
          <cell r="EF85" t="str">
            <v>na</v>
          </cell>
          <cell r="EG85" t="str">
            <v>na</v>
          </cell>
          <cell r="EH85" t="str">
            <v>na</v>
          </cell>
          <cell r="EI85" t="str">
            <v>na</v>
          </cell>
          <cell r="EJ85" t="str">
            <v>na</v>
          </cell>
          <cell r="EK85" t="str">
            <v>na</v>
          </cell>
          <cell r="EL85" t="str">
            <v>na</v>
          </cell>
          <cell r="EM85" t="str">
            <v>na</v>
          </cell>
          <cell r="EN85" t="str">
            <v>na</v>
          </cell>
          <cell r="EO85" t="str">
            <v>na</v>
          </cell>
          <cell r="EP85" t="str">
            <v>na</v>
          </cell>
          <cell r="EQ85" t="str">
            <v>na</v>
          </cell>
          <cell r="ER85" t="str">
            <v>na</v>
          </cell>
          <cell r="ES85" t="str">
            <v>na</v>
          </cell>
          <cell r="ET85" t="str">
            <v>na</v>
          </cell>
          <cell r="EU85" t="str">
            <v>na</v>
          </cell>
          <cell r="EV85" t="str">
            <v>na</v>
          </cell>
          <cell r="EW85" t="str">
            <v>na</v>
          </cell>
          <cell r="EX85" t="str">
            <v>na</v>
          </cell>
          <cell r="EY85" t="str">
            <v>na</v>
          </cell>
          <cell r="EZ85" t="str">
            <v>na</v>
          </cell>
          <cell r="FA85" t="str">
            <v>na</v>
          </cell>
          <cell r="FB85" t="str">
            <v>na</v>
          </cell>
          <cell r="FC85" t="str">
            <v>na</v>
          </cell>
          <cell r="FD85" t="str">
            <v>na</v>
          </cell>
          <cell r="FE85" t="str">
            <v>na</v>
          </cell>
          <cell r="FF85" t="str">
            <v>na</v>
          </cell>
          <cell r="FG85" t="str">
            <v>na</v>
          </cell>
          <cell r="FH85" t="str">
            <v>na</v>
          </cell>
          <cell r="FI85" t="str">
            <v>na</v>
          </cell>
          <cell r="FJ85" t="str">
            <v>na</v>
          </cell>
          <cell r="FK85" t="str">
            <v>na</v>
          </cell>
          <cell r="FL85" t="str">
            <v>na</v>
          </cell>
          <cell r="FM85" t="str">
            <v>na</v>
          </cell>
          <cell r="FN85" t="str">
            <v>na</v>
          </cell>
          <cell r="FO85" t="str">
            <v>na</v>
          </cell>
          <cell r="FP85" t="str">
            <v>na</v>
          </cell>
          <cell r="FQ85" t="str">
            <v>na</v>
          </cell>
          <cell r="FR85" t="str">
            <v>na</v>
          </cell>
          <cell r="FS85" t="str">
            <v>na</v>
          </cell>
          <cell r="FT85" t="str">
            <v>na</v>
          </cell>
          <cell r="FU85" t="str">
            <v>na</v>
          </cell>
          <cell r="FV85" t="str">
            <v>na</v>
          </cell>
          <cell r="FW85" t="str">
            <v>na</v>
          </cell>
          <cell r="FX85" t="str">
            <v>na</v>
          </cell>
          <cell r="FY85" t="str">
            <v>na</v>
          </cell>
          <cell r="FZ85" t="str">
            <v>na</v>
          </cell>
          <cell r="GA85" t="str">
            <v>na</v>
          </cell>
          <cell r="GB85" t="str">
            <v>na</v>
          </cell>
          <cell r="GC85" t="str">
            <v>na</v>
          </cell>
          <cell r="GD85" t="str">
            <v>na</v>
          </cell>
          <cell r="GE85" t="str">
            <v>na</v>
          </cell>
          <cell r="GF85" t="str">
            <v>na</v>
          </cell>
          <cell r="GG85" t="str">
            <v>na</v>
          </cell>
          <cell r="GH85" t="str">
            <v>na</v>
          </cell>
          <cell r="GI85" t="str">
            <v>na</v>
          </cell>
          <cell r="GJ85" t="str">
            <v>na</v>
          </cell>
          <cell r="GK85" t="str">
            <v>na</v>
          </cell>
          <cell r="GL85" t="str">
            <v>na</v>
          </cell>
          <cell r="GM85" t="str">
            <v>na</v>
          </cell>
          <cell r="GN85" t="str">
            <v>na</v>
          </cell>
          <cell r="GO85" t="str">
            <v>na</v>
          </cell>
          <cell r="GP85" t="str">
            <v>na</v>
          </cell>
          <cell r="GQ85" t="str">
            <v>na</v>
          </cell>
          <cell r="GR85" t="str">
            <v>na</v>
          </cell>
          <cell r="GS85" t="str">
            <v>na</v>
          </cell>
          <cell r="GT85" t="str">
            <v>na</v>
          </cell>
          <cell r="GU85" t="str">
            <v>na</v>
          </cell>
          <cell r="GV85" t="str">
            <v>na</v>
          </cell>
          <cell r="GW85" t="str">
            <v>na</v>
          </cell>
          <cell r="GX85" t="str">
            <v>na</v>
          </cell>
          <cell r="GY85" t="str">
            <v>na</v>
          </cell>
          <cell r="GZ85" t="str">
            <v>na</v>
          </cell>
          <cell r="HA85" t="str">
            <v>na</v>
          </cell>
          <cell r="HB85" t="str">
            <v>na</v>
          </cell>
          <cell r="HC85" t="str">
            <v>na</v>
          </cell>
          <cell r="HD85" t="str">
            <v>na</v>
          </cell>
        </row>
        <row r="86">
          <cell r="A86">
            <v>86</v>
          </cell>
          <cell r="B86" t="str">
            <v>Total Operating Expenses (excl Special Items)</v>
          </cell>
          <cell r="C86" t="str">
            <v>na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str">
            <v>na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M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R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W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B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G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L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Q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V86" t="str">
            <v>na</v>
          </cell>
          <cell r="AW86" t="str">
            <v>na</v>
          </cell>
          <cell r="AX86" t="str">
            <v>na</v>
          </cell>
          <cell r="AY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D86" t="str">
            <v>na</v>
          </cell>
          <cell r="BE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J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O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T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Y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D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I86" t="str">
            <v>na</v>
          </cell>
          <cell r="CJ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  <cell r="CO86" t="str">
            <v>na</v>
          </cell>
          <cell r="CP86" t="str">
            <v>na</v>
          </cell>
          <cell r="CQ86" t="str">
            <v>na</v>
          </cell>
          <cell r="CR86" t="str">
            <v>na</v>
          </cell>
          <cell r="CS86" t="str">
            <v>na</v>
          </cell>
          <cell r="CT86" t="str">
            <v>na</v>
          </cell>
          <cell r="CU86" t="str">
            <v>na</v>
          </cell>
          <cell r="CV86" t="str">
            <v>na</v>
          </cell>
          <cell r="CW86" t="str">
            <v>na</v>
          </cell>
          <cell r="CX86" t="str">
            <v>na</v>
          </cell>
          <cell r="CY86">
            <v>-5.0456648207340884E-3</v>
          </cell>
          <cell r="CZ86">
            <v>-5.0456648207340884E-3</v>
          </cell>
          <cell r="DA86">
            <v>9.8079715025518946E-2</v>
          </cell>
          <cell r="DB86">
            <v>9.8079715025518946E-2</v>
          </cell>
          <cell r="DC86">
            <v>0.15597331338072079</v>
          </cell>
          <cell r="DD86">
            <v>0.15597331338072079</v>
          </cell>
          <cell r="DE86">
            <v>0.20817997952508183</v>
          </cell>
          <cell r="DF86">
            <v>0.20817997952508183</v>
          </cell>
          <cell r="DG86">
            <v>0.11497410888387743</v>
          </cell>
          <cell r="DH86">
            <v>0.11497410888387743</v>
          </cell>
          <cell r="DI86">
            <v>0.2449196357445213</v>
          </cell>
          <cell r="DJ86">
            <v>0.26711291232564321</v>
          </cell>
          <cell r="DK86">
            <v>0.11550931766758478</v>
          </cell>
          <cell r="DL86">
            <v>0.12006241692337086</v>
          </cell>
          <cell r="DM86">
            <v>0.13844327516923358</v>
          </cell>
          <cell r="DN86">
            <v>0.11749033145446221</v>
          </cell>
          <cell r="DO86">
            <v>3.7148960658366599E-2</v>
          </cell>
          <cell r="DP86">
            <v>5.1388992154820096E-2</v>
          </cell>
          <cell r="DQ86">
            <v>0.12805743468554043</v>
          </cell>
          <cell r="DR86">
            <v>0.13267575755190431</v>
          </cell>
          <cell r="DS86" t="str">
            <v>na</v>
          </cell>
          <cell r="DT86" t="str">
            <v>na</v>
          </cell>
          <cell r="DU86" t="str">
            <v>na</v>
          </cell>
          <cell r="DV86" t="str">
            <v>na</v>
          </cell>
          <cell r="DW86" t="str">
            <v>na</v>
          </cell>
          <cell r="DX86" t="str">
            <v>na</v>
          </cell>
          <cell r="DY86" t="str">
            <v>na</v>
          </cell>
          <cell r="DZ86" t="str">
            <v>na</v>
          </cell>
          <cell r="EA86">
            <v>0.10606840033603733</v>
          </cell>
          <cell r="EB86">
            <v>9.0875524048639286E-2</v>
          </cell>
          <cell r="EC86" t="str">
            <v>na</v>
          </cell>
          <cell r="ED86" t="str">
            <v>na</v>
          </cell>
          <cell r="EE86" t="str">
            <v>na</v>
          </cell>
          <cell r="EF86" t="str">
            <v>na</v>
          </cell>
          <cell r="EG86" t="str">
            <v>na</v>
          </cell>
          <cell r="EH86" t="str">
            <v>na</v>
          </cell>
          <cell r="EI86" t="str">
            <v>na</v>
          </cell>
          <cell r="EJ86" t="str">
            <v>na</v>
          </cell>
          <cell r="EK86" t="str">
            <v>na</v>
          </cell>
          <cell r="EL86" t="str">
            <v>na</v>
          </cell>
          <cell r="EM86" t="str">
            <v>na</v>
          </cell>
          <cell r="EN86" t="str">
            <v>na</v>
          </cell>
          <cell r="EO86" t="str">
            <v>na</v>
          </cell>
          <cell r="EP86" t="str">
            <v>na</v>
          </cell>
          <cell r="EQ86" t="str">
            <v>na</v>
          </cell>
          <cell r="ER86" t="str">
            <v>na</v>
          </cell>
          <cell r="ES86" t="str">
            <v>na</v>
          </cell>
          <cell r="ET86" t="str">
            <v>na</v>
          </cell>
          <cell r="EU86" t="str">
            <v>na</v>
          </cell>
          <cell r="EV86" t="str">
            <v>na</v>
          </cell>
          <cell r="EW86" t="str">
            <v>na</v>
          </cell>
          <cell r="EX86" t="str">
            <v>na</v>
          </cell>
          <cell r="EY86" t="str">
            <v>na</v>
          </cell>
          <cell r="EZ86" t="str">
            <v>na</v>
          </cell>
          <cell r="FA86" t="str">
            <v>na</v>
          </cell>
          <cell r="FB86" t="str">
            <v>na</v>
          </cell>
          <cell r="FC86" t="str">
            <v>na</v>
          </cell>
          <cell r="FD86" t="str">
            <v>na</v>
          </cell>
          <cell r="FE86" t="str">
            <v>na</v>
          </cell>
          <cell r="FF86" t="str">
            <v>na</v>
          </cell>
          <cell r="FG86" t="str">
            <v>na</v>
          </cell>
          <cell r="FH86" t="str">
            <v>na</v>
          </cell>
          <cell r="FI86" t="str">
            <v>na</v>
          </cell>
          <cell r="FJ86" t="str">
            <v>na</v>
          </cell>
          <cell r="FK86" t="str">
            <v>na</v>
          </cell>
          <cell r="FL86" t="str">
            <v>na</v>
          </cell>
          <cell r="FM86" t="str">
            <v>na</v>
          </cell>
          <cell r="FN86" t="str">
            <v>na</v>
          </cell>
          <cell r="FO86" t="str">
            <v>na</v>
          </cell>
          <cell r="FP86" t="str">
            <v>na</v>
          </cell>
          <cell r="FQ86" t="str">
            <v>na</v>
          </cell>
          <cell r="FR86" t="str">
            <v>na</v>
          </cell>
          <cell r="FS86" t="str">
            <v>na</v>
          </cell>
          <cell r="FT86" t="str">
            <v>na</v>
          </cell>
          <cell r="FU86" t="str">
            <v>na</v>
          </cell>
          <cell r="FV86" t="str">
            <v>na</v>
          </cell>
          <cell r="FW86" t="str">
            <v>na</v>
          </cell>
          <cell r="FX86" t="str">
            <v>na</v>
          </cell>
          <cell r="FY86" t="str">
            <v>na</v>
          </cell>
          <cell r="FZ86" t="str">
            <v>na</v>
          </cell>
          <cell r="GA86" t="str">
            <v>na</v>
          </cell>
          <cell r="GB86" t="str">
            <v>na</v>
          </cell>
          <cell r="GC86" t="str">
            <v>na</v>
          </cell>
          <cell r="GD86" t="str">
            <v>na</v>
          </cell>
          <cell r="GE86" t="str">
            <v>na</v>
          </cell>
          <cell r="GF86" t="str">
            <v>na</v>
          </cell>
          <cell r="GG86" t="str">
            <v>na</v>
          </cell>
          <cell r="GH86" t="str">
            <v>na</v>
          </cell>
          <cell r="GI86" t="str">
            <v>na</v>
          </cell>
          <cell r="GJ86" t="str">
            <v>na</v>
          </cell>
          <cell r="GK86" t="str">
            <v>na</v>
          </cell>
          <cell r="GL86" t="str">
            <v>na</v>
          </cell>
          <cell r="GM86" t="str">
            <v>na</v>
          </cell>
          <cell r="GN86" t="str">
            <v>na</v>
          </cell>
          <cell r="GO86" t="str">
            <v>na</v>
          </cell>
          <cell r="GP86" t="str">
            <v>na</v>
          </cell>
          <cell r="GQ86" t="str">
            <v>na</v>
          </cell>
          <cell r="GR86" t="str">
            <v>na</v>
          </cell>
          <cell r="GS86" t="str">
            <v>na</v>
          </cell>
          <cell r="GT86" t="str">
            <v>na</v>
          </cell>
          <cell r="GU86" t="str">
            <v>na</v>
          </cell>
          <cell r="GV86" t="str">
            <v>na</v>
          </cell>
          <cell r="GW86" t="str">
            <v>na</v>
          </cell>
          <cell r="GX86" t="str">
            <v>na</v>
          </cell>
          <cell r="GY86" t="str">
            <v>na</v>
          </cell>
          <cell r="GZ86" t="str">
            <v>na</v>
          </cell>
          <cell r="HA86" t="str">
            <v>na</v>
          </cell>
          <cell r="HB86" t="str">
            <v>na</v>
          </cell>
          <cell r="HC86" t="str">
            <v>na</v>
          </cell>
          <cell r="HD86" t="str">
            <v>na</v>
          </cell>
        </row>
        <row r="87">
          <cell r="A87">
            <v>87</v>
          </cell>
          <cell r="B87" t="str">
            <v>Reported Operating Income</v>
          </cell>
          <cell r="C87" t="str">
            <v>na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str">
            <v>na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M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R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W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B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G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L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Q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V87" t="str">
            <v>na</v>
          </cell>
          <cell r="AW87" t="str">
            <v>na</v>
          </cell>
          <cell r="AX87" t="str">
            <v>na</v>
          </cell>
          <cell r="AY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D87" t="str">
            <v>na</v>
          </cell>
          <cell r="BE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J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O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T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Y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D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I87" t="str">
            <v>na</v>
          </cell>
          <cell r="CJ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  <cell r="CO87" t="str">
            <v>na</v>
          </cell>
          <cell r="CP87" t="str">
            <v>na</v>
          </cell>
          <cell r="CQ87" t="str">
            <v>na</v>
          </cell>
          <cell r="CR87" t="str">
            <v>na</v>
          </cell>
          <cell r="CS87" t="str">
            <v>na</v>
          </cell>
          <cell r="CT87" t="str">
            <v>na</v>
          </cell>
          <cell r="CU87" t="str">
            <v>na</v>
          </cell>
          <cell r="CV87" t="str">
            <v>na</v>
          </cell>
          <cell r="CW87" t="str">
            <v>na</v>
          </cell>
          <cell r="CX87" t="str">
            <v>na</v>
          </cell>
          <cell r="CY87" t="str">
            <v>na</v>
          </cell>
          <cell r="CZ87" t="str">
            <v>na</v>
          </cell>
          <cell r="DA87" t="str">
            <v>na</v>
          </cell>
          <cell r="DB87" t="str">
            <v>na</v>
          </cell>
          <cell r="DC87" t="str">
            <v>na</v>
          </cell>
          <cell r="DD87" t="str">
            <v>na</v>
          </cell>
          <cell r="DE87" t="str">
            <v>na</v>
          </cell>
          <cell r="DF87" t="str">
            <v>na</v>
          </cell>
          <cell r="DG87" t="str">
            <v>na</v>
          </cell>
          <cell r="DH87" t="str">
            <v>na</v>
          </cell>
          <cell r="DI87">
            <v>2.3822860913556574</v>
          </cell>
          <cell r="DJ87">
            <v>1.6499134775276696</v>
          </cell>
          <cell r="DK87">
            <v>2.1851876834478778</v>
          </cell>
          <cell r="DL87">
            <v>2.1231325691993175</v>
          </cell>
          <cell r="DM87">
            <v>-0.44877381831408619</v>
          </cell>
          <cell r="DN87">
            <v>-0.39740189142493393</v>
          </cell>
          <cell r="DO87">
            <v>1.0925741557479673</v>
          </cell>
          <cell r="DP87">
            <v>1.0282942731937867</v>
          </cell>
          <cell r="DQ87">
            <v>0.40915960476420632</v>
          </cell>
          <cell r="DR87">
            <v>0.36341758140126434</v>
          </cell>
          <cell r="DS87" t="str">
            <v>na</v>
          </cell>
          <cell r="DT87" t="str">
            <v>na</v>
          </cell>
          <cell r="DU87" t="str">
            <v>na</v>
          </cell>
          <cell r="DV87" t="str">
            <v>na</v>
          </cell>
          <cell r="DW87" t="str">
            <v>na</v>
          </cell>
          <cell r="DX87" t="str">
            <v>na</v>
          </cell>
          <cell r="DY87" t="str">
            <v>na</v>
          </cell>
          <cell r="DZ87" t="str">
            <v>na</v>
          </cell>
          <cell r="EA87">
            <v>0.49711938937464517</v>
          </cell>
          <cell r="EB87">
            <v>0.53643565627985479</v>
          </cell>
          <cell r="EC87" t="str">
            <v>na</v>
          </cell>
          <cell r="ED87" t="str">
            <v>na</v>
          </cell>
          <cell r="EE87" t="str">
            <v>na</v>
          </cell>
          <cell r="EF87" t="str">
            <v>na</v>
          </cell>
          <cell r="EG87" t="str">
            <v>na</v>
          </cell>
          <cell r="EH87" t="str">
            <v>na</v>
          </cell>
          <cell r="EI87" t="str">
            <v>na</v>
          </cell>
          <cell r="EJ87" t="str">
            <v>na</v>
          </cell>
          <cell r="EK87" t="str">
            <v>na</v>
          </cell>
          <cell r="EL87" t="str">
            <v>na</v>
          </cell>
          <cell r="EM87" t="str">
            <v>na</v>
          </cell>
          <cell r="EN87" t="str">
            <v>na</v>
          </cell>
          <cell r="EO87" t="str">
            <v>na</v>
          </cell>
          <cell r="EP87" t="str">
            <v>na</v>
          </cell>
          <cell r="EQ87" t="str">
            <v>na</v>
          </cell>
          <cell r="ER87" t="str">
            <v>na</v>
          </cell>
          <cell r="ES87" t="str">
            <v>na</v>
          </cell>
          <cell r="ET87" t="str">
            <v>na</v>
          </cell>
          <cell r="EU87" t="str">
            <v>na</v>
          </cell>
          <cell r="EV87" t="str">
            <v>na</v>
          </cell>
          <cell r="EW87" t="str">
            <v>na</v>
          </cell>
          <cell r="EX87" t="str">
            <v>na</v>
          </cell>
          <cell r="EY87" t="str">
            <v>na</v>
          </cell>
          <cell r="EZ87" t="str">
            <v>na</v>
          </cell>
          <cell r="FA87" t="str">
            <v>na</v>
          </cell>
          <cell r="FB87" t="str">
            <v>na</v>
          </cell>
          <cell r="FC87" t="str">
            <v>na</v>
          </cell>
          <cell r="FD87" t="str">
            <v>na</v>
          </cell>
          <cell r="FE87" t="str">
            <v>na</v>
          </cell>
          <cell r="FF87" t="str">
            <v>na</v>
          </cell>
          <cell r="FG87" t="str">
            <v>na</v>
          </cell>
          <cell r="FH87" t="str">
            <v>na</v>
          </cell>
          <cell r="FI87" t="str">
            <v>na</v>
          </cell>
          <cell r="FJ87" t="str">
            <v>na</v>
          </cell>
          <cell r="FK87" t="str">
            <v>na</v>
          </cell>
          <cell r="FL87" t="str">
            <v>na</v>
          </cell>
          <cell r="FM87" t="str">
            <v>na</v>
          </cell>
          <cell r="FN87" t="str">
            <v>na</v>
          </cell>
          <cell r="FO87" t="str">
            <v>na</v>
          </cell>
          <cell r="FP87" t="str">
            <v>na</v>
          </cell>
          <cell r="FQ87" t="str">
            <v>na</v>
          </cell>
          <cell r="FR87" t="str">
            <v>na</v>
          </cell>
          <cell r="FS87" t="str">
            <v>na</v>
          </cell>
          <cell r="FT87" t="str">
            <v>na</v>
          </cell>
          <cell r="FU87" t="str">
            <v>na</v>
          </cell>
          <cell r="FV87" t="str">
            <v>na</v>
          </cell>
          <cell r="FW87" t="str">
            <v>na</v>
          </cell>
          <cell r="FX87" t="str">
            <v>na</v>
          </cell>
          <cell r="FY87" t="str">
            <v>na</v>
          </cell>
          <cell r="FZ87" t="str">
            <v>na</v>
          </cell>
          <cell r="GA87" t="str">
            <v>na</v>
          </cell>
          <cell r="GB87" t="str">
            <v>na</v>
          </cell>
          <cell r="GC87" t="str">
            <v>na</v>
          </cell>
          <cell r="GD87" t="str">
            <v>na</v>
          </cell>
          <cell r="GE87" t="str">
            <v>na</v>
          </cell>
          <cell r="GF87" t="str">
            <v>na</v>
          </cell>
          <cell r="GG87" t="str">
            <v>na</v>
          </cell>
          <cell r="GH87" t="str">
            <v>na</v>
          </cell>
          <cell r="GI87" t="str">
            <v>na</v>
          </cell>
          <cell r="GJ87" t="str">
            <v>na</v>
          </cell>
          <cell r="GK87" t="str">
            <v>na</v>
          </cell>
          <cell r="GL87" t="str">
            <v>na</v>
          </cell>
          <cell r="GM87" t="str">
            <v>na</v>
          </cell>
          <cell r="GN87" t="str">
            <v>na</v>
          </cell>
          <cell r="GO87" t="str">
            <v>na</v>
          </cell>
          <cell r="GP87" t="str">
            <v>na</v>
          </cell>
          <cell r="GQ87" t="str">
            <v>na</v>
          </cell>
          <cell r="GR87" t="str">
            <v>na</v>
          </cell>
          <cell r="GS87" t="str">
            <v>na</v>
          </cell>
          <cell r="GT87" t="str">
            <v>na</v>
          </cell>
          <cell r="GU87" t="str">
            <v>na</v>
          </cell>
          <cell r="GV87" t="str">
            <v>na</v>
          </cell>
          <cell r="GW87" t="str">
            <v>na</v>
          </cell>
          <cell r="GX87" t="str">
            <v>na</v>
          </cell>
          <cell r="GY87" t="str">
            <v>na</v>
          </cell>
          <cell r="GZ87" t="str">
            <v>na</v>
          </cell>
          <cell r="HA87" t="str">
            <v>na</v>
          </cell>
          <cell r="HB87" t="str">
            <v>na</v>
          </cell>
          <cell r="HC87" t="str">
            <v>na</v>
          </cell>
          <cell r="HD87" t="str">
            <v>na</v>
          </cell>
        </row>
        <row r="88">
          <cell r="A88">
            <v>88</v>
          </cell>
          <cell r="B88" t="str">
            <v>Operating Income (excl Special Items)</v>
          </cell>
          <cell r="C88" t="str">
            <v>na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str">
            <v>na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M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R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W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B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G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L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Q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V88" t="str">
            <v>na</v>
          </cell>
          <cell r="AW88" t="str">
            <v>na</v>
          </cell>
          <cell r="AX88" t="str">
            <v>na</v>
          </cell>
          <cell r="AY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D88" t="str">
            <v>na</v>
          </cell>
          <cell r="BE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J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O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T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Y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D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I88" t="str">
            <v>na</v>
          </cell>
          <cell r="CJ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  <cell r="CO88" t="str">
            <v>na</v>
          </cell>
          <cell r="CP88" t="str">
            <v>na</v>
          </cell>
          <cell r="CQ88" t="str">
            <v>na</v>
          </cell>
          <cell r="CR88" t="str">
            <v>na</v>
          </cell>
          <cell r="CS88" t="str">
            <v>na</v>
          </cell>
          <cell r="CT88" t="str">
            <v>na</v>
          </cell>
          <cell r="CU88" t="str">
            <v>na</v>
          </cell>
          <cell r="CV88" t="str">
            <v>na</v>
          </cell>
          <cell r="CW88" t="str">
            <v>na</v>
          </cell>
          <cell r="CX88" t="str">
            <v>na</v>
          </cell>
          <cell r="CY88">
            <v>0.60991704374058087</v>
          </cell>
          <cell r="CZ88">
            <v>0.60991704374058087</v>
          </cell>
          <cell r="DA88" t="str">
            <v>na</v>
          </cell>
          <cell r="DB88" t="str">
            <v>na</v>
          </cell>
          <cell r="DC88" t="str">
            <v>na</v>
          </cell>
          <cell r="DD88" t="str">
            <v>na</v>
          </cell>
          <cell r="DE88">
            <v>5.5167299914205188</v>
          </cell>
          <cell r="DF88">
            <v>5.5167299914205188</v>
          </cell>
          <cell r="DG88">
            <v>8.5246323529409072</v>
          </cell>
          <cell r="DH88">
            <v>8.5246323529409072</v>
          </cell>
          <cell r="DI88">
            <v>4.4023890385290674</v>
          </cell>
          <cell r="DJ88">
            <v>3.2325998266775735</v>
          </cell>
          <cell r="DK88">
            <v>2.1851876834478778</v>
          </cell>
          <cell r="DL88">
            <v>2.1231325691993175</v>
          </cell>
          <cell r="DM88">
            <v>1.3522833993015102</v>
          </cell>
          <cell r="DN88">
            <v>1.5715061699650752</v>
          </cell>
          <cell r="DO88">
            <v>1.2317773678766224</v>
          </cell>
          <cell r="DP88">
            <v>1.1632214284370901</v>
          </cell>
          <cell r="DQ88">
            <v>1.6715804777666214</v>
          </cell>
          <cell r="DR88">
            <v>1.584859643436128</v>
          </cell>
          <cell r="DS88" t="str">
            <v>na</v>
          </cell>
          <cell r="DT88" t="str">
            <v>na</v>
          </cell>
          <cell r="DU88" t="str">
            <v>na</v>
          </cell>
          <cell r="DV88" t="str">
            <v>na</v>
          </cell>
          <cell r="DW88" t="str">
            <v>na</v>
          </cell>
          <cell r="DX88" t="str">
            <v>na</v>
          </cell>
          <cell r="DY88" t="str">
            <v>na</v>
          </cell>
          <cell r="DZ88" t="str">
            <v>na</v>
          </cell>
          <cell r="EA88">
            <v>0.49711938937464517</v>
          </cell>
          <cell r="EB88">
            <v>0.53643565627985479</v>
          </cell>
          <cell r="EC88" t="str">
            <v>na</v>
          </cell>
          <cell r="ED88" t="str">
            <v>na</v>
          </cell>
          <cell r="EE88" t="str">
            <v>na</v>
          </cell>
          <cell r="EF88" t="str">
            <v>na</v>
          </cell>
          <cell r="EG88" t="str">
            <v>na</v>
          </cell>
          <cell r="EH88" t="str">
            <v>na</v>
          </cell>
          <cell r="EI88" t="str">
            <v>na</v>
          </cell>
          <cell r="EJ88" t="str">
            <v>na</v>
          </cell>
          <cell r="EK88" t="str">
            <v>na</v>
          </cell>
          <cell r="EL88" t="str">
            <v>na</v>
          </cell>
          <cell r="EM88" t="str">
            <v>na</v>
          </cell>
          <cell r="EN88" t="str">
            <v>na</v>
          </cell>
          <cell r="EO88" t="str">
            <v>na</v>
          </cell>
          <cell r="EP88" t="str">
            <v>na</v>
          </cell>
          <cell r="EQ88" t="str">
            <v>na</v>
          </cell>
          <cell r="ER88" t="str">
            <v>na</v>
          </cell>
          <cell r="ES88" t="str">
            <v>na</v>
          </cell>
          <cell r="ET88" t="str">
            <v>na</v>
          </cell>
          <cell r="EU88" t="str">
            <v>na</v>
          </cell>
          <cell r="EV88" t="str">
            <v>na</v>
          </cell>
          <cell r="EW88" t="str">
            <v>na</v>
          </cell>
          <cell r="EX88" t="str">
            <v>na</v>
          </cell>
          <cell r="EY88" t="str">
            <v>na</v>
          </cell>
          <cell r="EZ88" t="str">
            <v>na</v>
          </cell>
          <cell r="FA88" t="str">
            <v>na</v>
          </cell>
          <cell r="FB88" t="str">
            <v>na</v>
          </cell>
          <cell r="FC88" t="str">
            <v>na</v>
          </cell>
          <cell r="FD88" t="str">
            <v>na</v>
          </cell>
          <cell r="FE88" t="str">
            <v>na</v>
          </cell>
          <cell r="FF88" t="str">
            <v>na</v>
          </cell>
          <cell r="FG88" t="str">
            <v>na</v>
          </cell>
          <cell r="FH88" t="str">
            <v>na</v>
          </cell>
          <cell r="FI88" t="str">
            <v>na</v>
          </cell>
          <cell r="FJ88" t="str">
            <v>na</v>
          </cell>
          <cell r="FK88" t="str">
            <v>na</v>
          </cell>
          <cell r="FL88" t="str">
            <v>na</v>
          </cell>
          <cell r="FM88" t="str">
            <v>na</v>
          </cell>
          <cell r="FN88" t="str">
            <v>na</v>
          </cell>
          <cell r="FO88" t="str">
            <v>na</v>
          </cell>
          <cell r="FP88" t="str">
            <v>na</v>
          </cell>
          <cell r="FQ88" t="str">
            <v>na</v>
          </cell>
          <cell r="FR88" t="str">
            <v>na</v>
          </cell>
          <cell r="FS88" t="str">
            <v>na</v>
          </cell>
          <cell r="FT88" t="str">
            <v>na</v>
          </cell>
          <cell r="FU88" t="str">
            <v>na</v>
          </cell>
          <cell r="FV88" t="str">
            <v>na</v>
          </cell>
          <cell r="FW88" t="str">
            <v>na</v>
          </cell>
          <cell r="FX88" t="str">
            <v>na</v>
          </cell>
          <cell r="FY88" t="str">
            <v>na</v>
          </cell>
          <cell r="FZ88" t="str">
            <v>na</v>
          </cell>
          <cell r="GA88" t="str">
            <v>na</v>
          </cell>
          <cell r="GB88" t="str">
            <v>na</v>
          </cell>
          <cell r="GC88" t="str">
            <v>na</v>
          </cell>
          <cell r="GD88" t="str">
            <v>na</v>
          </cell>
          <cell r="GE88" t="str">
            <v>na</v>
          </cell>
          <cell r="GF88" t="str">
            <v>na</v>
          </cell>
          <cell r="GG88" t="str">
            <v>na</v>
          </cell>
          <cell r="GH88" t="str">
            <v>na</v>
          </cell>
          <cell r="GI88" t="str">
            <v>na</v>
          </cell>
          <cell r="GJ88" t="str">
            <v>na</v>
          </cell>
          <cell r="GK88" t="str">
            <v>na</v>
          </cell>
          <cell r="GL88" t="str">
            <v>na</v>
          </cell>
          <cell r="GM88" t="str">
            <v>na</v>
          </cell>
          <cell r="GN88" t="str">
            <v>na</v>
          </cell>
          <cell r="GO88" t="str">
            <v>na</v>
          </cell>
          <cell r="GP88" t="str">
            <v>na</v>
          </cell>
          <cell r="GQ88" t="str">
            <v>na</v>
          </cell>
          <cell r="GR88" t="str">
            <v>na</v>
          </cell>
          <cell r="GS88" t="str">
            <v>na</v>
          </cell>
          <cell r="GT88" t="str">
            <v>na</v>
          </cell>
          <cell r="GU88" t="str">
            <v>na</v>
          </cell>
          <cell r="GV88" t="str">
            <v>na</v>
          </cell>
          <cell r="GW88" t="str">
            <v>na</v>
          </cell>
          <cell r="GX88" t="str">
            <v>na</v>
          </cell>
          <cell r="GY88" t="str">
            <v>na</v>
          </cell>
          <cell r="GZ88" t="str">
            <v>na</v>
          </cell>
          <cell r="HA88" t="str">
            <v>na</v>
          </cell>
          <cell r="HB88" t="str">
            <v>na</v>
          </cell>
          <cell r="HC88" t="str">
            <v>na</v>
          </cell>
          <cell r="HD88" t="str">
            <v>na</v>
          </cell>
        </row>
        <row r="89">
          <cell r="A89">
            <v>89</v>
          </cell>
          <cell r="B89" t="str">
            <v>Other Income</v>
          </cell>
          <cell r="C89" t="str">
            <v>na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str">
            <v>na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M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R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W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B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G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L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Q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V89" t="str">
            <v>na</v>
          </cell>
          <cell r="AW89" t="str">
            <v>na</v>
          </cell>
          <cell r="AX89" t="str">
            <v>na</v>
          </cell>
          <cell r="AY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D89" t="str">
            <v>na</v>
          </cell>
          <cell r="BE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J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O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T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Y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D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I89" t="str">
            <v>na</v>
          </cell>
          <cell r="CJ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  <cell r="CO89" t="str">
            <v>na</v>
          </cell>
          <cell r="CP89" t="str">
            <v>na</v>
          </cell>
          <cell r="CQ89" t="str">
            <v>na</v>
          </cell>
          <cell r="CR89" t="str">
            <v>na</v>
          </cell>
          <cell r="CS89" t="str">
            <v>na</v>
          </cell>
          <cell r="CT89" t="str">
            <v>na</v>
          </cell>
          <cell r="CU89" t="str">
            <v>na</v>
          </cell>
          <cell r="CV89" t="str">
            <v>na</v>
          </cell>
          <cell r="CW89" t="str">
            <v>na</v>
          </cell>
          <cell r="CX89" t="str">
            <v>na</v>
          </cell>
          <cell r="CY89">
            <v>0.68864124597207299</v>
          </cell>
          <cell r="CZ89">
            <v>0.68864124597207299</v>
          </cell>
          <cell r="DA89">
            <v>0.80928176795580087</v>
          </cell>
          <cell r="DB89">
            <v>0.80928176795580087</v>
          </cell>
          <cell r="DC89">
            <v>1.2687854710556183</v>
          </cell>
          <cell r="DD89">
            <v>1.2687854710556183</v>
          </cell>
          <cell r="DE89">
            <v>1.060687101419461</v>
          </cell>
          <cell r="DF89">
            <v>1.060687101419461</v>
          </cell>
          <cell r="DG89">
            <v>0.91981731719949134</v>
          </cell>
          <cell r="DH89">
            <v>0.91981731719949134</v>
          </cell>
          <cell r="DI89">
            <v>-0.29076886379899819</v>
          </cell>
          <cell r="DJ89">
            <v>-0.1253876123081816</v>
          </cell>
          <cell r="DK89">
            <v>0.22144863808476864</v>
          </cell>
          <cell r="DL89">
            <v>0.46573836570172233</v>
          </cell>
          <cell r="DM89">
            <v>6.0036021612970059E-4</v>
          </cell>
          <cell r="DN89">
            <v>0.3007804682809686</v>
          </cell>
          <cell r="DO89">
            <v>-1.6971149046620206E-3</v>
          </cell>
          <cell r="DP89">
            <v>0.39762403913347316</v>
          </cell>
          <cell r="DQ89">
            <v>-4.5493562231759585E-2</v>
          </cell>
          <cell r="DR89">
            <v>0.22624156958920913</v>
          </cell>
          <cell r="DS89" t="str">
            <v>na</v>
          </cell>
          <cell r="DT89" t="str">
            <v>na</v>
          </cell>
          <cell r="DU89" t="str">
            <v>na</v>
          </cell>
          <cell r="DV89" t="str">
            <v>na</v>
          </cell>
          <cell r="DW89" t="str">
            <v>na</v>
          </cell>
          <cell r="DX89" t="str">
            <v>na</v>
          </cell>
          <cell r="DY89" t="str">
            <v>na</v>
          </cell>
          <cell r="DZ89" t="str">
            <v>na</v>
          </cell>
          <cell r="EA89">
            <v>0.41315519013360735</v>
          </cell>
          <cell r="EB89">
            <v>0.1</v>
          </cell>
          <cell r="EC89" t="str">
            <v>na</v>
          </cell>
          <cell r="ED89" t="str">
            <v>na</v>
          </cell>
          <cell r="EE89" t="str">
            <v>na</v>
          </cell>
          <cell r="EF89" t="str">
            <v>na</v>
          </cell>
          <cell r="EG89" t="str">
            <v>na</v>
          </cell>
          <cell r="EH89" t="str">
            <v>na</v>
          </cell>
          <cell r="EI89" t="str">
            <v>na</v>
          </cell>
          <cell r="EJ89" t="str">
            <v>na</v>
          </cell>
          <cell r="EK89" t="str">
            <v>na</v>
          </cell>
          <cell r="EL89" t="str">
            <v>na</v>
          </cell>
          <cell r="EM89" t="str">
            <v>na</v>
          </cell>
          <cell r="EN89" t="str">
            <v>na</v>
          </cell>
          <cell r="EO89" t="str">
            <v>na</v>
          </cell>
          <cell r="EP89" t="str">
            <v>na</v>
          </cell>
          <cell r="EQ89" t="str">
            <v>na</v>
          </cell>
          <cell r="ER89" t="str">
            <v>na</v>
          </cell>
          <cell r="ES89" t="str">
            <v>na</v>
          </cell>
          <cell r="ET89" t="str">
            <v>na</v>
          </cell>
          <cell r="EU89" t="str">
            <v>na</v>
          </cell>
          <cell r="EV89" t="str">
            <v>na</v>
          </cell>
          <cell r="EW89" t="str">
            <v>na</v>
          </cell>
          <cell r="EX89" t="str">
            <v>na</v>
          </cell>
          <cell r="EY89" t="str">
            <v>na</v>
          </cell>
          <cell r="EZ89" t="str">
            <v>na</v>
          </cell>
          <cell r="FA89" t="str">
            <v>na</v>
          </cell>
          <cell r="FB89" t="str">
            <v>na</v>
          </cell>
          <cell r="FC89" t="str">
            <v>na</v>
          </cell>
          <cell r="FD89" t="str">
            <v>na</v>
          </cell>
          <cell r="FE89" t="str">
            <v>na</v>
          </cell>
          <cell r="FF89" t="str">
            <v>na</v>
          </cell>
          <cell r="FG89" t="str">
            <v>na</v>
          </cell>
          <cell r="FH89" t="str">
            <v>na</v>
          </cell>
          <cell r="FI89" t="str">
            <v>na</v>
          </cell>
          <cell r="FJ89" t="str">
            <v>na</v>
          </cell>
          <cell r="FK89" t="str">
            <v>na</v>
          </cell>
          <cell r="FL89" t="str">
            <v>na</v>
          </cell>
          <cell r="FM89" t="str">
            <v>na</v>
          </cell>
          <cell r="FN89" t="str">
            <v>na</v>
          </cell>
          <cell r="FO89" t="str">
            <v>na</v>
          </cell>
          <cell r="FP89" t="str">
            <v>na</v>
          </cell>
          <cell r="FQ89" t="str">
            <v>na</v>
          </cell>
          <cell r="FR89" t="str">
            <v>na</v>
          </cell>
          <cell r="FS89" t="str">
            <v>na</v>
          </cell>
          <cell r="FT89" t="str">
            <v>na</v>
          </cell>
          <cell r="FU89" t="str">
            <v>na</v>
          </cell>
          <cell r="FV89" t="str">
            <v>na</v>
          </cell>
          <cell r="FW89" t="str">
            <v>na</v>
          </cell>
          <cell r="FX89" t="str">
            <v>na</v>
          </cell>
          <cell r="FY89" t="str">
            <v>na</v>
          </cell>
          <cell r="FZ89" t="str">
            <v>na</v>
          </cell>
          <cell r="GA89" t="str">
            <v>na</v>
          </cell>
          <cell r="GB89" t="str">
            <v>na</v>
          </cell>
          <cell r="GC89" t="str">
            <v>na</v>
          </cell>
          <cell r="GD89" t="str">
            <v>na</v>
          </cell>
          <cell r="GE89" t="str">
            <v>na</v>
          </cell>
          <cell r="GF89" t="str">
            <v>na</v>
          </cell>
          <cell r="GG89" t="str">
            <v>na</v>
          </cell>
          <cell r="GH89" t="str">
            <v>na</v>
          </cell>
          <cell r="GI89" t="str">
            <v>na</v>
          </cell>
          <cell r="GJ89" t="str">
            <v>na</v>
          </cell>
          <cell r="GK89" t="str">
            <v>na</v>
          </cell>
          <cell r="GL89" t="str">
            <v>na</v>
          </cell>
          <cell r="GM89" t="str">
            <v>na</v>
          </cell>
          <cell r="GN89" t="str">
            <v>na</v>
          </cell>
          <cell r="GO89" t="str">
            <v>na</v>
          </cell>
          <cell r="GP89" t="str">
            <v>na</v>
          </cell>
          <cell r="GQ89" t="str">
            <v>na</v>
          </cell>
          <cell r="GR89" t="str">
            <v>na</v>
          </cell>
          <cell r="GS89" t="str">
            <v>na</v>
          </cell>
          <cell r="GT89" t="str">
            <v>na</v>
          </cell>
          <cell r="GU89" t="str">
            <v>na</v>
          </cell>
          <cell r="GV89" t="str">
            <v>na</v>
          </cell>
          <cell r="GW89" t="str">
            <v>na</v>
          </cell>
          <cell r="GX89" t="str">
            <v>na</v>
          </cell>
          <cell r="GY89" t="str">
            <v>na</v>
          </cell>
          <cell r="GZ89" t="str">
            <v>na</v>
          </cell>
          <cell r="HA89" t="str">
            <v>na</v>
          </cell>
          <cell r="HB89" t="str">
            <v>na</v>
          </cell>
          <cell r="HC89" t="str">
            <v>na</v>
          </cell>
          <cell r="HD89" t="str">
            <v>na</v>
          </cell>
        </row>
        <row r="90">
          <cell r="A90">
            <v>90</v>
          </cell>
          <cell r="B90" t="str">
            <v>Reported Pre-Tax Income</v>
          </cell>
          <cell r="C90" t="str">
            <v>na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str">
            <v>na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M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R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W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B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G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L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Q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V90" t="str">
            <v>na</v>
          </cell>
          <cell r="AW90" t="str">
            <v>na</v>
          </cell>
          <cell r="AX90" t="str">
            <v>na</v>
          </cell>
          <cell r="AY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D90" t="str">
            <v>na</v>
          </cell>
          <cell r="BE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J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O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T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Y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D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I90" t="str">
            <v>na</v>
          </cell>
          <cell r="CJ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  <cell r="CO90" t="str">
            <v>na</v>
          </cell>
          <cell r="CP90" t="str">
            <v>na</v>
          </cell>
          <cell r="CQ90" t="str">
            <v>na</v>
          </cell>
          <cell r="CR90" t="str">
            <v>na</v>
          </cell>
          <cell r="CS90" t="str">
            <v>na</v>
          </cell>
          <cell r="CT90" t="str">
            <v>na</v>
          </cell>
          <cell r="CU90" t="str">
            <v>na</v>
          </cell>
          <cell r="CV90" t="str">
            <v>na</v>
          </cell>
          <cell r="CW90" t="str">
            <v>na</v>
          </cell>
          <cell r="CX90" t="str">
            <v>na</v>
          </cell>
          <cell r="CY90" t="str">
            <v>na</v>
          </cell>
          <cell r="CZ90" t="str">
            <v>na</v>
          </cell>
          <cell r="DA90" t="str">
            <v>na</v>
          </cell>
          <cell r="DB90" t="str">
            <v>na</v>
          </cell>
          <cell r="DC90">
            <v>47.392093586123188</v>
          </cell>
          <cell r="DD90">
            <v>47.392093586123188</v>
          </cell>
          <cell r="DE90" t="str">
            <v>na</v>
          </cell>
          <cell r="DF90" t="str">
            <v>na</v>
          </cell>
          <cell r="DG90" t="str">
            <v>na</v>
          </cell>
          <cell r="DH90" t="str">
            <v>na</v>
          </cell>
          <cell r="DI90">
            <v>1.099900823924316</v>
          </cell>
          <cell r="DJ90">
            <v>0.79822131217576753</v>
          </cell>
          <cell r="DK90">
            <v>1.5245560445430566</v>
          </cell>
          <cell r="DL90">
            <v>1.5655599876725763</v>
          </cell>
          <cell r="DM90">
            <v>-0.41133720782901584</v>
          </cell>
          <cell r="DN90">
            <v>-0.33923748791304048</v>
          </cell>
          <cell r="DO90">
            <v>0.92829570544331863</v>
          </cell>
          <cell r="DP90">
            <v>0.93361434191595338</v>
          </cell>
          <cell r="DQ90">
            <v>0.331017289453717</v>
          </cell>
          <cell r="DR90">
            <v>0.33984081575619374</v>
          </cell>
          <cell r="DS90" t="str">
            <v>na</v>
          </cell>
          <cell r="DT90" t="str">
            <v>na</v>
          </cell>
          <cell r="DU90" t="str">
            <v>na</v>
          </cell>
          <cell r="DV90" t="str">
            <v>na</v>
          </cell>
          <cell r="DW90" t="str">
            <v>na</v>
          </cell>
          <cell r="DX90" t="str">
            <v>na</v>
          </cell>
          <cell r="DY90" t="str">
            <v>na</v>
          </cell>
          <cell r="DZ90" t="str">
            <v>na</v>
          </cell>
          <cell r="EA90">
            <v>0.48677046126896889</v>
          </cell>
          <cell r="EB90">
            <v>0.46778430182467401</v>
          </cell>
          <cell r="EC90" t="str">
            <v>na</v>
          </cell>
          <cell r="ED90" t="str">
            <v>na</v>
          </cell>
          <cell r="EE90" t="str">
            <v>na</v>
          </cell>
          <cell r="EF90" t="str">
            <v>na</v>
          </cell>
          <cell r="EG90" t="str">
            <v>na</v>
          </cell>
          <cell r="EH90" t="str">
            <v>na</v>
          </cell>
          <cell r="EI90" t="str">
            <v>na</v>
          </cell>
          <cell r="EJ90" t="str">
            <v>na</v>
          </cell>
          <cell r="EK90" t="str">
            <v>na</v>
          </cell>
          <cell r="EL90" t="str">
            <v>na</v>
          </cell>
          <cell r="EM90" t="str">
            <v>na</v>
          </cell>
          <cell r="EN90" t="str">
            <v>na</v>
          </cell>
          <cell r="EO90" t="str">
            <v>na</v>
          </cell>
          <cell r="EP90" t="str">
            <v>na</v>
          </cell>
          <cell r="EQ90" t="str">
            <v>na</v>
          </cell>
          <cell r="ER90" t="str">
            <v>na</v>
          </cell>
          <cell r="ES90" t="str">
            <v>na</v>
          </cell>
          <cell r="ET90" t="str">
            <v>na</v>
          </cell>
          <cell r="EU90" t="str">
            <v>na</v>
          </cell>
          <cell r="EV90" t="str">
            <v>na</v>
          </cell>
          <cell r="EW90" t="str">
            <v>na</v>
          </cell>
          <cell r="EX90" t="str">
            <v>na</v>
          </cell>
          <cell r="EY90" t="str">
            <v>na</v>
          </cell>
          <cell r="EZ90" t="str">
            <v>na</v>
          </cell>
          <cell r="FA90" t="str">
            <v>na</v>
          </cell>
          <cell r="FB90" t="str">
            <v>na</v>
          </cell>
          <cell r="FC90" t="str">
            <v>na</v>
          </cell>
          <cell r="FD90" t="str">
            <v>na</v>
          </cell>
          <cell r="FE90" t="str">
            <v>na</v>
          </cell>
          <cell r="FF90" t="str">
            <v>na</v>
          </cell>
          <cell r="FG90" t="str">
            <v>na</v>
          </cell>
          <cell r="FH90" t="str">
            <v>na</v>
          </cell>
          <cell r="FI90" t="str">
            <v>na</v>
          </cell>
          <cell r="FJ90" t="str">
            <v>na</v>
          </cell>
          <cell r="FK90" t="str">
            <v>na</v>
          </cell>
          <cell r="FL90" t="str">
            <v>na</v>
          </cell>
          <cell r="FM90" t="str">
            <v>na</v>
          </cell>
          <cell r="FN90" t="str">
            <v>na</v>
          </cell>
          <cell r="FO90" t="str">
            <v>na</v>
          </cell>
          <cell r="FP90" t="str">
            <v>na</v>
          </cell>
          <cell r="FQ90" t="str">
            <v>na</v>
          </cell>
          <cell r="FR90" t="str">
            <v>na</v>
          </cell>
          <cell r="FS90" t="str">
            <v>na</v>
          </cell>
          <cell r="FT90" t="str">
            <v>na</v>
          </cell>
          <cell r="FU90" t="str">
            <v>na</v>
          </cell>
          <cell r="FV90" t="str">
            <v>na</v>
          </cell>
          <cell r="FW90" t="str">
            <v>na</v>
          </cell>
          <cell r="FX90" t="str">
            <v>na</v>
          </cell>
          <cell r="FY90" t="str">
            <v>na</v>
          </cell>
          <cell r="FZ90" t="str">
            <v>na</v>
          </cell>
          <cell r="GA90" t="str">
            <v>na</v>
          </cell>
          <cell r="GB90" t="str">
            <v>na</v>
          </cell>
          <cell r="GC90" t="str">
            <v>na</v>
          </cell>
          <cell r="GD90" t="str">
            <v>na</v>
          </cell>
          <cell r="GE90" t="str">
            <v>na</v>
          </cell>
          <cell r="GF90" t="str">
            <v>na</v>
          </cell>
          <cell r="GG90" t="str">
            <v>na</v>
          </cell>
          <cell r="GH90" t="str">
            <v>na</v>
          </cell>
          <cell r="GI90" t="str">
            <v>na</v>
          </cell>
          <cell r="GJ90" t="str">
            <v>na</v>
          </cell>
          <cell r="GK90" t="str">
            <v>na</v>
          </cell>
          <cell r="GL90" t="str">
            <v>na</v>
          </cell>
          <cell r="GM90" t="str">
            <v>na</v>
          </cell>
          <cell r="GN90" t="str">
            <v>na</v>
          </cell>
          <cell r="GO90" t="str">
            <v>na</v>
          </cell>
          <cell r="GP90" t="str">
            <v>na</v>
          </cell>
          <cell r="GQ90" t="str">
            <v>na</v>
          </cell>
          <cell r="GR90" t="str">
            <v>na</v>
          </cell>
          <cell r="GS90" t="str">
            <v>na</v>
          </cell>
          <cell r="GT90" t="str">
            <v>na</v>
          </cell>
          <cell r="GU90" t="str">
            <v>na</v>
          </cell>
          <cell r="GV90" t="str">
            <v>na</v>
          </cell>
          <cell r="GW90" t="str">
            <v>na</v>
          </cell>
          <cell r="GX90" t="str">
            <v>na</v>
          </cell>
          <cell r="GY90" t="str">
            <v>na</v>
          </cell>
          <cell r="GZ90" t="str">
            <v>na</v>
          </cell>
          <cell r="HA90" t="str">
            <v>na</v>
          </cell>
          <cell r="HB90" t="str">
            <v>na</v>
          </cell>
          <cell r="HC90" t="str">
            <v>na</v>
          </cell>
          <cell r="HD90" t="str">
            <v>na</v>
          </cell>
        </row>
        <row r="91">
          <cell r="A91">
            <v>91</v>
          </cell>
          <cell r="B91" t="str">
            <v>Pre-Tax Income (excl Special Items)</v>
          </cell>
          <cell r="C91" t="str">
            <v>na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str">
            <v>na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M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R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W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B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G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L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Q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V91" t="str">
            <v>na</v>
          </cell>
          <cell r="AW91" t="str">
            <v>na</v>
          </cell>
          <cell r="AX91" t="str">
            <v>na</v>
          </cell>
          <cell r="AY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D91" t="str">
            <v>na</v>
          </cell>
          <cell r="BE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J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O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T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Y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D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I91" t="str">
            <v>na</v>
          </cell>
          <cell r="CJ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  <cell r="CO91" t="str">
            <v>na</v>
          </cell>
          <cell r="CP91" t="str">
            <v>na</v>
          </cell>
          <cell r="CQ91" t="str">
            <v>na</v>
          </cell>
          <cell r="CR91" t="str">
            <v>na</v>
          </cell>
          <cell r="CS91" t="str">
            <v>na</v>
          </cell>
          <cell r="CT91" t="str">
            <v>na</v>
          </cell>
          <cell r="CU91" t="str">
            <v>na</v>
          </cell>
          <cell r="CV91" t="str">
            <v>na</v>
          </cell>
          <cell r="CW91" t="str">
            <v>na</v>
          </cell>
          <cell r="CX91" t="str">
            <v>na</v>
          </cell>
          <cell r="CY91">
            <v>0.65589711417817109</v>
          </cell>
          <cell r="CZ91">
            <v>0.65589711417817109</v>
          </cell>
          <cell r="DA91">
            <v>8.4252517428350764</v>
          </cell>
          <cell r="DB91">
            <v>8.4252517428350764</v>
          </cell>
          <cell r="DC91">
            <v>8.4990703851261298</v>
          </cell>
          <cell r="DD91">
            <v>8.4990703851261298</v>
          </cell>
          <cell r="DE91">
            <v>3.853072196620583</v>
          </cell>
          <cell r="DF91">
            <v>3.853072196620583</v>
          </cell>
          <cell r="DG91">
            <v>3.4958747159002068</v>
          </cell>
          <cell r="DH91">
            <v>3.4958747159002068</v>
          </cell>
          <cell r="DI91">
            <v>1.6070752036370446</v>
          </cell>
          <cell r="DJ91">
            <v>1.2325331464292428</v>
          </cell>
          <cell r="DK91">
            <v>1.5245560445430566</v>
          </cell>
          <cell r="DL91">
            <v>1.5655599876725763</v>
          </cell>
          <cell r="DM91">
            <v>0.97456501509897997</v>
          </cell>
          <cell r="DN91">
            <v>1.2164107482384519</v>
          </cell>
          <cell r="DO91">
            <v>1.036235343504202</v>
          </cell>
          <cell r="DP91">
            <v>1.0418516997167153</v>
          </cell>
          <cell r="DQ91">
            <v>1.1867311742138291</v>
          </cell>
          <cell r="DR91">
            <v>1.2012273645976825</v>
          </cell>
          <cell r="DS91" t="str">
            <v>na</v>
          </cell>
          <cell r="DT91" t="str">
            <v>na</v>
          </cell>
          <cell r="DU91" t="str">
            <v>na</v>
          </cell>
          <cell r="DV91" t="str">
            <v>na</v>
          </cell>
          <cell r="DW91" t="str">
            <v>na</v>
          </cell>
          <cell r="DX91" t="str">
            <v>na</v>
          </cell>
          <cell r="DY91" t="str">
            <v>na</v>
          </cell>
          <cell r="DZ91" t="str">
            <v>na</v>
          </cell>
          <cell r="EA91">
            <v>0.48677046126896889</v>
          </cell>
          <cell r="EB91">
            <v>0.46778430182467401</v>
          </cell>
          <cell r="EC91" t="str">
            <v>na</v>
          </cell>
          <cell r="ED91" t="str">
            <v>na</v>
          </cell>
          <cell r="EE91" t="str">
            <v>na</v>
          </cell>
          <cell r="EF91" t="str">
            <v>na</v>
          </cell>
          <cell r="EG91" t="str">
            <v>na</v>
          </cell>
          <cell r="EH91" t="str">
            <v>na</v>
          </cell>
          <cell r="EI91" t="str">
            <v>na</v>
          </cell>
          <cell r="EJ91" t="str">
            <v>na</v>
          </cell>
          <cell r="EK91" t="str">
            <v>na</v>
          </cell>
          <cell r="EL91" t="str">
            <v>na</v>
          </cell>
          <cell r="EM91" t="str">
            <v>na</v>
          </cell>
          <cell r="EN91" t="str">
            <v>na</v>
          </cell>
          <cell r="EO91" t="str">
            <v>na</v>
          </cell>
          <cell r="EP91" t="str">
            <v>na</v>
          </cell>
          <cell r="EQ91" t="str">
            <v>na</v>
          </cell>
          <cell r="ER91" t="str">
            <v>na</v>
          </cell>
          <cell r="ES91" t="str">
            <v>na</v>
          </cell>
          <cell r="ET91" t="str">
            <v>na</v>
          </cell>
          <cell r="EU91" t="str">
            <v>na</v>
          </cell>
          <cell r="EV91" t="str">
            <v>na</v>
          </cell>
          <cell r="EW91" t="str">
            <v>na</v>
          </cell>
          <cell r="EX91" t="str">
            <v>na</v>
          </cell>
          <cell r="EY91" t="str">
            <v>na</v>
          </cell>
          <cell r="EZ91" t="str">
            <v>na</v>
          </cell>
          <cell r="FA91" t="str">
            <v>na</v>
          </cell>
          <cell r="FB91" t="str">
            <v>na</v>
          </cell>
          <cell r="FC91" t="str">
            <v>na</v>
          </cell>
          <cell r="FD91" t="str">
            <v>na</v>
          </cell>
          <cell r="FE91" t="str">
            <v>na</v>
          </cell>
          <cell r="FF91" t="str">
            <v>na</v>
          </cell>
          <cell r="FG91" t="str">
            <v>na</v>
          </cell>
          <cell r="FH91" t="str">
            <v>na</v>
          </cell>
          <cell r="FI91" t="str">
            <v>na</v>
          </cell>
          <cell r="FJ91" t="str">
            <v>na</v>
          </cell>
          <cell r="FK91" t="str">
            <v>na</v>
          </cell>
          <cell r="FL91" t="str">
            <v>na</v>
          </cell>
          <cell r="FM91" t="str">
            <v>na</v>
          </cell>
          <cell r="FN91" t="str">
            <v>na</v>
          </cell>
          <cell r="FO91" t="str">
            <v>na</v>
          </cell>
          <cell r="FP91" t="str">
            <v>na</v>
          </cell>
          <cell r="FQ91" t="str">
            <v>na</v>
          </cell>
          <cell r="FR91" t="str">
            <v>na</v>
          </cell>
          <cell r="FS91" t="str">
            <v>na</v>
          </cell>
          <cell r="FT91" t="str">
            <v>na</v>
          </cell>
          <cell r="FU91" t="str">
            <v>na</v>
          </cell>
          <cell r="FV91" t="str">
            <v>na</v>
          </cell>
          <cell r="FW91" t="str">
            <v>na</v>
          </cell>
          <cell r="FX91" t="str">
            <v>na</v>
          </cell>
          <cell r="FY91" t="str">
            <v>na</v>
          </cell>
          <cell r="FZ91" t="str">
            <v>na</v>
          </cell>
          <cell r="GA91" t="str">
            <v>na</v>
          </cell>
          <cell r="GB91" t="str">
            <v>na</v>
          </cell>
          <cell r="GC91" t="str">
            <v>na</v>
          </cell>
          <cell r="GD91" t="str">
            <v>na</v>
          </cell>
          <cell r="GE91" t="str">
            <v>na</v>
          </cell>
          <cell r="GF91" t="str">
            <v>na</v>
          </cell>
          <cell r="GG91" t="str">
            <v>na</v>
          </cell>
          <cell r="GH91" t="str">
            <v>na</v>
          </cell>
          <cell r="GI91" t="str">
            <v>na</v>
          </cell>
          <cell r="GJ91" t="str">
            <v>na</v>
          </cell>
          <cell r="GK91" t="str">
            <v>na</v>
          </cell>
          <cell r="GL91" t="str">
            <v>na</v>
          </cell>
          <cell r="GM91" t="str">
            <v>na</v>
          </cell>
          <cell r="GN91" t="str">
            <v>na</v>
          </cell>
          <cell r="GO91" t="str">
            <v>na</v>
          </cell>
          <cell r="GP91" t="str">
            <v>na</v>
          </cell>
          <cell r="GQ91" t="str">
            <v>na</v>
          </cell>
          <cell r="GR91" t="str">
            <v>na</v>
          </cell>
          <cell r="GS91" t="str">
            <v>na</v>
          </cell>
          <cell r="GT91" t="str">
            <v>na</v>
          </cell>
          <cell r="GU91" t="str">
            <v>na</v>
          </cell>
          <cell r="GV91" t="str">
            <v>na</v>
          </cell>
          <cell r="GW91" t="str">
            <v>na</v>
          </cell>
          <cell r="GX91" t="str">
            <v>na</v>
          </cell>
          <cell r="GY91" t="str">
            <v>na</v>
          </cell>
          <cell r="GZ91" t="str">
            <v>na</v>
          </cell>
          <cell r="HA91" t="str">
            <v>na</v>
          </cell>
          <cell r="HB91" t="str">
            <v>na</v>
          </cell>
          <cell r="HC91" t="str">
            <v>na</v>
          </cell>
          <cell r="HD91" t="str">
            <v>na</v>
          </cell>
        </row>
        <row r="92">
          <cell r="A92">
            <v>92</v>
          </cell>
          <cell r="B92" t="str">
            <v>Provision For Income Taxes</v>
          </cell>
          <cell r="C92" t="str">
            <v>na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str">
            <v>na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M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R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W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B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G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L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Q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V92" t="str">
            <v>na</v>
          </cell>
          <cell r="AW92" t="str">
            <v>na</v>
          </cell>
          <cell r="AX92" t="str">
            <v>na</v>
          </cell>
          <cell r="AY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D92" t="str">
            <v>na</v>
          </cell>
          <cell r="BE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J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O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T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Y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D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I92" t="str">
            <v>na</v>
          </cell>
          <cell r="CJ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  <cell r="CO92" t="str">
            <v>na</v>
          </cell>
          <cell r="CP92" t="str">
            <v>na</v>
          </cell>
          <cell r="CQ92" t="str">
            <v>na</v>
          </cell>
          <cell r="CR92" t="str">
            <v>na</v>
          </cell>
          <cell r="CS92" t="str">
            <v>na</v>
          </cell>
          <cell r="CT92" t="str">
            <v>na</v>
          </cell>
          <cell r="CU92" t="str">
            <v>na</v>
          </cell>
          <cell r="CV92" t="str">
            <v>na</v>
          </cell>
          <cell r="CW92" t="str">
            <v>na</v>
          </cell>
          <cell r="CX92" t="str">
            <v>na</v>
          </cell>
          <cell r="CY92">
            <v>1.9435081148564288</v>
          </cell>
          <cell r="CZ92">
            <v>1.9435081148564288</v>
          </cell>
          <cell r="DA92">
            <v>238.65714285714282</v>
          </cell>
          <cell r="DB92">
            <v>238.65714285714282</v>
          </cell>
          <cell r="DC92">
            <v>16.489412568306012</v>
          </cell>
          <cell r="DD92">
            <v>16.489412568306012</v>
          </cell>
          <cell r="DE92">
            <v>3.3237838877139012</v>
          </cell>
          <cell r="DF92">
            <v>3.3237838877139012</v>
          </cell>
          <cell r="DG92">
            <v>7.0503166783954976</v>
          </cell>
          <cell r="DH92">
            <v>7.0503166783954976</v>
          </cell>
          <cell r="DI92">
            <v>1.0138903615735342</v>
          </cell>
          <cell r="DJ92">
            <v>0.72453065660057203</v>
          </cell>
          <cell r="DK92">
            <v>1.5269397455293259</v>
          </cell>
          <cell r="DL92">
            <v>1.5679824048283246</v>
          </cell>
          <cell r="DM92">
            <v>-0.52423737225878309</v>
          </cell>
          <cell r="DN92">
            <v>-0.46596572223632565</v>
          </cell>
          <cell r="DO92">
            <v>0.97389465111392592</v>
          </cell>
          <cell r="DP92">
            <v>0.97933905886472761</v>
          </cell>
          <cell r="DQ92">
            <v>0.19040650709985066</v>
          </cell>
          <cell r="DR92">
            <v>0.19829344726441236</v>
          </cell>
          <cell r="DS92" t="str">
            <v>na</v>
          </cell>
          <cell r="DT92" t="str">
            <v>na</v>
          </cell>
          <cell r="DU92" t="str">
            <v>na</v>
          </cell>
          <cell r="DV92" t="str">
            <v>na</v>
          </cell>
          <cell r="DW92" t="str">
            <v>na</v>
          </cell>
          <cell r="DX92" t="str">
            <v>na</v>
          </cell>
          <cell r="DY92" t="str">
            <v>na</v>
          </cell>
          <cell r="DZ92" t="str">
            <v>na</v>
          </cell>
          <cell r="EA92">
            <v>0.48676493405057009</v>
          </cell>
          <cell r="EB92">
            <v>0.46778430182467312</v>
          </cell>
          <cell r="EC92" t="str">
            <v>na</v>
          </cell>
          <cell r="ED92" t="str">
            <v>na</v>
          </cell>
          <cell r="EE92" t="str">
            <v>na</v>
          </cell>
          <cell r="EF92" t="str">
            <v>na</v>
          </cell>
          <cell r="EG92" t="str">
            <v>na</v>
          </cell>
          <cell r="EH92" t="str">
            <v>na</v>
          </cell>
          <cell r="EI92" t="str">
            <v>na</v>
          </cell>
          <cell r="EJ92" t="str">
            <v>na</v>
          </cell>
          <cell r="EK92" t="str">
            <v>na</v>
          </cell>
          <cell r="EL92" t="str">
            <v>na</v>
          </cell>
          <cell r="EM92" t="str">
            <v>na</v>
          </cell>
          <cell r="EN92" t="str">
            <v>na</v>
          </cell>
          <cell r="EO92" t="str">
            <v>na</v>
          </cell>
          <cell r="EP92" t="str">
            <v>na</v>
          </cell>
          <cell r="EQ92" t="str">
            <v>na</v>
          </cell>
          <cell r="ER92" t="str">
            <v>na</v>
          </cell>
          <cell r="ES92" t="str">
            <v>na</v>
          </cell>
          <cell r="ET92" t="str">
            <v>na</v>
          </cell>
          <cell r="EU92" t="str">
            <v>na</v>
          </cell>
          <cell r="EV92" t="str">
            <v>na</v>
          </cell>
          <cell r="EW92" t="str">
            <v>na</v>
          </cell>
          <cell r="EX92" t="str">
            <v>na</v>
          </cell>
          <cell r="EY92" t="str">
            <v>na</v>
          </cell>
          <cell r="EZ92" t="str">
            <v>na</v>
          </cell>
          <cell r="FA92" t="str">
            <v>na</v>
          </cell>
          <cell r="FB92" t="str">
            <v>na</v>
          </cell>
          <cell r="FC92" t="str">
            <v>na</v>
          </cell>
          <cell r="FD92" t="str">
            <v>na</v>
          </cell>
          <cell r="FE92" t="str">
            <v>na</v>
          </cell>
          <cell r="FF92" t="str">
            <v>na</v>
          </cell>
          <cell r="FG92" t="str">
            <v>na</v>
          </cell>
          <cell r="FH92" t="str">
            <v>na</v>
          </cell>
          <cell r="FI92" t="str">
            <v>na</v>
          </cell>
          <cell r="FJ92" t="str">
            <v>na</v>
          </cell>
          <cell r="FK92" t="str">
            <v>na</v>
          </cell>
          <cell r="FL92" t="str">
            <v>na</v>
          </cell>
          <cell r="FM92" t="str">
            <v>na</v>
          </cell>
          <cell r="FN92" t="str">
            <v>na</v>
          </cell>
          <cell r="FO92" t="str">
            <v>na</v>
          </cell>
          <cell r="FP92" t="str">
            <v>na</v>
          </cell>
          <cell r="FQ92" t="str">
            <v>na</v>
          </cell>
          <cell r="FR92" t="str">
            <v>na</v>
          </cell>
          <cell r="FS92" t="str">
            <v>na</v>
          </cell>
          <cell r="FT92" t="str">
            <v>na</v>
          </cell>
          <cell r="FU92" t="str">
            <v>na</v>
          </cell>
          <cell r="FV92" t="str">
            <v>na</v>
          </cell>
          <cell r="FW92" t="str">
            <v>na</v>
          </cell>
          <cell r="FX92" t="str">
            <v>na</v>
          </cell>
          <cell r="FY92" t="str">
            <v>na</v>
          </cell>
          <cell r="FZ92" t="str">
            <v>na</v>
          </cell>
          <cell r="GA92" t="str">
            <v>na</v>
          </cell>
          <cell r="GB92" t="str">
            <v>na</v>
          </cell>
          <cell r="GC92" t="str">
            <v>na</v>
          </cell>
          <cell r="GD92" t="str">
            <v>na</v>
          </cell>
          <cell r="GE92" t="str">
            <v>na</v>
          </cell>
          <cell r="GF92" t="str">
            <v>na</v>
          </cell>
          <cell r="GG92" t="str">
            <v>na</v>
          </cell>
          <cell r="GH92" t="str">
            <v>na</v>
          </cell>
          <cell r="GI92" t="str">
            <v>na</v>
          </cell>
          <cell r="GJ92" t="str">
            <v>na</v>
          </cell>
          <cell r="GK92" t="str">
            <v>na</v>
          </cell>
          <cell r="GL92" t="str">
            <v>na</v>
          </cell>
          <cell r="GM92" t="str">
            <v>na</v>
          </cell>
          <cell r="GN92" t="str">
            <v>na</v>
          </cell>
          <cell r="GO92" t="str">
            <v>na</v>
          </cell>
          <cell r="GP92" t="str">
            <v>na</v>
          </cell>
          <cell r="GQ92" t="str">
            <v>na</v>
          </cell>
          <cell r="GR92" t="str">
            <v>na</v>
          </cell>
          <cell r="GS92" t="str">
            <v>na</v>
          </cell>
          <cell r="GT92" t="str">
            <v>na</v>
          </cell>
          <cell r="GU92" t="str">
            <v>na</v>
          </cell>
          <cell r="GV92" t="str">
            <v>na</v>
          </cell>
          <cell r="GW92" t="str">
            <v>na</v>
          </cell>
          <cell r="GX92" t="str">
            <v>na</v>
          </cell>
          <cell r="GY92" t="str">
            <v>na</v>
          </cell>
          <cell r="GZ92" t="str">
            <v>na</v>
          </cell>
          <cell r="HA92" t="str">
            <v>na</v>
          </cell>
          <cell r="HB92" t="str">
            <v>na</v>
          </cell>
          <cell r="HC92" t="str">
            <v>na</v>
          </cell>
          <cell r="HD92" t="str">
            <v>na</v>
          </cell>
        </row>
        <row r="93">
          <cell r="A93">
            <v>93</v>
          </cell>
          <cell r="B93" t="str">
            <v>Tax Rate</v>
          </cell>
          <cell r="C93" t="str">
            <v>na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str">
            <v>na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M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R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W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B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G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L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Q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V93" t="str">
            <v>na</v>
          </cell>
          <cell r="AW93" t="str">
            <v>na</v>
          </cell>
          <cell r="AX93" t="str">
            <v>na</v>
          </cell>
          <cell r="AY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D93" t="str">
            <v>na</v>
          </cell>
          <cell r="BE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J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O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T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Y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D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I93" t="str">
            <v>na</v>
          </cell>
          <cell r="CJ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  <cell r="CO93" t="str">
            <v>na</v>
          </cell>
          <cell r="CP93" t="str">
            <v>na</v>
          </cell>
          <cell r="CQ93" t="str">
            <v>na</v>
          </cell>
          <cell r="CR93" t="str">
            <v>na</v>
          </cell>
          <cell r="CS93" t="str">
            <v>na</v>
          </cell>
          <cell r="CT93" t="str">
            <v>na</v>
          </cell>
          <cell r="CU93" t="str">
            <v>na</v>
          </cell>
          <cell r="CV93" t="str">
            <v>na</v>
          </cell>
          <cell r="CW93" t="str">
            <v>na</v>
          </cell>
          <cell r="CX93" t="str">
            <v>na</v>
          </cell>
          <cell r="CY93">
            <v>0.17533723492287967</v>
          </cell>
          <cell r="CZ93">
            <v>0.17533723492287967</v>
          </cell>
          <cell r="DA93">
            <v>24.427134404057306</v>
          </cell>
          <cell r="DB93">
            <v>24.427134404057306</v>
          </cell>
          <cell r="DC93">
            <v>-0.60795454545454553</v>
          </cell>
          <cell r="DD93">
            <v>-0.60795454545454553</v>
          </cell>
          <cell r="DE93">
            <v>1.2999999999999998</v>
          </cell>
          <cell r="DF93">
            <v>1.3</v>
          </cell>
          <cell r="DG93">
            <v>7.3647079521475284E-2</v>
          </cell>
          <cell r="DH93">
            <v>7.3647079521475284E-2</v>
          </cell>
          <cell r="DI93">
            <v>-0.22754532923337772</v>
          </cell>
          <cell r="DJ93">
            <v>-0.22754532923337772</v>
          </cell>
          <cell r="DK93">
            <v>9.442060085859173E-4</v>
          </cell>
          <cell r="DL93">
            <v>9.442060085859173E-4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-9.2105263157894815E-2</v>
          </cell>
          <cell r="DR93">
            <v>-9.2105263157894815E-2</v>
          </cell>
          <cell r="DS93" t="str">
            <v>na</v>
          </cell>
          <cell r="DT93" t="str">
            <v>na</v>
          </cell>
          <cell r="DU93" t="str">
            <v>na</v>
          </cell>
          <cell r="DV93" t="str">
            <v>na</v>
          </cell>
          <cell r="DW93" t="str">
            <v>na</v>
          </cell>
          <cell r="DX93" t="str">
            <v>na</v>
          </cell>
          <cell r="DY93" t="str">
            <v>na</v>
          </cell>
          <cell r="DZ93" t="str">
            <v>na</v>
          </cell>
          <cell r="EA93">
            <v>0</v>
          </cell>
          <cell r="EB93">
            <v>0</v>
          </cell>
          <cell r="EC93" t="str">
            <v>na</v>
          </cell>
          <cell r="ED93" t="str">
            <v>na</v>
          </cell>
          <cell r="EE93" t="str">
            <v>na</v>
          </cell>
          <cell r="EF93" t="str">
            <v>na</v>
          </cell>
          <cell r="EG93" t="str">
            <v>na</v>
          </cell>
          <cell r="EH93" t="str">
            <v>na</v>
          </cell>
          <cell r="EI93" t="str">
            <v>na</v>
          </cell>
          <cell r="EJ93" t="str">
            <v>na</v>
          </cell>
          <cell r="EK93" t="str">
            <v>na</v>
          </cell>
          <cell r="EL93" t="str">
            <v>na</v>
          </cell>
          <cell r="EM93" t="str">
            <v>na</v>
          </cell>
          <cell r="EN93" t="str">
            <v>na</v>
          </cell>
          <cell r="EO93" t="str">
            <v>na</v>
          </cell>
          <cell r="EP93" t="str">
            <v>na</v>
          </cell>
          <cell r="EQ93" t="str">
            <v>na</v>
          </cell>
          <cell r="ER93" t="str">
            <v>na</v>
          </cell>
          <cell r="ES93" t="str">
            <v>na</v>
          </cell>
          <cell r="ET93" t="str">
            <v>na</v>
          </cell>
          <cell r="EU93" t="str">
            <v>na</v>
          </cell>
          <cell r="EV93" t="str">
            <v>na</v>
          </cell>
          <cell r="EW93" t="str">
            <v>na</v>
          </cell>
          <cell r="EX93" t="str">
            <v>na</v>
          </cell>
          <cell r="EY93" t="str">
            <v>na</v>
          </cell>
          <cell r="EZ93" t="str">
            <v>na</v>
          </cell>
          <cell r="FA93" t="str">
            <v>na</v>
          </cell>
          <cell r="FB93" t="str">
            <v>na</v>
          </cell>
          <cell r="FC93" t="str">
            <v>na</v>
          </cell>
          <cell r="FD93" t="str">
            <v>na</v>
          </cell>
          <cell r="FE93" t="str">
            <v>na</v>
          </cell>
          <cell r="FF93" t="str">
            <v>na</v>
          </cell>
          <cell r="FG93" t="str">
            <v>na</v>
          </cell>
          <cell r="FH93" t="str">
            <v>na</v>
          </cell>
          <cell r="FI93" t="str">
            <v>na</v>
          </cell>
          <cell r="FJ93" t="str">
            <v>na</v>
          </cell>
          <cell r="FK93" t="str">
            <v>na</v>
          </cell>
          <cell r="FL93" t="str">
            <v>na</v>
          </cell>
          <cell r="FM93" t="str">
            <v>na</v>
          </cell>
          <cell r="FN93" t="str">
            <v>na</v>
          </cell>
          <cell r="FO93" t="str">
            <v>na</v>
          </cell>
          <cell r="FP93" t="str">
            <v>na</v>
          </cell>
          <cell r="FQ93" t="str">
            <v>na</v>
          </cell>
          <cell r="FR93" t="str">
            <v>na</v>
          </cell>
          <cell r="FS93" t="str">
            <v>na</v>
          </cell>
          <cell r="FT93" t="str">
            <v>na</v>
          </cell>
          <cell r="FU93" t="str">
            <v>na</v>
          </cell>
          <cell r="FV93" t="str">
            <v>na</v>
          </cell>
          <cell r="FW93" t="str">
            <v>na</v>
          </cell>
          <cell r="FX93" t="str">
            <v>na</v>
          </cell>
          <cell r="FY93" t="str">
            <v>na</v>
          </cell>
          <cell r="FZ93" t="str">
            <v>na</v>
          </cell>
          <cell r="GA93" t="str">
            <v>na</v>
          </cell>
          <cell r="GB93" t="str">
            <v>na</v>
          </cell>
          <cell r="GC93" t="str">
            <v>na</v>
          </cell>
          <cell r="GD93" t="str">
            <v>na</v>
          </cell>
          <cell r="GE93" t="str">
            <v>na</v>
          </cell>
          <cell r="GF93" t="str">
            <v>na</v>
          </cell>
          <cell r="GG93" t="str">
            <v>na</v>
          </cell>
          <cell r="GH93" t="str">
            <v>na</v>
          </cell>
          <cell r="GI93" t="str">
            <v>na</v>
          </cell>
          <cell r="GJ93" t="str">
            <v>na</v>
          </cell>
          <cell r="GK93" t="str">
            <v>na</v>
          </cell>
          <cell r="GL93" t="str">
            <v>na</v>
          </cell>
          <cell r="GM93" t="str">
            <v>na</v>
          </cell>
          <cell r="GN93" t="str">
            <v>na</v>
          </cell>
          <cell r="GO93" t="str">
            <v>na</v>
          </cell>
          <cell r="GP93" t="str">
            <v>na</v>
          </cell>
          <cell r="GQ93" t="str">
            <v>na</v>
          </cell>
          <cell r="GR93" t="str">
            <v>na</v>
          </cell>
          <cell r="GS93" t="str">
            <v>na</v>
          </cell>
          <cell r="GT93" t="str">
            <v>na</v>
          </cell>
          <cell r="GU93" t="str">
            <v>na</v>
          </cell>
          <cell r="GV93" t="str">
            <v>na</v>
          </cell>
          <cell r="GW93" t="str">
            <v>na</v>
          </cell>
          <cell r="GX93" t="str">
            <v>na</v>
          </cell>
          <cell r="GY93" t="str">
            <v>na</v>
          </cell>
          <cell r="GZ93" t="str">
            <v>na</v>
          </cell>
          <cell r="HA93" t="str">
            <v>na</v>
          </cell>
          <cell r="HB93" t="str">
            <v>na</v>
          </cell>
          <cell r="HC93" t="str">
            <v>na</v>
          </cell>
          <cell r="HD93" t="str">
            <v>na</v>
          </cell>
        </row>
        <row r="94">
          <cell r="A94">
            <v>94</v>
          </cell>
          <cell r="B94" t="str">
            <v>Reported Net Income</v>
          </cell>
          <cell r="C94" t="str">
            <v>na</v>
          </cell>
          <cell r="D94" t="str">
            <v>na</v>
          </cell>
          <cell r="E94" t="str">
            <v>na</v>
          </cell>
          <cell r="F94" t="str">
            <v>na</v>
          </cell>
          <cell r="G94" t="str">
            <v>na</v>
          </cell>
          <cell r="H94" t="str">
            <v>na</v>
          </cell>
          <cell r="I94" t="str">
            <v>na</v>
          </cell>
          <cell r="J94" t="str">
            <v>na</v>
          </cell>
          <cell r="K94" t="str">
            <v>na</v>
          </cell>
          <cell r="L94" t="str">
            <v>na</v>
          </cell>
          <cell r="M94" t="str">
            <v>na</v>
          </cell>
          <cell r="N94" t="str">
            <v>na</v>
          </cell>
          <cell r="O94" t="str">
            <v>na</v>
          </cell>
          <cell r="P94" t="str">
            <v>na</v>
          </cell>
          <cell r="Q94" t="str">
            <v>na</v>
          </cell>
          <cell r="R94" t="str">
            <v>na</v>
          </cell>
          <cell r="S94" t="str">
            <v>na</v>
          </cell>
          <cell r="T94" t="str">
            <v>na</v>
          </cell>
          <cell r="U94" t="str">
            <v>na</v>
          </cell>
          <cell r="V94" t="str">
            <v>na</v>
          </cell>
          <cell r="W94" t="str">
            <v>na</v>
          </cell>
          <cell r="X94" t="str">
            <v>na</v>
          </cell>
          <cell r="Y94" t="str">
            <v>na</v>
          </cell>
          <cell r="Z94" t="str">
            <v>na</v>
          </cell>
          <cell r="AA94" t="str">
            <v>na</v>
          </cell>
          <cell r="AB94" t="str">
            <v>na</v>
          </cell>
          <cell r="AC94" t="str">
            <v>na</v>
          </cell>
          <cell r="AD94" t="str">
            <v>na</v>
          </cell>
          <cell r="AE94" t="str">
            <v>na</v>
          </cell>
          <cell r="AF94" t="str">
            <v>na</v>
          </cell>
          <cell r="AG94" t="str">
            <v>na</v>
          </cell>
          <cell r="AH94" t="str">
            <v>na</v>
          </cell>
          <cell r="AI94" t="str">
            <v>na</v>
          </cell>
          <cell r="AJ94" t="str">
            <v>na</v>
          </cell>
          <cell r="AK94" t="str">
            <v>na</v>
          </cell>
          <cell r="AL94" t="str">
            <v>na</v>
          </cell>
          <cell r="AM94" t="str">
            <v>na</v>
          </cell>
          <cell r="AN94" t="str">
            <v>na</v>
          </cell>
          <cell r="AO94" t="str">
            <v>na</v>
          </cell>
          <cell r="AP94" t="str">
            <v>na</v>
          </cell>
          <cell r="AQ94" t="str">
            <v>na</v>
          </cell>
          <cell r="AR94" t="str">
            <v>na</v>
          </cell>
          <cell r="AS94" t="str">
            <v>na</v>
          </cell>
          <cell r="AT94" t="str">
            <v>na</v>
          </cell>
          <cell r="AU94" t="str">
            <v>na</v>
          </cell>
          <cell r="AV94" t="str">
            <v>na</v>
          </cell>
          <cell r="AW94" t="str">
            <v>na</v>
          </cell>
          <cell r="AX94" t="str">
            <v>na</v>
          </cell>
          <cell r="AY94" t="str">
            <v>na</v>
          </cell>
          <cell r="AZ94" t="str">
            <v>na</v>
          </cell>
          <cell r="BA94" t="str">
            <v>na</v>
          </cell>
          <cell r="BB94" t="str">
            <v>na</v>
          </cell>
          <cell r="BC94" t="str">
            <v>na</v>
          </cell>
          <cell r="BD94" t="str">
            <v>na</v>
          </cell>
          <cell r="BE94" t="str">
            <v>na</v>
          </cell>
          <cell r="BF94" t="str">
            <v>na</v>
          </cell>
          <cell r="BG94" t="str">
            <v>na</v>
          </cell>
          <cell r="BH94" t="str">
            <v>na</v>
          </cell>
          <cell r="BI94" t="str">
            <v>na</v>
          </cell>
          <cell r="BJ94" t="str">
            <v>na</v>
          </cell>
          <cell r="BK94" t="str">
            <v>na</v>
          </cell>
          <cell r="BL94" t="str">
            <v>na</v>
          </cell>
          <cell r="BM94" t="str">
            <v>na</v>
          </cell>
          <cell r="BN94" t="str">
            <v>na</v>
          </cell>
          <cell r="BO94" t="str">
            <v>na</v>
          </cell>
          <cell r="BP94" t="str">
            <v>na</v>
          </cell>
          <cell r="BQ94" t="str">
            <v>na</v>
          </cell>
          <cell r="BR94" t="str">
            <v>na</v>
          </cell>
          <cell r="BS94" t="str">
            <v>na</v>
          </cell>
          <cell r="BT94" t="str">
            <v>na</v>
          </cell>
          <cell r="BU94" t="str">
            <v>na</v>
          </cell>
          <cell r="BV94" t="str">
            <v>na</v>
          </cell>
          <cell r="BW94" t="str">
            <v>na</v>
          </cell>
          <cell r="BX94" t="str">
            <v>na</v>
          </cell>
          <cell r="BY94" t="str">
            <v>na</v>
          </cell>
          <cell r="BZ94" t="str">
            <v>na</v>
          </cell>
          <cell r="CA94" t="str">
            <v>na</v>
          </cell>
          <cell r="CB94" t="str">
            <v>na</v>
          </cell>
          <cell r="CC94" t="str">
            <v>na</v>
          </cell>
          <cell r="CD94" t="str">
            <v>na</v>
          </cell>
          <cell r="CE94" t="str">
            <v>na</v>
          </cell>
          <cell r="CF94" t="str">
            <v>na</v>
          </cell>
          <cell r="CG94" t="str">
            <v>na</v>
          </cell>
          <cell r="CH94" t="str">
            <v>na</v>
          </cell>
          <cell r="CI94" t="str">
            <v>na</v>
          </cell>
          <cell r="CJ94" t="str">
            <v>na</v>
          </cell>
          <cell r="CK94" t="str">
            <v>na</v>
          </cell>
          <cell r="CL94" t="str">
            <v>na</v>
          </cell>
          <cell r="CM94" t="str">
            <v>na</v>
          </cell>
          <cell r="CN94" t="str">
            <v>na</v>
          </cell>
          <cell r="CO94" t="str">
            <v>na</v>
          </cell>
          <cell r="CP94" t="str">
            <v>na</v>
          </cell>
          <cell r="CQ94" t="str">
            <v>na</v>
          </cell>
          <cell r="CR94" t="str">
            <v>na</v>
          </cell>
          <cell r="CS94" t="str">
            <v>na</v>
          </cell>
          <cell r="CT94" t="str">
            <v>na</v>
          </cell>
          <cell r="CU94" t="str">
            <v>na</v>
          </cell>
          <cell r="CV94" t="str">
            <v>na</v>
          </cell>
          <cell r="CW94" t="str">
            <v>na</v>
          </cell>
          <cell r="CX94" t="str">
            <v>na</v>
          </cell>
          <cell r="CY94" t="str">
            <v>na</v>
          </cell>
          <cell r="CZ94" t="str">
            <v>na</v>
          </cell>
          <cell r="DA94" t="str">
            <v>na</v>
          </cell>
          <cell r="DB94" t="str">
            <v>na</v>
          </cell>
          <cell r="DC94" t="str">
            <v>na</v>
          </cell>
          <cell r="DD94" t="str">
            <v>na</v>
          </cell>
          <cell r="DE94" t="str">
            <v>na</v>
          </cell>
          <cell r="DF94" t="str">
            <v>na</v>
          </cell>
          <cell r="DG94" t="str">
            <v>na</v>
          </cell>
          <cell r="DH94" t="str">
            <v>na</v>
          </cell>
          <cell r="DI94">
            <v>1.1482275841525091</v>
          </cell>
          <cell r="DJ94">
            <v>0.83962593372653682</v>
          </cell>
          <cell r="DK94">
            <v>1.5233023146789464</v>
          </cell>
          <cell r="DL94">
            <v>1.5642858946764377</v>
          </cell>
          <cell r="DM94">
            <v>-0.32724871215184403</v>
          </cell>
          <cell r="DN94">
            <v>-0.24484979026979831</v>
          </cell>
          <cell r="DO94">
            <v>0.90511483261936032</v>
          </cell>
          <cell r="DP94">
            <v>0.91036953147323618</v>
          </cell>
          <cell r="DQ94">
            <v>0.41932214217458935</v>
          </cell>
          <cell r="DR94">
            <v>0.42873385310689649</v>
          </cell>
          <cell r="DS94" t="str">
            <v>na</v>
          </cell>
          <cell r="DT94" t="str">
            <v>na</v>
          </cell>
          <cell r="DU94" t="str">
            <v>na</v>
          </cell>
          <cell r="DV94" t="str">
            <v>na</v>
          </cell>
          <cell r="DW94" t="str">
            <v>na</v>
          </cell>
          <cell r="DX94" t="str">
            <v>na</v>
          </cell>
          <cell r="DY94" t="str">
            <v>na</v>
          </cell>
          <cell r="DZ94" t="str">
            <v>na</v>
          </cell>
          <cell r="EA94">
            <v>0.48677337256846603</v>
          </cell>
          <cell r="EB94">
            <v>0.46778430182467462</v>
          </cell>
          <cell r="EC94" t="str">
            <v>na</v>
          </cell>
          <cell r="ED94" t="str">
            <v>na</v>
          </cell>
          <cell r="EE94" t="str">
            <v>na</v>
          </cell>
          <cell r="EF94" t="str">
            <v>na</v>
          </cell>
          <cell r="EG94" t="str">
            <v>na</v>
          </cell>
          <cell r="EH94" t="str">
            <v>na</v>
          </cell>
          <cell r="EI94" t="str">
            <v>na</v>
          </cell>
          <cell r="EJ94" t="str">
            <v>na</v>
          </cell>
          <cell r="EK94" t="str">
            <v>na</v>
          </cell>
          <cell r="EL94" t="str">
            <v>na</v>
          </cell>
          <cell r="EM94" t="str">
            <v>na</v>
          </cell>
          <cell r="EN94" t="str">
            <v>na</v>
          </cell>
          <cell r="EO94" t="str">
            <v>na</v>
          </cell>
          <cell r="EP94" t="str">
            <v>na</v>
          </cell>
          <cell r="EQ94" t="str">
            <v>na</v>
          </cell>
          <cell r="ER94" t="str">
            <v>na</v>
          </cell>
          <cell r="ES94" t="str">
            <v>na</v>
          </cell>
          <cell r="ET94" t="str">
            <v>na</v>
          </cell>
          <cell r="EU94" t="str">
            <v>na</v>
          </cell>
          <cell r="EV94" t="str">
            <v>na</v>
          </cell>
          <cell r="EW94" t="str">
            <v>na</v>
          </cell>
          <cell r="EX94" t="str">
            <v>na</v>
          </cell>
          <cell r="EY94" t="str">
            <v>na</v>
          </cell>
          <cell r="EZ94" t="str">
            <v>na</v>
          </cell>
          <cell r="FA94" t="str">
            <v>na</v>
          </cell>
          <cell r="FB94" t="str">
            <v>na</v>
          </cell>
          <cell r="FC94" t="str">
            <v>na</v>
          </cell>
          <cell r="FD94" t="str">
            <v>na</v>
          </cell>
          <cell r="FE94" t="str">
            <v>na</v>
          </cell>
          <cell r="FF94" t="str">
            <v>na</v>
          </cell>
          <cell r="FG94" t="str">
            <v>na</v>
          </cell>
          <cell r="FH94" t="str">
            <v>na</v>
          </cell>
          <cell r="FI94" t="str">
            <v>na</v>
          </cell>
          <cell r="FJ94" t="str">
            <v>na</v>
          </cell>
          <cell r="FK94" t="str">
            <v>na</v>
          </cell>
          <cell r="FL94" t="str">
            <v>na</v>
          </cell>
          <cell r="FM94" t="str">
            <v>na</v>
          </cell>
          <cell r="FN94" t="str">
            <v>na</v>
          </cell>
          <cell r="FO94" t="str">
            <v>na</v>
          </cell>
          <cell r="FP94" t="str">
            <v>na</v>
          </cell>
          <cell r="FQ94" t="str">
            <v>na</v>
          </cell>
          <cell r="FR94" t="str">
            <v>na</v>
          </cell>
          <cell r="FS94" t="str">
            <v>na</v>
          </cell>
          <cell r="FT94" t="str">
            <v>na</v>
          </cell>
          <cell r="FU94" t="str">
            <v>na</v>
          </cell>
          <cell r="FV94" t="str">
            <v>na</v>
          </cell>
          <cell r="FW94" t="str">
            <v>na</v>
          </cell>
          <cell r="FX94" t="str">
            <v>na</v>
          </cell>
          <cell r="FY94" t="str">
            <v>na</v>
          </cell>
          <cell r="FZ94" t="str">
            <v>na</v>
          </cell>
          <cell r="GA94" t="str">
            <v>na</v>
          </cell>
          <cell r="GB94" t="str">
            <v>na</v>
          </cell>
          <cell r="GC94" t="str">
            <v>na</v>
          </cell>
          <cell r="GD94" t="str">
            <v>na</v>
          </cell>
          <cell r="GE94" t="str">
            <v>na</v>
          </cell>
          <cell r="GF94" t="str">
            <v>na</v>
          </cell>
          <cell r="GG94" t="str">
            <v>na</v>
          </cell>
          <cell r="GH94" t="str">
            <v>na</v>
          </cell>
          <cell r="GI94" t="str">
            <v>na</v>
          </cell>
          <cell r="GJ94" t="str">
            <v>na</v>
          </cell>
          <cell r="GK94" t="str">
            <v>na</v>
          </cell>
          <cell r="GL94" t="str">
            <v>na</v>
          </cell>
          <cell r="GM94" t="str">
            <v>na</v>
          </cell>
          <cell r="GN94" t="str">
            <v>na</v>
          </cell>
          <cell r="GO94" t="str">
            <v>na</v>
          </cell>
          <cell r="GP94" t="str">
            <v>na</v>
          </cell>
          <cell r="GQ94" t="str">
            <v>na</v>
          </cell>
          <cell r="GR94" t="str">
            <v>na</v>
          </cell>
          <cell r="GS94" t="str">
            <v>na</v>
          </cell>
          <cell r="GT94" t="str">
            <v>na</v>
          </cell>
          <cell r="GU94" t="str">
            <v>na</v>
          </cell>
          <cell r="GV94" t="str">
            <v>na</v>
          </cell>
          <cell r="GW94" t="str">
            <v>na</v>
          </cell>
          <cell r="GX94" t="str">
            <v>na</v>
          </cell>
          <cell r="GY94" t="str">
            <v>na</v>
          </cell>
          <cell r="GZ94" t="str">
            <v>na</v>
          </cell>
          <cell r="HA94" t="str">
            <v>na</v>
          </cell>
          <cell r="HB94" t="str">
            <v>na</v>
          </cell>
          <cell r="HC94" t="str">
            <v>na</v>
          </cell>
          <cell r="HD94" t="str">
            <v>na</v>
          </cell>
        </row>
        <row r="95">
          <cell r="A95">
            <v>95</v>
          </cell>
          <cell r="B95" t="str">
            <v>Net Income (excl Special Items)</v>
          </cell>
          <cell r="C95" t="str">
            <v>na</v>
          </cell>
          <cell r="D95" t="str">
            <v>na</v>
          </cell>
          <cell r="E95" t="str">
            <v>na</v>
          </cell>
          <cell r="F95" t="str">
            <v>na</v>
          </cell>
          <cell r="G95" t="str">
            <v>na</v>
          </cell>
          <cell r="H95" t="str">
            <v>na</v>
          </cell>
          <cell r="I95" t="str">
            <v>na</v>
          </cell>
          <cell r="J95" t="str">
            <v>na</v>
          </cell>
          <cell r="K95" t="str">
            <v>na</v>
          </cell>
          <cell r="L95" t="str">
            <v>na</v>
          </cell>
          <cell r="M95" t="str">
            <v>na</v>
          </cell>
          <cell r="N95" t="str">
            <v>na</v>
          </cell>
          <cell r="O95" t="str">
            <v>na</v>
          </cell>
          <cell r="P95" t="str">
            <v>na</v>
          </cell>
          <cell r="Q95" t="str">
            <v>na</v>
          </cell>
          <cell r="R95" t="str">
            <v>na</v>
          </cell>
          <cell r="S95" t="str">
            <v>na</v>
          </cell>
          <cell r="T95" t="str">
            <v>na</v>
          </cell>
          <cell r="U95" t="str">
            <v>na</v>
          </cell>
          <cell r="V95" t="str">
            <v>na</v>
          </cell>
          <cell r="W95" t="str">
            <v>na</v>
          </cell>
          <cell r="X95" t="str">
            <v>na</v>
          </cell>
          <cell r="Y95" t="str">
            <v>na</v>
          </cell>
          <cell r="Z95" t="str">
            <v>na</v>
          </cell>
          <cell r="AA95" t="str">
            <v>na</v>
          </cell>
          <cell r="AB95" t="str">
            <v>na</v>
          </cell>
          <cell r="AC95" t="str">
            <v>na</v>
          </cell>
          <cell r="AD95" t="str">
            <v>na</v>
          </cell>
          <cell r="AE95" t="str">
            <v>na</v>
          </cell>
          <cell r="AF95" t="str">
            <v>na</v>
          </cell>
          <cell r="AG95" t="str">
            <v>na</v>
          </cell>
          <cell r="AH95" t="str">
            <v>na</v>
          </cell>
          <cell r="AI95" t="str">
            <v>na</v>
          </cell>
          <cell r="AJ95" t="str">
            <v>na</v>
          </cell>
          <cell r="AK95" t="str">
            <v>na</v>
          </cell>
          <cell r="AL95" t="str">
            <v>na</v>
          </cell>
          <cell r="AM95" t="str">
            <v>na</v>
          </cell>
          <cell r="AN95" t="str">
            <v>na</v>
          </cell>
          <cell r="AO95" t="str">
            <v>na</v>
          </cell>
          <cell r="AP95" t="str">
            <v>na</v>
          </cell>
          <cell r="AQ95" t="str">
            <v>na</v>
          </cell>
          <cell r="AR95" t="str">
            <v>na</v>
          </cell>
          <cell r="AS95" t="str">
            <v>na</v>
          </cell>
          <cell r="AT95" t="str">
            <v>na</v>
          </cell>
          <cell r="AU95" t="str">
            <v>na</v>
          </cell>
          <cell r="AV95" t="str">
            <v>na</v>
          </cell>
          <cell r="AW95" t="str">
            <v>na</v>
          </cell>
          <cell r="AX95" t="str">
            <v>na</v>
          </cell>
          <cell r="AY95" t="str">
            <v>na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D95" t="str">
            <v>na</v>
          </cell>
          <cell r="BE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J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O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T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Y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D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I95" t="str">
            <v>na</v>
          </cell>
          <cell r="CJ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  <cell r="CO95" t="str">
            <v>na</v>
          </cell>
          <cell r="CP95" t="str">
            <v>na</v>
          </cell>
          <cell r="CQ95" t="str">
            <v>na</v>
          </cell>
          <cell r="CR95" t="str">
            <v>na</v>
          </cell>
          <cell r="CS95" t="str">
            <v>na</v>
          </cell>
          <cell r="CT95" t="str">
            <v>na</v>
          </cell>
          <cell r="CU95" t="str">
            <v>na</v>
          </cell>
          <cell r="CV95" t="str">
            <v>na</v>
          </cell>
          <cell r="CW95" t="str">
            <v>na</v>
          </cell>
          <cell r="CX95" t="str">
            <v>na</v>
          </cell>
          <cell r="CY95">
            <v>0.47794653337111465</v>
          </cell>
          <cell r="CZ95">
            <v>0.47794653337111465</v>
          </cell>
          <cell r="DA95">
            <v>5.2614840989399809</v>
          </cell>
          <cell r="DB95">
            <v>5.2614840989399809</v>
          </cell>
          <cell r="DC95">
            <v>50.849092518813457</v>
          </cell>
          <cell r="DD95">
            <v>50.849092518813457</v>
          </cell>
          <cell r="DE95">
            <v>2.7397203397488021</v>
          </cell>
          <cell r="DF95">
            <v>2.7397203397488021</v>
          </cell>
          <cell r="DG95">
            <v>3.3144841212471055</v>
          </cell>
          <cell r="DH95">
            <v>3.3144841212471055</v>
          </cell>
          <cell r="DI95">
            <v>2.0858712023962198</v>
          </cell>
          <cell r="DJ95">
            <v>1.6425435427984494</v>
          </cell>
          <cell r="DK95">
            <v>1.5233023146789462</v>
          </cell>
          <cell r="DL95">
            <v>1.5642858946764375</v>
          </cell>
          <cell r="DM95">
            <v>0.97456501509898008</v>
          </cell>
          <cell r="DN95">
            <v>1.2164107482384519</v>
          </cell>
          <cell r="DO95">
            <v>1.036235343504202</v>
          </cell>
          <cell r="DP95">
            <v>1.0418516997167155</v>
          </cell>
          <cell r="DQ95">
            <v>1.3101756759839649</v>
          </cell>
          <cell r="DR95">
            <v>1.325490199695939</v>
          </cell>
          <cell r="DS95" t="str">
            <v>na</v>
          </cell>
          <cell r="DT95" t="str">
            <v>na</v>
          </cell>
          <cell r="DU95" t="str">
            <v>na</v>
          </cell>
          <cell r="DV95" t="str">
            <v>na</v>
          </cell>
          <cell r="DW95" t="str">
            <v>na</v>
          </cell>
          <cell r="DX95" t="str">
            <v>na</v>
          </cell>
          <cell r="DY95" t="str">
            <v>na</v>
          </cell>
          <cell r="DZ95" t="str">
            <v>na</v>
          </cell>
          <cell r="EA95">
            <v>0.48677046126896883</v>
          </cell>
          <cell r="EB95">
            <v>0.46778430182467401</v>
          </cell>
          <cell r="EC95" t="str">
            <v>na</v>
          </cell>
          <cell r="ED95" t="str">
            <v>na</v>
          </cell>
          <cell r="EE95" t="str">
            <v>na</v>
          </cell>
          <cell r="EF95" t="str">
            <v>na</v>
          </cell>
          <cell r="EG95" t="str">
            <v>na</v>
          </cell>
          <cell r="EH95" t="str">
            <v>na</v>
          </cell>
          <cell r="EI95" t="str">
            <v>na</v>
          </cell>
          <cell r="EJ95" t="str">
            <v>na</v>
          </cell>
          <cell r="EK95" t="str">
            <v>na</v>
          </cell>
          <cell r="EL95" t="str">
            <v>na</v>
          </cell>
          <cell r="EM95" t="str">
            <v>na</v>
          </cell>
          <cell r="EN95" t="str">
            <v>na</v>
          </cell>
          <cell r="EO95" t="str">
            <v>na</v>
          </cell>
          <cell r="EP95" t="str">
            <v>na</v>
          </cell>
          <cell r="EQ95" t="str">
            <v>na</v>
          </cell>
          <cell r="ER95" t="str">
            <v>na</v>
          </cell>
          <cell r="ES95" t="str">
            <v>na</v>
          </cell>
          <cell r="ET95" t="str">
            <v>na</v>
          </cell>
          <cell r="EU95" t="str">
            <v>na</v>
          </cell>
          <cell r="EV95" t="str">
            <v>na</v>
          </cell>
          <cell r="EW95" t="str">
            <v>na</v>
          </cell>
          <cell r="EX95" t="str">
            <v>na</v>
          </cell>
          <cell r="EY95" t="str">
            <v>na</v>
          </cell>
          <cell r="EZ95" t="str">
            <v>na</v>
          </cell>
          <cell r="FA95" t="str">
            <v>na</v>
          </cell>
          <cell r="FB95" t="str">
            <v>na</v>
          </cell>
          <cell r="FC95" t="str">
            <v>na</v>
          </cell>
          <cell r="FD95" t="str">
            <v>na</v>
          </cell>
          <cell r="FE95" t="str">
            <v>na</v>
          </cell>
          <cell r="FF95" t="str">
            <v>na</v>
          </cell>
          <cell r="FG95" t="str">
            <v>na</v>
          </cell>
          <cell r="FH95" t="str">
            <v>na</v>
          </cell>
          <cell r="FI95" t="str">
            <v>na</v>
          </cell>
          <cell r="FJ95" t="str">
            <v>na</v>
          </cell>
          <cell r="FK95" t="str">
            <v>na</v>
          </cell>
          <cell r="FL95" t="str">
            <v>na</v>
          </cell>
          <cell r="FM95" t="str">
            <v>na</v>
          </cell>
          <cell r="FN95" t="str">
            <v>na</v>
          </cell>
          <cell r="FO95" t="str">
            <v>na</v>
          </cell>
          <cell r="FP95" t="str">
            <v>na</v>
          </cell>
          <cell r="FQ95" t="str">
            <v>na</v>
          </cell>
          <cell r="FR95" t="str">
            <v>na</v>
          </cell>
          <cell r="FS95" t="str">
            <v>na</v>
          </cell>
          <cell r="FT95" t="str">
            <v>na</v>
          </cell>
          <cell r="FU95" t="str">
            <v>na</v>
          </cell>
          <cell r="FV95" t="str">
            <v>na</v>
          </cell>
          <cell r="FW95" t="str">
            <v>na</v>
          </cell>
          <cell r="FX95" t="str">
            <v>na</v>
          </cell>
          <cell r="FY95" t="str">
            <v>na</v>
          </cell>
          <cell r="FZ95" t="str">
            <v>na</v>
          </cell>
          <cell r="GA95" t="str">
            <v>na</v>
          </cell>
          <cell r="GB95" t="str">
            <v>na</v>
          </cell>
          <cell r="GC95" t="str">
            <v>na</v>
          </cell>
          <cell r="GD95" t="str">
            <v>na</v>
          </cell>
          <cell r="GE95" t="str">
            <v>na</v>
          </cell>
          <cell r="GF95" t="str">
            <v>na</v>
          </cell>
          <cell r="GG95" t="str">
            <v>na</v>
          </cell>
          <cell r="GH95" t="str">
            <v>na</v>
          </cell>
          <cell r="GI95" t="str">
            <v>na</v>
          </cell>
          <cell r="GJ95" t="str">
            <v>na</v>
          </cell>
          <cell r="GK95" t="str">
            <v>na</v>
          </cell>
          <cell r="GL95" t="str">
            <v>na</v>
          </cell>
          <cell r="GM95" t="str">
            <v>na</v>
          </cell>
          <cell r="GN95" t="str">
            <v>na</v>
          </cell>
          <cell r="GO95" t="str">
            <v>na</v>
          </cell>
          <cell r="GP95" t="str">
            <v>na</v>
          </cell>
          <cell r="GQ95" t="str">
            <v>na</v>
          </cell>
          <cell r="GR95" t="str">
            <v>na</v>
          </cell>
          <cell r="GS95" t="str">
            <v>na</v>
          </cell>
          <cell r="GT95" t="str">
            <v>na</v>
          </cell>
          <cell r="GU95" t="str">
            <v>na</v>
          </cell>
          <cell r="GV95" t="str">
            <v>na</v>
          </cell>
          <cell r="GW95" t="str">
            <v>na</v>
          </cell>
          <cell r="GX95" t="str">
            <v>na</v>
          </cell>
          <cell r="GY95" t="str">
            <v>na</v>
          </cell>
          <cell r="GZ95" t="str">
            <v>na</v>
          </cell>
          <cell r="HA95" t="str">
            <v>na</v>
          </cell>
          <cell r="HB95" t="str">
            <v>na</v>
          </cell>
          <cell r="HC95" t="str">
            <v>na</v>
          </cell>
          <cell r="HD95" t="str">
            <v>na</v>
          </cell>
        </row>
        <row r="96">
          <cell r="A96">
            <v>96</v>
          </cell>
          <cell r="B96" t="str">
            <v>Average Shares Outstanding</v>
          </cell>
          <cell r="C96" t="str">
            <v>na</v>
          </cell>
          <cell r="D96" t="str">
            <v>na</v>
          </cell>
          <cell r="E96" t="str">
            <v>na</v>
          </cell>
          <cell r="F96" t="str">
            <v>na</v>
          </cell>
          <cell r="G96" t="str">
            <v>na</v>
          </cell>
          <cell r="H96" t="str">
            <v>na</v>
          </cell>
          <cell r="I96" t="str">
            <v>na</v>
          </cell>
          <cell r="J96" t="str">
            <v>na</v>
          </cell>
          <cell r="K96" t="str">
            <v>na</v>
          </cell>
          <cell r="L96" t="str">
            <v>na</v>
          </cell>
          <cell r="M96" t="str">
            <v>na</v>
          </cell>
          <cell r="N96" t="str">
            <v>na</v>
          </cell>
          <cell r="O96" t="str">
            <v>na</v>
          </cell>
          <cell r="P96" t="str">
            <v>na</v>
          </cell>
          <cell r="Q96" t="str">
            <v>na</v>
          </cell>
          <cell r="R96" t="str">
            <v>na</v>
          </cell>
          <cell r="S96" t="str">
            <v>na</v>
          </cell>
          <cell r="T96" t="str">
            <v>na</v>
          </cell>
          <cell r="U96" t="str">
            <v>na</v>
          </cell>
          <cell r="V96" t="str">
            <v>na</v>
          </cell>
          <cell r="W96" t="str">
            <v>na</v>
          </cell>
          <cell r="X96" t="str">
            <v>na</v>
          </cell>
          <cell r="Y96" t="str">
            <v>na</v>
          </cell>
          <cell r="Z96" t="str">
            <v>na</v>
          </cell>
          <cell r="AA96" t="str">
            <v>na</v>
          </cell>
          <cell r="AB96" t="str">
            <v>na</v>
          </cell>
          <cell r="AC96" t="str">
            <v>na</v>
          </cell>
          <cell r="AD96" t="str">
            <v>na</v>
          </cell>
          <cell r="AE96" t="str">
            <v>na</v>
          </cell>
          <cell r="AF96" t="str">
            <v>na</v>
          </cell>
          <cell r="AG96" t="str">
            <v>na</v>
          </cell>
          <cell r="AH96" t="str">
            <v>na</v>
          </cell>
          <cell r="AI96" t="str">
            <v>na</v>
          </cell>
          <cell r="AJ96" t="str">
            <v>na</v>
          </cell>
          <cell r="AK96" t="str">
            <v>na</v>
          </cell>
          <cell r="AL96" t="str">
            <v>na</v>
          </cell>
          <cell r="AM96" t="str">
            <v>na</v>
          </cell>
          <cell r="AN96" t="str">
            <v>na</v>
          </cell>
          <cell r="AO96" t="str">
            <v>na</v>
          </cell>
          <cell r="AP96" t="str">
            <v>na</v>
          </cell>
          <cell r="AQ96" t="str">
            <v>na</v>
          </cell>
          <cell r="AR96" t="str">
            <v>na</v>
          </cell>
          <cell r="AS96" t="str">
            <v>na</v>
          </cell>
          <cell r="AT96" t="str">
            <v>na</v>
          </cell>
          <cell r="AU96" t="str">
            <v>na</v>
          </cell>
          <cell r="AV96" t="str">
            <v>na</v>
          </cell>
          <cell r="AW96" t="str">
            <v>na</v>
          </cell>
          <cell r="AX96" t="str">
            <v>na</v>
          </cell>
          <cell r="AY96" t="str">
            <v>na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D96" t="str">
            <v>na</v>
          </cell>
          <cell r="BE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J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O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T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Y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D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I96" t="str">
            <v>na</v>
          </cell>
          <cell r="CJ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  <cell r="CO96" t="str">
            <v>na</v>
          </cell>
          <cell r="CP96" t="str">
            <v>na</v>
          </cell>
          <cell r="CQ96" t="str">
            <v>na</v>
          </cell>
          <cell r="CR96" t="str">
            <v>na</v>
          </cell>
          <cell r="CS96" t="str">
            <v>na</v>
          </cell>
          <cell r="CT96" t="str">
            <v>na</v>
          </cell>
          <cell r="CU96" t="str">
            <v>na</v>
          </cell>
          <cell r="CV96" t="str">
            <v>na</v>
          </cell>
          <cell r="CW96" t="str">
            <v>na</v>
          </cell>
          <cell r="CX96" t="str">
            <v>na</v>
          </cell>
          <cell r="CY96">
            <v>0.13002399752283619</v>
          </cell>
          <cell r="CZ96">
            <v>0.13002399752283619</v>
          </cell>
          <cell r="DA96">
            <v>6.9064046540511445E-2</v>
          </cell>
          <cell r="DB96">
            <v>6.9064046540511445E-2</v>
          </cell>
          <cell r="DC96">
            <v>0.1458384224827031</v>
          </cell>
          <cell r="DD96">
            <v>0.1458384224827031</v>
          </cell>
          <cell r="DE96">
            <v>0.11572851369841219</v>
          </cell>
          <cell r="DF96">
            <v>0.11572851369841219</v>
          </cell>
          <cell r="DG96">
            <v>0.1152207057011158</v>
          </cell>
          <cell r="DH96">
            <v>0.1152207057011158</v>
          </cell>
          <cell r="DI96">
            <v>7.8978465711946957E-2</v>
          </cell>
          <cell r="DJ96">
            <v>8.9216414970902949E-2</v>
          </cell>
          <cell r="DK96">
            <v>0.14037682326653822</v>
          </cell>
          <cell r="DL96">
            <v>0.14037682326653822</v>
          </cell>
          <cell r="DM96">
            <v>5.610128076878932E-2</v>
          </cell>
          <cell r="DN96">
            <v>5.610128076878932E-2</v>
          </cell>
          <cell r="DO96">
            <v>2.6694045174537915E-2</v>
          </cell>
          <cell r="DP96">
            <v>2.6694045174537915E-2</v>
          </cell>
          <cell r="DQ96">
            <v>7.3743140382537681E-2</v>
          </cell>
          <cell r="DR96">
            <v>7.6248519529635905E-2</v>
          </cell>
          <cell r="DS96" t="str">
            <v>na</v>
          </cell>
          <cell r="DT96" t="str">
            <v>na</v>
          </cell>
          <cell r="DU96" t="str">
            <v>na</v>
          </cell>
          <cell r="DV96" t="str">
            <v>na</v>
          </cell>
          <cell r="DW96" t="str">
            <v>na</v>
          </cell>
          <cell r="DX96" t="str">
            <v>na</v>
          </cell>
          <cell r="DY96" t="str">
            <v>na</v>
          </cell>
          <cell r="DZ96" t="str">
            <v>na</v>
          </cell>
          <cell r="EA96">
            <v>6.1661453336466304E-2</v>
          </cell>
          <cell r="EB96">
            <v>5.9190031152647975E-2</v>
          </cell>
          <cell r="EC96" t="str">
            <v>na</v>
          </cell>
          <cell r="ED96" t="str">
            <v>na</v>
          </cell>
          <cell r="EE96" t="str">
            <v>na</v>
          </cell>
          <cell r="EF96" t="str">
            <v>na</v>
          </cell>
          <cell r="EG96" t="str">
            <v>na</v>
          </cell>
          <cell r="EH96" t="str">
            <v>na</v>
          </cell>
          <cell r="EI96" t="str">
            <v>na</v>
          </cell>
          <cell r="EJ96" t="str">
            <v>na</v>
          </cell>
          <cell r="EK96" t="str">
            <v>na</v>
          </cell>
          <cell r="EL96" t="str">
            <v>na</v>
          </cell>
          <cell r="EM96" t="str">
            <v>na</v>
          </cell>
          <cell r="EN96" t="str">
            <v>na</v>
          </cell>
          <cell r="EO96" t="str">
            <v>na</v>
          </cell>
          <cell r="EP96" t="str">
            <v>na</v>
          </cell>
          <cell r="EQ96" t="str">
            <v>na</v>
          </cell>
          <cell r="ER96" t="str">
            <v>na</v>
          </cell>
          <cell r="ES96" t="str">
            <v>na</v>
          </cell>
          <cell r="ET96" t="str">
            <v>na</v>
          </cell>
          <cell r="EU96" t="str">
            <v>na</v>
          </cell>
          <cell r="EV96" t="str">
            <v>na</v>
          </cell>
          <cell r="EW96" t="str">
            <v>na</v>
          </cell>
          <cell r="EX96" t="str">
            <v>na</v>
          </cell>
          <cell r="EY96" t="str">
            <v>na</v>
          </cell>
          <cell r="EZ96" t="str">
            <v>na</v>
          </cell>
          <cell r="FA96" t="str">
            <v>na</v>
          </cell>
          <cell r="FB96" t="str">
            <v>na</v>
          </cell>
          <cell r="FC96" t="str">
            <v>na</v>
          </cell>
          <cell r="FD96" t="str">
            <v>na</v>
          </cell>
          <cell r="FE96" t="str">
            <v>na</v>
          </cell>
          <cell r="FF96" t="str">
            <v>na</v>
          </cell>
          <cell r="FG96" t="str">
            <v>na</v>
          </cell>
          <cell r="FH96" t="str">
            <v>na</v>
          </cell>
          <cell r="FI96" t="str">
            <v>na</v>
          </cell>
          <cell r="FJ96" t="str">
            <v>na</v>
          </cell>
          <cell r="FK96" t="str">
            <v>na</v>
          </cell>
          <cell r="FL96" t="str">
            <v>na</v>
          </cell>
          <cell r="FM96" t="str">
            <v>na</v>
          </cell>
          <cell r="FN96" t="str">
            <v>na</v>
          </cell>
          <cell r="FO96" t="str">
            <v>na</v>
          </cell>
          <cell r="FP96" t="str">
            <v>na</v>
          </cell>
          <cell r="FQ96" t="str">
            <v>na</v>
          </cell>
          <cell r="FR96" t="str">
            <v>na</v>
          </cell>
          <cell r="FS96" t="str">
            <v>na</v>
          </cell>
          <cell r="FT96" t="str">
            <v>na</v>
          </cell>
          <cell r="FU96" t="str">
            <v>na</v>
          </cell>
          <cell r="FV96" t="str">
            <v>na</v>
          </cell>
          <cell r="FW96" t="str">
            <v>na</v>
          </cell>
          <cell r="FX96" t="str">
            <v>na</v>
          </cell>
          <cell r="FY96" t="str">
            <v>na</v>
          </cell>
          <cell r="FZ96" t="str">
            <v>na</v>
          </cell>
          <cell r="GA96" t="str">
            <v>na</v>
          </cell>
          <cell r="GB96" t="str">
            <v>na</v>
          </cell>
          <cell r="GC96" t="str">
            <v>na</v>
          </cell>
          <cell r="GD96" t="str">
            <v>na</v>
          </cell>
          <cell r="GE96" t="str">
            <v>na</v>
          </cell>
          <cell r="GF96" t="str">
            <v>na</v>
          </cell>
          <cell r="GG96" t="str">
            <v>na</v>
          </cell>
          <cell r="GH96" t="str">
            <v>na</v>
          </cell>
          <cell r="GI96" t="str">
            <v>na</v>
          </cell>
          <cell r="GJ96" t="str">
            <v>na</v>
          </cell>
          <cell r="GK96" t="str">
            <v>na</v>
          </cell>
          <cell r="GL96" t="str">
            <v>na</v>
          </cell>
          <cell r="GM96" t="str">
            <v>na</v>
          </cell>
          <cell r="GN96" t="str">
            <v>na</v>
          </cell>
          <cell r="GO96" t="str">
            <v>na</v>
          </cell>
          <cell r="GP96" t="str">
            <v>na</v>
          </cell>
          <cell r="GQ96" t="str">
            <v>na</v>
          </cell>
          <cell r="GR96" t="str">
            <v>na</v>
          </cell>
          <cell r="GS96" t="str">
            <v>na</v>
          </cell>
          <cell r="GT96" t="str">
            <v>na</v>
          </cell>
          <cell r="GU96" t="str">
            <v>na</v>
          </cell>
          <cell r="GV96" t="str">
            <v>na</v>
          </cell>
          <cell r="GW96" t="str">
            <v>na</v>
          </cell>
          <cell r="GX96" t="str">
            <v>na</v>
          </cell>
          <cell r="GY96" t="str">
            <v>na</v>
          </cell>
          <cell r="GZ96" t="str">
            <v>na</v>
          </cell>
          <cell r="HA96" t="str">
            <v>na</v>
          </cell>
          <cell r="HB96" t="str">
            <v>na</v>
          </cell>
          <cell r="HC96" t="str">
            <v>na</v>
          </cell>
          <cell r="HD96" t="str">
            <v>na</v>
          </cell>
        </row>
        <row r="97">
          <cell r="A97">
            <v>97</v>
          </cell>
          <cell r="B97" t="str">
            <v>Reported EPS</v>
          </cell>
          <cell r="C97" t="str">
            <v>na</v>
          </cell>
          <cell r="D97" t="str">
            <v>na</v>
          </cell>
          <cell r="E97" t="str">
            <v>na</v>
          </cell>
          <cell r="F97" t="str">
            <v>na</v>
          </cell>
          <cell r="G97" t="str">
            <v>na</v>
          </cell>
          <cell r="H97" t="str">
            <v>na</v>
          </cell>
          <cell r="I97" t="str">
            <v>na</v>
          </cell>
          <cell r="J97" t="str">
            <v>na</v>
          </cell>
          <cell r="K97" t="str">
            <v>na</v>
          </cell>
          <cell r="L97" t="str">
            <v>na</v>
          </cell>
          <cell r="M97" t="str">
            <v>na</v>
          </cell>
          <cell r="N97" t="str">
            <v>na</v>
          </cell>
          <cell r="O97" t="str">
            <v>na</v>
          </cell>
          <cell r="P97" t="str">
            <v>na</v>
          </cell>
          <cell r="Q97" t="str">
            <v>na</v>
          </cell>
          <cell r="R97" t="str">
            <v>na</v>
          </cell>
          <cell r="S97" t="str">
            <v>na</v>
          </cell>
          <cell r="T97" t="str">
            <v>na</v>
          </cell>
          <cell r="U97" t="str">
            <v>na</v>
          </cell>
          <cell r="V97" t="str">
            <v>na</v>
          </cell>
          <cell r="W97" t="str">
            <v>na</v>
          </cell>
          <cell r="X97" t="str">
            <v>na</v>
          </cell>
          <cell r="Y97" t="str">
            <v>na</v>
          </cell>
          <cell r="Z97" t="str">
            <v>na</v>
          </cell>
          <cell r="AA97" t="str">
            <v>na</v>
          </cell>
          <cell r="AB97" t="str">
            <v>na</v>
          </cell>
          <cell r="AC97" t="str">
            <v>na</v>
          </cell>
          <cell r="AD97" t="str">
            <v>na</v>
          </cell>
          <cell r="AE97" t="str">
            <v>na</v>
          </cell>
          <cell r="AF97" t="str">
            <v>na</v>
          </cell>
          <cell r="AG97" t="str">
            <v>na</v>
          </cell>
          <cell r="AH97" t="str">
            <v>na</v>
          </cell>
          <cell r="AI97" t="str">
            <v>na</v>
          </cell>
          <cell r="AJ97" t="str">
            <v>na</v>
          </cell>
          <cell r="AK97" t="str">
            <v>na</v>
          </cell>
          <cell r="AL97" t="str">
            <v>na</v>
          </cell>
          <cell r="AM97" t="str">
            <v>na</v>
          </cell>
          <cell r="AN97" t="str">
            <v>na</v>
          </cell>
          <cell r="AO97" t="str">
            <v>na</v>
          </cell>
          <cell r="AP97" t="str">
            <v>na</v>
          </cell>
          <cell r="AQ97" t="str">
            <v>na</v>
          </cell>
          <cell r="AR97" t="str">
            <v>na</v>
          </cell>
          <cell r="AS97" t="str">
            <v>na</v>
          </cell>
          <cell r="AT97" t="str">
            <v>na</v>
          </cell>
          <cell r="AU97" t="str">
            <v>na</v>
          </cell>
          <cell r="AV97" t="str">
            <v>na</v>
          </cell>
          <cell r="AW97" t="str">
            <v>na</v>
          </cell>
          <cell r="AX97" t="str">
            <v>na</v>
          </cell>
          <cell r="AY97" t="str">
            <v>na</v>
          </cell>
          <cell r="AZ97" t="str">
            <v>na</v>
          </cell>
          <cell r="BA97" t="str">
            <v>na</v>
          </cell>
          <cell r="BB97" t="str">
            <v>na</v>
          </cell>
          <cell r="BC97" t="str">
            <v>na</v>
          </cell>
          <cell r="BD97" t="str">
            <v>na</v>
          </cell>
          <cell r="BE97" t="str">
            <v>na</v>
          </cell>
          <cell r="BF97" t="str">
            <v>na</v>
          </cell>
          <cell r="BG97" t="str">
            <v>na</v>
          </cell>
          <cell r="BH97" t="str">
            <v>na</v>
          </cell>
          <cell r="BI97" t="str">
            <v>na</v>
          </cell>
          <cell r="BJ97" t="str">
            <v>na</v>
          </cell>
          <cell r="BK97" t="str">
            <v>na</v>
          </cell>
          <cell r="BL97" t="str">
            <v>na</v>
          </cell>
          <cell r="BM97" t="str">
            <v>na</v>
          </cell>
          <cell r="BN97" t="str">
            <v>na</v>
          </cell>
          <cell r="BO97" t="str">
            <v>na</v>
          </cell>
          <cell r="BP97" t="str">
            <v>na</v>
          </cell>
          <cell r="BQ97" t="str">
            <v>na</v>
          </cell>
          <cell r="BR97" t="str">
            <v>na</v>
          </cell>
          <cell r="BS97" t="str">
            <v>na</v>
          </cell>
          <cell r="BT97" t="str">
            <v>na</v>
          </cell>
          <cell r="BU97" t="str">
            <v>na</v>
          </cell>
          <cell r="BV97" t="str">
            <v>na</v>
          </cell>
          <cell r="BW97" t="str">
            <v>na</v>
          </cell>
          <cell r="BX97" t="str">
            <v>na</v>
          </cell>
          <cell r="BY97" t="str">
            <v>na</v>
          </cell>
          <cell r="BZ97" t="str">
            <v>na</v>
          </cell>
          <cell r="CA97" t="str">
            <v>na</v>
          </cell>
          <cell r="CB97" t="str">
            <v>na</v>
          </cell>
          <cell r="CC97" t="str">
            <v>na</v>
          </cell>
          <cell r="CD97" t="str">
            <v>na</v>
          </cell>
          <cell r="CE97" t="str">
            <v>na</v>
          </cell>
          <cell r="CF97" t="str">
            <v>na</v>
          </cell>
          <cell r="CG97" t="str">
            <v>na</v>
          </cell>
          <cell r="CH97" t="str">
            <v>na</v>
          </cell>
          <cell r="CI97" t="str">
            <v>na</v>
          </cell>
          <cell r="CJ97" t="str">
            <v>na</v>
          </cell>
          <cell r="CK97" t="str">
            <v>na</v>
          </cell>
          <cell r="CL97" t="str">
            <v>na</v>
          </cell>
          <cell r="CM97" t="str">
            <v>na</v>
          </cell>
          <cell r="CN97" t="str">
            <v>na</v>
          </cell>
          <cell r="CO97" t="str">
            <v>na</v>
          </cell>
          <cell r="CP97" t="str">
            <v>na</v>
          </cell>
          <cell r="CQ97" t="str">
            <v>na</v>
          </cell>
          <cell r="CR97" t="str">
            <v>na</v>
          </cell>
          <cell r="CS97" t="str">
            <v>na</v>
          </cell>
          <cell r="CT97" t="str">
            <v>na</v>
          </cell>
          <cell r="CU97" t="str">
            <v>na</v>
          </cell>
          <cell r="CV97" t="str">
            <v>na</v>
          </cell>
          <cell r="CW97" t="str">
            <v>na</v>
          </cell>
          <cell r="CX97" t="str">
            <v>na</v>
          </cell>
          <cell r="CY97" t="str">
            <v>na</v>
          </cell>
          <cell r="CZ97" t="str">
            <v>na</v>
          </cell>
          <cell r="DA97" t="str">
            <v>na</v>
          </cell>
          <cell r="DB97" t="str">
            <v>na</v>
          </cell>
          <cell r="DC97" t="str">
            <v>na</v>
          </cell>
          <cell r="DD97" t="str">
            <v>na</v>
          </cell>
          <cell r="DE97" t="str">
            <v>na</v>
          </cell>
          <cell r="DF97" t="str">
            <v>na</v>
          </cell>
          <cell r="DG97" t="str">
            <v>na</v>
          </cell>
          <cell r="DH97" t="str">
            <v>na</v>
          </cell>
          <cell r="DI97">
            <v>0.99098281607968441</v>
          </cell>
          <cell r="DJ97">
            <v>0.68894437179013701</v>
          </cell>
          <cell r="DK97">
            <v>1.2126916850617011</v>
          </cell>
          <cell r="DL97">
            <v>1.2486303144351893</v>
          </cell>
          <cell r="DM97">
            <v>-0.36298601270663511</v>
          </cell>
          <cell r="DN97">
            <v>-0.28496421367798191</v>
          </cell>
          <cell r="DO97">
            <v>0.85558184697125705</v>
          </cell>
          <cell r="DP97">
            <v>0.86069992365493186</v>
          </cell>
          <cell r="DQ97">
            <v>0.32184513110736518</v>
          </cell>
          <cell r="DR97">
            <v>0.32751295558697818</v>
          </cell>
          <cell r="DS97" t="str">
            <v>na</v>
          </cell>
          <cell r="DT97" t="str">
            <v>na</v>
          </cell>
          <cell r="DU97" t="str">
            <v>na</v>
          </cell>
          <cell r="DV97" t="str">
            <v>na</v>
          </cell>
          <cell r="DW97" t="str">
            <v>na</v>
          </cell>
          <cell r="DX97" t="str">
            <v>na</v>
          </cell>
          <cell r="DY97" t="str">
            <v>na</v>
          </cell>
          <cell r="DZ97" t="str">
            <v>na</v>
          </cell>
          <cell r="EA97">
            <v>0.40042135644654636</v>
          </cell>
          <cell r="EB97">
            <v>0.38576106142858985</v>
          </cell>
          <cell r="EC97" t="str">
            <v>na</v>
          </cell>
          <cell r="ED97" t="str">
            <v>na</v>
          </cell>
          <cell r="EE97" t="str">
            <v>na</v>
          </cell>
          <cell r="EF97" t="str">
            <v>na</v>
          </cell>
          <cell r="EG97" t="str">
            <v>na</v>
          </cell>
          <cell r="EH97" t="str">
            <v>na</v>
          </cell>
          <cell r="EI97" t="str">
            <v>na</v>
          </cell>
          <cell r="EJ97" t="str">
            <v>na</v>
          </cell>
          <cell r="EK97" t="str">
            <v>na</v>
          </cell>
          <cell r="EL97" t="str">
            <v>na</v>
          </cell>
          <cell r="EM97" t="str">
            <v>na</v>
          </cell>
          <cell r="EN97" t="str">
            <v>na</v>
          </cell>
          <cell r="EO97" t="str">
            <v>na</v>
          </cell>
          <cell r="EP97" t="str">
            <v>na</v>
          </cell>
          <cell r="EQ97" t="str">
            <v>na</v>
          </cell>
          <cell r="ER97" t="str">
            <v>na</v>
          </cell>
          <cell r="ES97" t="str">
            <v>na</v>
          </cell>
          <cell r="ET97" t="str">
            <v>na</v>
          </cell>
          <cell r="EU97" t="str">
            <v>na</v>
          </cell>
          <cell r="EV97" t="str">
            <v>na</v>
          </cell>
          <cell r="EW97" t="str">
            <v>na</v>
          </cell>
          <cell r="EX97" t="str">
            <v>na</v>
          </cell>
          <cell r="EY97" t="str">
            <v>na</v>
          </cell>
          <cell r="EZ97" t="str">
            <v>na</v>
          </cell>
          <cell r="FA97" t="str">
            <v>na</v>
          </cell>
          <cell r="FB97" t="str">
            <v>na</v>
          </cell>
          <cell r="FC97" t="str">
            <v>na</v>
          </cell>
          <cell r="FD97" t="str">
            <v>na</v>
          </cell>
          <cell r="FE97" t="str">
            <v>na</v>
          </cell>
          <cell r="FF97" t="str">
            <v>na</v>
          </cell>
          <cell r="FG97" t="str">
            <v>na</v>
          </cell>
          <cell r="FH97" t="str">
            <v>na</v>
          </cell>
          <cell r="FI97" t="str">
            <v>na</v>
          </cell>
          <cell r="FJ97" t="str">
            <v>na</v>
          </cell>
          <cell r="FK97" t="str">
            <v>na</v>
          </cell>
          <cell r="FL97" t="str">
            <v>na</v>
          </cell>
          <cell r="FM97" t="str">
            <v>na</v>
          </cell>
          <cell r="FN97" t="str">
            <v>na</v>
          </cell>
          <cell r="FO97" t="str">
            <v>na</v>
          </cell>
          <cell r="FP97" t="str">
            <v>na</v>
          </cell>
          <cell r="FQ97" t="str">
            <v>na</v>
          </cell>
          <cell r="FR97" t="str">
            <v>na</v>
          </cell>
          <cell r="FS97" t="str">
            <v>na</v>
          </cell>
          <cell r="FT97" t="str">
            <v>na</v>
          </cell>
          <cell r="FU97" t="str">
            <v>na</v>
          </cell>
          <cell r="FV97" t="str">
            <v>na</v>
          </cell>
          <cell r="FW97" t="str">
            <v>na</v>
          </cell>
          <cell r="FX97" t="str">
            <v>na</v>
          </cell>
          <cell r="FY97" t="str">
            <v>na</v>
          </cell>
          <cell r="FZ97" t="str">
            <v>na</v>
          </cell>
          <cell r="GA97" t="str">
            <v>na</v>
          </cell>
          <cell r="GB97" t="str">
            <v>na</v>
          </cell>
          <cell r="GC97" t="str">
            <v>na</v>
          </cell>
          <cell r="GD97" t="str">
            <v>na</v>
          </cell>
          <cell r="GE97" t="str">
            <v>na</v>
          </cell>
          <cell r="GF97" t="str">
            <v>na</v>
          </cell>
          <cell r="GG97" t="str">
            <v>na</v>
          </cell>
          <cell r="GH97" t="str">
            <v>na</v>
          </cell>
          <cell r="GI97" t="str">
            <v>na</v>
          </cell>
          <cell r="GJ97" t="str">
            <v>na</v>
          </cell>
          <cell r="GK97" t="str">
            <v>na</v>
          </cell>
          <cell r="GL97" t="str">
            <v>na</v>
          </cell>
          <cell r="GM97" t="str">
            <v>na</v>
          </cell>
          <cell r="GN97" t="str">
            <v>na</v>
          </cell>
          <cell r="GO97" t="str">
            <v>na</v>
          </cell>
          <cell r="GP97" t="str">
            <v>na</v>
          </cell>
          <cell r="GQ97" t="str">
            <v>na</v>
          </cell>
          <cell r="GR97" t="str">
            <v>na</v>
          </cell>
          <cell r="GS97" t="str">
            <v>na</v>
          </cell>
          <cell r="GT97" t="str">
            <v>na</v>
          </cell>
          <cell r="GU97" t="str">
            <v>na</v>
          </cell>
          <cell r="GV97" t="str">
            <v>na</v>
          </cell>
          <cell r="GW97" t="str">
            <v>na</v>
          </cell>
          <cell r="GX97" t="str">
            <v>na</v>
          </cell>
          <cell r="GY97" t="str">
            <v>na</v>
          </cell>
          <cell r="GZ97" t="str">
            <v>na</v>
          </cell>
          <cell r="HA97" t="str">
            <v>na</v>
          </cell>
          <cell r="HB97" t="str">
            <v>na</v>
          </cell>
          <cell r="HC97" t="str">
            <v>na</v>
          </cell>
          <cell r="HD97" t="str">
            <v>na</v>
          </cell>
        </row>
        <row r="98">
          <cell r="A98">
            <v>98</v>
          </cell>
          <cell r="B98" t="str">
            <v xml:space="preserve">EPS (excl Special Items) </v>
          </cell>
          <cell r="C98" t="str">
            <v>na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str">
            <v>na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M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R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W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B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G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L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Q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V98" t="str">
            <v>na</v>
          </cell>
          <cell r="AW98" t="str">
            <v>na</v>
          </cell>
          <cell r="AX98" t="str">
            <v>na</v>
          </cell>
          <cell r="AY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D98" t="str">
            <v>na</v>
          </cell>
          <cell r="BE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J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O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T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Y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D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I98" t="str">
            <v>na</v>
          </cell>
          <cell r="CJ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  <cell r="CO98" t="str">
            <v>na</v>
          </cell>
          <cell r="CP98" t="str">
            <v>na</v>
          </cell>
          <cell r="CQ98" t="str">
            <v>na</v>
          </cell>
          <cell r="CR98" t="str">
            <v>na</v>
          </cell>
          <cell r="CS98" t="str">
            <v>na</v>
          </cell>
          <cell r="CT98" t="str">
            <v>na</v>
          </cell>
          <cell r="CU98" t="str">
            <v>na</v>
          </cell>
          <cell r="CV98" t="str">
            <v>na</v>
          </cell>
          <cell r="CW98" t="str">
            <v>na</v>
          </cell>
          <cell r="CX98" t="str">
            <v>na</v>
          </cell>
          <cell r="CY98">
            <v>0.30788951085195632</v>
          </cell>
          <cell r="CZ98">
            <v>0.30788951085195632</v>
          </cell>
          <cell r="DA98">
            <v>4.8569775302070326</v>
          </cell>
          <cell r="DB98">
            <v>4.8569775302070326</v>
          </cell>
          <cell r="DC98">
            <v>44.249916132565488</v>
          </cell>
          <cell r="DD98">
            <v>44.249916132565488</v>
          </cell>
          <cell r="DE98">
            <v>2.351819276673671</v>
          </cell>
          <cell r="DF98">
            <v>2.351819276673671</v>
          </cell>
          <cell r="DG98">
            <v>2.8687267006351727</v>
          </cell>
          <cell r="DH98">
            <v>2.8687267006351727</v>
          </cell>
          <cell r="DI98">
            <v>1.859993318179948</v>
          </cell>
          <cell r="DJ98">
            <v>1.4260959589642628</v>
          </cell>
          <cell r="DK98">
            <v>1.2126916850617011</v>
          </cell>
          <cell r="DL98">
            <v>1.2486303144351891</v>
          </cell>
          <cell r="DM98">
            <v>0.8696739139087063</v>
          </cell>
          <cell r="DN98">
            <v>1.0986725313172752</v>
          </cell>
          <cell r="DO98">
            <v>0.98329322457309332</v>
          </cell>
          <cell r="DP98">
            <v>0.98876355552408102</v>
          </cell>
          <cell r="DQ98">
            <v>1.1515161206626465</v>
          </cell>
          <cell r="DR98">
            <v>1.160737188017013</v>
          </cell>
          <cell r="DS98" t="str">
            <v>na</v>
          </cell>
          <cell r="DT98" t="str">
            <v>na</v>
          </cell>
          <cell r="DU98" t="str">
            <v>na</v>
          </cell>
          <cell r="DV98" t="str">
            <v>na</v>
          </cell>
          <cell r="DW98" t="str">
            <v>na</v>
          </cell>
          <cell r="DX98" t="str">
            <v>na</v>
          </cell>
          <cell r="DY98" t="str">
            <v>na</v>
          </cell>
          <cell r="DZ98" t="str">
            <v>na</v>
          </cell>
          <cell r="EA98">
            <v>0.40041861423575215</v>
          </cell>
          <cell r="EB98">
            <v>0.38576106142858935</v>
          </cell>
          <cell r="EC98" t="str">
            <v>na</v>
          </cell>
          <cell r="ED98" t="str">
            <v>na</v>
          </cell>
          <cell r="EE98" t="str">
            <v>na</v>
          </cell>
          <cell r="EF98" t="str">
            <v>na</v>
          </cell>
          <cell r="EG98" t="str">
            <v>na</v>
          </cell>
          <cell r="EH98" t="str">
            <v>na</v>
          </cell>
          <cell r="EI98" t="str">
            <v>na</v>
          </cell>
          <cell r="EJ98" t="str">
            <v>na</v>
          </cell>
          <cell r="EK98" t="str">
            <v>na</v>
          </cell>
          <cell r="EL98" t="str">
            <v>na</v>
          </cell>
          <cell r="EM98" t="str">
            <v>na</v>
          </cell>
          <cell r="EN98" t="str">
            <v>na</v>
          </cell>
          <cell r="EO98" t="str">
            <v>na</v>
          </cell>
          <cell r="EP98" t="str">
            <v>na</v>
          </cell>
          <cell r="EQ98" t="str">
            <v>na</v>
          </cell>
          <cell r="ER98" t="str">
            <v>na</v>
          </cell>
          <cell r="ES98" t="str">
            <v>na</v>
          </cell>
          <cell r="ET98" t="str">
            <v>na</v>
          </cell>
          <cell r="EU98" t="str">
            <v>na</v>
          </cell>
          <cell r="EV98" t="str">
            <v>na</v>
          </cell>
          <cell r="EW98" t="str">
            <v>na</v>
          </cell>
          <cell r="EX98" t="str">
            <v>na</v>
          </cell>
          <cell r="EY98" t="str">
            <v>na</v>
          </cell>
          <cell r="EZ98" t="str">
            <v>na</v>
          </cell>
          <cell r="FA98" t="str">
            <v>na</v>
          </cell>
          <cell r="FB98" t="str">
            <v>na</v>
          </cell>
          <cell r="FC98" t="str">
            <v>na</v>
          </cell>
          <cell r="FD98" t="str">
            <v>na</v>
          </cell>
          <cell r="FE98" t="str">
            <v>na</v>
          </cell>
          <cell r="FF98" t="str">
            <v>na</v>
          </cell>
          <cell r="FG98" t="str">
            <v>na</v>
          </cell>
          <cell r="FH98" t="str">
            <v>na</v>
          </cell>
          <cell r="FI98" t="str">
            <v>na</v>
          </cell>
          <cell r="FJ98" t="str">
            <v>na</v>
          </cell>
          <cell r="FK98" t="str">
            <v>na</v>
          </cell>
          <cell r="FL98" t="str">
            <v>na</v>
          </cell>
          <cell r="FM98" t="str">
            <v>na</v>
          </cell>
          <cell r="FN98" t="str">
            <v>na</v>
          </cell>
          <cell r="FO98" t="str">
            <v>na</v>
          </cell>
          <cell r="FP98" t="str">
            <v>na</v>
          </cell>
          <cell r="FQ98" t="str">
            <v>na</v>
          </cell>
          <cell r="FR98" t="str">
            <v>na</v>
          </cell>
          <cell r="FS98" t="str">
            <v>na</v>
          </cell>
          <cell r="FT98" t="str">
            <v>na</v>
          </cell>
          <cell r="FU98" t="str">
            <v>na</v>
          </cell>
          <cell r="FV98" t="str">
            <v>na</v>
          </cell>
          <cell r="FW98" t="str">
            <v>na</v>
          </cell>
          <cell r="FX98" t="str">
            <v>na</v>
          </cell>
          <cell r="FY98" t="str">
            <v>na</v>
          </cell>
          <cell r="FZ98" t="str">
            <v>na</v>
          </cell>
          <cell r="GA98" t="str">
            <v>na</v>
          </cell>
          <cell r="GB98" t="str">
            <v>na</v>
          </cell>
          <cell r="GC98" t="str">
            <v>na</v>
          </cell>
          <cell r="GD98" t="str">
            <v>na</v>
          </cell>
          <cell r="GE98" t="str">
            <v>na</v>
          </cell>
          <cell r="GF98" t="str">
            <v>na</v>
          </cell>
          <cell r="GG98" t="str">
            <v>na</v>
          </cell>
          <cell r="GH98" t="str">
            <v>na</v>
          </cell>
          <cell r="GI98" t="str">
            <v>na</v>
          </cell>
          <cell r="GJ98" t="str">
            <v>na</v>
          </cell>
          <cell r="GK98" t="str">
            <v>na</v>
          </cell>
          <cell r="GL98" t="str">
            <v>na</v>
          </cell>
          <cell r="GM98" t="str">
            <v>na</v>
          </cell>
          <cell r="GN98" t="str">
            <v>na</v>
          </cell>
          <cell r="GO98" t="str">
            <v>na</v>
          </cell>
          <cell r="GP98" t="str">
            <v>na</v>
          </cell>
          <cell r="GQ98" t="str">
            <v>na</v>
          </cell>
          <cell r="GR98" t="str">
            <v>na</v>
          </cell>
          <cell r="GS98" t="str">
            <v>na</v>
          </cell>
          <cell r="GT98" t="str">
            <v>na</v>
          </cell>
          <cell r="GU98" t="str">
            <v>na</v>
          </cell>
          <cell r="GV98" t="str">
            <v>na</v>
          </cell>
          <cell r="GW98" t="str">
            <v>na</v>
          </cell>
          <cell r="GX98" t="str">
            <v>na</v>
          </cell>
          <cell r="GY98" t="str">
            <v>na</v>
          </cell>
          <cell r="GZ98" t="str">
            <v>na</v>
          </cell>
          <cell r="HA98" t="str">
            <v>na</v>
          </cell>
          <cell r="HB98" t="str">
            <v>na</v>
          </cell>
          <cell r="HC98" t="str">
            <v>na</v>
          </cell>
          <cell r="HD98" t="str">
            <v>na</v>
          </cell>
        </row>
        <row r="99">
          <cell r="A99">
            <v>99</v>
          </cell>
          <cell r="B99" t="str">
            <v>Sequential Growth</v>
          </cell>
        </row>
        <row r="100">
          <cell r="A100">
            <v>100</v>
          </cell>
          <cell r="B100" t="str">
            <v>License Revenue</v>
          </cell>
          <cell r="C100" t="str">
            <v>na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str">
            <v>na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M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R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W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B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G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L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Q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V100" t="str">
            <v>na</v>
          </cell>
          <cell r="AW100" t="str">
            <v>na</v>
          </cell>
          <cell r="AX100" t="str">
            <v>na</v>
          </cell>
          <cell r="AY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D100" t="str">
            <v>na</v>
          </cell>
          <cell r="BE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J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O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T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Y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D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I100" t="str">
            <v>na</v>
          </cell>
          <cell r="CJ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  <cell r="CO100" t="str">
            <v>na</v>
          </cell>
          <cell r="CP100" t="str">
            <v>na</v>
          </cell>
          <cell r="CQ100">
            <v>-0.18989739382337156</v>
          </cell>
          <cell r="CR100">
            <v>-0.18989739382337156</v>
          </cell>
          <cell r="CS100">
            <v>-0.1787344177846685</v>
          </cell>
          <cell r="CT100">
            <v>-0.1787344177846685</v>
          </cell>
          <cell r="CU100">
            <v>0.45067291882345784</v>
          </cell>
          <cell r="CV100">
            <v>0.45067291882345784</v>
          </cell>
          <cell r="CW100" t="str">
            <v>na</v>
          </cell>
          <cell r="CX100" t="str">
            <v>na</v>
          </cell>
          <cell r="CY100">
            <v>-5.3008836555212747E-2</v>
          </cell>
          <cell r="CZ100">
            <v>-5.3008836555212747E-2</v>
          </cell>
          <cell r="DA100">
            <v>0.21718845237435583</v>
          </cell>
          <cell r="DB100">
            <v>0.21718845237435583</v>
          </cell>
          <cell r="DC100">
            <v>0.19745431700854946</v>
          </cell>
          <cell r="DD100">
            <v>0.19745431700854946</v>
          </cell>
          <cell r="DE100">
            <v>0.25096563260340615</v>
          </cell>
          <cell r="DF100">
            <v>0.25096563260340615</v>
          </cell>
          <cell r="DG100">
            <v>0.46055358635876509</v>
          </cell>
          <cell r="DH100">
            <v>0.46055358635876509</v>
          </cell>
          <cell r="DI100">
            <v>-6.837175661137683E-2</v>
          </cell>
          <cell r="DJ100">
            <v>-9.5055826703215912E-2</v>
          </cell>
          <cell r="DK100">
            <v>3.1850624355746174E-3</v>
          </cell>
          <cell r="DL100">
            <v>3.2765959590362645E-2</v>
          </cell>
          <cell r="DM100">
            <v>6.915564018620482E-2</v>
          </cell>
          <cell r="DN100">
            <v>6.915564018620482E-2</v>
          </cell>
          <cell r="DO100">
            <v>0.25096563260340626</v>
          </cell>
          <cell r="DP100">
            <v>0.25096563260340626</v>
          </cell>
          <cell r="DQ100">
            <v>0.36481047740947165</v>
          </cell>
          <cell r="DR100">
            <v>0.35596121866905878</v>
          </cell>
          <cell r="DS100" t="str">
            <v>na</v>
          </cell>
          <cell r="DT100" t="str">
            <v>na</v>
          </cell>
          <cell r="DU100" t="str">
            <v>na</v>
          </cell>
          <cell r="DV100" t="str">
            <v>na</v>
          </cell>
          <cell r="DW100" t="str">
            <v>na</v>
          </cell>
          <cell r="DX100" t="str">
            <v>na</v>
          </cell>
          <cell r="DY100" t="str">
            <v>na</v>
          </cell>
          <cell r="DZ100" t="str">
            <v>na</v>
          </cell>
          <cell r="EA100">
            <v>0.2</v>
          </cell>
          <cell r="EB100">
            <v>0.2</v>
          </cell>
          <cell r="EC100" t="str">
            <v>na</v>
          </cell>
          <cell r="ED100" t="str">
            <v>na</v>
          </cell>
          <cell r="EE100" t="str">
            <v>na</v>
          </cell>
          <cell r="EF100" t="str">
            <v>na</v>
          </cell>
          <cell r="EG100" t="str">
            <v>na</v>
          </cell>
          <cell r="EH100" t="str">
            <v>na</v>
          </cell>
          <cell r="EI100" t="str">
            <v>na</v>
          </cell>
          <cell r="EJ100" t="str">
            <v>na</v>
          </cell>
          <cell r="EK100" t="str">
            <v>na</v>
          </cell>
          <cell r="EL100" t="str">
            <v>na</v>
          </cell>
          <cell r="EM100" t="str">
            <v>na</v>
          </cell>
          <cell r="EN100" t="str">
            <v>na</v>
          </cell>
          <cell r="EO100" t="str">
            <v>na</v>
          </cell>
          <cell r="EP100" t="str">
            <v>na</v>
          </cell>
          <cell r="EQ100" t="str">
            <v>na</v>
          </cell>
          <cell r="ER100" t="str">
            <v>na</v>
          </cell>
          <cell r="ES100" t="str">
            <v>na</v>
          </cell>
          <cell r="ET100" t="str">
            <v>na</v>
          </cell>
          <cell r="EU100" t="str">
            <v>na</v>
          </cell>
          <cell r="EV100" t="str">
            <v>na</v>
          </cell>
          <cell r="EW100" t="str">
            <v>na</v>
          </cell>
          <cell r="EX100" t="str">
            <v>na</v>
          </cell>
          <cell r="EY100" t="str">
            <v>na</v>
          </cell>
          <cell r="EZ100" t="str">
            <v>na</v>
          </cell>
          <cell r="FA100" t="str">
            <v>na</v>
          </cell>
          <cell r="FB100" t="str">
            <v>na</v>
          </cell>
          <cell r="FC100" t="str">
            <v>na</v>
          </cell>
          <cell r="FD100" t="str">
            <v>na</v>
          </cell>
          <cell r="FE100" t="str">
            <v>na</v>
          </cell>
          <cell r="FF100" t="str">
            <v>na</v>
          </cell>
          <cell r="FG100" t="str">
            <v>na</v>
          </cell>
          <cell r="FH100" t="str">
            <v>na</v>
          </cell>
          <cell r="FI100" t="str">
            <v>na</v>
          </cell>
          <cell r="FJ100" t="str">
            <v>na</v>
          </cell>
          <cell r="FK100" t="str">
            <v>na</v>
          </cell>
          <cell r="FL100" t="str">
            <v>na</v>
          </cell>
          <cell r="FM100" t="str">
            <v>na</v>
          </cell>
          <cell r="FN100" t="str">
            <v>na</v>
          </cell>
          <cell r="FO100" t="str">
            <v>na</v>
          </cell>
          <cell r="FP100" t="str">
            <v>na</v>
          </cell>
          <cell r="FQ100" t="str">
            <v>na</v>
          </cell>
          <cell r="FR100" t="str">
            <v>na</v>
          </cell>
          <cell r="FS100" t="str">
            <v>na</v>
          </cell>
          <cell r="FT100" t="str">
            <v>na</v>
          </cell>
          <cell r="FU100" t="str">
            <v>na</v>
          </cell>
          <cell r="FV100" t="str">
            <v>na</v>
          </cell>
          <cell r="FW100" t="str">
            <v>na</v>
          </cell>
          <cell r="FX100" t="str">
            <v>na</v>
          </cell>
          <cell r="FY100" t="str">
            <v>na</v>
          </cell>
          <cell r="FZ100" t="str">
            <v>na</v>
          </cell>
          <cell r="GA100" t="str">
            <v>na</v>
          </cell>
          <cell r="GB100" t="str">
            <v>na</v>
          </cell>
          <cell r="GC100" t="str">
            <v>na</v>
          </cell>
          <cell r="GD100" t="str">
            <v>na</v>
          </cell>
          <cell r="GE100" t="str">
            <v>na</v>
          </cell>
          <cell r="GF100" t="str">
            <v>na</v>
          </cell>
          <cell r="GG100" t="str">
            <v>na</v>
          </cell>
          <cell r="GH100" t="str">
            <v>na</v>
          </cell>
          <cell r="GI100" t="str">
            <v>na</v>
          </cell>
          <cell r="GJ100" t="str">
            <v>na</v>
          </cell>
          <cell r="GK100" t="str">
            <v>na</v>
          </cell>
          <cell r="GL100" t="str">
            <v>na</v>
          </cell>
          <cell r="GM100" t="str">
            <v>na</v>
          </cell>
          <cell r="GN100" t="str">
            <v>na</v>
          </cell>
          <cell r="GO100" t="str">
            <v>na</v>
          </cell>
          <cell r="GP100" t="str">
            <v>na</v>
          </cell>
          <cell r="GQ100" t="str">
            <v>na</v>
          </cell>
          <cell r="GR100" t="str">
            <v>na</v>
          </cell>
          <cell r="GS100" t="str">
            <v>na</v>
          </cell>
          <cell r="GT100" t="str">
            <v>na</v>
          </cell>
          <cell r="GU100" t="str">
            <v>na</v>
          </cell>
          <cell r="GV100" t="str">
            <v>na</v>
          </cell>
          <cell r="GW100" t="str">
            <v>na</v>
          </cell>
          <cell r="GX100" t="str">
            <v>na</v>
          </cell>
          <cell r="GY100" t="str">
            <v>na</v>
          </cell>
          <cell r="GZ100" t="str">
            <v>na</v>
          </cell>
          <cell r="HA100" t="str">
            <v>na</v>
          </cell>
          <cell r="HB100" t="str">
            <v>na</v>
          </cell>
          <cell r="HC100" t="str">
            <v>na</v>
          </cell>
          <cell r="HD100" t="str">
            <v>na</v>
          </cell>
        </row>
        <row r="101">
          <cell r="A101">
            <v>101</v>
          </cell>
          <cell r="B101" t="str">
            <v>Service Revenue</v>
          </cell>
          <cell r="C101" t="str">
            <v>na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str">
            <v>na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M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R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W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B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G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L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Q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V101" t="str">
            <v>na</v>
          </cell>
          <cell r="AW101" t="str">
            <v>na</v>
          </cell>
          <cell r="AX101" t="str">
            <v>na</v>
          </cell>
          <cell r="AY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D101" t="str">
            <v>na</v>
          </cell>
          <cell r="BE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J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O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T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Y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D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I101" t="str">
            <v>na</v>
          </cell>
          <cell r="CJ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  <cell r="CO101" t="str">
            <v>na</v>
          </cell>
          <cell r="CP101" t="str">
            <v>na</v>
          </cell>
          <cell r="CQ101">
            <v>9.6571383008412004E-2</v>
          </cell>
          <cell r="CR101">
            <v>9.6571383008412004E-2</v>
          </cell>
          <cell r="CS101">
            <v>-1.1983145066587139E-2</v>
          </cell>
          <cell r="CT101">
            <v>-1.1983145066587139E-2</v>
          </cell>
          <cell r="CU101">
            <v>-2.7815290866472716E-2</v>
          </cell>
          <cell r="CV101">
            <v>-2.7815290866472716E-2</v>
          </cell>
          <cell r="CW101" t="str">
            <v>na</v>
          </cell>
          <cell r="CX101" t="str">
            <v>na</v>
          </cell>
          <cell r="CY101">
            <v>-8.1226958568950489E-3</v>
          </cell>
          <cell r="CZ101">
            <v>-8.1226958568950489E-3</v>
          </cell>
          <cell r="DA101">
            <v>7.2165066475356032E-2</v>
          </cell>
          <cell r="DB101">
            <v>7.2165066475356032E-2</v>
          </cell>
          <cell r="DC101">
            <v>-2.2579485555037474E-2</v>
          </cell>
          <cell r="DD101">
            <v>-2.2579485555037474E-2</v>
          </cell>
          <cell r="DE101">
            <v>9.4079433688127739E-2</v>
          </cell>
          <cell r="DF101">
            <v>9.4079433688127739E-2</v>
          </cell>
          <cell r="DG101">
            <v>5.2975124265660076E-2</v>
          </cell>
          <cell r="DH101">
            <v>5.2975124265660076E-2</v>
          </cell>
          <cell r="DI101">
            <v>6.2019270772661513E-2</v>
          </cell>
          <cell r="DJ101">
            <v>1.1733271205338644E-2</v>
          </cell>
          <cell r="DK101">
            <v>3.7883474516516072E-3</v>
          </cell>
          <cell r="DL101">
            <v>5.3679461880953516E-2</v>
          </cell>
          <cell r="DM101">
            <v>2.8863699415749816E-2</v>
          </cell>
          <cell r="DN101">
            <v>2.8863699415749816E-2</v>
          </cell>
          <cell r="DO101">
            <v>5.7610119231856854E-2</v>
          </cell>
          <cell r="DP101">
            <v>5.7610119231856854E-2</v>
          </cell>
          <cell r="DQ101">
            <v>0.17831176230156989</v>
          </cell>
          <cell r="DR101">
            <v>0.16479881297463772</v>
          </cell>
          <cell r="DS101" t="str">
            <v>na</v>
          </cell>
          <cell r="DT101" t="str">
            <v>na</v>
          </cell>
          <cell r="DU101" t="str">
            <v>na</v>
          </cell>
          <cell r="DV101" t="str">
            <v>na</v>
          </cell>
          <cell r="DW101" t="str">
            <v>na</v>
          </cell>
          <cell r="DX101" t="str">
            <v>na</v>
          </cell>
          <cell r="DY101" t="str">
            <v>na</v>
          </cell>
          <cell r="DZ101" t="str">
            <v>na</v>
          </cell>
          <cell r="EA101">
            <v>0.12</v>
          </cell>
          <cell r="EB101">
            <v>0.12</v>
          </cell>
          <cell r="EC101" t="str">
            <v>na</v>
          </cell>
          <cell r="ED101" t="str">
            <v>na</v>
          </cell>
          <cell r="EE101" t="str">
            <v>na</v>
          </cell>
          <cell r="EF101" t="str">
            <v>na</v>
          </cell>
          <cell r="EG101" t="str">
            <v>na</v>
          </cell>
          <cell r="EH101" t="str">
            <v>na</v>
          </cell>
          <cell r="EI101" t="str">
            <v>na</v>
          </cell>
          <cell r="EJ101" t="str">
            <v>na</v>
          </cell>
          <cell r="EK101" t="str">
            <v>na</v>
          </cell>
          <cell r="EL101" t="str">
            <v>na</v>
          </cell>
          <cell r="EM101" t="str">
            <v>na</v>
          </cell>
          <cell r="EN101" t="str">
            <v>na</v>
          </cell>
          <cell r="EO101" t="str">
            <v>na</v>
          </cell>
          <cell r="EP101" t="str">
            <v>na</v>
          </cell>
          <cell r="EQ101" t="str">
            <v>na</v>
          </cell>
          <cell r="ER101" t="str">
            <v>na</v>
          </cell>
          <cell r="ES101" t="str">
            <v>na</v>
          </cell>
          <cell r="ET101" t="str">
            <v>na</v>
          </cell>
          <cell r="EU101" t="str">
            <v>na</v>
          </cell>
          <cell r="EV101" t="str">
            <v>na</v>
          </cell>
          <cell r="EW101" t="str">
            <v>na</v>
          </cell>
          <cell r="EX101" t="str">
            <v>na</v>
          </cell>
          <cell r="EY101" t="str">
            <v>na</v>
          </cell>
          <cell r="EZ101" t="str">
            <v>na</v>
          </cell>
          <cell r="FA101" t="str">
            <v>na</v>
          </cell>
          <cell r="FB101" t="str">
            <v>na</v>
          </cell>
          <cell r="FC101" t="str">
            <v>na</v>
          </cell>
          <cell r="FD101" t="str">
            <v>na</v>
          </cell>
          <cell r="FE101" t="str">
            <v>na</v>
          </cell>
          <cell r="FF101" t="str">
            <v>na</v>
          </cell>
          <cell r="FG101" t="str">
            <v>na</v>
          </cell>
          <cell r="FH101" t="str">
            <v>na</v>
          </cell>
          <cell r="FI101" t="str">
            <v>na</v>
          </cell>
          <cell r="FJ101" t="str">
            <v>na</v>
          </cell>
          <cell r="FK101" t="str">
            <v>na</v>
          </cell>
          <cell r="FL101" t="str">
            <v>na</v>
          </cell>
          <cell r="FM101" t="str">
            <v>na</v>
          </cell>
          <cell r="FN101" t="str">
            <v>na</v>
          </cell>
          <cell r="FO101" t="str">
            <v>na</v>
          </cell>
          <cell r="FP101" t="str">
            <v>na</v>
          </cell>
          <cell r="FQ101" t="str">
            <v>na</v>
          </cell>
          <cell r="FR101" t="str">
            <v>na</v>
          </cell>
          <cell r="FS101" t="str">
            <v>na</v>
          </cell>
          <cell r="FT101" t="str">
            <v>na</v>
          </cell>
          <cell r="FU101" t="str">
            <v>na</v>
          </cell>
          <cell r="FV101" t="str">
            <v>na</v>
          </cell>
          <cell r="FW101" t="str">
            <v>na</v>
          </cell>
          <cell r="FX101" t="str">
            <v>na</v>
          </cell>
          <cell r="FY101" t="str">
            <v>na</v>
          </cell>
          <cell r="FZ101" t="str">
            <v>na</v>
          </cell>
          <cell r="GA101" t="str">
            <v>na</v>
          </cell>
          <cell r="GB101" t="str">
            <v>na</v>
          </cell>
          <cell r="GC101" t="str">
            <v>na</v>
          </cell>
          <cell r="GD101" t="str">
            <v>na</v>
          </cell>
          <cell r="GE101" t="str">
            <v>na</v>
          </cell>
          <cell r="GF101" t="str">
            <v>na</v>
          </cell>
          <cell r="GG101" t="str">
            <v>na</v>
          </cell>
          <cell r="GH101" t="str">
            <v>na</v>
          </cell>
          <cell r="GI101" t="str">
            <v>na</v>
          </cell>
          <cell r="GJ101" t="str">
            <v>na</v>
          </cell>
          <cell r="GK101" t="str">
            <v>na</v>
          </cell>
          <cell r="GL101" t="str">
            <v>na</v>
          </cell>
          <cell r="GM101" t="str">
            <v>na</v>
          </cell>
          <cell r="GN101" t="str">
            <v>na</v>
          </cell>
          <cell r="GO101" t="str">
            <v>na</v>
          </cell>
          <cell r="GP101" t="str">
            <v>na</v>
          </cell>
          <cell r="GQ101" t="str">
            <v>na</v>
          </cell>
          <cell r="GR101" t="str">
            <v>na</v>
          </cell>
          <cell r="GS101" t="str">
            <v>na</v>
          </cell>
          <cell r="GT101" t="str">
            <v>na</v>
          </cell>
          <cell r="GU101" t="str">
            <v>na</v>
          </cell>
          <cell r="GV101" t="str">
            <v>na</v>
          </cell>
          <cell r="GW101" t="str">
            <v>na</v>
          </cell>
          <cell r="GX101" t="str">
            <v>na</v>
          </cell>
          <cell r="GY101" t="str">
            <v>na</v>
          </cell>
          <cell r="GZ101" t="str">
            <v>na</v>
          </cell>
          <cell r="HA101" t="str">
            <v>na</v>
          </cell>
          <cell r="HB101" t="str">
            <v>na</v>
          </cell>
          <cell r="HC101" t="str">
            <v>na</v>
          </cell>
          <cell r="HD101" t="str">
            <v>na</v>
          </cell>
        </row>
        <row r="102">
          <cell r="A102">
            <v>102</v>
          </cell>
          <cell r="B102" t="str">
            <v>Development Services Revenue</v>
          </cell>
          <cell r="CQ102">
            <v>9.2336956521739122</v>
          </cell>
          <cell r="CR102">
            <v>9.2336956521739122</v>
          </cell>
          <cell r="CS102">
            <v>0.52912019826517964</v>
          </cell>
          <cell r="CT102">
            <v>0.52912019826517964</v>
          </cell>
          <cell r="CU102">
            <v>0.48101412363973134</v>
          </cell>
          <cell r="CV102">
            <v>0.48101412363973134</v>
          </cell>
          <cell r="CW102" t="str">
            <v>na</v>
          </cell>
          <cell r="CX102" t="str">
            <v>na</v>
          </cell>
          <cell r="CY102">
            <v>0.80817634643945935</v>
          </cell>
          <cell r="CZ102">
            <v>0.80817634643945935</v>
          </cell>
          <cell r="DA102">
            <v>0.26915095970949326</v>
          </cell>
          <cell r="DB102">
            <v>0.26915095970949326</v>
          </cell>
          <cell r="DC102">
            <v>0.25965665236051505</v>
          </cell>
          <cell r="DD102">
            <v>0.25965665236051505</v>
          </cell>
          <cell r="DE102">
            <v>-0.11284172953678921</v>
          </cell>
          <cell r="DF102">
            <v>-0.11284172953678921</v>
          </cell>
          <cell r="DG102">
            <v>3.4252678054429646</v>
          </cell>
          <cell r="DH102">
            <v>3.4252678054429646</v>
          </cell>
          <cell r="DI102">
            <v>-6.3612533528407691E-2</v>
          </cell>
          <cell r="DJ102">
            <v>-8.5588880760790048E-2</v>
          </cell>
          <cell r="DK102">
            <v>-0.12112235929819994</v>
          </cell>
          <cell r="DL102">
            <v>-0.1</v>
          </cell>
          <cell r="DM102">
            <v>-0.1111111111111111</v>
          </cell>
          <cell r="DN102">
            <v>-0.1111111111111111</v>
          </cell>
          <cell r="DO102">
            <v>-0.16666666666666666</v>
          </cell>
          <cell r="DP102">
            <v>-0.16666666666666666</v>
          </cell>
          <cell r="DQ102">
            <v>-0.16812371707325047</v>
          </cell>
          <cell r="DR102">
            <v>-0.17402006885892096</v>
          </cell>
          <cell r="DS102" t="str">
            <v>na</v>
          </cell>
          <cell r="DT102" t="str">
            <v>na</v>
          </cell>
          <cell r="DU102" t="str">
            <v>na</v>
          </cell>
          <cell r="DV102" t="str">
            <v>na</v>
          </cell>
          <cell r="DW102" t="str">
            <v>na</v>
          </cell>
          <cell r="DX102" t="str">
            <v>na</v>
          </cell>
          <cell r="DY102" t="str">
            <v>na</v>
          </cell>
          <cell r="DZ102" t="str">
            <v>na</v>
          </cell>
          <cell r="EA102">
            <v>-1</v>
          </cell>
          <cell r="EB102">
            <v>-1</v>
          </cell>
          <cell r="EC102" t="str">
            <v>na</v>
          </cell>
          <cell r="ED102" t="str">
            <v>na</v>
          </cell>
          <cell r="EE102" t="str">
            <v>na</v>
          </cell>
          <cell r="EF102" t="str">
            <v>na</v>
          </cell>
          <cell r="EG102" t="str">
            <v>na</v>
          </cell>
          <cell r="EH102" t="str">
            <v>na</v>
          </cell>
          <cell r="EI102" t="str">
            <v>na</v>
          </cell>
          <cell r="EJ102" t="str">
            <v>na</v>
          </cell>
          <cell r="EK102" t="str">
            <v>na</v>
          </cell>
          <cell r="EL102" t="str">
            <v>na</v>
          </cell>
          <cell r="EM102" t="str">
            <v>na</v>
          </cell>
          <cell r="EN102" t="str">
            <v>na</v>
          </cell>
          <cell r="EO102" t="str">
            <v>na</v>
          </cell>
          <cell r="EP102" t="str">
            <v>na</v>
          </cell>
          <cell r="EQ102" t="str">
            <v>na</v>
          </cell>
          <cell r="ER102" t="str">
            <v>na</v>
          </cell>
          <cell r="ES102" t="str">
            <v>na</v>
          </cell>
          <cell r="ET102" t="str">
            <v>na</v>
          </cell>
          <cell r="EU102" t="str">
            <v>na</v>
          </cell>
          <cell r="EV102" t="str">
            <v>na</v>
          </cell>
          <cell r="EW102" t="str">
            <v>na</v>
          </cell>
          <cell r="EX102" t="str">
            <v>na</v>
          </cell>
          <cell r="EY102" t="str">
            <v>na</v>
          </cell>
          <cell r="EZ102" t="str">
            <v>na</v>
          </cell>
          <cell r="FA102" t="str">
            <v>na</v>
          </cell>
          <cell r="FB102" t="str">
            <v>na</v>
          </cell>
          <cell r="FC102" t="str">
            <v>na</v>
          </cell>
          <cell r="FD102" t="str">
            <v>na</v>
          </cell>
          <cell r="FE102" t="str">
            <v>na</v>
          </cell>
          <cell r="FF102" t="str">
            <v>na</v>
          </cell>
          <cell r="FG102" t="str">
            <v>na</v>
          </cell>
          <cell r="FH102" t="str">
            <v>na</v>
          </cell>
          <cell r="FI102" t="str">
            <v>na</v>
          </cell>
          <cell r="FJ102" t="str">
            <v>na</v>
          </cell>
          <cell r="FK102" t="str">
            <v>na</v>
          </cell>
          <cell r="FL102" t="str">
            <v>na</v>
          </cell>
          <cell r="FM102" t="str">
            <v>na</v>
          </cell>
          <cell r="FN102" t="str">
            <v>na</v>
          </cell>
          <cell r="FO102" t="str">
            <v>na</v>
          </cell>
          <cell r="FP102" t="str">
            <v>na</v>
          </cell>
          <cell r="FQ102" t="str">
            <v>na</v>
          </cell>
          <cell r="FR102" t="str">
            <v>na</v>
          </cell>
          <cell r="FS102" t="str">
            <v>na</v>
          </cell>
          <cell r="FT102" t="str">
            <v>na</v>
          </cell>
          <cell r="FU102" t="str">
            <v>na</v>
          </cell>
          <cell r="FV102" t="str">
            <v>na</v>
          </cell>
          <cell r="FW102" t="str">
            <v>na</v>
          </cell>
          <cell r="FX102" t="str">
            <v>na</v>
          </cell>
          <cell r="FY102" t="str">
            <v>na</v>
          </cell>
          <cell r="FZ102" t="str">
            <v>na</v>
          </cell>
          <cell r="GA102" t="str">
            <v>na</v>
          </cell>
          <cell r="GB102" t="str">
            <v>na</v>
          </cell>
          <cell r="GC102" t="str">
            <v>na</v>
          </cell>
          <cell r="GD102" t="str">
            <v>na</v>
          </cell>
          <cell r="GE102" t="str">
            <v>na</v>
          </cell>
          <cell r="GF102" t="str">
            <v>na</v>
          </cell>
          <cell r="GG102" t="str">
            <v>na</v>
          </cell>
          <cell r="GH102" t="str">
            <v>na</v>
          </cell>
          <cell r="GI102" t="str">
            <v>na</v>
          </cell>
          <cell r="GJ102" t="str">
            <v>na</v>
          </cell>
          <cell r="GK102" t="str">
            <v>na</v>
          </cell>
          <cell r="GL102" t="str">
            <v>na</v>
          </cell>
          <cell r="GM102" t="str">
            <v>na</v>
          </cell>
          <cell r="GN102" t="str">
            <v>na</v>
          </cell>
          <cell r="GO102" t="str">
            <v>na</v>
          </cell>
          <cell r="GP102" t="str">
            <v>na</v>
          </cell>
          <cell r="GQ102" t="str">
            <v>na</v>
          </cell>
          <cell r="GR102" t="str">
            <v>na</v>
          </cell>
          <cell r="GS102" t="str">
            <v>na</v>
          </cell>
          <cell r="GT102" t="str">
            <v>na</v>
          </cell>
          <cell r="GU102" t="str">
            <v>na</v>
          </cell>
          <cell r="GV102" t="str">
            <v>na</v>
          </cell>
          <cell r="GW102" t="str">
            <v>na</v>
          </cell>
          <cell r="GX102" t="str">
            <v>na</v>
          </cell>
          <cell r="GY102" t="str">
            <v>na</v>
          </cell>
          <cell r="GZ102" t="str">
            <v>na</v>
          </cell>
          <cell r="HA102" t="str">
            <v>na</v>
          </cell>
          <cell r="HB102" t="str">
            <v>na</v>
          </cell>
          <cell r="HC102" t="str">
            <v>na</v>
          </cell>
          <cell r="HD102" t="str">
            <v>na</v>
          </cell>
        </row>
        <row r="103">
          <cell r="A103">
            <v>103</v>
          </cell>
          <cell r="B103" t="str">
            <v>Total Revenues</v>
          </cell>
          <cell r="C103" t="str">
            <v>na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str">
            <v>na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M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R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W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B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G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L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Q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V103" t="str">
            <v>na</v>
          </cell>
          <cell r="AW103" t="str">
            <v>na</v>
          </cell>
          <cell r="AX103" t="str">
            <v>na</v>
          </cell>
          <cell r="AY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D103" t="str">
            <v>na</v>
          </cell>
          <cell r="BE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J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O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T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Y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D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I103" t="str">
            <v>na</v>
          </cell>
          <cell r="CJ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  <cell r="CO103" t="str">
            <v>na</v>
          </cell>
          <cell r="CP103" t="str">
            <v>na</v>
          </cell>
          <cell r="CQ103">
            <v>3.0196310291937496E-2</v>
          </cell>
          <cell r="CR103">
            <v>3.0196310291937496E-2</v>
          </cell>
          <cell r="CS103">
            <v>-4.0484527879206214E-2</v>
          </cell>
          <cell r="CT103">
            <v>-4.0484527879206214E-2</v>
          </cell>
          <cell r="CU103">
            <v>7.5699479020685967E-2</v>
          </cell>
          <cell r="CV103">
            <v>7.5699479020685967E-2</v>
          </cell>
          <cell r="CW103" t="str">
            <v>na</v>
          </cell>
          <cell r="CX103" t="str">
            <v>na</v>
          </cell>
          <cell r="CY103">
            <v>8.4399519712473579E-3</v>
          </cell>
          <cell r="CZ103">
            <v>8.4399519712473579E-3</v>
          </cell>
          <cell r="DA103">
            <v>0.11916019167916383</v>
          </cell>
          <cell r="DB103">
            <v>0.11916019167916383</v>
          </cell>
          <cell r="DC103">
            <v>5.4660910047268259E-2</v>
          </cell>
          <cell r="DD103">
            <v>5.4660910047268259E-2</v>
          </cell>
          <cell r="DE103">
            <v>0.12337515797075276</v>
          </cell>
          <cell r="DF103">
            <v>0.12337515797075276</v>
          </cell>
          <cell r="DG103">
            <v>0.21504940712845291</v>
          </cell>
          <cell r="DH103">
            <v>0.21504940712845291</v>
          </cell>
          <cell r="DI103">
            <v>1.0643042246730553E-2</v>
          </cell>
          <cell r="DJ103">
            <v>-2.997635549127137E-2</v>
          </cell>
          <cell r="DK103">
            <v>-4.0231132525521138E-3</v>
          </cell>
          <cell r="DL103">
            <v>3.7683067343839985E-2</v>
          </cell>
          <cell r="DM103">
            <v>3.3685875110330221E-2</v>
          </cell>
          <cell r="DN103">
            <v>3.3685875110330221E-2</v>
          </cell>
          <cell r="DO103">
            <v>0.10859065904574763</v>
          </cell>
          <cell r="DP103">
            <v>0.10859065904574763</v>
          </cell>
          <cell r="DQ103">
            <v>0.20719947733435912</v>
          </cell>
          <cell r="DR103">
            <v>0.19555529193202567</v>
          </cell>
          <cell r="DS103" t="str">
            <v>na</v>
          </cell>
          <cell r="DT103" t="str">
            <v>na</v>
          </cell>
          <cell r="DU103" t="str">
            <v>na</v>
          </cell>
          <cell r="DV103" t="str">
            <v>na</v>
          </cell>
          <cell r="DW103" t="str">
            <v>na</v>
          </cell>
          <cell r="DX103" t="str">
            <v>na</v>
          </cell>
          <cell r="DY103" t="str">
            <v>na</v>
          </cell>
          <cell r="DZ103" t="str">
            <v>na</v>
          </cell>
          <cell r="EA103">
            <v>9.1492718079157626E-2</v>
          </cell>
          <cell r="EB103">
            <v>9.1434860810285165E-2</v>
          </cell>
          <cell r="EC103" t="str">
            <v>na</v>
          </cell>
          <cell r="ED103" t="str">
            <v>na</v>
          </cell>
          <cell r="EE103" t="str">
            <v>na</v>
          </cell>
          <cell r="EF103" t="str">
            <v>na</v>
          </cell>
          <cell r="EG103" t="str">
            <v>na</v>
          </cell>
          <cell r="EH103" t="str">
            <v>na</v>
          </cell>
          <cell r="EI103" t="str">
            <v>na</v>
          </cell>
          <cell r="EJ103" t="str">
            <v>na</v>
          </cell>
          <cell r="EK103" t="str">
            <v>na</v>
          </cell>
          <cell r="EL103" t="str">
            <v>na</v>
          </cell>
          <cell r="EM103" t="str">
            <v>na</v>
          </cell>
          <cell r="EN103" t="str">
            <v>na</v>
          </cell>
          <cell r="EO103" t="str">
            <v>na</v>
          </cell>
          <cell r="EP103" t="str">
            <v>na</v>
          </cell>
          <cell r="EQ103" t="str">
            <v>na</v>
          </cell>
          <cell r="ER103" t="str">
            <v>na</v>
          </cell>
          <cell r="ES103" t="str">
            <v>na</v>
          </cell>
          <cell r="ET103" t="str">
            <v>na</v>
          </cell>
          <cell r="EU103" t="str">
            <v>na</v>
          </cell>
          <cell r="EV103" t="str">
            <v>na</v>
          </cell>
          <cell r="EW103" t="str">
            <v>na</v>
          </cell>
          <cell r="EX103" t="str">
            <v>na</v>
          </cell>
          <cell r="EY103" t="str">
            <v>na</v>
          </cell>
          <cell r="EZ103" t="str">
            <v>na</v>
          </cell>
          <cell r="FA103" t="str">
            <v>na</v>
          </cell>
          <cell r="FB103" t="str">
            <v>na</v>
          </cell>
          <cell r="FC103" t="str">
            <v>na</v>
          </cell>
          <cell r="FD103" t="str">
            <v>na</v>
          </cell>
          <cell r="FE103" t="str">
            <v>na</v>
          </cell>
          <cell r="FF103" t="str">
            <v>na</v>
          </cell>
          <cell r="FG103" t="str">
            <v>na</v>
          </cell>
          <cell r="FH103" t="str">
            <v>na</v>
          </cell>
          <cell r="FI103" t="str">
            <v>na</v>
          </cell>
          <cell r="FJ103" t="str">
            <v>na</v>
          </cell>
          <cell r="FK103" t="str">
            <v>na</v>
          </cell>
          <cell r="FL103" t="str">
            <v>na</v>
          </cell>
          <cell r="FM103" t="str">
            <v>na</v>
          </cell>
          <cell r="FN103" t="str">
            <v>na</v>
          </cell>
          <cell r="FO103" t="str">
            <v>na</v>
          </cell>
          <cell r="FP103" t="str">
            <v>na</v>
          </cell>
          <cell r="FQ103" t="str">
            <v>na</v>
          </cell>
          <cell r="FR103" t="str">
            <v>na</v>
          </cell>
          <cell r="FS103" t="str">
            <v>na</v>
          </cell>
          <cell r="FT103" t="str">
            <v>na</v>
          </cell>
          <cell r="FU103" t="str">
            <v>na</v>
          </cell>
          <cell r="FV103" t="str">
            <v>na</v>
          </cell>
          <cell r="FW103" t="str">
            <v>na</v>
          </cell>
          <cell r="FX103" t="str">
            <v>na</v>
          </cell>
          <cell r="FY103" t="str">
            <v>na</v>
          </cell>
          <cell r="FZ103" t="str">
            <v>na</v>
          </cell>
          <cell r="GA103" t="str">
            <v>na</v>
          </cell>
          <cell r="GB103" t="str">
            <v>na</v>
          </cell>
          <cell r="GC103" t="str">
            <v>na</v>
          </cell>
          <cell r="GD103" t="str">
            <v>na</v>
          </cell>
          <cell r="GE103" t="str">
            <v>na</v>
          </cell>
          <cell r="GF103" t="str">
            <v>na</v>
          </cell>
          <cell r="GG103" t="str">
            <v>na</v>
          </cell>
          <cell r="GH103" t="str">
            <v>na</v>
          </cell>
          <cell r="GI103" t="str">
            <v>na</v>
          </cell>
          <cell r="GJ103" t="str">
            <v>na</v>
          </cell>
          <cell r="GK103" t="str">
            <v>na</v>
          </cell>
          <cell r="GL103" t="str">
            <v>na</v>
          </cell>
          <cell r="GM103" t="str">
            <v>na</v>
          </cell>
          <cell r="GN103" t="str">
            <v>na</v>
          </cell>
          <cell r="GO103" t="str">
            <v>na</v>
          </cell>
          <cell r="GP103" t="str">
            <v>na</v>
          </cell>
          <cell r="GQ103" t="str">
            <v>na</v>
          </cell>
          <cell r="GR103" t="str">
            <v>na</v>
          </cell>
          <cell r="GS103" t="str">
            <v>na</v>
          </cell>
          <cell r="GT103" t="str">
            <v>na</v>
          </cell>
          <cell r="GU103" t="str">
            <v>na</v>
          </cell>
          <cell r="GV103" t="str">
            <v>na</v>
          </cell>
          <cell r="GW103" t="str">
            <v>na</v>
          </cell>
          <cell r="GX103" t="str">
            <v>na</v>
          </cell>
          <cell r="GY103" t="str">
            <v>na</v>
          </cell>
          <cell r="GZ103" t="str">
            <v>na</v>
          </cell>
          <cell r="HA103" t="str">
            <v>na</v>
          </cell>
          <cell r="HB103" t="str">
            <v>na</v>
          </cell>
          <cell r="HC103" t="str">
            <v>na</v>
          </cell>
          <cell r="HD103" t="str">
            <v>na</v>
          </cell>
        </row>
        <row r="104">
          <cell r="A104">
            <v>104</v>
          </cell>
          <cell r="B104" t="str">
            <v>Cost of License Revenue (% of License Revs)</v>
          </cell>
          <cell r="C104" t="str">
            <v>na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str">
            <v>na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M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R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W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B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G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L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Q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V104" t="str">
            <v>na</v>
          </cell>
          <cell r="AW104" t="str">
            <v>na</v>
          </cell>
          <cell r="AX104" t="str">
            <v>na</v>
          </cell>
          <cell r="AY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D104" t="str">
            <v>na</v>
          </cell>
          <cell r="BE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J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O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T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Y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D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I104" t="str">
            <v>na</v>
          </cell>
          <cell r="CJ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  <cell r="CO104" t="str">
            <v>na</v>
          </cell>
          <cell r="CP104" t="str">
            <v>na</v>
          </cell>
          <cell r="CQ104">
            <v>-0.22947149596226107</v>
          </cell>
          <cell r="CR104">
            <v>-0.22947149596226107</v>
          </cell>
          <cell r="CS104">
            <v>6.9108643768807751E-2</v>
          </cell>
          <cell r="CT104">
            <v>6.9108643768807751E-2</v>
          </cell>
          <cell r="CU104">
            <v>-1.6694166747549314E-2</v>
          </cell>
          <cell r="CV104">
            <v>-1.6694166747549314E-2</v>
          </cell>
          <cell r="CW104" t="str">
            <v>na</v>
          </cell>
          <cell r="CX104" t="str">
            <v>na</v>
          </cell>
          <cell r="CY104">
            <v>2.9809495607541169E-2</v>
          </cell>
          <cell r="CZ104">
            <v>2.9809495607541169E-2</v>
          </cell>
          <cell r="DA104">
            <v>-0.24968848845011019</v>
          </cell>
          <cell r="DB104">
            <v>-0.24968848845011019</v>
          </cell>
          <cell r="DC104">
            <v>8.3929483903934482E-2</v>
          </cell>
          <cell r="DD104">
            <v>8.3929483903934482E-2</v>
          </cell>
          <cell r="DE104">
            <v>0.43252799057159697</v>
          </cell>
          <cell r="DF104">
            <v>0.43252799057159697</v>
          </cell>
          <cell r="DG104">
            <v>-8.6359152614026172E-2</v>
          </cell>
          <cell r="DH104">
            <v>-8.6359152614026172E-2</v>
          </cell>
          <cell r="DI104">
            <v>0.33837926779103261</v>
          </cell>
          <cell r="DJ104">
            <v>-2.0072398190045294E-2</v>
          </cell>
          <cell r="DK104">
            <v>-0.30054716006884691</v>
          </cell>
          <cell r="DL104">
            <v>-4.4691487378914672E-2</v>
          </cell>
          <cell r="DM104">
            <v>4.0259541802793973E-2</v>
          </cell>
          <cell r="DN104">
            <v>1.1363443419383088E-2</v>
          </cell>
          <cell r="DO104">
            <v>4.247136050283859E-2</v>
          </cell>
          <cell r="DP104">
            <v>7.2256256517205339E-2</v>
          </cell>
          <cell r="DQ104">
            <v>0.33217716254080887</v>
          </cell>
          <cell r="DR104">
            <v>0.21172318963522802</v>
          </cell>
          <cell r="DS104" t="str">
            <v>na</v>
          </cell>
          <cell r="DT104" t="str">
            <v>na</v>
          </cell>
          <cell r="DU104" t="str">
            <v>na</v>
          </cell>
          <cell r="DV104" t="str">
            <v>na</v>
          </cell>
          <cell r="DW104" t="str">
            <v>na</v>
          </cell>
          <cell r="DX104" t="str">
            <v>na</v>
          </cell>
          <cell r="DY104" t="str">
            <v>na</v>
          </cell>
          <cell r="DZ104" t="str">
            <v>na</v>
          </cell>
          <cell r="EA104">
            <v>9.7516965036687012E-2</v>
          </cell>
          <cell r="EB104">
            <v>0.19879446154634967</v>
          </cell>
          <cell r="EC104" t="str">
            <v>na</v>
          </cell>
          <cell r="ED104" t="str">
            <v>na</v>
          </cell>
          <cell r="EE104" t="str">
            <v>na</v>
          </cell>
          <cell r="EF104" t="str">
            <v>na</v>
          </cell>
          <cell r="EG104" t="str">
            <v>na</v>
          </cell>
          <cell r="EH104" t="str">
            <v>na</v>
          </cell>
          <cell r="EI104" t="str">
            <v>na</v>
          </cell>
          <cell r="EJ104" t="str">
            <v>na</v>
          </cell>
          <cell r="EK104" t="str">
            <v>na</v>
          </cell>
          <cell r="EL104" t="str">
            <v>na</v>
          </cell>
          <cell r="EM104" t="str">
            <v>na</v>
          </cell>
          <cell r="EN104" t="str">
            <v>na</v>
          </cell>
          <cell r="EO104" t="str">
            <v>na</v>
          </cell>
          <cell r="EP104" t="str">
            <v>na</v>
          </cell>
          <cell r="EQ104" t="str">
            <v>na</v>
          </cell>
          <cell r="ER104" t="str">
            <v>na</v>
          </cell>
          <cell r="ES104" t="str">
            <v>na</v>
          </cell>
          <cell r="ET104" t="str">
            <v>na</v>
          </cell>
          <cell r="EU104" t="str">
            <v>na</v>
          </cell>
          <cell r="EV104" t="str">
            <v>na</v>
          </cell>
          <cell r="EW104" t="str">
            <v>na</v>
          </cell>
          <cell r="EX104" t="str">
            <v>na</v>
          </cell>
          <cell r="EY104" t="str">
            <v>na</v>
          </cell>
          <cell r="EZ104" t="str">
            <v>na</v>
          </cell>
          <cell r="FA104" t="str">
            <v>na</v>
          </cell>
          <cell r="FB104" t="str">
            <v>na</v>
          </cell>
          <cell r="FC104" t="str">
            <v>na</v>
          </cell>
          <cell r="FD104" t="str">
            <v>na</v>
          </cell>
          <cell r="FE104" t="str">
            <v>na</v>
          </cell>
          <cell r="FF104" t="str">
            <v>na</v>
          </cell>
          <cell r="FG104" t="str">
            <v>na</v>
          </cell>
          <cell r="FH104" t="str">
            <v>na</v>
          </cell>
          <cell r="FI104" t="str">
            <v>na</v>
          </cell>
          <cell r="FJ104" t="str">
            <v>na</v>
          </cell>
          <cell r="FK104" t="str">
            <v>na</v>
          </cell>
          <cell r="FL104" t="str">
            <v>na</v>
          </cell>
          <cell r="FM104" t="str">
            <v>na</v>
          </cell>
          <cell r="FN104" t="str">
            <v>na</v>
          </cell>
          <cell r="FO104" t="str">
            <v>na</v>
          </cell>
          <cell r="FP104" t="str">
            <v>na</v>
          </cell>
          <cell r="FQ104" t="str">
            <v>na</v>
          </cell>
          <cell r="FR104" t="str">
            <v>na</v>
          </cell>
          <cell r="FS104" t="str">
            <v>na</v>
          </cell>
          <cell r="FT104" t="str">
            <v>na</v>
          </cell>
          <cell r="FU104" t="str">
            <v>na</v>
          </cell>
          <cell r="FV104" t="str">
            <v>na</v>
          </cell>
          <cell r="FW104" t="str">
            <v>na</v>
          </cell>
          <cell r="FX104" t="str">
            <v>na</v>
          </cell>
          <cell r="FY104" t="str">
            <v>na</v>
          </cell>
          <cell r="FZ104" t="str">
            <v>na</v>
          </cell>
          <cell r="GA104" t="str">
            <v>na</v>
          </cell>
          <cell r="GB104" t="str">
            <v>na</v>
          </cell>
          <cell r="GC104" t="str">
            <v>na</v>
          </cell>
          <cell r="GD104" t="str">
            <v>na</v>
          </cell>
          <cell r="GE104" t="str">
            <v>na</v>
          </cell>
          <cell r="GF104" t="str">
            <v>na</v>
          </cell>
          <cell r="GG104" t="str">
            <v>na</v>
          </cell>
          <cell r="GH104" t="str">
            <v>na</v>
          </cell>
          <cell r="GI104" t="str">
            <v>na</v>
          </cell>
          <cell r="GJ104" t="str">
            <v>na</v>
          </cell>
          <cell r="GK104" t="str">
            <v>na</v>
          </cell>
          <cell r="GL104" t="str">
            <v>na</v>
          </cell>
          <cell r="GM104" t="str">
            <v>na</v>
          </cell>
          <cell r="GN104" t="str">
            <v>na</v>
          </cell>
          <cell r="GO104" t="str">
            <v>na</v>
          </cell>
          <cell r="GP104" t="str">
            <v>na</v>
          </cell>
          <cell r="GQ104" t="str">
            <v>na</v>
          </cell>
          <cell r="GR104" t="str">
            <v>na</v>
          </cell>
          <cell r="GS104" t="str">
            <v>na</v>
          </cell>
          <cell r="GT104" t="str">
            <v>na</v>
          </cell>
          <cell r="GU104" t="str">
            <v>na</v>
          </cell>
          <cell r="GV104" t="str">
            <v>na</v>
          </cell>
          <cell r="GW104" t="str">
            <v>na</v>
          </cell>
          <cell r="GX104" t="str">
            <v>na</v>
          </cell>
          <cell r="GY104" t="str">
            <v>na</v>
          </cell>
          <cell r="GZ104" t="str">
            <v>na</v>
          </cell>
          <cell r="HA104" t="str">
            <v>na</v>
          </cell>
          <cell r="HB104" t="str">
            <v>na</v>
          </cell>
          <cell r="HC104" t="str">
            <v>na</v>
          </cell>
          <cell r="HD104" t="str">
            <v>na</v>
          </cell>
        </row>
        <row r="105">
          <cell r="A105">
            <v>105</v>
          </cell>
          <cell r="B105" t="str">
            <v>Cost of Service Revenue (% of Service Revs)</v>
          </cell>
          <cell r="C105" t="str">
            <v>na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str">
            <v>na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M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R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W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B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G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L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Q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V105" t="str">
            <v>na</v>
          </cell>
          <cell r="AW105" t="str">
            <v>na</v>
          </cell>
          <cell r="AX105" t="str">
            <v>na</v>
          </cell>
          <cell r="AY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D105" t="str">
            <v>na</v>
          </cell>
          <cell r="BE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J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O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T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Y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D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I105" t="str">
            <v>na</v>
          </cell>
          <cell r="CJ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  <cell r="CO105" t="str">
            <v>na</v>
          </cell>
          <cell r="CP105" t="str">
            <v>na</v>
          </cell>
          <cell r="CQ105">
            <v>6.0943464169967716E-2</v>
          </cell>
          <cell r="CR105">
            <v>6.0943464169967716E-2</v>
          </cell>
          <cell r="CS105">
            <v>-7.605626154013255E-2</v>
          </cell>
          <cell r="CT105">
            <v>-7.605626154013255E-2</v>
          </cell>
          <cell r="CU105">
            <v>4.4273665030710771E-2</v>
          </cell>
          <cell r="CV105">
            <v>4.4273665030710771E-2</v>
          </cell>
          <cell r="CW105" t="str">
            <v>na</v>
          </cell>
          <cell r="CX105" t="str">
            <v>na</v>
          </cell>
          <cell r="CY105">
            <v>8.1120632642437424E-3</v>
          </cell>
          <cell r="CZ105">
            <v>8.1120632642437424E-3</v>
          </cell>
          <cell r="DA105">
            <v>4.2906893158486087E-2</v>
          </cell>
          <cell r="DB105">
            <v>4.2906893158486087E-2</v>
          </cell>
          <cell r="DC105">
            <v>2.2685448522769006E-2</v>
          </cell>
          <cell r="DD105">
            <v>2.2685448522769006E-2</v>
          </cell>
          <cell r="DE105">
            <v>5.2098805823654629E-2</v>
          </cell>
          <cell r="DF105">
            <v>5.2098805823654629E-2</v>
          </cell>
          <cell r="DG105">
            <v>7.4290756266787536E-2</v>
          </cell>
          <cell r="DH105">
            <v>7.4290756266787536E-2</v>
          </cell>
          <cell r="DI105">
            <v>8.0261463924322249E-2</v>
          </cell>
          <cell r="DJ105">
            <v>2.0911969251245454E-2</v>
          </cell>
          <cell r="DK105">
            <v>-3.1870463233769894E-2</v>
          </cell>
          <cell r="DL105">
            <v>2.4410587939815979E-2</v>
          </cell>
          <cell r="DM105">
            <v>1.3185776377033486E-2</v>
          </cell>
          <cell r="DN105">
            <v>9.2662956173544548E-3</v>
          </cell>
          <cell r="DO105">
            <v>2.2833771017269733E-2</v>
          </cell>
          <cell r="DP105">
            <v>2.6805941001802804E-2</v>
          </cell>
          <cell r="DQ105">
            <v>0.132190975765832</v>
          </cell>
          <cell r="DR105">
            <v>0.11536573950990722</v>
          </cell>
          <cell r="DS105" t="str">
            <v>na</v>
          </cell>
          <cell r="DT105" t="str">
            <v>na</v>
          </cell>
          <cell r="DU105" t="str">
            <v>na</v>
          </cell>
          <cell r="DV105" t="str">
            <v>na</v>
          </cell>
          <cell r="DW105" t="str">
            <v>na</v>
          </cell>
          <cell r="DX105" t="str">
            <v>na</v>
          </cell>
          <cell r="DY105" t="str">
            <v>na</v>
          </cell>
          <cell r="DZ105" t="str">
            <v>na</v>
          </cell>
          <cell r="EA105">
            <v>5.3219956732421712E-2</v>
          </cell>
          <cell r="EB105">
            <v>5.6847136012285825E-2</v>
          </cell>
          <cell r="EC105" t="str">
            <v>na</v>
          </cell>
          <cell r="ED105" t="str">
            <v>na</v>
          </cell>
          <cell r="EE105" t="str">
            <v>na</v>
          </cell>
          <cell r="EF105" t="str">
            <v>na</v>
          </cell>
          <cell r="EG105" t="str">
            <v>na</v>
          </cell>
          <cell r="EH105" t="str">
            <v>na</v>
          </cell>
          <cell r="EI105" t="str">
            <v>na</v>
          </cell>
          <cell r="EJ105" t="str">
            <v>na</v>
          </cell>
          <cell r="EK105" t="str">
            <v>na</v>
          </cell>
          <cell r="EL105" t="str">
            <v>na</v>
          </cell>
          <cell r="EM105" t="str">
            <v>na</v>
          </cell>
          <cell r="EN105" t="str">
            <v>na</v>
          </cell>
          <cell r="EO105" t="str">
            <v>na</v>
          </cell>
          <cell r="EP105" t="str">
            <v>na</v>
          </cell>
          <cell r="EQ105" t="str">
            <v>na</v>
          </cell>
          <cell r="ER105" t="str">
            <v>na</v>
          </cell>
          <cell r="ES105" t="str">
            <v>na</v>
          </cell>
          <cell r="ET105" t="str">
            <v>na</v>
          </cell>
          <cell r="EU105" t="str">
            <v>na</v>
          </cell>
          <cell r="EV105" t="str">
            <v>na</v>
          </cell>
          <cell r="EW105" t="str">
            <v>na</v>
          </cell>
          <cell r="EX105" t="str">
            <v>na</v>
          </cell>
          <cell r="EY105" t="str">
            <v>na</v>
          </cell>
          <cell r="EZ105" t="str">
            <v>na</v>
          </cell>
          <cell r="FA105" t="str">
            <v>na</v>
          </cell>
          <cell r="FB105" t="str">
            <v>na</v>
          </cell>
          <cell r="FC105" t="str">
            <v>na</v>
          </cell>
          <cell r="FD105" t="str">
            <v>na</v>
          </cell>
          <cell r="FE105" t="str">
            <v>na</v>
          </cell>
          <cell r="FF105" t="str">
            <v>na</v>
          </cell>
          <cell r="FG105" t="str">
            <v>na</v>
          </cell>
          <cell r="FH105" t="str">
            <v>na</v>
          </cell>
          <cell r="FI105" t="str">
            <v>na</v>
          </cell>
          <cell r="FJ105" t="str">
            <v>na</v>
          </cell>
          <cell r="FK105" t="str">
            <v>na</v>
          </cell>
          <cell r="FL105" t="str">
            <v>na</v>
          </cell>
          <cell r="FM105" t="str">
            <v>na</v>
          </cell>
          <cell r="FN105" t="str">
            <v>na</v>
          </cell>
          <cell r="FO105" t="str">
            <v>na</v>
          </cell>
          <cell r="FP105" t="str">
            <v>na</v>
          </cell>
          <cell r="FQ105" t="str">
            <v>na</v>
          </cell>
          <cell r="FR105" t="str">
            <v>na</v>
          </cell>
          <cell r="FS105" t="str">
            <v>na</v>
          </cell>
          <cell r="FT105" t="str">
            <v>na</v>
          </cell>
          <cell r="FU105" t="str">
            <v>na</v>
          </cell>
          <cell r="FV105" t="str">
            <v>na</v>
          </cell>
          <cell r="FW105" t="str">
            <v>na</v>
          </cell>
          <cell r="FX105" t="str">
            <v>na</v>
          </cell>
          <cell r="FY105" t="str">
            <v>na</v>
          </cell>
          <cell r="FZ105" t="str">
            <v>na</v>
          </cell>
          <cell r="GA105" t="str">
            <v>na</v>
          </cell>
          <cell r="GB105" t="str">
            <v>na</v>
          </cell>
          <cell r="GC105" t="str">
            <v>na</v>
          </cell>
          <cell r="GD105" t="str">
            <v>na</v>
          </cell>
          <cell r="GE105" t="str">
            <v>na</v>
          </cell>
          <cell r="GF105" t="str">
            <v>na</v>
          </cell>
          <cell r="GG105" t="str">
            <v>na</v>
          </cell>
          <cell r="GH105" t="str">
            <v>na</v>
          </cell>
          <cell r="GI105" t="str">
            <v>na</v>
          </cell>
          <cell r="GJ105" t="str">
            <v>na</v>
          </cell>
          <cell r="GK105" t="str">
            <v>na</v>
          </cell>
          <cell r="GL105" t="str">
            <v>na</v>
          </cell>
          <cell r="GM105" t="str">
            <v>na</v>
          </cell>
          <cell r="GN105" t="str">
            <v>na</v>
          </cell>
          <cell r="GO105" t="str">
            <v>na</v>
          </cell>
          <cell r="GP105" t="str">
            <v>na</v>
          </cell>
          <cell r="GQ105" t="str">
            <v>na</v>
          </cell>
          <cell r="GR105" t="str">
            <v>na</v>
          </cell>
          <cell r="GS105" t="str">
            <v>na</v>
          </cell>
          <cell r="GT105" t="str">
            <v>na</v>
          </cell>
          <cell r="GU105" t="str">
            <v>na</v>
          </cell>
          <cell r="GV105" t="str">
            <v>na</v>
          </cell>
          <cell r="GW105" t="str">
            <v>na</v>
          </cell>
          <cell r="GX105" t="str">
            <v>na</v>
          </cell>
          <cell r="GY105" t="str">
            <v>na</v>
          </cell>
          <cell r="GZ105" t="str">
            <v>na</v>
          </cell>
          <cell r="HA105" t="str">
            <v>na</v>
          </cell>
          <cell r="HB105" t="str">
            <v>na</v>
          </cell>
          <cell r="HC105" t="str">
            <v>na</v>
          </cell>
          <cell r="HD105" t="str">
            <v>na</v>
          </cell>
        </row>
        <row r="106">
          <cell r="A106">
            <v>106</v>
          </cell>
          <cell r="B106" t="str">
            <v>Cost of Dev Services Revenue (% of Dev Services Revs)</v>
          </cell>
          <cell r="C106" t="str">
            <v>na</v>
          </cell>
          <cell r="D106" t="str">
            <v>na</v>
          </cell>
          <cell r="E106" t="str">
            <v>na</v>
          </cell>
          <cell r="F106" t="str">
            <v>na</v>
          </cell>
          <cell r="G106" t="str">
            <v>na</v>
          </cell>
          <cell r="H106" t="str">
            <v>na</v>
          </cell>
          <cell r="I106" t="str">
            <v>na</v>
          </cell>
          <cell r="J106" t="str">
            <v>na</v>
          </cell>
          <cell r="K106" t="str">
            <v>na</v>
          </cell>
          <cell r="L106" t="str">
            <v>na</v>
          </cell>
          <cell r="M106" t="str">
            <v>na</v>
          </cell>
          <cell r="N106" t="str">
            <v>na</v>
          </cell>
          <cell r="O106" t="str">
            <v>na</v>
          </cell>
          <cell r="P106" t="str">
            <v>na</v>
          </cell>
          <cell r="Q106" t="str">
            <v>na</v>
          </cell>
          <cell r="R106" t="str">
            <v>na</v>
          </cell>
          <cell r="S106" t="str">
            <v>na</v>
          </cell>
          <cell r="T106" t="str">
            <v>na</v>
          </cell>
          <cell r="U106" t="str">
            <v>na</v>
          </cell>
          <cell r="V106" t="str">
            <v>na</v>
          </cell>
          <cell r="W106" t="str">
            <v>na</v>
          </cell>
          <cell r="X106" t="str">
            <v>na</v>
          </cell>
          <cell r="Y106" t="str">
            <v>na</v>
          </cell>
          <cell r="Z106" t="str">
            <v>na</v>
          </cell>
          <cell r="AA106" t="str">
            <v>na</v>
          </cell>
          <cell r="AB106" t="str">
            <v>na</v>
          </cell>
          <cell r="AC106" t="str">
            <v>na</v>
          </cell>
          <cell r="AD106" t="str">
            <v>na</v>
          </cell>
          <cell r="AE106" t="str">
            <v>na</v>
          </cell>
          <cell r="AF106" t="str">
            <v>na</v>
          </cell>
          <cell r="AG106" t="str">
            <v>na</v>
          </cell>
          <cell r="AH106" t="str">
            <v>na</v>
          </cell>
          <cell r="AI106" t="str">
            <v>na</v>
          </cell>
          <cell r="AJ106" t="str">
            <v>na</v>
          </cell>
          <cell r="AK106" t="str">
            <v>na</v>
          </cell>
          <cell r="AL106" t="str">
            <v>na</v>
          </cell>
          <cell r="AM106" t="str">
            <v>na</v>
          </cell>
          <cell r="AN106" t="str">
            <v>na</v>
          </cell>
          <cell r="AO106" t="str">
            <v>na</v>
          </cell>
          <cell r="AP106" t="str">
            <v>na</v>
          </cell>
          <cell r="AQ106" t="str">
            <v>na</v>
          </cell>
          <cell r="AR106" t="str">
            <v>na</v>
          </cell>
          <cell r="AS106" t="str">
            <v>na</v>
          </cell>
          <cell r="AT106" t="str">
            <v>na</v>
          </cell>
          <cell r="AU106" t="str">
            <v>na</v>
          </cell>
          <cell r="AV106" t="str">
            <v>na</v>
          </cell>
          <cell r="AW106" t="str">
            <v>na</v>
          </cell>
          <cell r="AX106" t="str">
            <v>na</v>
          </cell>
          <cell r="AY106" t="str">
            <v>na</v>
          </cell>
          <cell r="AZ106" t="str">
            <v>na</v>
          </cell>
          <cell r="BA106" t="str">
            <v>na</v>
          </cell>
          <cell r="BB106" t="str">
            <v>na</v>
          </cell>
          <cell r="BC106" t="str">
            <v>na</v>
          </cell>
          <cell r="BD106" t="str">
            <v>na</v>
          </cell>
          <cell r="BE106" t="str">
            <v>na</v>
          </cell>
          <cell r="BF106" t="str">
            <v>na</v>
          </cell>
          <cell r="BG106" t="str">
            <v>na</v>
          </cell>
          <cell r="BH106" t="str">
            <v>na</v>
          </cell>
          <cell r="BI106" t="str">
            <v>na</v>
          </cell>
          <cell r="BJ106" t="str">
            <v>na</v>
          </cell>
          <cell r="BK106" t="str">
            <v>na</v>
          </cell>
          <cell r="BL106" t="str">
            <v>na</v>
          </cell>
          <cell r="BM106" t="str">
            <v>na</v>
          </cell>
          <cell r="BN106" t="str">
            <v>na</v>
          </cell>
          <cell r="BO106" t="str">
            <v>na</v>
          </cell>
          <cell r="BP106" t="str">
            <v>na</v>
          </cell>
          <cell r="BQ106" t="str">
            <v>na</v>
          </cell>
          <cell r="BR106" t="str">
            <v>na</v>
          </cell>
          <cell r="BS106" t="str">
            <v>na</v>
          </cell>
          <cell r="BT106" t="str">
            <v>na</v>
          </cell>
          <cell r="BU106" t="str">
            <v>na</v>
          </cell>
          <cell r="BV106" t="str">
            <v>na</v>
          </cell>
          <cell r="BW106" t="str">
            <v>na</v>
          </cell>
          <cell r="BX106" t="str">
            <v>na</v>
          </cell>
          <cell r="BY106" t="str">
            <v>na</v>
          </cell>
          <cell r="BZ106" t="str">
            <v>na</v>
          </cell>
          <cell r="CA106" t="str">
            <v>na</v>
          </cell>
          <cell r="CB106" t="str">
            <v>na</v>
          </cell>
          <cell r="CC106" t="str">
            <v>na</v>
          </cell>
          <cell r="CD106" t="str">
            <v>na</v>
          </cell>
          <cell r="CE106" t="str">
            <v>na</v>
          </cell>
          <cell r="CF106" t="str">
            <v>na</v>
          </cell>
          <cell r="CG106" t="str">
            <v>na</v>
          </cell>
          <cell r="CH106" t="str">
            <v>na</v>
          </cell>
          <cell r="CI106" t="str">
            <v>na</v>
          </cell>
          <cell r="CJ106" t="str">
            <v>na</v>
          </cell>
          <cell r="CK106" t="str">
            <v>na</v>
          </cell>
          <cell r="CL106" t="str">
            <v>na</v>
          </cell>
          <cell r="CM106" t="str">
            <v>na</v>
          </cell>
          <cell r="CN106" t="str">
            <v>na</v>
          </cell>
          <cell r="CO106" t="str">
            <v>na</v>
          </cell>
          <cell r="CP106" t="str">
            <v>na</v>
          </cell>
          <cell r="CQ106">
            <v>11.739659367396595</v>
          </cell>
          <cell r="CR106">
            <v>11.739659367396595</v>
          </cell>
          <cell r="CS106">
            <v>0.49961802902979385</v>
          </cell>
          <cell r="CT106">
            <v>0.49961802902979385</v>
          </cell>
          <cell r="CU106">
            <v>0.47834946510443199</v>
          </cell>
          <cell r="CV106">
            <v>0.47834946510443199</v>
          </cell>
          <cell r="CW106" t="str">
            <v>na</v>
          </cell>
          <cell r="CX106" t="str">
            <v>na</v>
          </cell>
          <cell r="CY106">
            <v>0.81745348035837362</v>
          </cell>
          <cell r="CZ106">
            <v>0.81745348035837362</v>
          </cell>
          <cell r="DA106">
            <v>0.26292837844243244</v>
          </cell>
          <cell r="DB106">
            <v>0.26292837844243244</v>
          </cell>
          <cell r="DC106">
            <v>0.25979582645248478</v>
          </cell>
          <cell r="DD106">
            <v>0.25979582645248478</v>
          </cell>
          <cell r="DE106">
            <v>-0.11380563665614024</v>
          </cell>
          <cell r="DF106">
            <v>-0.11380563665614024</v>
          </cell>
          <cell r="DG106">
            <v>3.4231887521408373</v>
          </cell>
          <cell r="DH106">
            <v>3.4231887521408373</v>
          </cell>
          <cell r="DI106">
            <v>-6.2260471996234801E-2</v>
          </cell>
          <cell r="DJ106">
            <v>-8.2229543468029256E-2</v>
          </cell>
          <cell r="DK106">
            <v>-0.11916541191654113</v>
          </cell>
          <cell r="DL106">
            <v>-0.1</v>
          </cell>
          <cell r="DM106">
            <v>-0.11111111111111113</v>
          </cell>
          <cell r="DN106">
            <v>-0.11111111111111113</v>
          </cell>
          <cell r="DO106">
            <v>-0.17582417582417581</v>
          </cell>
          <cell r="DP106">
            <v>-0.16666666666666669</v>
          </cell>
          <cell r="DQ106">
            <v>-0.16882929772270894</v>
          </cell>
          <cell r="DR106">
            <v>-0.17237715325115024</v>
          </cell>
          <cell r="DS106" t="str">
            <v>na</v>
          </cell>
          <cell r="DT106" t="str">
            <v>na</v>
          </cell>
          <cell r="DU106" t="str">
            <v>na</v>
          </cell>
          <cell r="DV106" t="str">
            <v>na</v>
          </cell>
          <cell r="DW106" t="str">
            <v>na</v>
          </cell>
          <cell r="DX106" t="str">
            <v>na</v>
          </cell>
          <cell r="DY106" t="str">
            <v>na</v>
          </cell>
          <cell r="DZ106" t="str">
            <v>na</v>
          </cell>
          <cell r="EA106">
            <v>-1</v>
          </cell>
          <cell r="EB106">
            <v>-1</v>
          </cell>
          <cell r="EC106" t="str">
            <v>na</v>
          </cell>
          <cell r="ED106" t="str">
            <v>na</v>
          </cell>
          <cell r="EE106" t="str">
            <v>na</v>
          </cell>
          <cell r="EF106" t="str">
            <v>na</v>
          </cell>
          <cell r="EG106" t="str">
            <v>na</v>
          </cell>
          <cell r="EH106" t="str">
            <v>na</v>
          </cell>
          <cell r="EI106" t="str">
            <v>na</v>
          </cell>
          <cell r="EJ106" t="str">
            <v>na</v>
          </cell>
          <cell r="EK106" t="str">
            <v>na</v>
          </cell>
          <cell r="EL106" t="str">
            <v>na</v>
          </cell>
          <cell r="EM106" t="str">
            <v>na</v>
          </cell>
          <cell r="EN106" t="str">
            <v>na</v>
          </cell>
          <cell r="EO106" t="str">
            <v>na</v>
          </cell>
          <cell r="EP106" t="str">
            <v>na</v>
          </cell>
          <cell r="EQ106" t="str">
            <v>na</v>
          </cell>
          <cell r="ER106" t="str">
            <v>na</v>
          </cell>
          <cell r="ES106" t="str">
            <v>na</v>
          </cell>
          <cell r="ET106" t="str">
            <v>na</v>
          </cell>
          <cell r="EU106" t="str">
            <v>na</v>
          </cell>
          <cell r="EV106" t="str">
            <v>na</v>
          </cell>
          <cell r="EW106" t="str">
            <v>na</v>
          </cell>
          <cell r="EX106" t="str">
            <v>na</v>
          </cell>
          <cell r="EY106" t="str">
            <v>na</v>
          </cell>
          <cell r="EZ106" t="str">
            <v>na</v>
          </cell>
          <cell r="FA106" t="str">
            <v>na</v>
          </cell>
          <cell r="FB106" t="str">
            <v>na</v>
          </cell>
          <cell r="FC106" t="str">
            <v>na</v>
          </cell>
          <cell r="FD106" t="str">
            <v>na</v>
          </cell>
          <cell r="FE106" t="str">
            <v>na</v>
          </cell>
          <cell r="FF106" t="str">
            <v>na</v>
          </cell>
          <cell r="FG106" t="str">
            <v>na</v>
          </cell>
          <cell r="FH106" t="str">
            <v>na</v>
          </cell>
          <cell r="FI106" t="str">
            <v>na</v>
          </cell>
          <cell r="FJ106" t="str">
            <v>na</v>
          </cell>
          <cell r="FK106" t="str">
            <v>na</v>
          </cell>
          <cell r="FL106" t="str">
            <v>na</v>
          </cell>
          <cell r="FM106" t="str">
            <v>na</v>
          </cell>
          <cell r="FN106" t="str">
            <v>na</v>
          </cell>
          <cell r="FO106" t="str">
            <v>na</v>
          </cell>
          <cell r="FP106" t="str">
            <v>na</v>
          </cell>
          <cell r="FQ106" t="str">
            <v>na</v>
          </cell>
          <cell r="FR106" t="str">
            <v>na</v>
          </cell>
          <cell r="FS106" t="str">
            <v>na</v>
          </cell>
          <cell r="FT106" t="str">
            <v>na</v>
          </cell>
          <cell r="FU106" t="str">
            <v>na</v>
          </cell>
          <cell r="FV106" t="str">
            <v>na</v>
          </cell>
          <cell r="FW106" t="str">
            <v>na</v>
          </cell>
          <cell r="FX106" t="str">
            <v>na</v>
          </cell>
          <cell r="FY106" t="str">
            <v>na</v>
          </cell>
          <cell r="FZ106" t="str">
            <v>na</v>
          </cell>
          <cell r="GA106" t="str">
            <v>na</v>
          </cell>
          <cell r="GB106" t="str">
            <v>na</v>
          </cell>
          <cell r="GC106" t="str">
            <v>na</v>
          </cell>
          <cell r="GD106" t="str">
            <v>na</v>
          </cell>
          <cell r="GE106" t="str">
            <v>na</v>
          </cell>
          <cell r="GF106" t="str">
            <v>na</v>
          </cell>
          <cell r="GG106" t="str">
            <v>na</v>
          </cell>
          <cell r="GH106" t="str">
            <v>na</v>
          </cell>
          <cell r="GI106" t="str">
            <v>na</v>
          </cell>
          <cell r="GJ106" t="str">
            <v>na</v>
          </cell>
          <cell r="GK106" t="str">
            <v>na</v>
          </cell>
          <cell r="GL106" t="str">
            <v>na</v>
          </cell>
          <cell r="GM106" t="str">
            <v>na</v>
          </cell>
          <cell r="GN106" t="str">
            <v>na</v>
          </cell>
          <cell r="GO106" t="str">
            <v>na</v>
          </cell>
          <cell r="GP106" t="str">
            <v>na</v>
          </cell>
          <cell r="GQ106" t="str">
            <v>na</v>
          </cell>
          <cell r="GR106" t="str">
            <v>na</v>
          </cell>
          <cell r="GS106" t="str">
            <v>na</v>
          </cell>
          <cell r="GT106" t="str">
            <v>na</v>
          </cell>
          <cell r="GU106" t="str">
            <v>na</v>
          </cell>
          <cell r="GV106" t="str">
            <v>na</v>
          </cell>
          <cell r="GW106" t="str">
            <v>na</v>
          </cell>
          <cell r="GX106" t="str">
            <v>na</v>
          </cell>
          <cell r="GY106" t="str">
            <v>na</v>
          </cell>
          <cell r="GZ106" t="str">
            <v>na</v>
          </cell>
          <cell r="HA106" t="str">
            <v>na</v>
          </cell>
          <cell r="HB106" t="str">
            <v>na</v>
          </cell>
          <cell r="HC106" t="str">
            <v>na</v>
          </cell>
          <cell r="HD106" t="str">
            <v>na</v>
          </cell>
        </row>
        <row r="107">
          <cell r="A107">
            <v>107</v>
          </cell>
          <cell r="B107" t="str">
            <v>Reported Total Cost of Revenues</v>
          </cell>
          <cell r="C107" t="str">
            <v>na</v>
          </cell>
          <cell r="D107" t="str">
            <v>na</v>
          </cell>
          <cell r="E107" t="str">
            <v>na</v>
          </cell>
          <cell r="F107" t="str">
            <v>na</v>
          </cell>
          <cell r="G107" t="str">
            <v>na</v>
          </cell>
          <cell r="H107" t="str">
            <v>na</v>
          </cell>
          <cell r="I107" t="str">
            <v>na</v>
          </cell>
          <cell r="J107" t="str">
            <v>na</v>
          </cell>
          <cell r="K107" t="str">
            <v>na</v>
          </cell>
          <cell r="L107" t="str">
            <v>na</v>
          </cell>
          <cell r="M107" t="str">
            <v>na</v>
          </cell>
          <cell r="N107" t="str">
            <v>na</v>
          </cell>
          <cell r="O107" t="str">
            <v>na</v>
          </cell>
          <cell r="P107" t="str">
            <v>na</v>
          </cell>
          <cell r="Q107" t="str">
            <v>na</v>
          </cell>
          <cell r="R107" t="str">
            <v>na</v>
          </cell>
          <cell r="S107" t="str">
            <v>na</v>
          </cell>
          <cell r="T107" t="str">
            <v>na</v>
          </cell>
          <cell r="U107" t="str">
            <v>na</v>
          </cell>
          <cell r="V107" t="str">
            <v>na</v>
          </cell>
          <cell r="W107" t="str">
            <v>na</v>
          </cell>
          <cell r="X107" t="str">
            <v>na</v>
          </cell>
          <cell r="Y107" t="str">
            <v>na</v>
          </cell>
          <cell r="Z107" t="str">
            <v>na</v>
          </cell>
          <cell r="AA107" t="str">
            <v>na</v>
          </cell>
          <cell r="AB107" t="str">
            <v>na</v>
          </cell>
          <cell r="AC107" t="str">
            <v>na</v>
          </cell>
          <cell r="AD107" t="str">
            <v>na</v>
          </cell>
          <cell r="AE107" t="str">
            <v>na</v>
          </cell>
          <cell r="AF107" t="str">
            <v>na</v>
          </cell>
          <cell r="AG107" t="str">
            <v>na</v>
          </cell>
          <cell r="AH107" t="str">
            <v>na</v>
          </cell>
          <cell r="AI107" t="str">
            <v>na</v>
          </cell>
          <cell r="AJ107" t="str">
            <v>na</v>
          </cell>
          <cell r="AK107" t="str">
            <v>na</v>
          </cell>
          <cell r="AL107" t="str">
            <v>na</v>
          </cell>
          <cell r="AM107" t="str">
            <v>na</v>
          </cell>
          <cell r="AN107" t="str">
            <v>na</v>
          </cell>
          <cell r="AO107" t="str">
            <v>na</v>
          </cell>
          <cell r="AP107" t="str">
            <v>na</v>
          </cell>
          <cell r="AQ107" t="str">
            <v>na</v>
          </cell>
          <cell r="AR107" t="str">
            <v>na</v>
          </cell>
          <cell r="AS107" t="str">
            <v>na</v>
          </cell>
          <cell r="AT107" t="str">
            <v>na</v>
          </cell>
          <cell r="AU107" t="str">
            <v>na</v>
          </cell>
          <cell r="AV107" t="str">
            <v>na</v>
          </cell>
          <cell r="AW107" t="str">
            <v>na</v>
          </cell>
          <cell r="AX107" t="str">
            <v>na</v>
          </cell>
          <cell r="AY107" t="str">
            <v>na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D107" t="str">
            <v>na</v>
          </cell>
          <cell r="BE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J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O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T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Y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D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I107" t="str">
            <v>na</v>
          </cell>
          <cell r="CJ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  <cell r="CO107" t="str">
            <v>na</v>
          </cell>
          <cell r="CP107" t="str">
            <v>na</v>
          </cell>
          <cell r="CQ107">
            <v>6.863765747720206E-2</v>
          </cell>
          <cell r="CR107">
            <v>6.863765747720206E-2</v>
          </cell>
          <cell r="CS107">
            <v>-4.884545426519097E-2</v>
          </cell>
          <cell r="CT107">
            <v>-4.884545426519097E-2</v>
          </cell>
          <cell r="CU107">
            <v>6.229620842327703E-2</v>
          </cell>
          <cell r="CV107">
            <v>6.229620842327703E-2</v>
          </cell>
          <cell r="CW107" t="str">
            <v>na</v>
          </cell>
          <cell r="CX107" t="str">
            <v>na</v>
          </cell>
          <cell r="CY107">
            <v>6.6783423748878815E-2</v>
          </cell>
          <cell r="CZ107">
            <v>6.6783423748878815E-2</v>
          </cell>
          <cell r="DA107">
            <v>5.1997231390539841E-2</v>
          </cell>
          <cell r="DB107">
            <v>5.1997231390539841E-2</v>
          </cell>
          <cell r="DC107">
            <v>5.9644276726823847E-2</v>
          </cell>
          <cell r="DD107">
            <v>5.9644276726823847E-2</v>
          </cell>
          <cell r="DE107">
            <v>4.0087029700938095E-2</v>
          </cell>
          <cell r="DF107">
            <v>4.0087029700938095E-2</v>
          </cell>
          <cell r="DG107">
            <v>0.1964897348316455</v>
          </cell>
          <cell r="DH107">
            <v>0.1964897348316455</v>
          </cell>
          <cell r="DI107">
            <v>7.48243605936217E-2</v>
          </cell>
          <cell r="DJ107">
            <v>3.3173784338491248E-3</v>
          </cell>
          <cell r="DK107">
            <v>-6.3110825139772411E-2</v>
          </cell>
          <cell r="DL107">
            <v>3.6617823645352754E-3</v>
          </cell>
          <cell r="DM107">
            <v>-2.6764011399608165E-4</v>
          </cell>
          <cell r="DN107">
            <v>-5.1077240765812172E-3</v>
          </cell>
          <cell r="DO107">
            <v>2.7101016474418852E-3</v>
          </cell>
          <cell r="DP107">
            <v>8.5731370387354261E-3</v>
          </cell>
          <cell r="DQ107">
            <v>9.8275930465642702E-2</v>
          </cell>
          <cell r="DR107">
            <v>7.8070013143141326E-2</v>
          </cell>
          <cell r="DS107" t="str">
            <v>na</v>
          </cell>
          <cell r="DT107" t="str">
            <v>na</v>
          </cell>
          <cell r="DU107" t="str">
            <v>na</v>
          </cell>
          <cell r="DV107" t="str">
            <v>na</v>
          </cell>
          <cell r="DW107" t="str">
            <v>na</v>
          </cell>
          <cell r="DX107" t="str">
            <v>na</v>
          </cell>
          <cell r="DY107" t="str">
            <v>na</v>
          </cell>
          <cell r="DZ107" t="str">
            <v>na</v>
          </cell>
          <cell r="EA107">
            <v>-6.1058077213463617E-2</v>
          </cell>
          <cell r="EB107">
            <v>-5.4081761140865103E-2</v>
          </cell>
          <cell r="EC107" t="str">
            <v>na</v>
          </cell>
          <cell r="ED107" t="str">
            <v>na</v>
          </cell>
          <cell r="EE107" t="str">
            <v>na</v>
          </cell>
          <cell r="EF107" t="str">
            <v>na</v>
          </cell>
          <cell r="EG107" t="str">
            <v>na</v>
          </cell>
          <cell r="EH107" t="str">
            <v>na</v>
          </cell>
          <cell r="EI107" t="str">
            <v>na</v>
          </cell>
          <cell r="EJ107" t="str">
            <v>na</v>
          </cell>
          <cell r="EK107" t="str">
            <v>na</v>
          </cell>
          <cell r="EL107" t="str">
            <v>na</v>
          </cell>
          <cell r="EM107" t="str">
            <v>na</v>
          </cell>
          <cell r="EN107" t="str">
            <v>na</v>
          </cell>
          <cell r="EO107" t="str">
            <v>na</v>
          </cell>
          <cell r="EP107" t="str">
            <v>na</v>
          </cell>
          <cell r="EQ107" t="str">
            <v>na</v>
          </cell>
          <cell r="ER107" t="str">
            <v>na</v>
          </cell>
          <cell r="ES107" t="str">
            <v>na</v>
          </cell>
          <cell r="ET107" t="str">
            <v>na</v>
          </cell>
          <cell r="EU107" t="str">
            <v>na</v>
          </cell>
          <cell r="EV107" t="str">
            <v>na</v>
          </cell>
          <cell r="EW107" t="str">
            <v>na</v>
          </cell>
          <cell r="EX107" t="str">
            <v>na</v>
          </cell>
          <cell r="EY107" t="str">
            <v>na</v>
          </cell>
          <cell r="EZ107" t="str">
            <v>na</v>
          </cell>
          <cell r="FA107" t="str">
            <v>na</v>
          </cell>
          <cell r="FB107" t="str">
            <v>na</v>
          </cell>
          <cell r="FC107" t="str">
            <v>na</v>
          </cell>
          <cell r="FD107" t="str">
            <v>na</v>
          </cell>
          <cell r="FE107" t="str">
            <v>na</v>
          </cell>
          <cell r="FF107" t="str">
            <v>na</v>
          </cell>
          <cell r="FG107" t="str">
            <v>na</v>
          </cell>
          <cell r="FH107" t="str">
            <v>na</v>
          </cell>
          <cell r="FI107" t="str">
            <v>na</v>
          </cell>
          <cell r="FJ107" t="str">
            <v>na</v>
          </cell>
          <cell r="FK107" t="str">
            <v>na</v>
          </cell>
          <cell r="FL107" t="str">
            <v>na</v>
          </cell>
          <cell r="FM107" t="str">
            <v>na</v>
          </cell>
          <cell r="FN107" t="str">
            <v>na</v>
          </cell>
          <cell r="FO107" t="str">
            <v>na</v>
          </cell>
          <cell r="FP107" t="str">
            <v>na</v>
          </cell>
          <cell r="FQ107" t="str">
            <v>na</v>
          </cell>
          <cell r="FR107" t="str">
            <v>na</v>
          </cell>
          <cell r="FS107" t="str">
            <v>na</v>
          </cell>
          <cell r="FT107" t="str">
            <v>na</v>
          </cell>
          <cell r="FU107" t="str">
            <v>na</v>
          </cell>
          <cell r="FV107" t="str">
            <v>na</v>
          </cell>
          <cell r="FW107" t="str">
            <v>na</v>
          </cell>
          <cell r="FX107" t="str">
            <v>na</v>
          </cell>
          <cell r="FY107" t="str">
            <v>na</v>
          </cell>
          <cell r="FZ107" t="str">
            <v>na</v>
          </cell>
          <cell r="GA107" t="str">
            <v>na</v>
          </cell>
          <cell r="GB107" t="str">
            <v>na</v>
          </cell>
          <cell r="GC107" t="str">
            <v>na</v>
          </cell>
          <cell r="GD107" t="str">
            <v>na</v>
          </cell>
          <cell r="GE107" t="str">
            <v>na</v>
          </cell>
          <cell r="GF107" t="str">
            <v>na</v>
          </cell>
          <cell r="GG107" t="str">
            <v>na</v>
          </cell>
          <cell r="GH107" t="str">
            <v>na</v>
          </cell>
          <cell r="GI107" t="str">
            <v>na</v>
          </cell>
          <cell r="GJ107" t="str">
            <v>na</v>
          </cell>
          <cell r="GK107" t="str">
            <v>na</v>
          </cell>
          <cell r="GL107" t="str">
            <v>na</v>
          </cell>
          <cell r="GM107" t="str">
            <v>na</v>
          </cell>
          <cell r="GN107" t="str">
            <v>na</v>
          </cell>
          <cell r="GO107" t="str">
            <v>na</v>
          </cell>
          <cell r="GP107" t="str">
            <v>na</v>
          </cell>
          <cell r="GQ107" t="str">
            <v>na</v>
          </cell>
          <cell r="GR107" t="str">
            <v>na</v>
          </cell>
          <cell r="GS107" t="str">
            <v>na</v>
          </cell>
          <cell r="GT107" t="str">
            <v>na</v>
          </cell>
          <cell r="GU107" t="str">
            <v>na</v>
          </cell>
          <cell r="GV107" t="str">
            <v>na</v>
          </cell>
          <cell r="GW107" t="str">
            <v>na</v>
          </cell>
          <cell r="GX107" t="str">
            <v>na</v>
          </cell>
          <cell r="GY107" t="str">
            <v>na</v>
          </cell>
          <cell r="GZ107" t="str">
            <v>na</v>
          </cell>
          <cell r="HA107" t="str">
            <v>na</v>
          </cell>
          <cell r="HB107" t="str">
            <v>na</v>
          </cell>
          <cell r="HC107" t="str">
            <v>na</v>
          </cell>
          <cell r="HD107" t="str">
            <v>na</v>
          </cell>
        </row>
        <row r="108">
          <cell r="A108">
            <v>108</v>
          </cell>
          <cell r="B108" t="str">
            <v>Total Cost of Revenues (excl Special Items)</v>
          </cell>
          <cell r="C108" t="str">
            <v>na</v>
          </cell>
          <cell r="D108" t="str">
            <v>na</v>
          </cell>
          <cell r="E108" t="str">
            <v>na</v>
          </cell>
          <cell r="F108" t="str">
            <v>na</v>
          </cell>
          <cell r="G108" t="str">
            <v>na</v>
          </cell>
          <cell r="H108" t="str">
            <v>na</v>
          </cell>
          <cell r="I108" t="str">
            <v>na</v>
          </cell>
          <cell r="J108" t="str">
            <v>na</v>
          </cell>
          <cell r="K108" t="str">
            <v>na</v>
          </cell>
          <cell r="L108" t="str">
            <v>na</v>
          </cell>
          <cell r="M108" t="str">
            <v>na</v>
          </cell>
          <cell r="N108" t="str">
            <v>na</v>
          </cell>
          <cell r="O108" t="str">
            <v>na</v>
          </cell>
          <cell r="P108" t="str">
            <v>na</v>
          </cell>
          <cell r="Q108" t="str">
            <v>na</v>
          </cell>
          <cell r="R108" t="str">
            <v>na</v>
          </cell>
          <cell r="S108" t="str">
            <v>na</v>
          </cell>
          <cell r="T108" t="str">
            <v>na</v>
          </cell>
          <cell r="U108" t="str">
            <v>na</v>
          </cell>
          <cell r="V108" t="str">
            <v>na</v>
          </cell>
          <cell r="W108" t="str">
            <v>na</v>
          </cell>
          <cell r="X108" t="str">
            <v>na</v>
          </cell>
          <cell r="Y108" t="str">
            <v>na</v>
          </cell>
          <cell r="Z108" t="str">
            <v>na</v>
          </cell>
          <cell r="AA108" t="str">
            <v>na</v>
          </cell>
          <cell r="AB108" t="str">
            <v>na</v>
          </cell>
          <cell r="AC108" t="str">
            <v>na</v>
          </cell>
          <cell r="AD108" t="str">
            <v>na</v>
          </cell>
          <cell r="AE108" t="str">
            <v>na</v>
          </cell>
          <cell r="AF108" t="str">
            <v>na</v>
          </cell>
          <cell r="AG108" t="str">
            <v>na</v>
          </cell>
          <cell r="AH108" t="str">
            <v>na</v>
          </cell>
          <cell r="AI108" t="str">
            <v>na</v>
          </cell>
          <cell r="AJ108" t="str">
            <v>na</v>
          </cell>
          <cell r="AK108" t="str">
            <v>na</v>
          </cell>
          <cell r="AL108" t="str">
            <v>na</v>
          </cell>
          <cell r="AM108" t="str">
            <v>na</v>
          </cell>
          <cell r="AN108" t="str">
            <v>na</v>
          </cell>
          <cell r="AO108" t="str">
            <v>na</v>
          </cell>
          <cell r="AP108" t="str">
            <v>na</v>
          </cell>
          <cell r="AQ108" t="str">
            <v>na</v>
          </cell>
          <cell r="AR108" t="str">
            <v>na</v>
          </cell>
          <cell r="AS108" t="str">
            <v>na</v>
          </cell>
          <cell r="AT108" t="str">
            <v>na</v>
          </cell>
          <cell r="AU108" t="str">
            <v>na</v>
          </cell>
          <cell r="AV108" t="str">
            <v>na</v>
          </cell>
          <cell r="AW108" t="str">
            <v>na</v>
          </cell>
          <cell r="AX108" t="str">
            <v>na</v>
          </cell>
          <cell r="AY108" t="str">
            <v>na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D108" t="str">
            <v>na</v>
          </cell>
          <cell r="BE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J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O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T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Y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D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I108" t="str">
            <v>na</v>
          </cell>
          <cell r="CJ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  <cell r="CO108" t="str">
            <v>na</v>
          </cell>
          <cell r="CP108" t="str">
            <v>na</v>
          </cell>
          <cell r="CQ108">
            <v>6.863765747720206E-2</v>
          </cell>
          <cell r="CR108">
            <v>6.863765747720206E-2</v>
          </cell>
          <cell r="CS108">
            <v>-4.884545426519097E-2</v>
          </cell>
          <cell r="CT108">
            <v>-4.884545426519097E-2</v>
          </cell>
          <cell r="CU108">
            <v>6.229620842327703E-2</v>
          </cell>
          <cell r="CV108">
            <v>6.229620842327703E-2</v>
          </cell>
          <cell r="CW108" t="str">
            <v>na</v>
          </cell>
          <cell r="CX108" t="str">
            <v>na</v>
          </cell>
          <cell r="CY108">
            <v>6.6783423748878815E-2</v>
          </cell>
          <cell r="CZ108">
            <v>6.6783423748878815E-2</v>
          </cell>
          <cell r="DA108">
            <v>5.1997231390539841E-2</v>
          </cell>
          <cell r="DB108">
            <v>5.1997231390539841E-2</v>
          </cell>
          <cell r="DC108">
            <v>5.9644276726823847E-2</v>
          </cell>
          <cell r="DD108">
            <v>5.9644276726823847E-2</v>
          </cell>
          <cell r="DE108">
            <v>4.0087029700938095E-2</v>
          </cell>
          <cell r="DF108">
            <v>4.0087029700938095E-2</v>
          </cell>
          <cell r="DG108">
            <v>0.1964897348316455</v>
          </cell>
          <cell r="DH108">
            <v>0.1964897348316455</v>
          </cell>
          <cell r="DI108">
            <v>7.48243605936217E-2</v>
          </cell>
          <cell r="DJ108">
            <v>3.3173784338491248E-3</v>
          </cell>
          <cell r="DK108">
            <v>-6.3110825139772411E-2</v>
          </cell>
          <cell r="DL108">
            <v>3.6617823645352754E-3</v>
          </cell>
          <cell r="DM108">
            <v>-2.6764011399608165E-4</v>
          </cell>
          <cell r="DN108">
            <v>-5.1077240765812172E-3</v>
          </cell>
          <cell r="DO108">
            <v>2.7101016474418852E-3</v>
          </cell>
          <cell r="DP108">
            <v>8.5731370387354261E-3</v>
          </cell>
          <cell r="DQ108">
            <v>9.8275930465642702E-2</v>
          </cell>
          <cell r="DR108">
            <v>7.8070013143141326E-2</v>
          </cell>
          <cell r="DS108" t="str">
            <v>na</v>
          </cell>
          <cell r="DT108" t="str">
            <v>na</v>
          </cell>
          <cell r="DU108" t="str">
            <v>na</v>
          </cell>
          <cell r="DV108" t="str">
            <v>na</v>
          </cell>
          <cell r="DW108" t="str">
            <v>na</v>
          </cell>
          <cell r="DX108" t="str">
            <v>na</v>
          </cell>
          <cell r="DY108" t="str">
            <v>na</v>
          </cell>
          <cell r="DZ108" t="str">
            <v>na</v>
          </cell>
          <cell r="EA108">
            <v>-6.1058077213463617E-2</v>
          </cell>
          <cell r="EB108">
            <v>-5.4081761140865103E-2</v>
          </cell>
          <cell r="EC108" t="str">
            <v>na</v>
          </cell>
          <cell r="ED108" t="str">
            <v>na</v>
          </cell>
          <cell r="EE108" t="str">
            <v>na</v>
          </cell>
          <cell r="EF108" t="str">
            <v>na</v>
          </cell>
          <cell r="EG108" t="str">
            <v>na</v>
          </cell>
          <cell r="EH108" t="str">
            <v>na</v>
          </cell>
          <cell r="EI108" t="str">
            <v>na</v>
          </cell>
          <cell r="EJ108" t="str">
            <v>na</v>
          </cell>
          <cell r="EK108" t="str">
            <v>na</v>
          </cell>
          <cell r="EL108" t="str">
            <v>na</v>
          </cell>
          <cell r="EM108" t="str">
            <v>na</v>
          </cell>
          <cell r="EN108" t="str">
            <v>na</v>
          </cell>
          <cell r="EO108" t="str">
            <v>na</v>
          </cell>
          <cell r="EP108" t="str">
            <v>na</v>
          </cell>
          <cell r="EQ108" t="str">
            <v>na</v>
          </cell>
          <cell r="ER108" t="str">
            <v>na</v>
          </cell>
          <cell r="ES108" t="str">
            <v>na</v>
          </cell>
          <cell r="ET108" t="str">
            <v>na</v>
          </cell>
          <cell r="EU108" t="str">
            <v>na</v>
          </cell>
          <cell r="EV108" t="str">
            <v>na</v>
          </cell>
          <cell r="EW108" t="str">
            <v>na</v>
          </cell>
          <cell r="EX108" t="str">
            <v>na</v>
          </cell>
          <cell r="EY108" t="str">
            <v>na</v>
          </cell>
          <cell r="EZ108" t="str">
            <v>na</v>
          </cell>
          <cell r="FA108" t="str">
            <v>na</v>
          </cell>
          <cell r="FB108" t="str">
            <v>na</v>
          </cell>
          <cell r="FC108" t="str">
            <v>na</v>
          </cell>
          <cell r="FD108" t="str">
            <v>na</v>
          </cell>
          <cell r="FE108" t="str">
            <v>na</v>
          </cell>
          <cell r="FF108" t="str">
            <v>na</v>
          </cell>
          <cell r="FG108" t="str">
            <v>na</v>
          </cell>
          <cell r="FH108" t="str">
            <v>na</v>
          </cell>
          <cell r="FI108" t="str">
            <v>na</v>
          </cell>
          <cell r="FJ108" t="str">
            <v>na</v>
          </cell>
          <cell r="FK108" t="str">
            <v>na</v>
          </cell>
          <cell r="FL108" t="str">
            <v>na</v>
          </cell>
          <cell r="FM108" t="str">
            <v>na</v>
          </cell>
          <cell r="FN108" t="str">
            <v>na</v>
          </cell>
          <cell r="FO108" t="str">
            <v>na</v>
          </cell>
          <cell r="FP108" t="str">
            <v>na</v>
          </cell>
          <cell r="FQ108" t="str">
            <v>na</v>
          </cell>
          <cell r="FR108" t="str">
            <v>na</v>
          </cell>
          <cell r="FS108" t="str">
            <v>na</v>
          </cell>
          <cell r="FT108" t="str">
            <v>na</v>
          </cell>
          <cell r="FU108" t="str">
            <v>na</v>
          </cell>
          <cell r="FV108" t="str">
            <v>na</v>
          </cell>
          <cell r="FW108" t="str">
            <v>na</v>
          </cell>
          <cell r="FX108" t="str">
            <v>na</v>
          </cell>
          <cell r="FY108" t="str">
            <v>na</v>
          </cell>
          <cell r="FZ108" t="str">
            <v>na</v>
          </cell>
          <cell r="GA108" t="str">
            <v>na</v>
          </cell>
          <cell r="GB108" t="str">
            <v>na</v>
          </cell>
          <cell r="GC108" t="str">
            <v>na</v>
          </cell>
          <cell r="GD108" t="str">
            <v>na</v>
          </cell>
          <cell r="GE108" t="str">
            <v>na</v>
          </cell>
          <cell r="GF108" t="str">
            <v>na</v>
          </cell>
          <cell r="GG108" t="str">
            <v>na</v>
          </cell>
          <cell r="GH108" t="str">
            <v>na</v>
          </cell>
          <cell r="GI108" t="str">
            <v>na</v>
          </cell>
          <cell r="GJ108" t="str">
            <v>na</v>
          </cell>
          <cell r="GK108" t="str">
            <v>na</v>
          </cell>
          <cell r="GL108" t="str">
            <v>na</v>
          </cell>
          <cell r="GM108" t="str">
            <v>na</v>
          </cell>
          <cell r="GN108" t="str">
            <v>na</v>
          </cell>
          <cell r="GO108" t="str">
            <v>na</v>
          </cell>
          <cell r="GP108" t="str">
            <v>na</v>
          </cell>
          <cell r="GQ108" t="str">
            <v>na</v>
          </cell>
          <cell r="GR108" t="str">
            <v>na</v>
          </cell>
          <cell r="GS108" t="str">
            <v>na</v>
          </cell>
          <cell r="GT108" t="str">
            <v>na</v>
          </cell>
          <cell r="GU108" t="str">
            <v>na</v>
          </cell>
          <cell r="GV108" t="str">
            <v>na</v>
          </cell>
          <cell r="GW108" t="str">
            <v>na</v>
          </cell>
          <cell r="GX108" t="str">
            <v>na</v>
          </cell>
          <cell r="GY108" t="str">
            <v>na</v>
          </cell>
          <cell r="GZ108" t="str">
            <v>na</v>
          </cell>
          <cell r="HA108" t="str">
            <v>na</v>
          </cell>
          <cell r="HB108" t="str">
            <v>na</v>
          </cell>
          <cell r="HC108" t="str">
            <v>na</v>
          </cell>
          <cell r="HD108" t="str">
            <v>na</v>
          </cell>
        </row>
        <row r="109">
          <cell r="A109">
            <v>109</v>
          </cell>
          <cell r="B109" t="str">
            <v>Reported Gross Profit</v>
          </cell>
          <cell r="C109" t="str">
            <v>na</v>
          </cell>
          <cell r="D109" t="str">
            <v>na</v>
          </cell>
          <cell r="E109" t="str">
            <v>na</v>
          </cell>
          <cell r="F109" t="str">
            <v>na</v>
          </cell>
          <cell r="G109" t="str">
            <v>na</v>
          </cell>
          <cell r="H109" t="str">
            <v>na</v>
          </cell>
          <cell r="I109" t="str">
            <v>na</v>
          </cell>
          <cell r="J109" t="str">
            <v>na</v>
          </cell>
          <cell r="K109" t="str">
            <v>na</v>
          </cell>
          <cell r="L109" t="str">
            <v>na</v>
          </cell>
          <cell r="M109" t="str">
            <v>na</v>
          </cell>
          <cell r="N109" t="str">
            <v>na</v>
          </cell>
          <cell r="O109" t="str">
            <v>na</v>
          </cell>
          <cell r="P109" t="str">
            <v>na</v>
          </cell>
          <cell r="Q109" t="str">
            <v>na</v>
          </cell>
          <cell r="R109" t="str">
            <v>na</v>
          </cell>
          <cell r="S109" t="str">
            <v>na</v>
          </cell>
          <cell r="T109" t="str">
            <v>na</v>
          </cell>
          <cell r="U109" t="str">
            <v>na</v>
          </cell>
          <cell r="V109" t="str">
            <v>na</v>
          </cell>
          <cell r="W109" t="str">
            <v>na</v>
          </cell>
          <cell r="X109" t="str">
            <v>na</v>
          </cell>
          <cell r="Y109" t="str">
            <v>na</v>
          </cell>
          <cell r="Z109" t="str">
            <v>na</v>
          </cell>
          <cell r="AA109" t="str">
            <v>na</v>
          </cell>
          <cell r="AB109" t="str">
            <v>na</v>
          </cell>
          <cell r="AC109" t="str">
            <v>na</v>
          </cell>
          <cell r="AD109" t="str">
            <v>na</v>
          </cell>
          <cell r="AE109" t="str">
            <v>na</v>
          </cell>
          <cell r="AF109" t="str">
            <v>na</v>
          </cell>
          <cell r="AG109" t="str">
            <v>na</v>
          </cell>
          <cell r="AH109" t="str">
            <v>na</v>
          </cell>
          <cell r="AI109" t="str">
            <v>na</v>
          </cell>
          <cell r="AJ109" t="str">
            <v>na</v>
          </cell>
          <cell r="AK109" t="str">
            <v>na</v>
          </cell>
          <cell r="AL109" t="str">
            <v>na</v>
          </cell>
          <cell r="AM109" t="str">
            <v>na</v>
          </cell>
          <cell r="AN109" t="str">
            <v>na</v>
          </cell>
          <cell r="AO109" t="str">
            <v>na</v>
          </cell>
          <cell r="AP109" t="str">
            <v>na</v>
          </cell>
          <cell r="AQ109" t="str">
            <v>na</v>
          </cell>
          <cell r="AR109" t="str">
            <v>na</v>
          </cell>
          <cell r="AS109" t="str">
            <v>na</v>
          </cell>
          <cell r="AT109" t="str">
            <v>na</v>
          </cell>
          <cell r="AU109" t="str">
            <v>na</v>
          </cell>
          <cell r="AV109" t="str">
            <v>na</v>
          </cell>
          <cell r="AW109" t="str">
            <v>na</v>
          </cell>
          <cell r="AX109" t="str">
            <v>na</v>
          </cell>
          <cell r="AY109" t="str">
            <v>na</v>
          </cell>
          <cell r="AZ109" t="str">
            <v>na</v>
          </cell>
          <cell r="BA109" t="str">
            <v>na</v>
          </cell>
          <cell r="BB109" t="str">
            <v>na</v>
          </cell>
          <cell r="BC109" t="str">
            <v>na</v>
          </cell>
          <cell r="BD109" t="str">
            <v>na</v>
          </cell>
          <cell r="BE109" t="str">
            <v>na</v>
          </cell>
          <cell r="BF109" t="str">
            <v>na</v>
          </cell>
          <cell r="BG109" t="str">
            <v>na</v>
          </cell>
          <cell r="BH109" t="str">
            <v>na</v>
          </cell>
          <cell r="BI109" t="str">
            <v>na</v>
          </cell>
          <cell r="BJ109" t="str">
            <v>na</v>
          </cell>
          <cell r="BK109" t="str">
            <v>na</v>
          </cell>
          <cell r="BL109" t="str">
            <v>na</v>
          </cell>
          <cell r="BM109" t="str">
            <v>na</v>
          </cell>
          <cell r="BN109" t="str">
            <v>na</v>
          </cell>
          <cell r="BO109" t="str">
            <v>na</v>
          </cell>
          <cell r="BP109" t="str">
            <v>na</v>
          </cell>
          <cell r="BQ109" t="str">
            <v>na</v>
          </cell>
          <cell r="BR109" t="str">
            <v>na</v>
          </cell>
          <cell r="BS109" t="str">
            <v>na</v>
          </cell>
          <cell r="BT109" t="str">
            <v>na</v>
          </cell>
          <cell r="BU109" t="str">
            <v>na</v>
          </cell>
          <cell r="BV109" t="str">
            <v>na</v>
          </cell>
          <cell r="BW109" t="str">
            <v>na</v>
          </cell>
          <cell r="BX109" t="str">
            <v>na</v>
          </cell>
          <cell r="BY109" t="str">
            <v>na</v>
          </cell>
          <cell r="BZ109" t="str">
            <v>na</v>
          </cell>
          <cell r="CA109" t="str">
            <v>na</v>
          </cell>
          <cell r="CB109" t="str">
            <v>na</v>
          </cell>
          <cell r="CC109" t="str">
            <v>na</v>
          </cell>
          <cell r="CD109" t="str">
            <v>na</v>
          </cell>
          <cell r="CE109" t="str">
            <v>na</v>
          </cell>
          <cell r="CF109" t="str">
            <v>na</v>
          </cell>
          <cell r="CG109" t="str">
            <v>na</v>
          </cell>
          <cell r="CH109" t="str">
            <v>na</v>
          </cell>
          <cell r="CI109" t="str">
            <v>na</v>
          </cell>
          <cell r="CJ109" t="str">
            <v>na</v>
          </cell>
          <cell r="CK109" t="str">
            <v>na</v>
          </cell>
          <cell r="CL109" t="str">
            <v>na</v>
          </cell>
          <cell r="CM109" t="str">
            <v>na</v>
          </cell>
          <cell r="CN109" t="str">
            <v>na</v>
          </cell>
          <cell r="CO109" t="str">
            <v>na</v>
          </cell>
          <cell r="CP109" t="str">
            <v>na</v>
          </cell>
          <cell r="CQ109">
            <v>7.8148239647851062E-4</v>
          </cell>
          <cell r="CR109">
            <v>7.8148239647851062E-4</v>
          </cell>
          <cell r="CS109">
            <v>-3.3653071094631525E-2</v>
          </cell>
          <cell r="CT109">
            <v>-3.3653071094631525E-2</v>
          </cell>
          <cell r="CU109">
            <v>8.6478708762564097E-2</v>
          </cell>
          <cell r="CV109">
            <v>8.6478708762564097E-2</v>
          </cell>
          <cell r="CW109" t="str">
            <v>na</v>
          </cell>
          <cell r="CX109" t="str">
            <v>na</v>
          </cell>
          <cell r="CY109">
            <v>-3.7436901403043912E-2</v>
          </cell>
          <cell r="CZ109">
            <v>-3.7436901403043912E-2</v>
          </cell>
          <cell r="DA109">
            <v>0.17769015264055196</v>
          </cell>
          <cell r="DB109">
            <v>0.17769015264055196</v>
          </cell>
          <cell r="DC109">
            <v>5.078159722663126E-2</v>
          </cell>
          <cell r="DD109">
            <v>5.078159722663126E-2</v>
          </cell>
          <cell r="DE109">
            <v>0.18875783503327362</v>
          </cell>
          <cell r="DF109">
            <v>0.18875783503327362</v>
          </cell>
          <cell r="DG109">
            <v>0.22976775814025846</v>
          </cell>
          <cell r="DH109">
            <v>0.22976775814025846</v>
          </cell>
          <cell r="DI109">
            <v>-3.3439285399624714E-2</v>
          </cell>
          <cell r="DJ109">
            <v>-5.2843839757100892E-2</v>
          </cell>
          <cell r="DK109">
            <v>4.1106479942784171E-2</v>
          </cell>
          <cell r="DL109">
            <v>6.2435810976000032E-2</v>
          </cell>
          <cell r="DM109">
            <v>5.7022715781906347E-2</v>
          </cell>
          <cell r="DN109">
            <v>6.0349389545304451E-2</v>
          </cell>
          <cell r="DO109">
            <v>0.17741989769994132</v>
          </cell>
          <cell r="DP109">
            <v>0.17309077217537061</v>
          </cell>
          <cell r="DQ109">
            <v>0.29124150102785662</v>
          </cell>
          <cell r="DR109">
            <v>0.28620328189798921</v>
          </cell>
          <cell r="DS109" t="str">
            <v>na</v>
          </cell>
          <cell r="DT109" t="str">
            <v>na</v>
          </cell>
          <cell r="DU109" t="str">
            <v>na</v>
          </cell>
          <cell r="DV109" t="str">
            <v>na</v>
          </cell>
          <cell r="DW109" t="str">
            <v>na</v>
          </cell>
          <cell r="DX109" t="str">
            <v>na</v>
          </cell>
          <cell r="DY109" t="str">
            <v>na</v>
          </cell>
          <cell r="DZ109" t="str">
            <v>na</v>
          </cell>
          <cell r="EA109">
            <v>0.19160634437396043</v>
          </cell>
          <cell r="EB109">
            <v>0.18554245776847592</v>
          </cell>
          <cell r="EC109" t="str">
            <v>na</v>
          </cell>
          <cell r="ED109" t="str">
            <v>na</v>
          </cell>
          <cell r="EE109" t="str">
            <v>na</v>
          </cell>
          <cell r="EF109" t="str">
            <v>na</v>
          </cell>
          <cell r="EG109" t="str">
            <v>na</v>
          </cell>
          <cell r="EH109" t="str">
            <v>na</v>
          </cell>
          <cell r="EI109" t="str">
            <v>na</v>
          </cell>
          <cell r="EJ109" t="str">
            <v>na</v>
          </cell>
          <cell r="EK109" t="str">
            <v>na</v>
          </cell>
          <cell r="EL109" t="str">
            <v>na</v>
          </cell>
          <cell r="EM109" t="str">
            <v>na</v>
          </cell>
          <cell r="EN109" t="str">
            <v>na</v>
          </cell>
          <cell r="EO109" t="str">
            <v>na</v>
          </cell>
          <cell r="EP109" t="str">
            <v>na</v>
          </cell>
          <cell r="EQ109" t="str">
            <v>na</v>
          </cell>
          <cell r="ER109" t="str">
            <v>na</v>
          </cell>
          <cell r="ES109" t="str">
            <v>na</v>
          </cell>
          <cell r="ET109" t="str">
            <v>na</v>
          </cell>
          <cell r="EU109" t="str">
            <v>na</v>
          </cell>
          <cell r="EV109" t="str">
            <v>na</v>
          </cell>
          <cell r="EW109" t="str">
            <v>na</v>
          </cell>
          <cell r="EX109" t="str">
            <v>na</v>
          </cell>
          <cell r="EY109" t="str">
            <v>na</v>
          </cell>
          <cell r="EZ109" t="str">
            <v>na</v>
          </cell>
          <cell r="FA109" t="str">
            <v>na</v>
          </cell>
          <cell r="FB109" t="str">
            <v>na</v>
          </cell>
          <cell r="FC109" t="str">
            <v>na</v>
          </cell>
          <cell r="FD109" t="str">
            <v>na</v>
          </cell>
          <cell r="FE109" t="str">
            <v>na</v>
          </cell>
          <cell r="FF109" t="str">
            <v>na</v>
          </cell>
          <cell r="FG109" t="str">
            <v>na</v>
          </cell>
          <cell r="FH109" t="str">
            <v>na</v>
          </cell>
          <cell r="FI109" t="str">
            <v>na</v>
          </cell>
          <cell r="FJ109" t="str">
            <v>na</v>
          </cell>
          <cell r="FK109" t="str">
            <v>na</v>
          </cell>
          <cell r="FL109" t="str">
            <v>na</v>
          </cell>
          <cell r="FM109" t="str">
            <v>na</v>
          </cell>
          <cell r="FN109" t="str">
            <v>na</v>
          </cell>
          <cell r="FO109" t="str">
            <v>na</v>
          </cell>
          <cell r="FP109" t="str">
            <v>na</v>
          </cell>
          <cell r="FQ109" t="str">
            <v>na</v>
          </cell>
          <cell r="FR109" t="str">
            <v>na</v>
          </cell>
          <cell r="FS109" t="str">
            <v>na</v>
          </cell>
          <cell r="FT109" t="str">
            <v>na</v>
          </cell>
          <cell r="FU109" t="str">
            <v>na</v>
          </cell>
          <cell r="FV109" t="str">
            <v>na</v>
          </cell>
          <cell r="FW109" t="str">
            <v>na</v>
          </cell>
          <cell r="FX109" t="str">
            <v>na</v>
          </cell>
          <cell r="FY109" t="str">
            <v>na</v>
          </cell>
          <cell r="FZ109" t="str">
            <v>na</v>
          </cell>
          <cell r="GA109" t="str">
            <v>na</v>
          </cell>
          <cell r="GB109" t="str">
            <v>na</v>
          </cell>
          <cell r="GC109" t="str">
            <v>na</v>
          </cell>
          <cell r="GD109" t="str">
            <v>na</v>
          </cell>
          <cell r="GE109" t="str">
            <v>na</v>
          </cell>
          <cell r="GF109" t="str">
            <v>na</v>
          </cell>
          <cell r="GG109" t="str">
            <v>na</v>
          </cell>
          <cell r="GH109" t="str">
            <v>na</v>
          </cell>
          <cell r="GI109" t="str">
            <v>na</v>
          </cell>
          <cell r="GJ109" t="str">
            <v>na</v>
          </cell>
          <cell r="GK109" t="str">
            <v>na</v>
          </cell>
          <cell r="GL109" t="str">
            <v>na</v>
          </cell>
          <cell r="GM109" t="str">
            <v>na</v>
          </cell>
          <cell r="GN109" t="str">
            <v>na</v>
          </cell>
          <cell r="GO109" t="str">
            <v>na</v>
          </cell>
          <cell r="GP109" t="str">
            <v>na</v>
          </cell>
          <cell r="GQ109" t="str">
            <v>na</v>
          </cell>
          <cell r="GR109" t="str">
            <v>na</v>
          </cell>
          <cell r="GS109" t="str">
            <v>na</v>
          </cell>
          <cell r="GT109" t="str">
            <v>na</v>
          </cell>
          <cell r="GU109" t="str">
            <v>na</v>
          </cell>
          <cell r="GV109" t="str">
            <v>na</v>
          </cell>
          <cell r="GW109" t="str">
            <v>na</v>
          </cell>
          <cell r="GX109" t="str">
            <v>na</v>
          </cell>
          <cell r="GY109" t="str">
            <v>na</v>
          </cell>
          <cell r="GZ109" t="str">
            <v>na</v>
          </cell>
          <cell r="HA109" t="str">
            <v>na</v>
          </cell>
          <cell r="HB109" t="str">
            <v>na</v>
          </cell>
          <cell r="HC109" t="str">
            <v>na</v>
          </cell>
          <cell r="HD109" t="str">
            <v>na</v>
          </cell>
        </row>
        <row r="110">
          <cell r="A110">
            <v>110</v>
          </cell>
          <cell r="B110" t="str">
            <v>Gross Profit (excl Special Items)</v>
          </cell>
          <cell r="C110" t="str">
            <v>na</v>
          </cell>
          <cell r="D110" t="str">
            <v>na</v>
          </cell>
          <cell r="E110" t="str">
            <v>na</v>
          </cell>
          <cell r="F110" t="str">
            <v>na</v>
          </cell>
          <cell r="G110" t="str">
            <v>na</v>
          </cell>
          <cell r="H110" t="str">
            <v>na</v>
          </cell>
          <cell r="I110" t="str">
            <v>na</v>
          </cell>
          <cell r="J110" t="str">
            <v>na</v>
          </cell>
          <cell r="K110" t="str">
            <v>na</v>
          </cell>
          <cell r="L110" t="str">
            <v>na</v>
          </cell>
          <cell r="M110" t="str">
            <v>na</v>
          </cell>
          <cell r="N110" t="str">
            <v>na</v>
          </cell>
          <cell r="O110" t="str">
            <v>na</v>
          </cell>
          <cell r="P110" t="str">
            <v>na</v>
          </cell>
          <cell r="Q110" t="str">
            <v>na</v>
          </cell>
          <cell r="R110" t="str">
            <v>na</v>
          </cell>
          <cell r="S110" t="str">
            <v>na</v>
          </cell>
          <cell r="T110" t="str">
            <v>na</v>
          </cell>
          <cell r="U110" t="str">
            <v>na</v>
          </cell>
          <cell r="V110" t="str">
            <v>na</v>
          </cell>
          <cell r="W110" t="str">
            <v>na</v>
          </cell>
          <cell r="X110" t="str">
            <v>na</v>
          </cell>
          <cell r="Y110" t="str">
            <v>na</v>
          </cell>
          <cell r="Z110" t="str">
            <v>na</v>
          </cell>
          <cell r="AA110" t="str">
            <v>na</v>
          </cell>
          <cell r="AB110" t="str">
            <v>na</v>
          </cell>
          <cell r="AC110" t="str">
            <v>na</v>
          </cell>
          <cell r="AD110" t="str">
            <v>na</v>
          </cell>
          <cell r="AE110" t="str">
            <v>na</v>
          </cell>
          <cell r="AF110" t="str">
            <v>na</v>
          </cell>
          <cell r="AG110" t="str">
            <v>na</v>
          </cell>
          <cell r="AH110" t="str">
            <v>na</v>
          </cell>
          <cell r="AI110" t="str">
            <v>na</v>
          </cell>
          <cell r="AJ110" t="str">
            <v>na</v>
          </cell>
          <cell r="AK110" t="str">
            <v>na</v>
          </cell>
          <cell r="AL110" t="str">
            <v>na</v>
          </cell>
          <cell r="AM110" t="str">
            <v>na</v>
          </cell>
          <cell r="AN110" t="str">
            <v>na</v>
          </cell>
          <cell r="AO110" t="str">
            <v>na</v>
          </cell>
          <cell r="AP110" t="str">
            <v>na</v>
          </cell>
          <cell r="AQ110" t="str">
            <v>na</v>
          </cell>
          <cell r="AR110" t="str">
            <v>na</v>
          </cell>
          <cell r="AS110" t="str">
            <v>na</v>
          </cell>
          <cell r="AT110" t="str">
            <v>na</v>
          </cell>
          <cell r="AU110" t="str">
            <v>na</v>
          </cell>
          <cell r="AV110" t="str">
            <v>na</v>
          </cell>
          <cell r="AW110" t="str">
            <v>na</v>
          </cell>
          <cell r="AX110" t="str">
            <v>na</v>
          </cell>
          <cell r="AY110" t="str">
            <v>na</v>
          </cell>
          <cell r="AZ110" t="str">
            <v>na</v>
          </cell>
          <cell r="BA110" t="str">
            <v>na</v>
          </cell>
          <cell r="BB110" t="str">
            <v>na</v>
          </cell>
          <cell r="BC110" t="str">
            <v>na</v>
          </cell>
          <cell r="BD110" t="str">
            <v>na</v>
          </cell>
          <cell r="BE110" t="str">
            <v>na</v>
          </cell>
          <cell r="BF110" t="str">
            <v>na</v>
          </cell>
          <cell r="BG110" t="str">
            <v>na</v>
          </cell>
          <cell r="BH110" t="str">
            <v>na</v>
          </cell>
          <cell r="BI110" t="str">
            <v>na</v>
          </cell>
          <cell r="BJ110" t="str">
            <v>na</v>
          </cell>
          <cell r="BK110" t="str">
            <v>na</v>
          </cell>
          <cell r="BL110" t="str">
            <v>na</v>
          </cell>
          <cell r="BM110" t="str">
            <v>na</v>
          </cell>
          <cell r="BN110" t="str">
            <v>na</v>
          </cell>
          <cell r="BO110" t="str">
            <v>na</v>
          </cell>
          <cell r="BP110" t="str">
            <v>na</v>
          </cell>
          <cell r="BQ110" t="str">
            <v>na</v>
          </cell>
          <cell r="BR110" t="str">
            <v>na</v>
          </cell>
          <cell r="BS110" t="str">
            <v>na</v>
          </cell>
          <cell r="BT110" t="str">
            <v>na</v>
          </cell>
          <cell r="BU110" t="str">
            <v>na</v>
          </cell>
          <cell r="BV110" t="str">
            <v>na</v>
          </cell>
          <cell r="BW110" t="str">
            <v>na</v>
          </cell>
          <cell r="BX110" t="str">
            <v>na</v>
          </cell>
          <cell r="BY110" t="str">
            <v>na</v>
          </cell>
          <cell r="BZ110" t="str">
            <v>na</v>
          </cell>
          <cell r="CA110" t="str">
            <v>na</v>
          </cell>
          <cell r="CB110" t="str">
            <v>na</v>
          </cell>
          <cell r="CC110" t="str">
            <v>na</v>
          </cell>
          <cell r="CD110" t="str">
            <v>na</v>
          </cell>
          <cell r="CE110" t="str">
            <v>na</v>
          </cell>
          <cell r="CF110" t="str">
            <v>na</v>
          </cell>
          <cell r="CG110" t="str">
            <v>na</v>
          </cell>
          <cell r="CH110" t="str">
            <v>na</v>
          </cell>
          <cell r="CI110" t="str">
            <v>na</v>
          </cell>
          <cell r="CJ110" t="str">
            <v>na</v>
          </cell>
          <cell r="CK110" t="str">
            <v>na</v>
          </cell>
          <cell r="CL110" t="str">
            <v>na</v>
          </cell>
          <cell r="CM110" t="str">
            <v>na</v>
          </cell>
          <cell r="CN110" t="str">
            <v>na</v>
          </cell>
          <cell r="CO110" t="str">
            <v>na</v>
          </cell>
          <cell r="CP110" t="str">
            <v>na</v>
          </cell>
          <cell r="CQ110">
            <v>7.8148239647851062E-4</v>
          </cell>
          <cell r="CR110">
            <v>7.8148239647851062E-4</v>
          </cell>
          <cell r="CS110">
            <v>-3.3653071094631525E-2</v>
          </cell>
          <cell r="CT110">
            <v>-3.3653071094631525E-2</v>
          </cell>
          <cell r="CU110">
            <v>8.6478708762564097E-2</v>
          </cell>
          <cell r="CV110">
            <v>8.6478708762564097E-2</v>
          </cell>
          <cell r="CW110" t="str">
            <v>na</v>
          </cell>
          <cell r="CX110" t="str">
            <v>na</v>
          </cell>
          <cell r="CY110">
            <v>-3.7436901403043912E-2</v>
          </cell>
          <cell r="CZ110">
            <v>-3.7436901403043912E-2</v>
          </cell>
          <cell r="DA110">
            <v>0.17769015264055196</v>
          </cell>
          <cell r="DB110">
            <v>0.17769015264055196</v>
          </cell>
          <cell r="DC110">
            <v>5.078159722663126E-2</v>
          </cell>
          <cell r="DD110">
            <v>5.078159722663126E-2</v>
          </cell>
          <cell r="DE110">
            <v>0.18875783503327362</v>
          </cell>
          <cell r="DF110">
            <v>0.18875783503327362</v>
          </cell>
          <cell r="DG110">
            <v>0.22976775814025846</v>
          </cell>
          <cell r="DH110">
            <v>0.22976775814025846</v>
          </cell>
          <cell r="DI110">
            <v>-3.3439285399624714E-2</v>
          </cell>
          <cell r="DJ110">
            <v>-5.2843839757100892E-2</v>
          </cell>
          <cell r="DK110">
            <v>4.1106479942784171E-2</v>
          </cell>
          <cell r="DL110">
            <v>6.2435810976000032E-2</v>
          </cell>
          <cell r="DM110">
            <v>5.7022715781906347E-2</v>
          </cell>
          <cell r="DN110">
            <v>6.0349389545304451E-2</v>
          </cell>
          <cell r="DO110">
            <v>0.17741989769994132</v>
          </cell>
          <cell r="DP110">
            <v>0.17309077217537061</v>
          </cell>
          <cell r="DQ110">
            <v>0.29124150102785662</v>
          </cell>
          <cell r="DR110">
            <v>0.28620328189798921</v>
          </cell>
          <cell r="DS110" t="str">
            <v>na</v>
          </cell>
          <cell r="DT110" t="str">
            <v>na</v>
          </cell>
          <cell r="DU110" t="str">
            <v>na</v>
          </cell>
          <cell r="DV110" t="str">
            <v>na</v>
          </cell>
          <cell r="DW110" t="str">
            <v>na</v>
          </cell>
          <cell r="DX110" t="str">
            <v>na</v>
          </cell>
          <cell r="DY110" t="str">
            <v>na</v>
          </cell>
          <cell r="DZ110" t="str">
            <v>na</v>
          </cell>
          <cell r="EA110">
            <v>0.19160634437396043</v>
          </cell>
          <cell r="EB110">
            <v>0.18554245776847592</v>
          </cell>
          <cell r="EC110" t="str">
            <v>na</v>
          </cell>
          <cell r="ED110" t="str">
            <v>na</v>
          </cell>
          <cell r="EE110" t="str">
            <v>na</v>
          </cell>
          <cell r="EF110" t="str">
            <v>na</v>
          </cell>
          <cell r="EG110" t="str">
            <v>na</v>
          </cell>
          <cell r="EH110" t="str">
            <v>na</v>
          </cell>
          <cell r="EI110" t="str">
            <v>na</v>
          </cell>
          <cell r="EJ110" t="str">
            <v>na</v>
          </cell>
          <cell r="EK110" t="str">
            <v>na</v>
          </cell>
          <cell r="EL110" t="str">
            <v>na</v>
          </cell>
          <cell r="EM110" t="str">
            <v>na</v>
          </cell>
          <cell r="EN110" t="str">
            <v>na</v>
          </cell>
          <cell r="EO110" t="str">
            <v>na</v>
          </cell>
          <cell r="EP110" t="str">
            <v>na</v>
          </cell>
          <cell r="EQ110" t="str">
            <v>na</v>
          </cell>
          <cell r="ER110" t="str">
            <v>na</v>
          </cell>
          <cell r="ES110" t="str">
            <v>na</v>
          </cell>
          <cell r="ET110" t="str">
            <v>na</v>
          </cell>
          <cell r="EU110" t="str">
            <v>na</v>
          </cell>
          <cell r="EV110" t="str">
            <v>na</v>
          </cell>
          <cell r="EW110" t="str">
            <v>na</v>
          </cell>
          <cell r="EX110" t="str">
            <v>na</v>
          </cell>
          <cell r="EY110" t="str">
            <v>na</v>
          </cell>
          <cell r="EZ110" t="str">
            <v>na</v>
          </cell>
          <cell r="FA110" t="str">
            <v>na</v>
          </cell>
          <cell r="FB110" t="str">
            <v>na</v>
          </cell>
          <cell r="FC110" t="str">
            <v>na</v>
          </cell>
          <cell r="FD110" t="str">
            <v>na</v>
          </cell>
          <cell r="FE110" t="str">
            <v>na</v>
          </cell>
          <cell r="FF110" t="str">
            <v>na</v>
          </cell>
          <cell r="FG110" t="str">
            <v>na</v>
          </cell>
          <cell r="FH110" t="str">
            <v>na</v>
          </cell>
          <cell r="FI110" t="str">
            <v>na</v>
          </cell>
          <cell r="FJ110" t="str">
            <v>na</v>
          </cell>
          <cell r="FK110" t="str">
            <v>na</v>
          </cell>
          <cell r="FL110" t="str">
            <v>na</v>
          </cell>
          <cell r="FM110" t="str">
            <v>na</v>
          </cell>
          <cell r="FN110" t="str">
            <v>na</v>
          </cell>
          <cell r="FO110" t="str">
            <v>na</v>
          </cell>
          <cell r="FP110" t="str">
            <v>na</v>
          </cell>
          <cell r="FQ110" t="str">
            <v>na</v>
          </cell>
          <cell r="FR110" t="str">
            <v>na</v>
          </cell>
          <cell r="FS110" t="str">
            <v>na</v>
          </cell>
          <cell r="FT110" t="str">
            <v>na</v>
          </cell>
          <cell r="FU110" t="str">
            <v>na</v>
          </cell>
          <cell r="FV110" t="str">
            <v>na</v>
          </cell>
          <cell r="FW110" t="str">
            <v>na</v>
          </cell>
          <cell r="FX110" t="str">
            <v>na</v>
          </cell>
          <cell r="FY110" t="str">
            <v>na</v>
          </cell>
          <cell r="FZ110" t="str">
            <v>na</v>
          </cell>
          <cell r="GA110" t="str">
            <v>na</v>
          </cell>
          <cell r="GB110" t="str">
            <v>na</v>
          </cell>
          <cell r="GC110" t="str">
            <v>na</v>
          </cell>
          <cell r="GD110" t="str">
            <v>na</v>
          </cell>
          <cell r="GE110" t="str">
            <v>na</v>
          </cell>
          <cell r="GF110" t="str">
            <v>na</v>
          </cell>
          <cell r="GG110" t="str">
            <v>na</v>
          </cell>
          <cell r="GH110" t="str">
            <v>na</v>
          </cell>
          <cell r="GI110" t="str">
            <v>na</v>
          </cell>
          <cell r="GJ110" t="str">
            <v>na</v>
          </cell>
          <cell r="GK110" t="str">
            <v>na</v>
          </cell>
          <cell r="GL110" t="str">
            <v>na</v>
          </cell>
          <cell r="GM110" t="str">
            <v>na</v>
          </cell>
          <cell r="GN110" t="str">
            <v>na</v>
          </cell>
          <cell r="GO110" t="str">
            <v>na</v>
          </cell>
          <cell r="GP110" t="str">
            <v>na</v>
          </cell>
          <cell r="GQ110" t="str">
            <v>na</v>
          </cell>
          <cell r="GR110" t="str">
            <v>na</v>
          </cell>
          <cell r="GS110" t="str">
            <v>na</v>
          </cell>
          <cell r="GT110" t="str">
            <v>na</v>
          </cell>
          <cell r="GU110" t="str">
            <v>na</v>
          </cell>
          <cell r="GV110" t="str">
            <v>na</v>
          </cell>
          <cell r="GW110" t="str">
            <v>na</v>
          </cell>
          <cell r="GX110" t="str">
            <v>na</v>
          </cell>
          <cell r="GY110" t="str">
            <v>na</v>
          </cell>
          <cell r="GZ110" t="str">
            <v>na</v>
          </cell>
          <cell r="HA110" t="str">
            <v>na</v>
          </cell>
          <cell r="HB110" t="str">
            <v>na</v>
          </cell>
          <cell r="HC110" t="str">
            <v>na</v>
          </cell>
          <cell r="HD110" t="str">
            <v>na</v>
          </cell>
        </row>
        <row r="111">
          <cell r="A111">
            <v>111</v>
          </cell>
          <cell r="B111" t="str">
            <v>Sales &amp; Marketing Expense</v>
          </cell>
          <cell r="C111" t="str">
            <v>na</v>
          </cell>
          <cell r="D111" t="str">
            <v>na</v>
          </cell>
          <cell r="E111" t="str">
            <v>na</v>
          </cell>
          <cell r="F111" t="str">
            <v>na</v>
          </cell>
          <cell r="G111" t="str">
            <v>na</v>
          </cell>
          <cell r="H111" t="str">
            <v>na</v>
          </cell>
          <cell r="I111" t="str">
            <v>na</v>
          </cell>
          <cell r="J111" t="str">
            <v>na</v>
          </cell>
          <cell r="K111" t="str">
            <v>na</v>
          </cell>
          <cell r="L111" t="str">
            <v>na</v>
          </cell>
          <cell r="M111" t="str">
            <v>na</v>
          </cell>
          <cell r="N111" t="str">
            <v>na</v>
          </cell>
          <cell r="O111" t="str">
            <v>na</v>
          </cell>
          <cell r="P111" t="str">
            <v>na</v>
          </cell>
          <cell r="Q111" t="str">
            <v>na</v>
          </cell>
          <cell r="R111" t="str">
            <v>na</v>
          </cell>
          <cell r="S111" t="str">
            <v>na</v>
          </cell>
          <cell r="T111" t="str">
            <v>na</v>
          </cell>
          <cell r="U111" t="str">
            <v>na</v>
          </cell>
          <cell r="V111" t="str">
            <v>na</v>
          </cell>
          <cell r="W111" t="str">
            <v>na</v>
          </cell>
          <cell r="X111" t="str">
            <v>na</v>
          </cell>
          <cell r="Y111" t="str">
            <v>na</v>
          </cell>
          <cell r="Z111" t="str">
            <v>na</v>
          </cell>
          <cell r="AA111" t="str">
            <v>na</v>
          </cell>
          <cell r="AB111" t="str">
            <v>na</v>
          </cell>
          <cell r="AC111" t="str">
            <v>na</v>
          </cell>
          <cell r="AD111" t="str">
            <v>na</v>
          </cell>
          <cell r="AE111" t="str">
            <v>na</v>
          </cell>
          <cell r="AF111" t="str">
            <v>na</v>
          </cell>
          <cell r="AG111" t="str">
            <v>na</v>
          </cell>
          <cell r="AH111" t="str">
            <v>na</v>
          </cell>
          <cell r="AI111" t="str">
            <v>na</v>
          </cell>
          <cell r="AJ111" t="str">
            <v>na</v>
          </cell>
          <cell r="AK111" t="str">
            <v>na</v>
          </cell>
          <cell r="AL111" t="str">
            <v>na</v>
          </cell>
          <cell r="AM111" t="str">
            <v>na</v>
          </cell>
          <cell r="AN111" t="str">
            <v>na</v>
          </cell>
          <cell r="AO111" t="str">
            <v>na</v>
          </cell>
          <cell r="AP111" t="str">
            <v>na</v>
          </cell>
          <cell r="AQ111" t="str">
            <v>na</v>
          </cell>
          <cell r="AR111" t="str">
            <v>na</v>
          </cell>
          <cell r="AS111" t="str">
            <v>na</v>
          </cell>
          <cell r="AT111" t="str">
            <v>na</v>
          </cell>
          <cell r="AU111" t="str">
            <v>na</v>
          </cell>
          <cell r="AV111" t="str">
            <v>na</v>
          </cell>
          <cell r="AW111" t="str">
            <v>na</v>
          </cell>
          <cell r="AX111" t="str">
            <v>na</v>
          </cell>
          <cell r="AY111" t="str">
            <v>na</v>
          </cell>
          <cell r="AZ111" t="str">
            <v>na</v>
          </cell>
          <cell r="BA111" t="str">
            <v>na</v>
          </cell>
          <cell r="BB111" t="str">
            <v>na</v>
          </cell>
          <cell r="BC111" t="str">
            <v>na</v>
          </cell>
          <cell r="BD111" t="str">
            <v>na</v>
          </cell>
          <cell r="BE111" t="str">
            <v>na</v>
          </cell>
          <cell r="BF111" t="str">
            <v>na</v>
          </cell>
          <cell r="BG111" t="str">
            <v>na</v>
          </cell>
          <cell r="BH111" t="str">
            <v>na</v>
          </cell>
          <cell r="BI111" t="str">
            <v>na</v>
          </cell>
          <cell r="BJ111" t="str">
            <v>na</v>
          </cell>
          <cell r="BK111" t="str">
            <v>na</v>
          </cell>
          <cell r="BL111" t="str">
            <v>na</v>
          </cell>
          <cell r="BM111" t="str">
            <v>na</v>
          </cell>
          <cell r="BN111" t="str">
            <v>na</v>
          </cell>
          <cell r="BO111" t="str">
            <v>na</v>
          </cell>
          <cell r="BP111" t="str">
            <v>na</v>
          </cell>
          <cell r="BQ111" t="str">
            <v>na</v>
          </cell>
          <cell r="BR111" t="str">
            <v>na</v>
          </cell>
          <cell r="BS111" t="str">
            <v>na</v>
          </cell>
          <cell r="BT111" t="str">
            <v>na</v>
          </cell>
          <cell r="BU111" t="str">
            <v>na</v>
          </cell>
          <cell r="BV111" t="str">
            <v>na</v>
          </cell>
          <cell r="BW111" t="str">
            <v>na</v>
          </cell>
          <cell r="BX111" t="str">
            <v>na</v>
          </cell>
          <cell r="BY111" t="str">
            <v>na</v>
          </cell>
          <cell r="BZ111" t="str">
            <v>na</v>
          </cell>
          <cell r="CA111" t="str">
            <v>na</v>
          </cell>
          <cell r="CB111" t="str">
            <v>na</v>
          </cell>
          <cell r="CC111" t="str">
            <v>na</v>
          </cell>
          <cell r="CD111" t="str">
            <v>na</v>
          </cell>
          <cell r="CE111" t="str">
            <v>na</v>
          </cell>
          <cell r="CF111" t="str">
            <v>na</v>
          </cell>
          <cell r="CG111" t="str">
            <v>na</v>
          </cell>
          <cell r="CH111" t="str">
            <v>na</v>
          </cell>
          <cell r="CI111" t="str">
            <v>na</v>
          </cell>
          <cell r="CJ111" t="str">
            <v>na</v>
          </cell>
          <cell r="CK111" t="str">
            <v>na</v>
          </cell>
          <cell r="CL111" t="str">
            <v>na</v>
          </cell>
          <cell r="CM111" t="str">
            <v>na</v>
          </cell>
          <cell r="CN111" t="str">
            <v>na</v>
          </cell>
          <cell r="CO111" t="str">
            <v>na</v>
          </cell>
          <cell r="CP111" t="str">
            <v>na</v>
          </cell>
          <cell r="CQ111">
            <v>-3.1040098680723563E-2</v>
          </cell>
          <cell r="CR111">
            <v>-3.1040098680723563E-2</v>
          </cell>
          <cell r="CS111">
            <v>-7.9156223893066022E-2</v>
          </cell>
          <cell r="CT111">
            <v>-7.9156223893066022E-2</v>
          </cell>
          <cell r="CU111">
            <v>2.243247037985072E-2</v>
          </cell>
          <cell r="CV111">
            <v>2.243247037985072E-2</v>
          </cell>
          <cell r="CW111" t="str">
            <v>na</v>
          </cell>
          <cell r="CX111" t="str">
            <v>na</v>
          </cell>
          <cell r="CY111">
            <v>-8.594426721314935E-2</v>
          </cell>
          <cell r="CZ111">
            <v>-8.594426721314935E-2</v>
          </cell>
          <cell r="DA111">
            <v>0.29503062521668783</v>
          </cell>
          <cell r="DB111">
            <v>0.29503062521668783</v>
          </cell>
          <cell r="DC111">
            <v>4.0675001561677394E-2</v>
          </cell>
          <cell r="DD111">
            <v>4.0675001561677394E-2</v>
          </cell>
          <cell r="DE111">
            <v>0.13830745088623447</v>
          </cell>
          <cell r="DF111">
            <v>0.13830745088623447</v>
          </cell>
          <cell r="DG111">
            <v>0.14398373734587763</v>
          </cell>
          <cell r="DH111">
            <v>0.14398373734587763</v>
          </cell>
          <cell r="DI111">
            <v>-4.9432751269341532E-2</v>
          </cell>
          <cell r="DJ111">
            <v>-1.7865857351633936E-2</v>
          </cell>
          <cell r="DK111">
            <v>4.8317546440119395E-2</v>
          </cell>
          <cell r="DL111">
            <v>1.8466714244880007E-2</v>
          </cell>
          <cell r="DM111">
            <v>2.9770398310669875E-2</v>
          </cell>
          <cell r="DN111">
            <v>1.4182368032776701E-2</v>
          </cell>
          <cell r="DO111">
            <v>3.2113188322733777E-3</v>
          </cell>
          <cell r="DP111">
            <v>2.3314454503766908E-2</v>
          </cell>
          <cell r="DQ111">
            <v>0.18615444641390166</v>
          </cell>
          <cell r="DR111">
            <v>0.19572240820445042</v>
          </cell>
          <cell r="DS111" t="str">
            <v>na</v>
          </cell>
          <cell r="DT111" t="str">
            <v>na</v>
          </cell>
          <cell r="DU111" t="str">
            <v>na</v>
          </cell>
          <cell r="DV111" t="str">
            <v>na</v>
          </cell>
          <cell r="DW111" t="str">
            <v>na</v>
          </cell>
          <cell r="DX111" t="str">
            <v>na</v>
          </cell>
          <cell r="DY111" t="str">
            <v>na</v>
          </cell>
          <cell r="DZ111" t="str">
            <v>na</v>
          </cell>
          <cell r="EA111">
            <v>0.11100855260403067</v>
          </cell>
          <cell r="EB111">
            <v>9.1429985294212243E-2</v>
          </cell>
          <cell r="EC111" t="str">
            <v>na</v>
          </cell>
          <cell r="ED111" t="str">
            <v>na</v>
          </cell>
          <cell r="EE111" t="str">
            <v>na</v>
          </cell>
          <cell r="EF111" t="str">
            <v>na</v>
          </cell>
          <cell r="EG111" t="str">
            <v>na</v>
          </cell>
          <cell r="EH111" t="str">
            <v>na</v>
          </cell>
          <cell r="EI111" t="str">
            <v>na</v>
          </cell>
          <cell r="EJ111" t="str">
            <v>na</v>
          </cell>
          <cell r="EK111" t="str">
            <v>na</v>
          </cell>
          <cell r="EL111" t="str">
            <v>na</v>
          </cell>
          <cell r="EM111" t="str">
            <v>na</v>
          </cell>
          <cell r="EN111" t="str">
            <v>na</v>
          </cell>
          <cell r="EO111" t="str">
            <v>na</v>
          </cell>
          <cell r="EP111" t="str">
            <v>na</v>
          </cell>
          <cell r="EQ111" t="str">
            <v>na</v>
          </cell>
          <cell r="ER111" t="str">
            <v>na</v>
          </cell>
          <cell r="ES111" t="str">
            <v>na</v>
          </cell>
          <cell r="ET111" t="str">
            <v>na</v>
          </cell>
          <cell r="EU111" t="str">
            <v>na</v>
          </cell>
          <cell r="EV111" t="str">
            <v>na</v>
          </cell>
          <cell r="EW111" t="str">
            <v>na</v>
          </cell>
          <cell r="EX111" t="str">
            <v>na</v>
          </cell>
          <cell r="EY111" t="str">
            <v>na</v>
          </cell>
          <cell r="EZ111" t="str">
            <v>na</v>
          </cell>
          <cell r="FA111" t="str">
            <v>na</v>
          </cell>
          <cell r="FB111" t="str">
            <v>na</v>
          </cell>
          <cell r="FC111" t="str">
            <v>na</v>
          </cell>
          <cell r="FD111" t="str">
            <v>na</v>
          </cell>
          <cell r="FE111" t="str">
            <v>na</v>
          </cell>
          <cell r="FF111" t="str">
            <v>na</v>
          </cell>
          <cell r="FG111" t="str">
            <v>na</v>
          </cell>
          <cell r="FH111" t="str">
            <v>na</v>
          </cell>
          <cell r="FI111" t="str">
            <v>na</v>
          </cell>
          <cell r="FJ111" t="str">
            <v>na</v>
          </cell>
          <cell r="FK111" t="str">
            <v>na</v>
          </cell>
          <cell r="FL111" t="str">
            <v>na</v>
          </cell>
          <cell r="FM111" t="str">
            <v>na</v>
          </cell>
          <cell r="FN111" t="str">
            <v>na</v>
          </cell>
          <cell r="FO111" t="str">
            <v>na</v>
          </cell>
          <cell r="FP111" t="str">
            <v>na</v>
          </cell>
          <cell r="FQ111" t="str">
            <v>na</v>
          </cell>
          <cell r="FR111" t="str">
            <v>na</v>
          </cell>
          <cell r="FS111" t="str">
            <v>na</v>
          </cell>
          <cell r="FT111" t="str">
            <v>na</v>
          </cell>
          <cell r="FU111" t="str">
            <v>na</v>
          </cell>
          <cell r="FV111" t="str">
            <v>na</v>
          </cell>
          <cell r="FW111" t="str">
            <v>na</v>
          </cell>
          <cell r="FX111" t="str">
            <v>na</v>
          </cell>
          <cell r="FY111" t="str">
            <v>na</v>
          </cell>
          <cell r="FZ111" t="str">
            <v>na</v>
          </cell>
          <cell r="GA111" t="str">
            <v>na</v>
          </cell>
          <cell r="GB111" t="str">
            <v>na</v>
          </cell>
          <cell r="GC111" t="str">
            <v>na</v>
          </cell>
          <cell r="GD111" t="str">
            <v>na</v>
          </cell>
          <cell r="GE111" t="str">
            <v>na</v>
          </cell>
          <cell r="GF111" t="str">
            <v>na</v>
          </cell>
          <cell r="GG111" t="str">
            <v>na</v>
          </cell>
          <cell r="GH111" t="str">
            <v>na</v>
          </cell>
          <cell r="GI111" t="str">
            <v>na</v>
          </cell>
          <cell r="GJ111" t="str">
            <v>na</v>
          </cell>
          <cell r="GK111" t="str">
            <v>na</v>
          </cell>
          <cell r="GL111" t="str">
            <v>na</v>
          </cell>
          <cell r="GM111" t="str">
            <v>na</v>
          </cell>
          <cell r="GN111" t="str">
            <v>na</v>
          </cell>
          <cell r="GO111" t="str">
            <v>na</v>
          </cell>
          <cell r="GP111" t="str">
            <v>na</v>
          </cell>
          <cell r="GQ111" t="str">
            <v>na</v>
          </cell>
          <cell r="GR111" t="str">
            <v>na</v>
          </cell>
          <cell r="GS111" t="str">
            <v>na</v>
          </cell>
          <cell r="GT111" t="str">
            <v>na</v>
          </cell>
          <cell r="GU111" t="str">
            <v>na</v>
          </cell>
          <cell r="GV111" t="str">
            <v>na</v>
          </cell>
          <cell r="GW111" t="str">
            <v>na</v>
          </cell>
          <cell r="GX111" t="str">
            <v>na</v>
          </cell>
          <cell r="GY111" t="str">
            <v>na</v>
          </cell>
          <cell r="GZ111" t="str">
            <v>na</v>
          </cell>
          <cell r="HA111" t="str">
            <v>na</v>
          </cell>
          <cell r="HB111" t="str">
            <v>na</v>
          </cell>
          <cell r="HC111" t="str">
            <v>na</v>
          </cell>
          <cell r="HD111" t="str">
            <v>na</v>
          </cell>
        </row>
        <row r="112">
          <cell r="A112">
            <v>112</v>
          </cell>
          <cell r="B112" t="str">
            <v>Product Development Expense</v>
          </cell>
          <cell r="C112" t="str">
            <v>na</v>
          </cell>
          <cell r="D112" t="str">
            <v>na</v>
          </cell>
          <cell r="E112" t="str">
            <v>na</v>
          </cell>
          <cell r="F112" t="str">
            <v>na</v>
          </cell>
          <cell r="G112" t="str">
            <v>na</v>
          </cell>
          <cell r="H112" t="str">
            <v>na</v>
          </cell>
          <cell r="I112" t="str">
            <v>na</v>
          </cell>
          <cell r="J112" t="str">
            <v>na</v>
          </cell>
          <cell r="K112" t="str">
            <v>na</v>
          </cell>
          <cell r="L112" t="str">
            <v>na</v>
          </cell>
          <cell r="M112" t="str">
            <v>na</v>
          </cell>
          <cell r="N112" t="str">
            <v>na</v>
          </cell>
          <cell r="O112" t="str">
            <v>na</v>
          </cell>
          <cell r="P112" t="str">
            <v>na</v>
          </cell>
          <cell r="Q112" t="str">
            <v>na</v>
          </cell>
          <cell r="R112" t="str">
            <v>na</v>
          </cell>
          <cell r="S112" t="str">
            <v>na</v>
          </cell>
          <cell r="T112" t="str">
            <v>na</v>
          </cell>
          <cell r="U112" t="str">
            <v>na</v>
          </cell>
          <cell r="V112" t="str">
            <v>na</v>
          </cell>
          <cell r="W112" t="str">
            <v>na</v>
          </cell>
          <cell r="X112" t="str">
            <v>na</v>
          </cell>
          <cell r="Y112" t="str">
            <v>na</v>
          </cell>
          <cell r="Z112" t="str">
            <v>na</v>
          </cell>
          <cell r="AA112" t="str">
            <v>na</v>
          </cell>
          <cell r="AB112" t="str">
            <v>na</v>
          </cell>
          <cell r="AC112" t="str">
            <v>na</v>
          </cell>
          <cell r="AD112" t="str">
            <v>na</v>
          </cell>
          <cell r="AE112" t="str">
            <v>na</v>
          </cell>
          <cell r="AF112" t="str">
            <v>na</v>
          </cell>
          <cell r="AG112" t="str">
            <v>na</v>
          </cell>
          <cell r="AH112" t="str">
            <v>na</v>
          </cell>
          <cell r="AI112" t="str">
            <v>na</v>
          </cell>
          <cell r="AJ112" t="str">
            <v>na</v>
          </cell>
          <cell r="AK112" t="str">
            <v>na</v>
          </cell>
          <cell r="AL112" t="str">
            <v>na</v>
          </cell>
          <cell r="AM112" t="str">
            <v>na</v>
          </cell>
          <cell r="AN112" t="str">
            <v>na</v>
          </cell>
          <cell r="AO112" t="str">
            <v>na</v>
          </cell>
          <cell r="AP112" t="str">
            <v>na</v>
          </cell>
          <cell r="AQ112" t="str">
            <v>na</v>
          </cell>
          <cell r="AR112" t="str">
            <v>na</v>
          </cell>
          <cell r="AS112" t="str">
            <v>na</v>
          </cell>
          <cell r="AT112" t="str">
            <v>na</v>
          </cell>
          <cell r="AU112" t="str">
            <v>na</v>
          </cell>
          <cell r="AV112" t="str">
            <v>na</v>
          </cell>
          <cell r="AW112" t="str">
            <v>na</v>
          </cell>
          <cell r="AX112" t="str">
            <v>na</v>
          </cell>
          <cell r="AY112" t="str">
            <v>na</v>
          </cell>
          <cell r="AZ112" t="str">
            <v>na</v>
          </cell>
          <cell r="BA112" t="str">
            <v>na</v>
          </cell>
          <cell r="BB112" t="str">
            <v>na</v>
          </cell>
          <cell r="BC112" t="str">
            <v>na</v>
          </cell>
          <cell r="BD112" t="str">
            <v>na</v>
          </cell>
          <cell r="BE112" t="str">
            <v>na</v>
          </cell>
          <cell r="BF112" t="str">
            <v>na</v>
          </cell>
          <cell r="BG112" t="str">
            <v>na</v>
          </cell>
          <cell r="BH112" t="str">
            <v>na</v>
          </cell>
          <cell r="BI112" t="str">
            <v>na</v>
          </cell>
          <cell r="BJ112" t="str">
            <v>na</v>
          </cell>
          <cell r="BK112" t="str">
            <v>na</v>
          </cell>
          <cell r="BL112" t="str">
            <v>na</v>
          </cell>
          <cell r="BM112" t="str">
            <v>na</v>
          </cell>
          <cell r="BN112" t="str">
            <v>na</v>
          </cell>
          <cell r="BO112" t="str">
            <v>na</v>
          </cell>
          <cell r="BP112" t="str">
            <v>na</v>
          </cell>
          <cell r="BQ112" t="str">
            <v>na</v>
          </cell>
          <cell r="BR112" t="str">
            <v>na</v>
          </cell>
          <cell r="BS112" t="str">
            <v>na</v>
          </cell>
          <cell r="BT112" t="str">
            <v>na</v>
          </cell>
          <cell r="BU112" t="str">
            <v>na</v>
          </cell>
          <cell r="BV112" t="str">
            <v>na</v>
          </cell>
          <cell r="BW112" t="str">
            <v>na</v>
          </cell>
          <cell r="BX112" t="str">
            <v>na</v>
          </cell>
          <cell r="BY112" t="str">
            <v>na</v>
          </cell>
          <cell r="BZ112" t="str">
            <v>na</v>
          </cell>
          <cell r="CA112" t="str">
            <v>na</v>
          </cell>
          <cell r="CB112" t="str">
            <v>na</v>
          </cell>
          <cell r="CC112" t="str">
            <v>na</v>
          </cell>
          <cell r="CD112" t="str">
            <v>na</v>
          </cell>
          <cell r="CE112" t="str">
            <v>na</v>
          </cell>
          <cell r="CF112" t="str">
            <v>na</v>
          </cell>
          <cell r="CG112" t="str">
            <v>na</v>
          </cell>
          <cell r="CH112" t="str">
            <v>na</v>
          </cell>
          <cell r="CI112" t="str">
            <v>na</v>
          </cell>
          <cell r="CJ112" t="str">
            <v>na</v>
          </cell>
          <cell r="CK112" t="str">
            <v>na</v>
          </cell>
          <cell r="CL112" t="str">
            <v>na</v>
          </cell>
          <cell r="CM112" t="str">
            <v>na</v>
          </cell>
          <cell r="CN112" t="str">
            <v>na</v>
          </cell>
          <cell r="CO112" t="str">
            <v>na</v>
          </cell>
          <cell r="CP112" t="str">
            <v>na</v>
          </cell>
          <cell r="CQ112">
            <v>0.1370797927151626</v>
          </cell>
          <cell r="CR112">
            <v>0.1370797927151626</v>
          </cell>
          <cell r="CS112">
            <v>-4.5087995797215744E-2</v>
          </cell>
          <cell r="CT112">
            <v>-4.5087995797215744E-2</v>
          </cell>
          <cell r="CU112">
            <v>0.11969961626803477</v>
          </cell>
          <cell r="CV112">
            <v>0.11969961626803477</v>
          </cell>
          <cell r="CW112" t="str">
            <v>na</v>
          </cell>
          <cell r="CX112" t="str">
            <v>na</v>
          </cell>
          <cell r="CY112">
            <v>-1.8560373418498904E-2</v>
          </cell>
          <cell r="CZ112">
            <v>-1.8560373418498904E-2</v>
          </cell>
          <cell r="DA112">
            <v>5.4293545601321588E-2</v>
          </cell>
          <cell r="DB112">
            <v>5.4293545601321588E-2</v>
          </cell>
          <cell r="DC112">
            <v>-8.9307548939302164E-2</v>
          </cell>
          <cell r="DD112">
            <v>-8.9307548939302164E-2</v>
          </cell>
          <cell r="DE112">
            <v>3.8428448523085842E-2</v>
          </cell>
          <cell r="DF112">
            <v>3.8428448523085842E-2</v>
          </cell>
          <cell r="DG112">
            <v>7.8373449791062602E-2</v>
          </cell>
          <cell r="DH112">
            <v>7.8373449791062602E-2</v>
          </cell>
          <cell r="DI112">
            <v>-7.8079887524792231E-3</v>
          </cell>
          <cell r="DJ112">
            <v>3.0448292787025107E-2</v>
          </cell>
          <cell r="DK112">
            <v>3.9657126518218622E-2</v>
          </cell>
          <cell r="DL112">
            <v>7.1629771278446967E-3</v>
          </cell>
          <cell r="DM112">
            <v>3.3685875110330256E-2</v>
          </cell>
          <cell r="DN112">
            <v>2.362060713047503E-3</v>
          </cell>
          <cell r="DO112">
            <v>-2.6603323764709436E-2</v>
          </cell>
          <cell r="DP112">
            <v>1.1588976379244687E-2</v>
          </cell>
          <cell r="DQ112">
            <v>2.5983369359025538E-2</v>
          </cell>
          <cell r="DR112">
            <v>3.4174132325778893E-2</v>
          </cell>
          <cell r="DS112" t="str">
            <v>na</v>
          </cell>
          <cell r="DT112" t="str">
            <v>na</v>
          </cell>
          <cell r="DU112" t="str">
            <v>na</v>
          </cell>
          <cell r="DV112" t="str">
            <v>na</v>
          </cell>
          <cell r="DW112" t="str">
            <v>na</v>
          </cell>
          <cell r="DX112" t="str">
            <v>na</v>
          </cell>
          <cell r="DY112" t="str">
            <v>na</v>
          </cell>
          <cell r="DZ112" t="str">
            <v>na</v>
          </cell>
          <cell r="EA112">
            <v>0.11328353138108017</v>
          </cell>
          <cell r="EB112">
            <v>9.3754974216834736E-2</v>
          </cell>
          <cell r="EC112" t="str">
            <v>na</v>
          </cell>
          <cell r="ED112" t="str">
            <v>na</v>
          </cell>
          <cell r="EE112" t="str">
            <v>na</v>
          </cell>
          <cell r="EF112" t="str">
            <v>na</v>
          </cell>
          <cell r="EG112" t="str">
            <v>na</v>
          </cell>
          <cell r="EH112" t="str">
            <v>na</v>
          </cell>
          <cell r="EI112" t="str">
            <v>na</v>
          </cell>
          <cell r="EJ112" t="str">
            <v>na</v>
          </cell>
          <cell r="EK112" t="str">
            <v>na</v>
          </cell>
          <cell r="EL112" t="str">
            <v>na</v>
          </cell>
          <cell r="EM112" t="str">
            <v>na</v>
          </cell>
          <cell r="EN112" t="str">
            <v>na</v>
          </cell>
          <cell r="EO112" t="str">
            <v>na</v>
          </cell>
          <cell r="EP112" t="str">
            <v>na</v>
          </cell>
          <cell r="EQ112" t="str">
            <v>na</v>
          </cell>
          <cell r="ER112" t="str">
            <v>na</v>
          </cell>
          <cell r="ES112" t="str">
            <v>na</v>
          </cell>
          <cell r="ET112" t="str">
            <v>na</v>
          </cell>
          <cell r="EU112" t="str">
            <v>na</v>
          </cell>
          <cell r="EV112" t="str">
            <v>na</v>
          </cell>
          <cell r="EW112" t="str">
            <v>na</v>
          </cell>
          <cell r="EX112" t="str">
            <v>na</v>
          </cell>
          <cell r="EY112" t="str">
            <v>na</v>
          </cell>
          <cell r="EZ112" t="str">
            <v>na</v>
          </cell>
          <cell r="FA112" t="str">
            <v>na</v>
          </cell>
          <cell r="FB112" t="str">
            <v>na</v>
          </cell>
          <cell r="FC112" t="str">
            <v>na</v>
          </cell>
          <cell r="FD112" t="str">
            <v>na</v>
          </cell>
          <cell r="FE112" t="str">
            <v>na</v>
          </cell>
          <cell r="FF112" t="str">
            <v>na</v>
          </cell>
          <cell r="FG112" t="str">
            <v>na</v>
          </cell>
          <cell r="FH112" t="str">
            <v>na</v>
          </cell>
          <cell r="FI112" t="str">
            <v>na</v>
          </cell>
          <cell r="FJ112" t="str">
            <v>na</v>
          </cell>
          <cell r="FK112" t="str">
            <v>na</v>
          </cell>
          <cell r="FL112" t="str">
            <v>na</v>
          </cell>
          <cell r="FM112" t="str">
            <v>na</v>
          </cell>
          <cell r="FN112" t="str">
            <v>na</v>
          </cell>
          <cell r="FO112" t="str">
            <v>na</v>
          </cell>
          <cell r="FP112" t="str">
            <v>na</v>
          </cell>
          <cell r="FQ112" t="str">
            <v>na</v>
          </cell>
          <cell r="FR112" t="str">
            <v>na</v>
          </cell>
          <cell r="FS112" t="str">
            <v>na</v>
          </cell>
          <cell r="FT112" t="str">
            <v>na</v>
          </cell>
          <cell r="FU112" t="str">
            <v>na</v>
          </cell>
          <cell r="FV112" t="str">
            <v>na</v>
          </cell>
          <cell r="FW112" t="str">
            <v>na</v>
          </cell>
          <cell r="FX112" t="str">
            <v>na</v>
          </cell>
          <cell r="FY112" t="str">
            <v>na</v>
          </cell>
          <cell r="FZ112" t="str">
            <v>na</v>
          </cell>
          <cell r="GA112" t="str">
            <v>na</v>
          </cell>
          <cell r="GB112" t="str">
            <v>na</v>
          </cell>
          <cell r="GC112" t="str">
            <v>na</v>
          </cell>
          <cell r="GD112" t="str">
            <v>na</v>
          </cell>
          <cell r="GE112" t="str">
            <v>na</v>
          </cell>
          <cell r="GF112" t="str">
            <v>na</v>
          </cell>
          <cell r="GG112" t="str">
            <v>na</v>
          </cell>
          <cell r="GH112" t="str">
            <v>na</v>
          </cell>
          <cell r="GI112" t="str">
            <v>na</v>
          </cell>
          <cell r="GJ112" t="str">
            <v>na</v>
          </cell>
          <cell r="GK112" t="str">
            <v>na</v>
          </cell>
          <cell r="GL112" t="str">
            <v>na</v>
          </cell>
          <cell r="GM112" t="str">
            <v>na</v>
          </cell>
          <cell r="GN112" t="str">
            <v>na</v>
          </cell>
          <cell r="GO112" t="str">
            <v>na</v>
          </cell>
          <cell r="GP112" t="str">
            <v>na</v>
          </cell>
          <cell r="GQ112" t="str">
            <v>na</v>
          </cell>
          <cell r="GR112" t="str">
            <v>na</v>
          </cell>
          <cell r="GS112" t="str">
            <v>na</v>
          </cell>
          <cell r="GT112" t="str">
            <v>na</v>
          </cell>
          <cell r="GU112" t="str">
            <v>na</v>
          </cell>
          <cell r="GV112" t="str">
            <v>na</v>
          </cell>
          <cell r="GW112" t="str">
            <v>na</v>
          </cell>
          <cell r="GX112" t="str">
            <v>na</v>
          </cell>
          <cell r="GY112" t="str">
            <v>na</v>
          </cell>
          <cell r="GZ112" t="str">
            <v>na</v>
          </cell>
          <cell r="HA112" t="str">
            <v>na</v>
          </cell>
          <cell r="HB112" t="str">
            <v>na</v>
          </cell>
          <cell r="HC112" t="str">
            <v>na</v>
          </cell>
          <cell r="HD112" t="str">
            <v>na</v>
          </cell>
        </row>
        <row r="113">
          <cell r="A113">
            <v>113</v>
          </cell>
          <cell r="B113" t="str">
            <v>General &amp; Admin Expense</v>
          </cell>
          <cell r="C113" t="str">
            <v>na</v>
          </cell>
          <cell r="D113" t="str">
            <v>na</v>
          </cell>
          <cell r="E113" t="str">
            <v>na</v>
          </cell>
          <cell r="F113" t="str">
            <v>na</v>
          </cell>
          <cell r="G113" t="str">
            <v>na</v>
          </cell>
          <cell r="H113" t="str">
            <v>na</v>
          </cell>
          <cell r="I113" t="str">
            <v>na</v>
          </cell>
          <cell r="J113" t="str">
            <v>na</v>
          </cell>
          <cell r="K113" t="str">
            <v>na</v>
          </cell>
          <cell r="L113" t="str">
            <v>na</v>
          </cell>
          <cell r="M113" t="str">
            <v>na</v>
          </cell>
          <cell r="N113" t="str">
            <v>na</v>
          </cell>
          <cell r="O113" t="str">
            <v>na</v>
          </cell>
          <cell r="P113" t="str">
            <v>na</v>
          </cell>
          <cell r="Q113" t="str">
            <v>na</v>
          </cell>
          <cell r="R113" t="str">
            <v>na</v>
          </cell>
          <cell r="S113" t="str">
            <v>na</v>
          </cell>
          <cell r="T113" t="str">
            <v>na</v>
          </cell>
          <cell r="U113" t="str">
            <v>na</v>
          </cell>
          <cell r="V113" t="str">
            <v>na</v>
          </cell>
          <cell r="W113" t="str">
            <v>na</v>
          </cell>
          <cell r="X113" t="str">
            <v>na</v>
          </cell>
          <cell r="Y113" t="str">
            <v>na</v>
          </cell>
          <cell r="Z113" t="str">
            <v>na</v>
          </cell>
          <cell r="AA113" t="str">
            <v>na</v>
          </cell>
          <cell r="AB113" t="str">
            <v>na</v>
          </cell>
          <cell r="AC113" t="str">
            <v>na</v>
          </cell>
          <cell r="AD113" t="str">
            <v>na</v>
          </cell>
          <cell r="AE113" t="str">
            <v>na</v>
          </cell>
          <cell r="AF113" t="str">
            <v>na</v>
          </cell>
          <cell r="AG113" t="str">
            <v>na</v>
          </cell>
          <cell r="AH113" t="str">
            <v>na</v>
          </cell>
          <cell r="AI113" t="str">
            <v>na</v>
          </cell>
          <cell r="AJ113" t="str">
            <v>na</v>
          </cell>
          <cell r="AK113" t="str">
            <v>na</v>
          </cell>
          <cell r="AL113" t="str">
            <v>na</v>
          </cell>
          <cell r="AM113" t="str">
            <v>na</v>
          </cell>
          <cell r="AN113" t="str">
            <v>na</v>
          </cell>
          <cell r="AO113" t="str">
            <v>na</v>
          </cell>
          <cell r="AP113" t="str">
            <v>na</v>
          </cell>
          <cell r="AQ113" t="str">
            <v>na</v>
          </cell>
          <cell r="AR113" t="str">
            <v>na</v>
          </cell>
          <cell r="AS113" t="str">
            <v>na</v>
          </cell>
          <cell r="AT113" t="str">
            <v>na</v>
          </cell>
          <cell r="AU113" t="str">
            <v>na</v>
          </cell>
          <cell r="AV113" t="str">
            <v>na</v>
          </cell>
          <cell r="AW113" t="str">
            <v>na</v>
          </cell>
          <cell r="AX113" t="str">
            <v>na</v>
          </cell>
          <cell r="AY113" t="str">
            <v>na</v>
          </cell>
          <cell r="AZ113" t="str">
            <v>na</v>
          </cell>
          <cell r="BA113" t="str">
            <v>na</v>
          </cell>
          <cell r="BB113" t="str">
            <v>na</v>
          </cell>
          <cell r="BC113" t="str">
            <v>na</v>
          </cell>
          <cell r="BD113" t="str">
            <v>na</v>
          </cell>
          <cell r="BE113" t="str">
            <v>na</v>
          </cell>
          <cell r="BF113" t="str">
            <v>na</v>
          </cell>
          <cell r="BG113" t="str">
            <v>na</v>
          </cell>
          <cell r="BH113" t="str">
            <v>na</v>
          </cell>
          <cell r="BI113" t="str">
            <v>na</v>
          </cell>
          <cell r="BJ113" t="str">
            <v>na</v>
          </cell>
          <cell r="BK113" t="str">
            <v>na</v>
          </cell>
          <cell r="BL113" t="str">
            <v>na</v>
          </cell>
          <cell r="BM113" t="str">
            <v>na</v>
          </cell>
          <cell r="BN113" t="str">
            <v>na</v>
          </cell>
          <cell r="BO113" t="str">
            <v>na</v>
          </cell>
          <cell r="BP113" t="str">
            <v>na</v>
          </cell>
          <cell r="BQ113" t="str">
            <v>na</v>
          </cell>
          <cell r="BR113" t="str">
            <v>na</v>
          </cell>
          <cell r="BS113" t="str">
            <v>na</v>
          </cell>
          <cell r="BT113" t="str">
            <v>na</v>
          </cell>
          <cell r="BU113" t="str">
            <v>na</v>
          </cell>
          <cell r="BV113" t="str">
            <v>na</v>
          </cell>
          <cell r="BW113" t="str">
            <v>na</v>
          </cell>
          <cell r="BX113" t="str">
            <v>na</v>
          </cell>
          <cell r="BY113" t="str">
            <v>na</v>
          </cell>
          <cell r="BZ113" t="str">
            <v>na</v>
          </cell>
          <cell r="CA113" t="str">
            <v>na</v>
          </cell>
          <cell r="CB113" t="str">
            <v>na</v>
          </cell>
          <cell r="CC113" t="str">
            <v>na</v>
          </cell>
          <cell r="CD113" t="str">
            <v>na</v>
          </cell>
          <cell r="CE113" t="str">
            <v>na</v>
          </cell>
          <cell r="CF113" t="str">
            <v>na</v>
          </cell>
          <cell r="CG113" t="str">
            <v>na</v>
          </cell>
          <cell r="CH113" t="str">
            <v>na</v>
          </cell>
          <cell r="CI113" t="str">
            <v>na</v>
          </cell>
          <cell r="CJ113" t="str">
            <v>na</v>
          </cell>
          <cell r="CK113" t="str">
            <v>na</v>
          </cell>
          <cell r="CL113" t="str">
            <v>na</v>
          </cell>
          <cell r="CM113" t="str">
            <v>na</v>
          </cell>
          <cell r="CN113" t="str">
            <v>na</v>
          </cell>
          <cell r="CO113" t="str">
            <v>na</v>
          </cell>
          <cell r="CP113" t="str">
            <v>na</v>
          </cell>
          <cell r="CQ113">
            <v>6.473304343927927E-2</v>
          </cell>
          <cell r="CR113">
            <v>6.473304343927927E-2</v>
          </cell>
          <cell r="CS113">
            <v>0.14353079870321245</v>
          </cell>
          <cell r="CT113">
            <v>0.14353079870321245</v>
          </cell>
          <cell r="CU113">
            <v>-0.11012518409425624</v>
          </cell>
          <cell r="CV113">
            <v>-0.11012518409425624</v>
          </cell>
          <cell r="CW113" t="str">
            <v>na</v>
          </cell>
          <cell r="CX113" t="str">
            <v>na</v>
          </cell>
          <cell r="CY113">
            <v>6.0614837188133555E-2</v>
          </cell>
          <cell r="CZ113">
            <v>6.0614837188133555E-2</v>
          </cell>
          <cell r="DA113">
            <v>-7.146758211750022E-2</v>
          </cell>
          <cell r="DB113">
            <v>-7.146758211750022E-2</v>
          </cell>
          <cell r="DC113">
            <v>0.22439290815897828</v>
          </cell>
          <cell r="DD113">
            <v>0.22439290815897828</v>
          </cell>
          <cell r="DE113">
            <v>1.307346532615037E-2</v>
          </cell>
          <cell r="DF113">
            <v>1.307346532615037E-2</v>
          </cell>
          <cell r="DG113">
            <v>0.11003522030661185</v>
          </cell>
          <cell r="DH113">
            <v>0.11003522030661185</v>
          </cell>
          <cell r="DI113">
            <v>0.14750711285733628</v>
          </cell>
          <cell r="DJ113">
            <v>4.6726611570247864E-2</v>
          </cell>
          <cell r="DK113">
            <v>-8.3031693969715659E-2</v>
          </cell>
          <cell r="DL113">
            <v>5.2554714893449789E-3</v>
          </cell>
          <cell r="DM113">
            <v>3.3685875110330242E-2</v>
          </cell>
          <cell r="DN113">
            <v>3.4116946160990259E-4</v>
          </cell>
          <cell r="DO113">
            <v>-1.6572802459417398E-2</v>
          </cell>
          <cell r="DP113">
            <v>5.3161126093460312E-2</v>
          </cell>
          <cell r="DQ113">
            <v>0.18995479394651385</v>
          </cell>
          <cell r="DR113">
            <v>0.1634711994116721</v>
          </cell>
          <cell r="DS113" t="str">
            <v>na</v>
          </cell>
          <cell r="DT113" t="str">
            <v>na</v>
          </cell>
          <cell r="DU113" t="str">
            <v>na</v>
          </cell>
          <cell r="DV113" t="str">
            <v>na</v>
          </cell>
          <cell r="DW113" t="str">
            <v>na</v>
          </cell>
          <cell r="DX113" t="str">
            <v>na</v>
          </cell>
          <cell r="DY113" t="str">
            <v>na</v>
          </cell>
          <cell r="DZ113" t="str">
            <v>na</v>
          </cell>
          <cell r="EA113">
            <v>6.7218778559237094E-2</v>
          </cell>
          <cell r="EB113">
            <v>8.0925817889751381E-2</v>
          </cell>
          <cell r="EC113" t="str">
            <v>na</v>
          </cell>
          <cell r="ED113" t="str">
            <v>na</v>
          </cell>
          <cell r="EE113" t="str">
            <v>na</v>
          </cell>
          <cell r="EF113" t="str">
            <v>na</v>
          </cell>
          <cell r="EG113" t="str">
            <v>na</v>
          </cell>
          <cell r="EH113" t="str">
            <v>na</v>
          </cell>
          <cell r="EI113" t="str">
            <v>na</v>
          </cell>
          <cell r="EJ113" t="str">
            <v>na</v>
          </cell>
          <cell r="EK113" t="str">
            <v>na</v>
          </cell>
          <cell r="EL113" t="str">
            <v>na</v>
          </cell>
          <cell r="EM113" t="str">
            <v>na</v>
          </cell>
          <cell r="EN113" t="str">
            <v>na</v>
          </cell>
          <cell r="EO113" t="str">
            <v>na</v>
          </cell>
          <cell r="EP113" t="str">
            <v>na</v>
          </cell>
          <cell r="EQ113" t="str">
            <v>na</v>
          </cell>
          <cell r="ER113" t="str">
            <v>na</v>
          </cell>
          <cell r="ES113" t="str">
            <v>na</v>
          </cell>
          <cell r="ET113" t="str">
            <v>na</v>
          </cell>
          <cell r="EU113" t="str">
            <v>na</v>
          </cell>
          <cell r="EV113" t="str">
            <v>na</v>
          </cell>
          <cell r="EW113" t="str">
            <v>na</v>
          </cell>
          <cell r="EX113" t="str">
            <v>na</v>
          </cell>
          <cell r="EY113" t="str">
            <v>na</v>
          </cell>
          <cell r="EZ113" t="str">
            <v>na</v>
          </cell>
          <cell r="FA113" t="str">
            <v>na</v>
          </cell>
          <cell r="FB113" t="str">
            <v>na</v>
          </cell>
          <cell r="FC113" t="str">
            <v>na</v>
          </cell>
          <cell r="FD113" t="str">
            <v>na</v>
          </cell>
          <cell r="FE113" t="str">
            <v>na</v>
          </cell>
          <cell r="FF113" t="str">
            <v>na</v>
          </cell>
          <cell r="FG113" t="str">
            <v>na</v>
          </cell>
          <cell r="FH113" t="str">
            <v>na</v>
          </cell>
          <cell r="FI113" t="str">
            <v>na</v>
          </cell>
          <cell r="FJ113" t="str">
            <v>na</v>
          </cell>
          <cell r="FK113" t="str">
            <v>na</v>
          </cell>
          <cell r="FL113" t="str">
            <v>na</v>
          </cell>
          <cell r="FM113" t="str">
            <v>na</v>
          </cell>
          <cell r="FN113" t="str">
            <v>na</v>
          </cell>
          <cell r="FO113" t="str">
            <v>na</v>
          </cell>
          <cell r="FP113" t="str">
            <v>na</v>
          </cell>
          <cell r="FQ113" t="str">
            <v>na</v>
          </cell>
          <cell r="FR113" t="str">
            <v>na</v>
          </cell>
          <cell r="FS113" t="str">
            <v>na</v>
          </cell>
          <cell r="FT113" t="str">
            <v>na</v>
          </cell>
          <cell r="FU113" t="str">
            <v>na</v>
          </cell>
          <cell r="FV113" t="str">
            <v>na</v>
          </cell>
          <cell r="FW113" t="str">
            <v>na</v>
          </cell>
          <cell r="FX113" t="str">
            <v>na</v>
          </cell>
          <cell r="FY113" t="str">
            <v>na</v>
          </cell>
          <cell r="FZ113" t="str">
            <v>na</v>
          </cell>
          <cell r="GA113" t="str">
            <v>na</v>
          </cell>
          <cell r="GB113" t="str">
            <v>na</v>
          </cell>
          <cell r="GC113" t="str">
            <v>na</v>
          </cell>
          <cell r="GD113" t="str">
            <v>na</v>
          </cell>
          <cell r="GE113" t="str">
            <v>na</v>
          </cell>
          <cell r="GF113" t="str">
            <v>na</v>
          </cell>
          <cell r="GG113" t="str">
            <v>na</v>
          </cell>
          <cell r="GH113" t="str">
            <v>na</v>
          </cell>
          <cell r="GI113" t="str">
            <v>na</v>
          </cell>
          <cell r="GJ113" t="str">
            <v>na</v>
          </cell>
          <cell r="GK113" t="str">
            <v>na</v>
          </cell>
          <cell r="GL113" t="str">
            <v>na</v>
          </cell>
          <cell r="GM113" t="str">
            <v>na</v>
          </cell>
          <cell r="GN113" t="str">
            <v>na</v>
          </cell>
          <cell r="GO113" t="str">
            <v>na</v>
          </cell>
          <cell r="GP113" t="str">
            <v>na</v>
          </cell>
          <cell r="GQ113" t="str">
            <v>na</v>
          </cell>
          <cell r="GR113" t="str">
            <v>na</v>
          </cell>
          <cell r="GS113" t="str">
            <v>na</v>
          </cell>
          <cell r="GT113" t="str">
            <v>na</v>
          </cell>
          <cell r="GU113" t="str">
            <v>na</v>
          </cell>
          <cell r="GV113" t="str">
            <v>na</v>
          </cell>
          <cell r="GW113" t="str">
            <v>na</v>
          </cell>
          <cell r="GX113" t="str">
            <v>na</v>
          </cell>
          <cell r="GY113" t="str">
            <v>na</v>
          </cell>
          <cell r="GZ113" t="str">
            <v>na</v>
          </cell>
          <cell r="HA113" t="str">
            <v>na</v>
          </cell>
          <cell r="HB113" t="str">
            <v>na</v>
          </cell>
          <cell r="HC113" t="str">
            <v>na</v>
          </cell>
          <cell r="HD113" t="str">
            <v>na</v>
          </cell>
        </row>
        <row r="114">
          <cell r="A114">
            <v>114</v>
          </cell>
          <cell r="B114" t="str">
            <v>Other Charges</v>
          </cell>
          <cell r="C114" t="str">
            <v>na</v>
          </cell>
          <cell r="D114" t="str">
            <v>na</v>
          </cell>
          <cell r="E114" t="str">
            <v>na</v>
          </cell>
          <cell r="F114" t="str">
            <v>na</v>
          </cell>
          <cell r="G114" t="str">
            <v>na</v>
          </cell>
          <cell r="H114" t="str">
            <v>na</v>
          </cell>
          <cell r="I114" t="str">
            <v>na</v>
          </cell>
          <cell r="J114" t="str">
            <v>na</v>
          </cell>
          <cell r="K114" t="str">
            <v>na</v>
          </cell>
          <cell r="L114" t="str">
            <v>na</v>
          </cell>
          <cell r="M114" t="str">
            <v>na</v>
          </cell>
          <cell r="N114" t="str">
            <v>na</v>
          </cell>
          <cell r="O114" t="str">
            <v>na</v>
          </cell>
          <cell r="P114" t="str">
            <v>na</v>
          </cell>
          <cell r="Q114" t="str">
            <v>na</v>
          </cell>
          <cell r="R114" t="str">
            <v>na</v>
          </cell>
          <cell r="S114" t="str">
            <v>na</v>
          </cell>
          <cell r="T114" t="str">
            <v>na</v>
          </cell>
          <cell r="U114" t="str">
            <v>na</v>
          </cell>
          <cell r="V114" t="str">
            <v>na</v>
          </cell>
          <cell r="W114" t="str">
            <v>na</v>
          </cell>
          <cell r="X114" t="str">
            <v>na</v>
          </cell>
          <cell r="Y114" t="str">
            <v>na</v>
          </cell>
          <cell r="Z114" t="str">
            <v>na</v>
          </cell>
          <cell r="AA114" t="str">
            <v>na</v>
          </cell>
          <cell r="AB114" t="str">
            <v>na</v>
          </cell>
          <cell r="AC114" t="str">
            <v>na</v>
          </cell>
          <cell r="AD114" t="str">
            <v>na</v>
          </cell>
          <cell r="AE114" t="str">
            <v>na</v>
          </cell>
          <cell r="AF114" t="str">
            <v>na</v>
          </cell>
          <cell r="AG114" t="str">
            <v>na</v>
          </cell>
          <cell r="AH114" t="str">
            <v>na</v>
          </cell>
          <cell r="AI114" t="str">
            <v>na</v>
          </cell>
          <cell r="AJ114" t="str">
            <v>na</v>
          </cell>
          <cell r="AK114" t="str">
            <v>na</v>
          </cell>
          <cell r="AL114" t="str">
            <v>na</v>
          </cell>
          <cell r="AM114" t="str">
            <v>na</v>
          </cell>
          <cell r="AN114" t="str">
            <v>na</v>
          </cell>
          <cell r="AO114" t="str">
            <v>na</v>
          </cell>
          <cell r="AP114" t="str">
            <v>na</v>
          </cell>
          <cell r="AQ114" t="str">
            <v>na</v>
          </cell>
          <cell r="AR114" t="str">
            <v>na</v>
          </cell>
          <cell r="AS114" t="str">
            <v>na</v>
          </cell>
          <cell r="AT114" t="str">
            <v>na</v>
          </cell>
          <cell r="AU114" t="str">
            <v>na</v>
          </cell>
          <cell r="AV114" t="str">
            <v>na</v>
          </cell>
          <cell r="AW114" t="str">
            <v>na</v>
          </cell>
          <cell r="AX114" t="str">
            <v>na</v>
          </cell>
          <cell r="AY114" t="str">
            <v>na</v>
          </cell>
          <cell r="AZ114" t="str">
            <v>na</v>
          </cell>
          <cell r="BA114" t="str">
            <v>na</v>
          </cell>
          <cell r="BB114" t="str">
            <v>na</v>
          </cell>
          <cell r="BC114" t="str">
            <v>na</v>
          </cell>
          <cell r="BD114" t="str">
            <v>na</v>
          </cell>
          <cell r="BE114" t="str">
            <v>na</v>
          </cell>
          <cell r="BF114" t="str">
            <v>na</v>
          </cell>
          <cell r="BG114" t="str">
            <v>na</v>
          </cell>
          <cell r="BH114" t="str">
            <v>na</v>
          </cell>
          <cell r="BI114" t="str">
            <v>na</v>
          </cell>
          <cell r="BJ114" t="str">
            <v>na</v>
          </cell>
          <cell r="BK114" t="str">
            <v>na</v>
          </cell>
          <cell r="BL114" t="str">
            <v>na</v>
          </cell>
          <cell r="BM114" t="str">
            <v>na</v>
          </cell>
          <cell r="BN114" t="str">
            <v>na</v>
          </cell>
          <cell r="BO114" t="str">
            <v>na</v>
          </cell>
          <cell r="BP114" t="str">
            <v>na</v>
          </cell>
          <cell r="BQ114" t="str">
            <v>na</v>
          </cell>
          <cell r="BR114" t="str">
            <v>na</v>
          </cell>
          <cell r="BS114" t="str">
            <v>na</v>
          </cell>
          <cell r="BT114" t="str">
            <v>na</v>
          </cell>
          <cell r="BU114" t="str">
            <v>na</v>
          </cell>
          <cell r="BV114" t="str">
            <v>na</v>
          </cell>
          <cell r="BW114" t="str">
            <v>na</v>
          </cell>
          <cell r="BX114" t="str">
            <v>na</v>
          </cell>
          <cell r="BY114" t="str">
            <v>na</v>
          </cell>
          <cell r="BZ114" t="str">
            <v>na</v>
          </cell>
          <cell r="CA114" t="str">
            <v>na</v>
          </cell>
          <cell r="CB114" t="str">
            <v>na</v>
          </cell>
          <cell r="CC114" t="str">
            <v>na</v>
          </cell>
          <cell r="CD114" t="str">
            <v>na</v>
          </cell>
          <cell r="CE114" t="str">
            <v>na</v>
          </cell>
          <cell r="CF114" t="str">
            <v>na</v>
          </cell>
          <cell r="CG114" t="str">
            <v>na</v>
          </cell>
          <cell r="CH114" t="str">
            <v>na</v>
          </cell>
          <cell r="CI114" t="str">
            <v>na</v>
          </cell>
          <cell r="CJ114" t="str">
            <v>na</v>
          </cell>
          <cell r="CK114" t="str">
            <v>na</v>
          </cell>
          <cell r="CL114" t="str">
            <v>na</v>
          </cell>
          <cell r="CM114" t="str">
            <v>na</v>
          </cell>
          <cell r="CN114" t="str">
            <v>na</v>
          </cell>
          <cell r="CO114" t="str">
            <v>na</v>
          </cell>
          <cell r="CP114" t="str">
            <v>na</v>
          </cell>
          <cell r="CQ114">
            <v>-0.98291142041556945</v>
          </cell>
          <cell r="CR114">
            <v>-0.98291142041556945</v>
          </cell>
          <cell r="CS114">
            <v>-0.58368404014244091</v>
          </cell>
          <cell r="CT114">
            <v>-0.58368404014244091</v>
          </cell>
          <cell r="CU114">
            <v>9.1244167962674965</v>
          </cell>
          <cell r="CV114">
            <v>9.1244167962674965</v>
          </cell>
          <cell r="CW114" t="str">
            <v>na</v>
          </cell>
          <cell r="CX114" t="str">
            <v>na</v>
          </cell>
          <cell r="CY114">
            <v>-1.3917050691244237</v>
          </cell>
          <cell r="CZ114">
            <v>-1.3917050691244237</v>
          </cell>
          <cell r="DA114" t="str">
            <v>na</v>
          </cell>
          <cell r="DB114" t="str">
            <v>na</v>
          </cell>
          <cell r="DC114" t="str">
            <v>na</v>
          </cell>
          <cell r="DD114" t="str">
            <v>na</v>
          </cell>
          <cell r="DE114" t="str">
            <v>na</v>
          </cell>
          <cell r="DF114" t="str">
            <v>na</v>
          </cell>
          <cell r="DG114">
            <v>-1.468497519668549</v>
          </cell>
          <cell r="DH114">
            <v>-1.468497519668549</v>
          </cell>
          <cell r="DI114" t="str">
            <v>na</v>
          </cell>
          <cell r="DJ114" t="str">
            <v>na</v>
          </cell>
          <cell r="DK114" t="str">
            <v>na</v>
          </cell>
          <cell r="DL114" t="str">
            <v>na</v>
          </cell>
          <cell r="DM114" t="str">
            <v>na</v>
          </cell>
          <cell r="DN114" t="str">
            <v>na</v>
          </cell>
          <cell r="DO114" t="str">
            <v>na</v>
          </cell>
          <cell r="DP114" t="str">
            <v>na</v>
          </cell>
          <cell r="DQ114" t="str">
            <v>na</v>
          </cell>
          <cell r="DR114" t="str">
            <v>na</v>
          </cell>
          <cell r="DS114" t="str">
            <v>na</v>
          </cell>
          <cell r="DT114" t="str">
            <v>na</v>
          </cell>
          <cell r="DU114" t="str">
            <v>na</v>
          </cell>
          <cell r="DV114" t="str">
            <v>na</v>
          </cell>
          <cell r="DW114" t="str">
            <v>na</v>
          </cell>
          <cell r="DX114" t="str">
            <v>na</v>
          </cell>
          <cell r="DY114" t="str">
            <v>na</v>
          </cell>
          <cell r="DZ114" t="str">
            <v>na</v>
          </cell>
          <cell r="EA114" t="str">
            <v>na</v>
          </cell>
          <cell r="EB114" t="str">
            <v>na</v>
          </cell>
          <cell r="EC114" t="str">
            <v>na</v>
          </cell>
          <cell r="ED114" t="str">
            <v>na</v>
          </cell>
          <cell r="EE114" t="str">
            <v>na</v>
          </cell>
          <cell r="EF114" t="str">
            <v>na</v>
          </cell>
          <cell r="EG114" t="str">
            <v>na</v>
          </cell>
          <cell r="EH114" t="str">
            <v>na</v>
          </cell>
          <cell r="EI114" t="str">
            <v>na</v>
          </cell>
          <cell r="EJ114" t="str">
            <v>na</v>
          </cell>
          <cell r="EK114" t="str">
            <v>na</v>
          </cell>
          <cell r="EL114" t="str">
            <v>na</v>
          </cell>
          <cell r="EM114" t="str">
            <v>na</v>
          </cell>
          <cell r="EN114" t="str">
            <v>na</v>
          </cell>
          <cell r="EO114" t="str">
            <v>na</v>
          </cell>
          <cell r="EP114" t="str">
            <v>na</v>
          </cell>
          <cell r="EQ114" t="str">
            <v>na</v>
          </cell>
          <cell r="ER114" t="str">
            <v>na</v>
          </cell>
          <cell r="ES114" t="str">
            <v>na</v>
          </cell>
          <cell r="ET114" t="str">
            <v>na</v>
          </cell>
          <cell r="EU114" t="str">
            <v>na</v>
          </cell>
          <cell r="EV114" t="str">
            <v>na</v>
          </cell>
          <cell r="EW114" t="str">
            <v>na</v>
          </cell>
          <cell r="EX114" t="str">
            <v>na</v>
          </cell>
          <cell r="EY114" t="str">
            <v>na</v>
          </cell>
          <cell r="EZ114" t="str">
            <v>na</v>
          </cell>
          <cell r="FA114" t="str">
            <v>na</v>
          </cell>
          <cell r="FB114" t="str">
            <v>na</v>
          </cell>
          <cell r="FC114" t="str">
            <v>na</v>
          </cell>
          <cell r="FD114" t="str">
            <v>na</v>
          </cell>
          <cell r="FE114" t="str">
            <v>na</v>
          </cell>
          <cell r="FF114" t="str">
            <v>na</v>
          </cell>
          <cell r="FG114" t="str">
            <v>na</v>
          </cell>
          <cell r="FH114" t="str">
            <v>na</v>
          </cell>
          <cell r="FI114" t="str">
            <v>na</v>
          </cell>
          <cell r="FJ114" t="str">
            <v>na</v>
          </cell>
          <cell r="FK114" t="str">
            <v>na</v>
          </cell>
          <cell r="FL114" t="str">
            <v>na</v>
          </cell>
          <cell r="FM114" t="str">
            <v>na</v>
          </cell>
          <cell r="FN114" t="str">
            <v>na</v>
          </cell>
          <cell r="FO114" t="str">
            <v>na</v>
          </cell>
          <cell r="FP114" t="str">
            <v>na</v>
          </cell>
          <cell r="FQ114" t="str">
            <v>na</v>
          </cell>
          <cell r="FR114" t="str">
            <v>na</v>
          </cell>
          <cell r="FS114" t="str">
            <v>na</v>
          </cell>
          <cell r="FT114" t="str">
            <v>na</v>
          </cell>
          <cell r="FU114" t="str">
            <v>na</v>
          </cell>
          <cell r="FV114" t="str">
            <v>na</v>
          </cell>
          <cell r="FW114" t="str">
            <v>na</v>
          </cell>
          <cell r="FX114" t="str">
            <v>na</v>
          </cell>
          <cell r="FY114" t="str">
            <v>na</v>
          </cell>
          <cell r="FZ114" t="str">
            <v>na</v>
          </cell>
          <cell r="GA114" t="str">
            <v>na</v>
          </cell>
          <cell r="GB114" t="str">
            <v>na</v>
          </cell>
          <cell r="GC114" t="str">
            <v>na</v>
          </cell>
          <cell r="GD114" t="str">
            <v>na</v>
          </cell>
          <cell r="GE114" t="str">
            <v>na</v>
          </cell>
          <cell r="GF114" t="str">
            <v>na</v>
          </cell>
          <cell r="GG114" t="str">
            <v>na</v>
          </cell>
          <cell r="GH114" t="str">
            <v>na</v>
          </cell>
          <cell r="GI114" t="str">
            <v>na</v>
          </cell>
          <cell r="GJ114" t="str">
            <v>na</v>
          </cell>
          <cell r="GK114" t="str">
            <v>na</v>
          </cell>
          <cell r="GL114" t="str">
            <v>na</v>
          </cell>
          <cell r="GM114" t="str">
            <v>na</v>
          </cell>
          <cell r="GN114" t="str">
            <v>na</v>
          </cell>
          <cell r="GO114" t="str">
            <v>na</v>
          </cell>
          <cell r="GP114" t="str">
            <v>na</v>
          </cell>
          <cell r="GQ114" t="str">
            <v>na</v>
          </cell>
          <cell r="GR114" t="str">
            <v>na</v>
          </cell>
          <cell r="GS114" t="str">
            <v>na</v>
          </cell>
          <cell r="GT114" t="str">
            <v>na</v>
          </cell>
          <cell r="GU114" t="str">
            <v>na</v>
          </cell>
          <cell r="GV114" t="str">
            <v>na</v>
          </cell>
          <cell r="GW114" t="str">
            <v>na</v>
          </cell>
          <cell r="GX114" t="str">
            <v>na</v>
          </cell>
          <cell r="GY114" t="str">
            <v>na</v>
          </cell>
          <cell r="GZ114" t="str">
            <v>na</v>
          </cell>
          <cell r="HA114" t="str">
            <v>na</v>
          </cell>
          <cell r="HB114" t="str">
            <v>na</v>
          </cell>
          <cell r="HC114" t="str">
            <v>na</v>
          </cell>
          <cell r="HD114" t="str">
            <v>na</v>
          </cell>
        </row>
        <row r="115">
          <cell r="A115">
            <v>115</v>
          </cell>
          <cell r="B115" t="str">
            <v>Reported Total Operating Expenses</v>
          </cell>
          <cell r="C115" t="str">
            <v>na</v>
          </cell>
          <cell r="D115" t="str">
            <v>na</v>
          </cell>
          <cell r="E115" t="str">
            <v>na</v>
          </cell>
          <cell r="F115" t="str">
            <v>na</v>
          </cell>
          <cell r="G115" t="str">
            <v>na</v>
          </cell>
          <cell r="H115" t="str">
            <v>na</v>
          </cell>
          <cell r="I115" t="str">
            <v>na</v>
          </cell>
          <cell r="J115" t="str">
            <v>na</v>
          </cell>
          <cell r="K115" t="str">
            <v>na</v>
          </cell>
          <cell r="L115" t="str">
            <v>na</v>
          </cell>
          <cell r="M115" t="str">
            <v>na</v>
          </cell>
          <cell r="N115" t="str">
            <v>na</v>
          </cell>
          <cell r="O115" t="str">
            <v>na</v>
          </cell>
          <cell r="P115" t="str">
            <v>na</v>
          </cell>
          <cell r="Q115" t="str">
            <v>na</v>
          </cell>
          <cell r="R115" t="str">
            <v>na</v>
          </cell>
          <cell r="S115" t="str">
            <v>na</v>
          </cell>
          <cell r="T115" t="str">
            <v>na</v>
          </cell>
          <cell r="U115" t="str">
            <v>na</v>
          </cell>
          <cell r="V115" t="str">
            <v>na</v>
          </cell>
          <cell r="W115" t="str">
            <v>na</v>
          </cell>
          <cell r="X115" t="str">
            <v>na</v>
          </cell>
          <cell r="Y115" t="str">
            <v>na</v>
          </cell>
          <cell r="Z115" t="str">
            <v>na</v>
          </cell>
          <cell r="AA115" t="str">
            <v>na</v>
          </cell>
          <cell r="AB115" t="str">
            <v>na</v>
          </cell>
          <cell r="AC115" t="str">
            <v>na</v>
          </cell>
          <cell r="AD115" t="str">
            <v>na</v>
          </cell>
          <cell r="AE115" t="str">
            <v>na</v>
          </cell>
          <cell r="AF115" t="str">
            <v>na</v>
          </cell>
          <cell r="AG115" t="str">
            <v>na</v>
          </cell>
          <cell r="AH115" t="str">
            <v>na</v>
          </cell>
          <cell r="AI115" t="str">
            <v>na</v>
          </cell>
          <cell r="AJ115" t="str">
            <v>na</v>
          </cell>
          <cell r="AK115" t="str">
            <v>na</v>
          </cell>
          <cell r="AL115" t="str">
            <v>na</v>
          </cell>
          <cell r="AM115" t="str">
            <v>na</v>
          </cell>
          <cell r="AN115" t="str">
            <v>na</v>
          </cell>
          <cell r="AO115" t="str">
            <v>na</v>
          </cell>
          <cell r="AP115" t="str">
            <v>na</v>
          </cell>
          <cell r="AQ115" t="str">
            <v>na</v>
          </cell>
          <cell r="AR115" t="str">
            <v>na</v>
          </cell>
          <cell r="AS115" t="str">
            <v>na</v>
          </cell>
          <cell r="AT115" t="str">
            <v>na</v>
          </cell>
          <cell r="AU115" t="str">
            <v>na</v>
          </cell>
          <cell r="AV115" t="str">
            <v>na</v>
          </cell>
          <cell r="AW115" t="str">
            <v>na</v>
          </cell>
          <cell r="AX115" t="str">
            <v>na</v>
          </cell>
          <cell r="AY115" t="str">
            <v>na</v>
          </cell>
          <cell r="AZ115" t="str">
            <v>na</v>
          </cell>
          <cell r="BA115" t="str">
            <v>na</v>
          </cell>
          <cell r="BB115" t="str">
            <v>na</v>
          </cell>
          <cell r="BC115" t="str">
            <v>na</v>
          </cell>
          <cell r="BD115" t="str">
            <v>na</v>
          </cell>
          <cell r="BE115" t="str">
            <v>na</v>
          </cell>
          <cell r="BF115" t="str">
            <v>na</v>
          </cell>
          <cell r="BG115" t="str">
            <v>na</v>
          </cell>
          <cell r="BH115" t="str">
            <v>na</v>
          </cell>
          <cell r="BI115" t="str">
            <v>na</v>
          </cell>
          <cell r="BJ115" t="str">
            <v>na</v>
          </cell>
          <cell r="BK115" t="str">
            <v>na</v>
          </cell>
          <cell r="BL115" t="str">
            <v>na</v>
          </cell>
          <cell r="BM115" t="str">
            <v>na</v>
          </cell>
          <cell r="BN115" t="str">
            <v>na</v>
          </cell>
          <cell r="BO115" t="str">
            <v>na</v>
          </cell>
          <cell r="BP115" t="str">
            <v>na</v>
          </cell>
          <cell r="BQ115" t="str">
            <v>na</v>
          </cell>
          <cell r="BR115" t="str">
            <v>na</v>
          </cell>
          <cell r="BS115" t="str">
            <v>na</v>
          </cell>
          <cell r="BT115" t="str">
            <v>na</v>
          </cell>
          <cell r="BU115" t="str">
            <v>na</v>
          </cell>
          <cell r="BV115" t="str">
            <v>na</v>
          </cell>
          <cell r="BW115" t="str">
            <v>na</v>
          </cell>
          <cell r="BX115" t="str">
            <v>na</v>
          </cell>
          <cell r="BY115" t="str">
            <v>na</v>
          </cell>
          <cell r="BZ115" t="str">
            <v>na</v>
          </cell>
          <cell r="CA115" t="str">
            <v>na</v>
          </cell>
          <cell r="CB115" t="str">
            <v>na</v>
          </cell>
          <cell r="CC115" t="str">
            <v>na</v>
          </cell>
          <cell r="CD115" t="str">
            <v>na</v>
          </cell>
          <cell r="CE115" t="str">
            <v>na</v>
          </cell>
          <cell r="CF115" t="str">
            <v>na</v>
          </cell>
          <cell r="CG115" t="str">
            <v>na</v>
          </cell>
          <cell r="CH115" t="str">
            <v>na</v>
          </cell>
          <cell r="CI115" t="str">
            <v>na</v>
          </cell>
          <cell r="CJ115" t="str">
            <v>na</v>
          </cell>
          <cell r="CK115" t="str">
            <v>na</v>
          </cell>
          <cell r="CL115" t="str">
            <v>na</v>
          </cell>
          <cell r="CM115" t="str">
            <v>na</v>
          </cell>
          <cell r="CN115" t="str">
            <v>na</v>
          </cell>
          <cell r="CO115" t="str">
            <v>na</v>
          </cell>
          <cell r="CP115" t="str">
            <v>na</v>
          </cell>
          <cell r="CQ115">
            <v>-0.45551777550086819</v>
          </cell>
          <cell r="CR115">
            <v>-0.45551777550086819</v>
          </cell>
          <cell r="CS115">
            <v>-4.8081836405801666E-2</v>
          </cell>
          <cell r="CT115">
            <v>-4.8081836405801666E-2</v>
          </cell>
          <cell r="CU115">
            <v>0.10076803171227729</v>
          </cell>
          <cell r="CV115">
            <v>0.10076803171227729</v>
          </cell>
          <cell r="CW115" t="str">
            <v>na</v>
          </cell>
          <cell r="CX115" t="str">
            <v>na</v>
          </cell>
          <cell r="CY115">
            <v>-0.1233301291820037</v>
          </cell>
          <cell r="CZ115">
            <v>-0.1233301291820037</v>
          </cell>
          <cell r="DA115">
            <v>0.17722757978851425</v>
          </cell>
          <cell r="DB115">
            <v>0.17722757978851425</v>
          </cell>
          <cell r="DC115">
            <v>-0.37176166980163378</v>
          </cell>
          <cell r="DD115">
            <v>-0.37176166980163378</v>
          </cell>
          <cell r="DE115">
            <v>0.72407683295485781</v>
          </cell>
          <cell r="DF115">
            <v>0.72407683295485781</v>
          </cell>
          <cell r="DG115">
            <v>-0.2037982965166365</v>
          </cell>
          <cell r="DH115">
            <v>-0.2037982965166365</v>
          </cell>
          <cell r="DI115">
            <v>2.9698609450700309E-3</v>
          </cell>
          <cell r="DJ115">
            <v>2.0849880576354337E-2</v>
          </cell>
          <cell r="DK115">
            <v>2.6843535212858389E-2</v>
          </cell>
          <cell r="DL115">
            <v>1.2976327645177288E-2</v>
          </cell>
          <cell r="DM115">
            <v>3.1576312099900958E-2</v>
          </cell>
          <cell r="DN115">
            <v>8.4740244978829399E-3</v>
          </cell>
          <cell r="DO115">
            <v>-9.2962822024710446E-3</v>
          </cell>
          <cell r="DP115">
            <v>2.3136795744304595E-2</v>
          </cell>
          <cell r="DQ115">
            <v>0.26168185644290776</v>
          </cell>
          <cell r="DR115">
            <v>0.26684724429331541</v>
          </cell>
          <cell r="DS115" t="str">
            <v>na</v>
          </cell>
          <cell r="DT115" t="str">
            <v>na</v>
          </cell>
          <cell r="DU115" t="str">
            <v>na</v>
          </cell>
          <cell r="DV115" t="str">
            <v>na</v>
          </cell>
          <cell r="DW115" t="str">
            <v>na</v>
          </cell>
          <cell r="DX115" t="str">
            <v>na</v>
          </cell>
          <cell r="DY115" t="str">
            <v>na</v>
          </cell>
          <cell r="DZ115" t="str">
            <v>na</v>
          </cell>
          <cell r="EA115">
            <v>0.10606840033603733</v>
          </cell>
          <cell r="EB115">
            <v>9.0875524048639286E-2</v>
          </cell>
          <cell r="EC115" t="str">
            <v>na</v>
          </cell>
          <cell r="ED115" t="str">
            <v>na</v>
          </cell>
          <cell r="EE115" t="str">
            <v>na</v>
          </cell>
          <cell r="EF115" t="str">
            <v>na</v>
          </cell>
          <cell r="EG115" t="str">
            <v>na</v>
          </cell>
          <cell r="EH115" t="str">
            <v>na</v>
          </cell>
          <cell r="EI115" t="str">
            <v>na</v>
          </cell>
          <cell r="EJ115" t="str">
            <v>na</v>
          </cell>
          <cell r="EK115" t="str">
            <v>na</v>
          </cell>
          <cell r="EL115" t="str">
            <v>na</v>
          </cell>
          <cell r="EM115" t="str">
            <v>na</v>
          </cell>
          <cell r="EN115" t="str">
            <v>na</v>
          </cell>
          <cell r="EO115" t="str">
            <v>na</v>
          </cell>
          <cell r="EP115" t="str">
            <v>na</v>
          </cell>
          <cell r="EQ115" t="str">
            <v>na</v>
          </cell>
          <cell r="ER115" t="str">
            <v>na</v>
          </cell>
          <cell r="ES115" t="str">
            <v>na</v>
          </cell>
          <cell r="ET115" t="str">
            <v>na</v>
          </cell>
          <cell r="EU115" t="str">
            <v>na</v>
          </cell>
          <cell r="EV115" t="str">
            <v>na</v>
          </cell>
          <cell r="EW115" t="str">
            <v>na</v>
          </cell>
          <cell r="EX115" t="str">
            <v>na</v>
          </cell>
          <cell r="EY115" t="str">
            <v>na</v>
          </cell>
          <cell r="EZ115" t="str">
            <v>na</v>
          </cell>
          <cell r="FA115" t="str">
            <v>na</v>
          </cell>
          <cell r="FB115" t="str">
            <v>na</v>
          </cell>
          <cell r="FC115" t="str">
            <v>na</v>
          </cell>
          <cell r="FD115" t="str">
            <v>na</v>
          </cell>
          <cell r="FE115" t="str">
            <v>na</v>
          </cell>
          <cell r="FF115" t="str">
            <v>na</v>
          </cell>
          <cell r="FG115" t="str">
            <v>na</v>
          </cell>
          <cell r="FH115" t="str">
            <v>na</v>
          </cell>
          <cell r="FI115" t="str">
            <v>na</v>
          </cell>
          <cell r="FJ115" t="str">
            <v>na</v>
          </cell>
          <cell r="FK115" t="str">
            <v>na</v>
          </cell>
          <cell r="FL115" t="str">
            <v>na</v>
          </cell>
          <cell r="FM115" t="str">
            <v>na</v>
          </cell>
          <cell r="FN115" t="str">
            <v>na</v>
          </cell>
          <cell r="FO115" t="str">
            <v>na</v>
          </cell>
          <cell r="FP115" t="str">
            <v>na</v>
          </cell>
          <cell r="FQ115" t="str">
            <v>na</v>
          </cell>
          <cell r="FR115" t="str">
            <v>na</v>
          </cell>
          <cell r="FS115" t="str">
            <v>na</v>
          </cell>
          <cell r="FT115" t="str">
            <v>na</v>
          </cell>
          <cell r="FU115" t="str">
            <v>na</v>
          </cell>
          <cell r="FV115" t="str">
            <v>na</v>
          </cell>
          <cell r="FW115" t="str">
            <v>na</v>
          </cell>
          <cell r="FX115" t="str">
            <v>na</v>
          </cell>
          <cell r="FY115" t="str">
            <v>na</v>
          </cell>
          <cell r="FZ115" t="str">
            <v>na</v>
          </cell>
          <cell r="GA115" t="str">
            <v>na</v>
          </cell>
          <cell r="GB115" t="str">
            <v>na</v>
          </cell>
          <cell r="GC115" t="str">
            <v>na</v>
          </cell>
          <cell r="GD115" t="str">
            <v>na</v>
          </cell>
          <cell r="GE115" t="str">
            <v>na</v>
          </cell>
          <cell r="GF115" t="str">
            <v>na</v>
          </cell>
          <cell r="GG115" t="str">
            <v>na</v>
          </cell>
          <cell r="GH115" t="str">
            <v>na</v>
          </cell>
          <cell r="GI115" t="str">
            <v>na</v>
          </cell>
          <cell r="GJ115" t="str">
            <v>na</v>
          </cell>
          <cell r="GK115" t="str">
            <v>na</v>
          </cell>
          <cell r="GL115" t="str">
            <v>na</v>
          </cell>
          <cell r="GM115" t="str">
            <v>na</v>
          </cell>
          <cell r="GN115" t="str">
            <v>na</v>
          </cell>
          <cell r="GO115" t="str">
            <v>na</v>
          </cell>
          <cell r="GP115" t="str">
            <v>na</v>
          </cell>
          <cell r="GQ115" t="str">
            <v>na</v>
          </cell>
          <cell r="GR115" t="str">
            <v>na</v>
          </cell>
          <cell r="GS115" t="str">
            <v>na</v>
          </cell>
          <cell r="GT115" t="str">
            <v>na</v>
          </cell>
          <cell r="GU115" t="str">
            <v>na</v>
          </cell>
          <cell r="GV115" t="str">
            <v>na</v>
          </cell>
          <cell r="GW115" t="str">
            <v>na</v>
          </cell>
          <cell r="GX115" t="str">
            <v>na</v>
          </cell>
          <cell r="GY115" t="str">
            <v>na</v>
          </cell>
          <cell r="GZ115" t="str">
            <v>na</v>
          </cell>
          <cell r="HA115" t="str">
            <v>na</v>
          </cell>
          <cell r="HB115" t="str">
            <v>na</v>
          </cell>
          <cell r="HC115" t="str">
            <v>na</v>
          </cell>
          <cell r="HD115" t="str">
            <v>na</v>
          </cell>
        </row>
        <row r="116">
          <cell r="A116">
            <v>116</v>
          </cell>
          <cell r="B116" t="str">
            <v>Total Operating Expenses (excl Special Items)</v>
          </cell>
          <cell r="C116" t="str">
            <v>na</v>
          </cell>
          <cell r="D116" t="str">
            <v>na</v>
          </cell>
          <cell r="E116" t="str">
            <v>na</v>
          </cell>
          <cell r="F116" t="str">
            <v>na</v>
          </cell>
          <cell r="G116" t="str">
            <v>na</v>
          </cell>
          <cell r="H116" t="str">
            <v>na</v>
          </cell>
          <cell r="I116" t="str">
            <v>na</v>
          </cell>
          <cell r="J116" t="str">
            <v>na</v>
          </cell>
          <cell r="K116" t="str">
            <v>na</v>
          </cell>
          <cell r="L116" t="str">
            <v>na</v>
          </cell>
          <cell r="M116" t="str">
            <v>na</v>
          </cell>
          <cell r="N116" t="str">
            <v>na</v>
          </cell>
          <cell r="O116" t="str">
            <v>na</v>
          </cell>
          <cell r="P116" t="str">
            <v>na</v>
          </cell>
          <cell r="Q116" t="str">
            <v>na</v>
          </cell>
          <cell r="R116" t="str">
            <v>na</v>
          </cell>
          <cell r="S116" t="str">
            <v>na</v>
          </cell>
          <cell r="T116" t="str">
            <v>na</v>
          </cell>
          <cell r="U116" t="str">
            <v>na</v>
          </cell>
          <cell r="V116" t="str">
            <v>na</v>
          </cell>
          <cell r="W116" t="str">
            <v>na</v>
          </cell>
          <cell r="X116" t="str">
            <v>na</v>
          </cell>
          <cell r="Y116" t="str">
            <v>na</v>
          </cell>
          <cell r="Z116" t="str">
            <v>na</v>
          </cell>
          <cell r="AA116" t="str">
            <v>na</v>
          </cell>
          <cell r="AB116" t="str">
            <v>na</v>
          </cell>
          <cell r="AC116" t="str">
            <v>na</v>
          </cell>
          <cell r="AD116" t="str">
            <v>na</v>
          </cell>
          <cell r="AE116" t="str">
            <v>na</v>
          </cell>
          <cell r="AF116" t="str">
            <v>na</v>
          </cell>
          <cell r="AG116" t="str">
            <v>na</v>
          </cell>
          <cell r="AH116" t="str">
            <v>na</v>
          </cell>
          <cell r="AI116" t="str">
            <v>na</v>
          </cell>
          <cell r="AJ116" t="str">
            <v>na</v>
          </cell>
          <cell r="AK116" t="str">
            <v>na</v>
          </cell>
          <cell r="AL116" t="str">
            <v>na</v>
          </cell>
          <cell r="AM116" t="str">
            <v>na</v>
          </cell>
          <cell r="AN116" t="str">
            <v>na</v>
          </cell>
          <cell r="AO116" t="str">
            <v>na</v>
          </cell>
          <cell r="AP116" t="str">
            <v>na</v>
          </cell>
          <cell r="AQ116" t="str">
            <v>na</v>
          </cell>
          <cell r="AR116" t="str">
            <v>na</v>
          </cell>
          <cell r="AS116" t="str">
            <v>na</v>
          </cell>
          <cell r="AT116" t="str">
            <v>na</v>
          </cell>
          <cell r="AU116" t="str">
            <v>na</v>
          </cell>
          <cell r="AV116" t="str">
            <v>na</v>
          </cell>
          <cell r="AW116" t="str">
            <v>na</v>
          </cell>
          <cell r="AX116" t="str">
            <v>na</v>
          </cell>
          <cell r="AY116" t="str">
            <v>na</v>
          </cell>
          <cell r="AZ116" t="str">
            <v>na</v>
          </cell>
          <cell r="BA116" t="str">
            <v>na</v>
          </cell>
          <cell r="BB116" t="str">
            <v>na</v>
          </cell>
          <cell r="BC116" t="str">
            <v>na</v>
          </cell>
          <cell r="BD116" t="str">
            <v>na</v>
          </cell>
          <cell r="BE116" t="str">
            <v>na</v>
          </cell>
          <cell r="BF116" t="str">
            <v>na</v>
          </cell>
          <cell r="BG116" t="str">
            <v>na</v>
          </cell>
          <cell r="BH116" t="str">
            <v>na</v>
          </cell>
          <cell r="BI116" t="str">
            <v>na</v>
          </cell>
          <cell r="BJ116" t="str">
            <v>na</v>
          </cell>
          <cell r="BK116" t="str">
            <v>na</v>
          </cell>
          <cell r="BL116" t="str">
            <v>na</v>
          </cell>
          <cell r="BM116" t="str">
            <v>na</v>
          </cell>
          <cell r="BN116" t="str">
            <v>na</v>
          </cell>
          <cell r="BO116" t="str">
            <v>na</v>
          </cell>
          <cell r="BP116" t="str">
            <v>na</v>
          </cell>
          <cell r="BQ116" t="str">
            <v>na</v>
          </cell>
          <cell r="BR116" t="str">
            <v>na</v>
          </cell>
          <cell r="BS116" t="str">
            <v>na</v>
          </cell>
          <cell r="BT116" t="str">
            <v>na</v>
          </cell>
          <cell r="BU116" t="str">
            <v>na</v>
          </cell>
          <cell r="BV116" t="str">
            <v>na</v>
          </cell>
          <cell r="BW116" t="str">
            <v>na</v>
          </cell>
          <cell r="BX116" t="str">
            <v>na</v>
          </cell>
          <cell r="BY116" t="str">
            <v>na</v>
          </cell>
          <cell r="BZ116" t="str">
            <v>na</v>
          </cell>
          <cell r="CA116" t="str">
            <v>na</v>
          </cell>
          <cell r="CB116" t="str">
            <v>na</v>
          </cell>
          <cell r="CC116" t="str">
            <v>na</v>
          </cell>
          <cell r="CD116" t="str">
            <v>na</v>
          </cell>
          <cell r="CE116" t="str">
            <v>na</v>
          </cell>
          <cell r="CF116" t="str">
            <v>na</v>
          </cell>
          <cell r="CG116" t="str">
            <v>na</v>
          </cell>
          <cell r="CH116" t="str">
            <v>na</v>
          </cell>
          <cell r="CI116" t="str">
            <v>na</v>
          </cell>
          <cell r="CJ116" t="str">
            <v>na</v>
          </cell>
          <cell r="CK116" t="str">
            <v>na</v>
          </cell>
          <cell r="CL116" t="str">
            <v>na</v>
          </cell>
          <cell r="CM116" t="str">
            <v>na</v>
          </cell>
          <cell r="CN116" t="str">
            <v>na</v>
          </cell>
          <cell r="CO116" t="str">
            <v>na</v>
          </cell>
          <cell r="CP116" t="str">
            <v>na</v>
          </cell>
          <cell r="CQ116">
            <v>3.8344980495966872E-2</v>
          </cell>
          <cell r="CR116">
            <v>3.8344980495966872E-2</v>
          </cell>
          <cell r="CS116">
            <v>-3.9827578465268756E-2</v>
          </cell>
          <cell r="CT116">
            <v>-3.9827578465268756E-2</v>
          </cell>
          <cell r="CU116">
            <v>4.047158831109457E-2</v>
          </cell>
          <cell r="CV116">
            <v>4.047158831109457E-2</v>
          </cell>
          <cell r="CW116" t="str">
            <v>na</v>
          </cell>
          <cell r="CX116" t="str">
            <v>na</v>
          </cell>
          <cell r="CY116">
            <v>-4.0859946565457397E-2</v>
          </cell>
          <cell r="CZ116">
            <v>-4.0859946565457397E-2</v>
          </cell>
          <cell r="DA116">
            <v>0.14596772933881069</v>
          </cell>
          <cell r="DB116">
            <v>0.14596772933881069</v>
          </cell>
          <cell r="DC116">
            <v>1.0795191232996233E-2</v>
          </cell>
          <cell r="DD116">
            <v>1.0795191232996233E-2</v>
          </cell>
          <cell r="DE116">
            <v>8.7461905660886338E-2</v>
          </cell>
          <cell r="DF116">
            <v>8.7461905660886338E-2</v>
          </cell>
          <cell r="DG116">
            <v>0.11497410888387743</v>
          </cell>
          <cell r="DH116">
            <v>0.11497410888387743</v>
          </cell>
          <cell r="DI116">
            <v>-1.1693368384504885E-2</v>
          </cell>
          <cell r="DJ116">
            <v>5.9252487475819089E-3</v>
          </cell>
          <cell r="DK116">
            <v>2.6843535212858389E-2</v>
          </cell>
          <cell r="DL116">
            <v>1.2976327645177288E-2</v>
          </cell>
          <cell r="DM116">
            <v>3.1576312099900958E-2</v>
          </cell>
          <cell r="DN116">
            <v>8.4740244978829399E-3</v>
          </cell>
          <cell r="DO116">
            <v>-9.2962822024710446E-3</v>
          </cell>
          <cell r="DP116">
            <v>2.3136795744304595E-2</v>
          </cell>
          <cell r="DQ116">
            <v>0.12805743468554043</v>
          </cell>
          <cell r="DR116">
            <v>0.13267575755190431</v>
          </cell>
          <cell r="DS116" t="str">
            <v>na</v>
          </cell>
          <cell r="DT116" t="str">
            <v>na</v>
          </cell>
          <cell r="DU116" t="str">
            <v>na</v>
          </cell>
          <cell r="DV116" t="str">
            <v>na</v>
          </cell>
          <cell r="DW116" t="str">
            <v>na</v>
          </cell>
          <cell r="DX116" t="str">
            <v>na</v>
          </cell>
          <cell r="DY116" t="str">
            <v>na</v>
          </cell>
          <cell r="DZ116" t="str">
            <v>na</v>
          </cell>
          <cell r="EA116">
            <v>0.10606840033603733</v>
          </cell>
          <cell r="EB116">
            <v>9.0875524048639286E-2</v>
          </cell>
          <cell r="EC116" t="str">
            <v>na</v>
          </cell>
          <cell r="ED116" t="str">
            <v>na</v>
          </cell>
          <cell r="EE116" t="str">
            <v>na</v>
          </cell>
          <cell r="EF116" t="str">
            <v>na</v>
          </cell>
          <cell r="EG116" t="str">
            <v>na</v>
          </cell>
          <cell r="EH116" t="str">
            <v>na</v>
          </cell>
          <cell r="EI116" t="str">
            <v>na</v>
          </cell>
          <cell r="EJ116" t="str">
            <v>na</v>
          </cell>
          <cell r="EK116" t="str">
            <v>na</v>
          </cell>
          <cell r="EL116" t="str">
            <v>na</v>
          </cell>
          <cell r="EM116" t="str">
            <v>na</v>
          </cell>
          <cell r="EN116" t="str">
            <v>na</v>
          </cell>
          <cell r="EO116" t="str">
            <v>na</v>
          </cell>
          <cell r="EP116" t="str">
            <v>na</v>
          </cell>
          <cell r="EQ116" t="str">
            <v>na</v>
          </cell>
          <cell r="ER116" t="str">
            <v>na</v>
          </cell>
          <cell r="ES116" t="str">
            <v>na</v>
          </cell>
          <cell r="ET116" t="str">
            <v>na</v>
          </cell>
          <cell r="EU116" t="str">
            <v>na</v>
          </cell>
          <cell r="EV116" t="str">
            <v>na</v>
          </cell>
          <cell r="EW116" t="str">
            <v>na</v>
          </cell>
          <cell r="EX116" t="str">
            <v>na</v>
          </cell>
          <cell r="EY116" t="str">
            <v>na</v>
          </cell>
          <cell r="EZ116" t="str">
            <v>na</v>
          </cell>
          <cell r="FA116" t="str">
            <v>na</v>
          </cell>
          <cell r="FB116" t="str">
            <v>na</v>
          </cell>
          <cell r="FC116" t="str">
            <v>na</v>
          </cell>
          <cell r="FD116" t="str">
            <v>na</v>
          </cell>
          <cell r="FE116" t="str">
            <v>na</v>
          </cell>
          <cell r="FF116" t="str">
            <v>na</v>
          </cell>
          <cell r="FG116" t="str">
            <v>na</v>
          </cell>
          <cell r="FH116" t="str">
            <v>na</v>
          </cell>
          <cell r="FI116" t="str">
            <v>na</v>
          </cell>
          <cell r="FJ116" t="str">
            <v>na</v>
          </cell>
          <cell r="FK116" t="str">
            <v>na</v>
          </cell>
          <cell r="FL116" t="str">
            <v>na</v>
          </cell>
          <cell r="FM116" t="str">
            <v>na</v>
          </cell>
          <cell r="FN116" t="str">
            <v>na</v>
          </cell>
          <cell r="FO116" t="str">
            <v>na</v>
          </cell>
          <cell r="FP116" t="str">
            <v>na</v>
          </cell>
          <cell r="FQ116" t="str">
            <v>na</v>
          </cell>
          <cell r="FR116" t="str">
            <v>na</v>
          </cell>
          <cell r="FS116" t="str">
            <v>na</v>
          </cell>
          <cell r="FT116" t="str">
            <v>na</v>
          </cell>
          <cell r="FU116" t="str">
            <v>na</v>
          </cell>
          <cell r="FV116" t="str">
            <v>na</v>
          </cell>
          <cell r="FW116" t="str">
            <v>na</v>
          </cell>
          <cell r="FX116" t="str">
            <v>na</v>
          </cell>
          <cell r="FY116" t="str">
            <v>na</v>
          </cell>
          <cell r="FZ116" t="str">
            <v>na</v>
          </cell>
          <cell r="GA116" t="str">
            <v>na</v>
          </cell>
          <cell r="GB116" t="str">
            <v>na</v>
          </cell>
          <cell r="GC116" t="str">
            <v>na</v>
          </cell>
          <cell r="GD116" t="str">
            <v>na</v>
          </cell>
          <cell r="GE116" t="str">
            <v>na</v>
          </cell>
          <cell r="GF116" t="str">
            <v>na</v>
          </cell>
          <cell r="GG116" t="str">
            <v>na</v>
          </cell>
          <cell r="GH116" t="str">
            <v>na</v>
          </cell>
          <cell r="GI116" t="str">
            <v>na</v>
          </cell>
          <cell r="GJ116" t="str">
            <v>na</v>
          </cell>
          <cell r="GK116" t="str">
            <v>na</v>
          </cell>
          <cell r="GL116" t="str">
            <v>na</v>
          </cell>
          <cell r="GM116" t="str">
            <v>na</v>
          </cell>
          <cell r="GN116" t="str">
            <v>na</v>
          </cell>
          <cell r="GO116" t="str">
            <v>na</v>
          </cell>
          <cell r="GP116" t="str">
            <v>na</v>
          </cell>
          <cell r="GQ116" t="str">
            <v>na</v>
          </cell>
          <cell r="GR116" t="str">
            <v>na</v>
          </cell>
          <cell r="GS116" t="str">
            <v>na</v>
          </cell>
          <cell r="GT116" t="str">
            <v>na</v>
          </cell>
          <cell r="GU116" t="str">
            <v>na</v>
          </cell>
          <cell r="GV116" t="str">
            <v>na</v>
          </cell>
          <cell r="GW116" t="str">
            <v>na</v>
          </cell>
          <cell r="GX116" t="str">
            <v>na</v>
          </cell>
          <cell r="GY116" t="str">
            <v>na</v>
          </cell>
          <cell r="GZ116" t="str">
            <v>na</v>
          </cell>
          <cell r="HA116" t="str">
            <v>na</v>
          </cell>
          <cell r="HB116" t="str">
            <v>na</v>
          </cell>
          <cell r="HC116" t="str">
            <v>na</v>
          </cell>
          <cell r="HD116" t="str">
            <v>na</v>
          </cell>
        </row>
        <row r="117">
          <cell r="A117">
            <v>117</v>
          </cell>
          <cell r="B117" t="str">
            <v>Reported Operating Income</v>
          </cell>
          <cell r="C117" t="str">
            <v>na</v>
          </cell>
          <cell r="D117" t="str">
            <v>na</v>
          </cell>
          <cell r="E117" t="str">
            <v>na</v>
          </cell>
          <cell r="F117" t="str">
            <v>na</v>
          </cell>
          <cell r="G117" t="str">
            <v>na</v>
          </cell>
          <cell r="H117" t="str">
            <v>na</v>
          </cell>
          <cell r="I117" t="str">
            <v>na</v>
          </cell>
          <cell r="J117" t="str">
            <v>na</v>
          </cell>
          <cell r="K117" t="str">
            <v>na</v>
          </cell>
          <cell r="L117" t="str">
            <v>na</v>
          </cell>
          <cell r="M117" t="str">
            <v>na</v>
          </cell>
          <cell r="N117" t="str">
            <v>na</v>
          </cell>
          <cell r="O117" t="str">
            <v>na</v>
          </cell>
          <cell r="P117" t="str">
            <v>na</v>
          </cell>
          <cell r="Q117" t="str">
            <v>na</v>
          </cell>
          <cell r="R117" t="str">
            <v>na</v>
          </cell>
          <cell r="S117" t="str">
            <v>na</v>
          </cell>
          <cell r="T117" t="str">
            <v>na</v>
          </cell>
          <cell r="U117" t="str">
            <v>na</v>
          </cell>
          <cell r="V117" t="str">
            <v>na</v>
          </cell>
          <cell r="W117" t="str">
            <v>na</v>
          </cell>
          <cell r="X117" t="str">
            <v>na</v>
          </cell>
          <cell r="Y117" t="str">
            <v>na</v>
          </cell>
          <cell r="Z117" t="str">
            <v>na</v>
          </cell>
          <cell r="AA117" t="str">
            <v>na</v>
          </cell>
          <cell r="AB117" t="str">
            <v>na</v>
          </cell>
          <cell r="AC117" t="str">
            <v>na</v>
          </cell>
          <cell r="AD117" t="str">
            <v>na</v>
          </cell>
          <cell r="AE117" t="str">
            <v>na</v>
          </cell>
          <cell r="AF117" t="str">
            <v>na</v>
          </cell>
          <cell r="AG117" t="str">
            <v>na</v>
          </cell>
          <cell r="AH117" t="str">
            <v>na</v>
          </cell>
          <cell r="AI117" t="str">
            <v>na</v>
          </cell>
          <cell r="AJ117" t="str">
            <v>na</v>
          </cell>
          <cell r="AK117" t="str">
            <v>na</v>
          </cell>
          <cell r="AL117" t="str">
            <v>na</v>
          </cell>
          <cell r="AM117" t="str">
            <v>na</v>
          </cell>
          <cell r="AN117" t="str">
            <v>na</v>
          </cell>
          <cell r="AO117" t="str">
            <v>na</v>
          </cell>
          <cell r="AP117" t="str">
            <v>na</v>
          </cell>
          <cell r="AQ117" t="str">
            <v>na</v>
          </cell>
          <cell r="AR117" t="str">
            <v>na</v>
          </cell>
          <cell r="AS117" t="str">
            <v>na</v>
          </cell>
          <cell r="AT117" t="str">
            <v>na</v>
          </cell>
          <cell r="AU117" t="str">
            <v>na</v>
          </cell>
          <cell r="AV117" t="str">
            <v>na</v>
          </cell>
          <cell r="AW117" t="str">
            <v>na</v>
          </cell>
          <cell r="AX117" t="str">
            <v>na</v>
          </cell>
          <cell r="AY117" t="str">
            <v>na</v>
          </cell>
          <cell r="AZ117" t="str">
            <v>na</v>
          </cell>
          <cell r="BA117" t="str">
            <v>na</v>
          </cell>
          <cell r="BB117" t="str">
            <v>na</v>
          </cell>
          <cell r="BC117" t="str">
            <v>na</v>
          </cell>
          <cell r="BD117" t="str">
            <v>na</v>
          </cell>
          <cell r="BE117" t="str">
            <v>na</v>
          </cell>
          <cell r="BF117" t="str">
            <v>na</v>
          </cell>
          <cell r="BG117" t="str">
            <v>na</v>
          </cell>
          <cell r="BH117" t="str">
            <v>na</v>
          </cell>
          <cell r="BI117" t="str">
            <v>na</v>
          </cell>
          <cell r="BJ117" t="str">
            <v>na</v>
          </cell>
          <cell r="BK117" t="str">
            <v>na</v>
          </cell>
          <cell r="BL117" t="str">
            <v>na</v>
          </cell>
          <cell r="BM117" t="str">
            <v>na</v>
          </cell>
          <cell r="BN117" t="str">
            <v>na</v>
          </cell>
          <cell r="BO117" t="str">
            <v>na</v>
          </cell>
          <cell r="BP117" t="str">
            <v>na</v>
          </cell>
          <cell r="BQ117" t="str">
            <v>na</v>
          </cell>
          <cell r="BR117" t="str">
            <v>na</v>
          </cell>
          <cell r="BS117" t="str">
            <v>na</v>
          </cell>
          <cell r="BT117" t="str">
            <v>na</v>
          </cell>
          <cell r="BU117" t="str">
            <v>na</v>
          </cell>
          <cell r="BV117" t="str">
            <v>na</v>
          </cell>
          <cell r="BW117" t="str">
            <v>na</v>
          </cell>
          <cell r="BX117" t="str">
            <v>na</v>
          </cell>
          <cell r="BY117" t="str">
            <v>na</v>
          </cell>
          <cell r="BZ117" t="str">
            <v>na</v>
          </cell>
          <cell r="CA117" t="str">
            <v>na</v>
          </cell>
          <cell r="CB117" t="str">
            <v>na</v>
          </cell>
          <cell r="CC117" t="str">
            <v>na</v>
          </cell>
          <cell r="CD117" t="str">
            <v>na</v>
          </cell>
          <cell r="CE117" t="str">
            <v>na</v>
          </cell>
          <cell r="CF117" t="str">
            <v>na</v>
          </cell>
          <cell r="CG117" t="str">
            <v>na</v>
          </cell>
          <cell r="CH117" t="str">
            <v>na</v>
          </cell>
          <cell r="CI117" t="str">
            <v>na</v>
          </cell>
          <cell r="CJ117" t="str">
            <v>na</v>
          </cell>
          <cell r="CK117" t="str">
            <v>na</v>
          </cell>
          <cell r="CL117" t="str">
            <v>na</v>
          </cell>
          <cell r="CM117" t="str">
            <v>na</v>
          </cell>
          <cell r="CN117" t="str">
            <v>na</v>
          </cell>
          <cell r="CO117" t="str">
            <v>na</v>
          </cell>
          <cell r="CP117" t="str">
            <v>na</v>
          </cell>
          <cell r="CQ117" t="str">
            <v>na</v>
          </cell>
          <cell r="CR117" t="str">
            <v>na</v>
          </cell>
          <cell r="CS117" t="str">
            <v>na</v>
          </cell>
          <cell r="CT117" t="str">
            <v>na</v>
          </cell>
          <cell r="CU117" t="str">
            <v>na</v>
          </cell>
          <cell r="CV117" t="str">
            <v>na</v>
          </cell>
          <cell r="CW117" t="str">
            <v>na</v>
          </cell>
          <cell r="CX117" t="str">
            <v>na</v>
          </cell>
          <cell r="CY117" t="str">
            <v>na</v>
          </cell>
          <cell r="CZ117" t="str">
            <v>na</v>
          </cell>
          <cell r="DA117">
            <v>0.18403108732311843</v>
          </cell>
          <cell r="DB117">
            <v>0.18403108732311843</v>
          </cell>
          <cell r="DC117">
            <v>5.8097095795405043</v>
          </cell>
          <cell r="DD117">
            <v>5.8097095795405043</v>
          </cell>
          <cell r="DE117">
            <v>-0.4843411839592619</v>
          </cell>
          <cell r="DF117">
            <v>-0.4843411839592619</v>
          </cell>
          <cell r="DG117" t="str">
            <v>na</v>
          </cell>
          <cell r="DH117" t="str">
            <v>na</v>
          </cell>
          <cell r="DI117">
            <v>-0.18650254818629144</v>
          </cell>
          <cell r="DJ117">
            <v>-0.36265064418854798</v>
          </cell>
          <cell r="DK117">
            <v>0.11503318592703443</v>
          </cell>
          <cell r="DL117">
            <v>0.39547426099865945</v>
          </cell>
          <cell r="DM117">
            <v>0.17848321134308662</v>
          </cell>
          <cell r="DN117">
            <v>0.31391096011932712</v>
          </cell>
          <cell r="DO117">
            <v>0.95755272060949415</v>
          </cell>
          <cell r="DP117">
            <v>0.73566396676969992</v>
          </cell>
          <cell r="DQ117">
            <v>0.40915960476420632</v>
          </cell>
          <cell r="DR117">
            <v>0.36341758140126434</v>
          </cell>
          <cell r="DS117" t="str">
            <v>na</v>
          </cell>
          <cell r="DT117" t="str">
            <v>na</v>
          </cell>
          <cell r="DU117" t="str">
            <v>na</v>
          </cell>
          <cell r="DV117" t="str">
            <v>na</v>
          </cell>
          <cell r="DW117" t="str">
            <v>na</v>
          </cell>
          <cell r="DX117" t="str">
            <v>na</v>
          </cell>
          <cell r="DY117" t="str">
            <v>na</v>
          </cell>
          <cell r="DZ117" t="str">
            <v>na</v>
          </cell>
          <cell r="EA117">
            <v>0.49711938937464517</v>
          </cell>
          <cell r="EB117">
            <v>0.53643565627985479</v>
          </cell>
          <cell r="EC117" t="str">
            <v>na</v>
          </cell>
          <cell r="ED117" t="str">
            <v>na</v>
          </cell>
          <cell r="EE117" t="str">
            <v>na</v>
          </cell>
          <cell r="EF117" t="str">
            <v>na</v>
          </cell>
          <cell r="EG117" t="str">
            <v>na</v>
          </cell>
          <cell r="EH117" t="str">
            <v>na</v>
          </cell>
          <cell r="EI117" t="str">
            <v>na</v>
          </cell>
          <cell r="EJ117" t="str">
            <v>na</v>
          </cell>
          <cell r="EK117" t="str">
            <v>na</v>
          </cell>
          <cell r="EL117" t="str">
            <v>na</v>
          </cell>
          <cell r="EM117" t="str">
            <v>na</v>
          </cell>
          <cell r="EN117" t="str">
            <v>na</v>
          </cell>
          <cell r="EO117" t="str">
            <v>na</v>
          </cell>
          <cell r="EP117" t="str">
            <v>na</v>
          </cell>
          <cell r="EQ117" t="str">
            <v>na</v>
          </cell>
          <cell r="ER117" t="str">
            <v>na</v>
          </cell>
          <cell r="ES117" t="str">
            <v>na</v>
          </cell>
          <cell r="ET117" t="str">
            <v>na</v>
          </cell>
          <cell r="EU117" t="str">
            <v>na</v>
          </cell>
          <cell r="EV117" t="str">
            <v>na</v>
          </cell>
          <cell r="EW117" t="str">
            <v>na</v>
          </cell>
          <cell r="EX117" t="str">
            <v>na</v>
          </cell>
          <cell r="EY117" t="str">
            <v>na</v>
          </cell>
          <cell r="EZ117" t="str">
            <v>na</v>
          </cell>
          <cell r="FA117" t="str">
            <v>na</v>
          </cell>
          <cell r="FB117" t="str">
            <v>na</v>
          </cell>
          <cell r="FC117" t="str">
            <v>na</v>
          </cell>
          <cell r="FD117" t="str">
            <v>na</v>
          </cell>
          <cell r="FE117" t="str">
            <v>na</v>
          </cell>
          <cell r="FF117" t="str">
            <v>na</v>
          </cell>
          <cell r="FG117" t="str">
            <v>na</v>
          </cell>
          <cell r="FH117" t="str">
            <v>na</v>
          </cell>
          <cell r="FI117" t="str">
            <v>na</v>
          </cell>
          <cell r="FJ117" t="str">
            <v>na</v>
          </cell>
          <cell r="FK117" t="str">
            <v>na</v>
          </cell>
          <cell r="FL117" t="str">
            <v>na</v>
          </cell>
          <cell r="FM117" t="str">
            <v>na</v>
          </cell>
          <cell r="FN117" t="str">
            <v>na</v>
          </cell>
          <cell r="FO117" t="str">
            <v>na</v>
          </cell>
          <cell r="FP117" t="str">
            <v>na</v>
          </cell>
          <cell r="FQ117" t="str">
            <v>na</v>
          </cell>
          <cell r="FR117" t="str">
            <v>na</v>
          </cell>
          <cell r="FS117" t="str">
            <v>na</v>
          </cell>
          <cell r="FT117" t="str">
            <v>na</v>
          </cell>
          <cell r="FU117" t="str">
            <v>na</v>
          </cell>
          <cell r="FV117" t="str">
            <v>na</v>
          </cell>
          <cell r="FW117" t="str">
            <v>na</v>
          </cell>
          <cell r="FX117" t="str">
            <v>na</v>
          </cell>
          <cell r="FY117" t="str">
            <v>na</v>
          </cell>
          <cell r="FZ117" t="str">
            <v>na</v>
          </cell>
          <cell r="GA117" t="str">
            <v>na</v>
          </cell>
          <cell r="GB117" t="str">
            <v>na</v>
          </cell>
          <cell r="GC117" t="str">
            <v>na</v>
          </cell>
          <cell r="GD117" t="str">
            <v>na</v>
          </cell>
          <cell r="GE117" t="str">
            <v>na</v>
          </cell>
          <cell r="GF117" t="str">
            <v>na</v>
          </cell>
          <cell r="GG117" t="str">
            <v>na</v>
          </cell>
          <cell r="GH117" t="str">
            <v>na</v>
          </cell>
          <cell r="GI117" t="str">
            <v>na</v>
          </cell>
          <cell r="GJ117" t="str">
            <v>na</v>
          </cell>
          <cell r="GK117" t="str">
            <v>na</v>
          </cell>
          <cell r="GL117" t="str">
            <v>na</v>
          </cell>
          <cell r="GM117" t="str">
            <v>na</v>
          </cell>
          <cell r="GN117" t="str">
            <v>na</v>
          </cell>
          <cell r="GO117" t="str">
            <v>na</v>
          </cell>
          <cell r="GP117" t="str">
            <v>na</v>
          </cell>
          <cell r="GQ117" t="str">
            <v>na</v>
          </cell>
          <cell r="GR117" t="str">
            <v>na</v>
          </cell>
          <cell r="GS117" t="str">
            <v>na</v>
          </cell>
          <cell r="GT117" t="str">
            <v>na</v>
          </cell>
          <cell r="GU117" t="str">
            <v>na</v>
          </cell>
          <cell r="GV117" t="str">
            <v>na</v>
          </cell>
          <cell r="GW117" t="str">
            <v>na</v>
          </cell>
          <cell r="GX117" t="str">
            <v>na</v>
          </cell>
          <cell r="GY117" t="str">
            <v>na</v>
          </cell>
          <cell r="GZ117" t="str">
            <v>na</v>
          </cell>
          <cell r="HA117" t="str">
            <v>na</v>
          </cell>
          <cell r="HB117" t="str">
            <v>na</v>
          </cell>
          <cell r="HC117" t="str">
            <v>na</v>
          </cell>
          <cell r="HD117" t="str">
            <v>na</v>
          </cell>
        </row>
        <row r="118">
          <cell r="A118">
            <v>118</v>
          </cell>
          <cell r="B118" t="str">
            <v>Operating Income (excl Special Items)</v>
          </cell>
          <cell r="C118" t="str">
            <v>na</v>
          </cell>
          <cell r="D118" t="str">
            <v>na</v>
          </cell>
          <cell r="E118" t="str">
            <v>na</v>
          </cell>
          <cell r="F118" t="str">
            <v>na</v>
          </cell>
          <cell r="G118" t="str">
            <v>na</v>
          </cell>
          <cell r="H118" t="str">
            <v>na</v>
          </cell>
          <cell r="I118" t="str">
            <v>na</v>
          </cell>
          <cell r="J118" t="str">
            <v>na</v>
          </cell>
          <cell r="K118" t="str">
            <v>na</v>
          </cell>
          <cell r="L118" t="str">
            <v>na</v>
          </cell>
          <cell r="M118" t="str">
            <v>na</v>
          </cell>
          <cell r="N118" t="str">
            <v>na</v>
          </cell>
          <cell r="O118" t="str">
            <v>na</v>
          </cell>
          <cell r="P118" t="str">
            <v>na</v>
          </cell>
          <cell r="Q118" t="str">
            <v>na</v>
          </cell>
          <cell r="R118" t="str">
            <v>na</v>
          </cell>
          <cell r="S118" t="str">
            <v>na</v>
          </cell>
          <cell r="T118" t="str">
            <v>na</v>
          </cell>
          <cell r="U118" t="str">
            <v>na</v>
          </cell>
          <cell r="V118" t="str">
            <v>na</v>
          </cell>
          <cell r="W118" t="str">
            <v>na</v>
          </cell>
          <cell r="X118" t="str">
            <v>na</v>
          </cell>
          <cell r="Y118" t="str">
            <v>na</v>
          </cell>
          <cell r="Z118" t="str">
            <v>na</v>
          </cell>
          <cell r="AA118" t="str">
            <v>na</v>
          </cell>
          <cell r="AB118" t="str">
            <v>na</v>
          </cell>
          <cell r="AC118" t="str">
            <v>na</v>
          </cell>
          <cell r="AD118" t="str">
            <v>na</v>
          </cell>
          <cell r="AE118" t="str">
            <v>na</v>
          </cell>
          <cell r="AF118" t="str">
            <v>na</v>
          </cell>
          <cell r="AG118" t="str">
            <v>na</v>
          </cell>
          <cell r="AH118" t="str">
            <v>na</v>
          </cell>
          <cell r="AI118" t="str">
            <v>na</v>
          </cell>
          <cell r="AJ118" t="str">
            <v>na</v>
          </cell>
          <cell r="AK118" t="str">
            <v>na</v>
          </cell>
          <cell r="AL118" t="str">
            <v>na</v>
          </cell>
          <cell r="AM118" t="str">
            <v>na</v>
          </cell>
          <cell r="AN118" t="str">
            <v>na</v>
          </cell>
          <cell r="AO118" t="str">
            <v>na</v>
          </cell>
          <cell r="AP118" t="str">
            <v>na</v>
          </cell>
          <cell r="AQ118" t="str">
            <v>na</v>
          </cell>
          <cell r="AR118" t="str">
            <v>na</v>
          </cell>
          <cell r="AS118" t="str">
            <v>na</v>
          </cell>
          <cell r="AT118" t="str">
            <v>na</v>
          </cell>
          <cell r="AU118" t="str">
            <v>na</v>
          </cell>
          <cell r="AV118" t="str">
            <v>na</v>
          </cell>
          <cell r="AW118" t="str">
            <v>na</v>
          </cell>
          <cell r="AX118" t="str">
            <v>na</v>
          </cell>
          <cell r="AY118" t="str">
            <v>na</v>
          </cell>
          <cell r="AZ118" t="str">
            <v>na</v>
          </cell>
          <cell r="BA118" t="str">
            <v>na</v>
          </cell>
          <cell r="BB118" t="str">
            <v>na</v>
          </cell>
          <cell r="BC118" t="str">
            <v>na</v>
          </cell>
          <cell r="BD118" t="str">
            <v>na</v>
          </cell>
          <cell r="BE118" t="str">
            <v>na</v>
          </cell>
          <cell r="BF118" t="str">
            <v>na</v>
          </cell>
          <cell r="BG118" t="str">
            <v>na</v>
          </cell>
          <cell r="BH118" t="str">
            <v>na</v>
          </cell>
          <cell r="BI118" t="str">
            <v>na</v>
          </cell>
          <cell r="BJ118" t="str">
            <v>na</v>
          </cell>
          <cell r="BK118" t="str">
            <v>na</v>
          </cell>
          <cell r="BL118" t="str">
            <v>na</v>
          </cell>
          <cell r="BM118" t="str">
            <v>na</v>
          </cell>
          <cell r="BN118" t="str">
            <v>na</v>
          </cell>
          <cell r="BO118" t="str">
            <v>na</v>
          </cell>
          <cell r="BP118" t="str">
            <v>na</v>
          </cell>
          <cell r="BQ118" t="str">
            <v>na</v>
          </cell>
          <cell r="BR118" t="str">
            <v>na</v>
          </cell>
          <cell r="BS118" t="str">
            <v>na</v>
          </cell>
          <cell r="BT118" t="str">
            <v>na</v>
          </cell>
          <cell r="BU118" t="str">
            <v>na</v>
          </cell>
          <cell r="BV118" t="str">
            <v>na</v>
          </cell>
          <cell r="BW118" t="str">
            <v>na</v>
          </cell>
          <cell r="BX118" t="str">
            <v>na</v>
          </cell>
          <cell r="BY118" t="str">
            <v>na</v>
          </cell>
          <cell r="BZ118" t="str">
            <v>na</v>
          </cell>
          <cell r="CA118" t="str">
            <v>na</v>
          </cell>
          <cell r="CB118" t="str">
            <v>na</v>
          </cell>
          <cell r="CC118" t="str">
            <v>na</v>
          </cell>
          <cell r="CD118" t="str">
            <v>na</v>
          </cell>
          <cell r="CE118" t="str">
            <v>na</v>
          </cell>
          <cell r="CF118" t="str">
            <v>na</v>
          </cell>
          <cell r="CG118" t="str">
            <v>na</v>
          </cell>
          <cell r="CH118" t="str">
            <v>na</v>
          </cell>
          <cell r="CI118" t="str">
            <v>na</v>
          </cell>
          <cell r="CJ118" t="str">
            <v>na</v>
          </cell>
          <cell r="CK118" t="str">
            <v>na</v>
          </cell>
          <cell r="CL118" t="str">
            <v>na</v>
          </cell>
          <cell r="CM118" t="str">
            <v>na</v>
          </cell>
          <cell r="CN118" t="str">
            <v>na</v>
          </cell>
          <cell r="CO118" t="str">
            <v>na</v>
          </cell>
          <cell r="CP118" t="str">
            <v>na</v>
          </cell>
          <cell r="CQ118">
            <v>-1.3663273001508316</v>
          </cell>
          <cell r="CR118">
            <v>-1.3663273001508316</v>
          </cell>
          <cell r="CS118" t="str">
            <v>na</v>
          </cell>
          <cell r="CT118" t="str">
            <v>na</v>
          </cell>
          <cell r="CU118" t="str">
            <v>na</v>
          </cell>
          <cell r="CV118" t="str">
            <v>na</v>
          </cell>
          <cell r="CW118" t="str">
            <v>na</v>
          </cell>
          <cell r="CX118" t="str">
            <v>na</v>
          </cell>
          <cell r="CY118">
            <v>4.6574335090091026E-2</v>
          </cell>
          <cell r="CZ118">
            <v>4.6574335090091026E-2</v>
          </cell>
          <cell r="DA118">
            <v>0.89120505914041159</v>
          </cell>
          <cell r="DB118">
            <v>0.89120505914041159</v>
          </cell>
          <cell r="DC118">
            <v>0.59576444361879488</v>
          </cell>
          <cell r="DD118">
            <v>0.59576444361879488</v>
          </cell>
          <cell r="DE118">
            <v>1.063251843228558</v>
          </cell>
          <cell r="DF118">
            <v>1.063251843228558</v>
          </cell>
          <cell r="DG118">
            <v>8.5246323529409072</v>
          </cell>
          <cell r="DH118">
            <v>8.5246323529409072</v>
          </cell>
          <cell r="DI118">
            <v>-0.13238668422042546</v>
          </cell>
          <cell r="DJ118">
            <v>-0.32025258754936969</v>
          </cell>
          <cell r="DK118">
            <v>0.11503318592703443</v>
          </cell>
          <cell r="DL118">
            <v>0.39547426099865945</v>
          </cell>
          <cell r="DM118">
            <v>0.17848321134308662</v>
          </cell>
          <cell r="DN118">
            <v>0.31391096011932712</v>
          </cell>
          <cell r="DO118">
            <v>0.95755272060949415</v>
          </cell>
          <cell r="DP118">
            <v>0.73566396676969992</v>
          </cell>
          <cell r="DQ118">
            <v>1.6715804777666214</v>
          </cell>
          <cell r="DR118">
            <v>1.584859643436128</v>
          </cell>
          <cell r="DS118" t="str">
            <v>na</v>
          </cell>
          <cell r="DT118" t="str">
            <v>na</v>
          </cell>
          <cell r="DU118" t="str">
            <v>na</v>
          </cell>
          <cell r="DV118" t="str">
            <v>na</v>
          </cell>
          <cell r="DW118" t="str">
            <v>na</v>
          </cell>
          <cell r="DX118" t="str">
            <v>na</v>
          </cell>
          <cell r="DY118" t="str">
            <v>na</v>
          </cell>
          <cell r="DZ118" t="str">
            <v>na</v>
          </cell>
          <cell r="EA118">
            <v>0.49711938937464517</v>
          </cell>
          <cell r="EB118">
            <v>0.53643565627985479</v>
          </cell>
          <cell r="EC118" t="str">
            <v>na</v>
          </cell>
          <cell r="ED118" t="str">
            <v>na</v>
          </cell>
          <cell r="EE118" t="str">
            <v>na</v>
          </cell>
          <cell r="EF118" t="str">
            <v>na</v>
          </cell>
          <cell r="EG118" t="str">
            <v>na</v>
          </cell>
          <cell r="EH118" t="str">
            <v>na</v>
          </cell>
          <cell r="EI118" t="str">
            <v>na</v>
          </cell>
          <cell r="EJ118" t="str">
            <v>na</v>
          </cell>
          <cell r="EK118" t="str">
            <v>na</v>
          </cell>
          <cell r="EL118" t="str">
            <v>na</v>
          </cell>
          <cell r="EM118" t="str">
            <v>na</v>
          </cell>
          <cell r="EN118" t="str">
            <v>na</v>
          </cell>
          <cell r="EO118" t="str">
            <v>na</v>
          </cell>
          <cell r="EP118" t="str">
            <v>na</v>
          </cell>
          <cell r="EQ118" t="str">
            <v>na</v>
          </cell>
          <cell r="ER118" t="str">
            <v>na</v>
          </cell>
          <cell r="ES118" t="str">
            <v>na</v>
          </cell>
          <cell r="ET118" t="str">
            <v>na</v>
          </cell>
          <cell r="EU118" t="str">
            <v>na</v>
          </cell>
          <cell r="EV118" t="str">
            <v>na</v>
          </cell>
          <cell r="EW118" t="str">
            <v>na</v>
          </cell>
          <cell r="EX118" t="str">
            <v>na</v>
          </cell>
          <cell r="EY118" t="str">
            <v>na</v>
          </cell>
          <cell r="EZ118" t="str">
            <v>na</v>
          </cell>
          <cell r="FA118" t="str">
            <v>na</v>
          </cell>
          <cell r="FB118" t="str">
            <v>na</v>
          </cell>
          <cell r="FC118" t="str">
            <v>na</v>
          </cell>
          <cell r="FD118" t="str">
            <v>na</v>
          </cell>
          <cell r="FE118" t="str">
            <v>na</v>
          </cell>
          <cell r="FF118" t="str">
            <v>na</v>
          </cell>
          <cell r="FG118" t="str">
            <v>na</v>
          </cell>
          <cell r="FH118" t="str">
            <v>na</v>
          </cell>
          <cell r="FI118" t="str">
            <v>na</v>
          </cell>
          <cell r="FJ118" t="str">
            <v>na</v>
          </cell>
          <cell r="FK118" t="str">
            <v>na</v>
          </cell>
          <cell r="FL118" t="str">
            <v>na</v>
          </cell>
          <cell r="FM118" t="str">
            <v>na</v>
          </cell>
          <cell r="FN118" t="str">
            <v>na</v>
          </cell>
          <cell r="FO118" t="str">
            <v>na</v>
          </cell>
          <cell r="FP118" t="str">
            <v>na</v>
          </cell>
          <cell r="FQ118" t="str">
            <v>na</v>
          </cell>
          <cell r="FR118" t="str">
            <v>na</v>
          </cell>
          <cell r="FS118" t="str">
            <v>na</v>
          </cell>
          <cell r="FT118" t="str">
            <v>na</v>
          </cell>
          <cell r="FU118" t="str">
            <v>na</v>
          </cell>
          <cell r="FV118" t="str">
            <v>na</v>
          </cell>
          <cell r="FW118" t="str">
            <v>na</v>
          </cell>
          <cell r="FX118" t="str">
            <v>na</v>
          </cell>
          <cell r="FY118" t="str">
            <v>na</v>
          </cell>
          <cell r="FZ118" t="str">
            <v>na</v>
          </cell>
          <cell r="GA118" t="str">
            <v>na</v>
          </cell>
          <cell r="GB118" t="str">
            <v>na</v>
          </cell>
          <cell r="GC118" t="str">
            <v>na</v>
          </cell>
          <cell r="GD118" t="str">
            <v>na</v>
          </cell>
          <cell r="GE118" t="str">
            <v>na</v>
          </cell>
          <cell r="GF118" t="str">
            <v>na</v>
          </cell>
          <cell r="GG118" t="str">
            <v>na</v>
          </cell>
          <cell r="GH118" t="str">
            <v>na</v>
          </cell>
          <cell r="GI118" t="str">
            <v>na</v>
          </cell>
          <cell r="GJ118" t="str">
            <v>na</v>
          </cell>
          <cell r="GK118" t="str">
            <v>na</v>
          </cell>
          <cell r="GL118" t="str">
            <v>na</v>
          </cell>
          <cell r="GM118" t="str">
            <v>na</v>
          </cell>
          <cell r="GN118" t="str">
            <v>na</v>
          </cell>
          <cell r="GO118" t="str">
            <v>na</v>
          </cell>
          <cell r="GP118" t="str">
            <v>na</v>
          </cell>
          <cell r="GQ118" t="str">
            <v>na</v>
          </cell>
          <cell r="GR118" t="str">
            <v>na</v>
          </cell>
          <cell r="GS118" t="str">
            <v>na</v>
          </cell>
          <cell r="GT118" t="str">
            <v>na</v>
          </cell>
          <cell r="GU118" t="str">
            <v>na</v>
          </cell>
          <cell r="GV118" t="str">
            <v>na</v>
          </cell>
          <cell r="GW118" t="str">
            <v>na</v>
          </cell>
          <cell r="GX118" t="str">
            <v>na</v>
          </cell>
          <cell r="GY118" t="str">
            <v>na</v>
          </cell>
          <cell r="GZ118" t="str">
            <v>na</v>
          </cell>
          <cell r="HA118" t="str">
            <v>na</v>
          </cell>
          <cell r="HB118" t="str">
            <v>na</v>
          </cell>
          <cell r="HC118" t="str">
            <v>na</v>
          </cell>
          <cell r="HD118" t="str">
            <v>na</v>
          </cell>
        </row>
        <row r="119">
          <cell r="A119">
            <v>119</v>
          </cell>
          <cell r="B119" t="str">
            <v>Other Income</v>
          </cell>
          <cell r="C119" t="str">
            <v>na</v>
          </cell>
          <cell r="D119" t="str">
            <v>na</v>
          </cell>
          <cell r="E119" t="str">
            <v>na</v>
          </cell>
          <cell r="F119" t="str">
            <v>na</v>
          </cell>
          <cell r="G119" t="str">
            <v>na</v>
          </cell>
          <cell r="H119" t="str">
            <v>na</v>
          </cell>
          <cell r="I119" t="str">
            <v>na</v>
          </cell>
          <cell r="J119" t="str">
            <v>na</v>
          </cell>
          <cell r="K119" t="str">
            <v>na</v>
          </cell>
          <cell r="L119" t="str">
            <v>na</v>
          </cell>
          <cell r="M119" t="str">
            <v>na</v>
          </cell>
          <cell r="N119" t="str">
            <v>na</v>
          </cell>
          <cell r="O119" t="str">
            <v>na</v>
          </cell>
          <cell r="P119" t="str">
            <v>na</v>
          </cell>
          <cell r="Q119" t="str">
            <v>na</v>
          </cell>
          <cell r="R119" t="str">
            <v>na</v>
          </cell>
          <cell r="S119" t="str">
            <v>na</v>
          </cell>
          <cell r="T119" t="str">
            <v>na</v>
          </cell>
          <cell r="U119" t="str">
            <v>na</v>
          </cell>
          <cell r="V119" t="str">
            <v>na</v>
          </cell>
          <cell r="W119" t="str">
            <v>na</v>
          </cell>
          <cell r="X119" t="str">
            <v>na</v>
          </cell>
          <cell r="Y119" t="str">
            <v>na</v>
          </cell>
          <cell r="Z119" t="str">
            <v>na</v>
          </cell>
          <cell r="AA119" t="str">
            <v>na</v>
          </cell>
          <cell r="AB119" t="str">
            <v>na</v>
          </cell>
          <cell r="AC119" t="str">
            <v>na</v>
          </cell>
          <cell r="AD119" t="str">
            <v>na</v>
          </cell>
          <cell r="AE119" t="str">
            <v>na</v>
          </cell>
          <cell r="AF119" t="str">
            <v>na</v>
          </cell>
          <cell r="AG119" t="str">
            <v>na</v>
          </cell>
          <cell r="AH119" t="str">
            <v>na</v>
          </cell>
          <cell r="AI119" t="str">
            <v>na</v>
          </cell>
          <cell r="AJ119" t="str">
            <v>na</v>
          </cell>
          <cell r="AK119" t="str">
            <v>na</v>
          </cell>
          <cell r="AL119" t="str">
            <v>na</v>
          </cell>
          <cell r="AM119" t="str">
            <v>na</v>
          </cell>
          <cell r="AN119" t="str">
            <v>na</v>
          </cell>
          <cell r="AO119" t="str">
            <v>na</v>
          </cell>
          <cell r="AP119" t="str">
            <v>na</v>
          </cell>
          <cell r="AQ119" t="str">
            <v>na</v>
          </cell>
          <cell r="AR119" t="str">
            <v>na</v>
          </cell>
          <cell r="AS119" t="str">
            <v>na</v>
          </cell>
          <cell r="AT119" t="str">
            <v>na</v>
          </cell>
          <cell r="AU119" t="str">
            <v>na</v>
          </cell>
          <cell r="AV119" t="str">
            <v>na</v>
          </cell>
          <cell r="AW119" t="str">
            <v>na</v>
          </cell>
          <cell r="AX119" t="str">
            <v>na</v>
          </cell>
          <cell r="AY119" t="str">
            <v>na</v>
          </cell>
          <cell r="AZ119" t="str">
            <v>na</v>
          </cell>
          <cell r="BA119" t="str">
            <v>na</v>
          </cell>
          <cell r="BB119" t="str">
            <v>na</v>
          </cell>
          <cell r="BC119" t="str">
            <v>na</v>
          </cell>
          <cell r="BD119" t="str">
            <v>na</v>
          </cell>
          <cell r="BE119" t="str">
            <v>na</v>
          </cell>
          <cell r="BF119" t="str">
            <v>na</v>
          </cell>
          <cell r="BG119" t="str">
            <v>na</v>
          </cell>
          <cell r="BH119" t="str">
            <v>na</v>
          </cell>
          <cell r="BI119" t="str">
            <v>na</v>
          </cell>
          <cell r="BJ119" t="str">
            <v>na</v>
          </cell>
          <cell r="BK119" t="str">
            <v>na</v>
          </cell>
          <cell r="BL119" t="str">
            <v>na</v>
          </cell>
          <cell r="BM119" t="str">
            <v>na</v>
          </cell>
          <cell r="BN119" t="str">
            <v>na</v>
          </cell>
          <cell r="BO119" t="str">
            <v>na</v>
          </cell>
          <cell r="BP119" t="str">
            <v>na</v>
          </cell>
          <cell r="BQ119" t="str">
            <v>na</v>
          </cell>
          <cell r="BR119" t="str">
            <v>na</v>
          </cell>
          <cell r="BS119" t="str">
            <v>na</v>
          </cell>
          <cell r="BT119" t="str">
            <v>na</v>
          </cell>
          <cell r="BU119" t="str">
            <v>na</v>
          </cell>
          <cell r="BV119" t="str">
            <v>na</v>
          </cell>
          <cell r="BW119" t="str">
            <v>na</v>
          </cell>
          <cell r="BX119" t="str">
            <v>na</v>
          </cell>
          <cell r="BY119" t="str">
            <v>na</v>
          </cell>
          <cell r="BZ119" t="str">
            <v>na</v>
          </cell>
          <cell r="CA119" t="str">
            <v>na</v>
          </cell>
          <cell r="CB119" t="str">
            <v>na</v>
          </cell>
          <cell r="CC119" t="str">
            <v>na</v>
          </cell>
          <cell r="CD119" t="str">
            <v>na</v>
          </cell>
          <cell r="CE119" t="str">
            <v>na</v>
          </cell>
          <cell r="CF119" t="str">
            <v>na</v>
          </cell>
          <cell r="CG119" t="str">
            <v>na</v>
          </cell>
          <cell r="CH119" t="str">
            <v>na</v>
          </cell>
          <cell r="CI119" t="str">
            <v>na</v>
          </cell>
          <cell r="CJ119" t="str">
            <v>na</v>
          </cell>
          <cell r="CK119" t="str">
            <v>na</v>
          </cell>
          <cell r="CL119" t="str">
            <v>na</v>
          </cell>
          <cell r="CM119" t="str">
            <v>na</v>
          </cell>
          <cell r="CN119" t="str">
            <v>na</v>
          </cell>
          <cell r="CO119" t="str">
            <v>na</v>
          </cell>
          <cell r="CP119" t="str">
            <v>na</v>
          </cell>
          <cell r="CQ119">
            <v>-0.39245435016111707</v>
          </cell>
          <cell r="CR119">
            <v>-0.39245435016111707</v>
          </cell>
          <cell r="CS119">
            <v>-2.6519337016574607E-2</v>
          </cell>
          <cell r="CT119">
            <v>-2.6519337016574607E-2</v>
          </cell>
          <cell r="CU119">
            <v>0.10351872871736652</v>
          </cell>
          <cell r="CV119">
            <v>0.10351872871736652</v>
          </cell>
          <cell r="CW119" t="str">
            <v>na</v>
          </cell>
          <cell r="CX119" t="str">
            <v>na</v>
          </cell>
          <cell r="CY119">
            <v>1.5873277103476653</v>
          </cell>
          <cell r="CZ119">
            <v>1.5873277103476653</v>
          </cell>
          <cell r="DA119">
            <v>-0.34904985290609847</v>
          </cell>
          <cell r="DB119">
            <v>-0.34904985290609847</v>
          </cell>
          <cell r="DC119">
            <v>0.22071576890191774</v>
          </cell>
          <cell r="DD119">
            <v>0.22071576890191774</v>
          </cell>
          <cell r="DE119">
            <v>2.301380828497067E-3</v>
          </cell>
          <cell r="DF119">
            <v>2.301380828497067E-3</v>
          </cell>
          <cell r="DG119">
            <v>0.91981731719949134</v>
          </cell>
          <cell r="DH119">
            <v>0.91981731719949134</v>
          </cell>
          <cell r="DI119">
            <v>-0.10951382649495853</v>
          </cell>
          <cell r="DJ119">
            <v>9.8133173604871782E-2</v>
          </cell>
          <cell r="DK119">
            <v>0.1210762331838565</v>
          </cell>
          <cell r="DL119">
            <v>9.0909090909090912E-2</v>
          </cell>
          <cell r="DM119">
            <v>0</v>
          </cell>
          <cell r="DN119">
            <v>8.3333333333333329E-2</v>
          </cell>
          <cell r="DO119">
            <v>0</v>
          </cell>
          <cell r="DP119">
            <v>7.6923076923076927E-2</v>
          </cell>
          <cell r="DQ119">
            <v>-4.5493562231759585E-2</v>
          </cell>
          <cell r="DR119">
            <v>0.22624156958920913</v>
          </cell>
          <cell r="DS119" t="str">
            <v>na</v>
          </cell>
          <cell r="DT119" t="str">
            <v>na</v>
          </cell>
          <cell r="DU119" t="str">
            <v>na</v>
          </cell>
          <cell r="DV119" t="str">
            <v>na</v>
          </cell>
          <cell r="DW119" t="str">
            <v>na</v>
          </cell>
          <cell r="DX119" t="str">
            <v>na</v>
          </cell>
          <cell r="DY119" t="str">
            <v>na</v>
          </cell>
          <cell r="DZ119" t="str">
            <v>na</v>
          </cell>
          <cell r="EA119">
            <v>0.41315519013360735</v>
          </cell>
          <cell r="EB119">
            <v>0.1</v>
          </cell>
          <cell r="EC119" t="str">
            <v>na</v>
          </cell>
          <cell r="ED119" t="str">
            <v>na</v>
          </cell>
          <cell r="EE119" t="str">
            <v>na</v>
          </cell>
          <cell r="EF119" t="str">
            <v>na</v>
          </cell>
          <cell r="EG119" t="str">
            <v>na</v>
          </cell>
          <cell r="EH119" t="str">
            <v>na</v>
          </cell>
          <cell r="EI119" t="str">
            <v>na</v>
          </cell>
          <cell r="EJ119" t="str">
            <v>na</v>
          </cell>
          <cell r="EK119" t="str">
            <v>na</v>
          </cell>
          <cell r="EL119" t="str">
            <v>na</v>
          </cell>
          <cell r="EM119" t="str">
            <v>na</v>
          </cell>
          <cell r="EN119" t="str">
            <v>na</v>
          </cell>
          <cell r="EO119" t="str">
            <v>na</v>
          </cell>
          <cell r="EP119" t="str">
            <v>na</v>
          </cell>
          <cell r="EQ119" t="str">
            <v>na</v>
          </cell>
          <cell r="ER119" t="str">
            <v>na</v>
          </cell>
          <cell r="ES119" t="str">
            <v>na</v>
          </cell>
          <cell r="ET119" t="str">
            <v>na</v>
          </cell>
          <cell r="EU119" t="str">
            <v>na</v>
          </cell>
          <cell r="EV119" t="str">
            <v>na</v>
          </cell>
          <cell r="EW119" t="str">
            <v>na</v>
          </cell>
          <cell r="EX119" t="str">
            <v>na</v>
          </cell>
          <cell r="EY119" t="str">
            <v>na</v>
          </cell>
          <cell r="EZ119" t="str">
            <v>na</v>
          </cell>
          <cell r="FA119" t="str">
            <v>na</v>
          </cell>
          <cell r="FB119" t="str">
            <v>na</v>
          </cell>
          <cell r="FC119" t="str">
            <v>na</v>
          </cell>
          <cell r="FD119" t="str">
            <v>na</v>
          </cell>
          <cell r="FE119" t="str">
            <v>na</v>
          </cell>
          <cell r="FF119" t="str">
            <v>na</v>
          </cell>
          <cell r="FG119" t="str">
            <v>na</v>
          </cell>
          <cell r="FH119" t="str">
            <v>na</v>
          </cell>
          <cell r="FI119" t="str">
            <v>na</v>
          </cell>
          <cell r="FJ119" t="str">
            <v>na</v>
          </cell>
          <cell r="FK119" t="str">
            <v>na</v>
          </cell>
          <cell r="FL119" t="str">
            <v>na</v>
          </cell>
          <cell r="FM119" t="str">
            <v>na</v>
          </cell>
          <cell r="FN119" t="str">
            <v>na</v>
          </cell>
          <cell r="FO119" t="str">
            <v>na</v>
          </cell>
          <cell r="FP119" t="str">
            <v>na</v>
          </cell>
          <cell r="FQ119" t="str">
            <v>na</v>
          </cell>
          <cell r="FR119" t="str">
            <v>na</v>
          </cell>
          <cell r="FS119" t="str">
            <v>na</v>
          </cell>
          <cell r="FT119" t="str">
            <v>na</v>
          </cell>
          <cell r="FU119" t="str">
            <v>na</v>
          </cell>
          <cell r="FV119" t="str">
            <v>na</v>
          </cell>
          <cell r="FW119" t="str">
            <v>na</v>
          </cell>
          <cell r="FX119" t="str">
            <v>na</v>
          </cell>
          <cell r="FY119" t="str">
            <v>na</v>
          </cell>
          <cell r="FZ119" t="str">
            <v>na</v>
          </cell>
          <cell r="GA119" t="str">
            <v>na</v>
          </cell>
          <cell r="GB119" t="str">
            <v>na</v>
          </cell>
          <cell r="GC119" t="str">
            <v>na</v>
          </cell>
          <cell r="GD119" t="str">
            <v>na</v>
          </cell>
          <cell r="GE119" t="str">
            <v>na</v>
          </cell>
          <cell r="GF119" t="str">
            <v>na</v>
          </cell>
          <cell r="GG119" t="str">
            <v>na</v>
          </cell>
          <cell r="GH119" t="str">
            <v>na</v>
          </cell>
          <cell r="GI119" t="str">
            <v>na</v>
          </cell>
          <cell r="GJ119" t="str">
            <v>na</v>
          </cell>
          <cell r="GK119" t="str">
            <v>na</v>
          </cell>
          <cell r="GL119" t="str">
            <v>na</v>
          </cell>
          <cell r="GM119" t="str">
            <v>na</v>
          </cell>
          <cell r="GN119" t="str">
            <v>na</v>
          </cell>
          <cell r="GO119" t="str">
            <v>na</v>
          </cell>
          <cell r="GP119" t="str">
            <v>na</v>
          </cell>
          <cell r="GQ119" t="str">
            <v>na</v>
          </cell>
          <cell r="GR119" t="str">
            <v>na</v>
          </cell>
          <cell r="GS119" t="str">
            <v>na</v>
          </cell>
          <cell r="GT119" t="str">
            <v>na</v>
          </cell>
          <cell r="GU119" t="str">
            <v>na</v>
          </cell>
          <cell r="GV119" t="str">
            <v>na</v>
          </cell>
          <cell r="GW119" t="str">
            <v>na</v>
          </cell>
          <cell r="GX119" t="str">
            <v>na</v>
          </cell>
          <cell r="GY119" t="str">
            <v>na</v>
          </cell>
          <cell r="GZ119" t="str">
            <v>na</v>
          </cell>
          <cell r="HA119" t="str">
            <v>na</v>
          </cell>
          <cell r="HB119" t="str">
            <v>na</v>
          </cell>
          <cell r="HC119" t="str">
            <v>na</v>
          </cell>
          <cell r="HD119" t="str">
            <v>na</v>
          </cell>
        </row>
        <row r="120">
          <cell r="A120">
            <v>120</v>
          </cell>
          <cell r="B120" t="str">
            <v>Reported Pre-Tax Income</v>
          </cell>
          <cell r="C120" t="str">
            <v>na</v>
          </cell>
          <cell r="D120" t="str">
            <v>na</v>
          </cell>
          <cell r="E120" t="str">
            <v>na</v>
          </cell>
          <cell r="F120" t="str">
            <v>na</v>
          </cell>
          <cell r="G120" t="str">
            <v>na</v>
          </cell>
          <cell r="H120" t="str">
            <v>na</v>
          </cell>
          <cell r="I120" t="str">
            <v>na</v>
          </cell>
          <cell r="J120" t="str">
            <v>na</v>
          </cell>
          <cell r="K120" t="str">
            <v>na</v>
          </cell>
          <cell r="L120" t="str">
            <v>na</v>
          </cell>
          <cell r="M120" t="str">
            <v>na</v>
          </cell>
          <cell r="N120" t="str">
            <v>na</v>
          </cell>
          <cell r="O120" t="str">
            <v>na</v>
          </cell>
          <cell r="P120" t="str">
            <v>na</v>
          </cell>
          <cell r="Q120" t="str">
            <v>na</v>
          </cell>
          <cell r="R120" t="str">
            <v>na</v>
          </cell>
          <cell r="S120" t="str">
            <v>na</v>
          </cell>
          <cell r="T120" t="str">
            <v>na</v>
          </cell>
          <cell r="U120" t="str">
            <v>na</v>
          </cell>
          <cell r="V120" t="str">
            <v>na</v>
          </cell>
          <cell r="W120" t="str">
            <v>na</v>
          </cell>
          <cell r="X120" t="str">
            <v>na</v>
          </cell>
          <cell r="Y120" t="str">
            <v>na</v>
          </cell>
          <cell r="Z120" t="str">
            <v>na</v>
          </cell>
          <cell r="AA120" t="str">
            <v>na</v>
          </cell>
          <cell r="AB120" t="str">
            <v>na</v>
          </cell>
          <cell r="AC120" t="str">
            <v>na</v>
          </cell>
          <cell r="AD120" t="str">
            <v>na</v>
          </cell>
          <cell r="AE120" t="str">
            <v>na</v>
          </cell>
          <cell r="AF120" t="str">
            <v>na</v>
          </cell>
          <cell r="AG120" t="str">
            <v>na</v>
          </cell>
          <cell r="AH120" t="str">
            <v>na</v>
          </cell>
          <cell r="AI120" t="str">
            <v>na</v>
          </cell>
          <cell r="AJ120" t="str">
            <v>na</v>
          </cell>
          <cell r="AK120" t="str">
            <v>na</v>
          </cell>
          <cell r="AL120" t="str">
            <v>na</v>
          </cell>
          <cell r="AM120" t="str">
            <v>na</v>
          </cell>
          <cell r="AN120" t="str">
            <v>na</v>
          </cell>
          <cell r="AO120" t="str">
            <v>na</v>
          </cell>
          <cell r="AP120" t="str">
            <v>na</v>
          </cell>
          <cell r="AQ120" t="str">
            <v>na</v>
          </cell>
          <cell r="AR120" t="str">
            <v>na</v>
          </cell>
          <cell r="AS120" t="str">
            <v>na</v>
          </cell>
          <cell r="AT120" t="str">
            <v>na</v>
          </cell>
          <cell r="AU120" t="str">
            <v>na</v>
          </cell>
          <cell r="AV120" t="str">
            <v>na</v>
          </cell>
          <cell r="AW120" t="str">
            <v>na</v>
          </cell>
          <cell r="AX120" t="str">
            <v>na</v>
          </cell>
          <cell r="AY120" t="str">
            <v>na</v>
          </cell>
          <cell r="AZ120" t="str">
            <v>na</v>
          </cell>
          <cell r="BA120" t="str">
            <v>na</v>
          </cell>
          <cell r="BB120" t="str">
            <v>na</v>
          </cell>
          <cell r="BC120" t="str">
            <v>na</v>
          </cell>
          <cell r="BD120" t="str">
            <v>na</v>
          </cell>
          <cell r="BE120" t="str">
            <v>na</v>
          </cell>
          <cell r="BF120" t="str">
            <v>na</v>
          </cell>
          <cell r="BG120" t="str">
            <v>na</v>
          </cell>
          <cell r="BH120" t="str">
            <v>na</v>
          </cell>
          <cell r="BI120" t="str">
            <v>na</v>
          </cell>
          <cell r="BJ120" t="str">
            <v>na</v>
          </cell>
          <cell r="BK120" t="str">
            <v>na</v>
          </cell>
          <cell r="BL120" t="str">
            <v>na</v>
          </cell>
          <cell r="BM120" t="str">
            <v>na</v>
          </cell>
          <cell r="BN120" t="str">
            <v>na</v>
          </cell>
          <cell r="BO120" t="str">
            <v>na</v>
          </cell>
          <cell r="BP120" t="str">
            <v>na</v>
          </cell>
          <cell r="BQ120" t="str">
            <v>na</v>
          </cell>
          <cell r="BR120" t="str">
            <v>na</v>
          </cell>
          <cell r="BS120" t="str">
            <v>na</v>
          </cell>
          <cell r="BT120" t="str">
            <v>na</v>
          </cell>
          <cell r="BU120" t="str">
            <v>na</v>
          </cell>
          <cell r="BV120" t="str">
            <v>na</v>
          </cell>
          <cell r="BW120" t="str">
            <v>na</v>
          </cell>
          <cell r="BX120" t="str">
            <v>na</v>
          </cell>
          <cell r="BY120" t="str">
            <v>na</v>
          </cell>
          <cell r="BZ120" t="str">
            <v>na</v>
          </cell>
          <cell r="CA120" t="str">
            <v>na</v>
          </cell>
          <cell r="CB120" t="str">
            <v>na</v>
          </cell>
          <cell r="CC120" t="str">
            <v>na</v>
          </cell>
          <cell r="CD120" t="str">
            <v>na</v>
          </cell>
          <cell r="CE120" t="str">
            <v>na</v>
          </cell>
          <cell r="CF120" t="str">
            <v>na</v>
          </cell>
          <cell r="CG120" t="str">
            <v>na</v>
          </cell>
          <cell r="CH120" t="str">
            <v>na</v>
          </cell>
          <cell r="CI120" t="str">
            <v>na</v>
          </cell>
          <cell r="CJ120" t="str">
            <v>na</v>
          </cell>
          <cell r="CK120" t="str">
            <v>na</v>
          </cell>
          <cell r="CL120" t="str">
            <v>na</v>
          </cell>
          <cell r="CM120" t="str">
            <v>na</v>
          </cell>
          <cell r="CN120" t="str">
            <v>na</v>
          </cell>
          <cell r="CO120" t="str">
            <v>na</v>
          </cell>
          <cell r="CP120" t="str">
            <v>na</v>
          </cell>
          <cell r="CQ120" t="str">
            <v>na</v>
          </cell>
          <cell r="CR120" t="str">
            <v>na</v>
          </cell>
          <cell r="CS120" t="str">
            <v>na</v>
          </cell>
          <cell r="CT120" t="str">
            <v>na</v>
          </cell>
          <cell r="CU120">
            <v>-1.0000000000000075</v>
          </cell>
          <cell r="CV120">
            <v>-1.0000000000000075</v>
          </cell>
          <cell r="CW120" t="str">
            <v>na</v>
          </cell>
          <cell r="CX120" t="str">
            <v>na</v>
          </cell>
          <cell r="CY120" t="str">
            <v>na</v>
          </cell>
          <cell r="CZ120" t="str">
            <v>na</v>
          </cell>
          <cell r="DA120">
            <v>-7.1711931644796251E-2</v>
          </cell>
          <cell r="DB120">
            <v>-7.1711931644796251E-2</v>
          </cell>
          <cell r="DC120">
            <v>3.9294871794871682</v>
          </cell>
          <cell r="DD120">
            <v>3.9294871794871682</v>
          </cell>
          <cell r="DE120">
            <v>-0.44379980660864959</v>
          </cell>
          <cell r="DF120">
            <v>-0.44379980660864959</v>
          </cell>
          <cell r="DG120" t="str">
            <v>na</v>
          </cell>
          <cell r="DH120" t="str">
            <v>na</v>
          </cell>
          <cell r="DI120">
            <v>-0.17494454768898782</v>
          </cell>
          <cell r="DJ120">
            <v>-0.29347506264612411</v>
          </cell>
          <cell r="DK120">
            <v>0.11601235036602467</v>
          </cell>
          <cell r="DL120">
            <v>0.32440801867950964</v>
          </cell>
          <cell r="DM120">
            <v>0.14943207274814579</v>
          </cell>
          <cell r="DN120">
            <v>0.26959429819190694</v>
          </cell>
          <cell r="DO120">
            <v>0.82195725387678065</v>
          </cell>
          <cell r="DP120">
            <v>0.62762967215126164</v>
          </cell>
          <cell r="DQ120">
            <v>0.331017289453717</v>
          </cell>
          <cell r="DR120">
            <v>0.33984081575619374</v>
          </cell>
          <cell r="DS120" t="str">
            <v>na</v>
          </cell>
          <cell r="DT120" t="str">
            <v>na</v>
          </cell>
          <cell r="DU120" t="str">
            <v>na</v>
          </cell>
          <cell r="DV120" t="str">
            <v>na</v>
          </cell>
          <cell r="DW120" t="str">
            <v>na</v>
          </cell>
          <cell r="DX120" t="str">
            <v>na</v>
          </cell>
          <cell r="DY120" t="str">
            <v>na</v>
          </cell>
          <cell r="DZ120" t="str">
            <v>na</v>
          </cell>
          <cell r="EA120">
            <v>0.48677046126896889</v>
          </cell>
          <cell r="EB120">
            <v>0.46778430182467401</v>
          </cell>
          <cell r="EC120" t="str">
            <v>na</v>
          </cell>
          <cell r="ED120" t="str">
            <v>na</v>
          </cell>
          <cell r="EE120" t="str">
            <v>na</v>
          </cell>
          <cell r="EF120" t="str">
            <v>na</v>
          </cell>
          <cell r="EG120" t="str">
            <v>na</v>
          </cell>
          <cell r="EH120" t="str">
            <v>na</v>
          </cell>
          <cell r="EI120" t="str">
            <v>na</v>
          </cell>
          <cell r="EJ120" t="str">
            <v>na</v>
          </cell>
          <cell r="EK120" t="str">
            <v>na</v>
          </cell>
          <cell r="EL120" t="str">
            <v>na</v>
          </cell>
          <cell r="EM120" t="str">
            <v>na</v>
          </cell>
          <cell r="EN120" t="str">
            <v>na</v>
          </cell>
          <cell r="EO120" t="str">
            <v>na</v>
          </cell>
          <cell r="EP120" t="str">
            <v>na</v>
          </cell>
          <cell r="EQ120" t="str">
            <v>na</v>
          </cell>
          <cell r="ER120" t="str">
            <v>na</v>
          </cell>
          <cell r="ES120" t="str">
            <v>na</v>
          </cell>
          <cell r="ET120" t="str">
            <v>na</v>
          </cell>
          <cell r="EU120" t="str">
            <v>na</v>
          </cell>
          <cell r="EV120" t="str">
            <v>na</v>
          </cell>
          <cell r="EW120" t="str">
            <v>na</v>
          </cell>
          <cell r="EX120" t="str">
            <v>na</v>
          </cell>
          <cell r="EY120" t="str">
            <v>na</v>
          </cell>
          <cell r="EZ120" t="str">
            <v>na</v>
          </cell>
          <cell r="FA120" t="str">
            <v>na</v>
          </cell>
          <cell r="FB120" t="str">
            <v>na</v>
          </cell>
          <cell r="FC120" t="str">
            <v>na</v>
          </cell>
          <cell r="FD120" t="str">
            <v>na</v>
          </cell>
          <cell r="FE120" t="str">
            <v>na</v>
          </cell>
          <cell r="FF120" t="str">
            <v>na</v>
          </cell>
          <cell r="FG120" t="str">
            <v>na</v>
          </cell>
          <cell r="FH120" t="str">
            <v>na</v>
          </cell>
          <cell r="FI120" t="str">
            <v>na</v>
          </cell>
          <cell r="FJ120" t="str">
            <v>na</v>
          </cell>
          <cell r="FK120" t="str">
            <v>na</v>
          </cell>
          <cell r="FL120" t="str">
            <v>na</v>
          </cell>
          <cell r="FM120" t="str">
            <v>na</v>
          </cell>
          <cell r="FN120" t="str">
            <v>na</v>
          </cell>
          <cell r="FO120" t="str">
            <v>na</v>
          </cell>
          <cell r="FP120" t="str">
            <v>na</v>
          </cell>
          <cell r="FQ120" t="str">
            <v>na</v>
          </cell>
          <cell r="FR120" t="str">
            <v>na</v>
          </cell>
          <cell r="FS120" t="str">
            <v>na</v>
          </cell>
          <cell r="FT120" t="str">
            <v>na</v>
          </cell>
          <cell r="FU120" t="str">
            <v>na</v>
          </cell>
          <cell r="FV120" t="str">
            <v>na</v>
          </cell>
          <cell r="FW120" t="str">
            <v>na</v>
          </cell>
          <cell r="FX120" t="str">
            <v>na</v>
          </cell>
          <cell r="FY120" t="str">
            <v>na</v>
          </cell>
          <cell r="FZ120" t="str">
            <v>na</v>
          </cell>
          <cell r="GA120" t="str">
            <v>na</v>
          </cell>
          <cell r="GB120" t="str">
            <v>na</v>
          </cell>
          <cell r="GC120" t="str">
            <v>na</v>
          </cell>
          <cell r="GD120" t="str">
            <v>na</v>
          </cell>
          <cell r="GE120" t="str">
            <v>na</v>
          </cell>
          <cell r="GF120" t="str">
            <v>na</v>
          </cell>
          <cell r="GG120" t="str">
            <v>na</v>
          </cell>
          <cell r="GH120" t="str">
            <v>na</v>
          </cell>
          <cell r="GI120" t="str">
            <v>na</v>
          </cell>
          <cell r="GJ120" t="str">
            <v>na</v>
          </cell>
          <cell r="GK120" t="str">
            <v>na</v>
          </cell>
          <cell r="GL120" t="str">
            <v>na</v>
          </cell>
          <cell r="GM120" t="str">
            <v>na</v>
          </cell>
          <cell r="GN120" t="str">
            <v>na</v>
          </cell>
          <cell r="GO120" t="str">
            <v>na</v>
          </cell>
          <cell r="GP120" t="str">
            <v>na</v>
          </cell>
          <cell r="GQ120" t="str">
            <v>na</v>
          </cell>
          <cell r="GR120" t="str">
            <v>na</v>
          </cell>
          <cell r="GS120" t="str">
            <v>na</v>
          </cell>
          <cell r="GT120" t="str">
            <v>na</v>
          </cell>
          <cell r="GU120" t="str">
            <v>na</v>
          </cell>
          <cell r="GV120" t="str">
            <v>na</v>
          </cell>
          <cell r="GW120" t="str">
            <v>na</v>
          </cell>
          <cell r="GX120" t="str">
            <v>na</v>
          </cell>
          <cell r="GY120" t="str">
            <v>na</v>
          </cell>
          <cell r="GZ120" t="str">
            <v>na</v>
          </cell>
          <cell r="HA120" t="str">
            <v>na</v>
          </cell>
          <cell r="HB120" t="str">
            <v>na</v>
          </cell>
          <cell r="HC120" t="str">
            <v>na</v>
          </cell>
          <cell r="HD120" t="str">
            <v>na</v>
          </cell>
        </row>
        <row r="121">
          <cell r="A121">
            <v>121</v>
          </cell>
          <cell r="B121" t="str">
            <v>Pre-Tax Income (excl Special Items)</v>
          </cell>
          <cell r="C121" t="str">
            <v>na</v>
          </cell>
          <cell r="D121" t="str">
            <v>na</v>
          </cell>
          <cell r="E121" t="str">
            <v>na</v>
          </cell>
          <cell r="F121" t="str">
            <v>na</v>
          </cell>
          <cell r="G121" t="str">
            <v>na</v>
          </cell>
          <cell r="H121" t="str">
            <v>na</v>
          </cell>
          <cell r="I121" t="str">
            <v>na</v>
          </cell>
          <cell r="J121" t="str">
            <v>na</v>
          </cell>
          <cell r="K121" t="str">
            <v>na</v>
          </cell>
          <cell r="L121" t="str">
            <v>na</v>
          </cell>
          <cell r="M121" t="str">
            <v>na</v>
          </cell>
          <cell r="N121" t="str">
            <v>na</v>
          </cell>
          <cell r="O121" t="str">
            <v>na</v>
          </cell>
          <cell r="P121" t="str">
            <v>na</v>
          </cell>
          <cell r="Q121" t="str">
            <v>na</v>
          </cell>
          <cell r="R121" t="str">
            <v>na</v>
          </cell>
          <cell r="S121" t="str">
            <v>na</v>
          </cell>
          <cell r="T121" t="str">
            <v>na</v>
          </cell>
          <cell r="U121" t="str">
            <v>na</v>
          </cell>
          <cell r="V121" t="str">
            <v>na</v>
          </cell>
          <cell r="W121" t="str">
            <v>na</v>
          </cell>
          <cell r="X121" t="str">
            <v>na</v>
          </cell>
          <cell r="Y121" t="str">
            <v>na</v>
          </cell>
          <cell r="Z121" t="str">
            <v>na</v>
          </cell>
          <cell r="AA121" t="str">
            <v>na</v>
          </cell>
          <cell r="AB121" t="str">
            <v>na</v>
          </cell>
          <cell r="AC121" t="str">
            <v>na</v>
          </cell>
          <cell r="AD121" t="str">
            <v>na</v>
          </cell>
          <cell r="AE121" t="str">
            <v>na</v>
          </cell>
          <cell r="AF121" t="str">
            <v>na</v>
          </cell>
          <cell r="AG121" t="str">
            <v>na</v>
          </cell>
          <cell r="AH121" t="str">
            <v>na</v>
          </cell>
          <cell r="AI121" t="str">
            <v>na</v>
          </cell>
          <cell r="AJ121" t="str">
            <v>na</v>
          </cell>
          <cell r="AK121" t="str">
            <v>na</v>
          </cell>
          <cell r="AL121" t="str">
            <v>na</v>
          </cell>
          <cell r="AM121" t="str">
            <v>na</v>
          </cell>
          <cell r="AN121" t="str">
            <v>na</v>
          </cell>
          <cell r="AO121" t="str">
            <v>na</v>
          </cell>
          <cell r="AP121" t="str">
            <v>na</v>
          </cell>
          <cell r="AQ121" t="str">
            <v>na</v>
          </cell>
          <cell r="AR121" t="str">
            <v>na</v>
          </cell>
          <cell r="AS121" t="str">
            <v>na</v>
          </cell>
          <cell r="AT121" t="str">
            <v>na</v>
          </cell>
          <cell r="AU121" t="str">
            <v>na</v>
          </cell>
          <cell r="AV121" t="str">
            <v>na</v>
          </cell>
          <cell r="AW121" t="str">
            <v>na</v>
          </cell>
          <cell r="AX121" t="str">
            <v>na</v>
          </cell>
          <cell r="AY121" t="str">
            <v>na</v>
          </cell>
          <cell r="AZ121" t="str">
            <v>na</v>
          </cell>
          <cell r="BA121" t="str">
            <v>na</v>
          </cell>
          <cell r="BB121" t="str">
            <v>na</v>
          </cell>
          <cell r="BC121" t="str">
            <v>na</v>
          </cell>
          <cell r="BD121" t="str">
            <v>na</v>
          </cell>
          <cell r="BE121" t="str">
            <v>na</v>
          </cell>
          <cell r="BF121" t="str">
            <v>na</v>
          </cell>
          <cell r="BG121" t="str">
            <v>na</v>
          </cell>
          <cell r="BH121" t="str">
            <v>na</v>
          </cell>
          <cell r="BI121" t="str">
            <v>na</v>
          </cell>
          <cell r="BJ121" t="str">
            <v>na</v>
          </cell>
          <cell r="BK121" t="str">
            <v>na</v>
          </cell>
          <cell r="BL121" t="str">
            <v>na</v>
          </cell>
          <cell r="BM121" t="str">
            <v>na</v>
          </cell>
          <cell r="BN121" t="str">
            <v>na</v>
          </cell>
          <cell r="BO121" t="str">
            <v>na</v>
          </cell>
          <cell r="BP121" t="str">
            <v>na</v>
          </cell>
          <cell r="BQ121" t="str">
            <v>na</v>
          </cell>
          <cell r="BR121" t="str">
            <v>na</v>
          </cell>
          <cell r="BS121" t="str">
            <v>na</v>
          </cell>
          <cell r="BT121" t="str">
            <v>na</v>
          </cell>
          <cell r="BU121" t="str">
            <v>na</v>
          </cell>
          <cell r="BV121" t="str">
            <v>na</v>
          </cell>
          <cell r="BW121" t="str">
            <v>na</v>
          </cell>
          <cell r="BX121" t="str">
            <v>na</v>
          </cell>
          <cell r="BY121" t="str">
            <v>na</v>
          </cell>
          <cell r="BZ121" t="str">
            <v>na</v>
          </cell>
          <cell r="CA121" t="str">
            <v>na</v>
          </cell>
          <cell r="CB121" t="str">
            <v>na</v>
          </cell>
          <cell r="CC121" t="str">
            <v>na</v>
          </cell>
          <cell r="CD121" t="str">
            <v>na</v>
          </cell>
          <cell r="CE121" t="str">
            <v>na</v>
          </cell>
          <cell r="CF121" t="str">
            <v>na</v>
          </cell>
          <cell r="CG121" t="str">
            <v>na</v>
          </cell>
          <cell r="CH121" t="str">
            <v>na</v>
          </cell>
          <cell r="CI121" t="str">
            <v>na</v>
          </cell>
          <cell r="CJ121" t="str">
            <v>na</v>
          </cell>
          <cell r="CK121" t="str">
            <v>na</v>
          </cell>
          <cell r="CL121" t="str">
            <v>na</v>
          </cell>
          <cell r="CM121" t="str">
            <v>na</v>
          </cell>
          <cell r="CN121" t="str">
            <v>na</v>
          </cell>
          <cell r="CO121" t="str">
            <v>na</v>
          </cell>
          <cell r="CP121" t="str">
            <v>na</v>
          </cell>
          <cell r="CQ121">
            <v>-0.79752195734002607</v>
          </cell>
          <cell r="CR121">
            <v>-0.79752195734002607</v>
          </cell>
          <cell r="CS121">
            <v>0.45817195972115837</v>
          </cell>
          <cell r="CT121">
            <v>0.45817195972115837</v>
          </cell>
          <cell r="CU121">
            <v>2.4581673306772758</v>
          </cell>
          <cell r="CV121">
            <v>2.4581673306772758</v>
          </cell>
          <cell r="CW121" t="str">
            <v>na</v>
          </cell>
          <cell r="CX121" t="str">
            <v>na</v>
          </cell>
          <cell r="CY121">
            <v>0.62181259600614858</v>
          </cell>
          <cell r="CZ121">
            <v>0.62181259600614858</v>
          </cell>
          <cell r="DA121">
            <v>0.15249100208372829</v>
          </cell>
          <cell r="DB121">
            <v>0.15249100208372829</v>
          </cell>
          <cell r="DC121">
            <v>0.46959237343852434</v>
          </cell>
          <cell r="DD121">
            <v>0.46959237343852434</v>
          </cell>
          <cell r="DE121">
            <v>0.76677664690750302</v>
          </cell>
          <cell r="DF121">
            <v>0.76677664690750302</v>
          </cell>
          <cell r="DG121">
            <v>3.4958747159002068</v>
          </cell>
          <cell r="DH121">
            <v>3.4958747159002068</v>
          </cell>
          <cell r="DI121">
            <v>-0.12876066279456241</v>
          </cell>
          <cell r="DJ121">
            <v>-0.25392612531058573</v>
          </cell>
          <cell r="DK121">
            <v>0.11601235036602467</v>
          </cell>
          <cell r="DL121">
            <v>0.32440801867950964</v>
          </cell>
          <cell r="DM121">
            <v>0.14943207274814579</v>
          </cell>
          <cell r="DN121">
            <v>0.26959429819190694</v>
          </cell>
          <cell r="DO121">
            <v>0.82195725387678065</v>
          </cell>
          <cell r="DP121">
            <v>0.62762967215126164</v>
          </cell>
          <cell r="DQ121">
            <v>1.1867311742138291</v>
          </cell>
          <cell r="DR121">
            <v>1.2012273645976825</v>
          </cell>
          <cell r="DS121" t="str">
            <v>na</v>
          </cell>
          <cell r="DT121" t="str">
            <v>na</v>
          </cell>
          <cell r="DU121" t="str">
            <v>na</v>
          </cell>
          <cell r="DV121" t="str">
            <v>na</v>
          </cell>
          <cell r="DW121" t="str">
            <v>na</v>
          </cell>
          <cell r="DX121" t="str">
            <v>na</v>
          </cell>
          <cell r="DY121" t="str">
            <v>na</v>
          </cell>
          <cell r="DZ121" t="str">
            <v>na</v>
          </cell>
          <cell r="EA121">
            <v>0.48677046126896889</v>
          </cell>
          <cell r="EB121">
            <v>0.46778430182467401</v>
          </cell>
          <cell r="EC121" t="str">
            <v>na</v>
          </cell>
          <cell r="ED121" t="str">
            <v>na</v>
          </cell>
          <cell r="EE121" t="str">
            <v>na</v>
          </cell>
          <cell r="EF121" t="str">
            <v>na</v>
          </cell>
          <cell r="EG121" t="str">
            <v>na</v>
          </cell>
          <cell r="EH121" t="str">
            <v>na</v>
          </cell>
          <cell r="EI121" t="str">
            <v>na</v>
          </cell>
          <cell r="EJ121" t="str">
            <v>na</v>
          </cell>
          <cell r="EK121" t="str">
            <v>na</v>
          </cell>
          <cell r="EL121" t="str">
            <v>na</v>
          </cell>
          <cell r="EM121" t="str">
            <v>na</v>
          </cell>
          <cell r="EN121" t="str">
            <v>na</v>
          </cell>
          <cell r="EO121" t="str">
            <v>na</v>
          </cell>
          <cell r="EP121" t="str">
            <v>na</v>
          </cell>
          <cell r="EQ121" t="str">
            <v>na</v>
          </cell>
          <cell r="ER121" t="str">
            <v>na</v>
          </cell>
          <cell r="ES121" t="str">
            <v>na</v>
          </cell>
          <cell r="ET121" t="str">
            <v>na</v>
          </cell>
          <cell r="EU121" t="str">
            <v>na</v>
          </cell>
          <cell r="EV121" t="str">
            <v>na</v>
          </cell>
          <cell r="EW121" t="str">
            <v>na</v>
          </cell>
          <cell r="EX121" t="str">
            <v>na</v>
          </cell>
          <cell r="EY121" t="str">
            <v>na</v>
          </cell>
          <cell r="EZ121" t="str">
            <v>na</v>
          </cell>
          <cell r="FA121" t="str">
            <v>na</v>
          </cell>
          <cell r="FB121" t="str">
            <v>na</v>
          </cell>
          <cell r="FC121" t="str">
            <v>na</v>
          </cell>
          <cell r="FD121" t="str">
            <v>na</v>
          </cell>
          <cell r="FE121" t="str">
            <v>na</v>
          </cell>
          <cell r="FF121" t="str">
            <v>na</v>
          </cell>
          <cell r="FG121" t="str">
            <v>na</v>
          </cell>
          <cell r="FH121" t="str">
            <v>na</v>
          </cell>
          <cell r="FI121" t="str">
            <v>na</v>
          </cell>
          <cell r="FJ121" t="str">
            <v>na</v>
          </cell>
          <cell r="FK121" t="str">
            <v>na</v>
          </cell>
          <cell r="FL121" t="str">
            <v>na</v>
          </cell>
          <cell r="FM121" t="str">
            <v>na</v>
          </cell>
          <cell r="FN121" t="str">
            <v>na</v>
          </cell>
          <cell r="FO121" t="str">
            <v>na</v>
          </cell>
          <cell r="FP121" t="str">
            <v>na</v>
          </cell>
          <cell r="FQ121" t="str">
            <v>na</v>
          </cell>
          <cell r="FR121" t="str">
            <v>na</v>
          </cell>
          <cell r="FS121" t="str">
            <v>na</v>
          </cell>
          <cell r="FT121" t="str">
            <v>na</v>
          </cell>
          <cell r="FU121" t="str">
            <v>na</v>
          </cell>
          <cell r="FV121" t="str">
            <v>na</v>
          </cell>
          <cell r="FW121" t="str">
            <v>na</v>
          </cell>
          <cell r="FX121" t="str">
            <v>na</v>
          </cell>
          <cell r="FY121" t="str">
            <v>na</v>
          </cell>
          <cell r="FZ121" t="str">
            <v>na</v>
          </cell>
          <cell r="GA121" t="str">
            <v>na</v>
          </cell>
          <cell r="GB121" t="str">
            <v>na</v>
          </cell>
          <cell r="GC121" t="str">
            <v>na</v>
          </cell>
          <cell r="GD121" t="str">
            <v>na</v>
          </cell>
          <cell r="GE121" t="str">
            <v>na</v>
          </cell>
          <cell r="GF121" t="str">
            <v>na</v>
          </cell>
          <cell r="GG121" t="str">
            <v>na</v>
          </cell>
          <cell r="GH121" t="str">
            <v>na</v>
          </cell>
          <cell r="GI121" t="str">
            <v>na</v>
          </cell>
          <cell r="GJ121" t="str">
            <v>na</v>
          </cell>
          <cell r="GK121" t="str">
            <v>na</v>
          </cell>
          <cell r="GL121" t="str">
            <v>na</v>
          </cell>
          <cell r="GM121" t="str">
            <v>na</v>
          </cell>
          <cell r="GN121" t="str">
            <v>na</v>
          </cell>
          <cell r="GO121" t="str">
            <v>na</v>
          </cell>
          <cell r="GP121" t="str">
            <v>na</v>
          </cell>
          <cell r="GQ121" t="str">
            <v>na</v>
          </cell>
          <cell r="GR121" t="str">
            <v>na</v>
          </cell>
          <cell r="GS121" t="str">
            <v>na</v>
          </cell>
          <cell r="GT121" t="str">
            <v>na</v>
          </cell>
          <cell r="GU121" t="str">
            <v>na</v>
          </cell>
          <cell r="GV121" t="str">
            <v>na</v>
          </cell>
          <cell r="GW121" t="str">
            <v>na</v>
          </cell>
          <cell r="GX121" t="str">
            <v>na</v>
          </cell>
          <cell r="GY121" t="str">
            <v>na</v>
          </cell>
          <cell r="GZ121" t="str">
            <v>na</v>
          </cell>
          <cell r="HA121" t="str">
            <v>na</v>
          </cell>
          <cell r="HB121" t="str">
            <v>na</v>
          </cell>
          <cell r="HC121" t="str">
            <v>na</v>
          </cell>
          <cell r="HD121" t="str">
            <v>na</v>
          </cell>
        </row>
        <row r="122">
          <cell r="A122">
            <v>122</v>
          </cell>
          <cell r="B122" t="str">
            <v>Provision For Income Taxes</v>
          </cell>
          <cell r="C122" t="str">
            <v>na</v>
          </cell>
          <cell r="D122" t="str">
            <v>na</v>
          </cell>
          <cell r="E122" t="str">
            <v>na</v>
          </cell>
          <cell r="F122" t="str">
            <v>na</v>
          </cell>
          <cell r="G122" t="str">
            <v>na</v>
          </cell>
          <cell r="H122" t="str">
            <v>na</v>
          </cell>
          <cell r="I122" t="str">
            <v>na</v>
          </cell>
          <cell r="J122" t="str">
            <v>na</v>
          </cell>
          <cell r="K122" t="str">
            <v>na</v>
          </cell>
          <cell r="L122" t="str">
            <v>na</v>
          </cell>
          <cell r="M122" t="str">
            <v>na</v>
          </cell>
          <cell r="N122" t="str">
            <v>na</v>
          </cell>
          <cell r="O122" t="str">
            <v>na</v>
          </cell>
          <cell r="P122" t="str">
            <v>na</v>
          </cell>
          <cell r="Q122" t="str">
            <v>na</v>
          </cell>
          <cell r="R122" t="str">
            <v>na</v>
          </cell>
          <cell r="S122" t="str">
            <v>na</v>
          </cell>
          <cell r="T122" t="str">
            <v>na</v>
          </cell>
          <cell r="U122" t="str">
            <v>na</v>
          </cell>
          <cell r="V122" t="str">
            <v>na</v>
          </cell>
          <cell r="W122" t="str">
            <v>na</v>
          </cell>
          <cell r="X122" t="str">
            <v>na</v>
          </cell>
          <cell r="Y122" t="str">
            <v>na</v>
          </cell>
          <cell r="Z122" t="str">
            <v>na</v>
          </cell>
          <cell r="AA122" t="str">
            <v>na</v>
          </cell>
          <cell r="AB122" t="str">
            <v>na</v>
          </cell>
          <cell r="AC122" t="str">
            <v>na</v>
          </cell>
          <cell r="AD122" t="str">
            <v>na</v>
          </cell>
          <cell r="AE122" t="str">
            <v>na</v>
          </cell>
          <cell r="AF122" t="str">
            <v>na</v>
          </cell>
          <cell r="AG122" t="str">
            <v>na</v>
          </cell>
          <cell r="AH122" t="str">
            <v>na</v>
          </cell>
          <cell r="AI122" t="str">
            <v>na</v>
          </cell>
          <cell r="AJ122" t="str">
            <v>na</v>
          </cell>
          <cell r="AK122" t="str">
            <v>na</v>
          </cell>
          <cell r="AL122" t="str">
            <v>na</v>
          </cell>
          <cell r="AM122" t="str">
            <v>na</v>
          </cell>
          <cell r="AN122" t="str">
            <v>na</v>
          </cell>
          <cell r="AO122" t="str">
            <v>na</v>
          </cell>
          <cell r="AP122" t="str">
            <v>na</v>
          </cell>
          <cell r="AQ122" t="str">
            <v>na</v>
          </cell>
          <cell r="AR122" t="str">
            <v>na</v>
          </cell>
          <cell r="AS122" t="str">
            <v>na</v>
          </cell>
          <cell r="AT122" t="str">
            <v>na</v>
          </cell>
          <cell r="AU122" t="str">
            <v>na</v>
          </cell>
          <cell r="AV122" t="str">
            <v>na</v>
          </cell>
          <cell r="AW122" t="str">
            <v>na</v>
          </cell>
          <cell r="AX122" t="str">
            <v>na</v>
          </cell>
          <cell r="AY122" t="str">
            <v>na</v>
          </cell>
          <cell r="AZ122" t="str">
            <v>na</v>
          </cell>
          <cell r="BA122" t="str">
            <v>na</v>
          </cell>
          <cell r="BB122" t="str">
            <v>na</v>
          </cell>
          <cell r="BC122" t="str">
            <v>na</v>
          </cell>
          <cell r="BD122" t="str">
            <v>na</v>
          </cell>
          <cell r="BE122" t="str">
            <v>na</v>
          </cell>
          <cell r="BF122" t="str">
            <v>na</v>
          </cell>
          <cell r="BG122" t="str">
            <v>na</v>
          </cell>
          <cell r="BH122" t="str">
            <v>na</v>
          </cell>
          <cell r="BI122" t="str">
            <v>na</v>
          </cell>
          <cell r="BJ122" t="str">
            <v>na</v>
          </cell>
          <cell r="BK122" t="str">
            <v>na</v>
          </cell>
          <cell r="BL122" t="str">
            <v>na</v>
          </cell>
          <cell r="BM122" t="str">
            <v>na</v>
          </cell>
          <cell r="BN122" t="str">
            <v>na</v>
          </cell>
          <cell r="BO122" t="str">
            <v>na</v>
          </cell>
          <cell r="BP122" t="str">
            <v>na</v>
          </cell>
          <cell r="BQ122" t="str">
            <v>na</v>
          </cell>
          <cell r="BR122" t="str">
            <v>na</v>
          </cell>
          <cell r="BS122" t="str">
            <v>na</v>
          </cell>
          <cell r="BT122" t="str">
            <v>na</v>
          </cell>
          <cell r="BU122" t="str">
            <v>na</v>
          </cell>
          <cell r="BV122" t="str">
            <v>na</v>
          </cell>
          <cell r="BW122" t="str">
            <v>na</v>
          </cell>
          <cell r="BX122" t="str">
            <v>na</v>
          </cell>
          <cell r="BY122" t="str">
            <v>na</v>
          </cell>
          <cell r="BZ122" t="str">
            <v>na</v>
          </cell>
          <cell r="CA122" t="str">
            <v>na</v>
          </cell>
          <cell r="CB122" t="str">
            <v>na</v>
          </cell>
          <cell r="CC122" t="str">
            <v>na</v>
          </cell>
          <cell r="CD122" t="str">
            <v>na</v>
          </cell>
          <cell r="CE122" t="str">
            <v>na</v>
          </cell>
          <cell r="CF122" t="str">
            <v>na</v>
          </cell>
          <cell r="CG122" t="str">
            <v>na</v>
          </cell>
          <cell r="CH122" t="str">
            <v>na</v>
          </cell>
          <cell r="CI122" t="str">
            <v>na</v>
          </cell>
          <cell r="CJ122" t="str">
            <v>na</v>
          </cell>
          <cell r="CK122" t="str">
            <v>na</v>
          </cell>
          <cell r="CL122" t="str">
            <v>na</v>
          </cell>
          <cell r="CM122" t="str">
            <v>na</v>
          </cell>
          <cell r="CN122" t="str">
            <v>na</v>
          </cell>
          <cell r="CO122" t="str">
            <v>na</v>
          </cell>
          <cell r="CP122" t="str">
            <v>na</v>
          </cell>
          <cell r="CQ122">
            <v>-0.9890761548064918</v>
          </cell>
          <cell r="CR122">
            <v>-0.9890761548064918</v>
          </cell>
          <cell r="CS122">
            <v>82.657142857142844</v>
          </cell>
          <cell r="CT122">
            <v>82.657142857142844</v>
          </cell>
          <cell r="CU122">
            <v>0.77629781420765021</v>
          </cell>
          <cell r="CV122">
            <v>0.77629781420765021</v>
          </cell>
          <cell r="CW122" t="str">
            <v>na</v>
          </cell>
          <cell r="CX122" t="str">
            <v>na</v>
          </cell>
          <cell r="CY122">
            <v>0.81330513362814838</v>
          </cell>
          <cell r="CZ122">
            <v>0.81330513362814838</v>
          </cell>
          <cell r="DA122">
            <v>-0.11059272611600035</v>
          </cell>
          <cell r="DB122">
            <v>-0.11059272611600035</v>
          </cell>
          <cell r="DC122">
            <v>5.105030996661899</v>
          </cell>
          <cell r="DD122">
            <v>5.105030996661899</v>
          </cell>
          <cell r="DE122">
            <v>-0.5608584428518425</v>
          </cell>
          <cell r="DF122">
            <v>-0.5608584428518425</v>
          </cell>
          <cell r="DG122">
            <v>7.0503166783954976</v>
          </cell>
          <cell r="DH122">
            <v>7.0503166783954976</v>
          </cell>
          <cell r="DI122">
            <v>-0.15541622198505875</v>
          </cell>
          <cell r="DJ122">
            <v>-0.27676767065101415</v>
          </cell>
          <cell r="DK122">
            <v>0.11598855291423088</v>
          </cell>
          <cell r="DL122">
            <v>0.3244080186795098</v>
          </cell>
          <cell r="DM122">
            <v>0.14943207274814588</v>
          </cell>
          <cell r="DN122">
            <v>0.26959429819190683</v>
          </cell>
          <cell r="DO122">
            <v>0.82195725387678042</v>
          </cell>
          <cell r="DP122">
            <v>0.62762967215126164</v>
          </cell>
          <cell r="DQ122">
            <v>0.19040650709985066</v>
          </cell>
          <cell r="DR122">
            <v>0.19829344726441236</v>
          </cell>
          <cell r="DS122" t="str">
            <v>na</v>
          </cell>
          <cell r="DT122" t="str">
            <v>na</v>
          </cell>
          <cell r="DU122" t="str">
            <v>na</v>
          </cell>
          <cell r="DV122" t="str">
            <v>na</v>
          </cell>
          <cell r="DW122" t="str">
            <v>na</v>
          </cell>
          <cell r="DX122" t="str">
            <v>na</v>
          </cell>
          <cell r="DY122" t="str">
            <v>na</v>
          </cell>
          <cell r="DZ122" t="str">
            <v>na</v>
          </cell>
          <cell r="EA122">
            <v>0.48676493405057009</v>
          </cell>
          <cell r="EB122">
            <v>0.46778430182467312</v>
          </cell>
          <cell r="EC122" t="str">
            <v>na</v>
          </cell>
          <cell r="ED122" t="str">
            <v>na</v>
          </cell>
          <cell r="EE122" t="str">
            <v>na</v>
          </cell>
          <cell r="EF122" t="str">
            <v>na</v>
          </cell>
          <cell r="EG122" t="str">
            <v>na</v>
          </cell>
          <cell r="EH122" t="str">
            <v>na</v>
          </cell>
          <cell r="EI122" t="str">
            <v>na</v>
          </cell>
          <cell r="EJ122" t="str">
            <v>na</v>
          </cell>
          <cell r="EK122" t="str">
            <v>na</v>
          </cell>
          <cell r="EL122" t="str">
            <v>na</v>
          </cell>
          <cell r="EM122" t="str">
            <v>na</v>
          </cell>
          <cell r="EN122" t="str">
            <v>na</v>
          </cell>
          <cell r="EO122" t="str">
            <v>na</v>
          </cell>
          <cell r="EP122" t="str">
            <v>na</v>
          </cell>
          <cell r="EQ122" t="str">
            <v>na</v>
          </cell>
          <cell r="ER122" t="str">
            <v>na</v>
          </cell>
          <cell r="ES122" t="str">
            <v>na</v>
          </cell>
          <cell r="ET122" t="str">
            <v>na</v>
          </cell>
          <cell r="EU122" t="str">
            <v>na</v>
          </cell>
          <cell r="EV122" t="str">
            <v>na</v>
          </cell>
          <cell r="EW122" t="str">
            <v>na</v>
          </cell>
          <cell r="EX122" t="str">
            <v>na</v>
          </cell>
          <cell r="EY122" t="str">
            <v>na</v>
          </cell>
          <cell r="EZ122" t="str">
            <v>na</v>
          </cell>
          <cell r="FA122" t="str">
            <v>na</v>
          </cell>
          <cell r="FB122" t="str">
            <v>na</v>
          </cell>
          <cell r="FC122" t="str">
            <v>na</v>
          </cell>
          <cell r="FD122" t="str">
            <v>na</v>
          </cell>
          <cell r="FE122" t="str">
            <v>na</v>
          </cell>
          <cell r="FF122" t="str">
            <v>na</v>
          </cell>
          <cell r="FG122" t="str">
            <v>na</v>
          </cell>
          <cell r="FH122" t="str">
            <v>na</v>
          </cell>
          <cell r="FI122" t="str">
            <v>na</v>
          </cell>
          <cell r="FJ122" t="str">
            <v>na</v>
          </cell>
          <cell r="FK122" t="str">
            <v>na</v>
          </cell>
          <cell r="FL122" t="str">
            <v>na</v>
          </cell>
          <cell r="FM122" t="str">
            <v>na</v>
          </cell>
          <cell r="FN122" t="str">
            <v>na</v>
          </cell>
          <cell r="FO122" t="str">
            <v>na</v>
          </cell>
          <cell r="FP122" t="str">
            <v>na</v>
          </cell>
          <cell r="FQ122" t="str">
            <v>na</v>
          </cell>
          <cell r="FR122" t="str">
            <v>na</v>
          </cell>
          <cell r="FS122" t="str">
            <v>na</v>
          </cell>
          <cell r="FT122" t="str">
            <v>na</v>
          </cell>
          <cell r="FU122" t="str">
            <v>na</v>
          </cell>
          <cell r="FV122" t="str">
            <v>na</v>
          </cell>
          <cell r="FW122" t="str">
            <v>na</v>
          </cell>
          <cell r="FX122" t="str">
            <v>na</v>
          </cell>
          <cell r="FY122" t="str">
            <v>na</v>
          </cell>
          <cell r="FZ122" t="str">
            <v>na</v>
          </cell>
          <cell r="GA122" t="str">
            <v>na</v>
          </cell>
          <cell r="GB122" t="str">
            <v>na</v>
          </cell>
          <cell r="GC122" t="str">
            <v>na</v>
          </cell>
          <cell r="GD122" t="str">
            <v>na</v>
          </cell>
          <cell r="GE122" t="str">
            <v>na</v>
          </cell>
          <cell r="GF122" t="str">
            <v>na</v>
          </cell>
          <cell r="GG122" t="str">
            <v>na</v>
          </cell>
          <cell r="GH122" t="str">
            <v>na</v>
          </cell>
          <cell r="GI122" t="str">
            <v>na</v>
          </cell>
          <cell r="GJ122" t="str">
            <v>na</v>
          </cell>
          <cell r="GK122" t="str">
            <v>na</v>
          </cell>
          <cell r="GL122" t="str">
            <v>na</v>
          </cell>
          <cell r="GM122" t="str">
            <v>na</v>
          </cell>
          <cell r="GN122" t="str">
            <v>na</v>
          </cell>
          <cell r="GO122" t="str">
            <v>na</v>
          </cell>
          <cell r="GP122" t="str">
            <v>na</v>
          </cell>
          <cell r="GQ122" t="str">
            <v>na</v>
          </cell>
          <cell r="GR122" t="str">
            <v>na</v>
          </cell>
          <cell r="GS122" t="str">
            <v>na</v>
          </cell>
          <cell r="GT122" t="str">
            <v>na</v>
          </cell>
          <cell r="GU122" t="str">
            <v>na</v>
          </cell>
          <cell r="GV122" t="str">
            <v>na</v>
          </cell>
          <cell r="GW122" t="str">
            <v>na</v>
          </cell>
          <cell r="GX122" t="str">
            <v>na</v>
          </cell>
          <cell r="GY122" t="str">
            <v>na</v>
          </cell>
          <cell r="GZ122" t="str">
            <v>na</v>
          </cell>
          <cell r="HA122" t="str">
            <v>na</v>
          </cell>
          <cell r="HB122" t="str">
            <v>na</v>
          </cell>
          <cell r="HC122" t="str">
            <v>na</v>
          </cell>
          <cell r="HD122" t="str">
            <v>na</v>
          </cell>
        </row>
        <row r="123">
          <cell r="A123">
            <v>123</v>
          </cell>
          <cell r="B123" t="str">
            <v>Tax Rate</v>
          </cell>
          <cell r="C123" t="str">
            <v>na</v>
          </cell>
          <cell r="D123" t="str">
            <v>na</v>
          </cell>
          <cell r="E123" t="str">
            <v>na</v>
          </cell>
          <cell r="F123" t="str">
            <v>na</v>
          </cell>
          <cell r="G123" t="str">
            <v>na</v>
          </cell>
          <cell r="H123" t="str">
            <v>na</v>
          </cell>
          <cell r="I123" t="str">
            <v>na</v>
          </cell>
          <cell r="J123" t="str">
            <v>na</v>
          </cell>
          <cell r="K123" t="str">
            <v>na</v>
          </cell>
          <cell r="L123" t="str">
            <v>na</v>
          </cell>
          <cell r="M123" t="str">
            <v>na</v>
          </cell>
          <cell r="N123" t="str">
            <v>na</v>
          </cell>
          <cell r="O123" t="str">
            <v>na</v>
          </cell>
          <cell r="P123" t="str">
            <v>na</v>
          </cell>
          <cell r="Q123" t="str">
            <v>na</v>
          </cell>
          <cell r="R123" t="str">
            <v>na</v>
          </cell>
          <cell r="S123" t="str">
            <v>na</v>
          </cell>
          <cell r="T123" t="str">
            <v>na</v>
          </cell>
          <cell r="U123" t="str">
            <v>na</v>
          </cell>
          <cell r="V123" t="str">
            <v>na</v>
          </cell>
          <cell r="W123" t="str">
            <v>na</v>
          </cell>
          <cell r="X123" t="str">
            <v>na</v>
          </cell>
          <cell r="Y123" t="str">
            <v>na</v>
          </cell>
          <cell r="Z123" t="str">
            <v>na</v>
          </cell>
          <cell r="AA123" t="str">
            <v>na</v>
          </cell>
          <cell r="AB123" t="str">
            <v>na</v>
          </cell>
          <cell r="AC123" t="str">
            <v>na</v>
          </cell>
          <cell r="AD123" t="str">
            <v>na</v>
          </cell>
          <cell r="AE123" t="str">
            <v>na</v>
          </cell>
          <cell r="AF123" t="str">
            <v>na</v>
          </cell>
          <cell r="AG123" t="str">
            <v>na</v>
          </cell>
          <cell r="AH123" t="str">
            <v>na</v>
          </cell>
          <cell r="AI123" t="str">
            <v>na</v>
          </cell>
          <cell r="AJ123" t="str">
            <v>na</v>
          </cell>
          <cell r="AK123" t="str">
            <v>na</v>
          </cell>
          <cell r="AL123" t="str">
            <v>na</v>
          </cell>
          <cell r="AM123" t="str">
            <v>na</v>
          </cell>
          <cell r="AN123" t="str">
            <v>na</v>
          </cell>
          <cell r="AO123" t="str">
            <v>na</v>
          </cell>
          <cell r="AP123" t="str">
            <v>na</v>
          </cell>
          <cell r="AQ123" t="str">
            <v>na</v>
          </cell>
          <cell r="AR123" t="str">
            <v>na</v>
          </cell>
          <cell r="AS123" t="str">
            <v>na</v>
          </cell>
          <cell r="AT123" t="str">
            <v>na</v>
          </cell>
          <cell r="AU123" t="str">
            <v>na</v>
          </cell>
          <cell r="AV123" t="str">
            <v>na</v>
          </cell>
          <cell r="AW123" t="str">
            <v>na</v>
          </cell>
          <cell r="AX123" t="str">
            <v>na</v>
          </cell>
          <cell r="AY123" t="str">
            <v>na</v>
          </cell>
          <cell r="AZ123" t="str">
            <v>na</v>
          </cell>
          <cell r="BA123" t="str">
            <v>na</v>
          </cell>
          <cell r="BB123" t="str">
            <v>na</v>
          </cell>
          <cell r="BC123" t="str">
            <v>na</v>
          </cell>
          <cell r="BD123" t="str">
            <v>na</v>
          </cell>
          <cell r="BE123" t="str">
            <v>na</v>
          </cell>
          <cell r="BF123" t="str">
            <v>na</v>
          </cell>
          <cell r="BG123" t="str">
            <v>na</v>
          </cell>
          <cell r="BH123" t="str">
            <v>na</v>
          </cell>
          <cell r="BI123" t="str">
            <v>na</v>
          </cell>
          <cell r="BJ123" t="str">
            <v>na</v>
          </cell>
          <cell r="BK123" t="str">
            <v>na</v>
          </cell>
          <cell r="BL123" t="str">
            <v>na</v>
          </cell>
          <cell r="BM123" t="str">
            <v>na</v>
          </cell>
          <cell r="BN123" t="str">
            <v>na</v>
          </cell>
          <cell r="BO123" t="str">
            <v>na</v>
          </cell>
          <cell r="BP123" t="str">
            <v>na</v>
          </cell>
          <cell r="BQ123" t="str">
            <v>na</v>
          </cell>
          <cell r="BR123" t="str">
            <v>na</v>
          </cell>
          <cell r="BS123" t="str">
            <v>na</v>
          </cell>
          <cell r="BT123" t="str">
            <v>na</v>
          </cell>
          <cell r="BU123" t="str">
            <v>na</v>
          </cell>
          <cell r="BV123" t="str">
            <v>na</v>
          </cell>
          <cell r="BW123" t="str">
            <v>na</v>
          </cell>
          <cell r="BX123" t="str">
            <v>na</v>
          </cell>
          <cell r="BY123" t="str">
            <v>na</v>
          </cell>
          <cell r="BZ123" t="str">
            <v>na</v>
          </cell>
          <cell r="CA123" t="str">
            <v>na</v>
          </cell>
          <cell r="CB123" t="str">
            <v>na</v>
          </cell>
          <cell r="CC123" t="str">
            <v>na</v>
          </cell>
          <cell r="CD123" t="str">
            <v>na</v>
          </cell>
          <cell r="CE123" t="str">
            <v>na</v>
          </cell>
          <cell r="CF123" t="str">
            <v>na</v>
          </cell>
          <cell r="CG123" t="str">
            <v>na</v>
          </cell>
          <cell r="CH123" t="str">
            <v>na</v>
          </cell>
          <cell r="CI123" t="str">
            <v>na</v>
          </cell>
          <cell r="CJ123" t="str">
            <v>na</v>
          </cell>
          <cell r="CK123" t="str">
            <v>na</v>
          </cell>
          <cell r="CL123" t="str">
            <v>na</v>
          </cell>
          <cell r="CM123" t="str">
            <v>na</v>
          </cell>
          <cell r="CN123" t="str">
            <v>na</v>
          </cell>
          <cell r="CO123" t="str">
            <v>na</v>
          </cell>
          <cell r="CP123" t="str">
            <v>na</v>
          </cell>
          <cell r="CQ123">
            <v>-0.96432793835867736</v>
          </cell>
          <cell r="CR123">
            <v>-0.96432793835867736</v>
          </cell>
          <cell r="CS123">
            <v>63.918857142856837</v>
          </cell>
          <cell r="CT123">
            <v>63.918857142856837</v>
          </cell>
          <cell r="CU123">
            <v>-0.82954545454545447</v>
          </cell>
          <cell r="CV123">
            <v>-0.82954545454545447</v>
          </cell>
          <cell r="CW123" t="str">
            <v>na</v>
          </cell>
          <cell r="CX123" t="str">
            <v>na</v>
          </cell>
          <cell r="CY123">
            <v>1.9775209951379618</v>
          </cell>
          <cell r="CZ123">
            <v>1.9775209951379618</v>
          </cell>
          <cell r="DA123">
            <v>-0.22827399756186181</v>
          </cell>
          <cell r="DB123">
            <v>-0.22827399756186181</v>
          </cell>
          <cell r="DC123">
            <v>9.442060085859173E-4</v>
          </cell>
          <cell r="DD123">
            <v>9.442060085859173E-4</v>
          </cell>
          <cell r="DE123">
            <v>0</v>
          </cell>
          <cell r="DF123">
            <v>0</v>
          </cell>
          <cell r="DG123">
            <v>7.3647079521475284E-2</v>
          </cell>
          <cell r="DH123">
            <v>7.3647079521475284E-2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-9.2105263157894815E-2</v>
          </cell>
          <cell r="DR123">
            <v>-9.2105263157894815E-2</v>
          </cell>
          <cell r="DS123" t="str">
            <v>na</v>
          </cell>
          <cell r="DT123" t="str">
            <v>na</v>
          </cell>
          <cell r="DU123" t="str">
            <v>na</v>
          </cell>
          <cell r="DV123" t="str">
            <v>na</v>
          </cell>
          <cell r="DW123" t="str">
            <v>na</v>
          </cell>
          <cell r="DX123" t="str">
            <v>na</v>
          </cell>
          <cell r="DY123" t="str">
            <v>na</v>
          </cell>
          <cell r="DZ123" t="str">
            <v>na</v>
          </cell>
          <cell r="EA123">
            <v>0</v>
          </cell>
          <cell r="EB123">
            <v>0</v>
          </cell>
          <cell r="EC123" t="str">
            <v>na</v>
          </cell>
          <cell r="ED123" t="str">
            <v>na</v>
          </cell>
          <cell r="EE123" t="str">
            <v>na</v>
          </cell>
          <cell r="EF123" t="str">
            <v>na</v>
          </cell>
          <cell r="EG123" t="str">
            <v>na</v>
          </cell>
          <cell r="EH123" t="str">
            <v>na</v>
          </cell>
          <cell r="EI123" t="str">
            <v>na</v>
          </cell>
          <cell r="EJ123" t="str">
            <v>na</v>
          </cell>
          <cell r="EK123" t="str">
            <v>na</v>
          </cell>
          <cell r="EL123" t="str">
            <v>na</v>
          </cell>
          <cell r="EM123" t="str">
            <v>na</v>
          </cell>
          <cell r="EN123" t="str">
            <v>na</v>
          </cell>
          <cell r="EO123" t="str">
            <v>na</v>
          </cell>
          <cell r="EP123" t="str">
            <v>na</v>
          </cell>
          <cell r="EQ123" t="str">
            <v>na</v>
          </cell>
          <cell r="ER123" t="str">
            <v>na</v>
          </cell>
          <cell r="ES123" t="str">
            <v>na</v>
          </cell>
          <cell r="ET123" t="str">
            <v>na</v>
          </cell>
          <cell r="EU123" t="str">
            <v>na</v>
          </cell>
          <cell r="EV123" t="str">
            <v>na</v>
          </cell>
          <cell r="EW123" t="str">
            <v>na</v>
          </cell>
          <cell r="EX123" t="str">
            <v>na</v>
          </cell>
          <cell r="EY123" t="str">
            <v>na</v>
          </cell>
          <cell r="EZ123" t="str">
            <v>na</v>
          </cell>
          <cell r="FA123" t="str">
            <v>na</v>
          </cell>
          <cell r="FB123" t="str">
            <v>na</v>
          </cell>
          <cell r="FC123" t="str">
            <v>na</v>
          </cell>
          <cell r="FD123" t="str">
            <v>na</v>
          </cell>
          <cell r="FE123" t="str">
            <v>na</v>
          </cell>
          <cell r="FF123" t="str">
            <v>na</v>
          </cell>
          <cell r="FG123" t="str">
            <v>na</v>
          </cell>
          <cell r="FH123" t="str">
            <v>na</v>
          </cell>
          <cell r="FI123" t="str">
            <v>na</v>
          </cell>
          <cell r="FJ123" t="str">
            <v>na</v>
          </cell>
          <cell r="FK123" t="str">
            <v>na</v>
          </cell>
          <cell r="FL123" t="str">
            <v>na</v>
          </cell>
          <cell r="FM123" t="str">
            <v>na</v>
          </cell>
          <cell r="FN123" t="str">
            <v>na</v>
          </cell>
          <cell r="FO123" t="str">
            <v>na</v>
          </cell>
          <cell r="FP123" t="str">
            <v>na</v>
          </cell>
          <cell r="FQ123" t="str">
            <v>na</v>
          </cell>
          <cell r="FR123" t="str">
            <v>na</v>
          </cell>
          <cell r="FS123" t="str">
            <v>na</v>
          </cell>
          <cell r="FT123" t="str">
            <v>na</v>
          </cell>
          <cell r="FU123" t="str">
            <v>na</v>
          </cell>
          <cell r="FV123" t="str">
            <v>na</v>
          </cell>
          <cell r="FW123" t="str">
            <v>na</v>
          </cell>
          <cell r="FX123" t="str">
            <v>na</v>
          </cell>
          <cell r="FY123" t="str">
            <v>na</v>
          </cell>
          <cell r="FZ123" t="str">
            <v>na</v>
          </cell>
          <cell r="GA123" t="str">
            <v>na</v>
          </cell>
          <cell r="GB123" t="str">
            <v>na</v>
          </cell>
          <cell r="GC123" t="str">
            <v>na</v>
          </cell>
          <cell r="GD123" t="str">
            <v>na</v>
          </cell>
          <cell r="GE123" t="str">
            <v>na</v>
          </cell>
          <cell r="GF123" t="str">
            <v>na</v>
          </cell>
          <cell r="GG123" t="str">
            <v>na</v>
          </cell>
          <cell r="GH123" t="str">
            <v>na</v>
          </cell>
          <cell r="GI123" t="str">
            <v>na</v>
          </cell>
          <cell r="GJ123" t="str">
            <v>na</v>
          </cell>
          <cell r="GK123" t="str">
            <v>na</v>
          </cell>
          <cell r="GL123" t="str">
            <v>na</v>
          </cell>
          <cell r="GM123" t="str">
            <v>na</v>
          </cell>
          <cell r="GN123" t="str">
            <v>na</v>
          </cell>
          <cell r="GO123" t="str">
            <v>na</v>
          </cell>
          <cell r="GP123" t="str">
            <v>na</v>
          </cell>
          <cell r="GQ123" t="str">
            <v>na</v>
          </cell>
          <cell r="GR123" t="str">
            <v>na</v>
          </cell>
          <cell r="GS123" t="str">
            <v>na</v>
          </cell>
          <cell r="GT123" t="str">
            <v>na</v>
          </cell>
          <cell r="GU123" t="str">
            <v>na</v>
          </cell>
          <cell r="GV123" t="str">
            <v>na</v>
          </cell>
          <cell r="GW123" t="str">
            <v>na</v>
          </cell>
          <cell r="GX123" t="str">
            <v>na</v>
          </cell>
          <cell r="GY123" t="str">
            <v>na</v>
          </cell>
          <cell r="GZ123" t="str">
            <v>na</v>
          </cell>
          <cell r="HA123" t="str">
            <v>na</v>
          </cell>
          <cell r="HB123" t="str">
            <v>na</v>
          </cell>
          <cell r="HC123" t="str">
            <v>na</v>
          </cell>
          <cell r="HD123" t="str">
            <v>na</v>
          </cell>
        </row>
        <row r="124">
          <cell r="A124">
            <v>124</v>
          </cell>
          <cell r="B124" t="str">
            <v>Reported Net Income</v>
          </cell>
          <cell r="C124" t="str">
            <v>na</v>
          </cell>
          <cell r="D124" t="str">
            <v>na</v>
          </cell>
          <cell r="E124" t="str">
            <v>na</v>
          </cell>
          <cell r="F124" t="str">
            <v>na</v>
          </cell>
          <cell r="G124" t="str">
            <v>na</v>
          </cell>
          <cell r="H124" t="str">
            <v>na</v>
          </cell>
          <cell r="I124" t="str">
            <v>na</v>
          </cell>
          <cell r="J124" t="str">
            <v>na</v>
          </cell>
          <cell r="K124" t="str">
            <v>na</v>
          </cell>
          <cell r="L124" t="str">
            <v>na</v>
          </cell>
          <cell r="M124" t="str">
            <v>na</v>
          </cell>
          <cell r="N124" t="str">
            <v>na</v>
          </cell>
          <cell r="O124" t="str">
            <v>na</v>
          </cell>
          <cell r="P124" t="str">
            <v>na</v>
          </cell>
          <cell r="Q124" t="str">
            <v>na</v>
          </cell>
          <cell r="R124" t="str">
            <v>na</v>
          </cell>
          <cell r="S124" t="str">
            <v>na</v>
          </cell>
          <cell r="T124" t="str">
            <v>na</v>
          </cell>
          <cell r="U124" t="str">
            <v>na</v>
          </cell>
          <cell r="V124" t="str">
            <v>na</v>
          </cell>
          <cell r="W124" t="str">
            <v>na</v>
          </cell>
          <cell r="X124" t="str">
            <v>na</v>
          </cell>
          <cell r="Y124" t="str">
            <v>na</v>
          </cell>
          <cell r="Z124" t="str">
            <v>na</v>
          </cell>
          <cell r="AA124" t="str">
            <v>na</v>
          </cell>
          <cell r="AB124" t="str">
            <v>na</v>
          </cell>
          <cell r="AC124" t="str">
            <v>na</v>
          </cell>
          <cell r="AD124" t="str">
            <v>na</v>
          </cell>
          <cell r="AE124" t="str">
            <v>na</v>
          </cell>
          <cell r="AF124" t="str">
            <v>na</v>
          </cell>
          <cell r="AG124" t="str">
            <v>na</v>
          </cell>
          <cell r="AH124" t="str">
            <v>na</v>
          </cell>
          <cell r="AI124" t="str">
            <v>na</v>
          </cell>
          <cell r="AJ124" t="str">
            <v>na</v>
          </cell>
          <cell r="AK124" t="str">
            <v>na</v>
          </cell>
          <cell r="AL124" t="str">
            <v>na</v>
          </cell>
          <cell r="AM124" t="str">
            <v>na</v>
          </cell>
          <cell r="AN124" t="str">
            <v>na</v>
          </cell>
          <cell r="AO124" t="str">
            <v>na</v>
          </cell>
          <cell r="AP124" t="str">
            <v>na</v>
          </cell>
          <cell r="AQ124" t="str">
            <v>na</v>
          </cell>
          <cell r="AR124" t="str">
            <v>na</v>
          </cell>
          <cell r="AS124" t="str">
            <v>na</v>
          </cell>
          <cell r="AT124" t="str">
            <v>na</v>
          </cell>
          <cell r="AU124" t="str">
            <v>na</v>
          </cell>
          <cell r="AV124" t="str">
            <v>na</v>
          </cell>
          <cell r="AW124" t="str">
            <v>na</v>
          </cell>
          <cell r="AX124" t="str">
            <v>na</v>
          </cell>
          <cell r="AY124" t="str">
            <v>na</v>
          </cell>
          <cell r="AZ124" t="str">
            <v>na</v>
          </cell>
          <cell r="BA124" t="str">
            <v>na</v>
          </cell>
          <cell r="BB124" t="str">
            <v>na</v>
          </cell>
          <cell r="BC124" t="str">
            <v>na</v>
          </cell>
          <cell r="BD124" t="str">
            <v>na</v>
          </cell>
          <cell r="BE124" t="str">
            <v>na</v>
          </cell>
          <cell r="BF124" t="str">
            <v>na</v>
          </cell>
          <cell r="BG124" t="str">
            <v>na</v>
          </cell>
          <cell r="BH124" t="str">
            <v>na</v>
          </cell>
          <cell r="BI124" t="str">
            <v>na</v>
          </cell>
          <cell r="BJ124" t="str">
            <v>na</v>
          </cell>
          <cell r="BK124" t="str">
            <v>na</v>
          </cell>
          <cell r="BL124" t="str">
            <v>na</v>
          </cell>
          <cell r="BM124" t="str">
            <v>na</v>
          </cell>
          <cell r="BN124" t="str">
            <v>na</v>
          </cell>
          <cell r="BO124" t="str">
            <v>na</v>
          </cell>
          <cell r="BP124" t="str">
            <v>na</v>
          </cell>
          <cell r="BQ124" t="str">
            <v>na</v>
          </cell>
          <cell r="BR124" t="str">
            <v>na</v>
          </cell>
          <cell r="BS124" t="str">
            <v>na</v>
          </cell>
          <cell r="BT124" t="str">
            <v>na</v>
          </cell>
          <cell r="BU124" t="str">
            <v>na</v>
          </cell>
          <cell r="BV124" t="str">
            <v>na</v>
          </cell>
          <cell r="BW124" t="str">
            <v>na</v>
          </cell>
          <cell r="BX124" t="str">
            <v>na</v>
          </cell>
          <cell r="BY124" t="str">
            <v>na</v>
          </cell>
          <cell r="BZ124" t="str">
            <v>na</v>
          </cell>
          <cell r="CA124" t="str">
            <v>na</v>
          </cell>
          <cell r="CB124" t="str">
            <v>na</v>
          </cell>
          <cell r="CC124" t="str">
            <v>na</v>
          </cell>
          <cell r="CD124" t="str">
            <v>na</v>
          </cell>
          <cell r="CE124" t="str">
            <v>na</v>
          </cell>
          <cell r="CF124" t="str">
            <v>na</v>
          </cell>
          <cell r="CG124" t="str">
            <v>na</v>
          </cell>
          <cell r="CH124" t="str">
            <v>na</v>
          </cell>
          <cell r="CI124" t="str">
            <v>na</v>
          </cell>
          <cell r="CJ124" t="str">
            <v>na</v>
          </cell>
          <cell r="CK124" t="str">
            <v>na</v>
          </cell>
          <cell r="CL124" t="str">
            <v>na</v>
          </cell>
          <cell r="CM124" t="str">
            <v>na</v>
          </cell>
          <cell r="CN124" t="str">
            <v>na</v>
          </cell>
          <cell r="CO124" t="str">
            <v>na</v>
          </cell>
          <cell r="CP124" t="str">
            <v>na</v>
          </cell>
          <cell r="CQ124" t="str">
            <v>na</v>
          </cell>
          <cell r="CR124" t="str">
            <v>na</v>
          </cell>
          <cell r="CS124" t="str">
            <v>na</v>
          </cell>
          <cell r="CT124" t="str">
            <v>na</v>
          </cell>
          <cell r="CU124" t="str">
            <v>na</v>
          </cell>
          <cell r="CV124" t="str">
            <v>na</v>
          </cell>
          <cell r="CW124" t="str">
            <v>na</v>
          </cell>
          <cell r="CX124" t="str">
            <v>na</v>
          </cell>
          <cell r="CY124" t="str">
            <v>na</v>
          </cell>
          <cell r="CZ124" t="str">
            <v>na</v>
          </cell>
          <cell r="DA124">
            <v>-4.9865951742626265E-2</v>
          </cell>
          <cell r="DB124">
            <v>-4.9865951742626265E-2</v>
          </cell>
          <cell r="DC124">
            <v>3.3111988964133281</v>
          </cell>
          <cell r="DD124">
            <v>3.3111988964133281</v>
          </cell>
          <cell r="DE124">
            <v>-0.3566140644316782</v>
          </cell>
          <cell r="DF124">
            <v>-0.3566140644316782</v>
          </cell>
          <cell r="DG124" t="str">
            <v>na</v>
          </cell>
          <cell r="DH124" t="str">
            <v>na</v>
          </cell>
          <cell r="DI124">
            <v>-0.18487204991409753</v>
          </cell>
          <cell r="DJ124">
            <v>-0.30196850308346102</v>
          </cell>
          <cell r="DK124">
            <v>0.1160248853097796</v>
          </cell>
          <cell r="DL124">
            <v>0.32440801867950958</v>
          </cell>
          <cell r="DM124">
            <v>0.14943207274814577</v>
          </cell>
          <cell r="DN124">
            <v>0.26959429819190711</v>
          </cell>
          <cell r="DO124">
            <v>0.82195725387678065</v>
          </cell>
          <cell r="DP124">
            <v>0.62762967215126164</v>
          </cell>
          <cell r="DQ124">
            <v>0.41932214217458935</v>
          </cell>
          <cell r="DR124">
            <v>0.42873385310689649</v>
          </cell>
          <cell r="DS124" t="str">
            <v>na</v>
          </cell>
          <cell r="DT124" t="str">
            <v>na</v>
          </cell>
          <cell r="DU124" t="str">
            <v>na</v>
          </cell>
          <cell r="DV124" t="str">
            <v>na</v>
          </cell>
          <cell r="DW124" t="str">
            <v>na</v>
          </cell>
          <cell r="DX124" t="str">
            <v>na</v>
          </cell>
          <cell r="DY124" t="str">
            <v>na</v>
          </cell>
          <cell r="DZ124" t="str">
            <v>na</v>
          </cell>
          <cell r="EA124">
            <v>0.48677337256846603</v>
          </cell>
          <cell r="EB124">
            <v>0.46778430182467462</v>
          </cell>
          <cell r="EC124" t="str">
            <v>na</v>
          </cell>
          <cell r="ED124" t="str">
            <v>na</v>
          </cell>
          <cell r="EE124" t="str">
            <v>na</v>
          </cell>
          <cell r="EF124" t="str">
            <v>na</v>
          </cell>
          <cell r="EG124" t="str">
            <v>na</v>
          </cell>
          <cell r="EH124" t="str">
            <v>na</v>
          </cell>
          <cell r="EI124" t="str">
            <v>na</v>
          </cell>
          <cell r="EJ124" t="str">
            <v>na</v>
          </cell>
          <cell r="EK124" t="str">
            <v>na</v>
          </cell>
          <cell r="EL124" t="str">
            <v>na</v>
          </cell>
          <cell r="EM124" t="str">
            <v>na</v>
          </cell>
          <cell r="EN124" t="str">
            <v>na</v>
          </cell>
          <cell r="EO124" t="str">
            <v>na</v>
          </cell>
          <cell r="EP124" t="str">
            <v>na</v>
          </cell>
          <cell r="EQ124" t="str">
            <v>na</v>
          </cell>
          <cell r="ER124" t="str">
            <v>na</v>
          </cell>
          <cell r="ES124" t="str">
            <v>na</v>
          </cell>
          <cell r="ET124" t="str">
            <v>na</v>
          </cell>
          <cell r="EU124" t="str">
            <v>na</v>
          </cell>
          <cell r="EV124" t="str">
            <v>na</v>
          </cell>
          <cell r="EW124" t="str">
            <v>na</v>
          </cell>
          <cell r="EX124" t="str">
            <v>na</v>
          </cell>
          <cell r="EY124" t="str">
            <v>na</v>
          </cell>
          <cell r="EZ124" t="str">
            <v>na</v>
          </cell>
          <cell r="FA124" t="str">
            <v>na</v>
          </cell>
          <cell r="FB124" t="str">
            <v>na</v>
          </cell>
          <cell r="FC124" t="str">
            <v>na</v>
          </cell>
          <cell r="FD124" t="str">
            <v>na</v>
          </cell>
          <cell r="FE124" t="str">
            <v>na</v>
          </cell>
          <cell r="FF124" t="str">
            <v>na</v>
          </cell>
          <cell r="FG124" t="str">
            <v>na</v>
          </cell>
          <cell r="FH124" t="str">
            <v>na</v>
          </cell>
          <cell r="FI124" t="str">
            <v>na</v>
          </cell>
          <cell r="FJ124" t="str">
            <v>na</v>
          </cell>
          <cell r="FK124" t="str">
            <v>na</v>
          </cell>
          <cell r="FL124" t="str">
            <v>na</v>
          </cell>
          <cell r="FM124" t="str">
            <v>na</v>
          </cell>
          <cell r="FN124" t="str">
            <v>na</v>
          </cell>
          <cell r="FO124" t="str">
            <v>na</v>
          </cell>
          <cell r="FP124" t="str">
            <v>na</v>
          </cell>
          <cell r="FQ124" t="str">
            <v>na</v>
          </cell>
          <cell r="FR124" t="str">
            <v>na</v>
          </cell>
          <cell r="FS124" t="str">
            <v>na</v>
          </cell>
          <cell r="FT124" t="str">
            <v>na</v>
          </cell>
          <cell r="FU124" t="str">
            <v>na</v>
          </cell>
          <cell r="FV124" t="str">
            <v>na</v>
          </cell>
          <cell r="FW124" t="str">
            <v>na</v>
          </cell>
          <cell r="FX124" t="str">
            <v>na</v>
          </cell>
          <cell r="FY124" t="str">
            <v>na</v>
          </cell>
          <cell r="FZ124" t="str">
            <v>na</v>
          </cell>
          <cell r="GA124" t="str">
            <v>na</v>
          </cell>
          <cell r="GB124" t="str">
            <v>na</v>
          </cell>
          <cell r="GC124" t="str">
            <v>na</v>
          </cell>
          <cell r="GD124" t="str">
            <v>na</v>
          </cell>
          <cell r="GE124" t="str">
            <v>na</v>
          </cell>
          <cell r="GF124" t="str">
            <v>na</v>
          </cell>
          <cell r="GG124" t="str">
            <v>na</v>
          </cell>
          <cell r="GH124" t="str">
            <v>na</v>
          </cell>
          <cell r="GI124" t="str">
            <v>na</v>
          </cell>
          <cell r="GJ124" t="str">
            <v>na</v>
          </cell>
          <cell r="GK124" t="str">
            <v>na</v>
          </cell>
          <cell r="GL124" t="str">
            <v>na</v>
          </cell>
          <cell r="GM124" t="str">
            <v>na</v>
          </cell>
          <cell r="GN124" t="str">
            <v>na</v>
          </cell>
          <cell r="GO124" t="str">
            <v>na</v>
          </cell>
          <cell r="GP124" t="str">
            <v>na</v>
          </cell>
          <cell r="GQ124" t="str">
            <v>na</v>
          </cell>
          <cell r="GR124" t="str">
            <v>na</v>
          </cell>
          <cell r="GS124" t="str">
            <v>na</v>
          </cell>
          <cell r="GT124" t="str">
            <v>na</v>
          </cell>
          <cell r="GU124" t="str">
            <v>na</v>
          </cell>
          <cell r="GV124" t="str">
            <v>na</v>
          </cell>
          <cell r="GW124" t="str">
            <v>na</v>
          </cell>
          <cell r="GX124" t="str">
            <v>na</v>
          </cell>
          <cell r="GY124" t="str">
            <v>na</v>
          </cell>
          <cell r="GZ124" t="str">
            <v>na</v>
          </cell>
          <cell r="HA124" t="str">
            <v>na</v>
          </cell>
          <cell r="HB124" t="str">
            <v>na</v>
          </cell>
          <cell r="HC124" t="str">
            <v>na</v>
          </cell>
          <cell r="HD124" t="str">
            <v>na</v>
          </cell>
        </row>
        <row r="125">
          <cell r="A125">
            <v>125</v>
          </cell>
          <cell r="B125" t="str">
            <v>Net Income (excl Special Items)</v>
          </cell>
          <cell r="C125" t="str">
            <v>na</v>
          </cell>
          <cell r="D125" t="str">
            <v>na</v>
          </cell>
          <cell r="E125" t="str">
            <v>na</v>
          </cell>
          <cell r="F125" t="str">
            <v>na</v>
          </cell>
          <cell r="G125" t="str">
            <v>na</v>
          </cell>
          <cell r="H125" t="str">
            <v>na</v>
          </cell>
          <cell r="I125" t="str">
            <v>na</v>
          </cell>
          <cell r="J125" t="str">
            <v>na</v>
          </cell>
          <cell r="K125" t="str">
            <v>na</v>
          </cell>
          <cell r="L125" t="str">
            <v>na</v>
          </cell>
          <cell r="M125" t="str">
            <v>na</v>
          </cell>
          <cell r="N125" t="str">
            <v>na</v>
          </cell>
          <cell r="O125" t="str">
            <v>na</v>
          </cell>
          <cell r="P125" t="str">
            <v>na</v>
          </cell>
          <cell r="Q125" t="str">
            <v>na</v>
          </cell>
          <cell r="R125" t="str">
            <v>na</v>
          </cell>
          <cell r="S125" t="str">
            <v>na</v>
          </cell>
          <cell r="T125" t="str">
            <v>na</v>
          </cell>
          <cell r="U125" t="str">
            <v>na</v>
          </cell>
          <cell r="V125" t="str">
            <v>na</v>
          </cell>
          <cell r="W125" t="str">
            <v>na</v>
          </cell>
          <cell r="X125" t="str">
            <v>na</v>
          </cell>
          <cell r="Y125" t="str">
            <v>na</v>
          </cell>
          <cell r="Z125" t="str">
            <v>na</v>
          </cell>
          <cell r="AA125" t="str">
            <v>na</v>
          </cell>
          <cell r="AB125" t="str">
            <v>na</v>
          </cell>
          <cell r="AC125" t="str">
            <v>na</v>
          </cell>
          <cell r="AD125" t="str">
            <v>na</v>
          </cell>
          <cell r="AE125" t="str">
            <v>na</v>
          </cell>
          <cell r="AF125" t="str">
            <v>na</v>
          </cell>
          <cell r="AG125" t="str">
            <v>na</v>
          </cell>
          <cell r="AH125" t="str">
            <v>na</v>
          </cell>
          <cell r="AI125" t="str">
            <v>na</v>
          </cell>
          <cell r="AJ125" t="str">
            <v>na</v>
          </cell>
          <cell r="AK125" t="str">
            <v>na</v>
          </cell>
          <cell r="AL125" t="str">
            <v>na</v>
          </cell>
          <cell r="AM125" t="str">
            <v>na</v>
          </cell>
          <cell r="AN125" t="str">
            <v>na</v>
          </cell>
          <cell r="AO125" t="str">
            <v>na</v>
          </cell>
          <cell r="AP125" t="str">
            <v>na</v>
          </cell>
          <cell r="AQ125" t="str">
            <v>na</v>
          </cell>
          <cell r="AR125" t="str">
            <v>na</v>
          </cell>
          <cell r="AS125" t="str">
            <v>na</v>
          </cell>
          <cell r="AT125" t="str">
            <v>na</v>
          </cell>
          <cell r="AU125" t="str">
            <v>na</v>
          </cell>
          <cell r="AV125" t="str">
            <v>na</v>
          </cell>
          <cell r="AW125" t="str">
            <v>na</v>
          </cell>
          <cell r="AX125" t="str">
            <v>na</v>
          </cell>
          <cell r="AY125" t="str">
            <v>na</v>
          </cell>
          <cell r="AZ125" t="str">
            <v>na</v>
          </cell>
          <cell r="BA125" t="str">
            <v>na</v>
          </cell>
          <cell r="BB125" t="str">
            <v>na</v>
          </cell>
          <cell r="BC125" t="str">
            <v>na</v>
          </cell>
          <cell r="BD125" t="str">
            <v>na</v>
          </cell>
          <cell r="BE125" t="str">
            <v>na</v>
          </cell>
          <cell r="BF125" t="str">
            <v>na</v>
          </cell>
          <cell r="BG125" t="str">
            <v>na</v>
          </cell>
          <cell r="BH125" t="str">
            <v>na</v>
          </cell>
          <cell r="BI125" t="str">
            <v>na</v>
          </cell>
          <cell r="BJ125" t="str">
            <v>na</v>
          </cell>
          <cell r="BK125" t="str">
            <v>na</v>
          </cell>
          <cell r="BL125" t="str">
            <v>na</v>
          </cell>
          <cell r="BM125" t="str">
            <v>na</v>
          </cell>
          <cell r="BN125" t="str">
            <v>na</v>
          </cell>
          <cell r="BO125" t="str">
            <v>na</v>
          </cell>
          <cell r="BP125" t="str">
            <v>na</v>
          </cell>
          <cell r="BQ125" t="str">
            <v>na</v>
          </cell>
          <cell r="BR125" t="str">
            <v>na</v>
          </cell>
          <cell r="BS125" t="str">
            <v>na</v>
          </cell>
          <cell r="BT125" t="str">
            <v>na</v>
          </cell>
          <cell r="BU125" t="str">
            <v>na</v>
          </cell>
          <cell r="BV125" t="str">
            <v>na</v>
          </cell>
          <cell r="BW125" t="str">
            <v>na</v>
          </cell>
          <cell r="BX125" t="str">
            <v>na</v>
          </cell>
          <cell r="BY125" t="str">
            <v>na</v>
          </cell>
          <cell r="BZ125" t="str">
            <v>na</v>
          </cell>
          <cell r="CA125" t="str">
            <v>na</v>
          </cell>
          <cell r="CB125" t="str">
            <v>na</v>
          </cell>
          <cell r="CC125" t="str">
            <v>na</v>
          </cell>
          <cell r="CD125" t="str">
            <v>na</v>
          </cell>
          <cell r="CE125" t="str">
            <v>na</v>
          </cell>
          <cell r="CF125" t="str">
            <v>na</v>
          </cell>
          <cell r="CG125" t="str">
            <v>na</v>
          </cell>
          <cell r="CH125" t="str">
            <v>na</v>
          </cell>
          <cell r="CI125" t="str">
            <v>na</v>
          </cell>
          <cell r="CJ125" t="str">
            <v>na</v>
          </cell>
          <cell r="CK125" t="str">
            <v>na</v>
          </cell>
          <cell r="CL125" t="str">
            <v>na</v>
          </cell>
          <cell r="CM125" t="str">
            <v>na</v>
          </cell>
          <cell r="CN125" t="str">
            <v>na</v>
          </cell>
          <cell r="CO125" t="str">
            <v>na</v>
          </cell>
          <cell r="CP125" t="str">
            <v>na</v>
          </cell>
          <cell r="CQ125">
            <v>-0.67784939490832707</v>
          </cell>
          <cell r="CR125">
            <v>-0.67784939490832707</v>
          </cell>
          <cell r="CS125">
            <v>-0.82261484098939774</v>
          </cell>
          <cell r="CT125">
            <v>-0.82261484098939774</v>
          </cell>
          <cell r="CU125">
            <v>23.495351925630704</v>
          </cell>
          <cell r="CV125">
            <v>23.495351925630704</v>
          </cell>
          <cell r="CW125" t="str">
            <v>na</v>
          </cell>
          <cell r="CX125" t="str">
            <v>na</v>
          </cell>
          <cell r="CY125">
            <v>5.5841691515320362E-2</v>
          </cell>
          <cell r="CZ125">
            <v>5.5841691515320362E-2</v>
          </cell>
          <cell r="DA125">
            <v>0.36482670089858782</v>
          </cell>
          <cell r="DB125">
            <v>0.36482670089858782</v>
          </cell>
          <cell r="DC125">
            <v>0.4688625532982143</v>
          </cell>
          <cell r="DD125">
            <v>0.4688625532982143</v>
          </cell>
          <cell r="DE125">
            <v>0.76677664690750302</v>
          </cell>
          <cell r="DF125">
            <v>0.76677664690750302</v>
          </cell>
          <cell r="DG125">
            <v>3.3144841212471055</v>
          </cell>
          <cell r="DH125">
            <v>3.3144841212471055</v>
          </cell>
          <cell r="DI125">
            <v>-0.12876066279456239</v>
          </cell>
          <cell r="DJ125">
            <v>-0.25392612531058567</v>
          </cell>
          <cell r="DK125">
            <v>0.11601235036602468</v>
          </cell>
          <cell r="DL125">
            <v>0.32440801867950958</v>
          </cell>
          <cell r="DM125">
            <v>0.14943207274814577</v>
          </cell>
          <cell r="DN125">
            <v>0.26959429819190694</v>
          </cell>
          <cell r="DO125">
            <v>0.82195725387678065</v>
          </cell>
          <cell r="DP125">
            <v>0.62762967215126186</v>
          </cell>
          <cell r="DQ125">
            <v>1.3101756759839649</v>
          </cell>
          <cell r="DR125">
            <v>1.325490199695939</v>
          </cell>
          <cell r="DS125" t="str">
            <v>na</v>
          </cell>
          <cell r="DT125" t="str">
            <v>na</v>
          </cell>
          <cell r="DU125" t="str">
            <v>na</v>
          </cell>
          <cell r="DV125" t="str">
            <v>na</v>
          </cell>
          <cell r="DW125" t="str">
            <v>na</v>
          </cell>
          <cell r="DX125" t="str">
            <v>na</v>
          </cell>
          <cell r="DY125" t="str">
            <v>na</v>
          </cell>
          <cell r="DZ125" t="str">
            <v>na</v>
          </cell>
          <cell r="EA125">
            <v>0.48677046126896883</v>
          </cell>
          <cell r="EB125">
            <v>0.46778430182467401</v>
          </cell>
          <cell r="EC125" t="str">
            <v>na</v>
          </cell>
          <cell r="ED125" t="str">
            <v>na</v>
          </cell>
          <cell r="EE125" t="str">
            <v>na</v>
          </cell>
          <cell r="EF125" t="str">
            <v>na</v>
          </cell>
          <cell r="EG125" t="str">
            <v>na</v>
          </cell>
          <cell r="EH125" t="str">
            <v>na</v>
          </cell>
          <cell r="EI125" t="str">
            <v>na</v>
          </cell>
          <cell r="EJ125" t="str">
            <v>na</v>
          </cell>
          <cell r="EK125" t="str">
            <v>na</v>
          </cell>
          <cell r="EL125" t="str">
            <v>na</v>
          </cell>
          <cell r="EM125" t="str">
            <v>na</v>
          </cell>
          <cell r="EN125" t="str">
            <v>na</v>
          </cell>
          <cell r="EO125" t="str">
            <v>na</v>
          </cell>
          <cell r="EP125" t="str">
            <v>na</v>
          </cell>
          <cell r="EQ125" t="str">
            <v>na</v>
          </cell>
          <cell r="ER125" t="str">
            <v>na</v>
          </cell>
          <cell r="ES125" t="str">
            <v>na</v>
          </cell>
          <cell r="ET125" t="str">
            <v>na</v>
          </cell>
          <cell r="EU125" t="str">
            <v>na</v>
          </cell>
          <cell r="EV125" t="str">
            <v>na</v>
          </cell>
          <cell r="EW125" t="str">
            <v>na</v>
          </cell>
          <cell r="EX125" t="str">
            <v>na</v>
          </cell>
          <cell r="EY125" t="str">
            <v>na</v>
          </cell>
          <cell r="EZ125" t="str">
            <v>na</v>
          </cell>
          <cell r="FA125" t="str">
            <v>na</v>
          </cell>
          <cell r="FB125" t="str">
            <v>na</v>
          </cell>
          <cell r="FC125" t="str">
            <v>na</v>
          </cell>
          <cell r="FD125" t="str">
            <v>na</v>
          </cell>
          <cell r="FE125" t="str">
            <v>na</v>
          </cell>
          <cell r="FF125" t="str">
            <v>na</v>
          </cell>
          <cell r="FG125" t="str">
            <v>na</v>
          </cell>
          <cell r="FH125" t="str">
            <v>na</v>
          </cell>
          <cell r="FI125" t="str">
            <v>na</v>
          </cell>
          <cell r="FJ125" t="str">
            <v>na</v>
          </cell>
          <cell r="FK125" t="str">
            <v>na</v>
          </cell>
          <cell r="FL125" t="str">
            <v>na</v>
          </cell>
          <cell r="FM125" t="str">
            <v>na</v>
          </cell>
          <cell r="FN125" t="str">
            <v>na</v>
          </cell>
          <cell r="FO125" t="str">
            <v>na</v>
          </cell>
          <cell r="FP125" t="str">
            <v>na</v>
          </cell>
          <cell r="FQ125" t="str">
            <v>na</v>
          </cell>
          <cell r="FR125" t="str">
            <v>na</v>
          </cell>
          <cell r="FS125" t="str">
            <v>na</v>
          </cell>
          <cell r="FT125" t="str">
            <v>na</v>
          </cell>
          <cell r="FU125" t="str">
            <v>na</v>
          </cell>
          <cell r="FV125" t="str">
            <v>na</v>
          </cell>
          <cell r="FW125" t="str">
            <v>na</v>
          </cell>
          <cell r="FX125" t="str">
            <v>na</v>
          </cell>
          <cell r="FY125" t="str">
            <v>na</v>
          </cell>
          <cell r="FZ125" t="str">
            <v>na</v>
          </cell>
          <cell r="GA125" t="str">
            <v>na</v>
          </cell>
          <cell r="GB125" t="str">
            <v>na</v>
          </cell>
          <cell r="GC125" t="str">
            <v>na</v>
          </cell>
          <cell r="GD125" t="str">
            <v>na</v>
          </cell>
          <cell r="GE125" t="str">
            <v>na</v>
          </cell>
          <cell r="GF125" t="str">
            <v>na</v>
          </cell>
          <cell r="GG125" t="str">
            <v>na</v>
          </cell>
          <cell r="GH125" t="str">
            <v>na</v>
          </cell>
          <cell r="GI125" t="str">
            <v>na</v>
          </cell>
          <cell r="GJ125" t="str">
            <v>na</v>
          </cell>
          <cell r="GK125" t="str">
            <v>na</v>
          </cell>
          <cell r="GL125" t="str">
            <v>na</v>
          </cell>
          <cell r="GM125" t="str">
            <v>na</v>
          </cell>
          <cell r="GN125" t="str">
            <v>na</v>
          </cell>
          <cell r="GO125" t="str">
            <v>na</v>
          </cell>
          <cell r="GP125" t="str">
            <v>na</v>
          </cell>
          <cell r="GQ125" t="str">
            <v>na</v>
          </cell>
          <cell r="GR125" t="str">
            <v>na</v>
          </cell>
          <cell r="GS125" t="str">
            <v>na</v>
          </cell>
          <cell r="GT125" t="str">
            <v>na</v>
          </cell>
          <cell r="GU125" t="str">
            <v>na</v>
          </cell>
          <cell r="GV125" t="str">
            <v>na</v>
          </cell>
          <cell r="GW125" t="str">
            <v>na</v>
          </cell>
          <cell r="GX125" t="str">
            <v>na</v>
          </cell>
          <cell r="GY125" t="str">
            <v>na</v>
          </cell>
          <cell r="GZ125" t="str">
            <v>na</v>
          </cell>
          <cell r="HA125" t="str">
            <v>na</v>
          </cell>
          <cell r="HB125" t="str">
            <v>na</v>
          </cell>
          <cell r="HC125" t="str">
            <v>na</v>
          </cell>
          <cell r="HD125" t="str">
            <v>na</v>
          </cell>
        </row>
        <row r="126">
          <cell r="A126">
            <v>126</v>
          </cell>
          <cell r="B126" t="str">
            <v>Average Shares Outstanding</v>
          </cell>
          <cell r="C126" t="str">
            <v>na</v>
          </cell>
          <cell r="D126" t="str">
            <v>na</v>
          </cell>
          <cell r="E126" t="str">
            <v>na</v>
          </cell>
          <cell r="F126" t="str">
            <v>na</v>
          </cell>
          <cell r="G126" t="str">
            <v>na</v>
          </cell>
          <cell r="H126" t="str">
            <v>na</v>
          </cell>
          <cell r="I126" t="str">
            <v>na</v>
          </cell>
          <cell r="J126" t="str">
            <v>na</v>
          </cell>
          <cell r="K126" t="str">
            <v>na</v>
          </cell>
          <cell r="L126" t="str">
            <v>na</v>
          </cell>
          <cell r="M126" t="str">
            <v>na</v>
          </cell>
          <cell r="N126" t="str">
            <v>na</v>
          </cell>
          <cell r="O126" t="str">
            <v>na</v>
          </cell>
          <cell r="P126" t="str">
            <v>na</v>
          </cell>
          <cell r="Q126" t="str">
            <v>na</v>
          </cell>
          <cell r="R126" t="str">
            <v>na</v>
          </cell>
          <cell r="S126" t="str">
            <v>na</v>
          </cell>
          <cell r="T126" t="str">
            <v>na</v>
          </cell>
          <cell r="U126" t="str">
            <v>na</v>
          </cell>
          <cell r="V126" t="str">
            <v>na</v>
          </cell>
          <cell r="W126" t="str">
            <v>na</v>
          </cell>
          <cell r="X126" t="str">
            <v>na</v>
          </cell>
          <cell r="Y126" t="str">
            <v>na</v>
          </cell>
          <cell r="Z126" t="str">
            <v>na</v>
          </cell>
          <cell r="AA126" t="str">
            <v>na</v>
          </cell>
          <cell r="AB126" t="str">
            <v>na</v>
          </cell>
          <cell r="AC126" t="str">
            <v>na</v>
          </cell>
          <cell r="AD126" t="str">
            <v>na</v>
          </cell>
          <cell r="AE126" t="str">
            <v>na</v>
          </cell>
          <cell r="AF126" t="str">
            <v>na</v>
          </cell>
          <cell r="AG126" t="str">
            <v>na</v>
          </cell>
          <cell r="AH126" t="str">
            <v>na</v>
          </cell>
          <cell r="AI126" t="str">
            <v>na</v>
          </cell>
          <cell r="AJ126" t="str">
            <v>na</v>
          </cell>
          <cell r="AK126" t="str">
            <v>na</v>
          </cell>
          <cell r="AL126" t="str">
            <v>na</v>
          </cell>
          <cell r="AM126" t="str">
            <v>na</v>
          </cell>
          <cell r="AN126" t="str">
            <v>na</v>
          </cell>
          <cell r="AO126" t="str">
            <v>na</v>
          </cell>
          <cell r="AP126" t="str">
            <v>na</v>
          </cell>
          <cell r="AQ126" t="str">
            <v>na</v>
          </cell>
          <cell r="AR126" t="str">
            <v>na</v>
          </cell>
          <cell r="AS126" t="str">
            <v>na</v>
          </cell>
          <cell r="AT126" t="str">
            <v>na</v>
          </cell>
          <cell r="AU126" t="str">
            <v>na</v>
          </cell>
          <cell r="AV126" t="str">
            <v>na</v>
          </cell>
          <cell r="AW126" t="str">
            <v>na</v>
          </cell>
          <cell r="AX126" t="str">
            <v>na</v>
          </cell>
          <cell r="AY126" t="str">
            <v>na</v>
          </cell>
          <cell r="AZ126" t="str">
            <v>na</v>
          </cell>
          <cell r="BA126" t="str">
            <v>na</v>
          </cell>
          <cell r="BB126" t="str">
            <v>na</v>
          </cell>
          <cell r="BC126" t="str">
            <v>na</v>
          </cell>
          <cell r="BD126" t="str">
            <v>na</v>
          </cell>
          <cell r="BE126" t="str">
            <v>na</v>
          </cell>
          <cell r="BF126" t="str">
            <v>na</v>
          </cell>
          <cell r="BG126" t="str">
            <v>na</v>
          </cell>
          <cell r="BH126" t="str">
            <v>na</v>
          </cell>
          <cell r="BI126" t="str">
            <v>na</v>
          </cell>
          <cell r="BJ126" t="str">
            <v>na</v>
          </cell>
          <cell r="BK126" t="str">
            <v>na</v>
          </cell>
          <cell r="BL126" t="str">
            <v>na</v>
          </cell>
          <cell r="BM126" t="str">
            <v>na</v>
          </cell>
          <cell r="BN126" t="str">
            <v>na</v>
          </cell>
          <cell r="BO126" t="str">
            <v>na</v>
          </cell>
          <cell r="BP126" t="str">
            <v>na</v>
          </cell>
          <cell r="BQ126" t="str">
            <v>na</v>
          </cell>
          <cell r="BR126" t="str">
            <v>na</v>
          </cell>
          <cell r="BS126" t="str">
            <v>na</v>
          </cell>
          <cell r="BT126" t="str">
            <v>na</v>
          </cell>
          <cell r="BU126" t="str">
            <v>na</v>
          </cell>
          <cell r="BV126" t="str">
            <v>na</v>
          </cell>
          <cell r="BW126" t="str">
            <v>na</v>
          </cell>
          <cell r="BX126" t="str">
            <v>na</v>
          </cell>
          <cell r="BY126" t="str">
            <v>na</v>
          </cell>
          <cell r="BZ126" t="str">
            <v>na</v>
          </cell>
          <cell r="CA126" t="str">
            <v>na</v>
          </cell>
          <cell r="CB126" t="str">
            <v>na</v>
          </cell>
          <cell r="CC126" t="str">
            <v>na</v>
          </cell>
          <cell r="CD126" t="str">
            <v>na</v>
          </cell>
          <cell r="CE126" t="str">
            <v>na</v>
          </cell>
          <cell r="CF126" t="str">
            <v>na</v>
          </cell>
          <cell r="CG126" t="str">
            <v>na</v>
          </cell>
          <cell r="CH126" t="str">
            <v>na</v>
          </cell>
          <cell r="CI126" t="str">
            <v>na</v>
          </cell>
          <cell r="CJ126" t="str">
            <v>na</v>
          </cell>
          <cell r="CK126" t="str">
            <v>na</v>
          </cell>
          <cell r="CL126" t="str">
            <v>na</v>
          </cell>
          <cell r="CM126" t="str">
            <v>na</v>
          </cell>
          <cell r="CN126" t="str">
            <v>na</v>
          </cell>
          <cell r="CO126" t="str">
            <v>na</v>
          </cell>
          <cell r="CP126" t="str">
            <v>na</v>
          </cell>
          <cell r="CQ126">
            <v>1.5950611549775433E-2</v>
          </cell>
          <cell r="CR126">
            <v>1.5950611549775433E-2</v>
          </cell>
          <cell r="CS126">
            <v>1.3745756835732889E-2</v>
          </cell>
          <cell r="CT126">
            <v>1.3745756835732889E-2</v>
          </cell>
          <cell r="CU126">
            <v>6.2963895538710804E-2</v>
          </cell>
          <cell r="CV126">
            <v>6.2963895538710804E-2</v>
          </cell>
          <cell r="CW126" t="str">
            <v>na</v>
          </cell>
          <cell r="CX126" t="str">
            <v>na</v>
          </cell>
          <cell r="CY126">
            <v>3.2208681141127606E-2</v>
          </cell>
          <cell r="CZ126">
            <v>3.2208681141127606E-2</v>
          </cell>
          <cell r="DA126">
            <v>-3.8855569218333073E-2</v>
          </cell>
          <cell r="DB126">
            <v>-3.8855569218333073E-2</v>
          </cell>
          <cell r="DC126">
            <v>8.6547473530784846E-2</v>
          </cell>
          <cell r="DD126">
            <v>8.6547473530784846E-2</v>
          </cell>
          <cell r="DE126">
            <v>3.5031732235687826E-2</v>
          </cell>
          <cell r="DF126">
            <v>3.5031732235687826E-2</v>
          </cell>
          <cell r="DG126">
            <v>0.1152207057011158</v>
          </cell>
          <cell r="DH126">
            <v>0.1152207057011158</v>
          </cell>
          <cell r="DI126">
            <v>-1.7903769614926283E-3</v>
          </cell>
          <cell r="DJ126">
            <v>7.6811924861205482E-3</v>
          </cell>
          <cell r="DK126">
            <v>1.5837542181066616E-2</v>
          </cell>
          <cell r="DL126">
            <v>6.2893081761006293E-3</v>
          </cell>
          <cell r="DM126">
            <v>6.2500000000000003E-3</v>
          </cell>
          <cell r="DN126">
            <v>6.2500000000000003E-3</v>
          </cell>
          <cell r="DO126">
            <v>6.2111801242236021E-3</v>
          </cell>
          <cell r="DP126">
            <v>6.2111801242236021E-3</v>
          </cell>
          <cell r="DQ126">
            <v>7.3743140382537681E-2</v>
          </cell>
          <cell r="DR126">
            <v>7.6248519529635905E-2</v>
          </cell>
          <cell r="DS126" t="str">
            <v>na</v>
          </cell>
          <cell r="DT126" t="str">
            <v>na</v>
          </cell>
          <cell r="DU126" t="str">
            <v>na</v>
          </cell>
          <cell r="DV126" t="str">
            <v>na</v>
          </cell>
          <cell r="DW126" t="str">
            <v>na</v>
          </cell>
          <cell r="DX126" t="str">
            <v>na</v>
          </cell>
          <cell r="DY126" t="str">
            <v>na</v>
          </cell>
          <cell r="DZ126" t="str">
            <v>na</v>
          </cell>
          <cell r="EA126">
            <v>6.1661453336466304E-2</v>
          </cell>
          <cell r="EB126">
            <v>5.9190031152647975E-2</v>
          </cell>
          <cell r="EC126" t="str">
            <v>na</v>
          </cell>
          <cell r="ED126" t="str">
            <v>na</v>
          </cell>
          <cell r="EE126" t="str">
            <v>na</v>
          </cell>
          <cell r="EF126" t="str">
            <v>na</v>
          </cell>
          <cell r="EG126" t="str">
            <v>na</v>
          </cell>
          <cell r="EH126" t="str">
            <v>na</v>
          </cell>
          <cell r="EI126" t="str">
            <v>na</v>
          </cell>
          <cell r="EJ126" t="str">
            <v>na</v>
          </cell>
          <cell r="EK126" t="str">
            <v>na</v>
          </cell>
          <cell r="EL126" t="str">
            <v>na</v>
          </cell>
          <cell r="EM126" t="str">
            <v>na</v>
          </cell>
          <cell r="EN126" t="str">
            <v>na</v>
          </cell>
          <cell r="EO126" t="str">
            <v>na</v>
          </cell>
          <cell r="EP126" t="str">
            <v>na</v>
          </cell>
          <cell r="EQ126" t="str">
            <v>na</v>
          </cell>
          <cell r="ER126" t="str">
            <v>na</v>
          </cell>
          <cell r="ES126" t="str">
            <v>na</v>
          </cell>
          <cell r="ET126" t="str">
            <v>na</v>
          </cell>
          <cell r="EU126" t="str">
            <v>na</v>
          </cell>
          <cell r="EV126" t="str">
            <v>na</v>
          </cell>
          <cell r="EW126" t="str">
            <v>na</v>
          </cell>
          <cell r="EX126" t="str">
            <v>na</v>
          </cell>
          <cell r="EY126" t="str">
            <v>na</v>
          </cell>
          <cell r="EZ126" t="str">
            <v>na</v>
          </cell>
          <cell r="FA126" t="str">
            <v>na</v>
          </cell>
          <cell r="FB126" t="str">
            <v>na</v>
          </cell>
          <cell r="FC126" t="str">
            <v>na</v>
          </cell>
          <cell r="FD126" t="str">
            <v>na</v>
          </cell>
          <cell r="FE126" t="str">
            <v>na</v>
          </cell>
          <cell r="FF126" t="str">
            <v>na</v>
          </cell>
          <cell r="FG126" t="str">
            <v>na</v>
          </cell>
          <cell r="FH126" t="str">
            <v>na</v>
          </cell>
          <cell r="FI126" t="str">
            <v>na</v>
          </cell>
          <cell r="FJ126" t="str">
            <v>na</v>
          </cell>
          <cell r="FK126" t="str">
            <v>na</v>
          </cell>
          <cell r="FL126" t="str">
            <v>na</v>
          </cell>
          <cell r="FM126" t="str">
            <v>na</v>
          </cell>
          <cell r="FN126" t="str">
            <v>na</v>
          </cell>
          <cell r="FO126" t="str">
            <v>na</v>
          </cell>
          <cell r="FP126" t="str">
            <v>na</v>
          </cell>
          <cell r="FQ126" t="str">
            <v>na</v>
          </cell>
          <cell r="FR126" t="str">
            <v>na</v>
          </cell>
          <cell r="FS126" t="str">
            <v>na</v>
          </cell>
          <cell r="FT126" t="str">
            <v>na</v>
          </cell>
          <cell r="FU126" t="str">
            <v>na</v>
          </cell>
          <cell r="FV126" t="str">
            <v>na</v>
          </cell>
          <cell r="FW126" t="str">
            <v>na</v>
          </cell>
          <cell r="FX126" t="str">
            <v>na</v>
          </cell>
          <cell r="FY126" t="str">
            <v>na</v>
          </cell>
          <cell r="FZ126" t="str">
            <v>na</v>
          </cell>
          <cell r="GA126" t="str">
            <v>na</v>
          </cell>
          <cell r="GB126" t="str">
            <v>na</v>
          </cell>
          <cell r="GC126" t="str">
            <v>na</v>
          </cell>
          <cell r="GD126" t="str">
            <v>na</v>
          </cell>
          <cell r="GE126" t="str">
            <v>na</v>
          </cell>
          <cell r="GF126" t="str">
            <v>na</v>
          </cell>
          <cell r="GG126" t="str">
            <v>na</v>
          </cell>
          <cell r="GH126" t="str">
            <v>na</v>
          </cell>
          <cell r="GI126" t="str">
            <v>na</v>
          </cell>
          <cell r="GJ126" t="str">
            <v>na</v>
          </cell>
          <cell r="GK126" t="str">
            <v>na</v>
          </cell>
          <cell r="GL126" t="str">
            <v>na</v>
          </cell>
          <cell r="GM126" t="str">
            <v>na</v>
          </cell>
          <cell r="GN126" t="str">
            <v>na</v>
          </cell>
          <cell r="GO126" t="str">
            <v>na</v>
          </cell>
          <cell r="GP126" t="str">
            <v>na</v>
          </cell>
          <cell r="GQ126" t="str">
            <v>na</v>
          </cell>
          <cell r="GR126" t="str">
            <v>na</v>
          </cell>
          <cell r="GS126" t="str">
            <v>na</v>
          </cell>
          <cell r="GT126" t="str">
            <v>na</v>
          </cell>
          <cell r="GU126" t="str">
            <v>na</v>
          </cell>
          <cell r="GV126" t="str">
            <v>na</v>
          </cell>
          <cell r="GW126" t="str">
            <v>na</v>
          </cell>
          <cell r="GX126" t="str">
            <v>na</v>
          </cell>
          <cell r="GY126" t="str">
            <v>na</v>
          </cell>
          <cell r="GZ126" t="str">
            <v>na</v>
          </cell>
          <cell r="HA126" t="str">
            <v>na</v>
          </cell>
          <cell r="HB126" t="str">
            <v>na</v>
          </cell>
          <cell r="HC126" t="str">
            <v>na</v>
          </cell>
          <cell r="HD126" t="str">
            <v>na</v>
          </cell>
        </row>
        <row r="127">
          <cell r="A127">
            <v>127</v>
          </cell>
          <cell r="B127" t="str">
            <v>Reported EPS</v>
          </cell>
          <cell r="C127" t="str">
            <v>na</v>
          </cell>
          <cell r="D127" t="str">
            <v>na</v>
          </cell>
          <cell r="E127" t="str">
            <v>na</v>
          </cell>
          <cell r="F127" t="str">
            <v>na</v>
          </cell>
          <cell r="G127" t="str">
            <v>na</v>
          </cell>
          <cell r="H127" t="str">
            <v>na</v>
          </cell>
          <cell r="I127" t="str">
            <v>na</v>
          </cell>
          <cell r="J127" t="str">
            <v>na</v>
          </cell>
          <cell r="K127" t="str">
            <v>na</v>
          </cell>
          <cell r="L127" t="str">
            <v>na</v>
          </cell>
          <cell r="M127" t="str">
            <v>na</v>
          </cell>
          <cell r="N127" t="str">
            <v>na</v>
          </cell>
          <cell r="O127" t="str">
            <v>na</v>
          </cell>
          <cell r="P127" t="str">
            <v>na</v>
          </cell>
          <cell r="Q127" t="str">
            <v>na</v>
          </cell>
          <cell r="R127" t="str">
            <v>na</v>
          </cell>
          <cell r="S127" t="str">
            <v>na</v>
          </cell>
          <cell r="T127" t="str">
            <v>na</v>
          </cell>
          <cell r="U127" t="str">
            <v>na</v>
          </cell>
          <cell r="V127" t="str">
            <v>na</v>
          </cell>
          <cell r="W127" t="str">
            <v>na</v>
          </cell>
          <cell r="X127" t="str">
            <v>na</v>
          </cell>
          <cell r="Y127" t="str">
            <v>na</v>
          </cell>
          <cell r="Z127" t="str">
            <v>na</v>
          </cell>
          <cell r="AA127" t="str">
            <v>na</v>
          </cell>
          <cell r="AB127" t="str">
            <v>na</v>
          </cell>
          <cell r="AC127" t="str">
            <v>na</v>
          </cell>
          <cell r="AD127" t="str">
            <v>na</v>
          </cell>
          <cell r="AE127" t="str">
            <v>na</v>
          </cell>
          <cell r="AF127" t="str">
            <v>na</v>
          </cell>
          <cell r="AG127" t="str">
            <v>na</v>
          </cell>
          <cell r="AH127" t="str">
            <v>na</v>
          </cell>
          <cell r="AI127" t="str">
            <v>na</v>
          </cell>
          <cell r="AJ127" t="str">
            <v>na</v>
          </cell>
          <cell r="AK127" t="str">
            <v>na</v>
          </cell>
          <cell r="AL127" t="str">
            <v>na</v>
          </cell>
          <cell r="AM127" t="str">
            <v>na</v>
          </cell>
          <cell r="AN127" t="str">
            <v>na</v>
          </cell>
          <cell r="AO127" t="str">
            <v>na</v>
          </cell>
          <cell r="AP127" t="str">
            <v>na</v>
          </cell>
          <cell r="AQ127" t="str">
            <v>na</v>
          </cell>
          <cell r="AR127" t="str">
            <v>na</v>
          </cell>
          <cell r="AS127" t="str">
            <v>na</v>
          </cell>
          <cell r="AT127" t="str">
            <v>na</v>
          </cell>
          <cell r="AU127" t="str">
            <v>na</v>
          </cell>
          <cell r="AV127" t="str">
            <v>na</v>
          </cell>
          <cell r="AW127" t="str">
            <v>na</v>
          </cell>
          <cell r="AX127" t="str">
            <v>na</v>
          </cell>
          <cell r="AY127" t="str">
            <v>na</v>
          </cell>
          <cell r="AZ127" t="str">
            <v>na</v>
          </cell>
          <cell r="BA127" t="str">
            <v>na</v>
          </cell>
          <cell r="BB127" t="str">
            <v>na</v>
          </cell>
          <cell r="BC127" t="str">
            <v>na</v>
          </cell>
          <cell r="BD127" t="str">
            <v>na</v>
          </cell>
          <cell r="BE127" t="str">
            <v>na</v>
          </cell>
          <cell r="BF127" t="str">
            <v>na</v>
          </cell>
          <cell r="BG127" t="str">
            <v>na</v>
          </cell>
          <cell r="BH127" t="str">
            <v>na</v>
          </cell>
          <cell r="BI127" t="str">
            <v>na</v>
          </cell>
          <cell r="BJ127" t="str">
            <v>na</v>
          </cell>
          <cell r="BK127" t="str">
            <v>na</v>
          </cell>
          <cell r="BL127" t="str">
            <v>na</v>
          </cell>
          <cell r="BM127" t="str">
            <v>na</v>
          </cell>
          <cell r="BN127" t="str">
            <v>na</v>
          </cell>
          <cell r="BO127" t="str">
            <v>na</v>
          </cell>
          <cell r="BP127" t="str">
            <v>na</v>
          </cell>
          <cell r="BQ127" t="str">
            <v>na</v>
          </cell>
          <cell r="BR127" t="str">
            <v>na</v>
          </cell>
          <cell r="BS127" t="str">
            <v>na</v>
          </cell>
          <cell r="BT127" t="str">
            <v>na</v>
          </cell>
          <cell r="BU127" t="str">
            <v>na</v>
          </cell>
          <cell r="BV127" t="str">
            <v>na</v>
          </cell>
          <cell r="BW127" t="str">
            <v>na</v>
          </cell>
          <cell r="BX127" t="str">
            <v>na</v>
          </cell>
          <cell r="BY127" t="str">
            <v>na</v>
          </cell>
          <cell r="BZ127" t="str">
            <v>na</v>
          </cell>
          <cell r="CA127" t="str">
            <v>na</v>
          </cell>
          <cell r="CB127" t="str">
            <v>na</v>
          </cell>
          <cell r="CC127" t="str">
            <v>na</v>
          </cell>
          <cell r="CD127" t="str">
            <v>na</v>
          </cell>
          <cell r="CE127" t="str">
            <v>na</v>
          </cell>
          <cell r="CF127" t="str">
            <v>na</v>
          </cell>
          <cell r="CG127" t="str">
            <v>na</v>
          </cell>
          <cell r="CH127" t="str">
            <v>na</v>
          </cell>
          <cell r="CI127" t="str">
            <v>na</v>
          </cell>
          <cell r="CJ127" t="str">
            <v>na</v>
          </cell>
          <cell r="CK127" t="str">
            <v>na</v>
          </cell>
          <cell r="CL127" t="str">
            <v>na</v>
          </cell>
          <cell r="CM127" t="str">
            <v>na</v>
          </cell>
          <cell r="CN127" t="str">
            <v>na</v>
          </cell>
          <cell r="CO127" t="str">
            <v>na</v>
          </cell>
          <cell r="CP127" t="str">
            <v>na</v>
          </cell>
          <cell r="CQ127" t="str">
            <v>na</v>
          </cell>
          <cell r="CR127" t="str">
            <v>na</v>
          </cell>
          <cell r="CS127" t="str">
            <v>na</v>
          </cell>
          <cell r="CT127" t="str">
            <v>na</v>
          </cell>
          <cell r="CU127" t="str">
            <v>na</v>
          </cell>
          <cell r="CV127" t="str">
            <v>na</v>
          </cell>
          <cell r="CW127" t="str">
            <v>na</v>
          </cell>
          <cell r="CX127" t="str">
            <v>na</v>
          </cell>
          <cell r="CY127" t="str">
            <v>na</v>
          </cell>
          <cell r="CZ127" t="str">
            <v>na</v>
          </cell>
          <cell r="DA127">
            <v>-1.1455492194173954E-2</v>
          </cell>
          <cell r="DB127">
            <v>-1.1455492194173954E-2</v>
          </cell>
          <cell r="DC127">
            <v>2.9677961630189</v>
          </cell>
          <cell r="DD127">
            <v>2.9677961630189</v>
          </cell>
          <cell r="DE127">
            <v>-0.37839013478495365</v>
          </cell>
          <cell r="DF127">
            <v>-0.37839013478495365</v>
          </cell>
          <cell r="DG127" t="str">
            <v>na</v>
          </cell>
          <cell r="DH127" t="str">
            <v>na</v>
          </cell>
          <cell r="DI127">
            <v>-0.1834100460736014</v>
          </cell>
          <cell r="DJ127">
            <v>-0.30728934694674936</v>
          </cell>
          <cell r="DK127">
            <v>9.8625359832246767E-2</v>
          </cell>
          <cell r="DL127">
            <v>0.31613046856276278</v>
          </cell>
          <cell r="DM127">
            <v>0.1422927431037474</v>
          </cell>
          <cell r="DN127">
            <v>0.2617086193211498</v>
          </cell>
          <cell r="DO127">
            <v>0.8107106041614921</v>
          </cell>
          <cell r="DP127">
            <v>0.61758257540958705</v>
          </cell>
          <cell r="DQ127">
            <v>0.32184513110736518</v>
          </cell>
          <cell r="DR127">
            <v>0.32751295558697818</v>
          </cell>
          <cell r="DS127" t="str">
            <v>na</v>
          </cell>
          <cell r="DT127" t="str">
            <v>na</v>
          </cell>
          <cell r="DU127" t="str">
            <v>na</v>
          </cell>
          <cell r="DV127" t="str">
            <v>na</v>
          </cell>
          <cell r="DW127" t="str">
            <v>na</v>
          </cell>
          <cell r="DX127" t="str">
            <v>na</v>
          </cell>
          <cell r="DY127" t="str">
            <v>na</v>
          </cell>
          <cell r="DZ127" t="str">
            <v>na</v>
          </cell>
          <cell r="EA127">
            <v>0.40042135644654636</v>
          </cell>
          <cell r="EB127">
            <v>0.38576106142858985</v>
          </cell>
          <cell r="EC127" t="str">
            <v>na</v>
          </cell>
          <cell r="ED127" t="str">
            <v>na</v>
          </cell>
          <cell r="EE127" t="str">
            <v>na</v>
          </cell>
          <cell r="EF127" t="str">
            <v>na</v>
          </cell>
          <cell r="EG127" t="str">
            <v>na</v>
          </cell>
          <cell r="EH127" t="str">
            <v>na</v>
          </cell>
          <cell r="EI127" t="str">
            <v>na</v>
          </cell>
          <cell r="EJ127" t="str">
            <v>na</v>
          </cell>
          <cell r="EK127" t="str">
            <v>na</v>
          </cell>
          <cell r="EL127" t="str">
            <v>na</v>
          </cell>
          <cell r="EM127" t="str">
            <v>na</v>
          </cell>
          <cell r="EN127" t="str">
            <v>na</v>
          </cell>
          <cell r="EO127" t="str">
            <v>na</v>
          </cell>
          <cell r="EP127" t="str">
            <v>na</v>
          </cell>
          <cell r="EQ127" t="str">
            <v>na</v>
          </cell>
          <cell r="ER127" t="str">
            <v>na</v>
          </cell>
          <cell r="ES127" t="str">
            <v>na</v>
          </cell>
          <cell r="ET127" t="str">
            <v>na</v>
          </cell>
          <cell r="EU127" t="str">
            <v>na</v>
          </cell>
          <cell r="EV127" t="str">
            <v>na</v>
          </cell>
          <cell r="EW127" t="str">
            <v>na</v>
          </cell>
          <cell r="EX127" t="str">
            <v>na</v>
          </cell>
          <cell r="EY127" t="str">
            <v>na</v>
          </cell>
          <cell r="EZ127" t="str">
            <v>na</v>
          </cell>
          <cell r="FA127" t="str">
            <v>na</v>
          </cell>
          <cell r="FB127" t="str">
            <v>na</v>
          </cell>
          <cell r="FC127" t="str">
            <v>na</v>
          </cell>
          <cell r="FD127" t="str">
            <v>na</v>
          </cell>
          <cell r="FE127" t="str">
            <v>na</v>
          </cell>
          <cell r="FF127" t="str">
            <v>na</v>
          </cell>
          <cell r="FG127" t="str">
            <v>na</v>
          </cell>
          <cell r="FH127" t="str">
            <v>na</v>
          </cell>
          <cell r="FI127" t="str">
            <v>na</v>
          </cell>
          <cell r="FJ127" t="str">
            <v>na</v>
          </cell>
          <cell r="FK127" t="str">
            <v>na</v>
          </cell>
          <cell r="FL127" t="str">
            <v>na</v>
          </cell>
          <cell r="FM127" t="str">
            <v>na</v>
          </cell>
          <cell r="FN127" t="str">
            <v>na</v>
          </cell>
          <cell r="FO127" t="str">
            <v>na</v>
          </cell>
          <cell r="FP127" t="str">
            <v>na</v>
          </cell>
          <cell r="FQ127" t="str">
            <v>na</v>
          </cell>
          <cell r="FR127" t="str">
            <v>na</v>
          </cell>
          <cell r="FS127" t="str">
            <v>na</v>
          </cell>
          <cell r="FT127" t="str">
            <v>na</v>
          </cell>
          <cell r="FU127" t="str">
            <v>na</v>
          </cell>
          <cell r="FV127" t="str">
            <v>na</v>
          </cell>
          <cell r="FW127" t="str">
            <v>na</v>
          </cell>
          <cell r="FX127" t="str">
            <v>na</v>
          </cell>
          <cell r="FY127" t="str">
            <v>na</v>
          </cell>
          <cell r="FZ127" t="str">
            <v>na</v>
          </cell>
          <cell r="GA127" t="str">
            <v>na</v>
          </cell>
          <cell r="GB127" t="str">
            <v>na</v>
          </cell>
          <cell r="GC127" t="str">
            <v>na</v>
          </cell>
          <cell r="GD127" t="str">
            <v>na</v>
          </cell>
          <cell r="GE127" t="str">
            <v>na</v>
          </cell>
          <cell r="GF127" t="str">
            <v>na</v>
          </cell>
          <cell r="GG127" t="str">
            <v>na</v>
          </cell>
          <cell r="GH127" t="str">
            <v>na</v>
          </cell>
          <cell r="GI127" t="str">
            <v>na</v>
          </cell>
          <cell r="GJ127" t="str">
            <v>na</v>
          </cell>
          <cell r="GK127" t="str">
            <v>na</v>
          </cell>
          <cell r="GL127" t="str">
            <v>na</v>
          </cell>
          <cell r="GM127" t="str">
            <v>na</v>
          </cell>
          <cell r="GN127" t="str">
            <v>na</v>
          </cell>
          <cell r="GO127" t="str">
            <v>na</v>
          </cell>
          <cell r="GP127" t="str">
            <v>na</v>
          </cell>
          <cell r="GQ127" t="str">
            <v>na</v>
          </cell>
          <cell r="GR127" t="str">
            <v>na</v>
          </cell>
          <cell r="GS127" t="str">
            <v>na</v>
          </cell>
          <cell r="GT127" t="str">
            <v>na</v>
          </cell>
          <cell r="GU127" t="str">
            <v>na</v>
          </cell>
          <cell r="GV127" t="str">
            <v>na</v>
          </cell>
          <cell r="GW127" t="str">
            <v>na</v>
          </cell>
          <cell r="GX127" t="str">
            <v>na</v>
          </cell>
          <cell r="GY127" t="str">
            <v>na</v>
          </cell>
          <cell r="GZ127" t="str">
            <v>na</v>
          </cell>
          <cell r="HA127" t="str">
            <v>na</v>
          </cell>
          <cell r="HB127" t="str">
            <v>na</v>
          </cell>
          <cell r="HC127" t="str">
            <v>na</v>
          </cell>
          <cell r="HD127" t="str">
            <v>na</v>
          </cell>
        </row>
        <row r="128">
          <cell r="A128">
            <v>128</v>
          </cell>
          <cell r="B128" t="str">
            <v xml:space="preserve">EPS (excl Special Items) </v>
          </cell>
          <cell r="C128" t="str">
            <v>na</v>
          </cell>
          <cell r="D128" t="str">
            <v>na</v>
          </cell>
          <cell r="E128" t="str">
            <v>na</v>
          </cell>
          <cell r="F128" t="str">
            <v>na</v>
          </cell>
          <cell r="G128" t="str">
            <v>na</v>
          </cell>
          <cell r="H128" t="str">
            <v>na</v>
          </cell>
          <cell r="I128" t="str">
            <v>na</v>
          </cell>
          <cell r="J128" t="str">
            <v>na</v>
          </cell>
          <cell r="K128" t="str">
            <v>na</v>
          </cell>
          <cell r="L128" t="str">
            <v>na</v>
          </cell>
          <cell r="M128" t="str">
            <v>na</v>
          </cell>
          <cell r="N128" t="str">
            <v>na</v>
          </cell>
          <cell r="O128" t="str">
            <v>na</v>
          </cell>
          <cell r="P128" t="str">
            <v>na</v>
          </cell>
          <cell r="Q128" t="str">
            <v>na</v>
          </cell>
          <cell r="R128" t="str">
            <v>na</v>
          </cell>
          <cell r="S128" t="str">
            <v>na</v>
          </cell>
          <cell r="T128" t="str">
            <v>na</v>
          </cell>
          <cell r="U128" t="str">
            <v>na</v>
          </cell>
          <cell r="V128" t="str">
            <v>na</v>
          </cell>
          <cell r="W128" t="str">
            <v>na</v>
          </cell>
          <cell r="X128" t="str">
            <v>na</v>
          </cell>
          <cell r="Y128" t="str">
            <v>na</v>
          </cell>
          <cell r="Z128" t="str">
            <v>na</v>
          </cell>
          <cell r="AA128" t="str">
            <v>na</v>
          </cell>
          <cell r="AB128" t="str">
            <v>na</v>
          </cell>
          <cell r="AC128" t="str">
            <v>na</v>
          </cell>
          <cell r="AD128" t="str">
            <v>na</v>
          </cell>
          <cell r="AE128" t="str">
            <v>na</v>
          </cell>
          <cell r="AF128" t="str">
            <v>na</v>
          </cell>
          <cell r="AG128" t="str">
            <v>na</v>
          </cell>
          <cell r="AH128" t="str">
            <v>na</v>
          </cell>
          <cell r="AI128" t="str">
            <v>na</v>
          </cell>
          <cell r="AJ128" t="str">
            <v>na</v>
          </cell>
          <cell r="AK128" t="str">
            <v>na</v>
          </cell>
          <cell r="AL128" t="str">
            <v>na</v>
          </cell>
          <cell r="AM128" t="str">
            <v>na</v>
          </cell>
          <cell r="AN128" t="str">
            <v>na</v>
          </cell>
          <cell r="AO128" t="str">
            <v>na</v>
          </cell>
          <cell r="AP128" t="str">
            <v>na</v>
          </cell>
          <cell r="AQ128" t="str">
            <v>na</v>
          </cell>
          <cell r="AR128" t="str">
            <v>na</v>
          </cell>
          <cell r="AS128" t="str">
            <v>na</v>
          </cell>
          <cell r="AT128" t="str">
            <v>na</v>
          </cell>
          <cell r="AU128" t="str">
            <v>na</v>
          </cell>
          <cell r="AV128" t="str">
            <v>na</v>
          </cell>
          <cell r="AW128" t="str">
            <v>na</v>
          </cell>
          <cell r="AX128" t="str">
            <v>na</v>
          </cell>
          <cell r="AY128" t="str">
            <v>na</v>
          </cell>
          <cell r="AZ128" t="str">
            <v>na</v>
          </cell>
          <cell r="BA128" t="str">
            <v>na</v>
          </cell>
          <cell r="BB128" t="str">
            <v>na</v>
          </cell>
          <cell r="BC128" t="str">
            <v>na</v>
          </cell>
          <cell r="BD128" t="str">
            <v>na</v>
          </cell>
          <cell r="BE128" t="str">
            <v>na</v>
          </cell>
          <cell r="BF128" t="str">
            <v>na</v>
          </cell>
          <cell r="BG128" t="str">
            <v>na</v>
          </cell>
          <cell r="BH128" t="str">
            <v>na</v>
          </cell>
          <cell r="BI128" t="str">
            <v>na</v>
          </cell>
          <cell r="BJ128" t="str">
            <v>na</v>
          </cell>
          <cell r="BK128" t="str">
            <v>na</v>
          </cell>
          <cell r="BL128" t="str">
            <v>na</v>
          </cell>
          <cell r="BM128" t="str">
            <v>na</v>
          </cell>
          <cell r="BN128" t="str">
            <v>na</v>
          </cell>
          <cell r="BO128" t="str">
            <v>na</v>
          </cell>
          <cell r="BP128" t="str">
            <v>na</v>
          </cell>
          <cell r="BQ128" t="str">
            <v>na</v>
          </cell>
          <cell r="BR128" t="str">
            <v>na</v>
          </cell>
          <cell r="BS128" t="str">
            <v>na</v>
          </cell>
          <cell r="BT128" t="str">
            <v>na</v>
          </cell>
          <cell r="BU128" t="str">
            <v>na</v>
          </cell>
          <cell r="BV128" t="str">
            <v>na</v>
          </cell>
          <cell r="BW128" t="str">
            <v>na</v>
          </cell>
          <cell r="BX128" t="str">
            <v>na</v>
          </cell>
          <cell r="BY128" t="str">
            <v>na</v>
          </cell>
          <cell r="BZ128" t="str">
            <v>na</v>
          </cell>
          <cell r="CA128" t="str">
            <v>na</v>
          </cell>
          <cell r="CB128" t="str">
            <v>na</v>
          </cell>
          <cell r="CC128" t="str">
            <v>na</v>
          </cell>
          <cell r="CD128" t="str">
            <v>na</v>
          </cell>
          <cell r="CE128" t="str">
            <v>na</v>
          </cell>
          <cell r="CF128" t="str">
            <v>na</v>
          </cell>
          <cell r="CG128" t="str">
            <v>na</v>
          </cell>
          <cell r="CH128" t="str">
            <v>na</v>
          </cell>
          <cell r="CI128" t="str">
            <v>na</v>
          </cell>
          <cell r="CJ128" t="str">
            <v>na</v>
          </cell>
          <cell r="CK128" t="str">
            <v>na</v>
          </cell>
          <cell r="CL128" t="str">
            <v>na</v>
          </cell>
          <cell r="CM128" t="str">
            <v>na</v>
          </cell>
          <cell r="CN128" t="str">
            <v>na</v>
          </cell>
          <cell r="CO128" t="str">
            <v>na</v>
          </cell>
          <cell r="CP128" t="str">
            <v>na</v>
          </cell>
          <cell r="CQ128">
            <v>-0.68290721868826842</v>
          </cell>
          <cell r="CR128">
            <v>-0.68290721868826842</v>
          </cell>
          <cell r="CS128">
            <v>-0.82502007252362231</v>
          </cell>
          <cell r="CT128">
            <v>-0.82502007252362231</v>
          </cell>
          <cell r="CU128">
            <v>22.044387517241542</v>
          </cell>
          <cell r="CV128">
            <v>22.044387517241542</v>
          </cell>
          <cell r="CW128" t="str">
            <v>na</v>
          </cell>
          <cell r="CX128" t="str">
            <v>na</v>
          </cell>
          <cell r="CY128">
            <v>2.2895574127574501E-2</v>
          </cell>
          <cell r="CZ128">
            <v>2.2895574127574501E-2</v>
          </cell>
          <cell r="DA128">
            <v>0.42000167424225671</v>
          </cell>
          <cell r="DB128">
            <v>0.42000167424225671</v>
          </cell>
          <cell r="DC128">
            <v>0.35186228773334643</v>
          </cell>
          <cell r="DD128">
            <v>0.35186228773334643</v>
          </cell>
          <cell r="DE128">
            <v>0.70697824219478966</v>
          </cell>
          <cell r="DF128">
            <v>0.70697824219478966</v>
          </cell>
          <cell r="DG128">
            <v>2.8687267006351727</v>
          </cell>
          <cell r="DH128">
            <v>2.8687267006351727</v>
          </cell>
          <cell r="DI128">
            <v>-0.12719801823446417</v>
          </cell>
          <cell r="DJ128">
            <v>-0.25961317899689734</v>
          </cell>
          <cell r="DK128">
            <v>9.8613020316099351E-2</v>
          </cell>
          <cell r="DL128">
            <v>0.31613046856276278</v>
          </cell>
          <cell r="DM128">
            <v>0.1422927431037474</v>
          </cell>
          <cell r="DN128">
            <v>0.26170861932114958</v>
          </cell>
          <cell r="DO128">
            <v>0.8107106041614921</v>
          </cell>
          <cell r="DP128">
            <v>0.61758257540958739</v>
          </cell>
          <cell r="DQ128">
            <v>1.1515161206626465</v>
          </cell>
          <cell r="DR128">
            <v>1.160737188017013</v>
          </cell>
          <cell r="DS128" t="str">
            <v>na</v>
          </cell>
          <cell r="DT128" t="str">
            <v>na</v>
          </cell>
          <cell r="DU128" t="str">
            <v>na</v>
          </cell>
          <cell r="DV128" t="str">
            <v>na</v>
          </cell>
          <cell r="DW128" t="str">
            <v>na</v>
          </cell>
          <cell r="DX128" t="str">
            <v>na</v>
          </cell>
          <cell r="DY128" t="str">
            <v>na</v>
          </cell>
          <cell r="DZ128" t="str">
            <v>na</v>
          </cell>
          <cell r="EA128">
            <v>0.40041861423575215</v>
          </cell>
          <cell r="EB128">
            <v>0.38576106142858935</v>
          </cell>
          <cell r="EC128" t="str">
            <v>na</v>
          </cell>
          <cell r="ED128" t="str">
            <v>na</v>
          </cell>
          <cell r="EE128" t="str">
            <v>na</v>
          </cell>
          <cell r="EF128" t="str">
            <v>na</v>
          </cell>
          <cell r="EG128" t="str">
            <v>na</v>
          </cell>
          <cell r="EH128" t="str">
            <v>na</v>
          </cell>
          <cell r="EI128" t="str">
            <v>na</v>
          </cell>
          <cell r="EJ128" t="str">
            <v>na</v>
          </cell>
          <cell r="EK128" t="str">
            <v>na</v>
          </cell>
          <cell r="EL128" t="str">
            <v>na</v>
          </cell>
          <cell r="EM128" t="str">
            <v>na</v>
          </cell>
          <cell r="EN128" t="str">
            <v>na</v>
          </cell>
          <cell r="EO128" t="str">
            <v>na</v>
          </cell>
          <cell r="EP128" t="str">
            <v>na</v>
          </cell>
          <cell r="EQ128" t="str">
            <v>na</v>
          </cell>
          <cell r="ER128" t="str">
            <v>na</v>
          </cell>
          <cell r="ES128" t="str">
            <v>na</v>
          </cell>
          <cell r="ET128" t="str">
            <v>na</v>
          </cell>
          <cell r="EU128" t="str">
            <v>na</v>
          </cell>
          <cell r="EV128" t="str">
            <v>na</v>
          </cell>
          <cell r="EW128" t="str">
            <v>na</v>
          </cell>
          <cell r="EX128" t="str">
            <v>na</v>
          </cell>
          <cell r="EY128" t="str">
            <v>na</v>
          </cell>
          <cell r="EZ128" t="str">
            <v>na</v>
          </cell>
          <cell r="FA128" t="str">
            <v>na</v>
          </cell>
          <cell r="FB128" t="str">
            <v>na</v>
          </cell>
          <cell r="FC128" t="str">
            <v>na</v>
          </cell>
          <cell r="FD128" t="str">
            <v>na</v>
          </cell>
          <cell r="FE128" t="str">
            <v>na</v>
          </cell>
          <cell r="FF128" t="str">
            <v>na</v>
          </cell>
          <cell r="FG128" t="str">
            <v>na</v>
          </cell>
          <cell r="FH128" t="str">
            <v>na</v>
          </cell>
          <cell r="FI128" t="str">
            <v>na</v>
          </cell>
          <cell r="FJ128" t="str">
            <v>na</v>
          </cell>
          <cell r="FK128" t="str">
            <v>na</v>
          </cell>
          <cell r="FL128" t="str">
            <v>na</v>
          </cell>
          <cell r="FM128" t="str">
            <v>na</v>
          </cell>
          <cell r="FN128" t="str">
            <v>na</v>
          </cell>
          <cell r="FO128" t="str">
            <v>na</v>
          </cell>
          <cell r="FP128" t="str">
            <v>na</v>
          </cell>
          <cell r="FQ128" t="str">
            <v>na</v>
          </cell>
          <cell r="FR128" t="str">
            <v>na</v>
          </cell>
          <cell r="FS128" t="str">
            <v>na</v>
          </cell>
          <cell r="FT128" t="str">
            <v>na</v>
          </cell>
          <cell r="FU128" t="str">
            <v>na</v>
          </cell>
          <cell r="FV128" t="str">
            <v>na</v>
          </cell>
          <cell r="FW128" t="str">
            <v>na</v>
          </cell>
          <cell r="FX128" t="str">
            <v>na</v>
          </cell>
          <cell r="FY128" t="str">
            <v>na</v>
          </cell>
          <cell r="FZ128" t="str">
            <v>na</v>
          </cell>
          <cell r="GA128" t="str">
            <v>na</v>
          </cell>
          <cell r="GB128" t="str">
            <v>na</v>
          </cell>
          <cell r="GC128" t="str">
            <v>na</v>
          </cell>
          <cell r="GD128" t="str">
            <v>na</v>
          </cell>
          <cell r="GE128" t="str">
            <v>na</v>
          </cell>
          <cell r="GF128" t="str">
            <v>na</v>
          </cell>
          <cell r="GG128" t="str">
            <v>na</v>
          </cell>
          <cell r="GH128" t="str">
            <v>na</v>
          </cell>
          <cell r="GI128" t="str">
            <v>na</v>
          </cell>
          <cell r="GJ128" t="str">
            <v>na</v>
          </cell>
          <cell r="GK128" t="str">
            <v>na</v>
          </cell>
          <cell r="GL128" t="str">
            <v>na</v>
          </cell>
          <cell r="GM128" t="str">
            <v>na</v>
          </cell>
          <cell r="GN128" t="str">
            <v>na</v>
          </cell>
          <cell r="GO128" t="str">
            <v>na</v>
          </cell>
          <cell r="GP128" t="str">
            <v>na</v>
          </cell>
          <cell r="GQ128" t="str">
            <v>na</v>
          </cell>
          <cell r="GR128" t="str">
            <v>na</v>
          </cell>
          <cell r="GS128" t="str">
            <v>na</v>
          </cell>
          <cell r="GT128" t="str">
            <v>na</v>
          </cell>
          <cell r="GU128" t="str">
            <v>na</v>
          </cell>
          <cell r="GV128" t="str">
            <v>na</v>
          </cell>
          <cell r="GW128" t="str">
            <v>na</v>
          </cell>
          <cell r="GX128" t="str">
            <v>na</v>
          </cell>
          <cell r="GY128" t="str">
            <v>na</v>
          </cell>
          <cell r="GZ128" t="str">
            <v>na</v>
          </cell>
          <cell r="HA128" t="str">
            <v>na</v>
          </cell>
          <cell r="HB128" t="str">
            <v>na</v>
          </cell>
          <cell r="HC128" t="str">
            <v>na</v>
          </cell>
          <cell r="HD128" t="str">
            <v>na</v>
          </cell>
        </row>
        <row r="129">
          <cell r="A129">
            <v>129</v>
          </cell>
          <cell r="B129" t="str">
            <v>CASH FLOW FROM OPERATIONS</v>
          </cell>
        </row>
        <row r="130">
          <cell r="A130">
            <v>130</v>
          </cell>
          <cell r="B130" t="str">
            <v>Cash Flow From Operations</v>
          </cell>
          <cell r="C130" t="str">
            <v>na</v>
          </cell>
          <cell r="D130" t="str">
            <v>na</v>
          </cell>
          <cell r="E130" t="str">
            <v>na</v>
          </cell>
          <cell r="F130" t="str">
            <v>na</v>
          </cell>
          <cell r="G130" t="str">
            <v>na</v>
          </cell>
          <cell r="H130" t="str">
            <v>na</v>
          </cell>
          <cell r="I130" t="str">
            <v>na</v>
          </cell>
          <cell r="J130" t="str">
            <v>na</v>
          </cell>
          <cell r="K130" t="str">
            <v>na</v>
          </cell>
          <cell r="L130" t="str">
            <v>na</v>
          </cell>
          <cell r="M130" t="str">
            <v>na</v>
          </cell>
          <cell r="N130" t="str">
            <v>na</v>
          </cell>
          <cell r="O130" t="str">
            <v>na</v>
          </cell>
          <cell r="P130" t="str">
            <v>na</v>
          </cell>
          <cell r="Q130" t="str">
            <v>na</v>
          </cell>
          <cell r="R130" t="str">
            <v>na</v>
          </cell>
          <cell r="S130" t="str">
            <v>na</v>
          </cell>
          <cell r="T130" t="str">
            <v>na</v>
          </cell>
          <cell r="U130" t="str">
            <v>na</v>
          </cell>
          <cell r="V130" t="str">
            <v>na</v>
          </cell>
          <cell r="W130" t="str">
            <v>na</v>
          </cell>
          <cell r="X130" t="str">
            <v>na</v>
          </cell>
          <cell r="Y130" t="str">
            <v>na</v>
          </cell>
          <cell r="Z130" t="str">
            <v>na</v>
          </cell>
          <cell r="AA130" t="str">
            <v>na</v>
          </cell>
          <cell r="AB130" t="str">
            <v>na</v>
          </cell>
          <cell r="AC130" t="str">
            <v>na</v>
          </cell>
          <cell r="AD130" t="str">
            <v>na</v>
          </cell>
          <cell r="AE130" t="str">
            <v>na</v>
          </cell>
          <cell r="AF130" t="str">
            <v>na</v>
          </cell>
          <cell r="AG130" t="str">
            <v>na</v>
          </cell>
          <cell r="AH130" t="str">
            <v>na</v>
          </cell>
          <cell r="AI130" t="str">
            <v>na</v>
          </cell>
          <cell r="AJ130" t="str">
            <v>na</v>
          </cell>
          <cell r="AK130" t="str">
            <v>na</v>
          </cell>
          <cell r="AL130" t="str">
            <v>na</v>
          </cell>
          <cell r="AM130" t="str">
            <v>na</v>
          </cell>
          <cell r="AN130" t="str">
            <v>na</v>
          </cell>
          <cell r="AO130" t="str">
            <v>na</v>
          </cell>
          <cell r="AP130" t="str">
            <v>na</v>
          </cell>
          <cell r="AQ130" t="str">
            <v>na</v>
          </cell>
          <cell r="AR130" t="str">
            <v>na</v>
          </cell>
          <cell r="AS130" t="str">
            <v>na</v>
          </cell>
          <cell r="AT130" t="str">
            <v>na</v>
          </cell>
          <cell r="AU130" t="str">
            <v>na</v>
          </cell>
          <cell r="AV130" t="str">
            <v>na</v>
          </cell>
          <cell r="AW130" t="str">
            <v>na</v>
          </cell>
          <cell r="AX130" t="str">
            <v>na</v>
          </cell>
          <cell r="AY130" t="str">
            <v>na</v>
          </cell>
          <cell r="AZ130" t="str">
            <v>na</v>
          </cell>
          <cell r="BA130" t="str">
            <v>na</v>
          </cell>
          <cell r="BB130" t="str">
            <v>na</v>
          </cell>
          <cell r="BC130" t="str">
            <v>na</v>
          </cell>
          <cell r="BD130" t="str">
            <v>na</v>
          </cell>
          <cell r="BE130" t="str">
            <v>na</v>
          </cell>
          <cell r="BF130" t="str">
            <v>na</v>
          </cell>
          <cell r="BG130" t="str">
            <v>na</v>
          </cell>
          <cell r="BH130" t="str">
            <v>na</v>
          </cell>
          <cell r="BI130" t="str">
            <v>na</v>
          </cell>
          <cell r="BJ130" t="str">
            <v>na</v>
          </cell>
          <cell r="BK130" t="str">
            <v>na</v>
          </cell>
          <cell r="BL130" t="str">
            <v>na</v>
          </cell>
          <cell r="BM130" t="str">
            <v>na</v>
          </cell>
          <cell r="BN130" t="str">
            <v>na</v>
          </cell>
          <cell r="BO130" t="str">
            <v>na</v>
          </cell>
          <cell r="BP130" t="str">
            <v>na</v>
          </cell>
          <cell r="BQ130" t="str">
            <v>na</v>
          </cell>
          <cell r="BR130" t="str">
            <v>na</v>
          </cell>
          <cell r="BS130" t="str">
            <v>na</v>
          </cell>
          <cell r="BT130" t="str">
            <v>na</v>
          </cell>
          <cell r="BU130" t="str">
            <v>na</v>
          </cell>
          <cell r="BV130" t="str">
            <v>na</v>
          </cell>
          <cell r="BW130" t="str">
            <v>na</v>
          </cell>
          <cell r="BX130" t="str">
            <v>na</v>
          </cell>
          <cell r="BY130" t="str">
            <v>na</v>
          </cell>
          <cell r="BZ130" t="str">
            <v>na</v>
          </cell>
          <cell r="CA130" t="str">
            <v>na</v>
          </cell>
          <cell r="CB130" t="str">
            <v>na</v>
          </cell>
          <cell r="CC130" t="str">
            <v>na</v>
          </cell>
          <cell r="CD130" t="str">
            <v>na</v>
          </cell>
          <cell r="CE130" t="str">
            <v>na</v>
          </cell>
          <cell r="CF130" t="str">
            <v>na</v>
          </cell>
          <cell r="CG130" t="str">
            <v>na</v>
          </cell>
          <cell r="CH130" t="str">
            <v>na</v>
          </cell>
          <cell r="CI130" t="str">
            <v>na</v>
          </cell>
          <cell r="CJ130" t="str">
            <v>na</v>
          </cell>
          <cell r="CK130" t="str">
            <v>na</v>
          </cell>
          <cell r="CL130" t="str">
            <v>na</v>
          </cell>
          <cell r="CM130" t="str">
            <v>na</v>
          </cell>
          <cell r="CN130" t="str">
            <v>na</v>
          </cell>
          <cell r="CO130">
            <v>-182.947</v>
          </cell>
          <cell r="CP130">
            <v>-182.947</v>
          </cell>
          <cell r="CQ130">
            <v>69.796999999999997</v>
          </cell>
          <cell r="CR130">
            <v>69.796999999999997</v>
          </cell>
          <cell r="CS130">
            <v>18.635999999999999</v>
          </cell>
          <cell r="CT130">
            <v>18.635999999999999</v>
          </cell>
          <cell r="CU130">
            <v>76.816999999999993</v>
          </cell>
          <cell r="CV130">
            <v>76.816999999999993</v>
          </cell>
          <cell r="CW130">
            <v>-17.697000000000017</v>
          </cell>
          <cell r="CX130">
            <v>-17.697000000000017</v>
          </cell>
          <cell r="CY130">
            <v>17.504000000000001</v>
          </cell>
          <cell r="CZ130">
            <v>17.504000000000001</v>
          </cell>
          <cell r="DA130">
            <v>-34.4</v>
          </cell>
          <cell r="DB130">
            <v>-34.4</v>
          </cell>
          <cell r="DC130">
            <v>46.896000000000001</v>
          </cell>
          <cell r="DD130">
            <v>46.896000000000001</v>
          </cell>
          <cell r="DE130">
            <v>92.081999999999994</v>
          </cell>
          <cell r="DF130">
            <v>92.081999999999994</v>
          </cell>
          <cell r="DG130">
            <v>122.08199999999999</v>
          </cell>
          <cell r="DH130">
            <v>122.08199999999999</v>
          </cell>
          <cell r="DI130" t="str">
            <v>na</v>
          </cell>
          <cell r="DJ130" t="str">
            <v>na</v>
          </cell>
          <cell r="DK130" t="str">
            <v>na</v>
          </cell>
          <cell r="DL130" t="str">
            <v>na</v>
          </cell>
          <cell r="DM130" t="str">
            <v>na</v>
          </cell>
          <cell r="DN130" t="str">
            <v>na</v>
          </cell>
          <cell r="DO130" t="str">
            <v>na</v>
          </cell>
          <cell r="DP130" t="str">
            <v>na</v>
          </cell>
          <cell r="DQ130" t="str">
            <v>na</v>
          </cell>
          <cell r="DR130" t="str">
            <v>na</v>
          </cell>
          <cell r="DS130" t="str">
            <v>na</v>
          </cell>
          <cell r="DT130" t="str">
            <v>na</v>
          </cell>
          <cell r="DU130" t="str">
            <v>na</v>
          </cell>
          <cell r="DV130" t="str">
            <v>na</v>
          </cell>
          <cell r="DW130" t="str">
            <v>na</v>
          </cell>
          <cell r="DX130" t="str">
            <v>na</v>
          </cell>
          <cell r="DY130" t="str">
            <v>na</v>
          </cell>
          <cell r="DZ130" t="str">
            <v>na</v>
          </cell>
          <cell r="EA130" t="str">
            <v>na</v>
          </cell>
          <cell r="EB130" t="str">
            <v>na</v>
          </cell>
          <cell r="EC130" t="str">
            <v>na</v>
          </cell>
          <cell r="ED130" t="str">
            <v>na</v>
          </cell>
          <cell r="EE130" t="str">
            <v>na</v>
          </cell>
          <cell r="EF130" t="str">
            <v>na</v>
          </cell>
          <cell r="EG130" t="str">
            <v>na</v>
          </cell>
          <cell r="EH130" t="str">
            <v>na</v>
          </cell>
          <cell r="EI130" t="str">
            <v>na</v>
          </cell>
          <cell r="EJ130" t="str">
            <v>na</v>
          </cell>
          <cell r="EK130" t="str">
            <v>na</v>
          </cell>
          <cell r="EL130" t="str">
            <v>na</v>
          </cell>
          <cell r="EM130" t="str">
            <v>na</v>
          </cell>
          <cell r="EN130" t="str">
            <v>na</v>
          </cell>
          <cell r="EO130" t="str">
            <v>na</v>
          </cell>
          <cell r="EP130" t="str">
            <v>na</v>
          </cell>
          <cell r="EQ130" t="str">
            <v>na</v>
          </cell>
          <cell r="ER130" t="str">
            <v>na</v>
          </cell>
          <cell r="ES130" t="str">
            <v>na</v>
          </cell>
          <cell r="ET130" t="str">
            <v>na</v>
          </cell>
          <cell r="EU130" t="str">
            <v>na</v>
          </cell>
          <cell r="EV130" t="str">
            <v>na</v>
          </cell>
          <cell r="EW130" t="str">
            <v>na</v>
          </cell>
          <cell r="EX130" t="str">
            <v>na</v>
          </cell>
          <cell r="EY130" t="str">
            <v>na</v>
          </cell>
          <cell r="EZ130" t="str">
            <v>na</v>
          </cell>
          <cell r="FA130" t="str">
            <v>na</v>
          </cell>
          <cell r="FB130" t="str">
            <v>na</v>
          </cell>
          <cell r="FC130" t="str">
            <v>na</v>
          </cell>
          <cell r="FD130" t="str">
            <v>na</v>
          </cell>
          <cell r="FE130" t="str">
            <v>na</v>
          </cell>
          <cell r="FF130" t="str">
            <v>na</v>
          </cell>
          <cell r="FG130" t="str">
            <v>na</v>
          </cell>
          <cell r="FH130" t="str">
            <v>na</v>
          </cell>
          <cell r="FI130" t="str">
            <v>na</v>
          </cell>
          <cell r="FJ130" t="str">
            <v>na</v>
          </cell>
          <cell r="FK130" t="str">
            <v>na</v>
          </cell>
          <cell r="FL130" t="str">
            <v>na</v>
          </cell>
          <cell r="FM130" t="str">
            <v>na</v>
          </cell>
          <cell r="FN130" t="str">
            <v>na</v>
          </cell>
          <cell r="FO130" t="str">
            <v>na</v>
          </cell>
          <cell r="FP130" t="str">
            <v>na</v>
          </cell>
          <cell r="FQ130" t="str">
            <v>na</v>
          </cell>
          <cell r="FR130" t="str">
            <v>na</v>
          </cell>
          <cell r="FS130" t="str">
            <v>na</v>
          </cell>
          <cell r="FT130" t="str">
            <v>na</v>
          </cell>
          <cell r="FU130" t="str">
            <v>na</v>
          </cell>
          <cell r="FV130" t="str">
            <v>na</v>
          </cell>
          <cell r="FW130" t="str">
            <v>na</v>
          </cell>
          <cell r="FX130" t="str">
            <v>na</v>
          </cell>
          <cell r="FY130" t="str">
            <v>na</v>
          </cell>
          <cell r="FZ130" t="str">
            <v>na</v>
          </cell>
          <cell r="GA130" t="str">
            <v>na</v>
          </cell>
          <cell r="GB130" t="str">
            <v>na</v>
          </cell>
          <cell r="GC130" t="str">
            <v>na</v>
          </cell>
          <cell r="GD130" t="str">
            <v>na</v>
          </cell>
          <cell r="GE130" t="str">
            <v>na</v>
          </cell>
          <cell r="GF130" t="str">
            <v>na</v>
          </cell>
          <cell r="GG130" t="str">
            <v>na</v>
          </cell>
          <cell r="GH130" t="str">
            <v>na</v>
          </cell>
          <cell r="GI130" t="str">
            <v>na</v>
          </cell>
          <cell r="GJ130" t="str">
            <v>na</v>
          </cell>
          <cell r="GK130" t="str">
            <v>na</v>
          </cell>
          <cell r="GL130" t="str">
            <v>na</v>
          </cell>
          <cell r="GM130" t="str">
            <v>na</v>
          </cell>
          <cell r="GN130" t="str">
            <v>na</v>
          </cell>
          <cell r="GO130" t="str">
            <v>na</v>
          </cell>
          <cell r="GP130" t="str">
            <v>na</v>
          </cell>
          <cell r="GQ130" t="str">
            <v>na</v>
          </cell>
          <cell r="GR130" t="str">
            <v>na</v>
          </cell>
          <cell r="GS130" t="str">
            <v>na</v>
          </cell>
          <cell r="GT130" t="str">
            <v>na</v>
          </cell>
          <cell r="GU130" t="str">
            <v>na</v>
          </cell>
          <cell r="GV130" t="str">
            <v>na</v>
          </cell>
          <cell r="GW130" t="str">
            <v>na</v>
          </cell>
          <cell r="GX130" t="str">
            <v>na</v>
          </cell>
          <cell r="GY130" t="str">
            <v>na</v>
          </cell>
          <cell r="GZ130" t="str">
            <v>na</v>
          </cell>
          <cell r="HA130" t="str">
            <v>na</v>
          </cell>
          <cell r="HB130" t="str">
            <v>na</v>
          </cell>
          <cell r="HC130" t="str">
            <v>na</v>
          </cell>
          <cell r="HD130" t="str">
            <v>na</v>
          </cell>
        </row>
        <row r="131">
          <cell r="A131">
            <v>131</v>
          </cell>
          <cell r="B131" t="str">
            <v>Y/Y Growth</v>
          </cell>
          <cell r="C131" t="str">
            <v>na</v>
          </cell>
          <cell r="D131" t="str">
            <v>na</v>
          </cell>
          <cell r="E131" t="str">
            <v>na</v>
          </cell>
          <cell r="F131" t="str">
            <v>na</v>
          </cell>
          <cell r="G131" t="str">
            <v>na</v>
          </cell>
          <cell r="H131" t="str">
            <v>na</v>
          </cell>
          <cell r="I131" t="str">
            <v>na</v>
          </cell>
          <cell r="J131" t="str">
            <v>na</v>
          </cell>
          <cell r="K131" t="str">
            <v>na</v>
          </cell>
          <cell r="L131" t="str">
            <v>na</v>
          </cell>
          <cell r="M131" t="str">
            <v>na</v>
          </cell>
          <cell r="N131" t="str">
            <v>na</v>
          </cell>
          <cell r="O131" t="str">
            <v>na</v>
          </cell>
          <cell r="P131" t="str">
            <v>na</v>
          </cell>
          <cell r="Q131" t="str">
            <v>na</v>
          </cell>
          <cell r="R131" t="str">
            <v>na</v>
          </cell>
          <cell r="S131" t="str">
            <v>na</v>
          </cell>
          <cell r="T131" t="str">
            <v>na</v>
          </cell>
          <cell r="U131" t="str">
            <v>na</v>
          </cell>
          <cell r="V131" t="str">
            <v>na</v>
          </cell>
          <cell r="W131" t="str">
            <v>na</v>
          </cell>
          <cell r="X131" t="str">
            <v>na</v>
          </cell>
          <cell r="Y131" t="str">
            <v>na</v>
          </cell>
          <cell r="Z131" t="str">
            <v>na</v>
          </cell>
          <cell r="AA131" t="str">
            <v>na</v>
          </cell>
          <cell r="AB131" t="str">
            <v>na</v>
          </cell>
          <cell r="AC131" t="str">
            <v>na</v>
          </cell>
          <cell r="AD131" t="str">
            <v>na</v>
          </cell>
          <cell r="AE131" t="str">
            <v>na</v>
          </cell>
          <cell r="AF131" t="str">
            <v>na</v>
          </cell>
          <cell r="AG131" t="str">
            <v>na</v>
          </cell>
          <cell r="AH131" t="str">
            <v>na</v>
          </cell>
          <cell r="AI131" t="str">
            <v>na</v>
          </cell>
          <cell r="AJ131" t="str">
            <v>na</v>
          </cell>
          <cell r="AK131" t="str">
            <v>na</v>
          </cell>
          <cell r="AL131" t="str">
            <v>na</v>
          </cell>
          <cell r="AM131" t="str">
            <v>na</v>
          </cell>
          <cell r="AN131" t="str">
            <v>na</v>
          </cell>
          <cell r="AO131" t="str">
            <v>na</v>
          </cell>
          <cell r="AP131" t="str">
            <v>na</v>
          </cell>
          <cell r="AQ131" t="str">
            <v>na</v>
          </cell>
          <cell r="AR131" t="str">
            <v>na</v>
          </cell>
          <cell r="AS131" t="str">
            <v>na</v>
          </cell>
          <cell r="AT131" t="str">
            <v>na</v>
          </cell>
          <cell r="AU131" t="str">
            <v>na</v>
          </cell>
          <cell r="AV131" t="str">
            <v>na</v>
          </cell>
          <cell r="AW131" t="str">
            <v>na</v>
          </cell>
          <cell r="AX131" t="str">
            <v>na</v>
          </cell>
          <cell r="AY131" t="str">
            <v>na</v>
          </cell>
          <cell r="AZ131" t="str">
            <v>na</v>
          </cell>
          <cell r="BA131" t="str">
            <v>na</v>
          </cell>
          <cell r="BB131" t="str">
            <v>na</v>
          </cell>
          <cell r="BC131" t="str">
            <v>na</v>
          </cell>
          <cell r="BD131" t="str">
            <v>na</v>
          </cell>
          <cell r="BE131" t="str">
            <v>na</v>
          </cell>
          <cell r="BF131" t="str">
            <v>na</v>
          </cell>
          <cell r="BG131" t="str">
            <v>na</v>
          </cell>
          <cell r="BH131" t="str">
            <v>na</v>
          </cell>
          <cell r="BI131" t="str">
            <v>na</v>
          </cell>
          <cell r="BJ131" t="str">
            <v>na</v>
          </cell>
          <cell r="BK131" t="str">
            <v>na</v>
          </cell>
          <cell r="BL131" t="str">
            <v>na</v>
          </cell>
          <cell r="BM131" t="str">
            <v>na</v>
          </cell>
          <cell r="BN131" t="str">
            <v>na</v>
          </cell>
          <cell r="BO131" t="str">
            <v>na</v>
          </cell>
          <cell r="BP131" t="str">
            <v>na</v>
          </cell>
          <cell r="BQ131" t="str">
            <v>na</v>
          </cell>
          <cell r="BR131" t="str">
            <v>na</v>
          </cell>
          <cell r="BS131" t="str">
            <v>na</v>
          </cell>
          <cell r="BT131" t="str">
            <v>na</v>
          </cell>
          <cell r="BU131" t="str">
            <v>na</v>
          </cell>
          <cell r="BV131" t="str">
            <v>na</v>
          </cell>
          <cell r="BW131" t="str">
            <v>na</v>
          </cell>
          <cell r="BX131" t="str">
            <v>na</v>
          </cell>
          <cell r="BY131" t="str">
            <v>na</v>
          </cell>
          <cell r="BZ131" t="str">
            <v>na</v>
          </cell>
          <cell r="CA131" t="str">
            <v>na</v>
          </cell>
          <cell r="CB131" t="str">
            <v>na</v>
          </cell>
          <cell r="CC131" t="str">
            <v>na</v>
          </cell>
          <cell r="CD131" t="str">
            <v>na</v>
          </cell>
          <cell r="CE131" t="str">
            <v>na</v>
          </cell>
          <cell r="CF131" t="str">
            <v>na</v>
          </cell>
          <cell r="CG131" t="str">
            <v>na</v>
          </cell>
          <cell r="CH131" t="str">
            <v>na</v>
          </cell>
          <cell r="CI131" t="str">
            <v>na</v>
          </cell>
          <cell r="CJ131" t="str">
            <v>na</v>
          </cell>
          <cell r="CK131" t="str">
            <v>na</v>
          </cell>
          <cell r="CL131" t="str">
            <v>na</v>
          </cell>
          <cell r="CM131" t="str">
            <v>na</v>
          </cell>
          <cell r="CN131" t="str">
            <v>na</v>
          </cell>
          <cell r="CO131" t="str">
            <v>na</v>
          </cell>
          <cell r="CP131" t="str">
            <v>na</v>
          </cell>
          <cell r="CQ131" t="str">
            <v>na</v>
          </cell>
          <cell r="CR131" t="str">
            <v>na</v>
          </cell>
          <cell r="CS131" t="str">
            <v>na</v>
          </cell>
          <cell r="CT131" t="str">
            <v>na</v>
          </cell>
          <cell r="CU131" t="str">
            <v>na</v>
          </cell>
          <cell r="CV131" t="str">
            <v>na</v>
          </cell>
          <cell r="CW131" t="str">
            <v>na</v>
          </cell>
          <cell r="CX131" t="str">
            <v>na</v>
          </cell>
          <cell r="CY131">
            <v>-1.0956779832410479</v>
          </cell>
          <cell r="CZ131">
            <v>-1.0956779832410479</v>
          </cell>
          <cell r="DA131">
            <v>-1.4928578592203103</v>
          </cell>
          <cell r="DB131">
            <v>-1.4928578592203103</v>
          </cell>
          <cell r="DC131">
            <v>1.5164198325820992</v>
          </cell>
          <cell r="DD131">
            <v>1.5164198325820992</v>
          </cell>
          <cell r="DE131">
            <v>0.1987190335472617</v>
          </cell>
          <cell r="DF131">
            <v>0.1987190335472617</v>
          </cell>
          <cell r="DG131">
            <v>-7.8984573656551884</v>
          </cell>
          <cell r="DH131">
            <v>-7.8984573656551884</v>
          </cell>
          <cell r="DI131" t="str">
            <v>na</v>
          </cell>
          <cell r="DJ131" t="str">
            <v>na</v>
          </cell>
          <cell r="DK131" t="str">
            <v>na</v>
          </cell>
          <cell r="DL131" t="str">
            <v>na</v>
          </cell>
          <cell r="DM131" t="str">
            <v>na</v>
          </cell>
          <cell r="DN131" t="str">
            <v>na</v>
          </cell>
          <cell r="DO131" t="str">
            <v>na</v>
          </cell>
          <cell r="DP131" t="str">
            <v>na</v>
          </cell>
          <cell r="DQ131" t="str">
            <v>na</v>
          </cell>
          <cell r="DR131" t="str">
            <v>na</v>
          </cell>
          <cell r="DS131" t="str">
            <v>na</v>
          </cell>
          <cell r="DT131" t="str">
            <v>na</v>
          </cell>
          <cell r="DU131" t="str">
            <v>na</v>
          </cell>
          <cell r="DV131" t="str">
            <v>na</v>
          </cell>
          <cell r="DW131" t="str">
            <v>na</v>
          </cell>
          <cell r="DX131" t="str">
            <v>na</v>
          </cell>
          <cell r="DY131" t="str">
            <v>na</v>
          </cell>
          <cell r="DZ131" t="str">
            <v>na</v>
          </cell>
          <cell r="EA131" t="str">
            <v>na</v>
          </cell>
          <cell r="EB131" t="str">
            <v>na</v>
          </cell>
          <cell r="EC131" t="str">
            <v>na</v>
          </cell>
          <cell r="ED131" t="str">
            <v>na</v>
          </cell>
          <cell r="EE131" t="str">
            <v>na</v>
          </cell>
          <cell r="EF131" t="str">
            <v>na</v>
          </cell>
          <cell r="EG131" t="str">
            <v>na</v>
          </cell>
          <cell r="EH131" t="str">
            <v>na</v>
          </cell>
          <cell r="EI131" t="str">
            <v>na</v>
          </cell>
          <cell r="EJ131" t="str">
            <v>na</v>
          </cell>
          <cell r="EK131" t="str">
            <v>na</v>
          </cell>
          <cell r="EL131" t="str">
            <v>na</v>
          </cell>
          <cell r="EM131" t="str">
            <v>na</v>
          </cell>
          <cell r="EN131" t="str">
            <v>na</v>
          </cell>
          <cell r="EO131" t="str">
            <v>na</v>
          </cell>
          <cell r="EP131" t="str">
            <v>na</v>
          </cell>
          <cell r="EQ131" t="str">
            <v>na</v>
          </cell>
          <cell r="ER131" t="str">
            <v>na</v>
          </cell>
          <cell r="ES131" t="str">
            <v>na</v>
          </cell>
          <cell r="ET131" t="str">
            <v>na</v>
          </cell>
          <cell r="EU131" t="str">
            <v>na</v>
          </cell>
          <cell r="EV131" t="str">
            <v>na</v>
          </cell>
          <cell r="EW131" t="str">
            <v>na</v>
          </cell>
          <cell r="EX131" t="str">
            <v>na</v>
          </cell>
          <cell r="EY131" t="str">
            <v>na</v>
          </cell>
          <cell r="EZ131" t="str">
            <v>na</v>
          </cell>
          <cell r="FA131" t="str">
            <v>na</v>
          </cell>
          <cell r="FB131" t="str">
            <v>na</v>
          </cell>
          <cell r="FC131" t="str">
            <v>na</v>
          </cell>
          <cell r="FD131" t="str">
            <v>na</v>
          </cell>
          <cell r="FE131" t="str">
            <v>na</v>
          </cell>
          <cell r="FF131" t="str">
            <v>na</v>
          </cell>
          <cell r="FG131" t="str">
            <v>na</v>
          </cell>
          <cell r="FH131" t="str">
            <v>na</v>
          </cell>
          <cell r="FI131" t="str">
            <v>na</v>
          </cell>
          <cell r="FJ131" t="str">
            <v>na</v>
          </cell>
          <cell r="FK131" t="str">
            <v>na</v>
          </cell>
          <cell r="FL131" t="str">
            <v>na</v>
          </cell>
          <cell r="FM131" t="str">
            <v>na</v>
          </cell>
          <cell r="FN131" t="str">
            <v>na</v>
          </cell>
          <cell r="FO131" t="str">
            <v>na</v>
          </cell>
          <cell r="FP131" t="str">
            <v>na</v>
          </cell>
          <cell r="FQ131" t="str">
            <v>na</v>
          </cell>
          <cell r="FR131" t="str">
            <v>na</v>
          </cell>
          <cell r="FS131" t="str">
            <v>na</v>
          </cell>
          <cell r="FT131" t="str">
            <v>na</v>
          </cell>
          <cell r="FU131" t="str">
            <v>na</v>
          </cell>
          <cell r="FV131" t="str">
            <v>na</v>
          </cell>
          <cell r="FW131" t="str">
            <v>na</v>
          </cell>
          <cell r="FX131" t="str">
            <v>na</v>
          </cell>
          <cell r="FY131" t="str">
            <v>na</v>
          </cell>
          <cell r="FZ131" t="str">
            <v>na</v>
          </cell>
          <cell r="GA131" t="str">
            <v>na</v>
          </cell>
          <cell r="GB131" t="str">
            <v>na</v>
          </cell>
          <cell r="GC131" t="str">
            <v>na</v>
          </cell>
          <cell r="GD131" t="str">
            <v>na</v>
          </cell>
          <cell r="GE131" t="str">
            <v>na</v>
          </cell>
          <cell r="GF131" t="str">
            <v>na</v>
          </cell>
          <cell r="GG131" t="str">
            <v>na</v>
          </cell>
          <cell r="GH131" t="str">
            <v>na</v>
          </cell>
          <cell r="GI131" t="str">
            <v>na</v>
          </cell>
          <cell r="GJ131" t="str">
            <v>na</v>
          </cell>
          <cell r="GK131" t="str">
            <v>na</v>
          </cell>
          <cell r="GL131" t="str">
            <v>na</v>
          </cell>
          <cell r="GM131" t="str">
            <v>na</v>
          </cell>
          <cell r="GN131" t="str">
            <v>na</v>
          </cell>
          <cell r="GO131" t="str">
            <v>na</v>
          </cell>
          <cell r="GP131" t="str">
            <v>na</v>
          </cell>
          <cell r="GQ131" t="str">
            <v>na</v>
          </cell>
          <cell r="GR131" t="str">
            <v>na</v>
          </cell>
          <cell r="GS131" t="str">
            <v>na</v>
          </cell>
          <cell r="GT131" t="str">
            <v>na</v>
          </cell>
          <cell r="GU131" t="str">
            <v>na</v>
          </cell>
          <cell r="GV131" t="str">
            <v>na</v>
          </cell>
          <cell r="GW131" t="str">
            <v>na</v>
          </cell>
          <cell r="GX131" t="str">
            <v>na</v>
          </cell>
          <cell r="GY131" t="str">
            <v>na</v>
          </cell>
          <cell r="GZ131" t="str">
            <v>na</v>
          </cell>
          <cell r="HA131" t="str">
            <v>na</v>
          </cell>
          <cell r="HB131" t="str">
            <v>na</v>
          </cell>
          <cell r="HC131" t="str">
            <v>na</v>
          </cell>
          <cell r="HD131" t="str">
            <v>na</v>
          </cell>
        </row>
        <row r="132">
          <cell r="A132">
            <v>132</v>
          </cell>
          <cell r="B132" t="str">
            <v>Sequential Growth</v>
          </cell>
          <cell r="C132" t="str">
            <v>na</v>
          </cell>
          <cell r="D132" t="str">
            <v>na</v>
          </cell>
          <cell r="E132" t="str">
            <v>na</v>
          </cell>
          <cell r="F132" t="str">
            <v>na</v>
          </cell>
          <cell r="G132" t="str">
            <v>na</v>
          </cell>
          <cell r="H132" t="str">
            <v>na</v>
          </cell>
          <cell r="I132" t="str">
            <v>na</v>
          </cell>
          <cell r="J132" t="str">
            <v>na</v>
          </cell>
          <cell r="K132" t="str">
            <v>na</v>
          </cell>
          <cell r="L132" t="str">
            <v>na</v>
          </cell>
          <cell r="M132" t="str">
            <v>na</v>
          </cell>
          <cell r="N132" t="str">
            <v>na</v>
          </cell>
          <cell r="O132" t="str">
            <v>na</v>
          </cell>
          <cell r="P132" t="str">
            <v>na</v>
          </cell>
          <cell r="Q132" t="str">
            <v>na</v>
          </cell>
          <cell r="R132" t="str">
            <v>na</v>
          </cell>
          <cell r="S132" t="str">
            <v>na</v>
          </cell>
          <cell r="T132" t="str">
            <v>na</v>
          </cell>
          <cell r="U132" t="str">
            <v>na</v>
          </cell>
          <cell r="V132" t="str">
            <v>na</v>
          </cell>
          <cell r="W132" t="str">
            <v>na</v>
          </cell>
          <cell r="X132" t="str">
            <v>na</v>
          </cell>
          <cell r="Y132" t="str">
            <v>na</v>
          </cell>
          <cell r="Z132" t="str">
            <v>na</v>
          </cell>
          <cell r="AA132" t="str">
            <v>na</v>
          </cell>
          <cell r="AB132" t="str">
            <v>na</v>
          </cell>
          <cell r="AC132" t="str">
            <v>na</v>
          </cell>
          <cell r="AD132" t="str">
            <v>na</v>
          </cell>
          <cell r="AE132" t="str">
            <v>na</v>
          </cell>
          <cell r="AF132" t="str">
            <v>na</v>
          </cell>
          <cell r="AG132" t="str">
            <v>na</v>
          </cell>
          <cell r="AH132" t="str">
            <v>na</v>
          </cell>
          <cell r="AI132" t="str">
            <v>na</v>
          </cell>
          <cell r="AJ132" t="str">
            <v>na</v>
          </cell>
          <cell r="AK132" t="str">
            <v>na</v>
          </cell>
          <cell r="AL132" t="str">
            <v>na</v>
          </cell>
          <cell r="AM132" t="str">
            <v>na</v>
          </cell>
          <cell r="AN132" t="str">
            <v>na</v>
          </cell>
          <cell r="AO132" t="str">
            <v>na</v>
          </cell>
          <cell r="AP132" t="str">
            <v>na</v>
          </cell>
          <cell r="AQ132" t="str">
            <v>na</v>
          </cell>
          <cell r="AR132" t="str">
            <v>na</v>
          </cell>
          <cell r="AS132" t="str">
            <v>na</v>
          </cell>
          <cell r="AT132" t="str">
            <v>na</v>
          </cell>
          <cell r="AU132" t="str">
            <v>na</v>
          </cell>
          <cell r="AV132" t="str">
            <v>na</v>
          </cell>
          <cell r="AW132" t="str">
            <v>na</v>
          </cell>
          <cell r="AX132" t="str">
            <v>na</v>
          </cell>
          <cell r="AY132" t="str">
            <v>na</v>
          </cell>
          <cell r="AZ132" t="str">
            <v>na</v>
          </cell>
          <cell r="BA132" t="str">
            <v>na</v>
          </cell>
          <cell r="BB132" t="str">
            <v>na</v>
          </cell>
          <cell r="BC132" t="str">
            <v>na</v>
          </cell>
          <cell r="BD132" t="str">
            <v>na</v>
          </cell>
          <cell r="BE132" t="str">
            <v>na</v>
          </cell>
          <cell r="BF132" t="str">
            <v>na</v>
          </cell>
          <cell r="BG132" t="str">
            <v>na</v>
          </cell>
          <cell r="BH132" t="str">
            <v>na</v>
          </cell>
          <cell r="BI132" t="str">
            <v>na</v>
          </cell>
          <cell r="BJ132" t="str">
            <v>na</v>
          </cell>
          <cell r="BK132" t="str">
            <v>na</v>
          </cell>
          <cell r="BL132" t="str">
            <v>na</v>
          </cell>
          <cell r="BM132" t="str">
            <v>na</v>
          </cell>
          <cell r="BN132" t="str">
            <v>na</v>
          </cell>
          <cell r="BO132" t="str">
            <v>na</v>
          </cell>
          <cell r="BP132" t="str">
            <v>na</v>
          </cell>
          <cell r="BQ132" t="str">
            <v>na</v>
          </cell>
          <cell r="BR132" t="str">
            <v>na</v>
          </cell>
          <cell r="BS132" t="str">
            <v>na</v>
          </cell>
          <cell r="BT132" t="str">
            <v>na</v>
          </cell>
          <cell r="BU132" t="str">
            <v>na</v>
          </cell>
          <cell r="BV132" t="str">
            <v>na</v>
          </cell>
          <cell r="BW132" t="str">
            <v>na</v>
          </cell>
          <cell r="BX132" t="str">
            <v>na</v>
          </cell>
          <cell r="BY132" t="str">
            <v>na</v>
          </cell>
          <cell r="BZ132" t="str">
            <v>na</v>
          </cell>
          <cell r="CA132" t="str">
            <v>na</v>
          </cell>
          <cell r="CB132" t="str">
            <v>na</v>
          </cell>
          <cell r="CC132" t="str">
            <v>na</v>
          </cell>
          <cell r="CD132" t="str">
            <v>na</v>
          </cell>
          <cell r="CE132" t="str">
            <v>na</v>
          </cell>
          <cell r="CF132" t="str">
            <v>na</v>
          </cell>
          <cell r="CG132" t="str">
            <v>na</v>
          </cell>
          <cell r="CH132" t="str">
            <v>na</v>
          </cell>
          <cell r="CI132" t="str">
            <v>na</v>
          </cell>
          <cell r="CJ132" t="str">
            <v>na</v>
          </cell>
          <cell r="CK132" t="str">
            <v>na</v>
          </cell>
          <cell r="CL132" t="str">
            <v>na</v>
          </cell>
          <cell r="CM132" t="str">
            <v>na</v>
          </cell>
          <cell r="CN132" t="str">
            <v>na</v>
          </cell>
          <cell r="CO132" t="str">
            <v>na</v>
          </cell>
          <cell r="CP132" t="str">
            <v>na</v>
          </cell>
          <cell r="CQ132">
            <v>-1.3815148649608904</v>
          </cell>
          <cell r="CR132">
            <v>-1.3815148649608904</v>
          </cell>
          <cell r="CS132">
            <v>-0.7329971202200668</v>
          </cell>
          <cell r="CT132">
            <v>-0.7329971202200668</v>
          </cell>
          <cell r="CU132">
            <v>3.1219682335265078</v>
          </cell>
          <cell r="CV132">
            <v>3.1219682335265078</v>
          </cell>
          <cell r="CW132" t="str">
            <v>na</v>
          </cell>
          <cell r="CX132" t="str">
            <v>na</v>
          </cell>
          <cell r="CY132">
            <v>-0.77213377247223913</v>
          </cell>
          <cell r="CZ132">
            <v>-0.77213377247223913</v>
          </cell>
          <cell r="DA132">
            <v>-2.9652650822669098</v>
          </cell>
          <cell r="DB132">
            <v>-2.9652650822669098</v>
          </cell>
          <cell r="DC132">
            <v>-2.3632558139534883</v>
          </cell>
          <cell r="DD132">
            <v>-2.3632558139534883</v>
          </cell>
          <cell r="DE132">
            <v>0.96353633572159658</v>
          </cell>
          <cell r="DF132">
            <v>0.96353633572159658</v>
          </cell>
          <cell r="DG132">
            <v>-7.8984573656551884</v>
          </cell>
          <cell r="DH132">
            <v>-7.8984573656551884</v>
          </cell>
          <cell r="DI132" t="str">
            <v>na</v>
          </cell>
          <cell r="DJ132" t="str">
            <v>na</v>
          </cell>
          <cell r="DK132" t="str">
            <v>na</v>
          </cell>
          <cell r="DL132" t="str">
            <v>na</v>
          </cell>
          <cell r="DM132" t="str">
            <v>na</v>
          </cell>
          <cell r="DN132" t="str">
            <v>na</v>
          </cell>
          <cell r="DO132" t="str">
            <v>na</v>
          </cell>
          <cell r="DP132" t="str">
            <v>na</v>
          </cell>
          <cell r="DQ132" t="str">
            <v>na</v>
          </cell>
          <cell r="DR132" t="str">
            <v>na</v>
          </cell>
          <cell r="DS132" t="str">
            <v>na</v>
          </cell>
          <cell r="DT132" t="str">
            <v>na</v>
          </cell>
          <cell r="DU132" t="str">
            <v>na</v>
          </cell>
          <cell r="DV132" t="str">
            <v>na</v>
          </cell>
          <cell r="DW132" t="str">
            <v>na</v>
          </cell>
          <cell r="DX132" t="str">
            <v>na</v>
          </cell>
          <cell r="DY132" t="str">
            <v>na</v>
          </cell>
          <cell r="DZ132" t="str">
            <v>na</v>
          </cell>
          <cell r="EA132" t="str">
            <v>na</v>
          </cell>
          <cell r="EB132" t="str">
            <v>na</v>
          </cell>
          <cell r="EC132" t="str">
            <v>na</v>
          </cell>
          <cell r="ED132" t="str">
            <v>na</v>
          </cell>
          <cell r="EE132" t="str">
            <v>na</v>
          </cell>
          <cell r="EF132" t="str">
            <v>na</v>
          </cell>
          <cell r="EG132" t="str">
            <v>na</v>
          </cell>
          <cell r="EH132" t="str">
            <v>na</v>
          </cell>
          <cell r="EI132" t="str">
            <v>na</v>
          </cell>
          <cell r="EJ132" t="str">
            <v>na</v>
          </cell>
          <cell r="EK132" t="str">
            <v>na</v>
          </cell>
          <cell r="EL132" t="str">
            <v>na</v>
          </cell>
          <cell r="EM132" t="str">
            <v>na</v>
          </cell>
          <cell r="EN132" t="str">
            <v>na</v>
          </cell>
          <cell r="EO132" t="str">
            <v>na</v>
          </cell>
          <cell r="EP132" t="str">
            <v>na</v>
          </cell>
          <cell r="EQ132" t="str">
            <v>na</v>
          </cell>
          <cell r="ER132" t="str">
            <v>na</v>
          </cell>
          <cell r="ES132" t="str">
            <v>na</v>
          </cell>
          <cell r="ET132" t="str">
            <v>na</v>
          </cell>
          <cell r="EU132" t="str">
            <v>na</v>
          </cell>
          <cell r="EV132" t="str">
            <v>na</v>
          </cell>
          <cell r="EW132" t="str">
            <v>na</v>
          </cell>
          <cell r="EX132" t="str">
            <v>na</v>
          </cell>
          <cell r="EY132" t="str">
            <v>na</v>
          </cell>
          <cell r="EZ132" t="str">
            <v>na</v>
          </cell>
          <cell r="FA132" t="str">
            <v>na</v>
          </cell>
          <cell r="FB132" t="str">
            <v>na</v>
          </cell>
          <cell r="FC132" t="str">
            <v>na</v>
          </cell>
          <cell r="FD132" t="str">
            <v>na</v>
          </cell>
          <cell r="FE132" t="str">
            <v>na</v>
          </cell>
          <cell r="FF132" t="str">
            <v>na</v>
          </cell>
          <cell r="FG132" t="str">
            <v>na</v>
          </cell>
          <cell r="FH132" t="str">
            <v>na</v>
          </cell>
          <cell r="FI132" t="str">
            <v>na</v>
          </cell>
          <cell r="FJ132" t="str">
            <v>na</v>
          </cell>
          <cell r="FK132" t="str">
            <v>na</v>
          </cell>
          <cell r="FL132" t="str">
            <v>na</v>
          </cell>
          <cell r="FM132" t="str">
            <v>na</v>
          </cell>
          <cell r="FN132" t="str">
            <v>na</v>
          </cell>
          <cell r="FO132" t="str">
            <v>na</v>
          </cell>
          <cell r="FP132" t="str">
            <v>na</v>
          </cell>
          <cell r="FQ132" t="str">
            <v>na</v>
          </cell>
          <cell r="FR132" t="str">
            <v>na</v>
          </cell>
          <cell r="FS132" t="str">
            <v>na</v>
          </cell>
          <cell r="FT132" t="str">
            <v>na</v>
          </cell>
          <cell r="FU132" t="str">
            <v>na</v>
          </cell>
          <cell r="FV132" t="str">
            <v>na</v>
          </cell>
          <cell r="FW132" t="str">
            <v>na</v>
          </cell>
          <cell r="FX132" t="str">
            <v>na</v>
          </cell>
          <cell r="FY132" t="str">
            <v>na</v>
          </cell>
          <cell r="FZ132" t="str">
            <v>na</v>
          </cell>
          <cell r="GA132" t="str">
            <v>na</v>
          </cell>
          <cell r="GB132" t="str">
            <v>na</v>
          </cell>
          <cell r="GC132" t="str">
            <v>na</v>
          </cell>
          <cell r="GD132" t="str">
            <v>na</v>
          </cell>
          <cell r="GE132" t="str">
            <v>na</v>
          </cell>
          <cell r="GF132" t="str">
            <v>na</v>
          </cell>
          <cell r="GG132" t="str">
            <v>na</v>
          </cell>
          <cell r="GH132" t="str">
            <v>na</v>
          </cell>
          <cell r="GI132" t="str">
            <v>na</v>
          </cell>
          <cell r="GJ132" t="str">
            <v>na</v>
          </cell>
          <cell r="GK132" t="str">
            <v>na</v>
          </cell>
          <cell r="GL132" t="str">
            <v>na</v>
          </cell>
          <cell r="GM132" t="str">
            <v>na</v>
          </cell>
          <cell r="GN132" t="str">
            <v>na</v>
          </cell>
          <cell r="GO132" t="str">
            <v>na</v>
          </cell>
          <cell r="GP132" t="str">
            <v>na</v>
          </cell>
          <cell r="GQ132" t="str">
            <v>na</v>
          </cell>
          <cell r="GR132" t="str">
            <v>na</v>
          </cell>
          <cell r="GS132" t="str">
            <v>na</v>
          </cell>
          <cell r="GT132" t="str">
            <v>na</v>
          </cell>
          <cell r="GU132" t="str">
            <v>na</v>
          </cell>
          <cell r="GV132" t="str">
            <v>na</v>
          </cell>
          <cell r="GW132" t="str">
            <v>na</v>
          </cell>
          <cell r="GX132" t="str">
            <v>na</v>
          </cell>
          <cell r="GY132" t="str">
            <v>na</v>
          </cell>
          <cell r="GZ132" t="str">
            <v>na</v>
          </cell>
          <cell r="HA132" t="str">
            <v>na</v>
          </cell>
          <cell r="HB132" t="str">
            <v>na</v>
          </cell>
          <cell r="HC132" t="str">
            <v>na</v>
          </cell>
          <cell r="HD132" t="str">
            <v>na</v>
          </cell>
        </row>
        <row r="133">
          <cell r="A133">
            <v>133</v>
          </cell>
          <cell r="B133" t="str">
            <v>% of Net Income</v>
          </cell>
          <cell r="C133" t="str">
            <v>na</v>
          </cell>
          <cell r="D133" t="str">
            <v>na</v>
          </cell>
          <cell r="E133" t="str">
            <v>na</v>
          </cell>
          <cell r="F133" t="str">
            <v>na</v>
          </cell>
          <cell r="G133" t="str">
            <v>na</v>
          </cell>
          <cell r="H133" t="str">
            <v>na</v>
          </cell>
          <cell r="I133" t="str">
            <v>na</v>
          </cell>
          <cell r="J133" t="str">
            <v>na</v>
          </cell>
          <cell r="K133" t="str">
            <v>na</v>
          </cell>
          <cell r="L133" t="str">
            <v>na</v>
          </cell>
          <cell r="M133" t="str">
            <v>na</v>
          </cell>
          <cell r="N133" t="str">
            <v>na</v>
          </cell>
          <cell r="O133" t="str">
            <v>na</v>
          </cell>
          <cell r="P133" t="str">
            <v>na</v>
          </cell>
          <cell r="Q133" t="str">
            <v>na</v>
          </cell>
          <cell r="R133" t="str">
            <v>na</v>
          </cell>
          <cell r="S133" t="str">
            <v>na</v>
          </cell>
          <cell r="T133" t="str">
            <v>na</v>
          </cell>
          <cell r="U133" t="str">
            <v>na</v>
          </cell>
          <cell r="V133" t="str">
            <v>na</v>
          </cell>
          <cell r="W133" t="str">
            <v>na</v>
          </cell>
          <cell r="X133" t="str">
            <v>na</v>
          </cell>
          <cell r="Y133" t="str">
            <v>na</v>
          </cell>
          <cell r="Z133" t="str">
            <v>na</v>
          </cell>
          <cell r="AA133" t="str">
            <v>na</v>
          </cell>
          <cell r="AB133" t="str">
            <v>na</v>
          </cell>
          <cell r="AC133" t="str">
            <v>na</v>
          </cell>
          <cell r="AD133" t="str">
            <v>na</v>
          </cell>
          <cell r="AE133" t="str">
            <v>na</v>
          </cell>
          <cell r="AF133" t="str">
            <v>na</v>
          </cell>
          <cell r="AG133" t="str">
            <v>na</v>
          </cell>
          <cell r="AH133" t="str">
            <v>na</v>
          </cell>
          <cell r="AI133" t="str">
            <v>na</v>
          </cell>
          <cell r="AJ133" t="str">
            <v>na</v>
          </cell>
          <cell r="AK133" t="str">
            <v>na</v>
          </cell>
          <cell r="AL133" t="str">
            <v>na</v>
          </cell>
          <cell r="AM133" t="str">
            <v>na</v>
          </cell>
          <cell r="AN133" t="str">
            <v>na</v>
          </cell>
          <cell r="AO133" t="str">
            <v>na</v>
          </cell>
          <cell r="AP133" t="str">
            <v>na</v>
          </cell>
          <cell r="AQ133" t="str">
            <v>na</v>
          </cell>
          <cell r="AR133" t="str">
            <v>na</v>
          </cell>
          <cell r="AS133" t="str">
            <v>na</v>
          </cell>
          <cell r="AT133" t="str">
            <v>na</v>
          </cell>
          <cell r="AU133" t="str">
            <v>na</v>
          </cell>
          <cell r="AV133" t="str">
            <v>na</v>
          </cell>
          <cell r="AW133" t="str">
            <v>na</v>
          </cell>
          <cell r="AX133" t="str">
            <v>na</v>
          </cell>
          <cell r="AY133" t="str">
            <v>na</v>
          </cell>
          <cell r="AZ133" t="str">
            <v>na</v>
          </cell>
          <cell r="BA133" t="str">
            <v>na</v>
          </cell>
          <cell r="BB133" t="str">
            <v>na</v>
          </cell>
          <cell r="BC133" t="str">
            <v>na</v>
          </cell>
          <cell r="BD133" t="str">
            <v>na</v>
          </cell>
          <cell r="BE133" t="str">
            <v>na</v>
          </cell>
          <cell r="BF133" t="str">
            <v>na</v>
          </cell>
          <cell r="BG133" t="str">
            <v>na</v>
          </cell>
          <cell r="BH133" t="str">
            <v>na</v>
          </cell>
          <cell r="BI133" t="str">
            <v>na</v>
          </cell>
          <cell r="BJ133" t="str">
            <v>na</v>
          </cell>
          <cell r="BK133" t="str">
            <v>na</v>
          </cell>
          <cell r="BL133" t="str">
            <v>na</v>
          </cell>
          <cell r="BM133" t="str">
            <v>na</v>
          </cell>
          <cell r="BN133" t="str">
            <v>na</v>
          </cell>
          <cell r="BO133" t="str">
            <v>na</v>
          </cell>
          <cell r="BP133" t="str">
            <v>na</v>
          </cell>
          <cell r="BQ133" t="str">
            <v>na</v>
          </cell>
          <cell r="BR133" t="str">
            <v>na</v>
          </cell>
          <cell r="BS133" t="str">
            <v>na</v>
          </cell>
          <cell r="BT133" t="str">
            <v>na</v>
          </cell>
          <cell r="BU133" t="str">
            <v>na</v>
          </cell>
          <cell r="BV133" t="str">
            <v>na</v>
          </cell>
          <cell r="BW133" t="str">
            <v>na</v>
          </cell>
          <cell r="BX133" t="str">
            <v>na</v>
          </cell>
          <cell r="BY133" t="str">
            <v>na</v>
          </cell>
          <cell r="BZ133" t="str">
            <v>na</v>
          </cell>
          <cell r="CA133" t="str">
            <v>na</v>
          </cell>
          <cell r="CB133" t="str">
            <v>na</v>
          </cell>
          <cell r="CC133" t="str">
            <v>na</v>
          </cell>
          <cell r="CD133" t="str">
            <v>na</v>
          </cell>
          <cell r="CE133" t="str">
            <v>na</v>
          </cell>
          <cell r="CF133" t="str">
            <v>na</v>
          </cell>
          <cell r="CG133" t="str">
            <v>na</v>
          </cell>
          <cell r="CH133" t="str">
            <v>na</v>
          </cell>
          <cell r="CI133" t="str">
            <v>na</v>
          </cell>
          <cell r="CJ133" t="str">
            <v>na</v>
          </cell>
          <cell r="CK133" t="str">
            <v>na</v>
          </cell>
          <cell r="CL133" t="str">
            <v>na</v>
          </cell>
          <cell r="CM133" t="str">
            <v>na</v>
          </cell>
          <cell r="CN133" t="str">
            <v>na</v>
          </cell>
          <cell r="CO133">
            <v>-23.139570769417571</v>
          </cell>
          <cell r="CP133">
            <v>-23.139570769417571</v>
          </cell>
          <cell r="CQ133">
            <v>27.403612092658154</v>
          </cell>
          <cell r="CR133">
            <v>27.403612092658154</v>
          </cell>
          <cell r="CS133">
            <v>41.248339973439421</v>
          </cell>
          <cell r="CT133">
            <v>41.248339973439421</v>
          </cell>
          <cell r="CU133">
            <v>6.9410861118641041</v>
          </cell>
          <cell r="CV133">
            <v>6.9410861118641041</v>
          </cell>
          <cell r="CW133">
            <v>-0.85282636981348969</v>
          </cell>
          <cell r="CX133">
            <v>-0.85282636981348969</v>
          </cell>
          <cell r="CY133">
            <v>1.4979888746255829</v>
          </cell>
          <cell r="CZ133">
            <v>1.4979888746255829</v>
          </cell>
          <cell r="DA133">
            <v>-2.1570102834211107</v>
          </cell>
          <cell r="DB133">
            <v>-2.1570102834211107</v>
          </cell>
          <cell r="DC133">
            <v>2.0019278202909483</v>
          </cell>
          <cell r="DD133">
            <v>2.0019278202909483</v>
          </cell>
          <cell r="DE133">
            <v>2.2248754665812638</v>
          </cell>
          <cell r="DF133">
            <v>2.2248754665812638</v>
          </cell>
          <cell r="DG133">
            <v>1.3635897565348563</v>
          </cell>
          <cell r="DH133">
            <v>1.3635897565348563</v>
          </cell>
          <cell r="DI133" t="str">
            <v>na</v>
          </cell>
          <cell r="DJ133" t="str">
            <v>na</v>
          </cell>
          <cell r="DK133" t="str">
            <v>na</v>
          </cell>
          <cell r="DL133" t="str">
            <v>na</v>
          </cell>
          <cell r="DM133" t="str">
            <v>na</v>
          </cell>
          <cell r="DN133" t="str">
            <v>na</v>
          </cell>
          <cell r="DO133" t="str">
            <v>na</v>
          </cell>
          <cell r="DP133" t="str">
            <v>na</v>
          </cell>
          <cell r="DQ133" t="str">
            <v>na</v>
          </cell>
          <cell r="DR133" t="str">
            <v>na</v>
          </cell>
          <cell r="DS133" t="str">
            <v>na</v>
          </cell>
          <cell r="DT133" t="str">
            <v>na</v>
          </cell>
          <cell r="DU133" t="str">
            <v>na</v>
          </cell>
          <cell r="DV133" t="str">
            <v>na</v>
          </cell>
          <cell r="DW133" t="str">
            <v>na</v>
          </cell>
          <cell r="DX133" t="str">
            <v>na</v>
          </cell>
          <cell r="DY133" t="str">
            <v>na</v>
          </cell>
          <cell r="DZ133" t="str">
            <v>na</v>
          </cell>
          <cell r="EA133" t="str">
            <v>na</v>
          </cell>
          <cell r="EB133" t="str">
            <v>na</v>
          </cell>
          <cell r="EC133" t="str">
            <v>na</v>
          </cell>
          <cell r="ED133" t="str">
            <v>na</v>
          </cell>
          <cell r="EE133" t="str">
            <v>na</v>
          </cell>
          <cell r="EF133" t="str">
            <v>na</v>
          </cell>
          <cell r="EG133" t="str">
            <v>na</v>
          </cell>
          <cell r="EH133" t="str">
            <v>na</v>
          </cell>
          <cell r="EI133" t="str">
            <v>na</v>
          </cell>
          <cell r="EJ133" t="str">
            <v>na</v>
          </cell>
          <cell r="EK133" t="str">
            <v>na</v>
          </cell>
          <cell r="EL133" t="str">
            <v>na</v>
          </cell>
          <cell r="EM133" t="str">
            <v>na</v>
          </cell>
          <cell r="EN133" t="str">
            <v>na</v>
          </cell>
          <cell r="EO133" t="str">
            <v>na</v>
          </cell>
          <cell r="EP133" t="str">
            <v>na</v>
          </cell>
          <cell r="EQ133" t="str">
            <v>na</v>
          </cell>
          <cell r="ER133" t="str">
            <v>na</v>
          </cell>
          <cell r="ES133" t="str">
            <v>na</v>
          </cell>
          <cell r="ET133" t="str">
            <v>na</v>
          </cell>
          <cell r="EU133" t="str">
            <v>na</v>
          </cell>
          <cell r="EV133" t="str">
            <v>na</v>
          </cell>
          <cell r="EW133" t="str">
            <v>na</v>
          </cell>
          <cell r="EX133" t="str">
            <v>na</v>
          </cell>
          <cell r="EY133" t="str">
            <v>na</v>
          </cell>
          <cell r="EZ133" t="str">
            <v>na</v>
          </cell>
          <cell r="FA133" t="str">
            <v>na</v>
          </cell>
          <cell r="FB133" t="str">
            <v>na</v>
          </cell>
          <cell r="FC133" t="str">
            <v>na</v>
          </cell>
          <cell r="FD133" t="str">
            <v>na</v>
          </cell>
          <cell r="FE133" t="str">
            <v>na</v>
          </cell>
          <cell r="FF133" t="str">
            <v>na</v>
          </cell>
          <cell r="FG133" t="str">
            <v>na</v>
          </cell>
          <cell r="FH133" t="str">
            <v>na</v>
          </cell>
          <cell r="FI133" t="str">
            <v>na</v>
          </cell>
          <cell r="FJ133" t="str">
            <v>na</v>
          </cell>
          <cell r="FK133" t="str">
            <v>na</v>
          </cell>
          <cell r="FL133" t="str">
            <v>na</v>
          </cell>
          <cell r="FM133" t="str">
            <v>na</v>
          </cell>
          <cell r="FN133" t="str">
            <v>na</v>
          </cell>
          <cell r="FO133" t="str">
            <v>na</v>
          </cell>
          <cell r="FP133" t="str">
            <v>na</v>
          </cell>
          <cell r="FQ133" t="str">
            <v>na</v>
          </cell>
          <cell r="FR133" t="str">
            <v>na</v>
          </cell>
          <cell r="FS133" t="str">
            <v>na</v>
          </cell>
          <cell r="FT133" t="str">
            <v>na</v>
          </cell>
          <cell r="FU133" t="str">
            <v>na</v>
          </cell>
          <cell r="FV133" t="str">
            <v>na</v>
          </cell>
          <cell r="FW133" t="str">
            <v>na</v>
          </cell>
          <cell r="FX133" t="str">
            <v>na</v>
          </cell>
          <cell r="FY133" t="str">
            <v>na</v>
          </cell>
          <cell r="FZ133" t="str">
            <v>na</v>
          </cell>
          <cell r="GA133" t="str">
            <v>na</v>
          </cell>
          <cell r="GB133" t="str">
            <v>na</v>
          </cell>
          <cell r="GC133" t="str">
            <v>na</v>
          </cell>
          <cell r="GD133" t="str">
            <v>na</v>
          </cell>
          <cell r="GE133" t="str">
            <v>na</v>
          </cell>
          <cell r="GF133" t="str">
            <v>na</v>
          </cell>
          <cell r="GG133" t="str">
            <v>na</v>
          </cell>
          <cell r="GH133" t="str">
            <v>na</v>
          </cell>
          <cell r="GI133" t="str">
            <v>na</v>
          </cell>
          <cell r="GJ133" t="str">
            <v>na</v>
          </cell>
          <cell r="GK133" t="str">
            <v>na</v>
          </cell>
          <cell r="GL133" t="str">
            <v>na</v>
          </cell>
          <cell r="GM133" t="str">
            <v>na</v>
          </cell>
          <cell r="GN133" t="str">
            <v>na</v>
          </cell>
          <cell r="GO133" t="str">
            <v>na</v>
          </cell>
          <cell r="GP133" t="str">
            <v>na</v>
          </cell>
          <cell r="GQ133" t="str">
            <v>na</v>
          </cell>
          <cell r="GR133" t="str">
            <v>na</v>
          </cell>
          <cell r="GS133" t="str">
            <v>na</v>
          </cell>
          <cell r="GT133" t="str">
            <v>na</v>
          </cell>
          <cell r="GU133" t="str">
            <v>na</v>
          </cell>
          <cell r="GV133" t="str">
            <v>na</v>
          </cell>
          <cell r="GW133" t="str">
            <v>na</v>
          </cell>
          <cell r="GX133" t="str">
            <v>na</v>
          </cell>
          <cell r="GY133" t="str">
            <v>na</v>
          </cell>
          <cell r="GZ133" t="str">
            <v>na</v>
          </cell>
          <cell r="HA133" t="str">
            <v>na</v>
          </cell>
          <cell r="HB133" t="str">
            <v>na</v>
          </cell>
          <cell r="HC133" t="str">
            <v>na</v>
          </cell>
          <cell r="HD133" t="str">
            <v>na</v>
          </cell>
        </row>
        <row r="134">
          <cell r="A134">
            <v>134</v>
          </cell>
          <cell r="B134" t="str">
            <v>BALANCE SHEET</v>
          </cell>
        </row>
        <row r="135">
          <cell r="A135">
            <v>135</v>
          </cell>
          <cell r="B135" t="str">
            <v>Cash and equivalents</v>
          </cell>
          <cell r="C135" t="str">
            <v>na</v>
          </cell>
          <cell r="D135" t="str">
            <v>na</v>
          </cell>
          <cell r="E135" t="str">
            <v>na</v>
          </cell>
          <cell r="F135" t="str">
            <v>na</v>
          </cell>
          <cell r="G135" t="str">
            <v>na</v>
          </cell>
          <cell r="H135" t="str">
            <v>na</v>
          </cell>
          <cell r="I135" t="str">
            <v>na</v>
          </cell>
          <cell r="J135" t="str">
            <v>na</v>
          </cell>
          <cell r="K135" t="str">
            <v>na</v>
          </cell>
          <cell r="L135" t="str">
            <v>na</v>
          </cell>
          <cell r="M135" t="str">
            <v>na</v>
          </cell>
          <cell r="N135" t="str">
            <v>na</v>
          </cell>
          <cell r="O135" t="str">
            <v>na</v>
          </cell>
          <cell r="P135" t="str">
            <v>na</v>
          </cell>
          <cell r="Q135" t="str">
            <v>na</v>
          </cell>
          <cell r="R135" t="str">
            <v>na</v>
          </cell>
          <cell r="S135" t="str">
            <v>na</v>
          </cell>
          <cell r="T135" t="str">
            <v>na</v>
          </cell>
          <cell r="U135" t="str">
            <v>na</v>
          </cell>
          <cell r="V135" t="str">
            <v>na</v>
          </cell>
          <cell r="W135" t="str">
            <v>na</v>
          </cell>
          <cell r="X135" t="str">
            <v>na</v>
          </cell>
          <cell r="Y135" t="str">
            <v>na</v>
          </cell>
          <cell r="Z135" t="str">
            <v>na</v>
          </cell>
          <cell r="AA135" t="str">
            <v>na</v>
          </cell>
          <cell r="AB135" t="str">
            <v>na</v>
          </cell>
          <cell r="AC135" t="str">
            <v>na</v>
          </cell>
          <cell r="AD135" t="str">
            <v>na</v>
          </cell>
          <cell r="AE135" t="str">
            <v>na</v>
          </cell>
          <cell r="AF135" t="str">
            <v>na</v>
          </cell>
          <cell r="AG135" t="str">
            <v>na</v>
          </cell>
          <cell r="AH135" t="str">
            <v>na</v>
          </cell>
          <cell r="AI135" t="str">
            <v>na</v>
          </cell>
          <cell r="AJ135" t="str">
            <v>na</v>
          </cell>
          <cell r="AK135" t="str">
            <v>na</v>
          </cell>
          <cell r="AL135" t="str">
            <v>na</v>
          </cell>
          <cell r="AM135" t="str">
            <v>na</v>
          </cell>
          <cell r="AN135" t="str">
            <v>na</v>
          </cell>
          <cell r="AO135" t="str">
            <v>na</v>
          </cell>
          <cell r="AP135" t="str">
            <v>na</v>
          </cell>
          <cell r="AQ135" t="str">
            <v>na</v>
          </cell>
          <cell r="AR135" t="str">
            <v>na</v>
          </cell>
          <cell r="AS135" t="str">
            <v>na</v>
          </cell>
          <cell r="AT135" t="str">
            <v>na</v>
          </cell>
          <cell r="AU135" t="str">
            <v>na</v>
          </cell>
          <cell r="AV135" t="str">
            <v>na</v>
          </cell>
          <cell r="AW135" t="str">
            <v>na</v>
          </cell>
          <cell r="AX135" t="str">
            <v>na</v>
          </cell>
          <cell r="AY135" t="str">
            <v>na</v>
          </cell>
          <cell r="AZ135" t="str">
            <v>na</v>
          </cell>
          <cell r="BA135" t="str">
            <v>na</v>
          </cell>
          <cell r="BB135" t="str">
            <v>na</v>
          </cell>
          <cell r="BC135" t="str">
            <v>na</v>
          </cell>
          <cell r="BD135" t="str">
            <v>na</v>
          </cell>
          <cell r="BE135" t="str">
            <v>na</v>
          </cell>
          <cell r="BF135" t="str">
            <v>na</v>
          </cell>
          <cell r="BG135" t="str">
            <v>na</v>
          </cell>
          <cell r="BH135" t="str">
            <v>na</v>
          </cell>
          <cell r="BI135" t="str">
            <v>na</v>
          </cell>
          <cell r="BJ135" t="str">
            <v>na</v>
          </cell>
          <cell r="BK135" t="str">
            <v>na</v>
          </cell>
          <cell r="BL135" t="str">
            <v>na</v>
          </cell>
          <cell r="BM135" t="str">
            <v>na</v>
          </cell>
          <cell r="BN135" t="str">
            <v>na</v>
          </cell>
          <cell r="BO135" t="str">
            <v>na</v>
          </cell>
          <cell r="BP135" t="str">
            <v>na</v>
          </cell>
          <cell r="BQ135" t="str">
            <v>na</v>
          </cell>
          <cell r="BR135" t="str">
            <v>na</v>
          </cell>
          <cell r="BS135" t="str">
            <v>na</v>
          </cell>
          <cell r="BT135" t="str">
            <v>na</v>
          </cell>
          <cell r="BU135" t="str">
            <v>na</v>
          </cell>
          <cell r="BV135" t="str">
            <v>na</v>
          </cell>
          <cell r="BW135" t="str">
            <v>na</v>
          </cell>
          <cell r="BX135" t="str">
            <v>na</v>
          </cell>
          <cell r="BY135" t="str">
            <v>na</v>
          </cell>
          <cell r="BZ135" t="str">
            <v>na</v>
          </cell>
          <cell r="CA135" t="str">
            <v>na</v>
          </cell>
          <cell r="CB135" t="str">
            <v>na</v>
          </cell>
          <cell r="CC135" t="str">
            <v>na</v>
          </cell>
          <cell r="CD135" t="str">
            <v>na</v>
          </cell>
          <cell r="CE135" t="str">
            <v>na</v>
          </cell>
          <cell r="CF135" t="str">
            <v>na</v>
          </cell>
          <cell r="CG135" t="str">
            <v>na</v>
          </cell>
          <cell r="CH135" t="str">
            <v>na</v>
          </cell>
          <cell r="CI135" t="str">
            <v>na</v>
          </cell>
          <cell r="CJ135" t="str">
            <v>na</v>
          </cell>
          <cell r="CK135" t="str">
            <v>na</v>
          </cell>
          <cell r="CL135" t="str">
            <v>na</v>
          </cell>
          <cell r="CM135" t="str">
            <v>na</v>
          </cell>
          <cell r="CN135" t="str">
            <v>na</v>
          </cell>
          <cell r="CO135">
            <v>421.5</v>
          </cell>
          <cell r="CP135">
            <v>421.5</v>
          </cell>
          <cell r="CQ135">
            <v>498.2</v>
          </cell>
          <cell r="CR135">
            <v>498.2</v>
          </cell>
          <cell r="CS135">
            <v>486.4</v>
          </cell>
          <cell r="CT135">
            <v>486.4</v>
          </cell>
          <cell r="CU135">
            <v>704.1</v>
          </cell>
          <cell r="CV135">
            <v>704.1</v>
          </cell>
          <cell r="CW135" t="str">
            <v>na</v>
          </cell>
          <cell r="CX135" t="str">
            <v>na</v>
          </cell>
          <cell r="CY135">
            <v>686.2</v>
          </cell>
          <cell r="CZ135">
            <v>686.2</v>
          </cell>
          <cell r="DA135">
            <v>636.70000000000005</v>
          </cell>
          <cell r="DB135">
            <v>636.70000000000005</v>
          </cell>
          <cell r="DC135">
            <v>845.6</v>
          </cell>
          <cell r="DD135">
            <v>845.6</v>
          </cell>
          <cell r="DE135">
            <v>1000.7</v>
          </cell>
          <cell r="DF135">
            <v>1000.7</v>
          </cell>
          <cell r="DG135" t="str">
            <v>na</v>
          </cell>
          <cell r="DH135" t="str">
            <v>na</v>
          </cell>
          <cell r="DI135">
            <v>1055.92</v>
          </cell>
          <cell r="DJ135">
            <v>0</v>
          </cell>
          <cell r="DK135" t="str">
            <v>na</v>
          </cell>
          <cell r="DL135" t="str">
            <v>na</v>
          </cell>
          <cell r="DM135" t="str">
            <v>na</v>
          </cell>
          <cell r="DN135" t="str">
            <v>na</v>
          </cell>
          <cell r="DO135" t="str">
            <v>na</v>
          </cell>
          <cell r="DP135" t="str">
            <v>na</v>
          </cell>
          <cell r="DQ135" t="str">
            <v>na</v>
          </cell>
          <cell r="DR135" t="str">
            <v>na</v>
          </cell>
          <cell r="DS135" t="str">
            <v>na</v>
          </cell>
          <cell r="DT135" t="str">
            <v>na</v>
          </cell>
          <cell r="DU135" t="str">
            <v>na</v>
          </cell>
          <cell r="DV135" t="str">
            <v>na</v>
          </cell>
          <cell r="DW135" t="str">
            <v>na</v>
          </cell>
          <cell r="DX135" t="str">
            <v>na</v>
          </cell>
          <cell r="DY135" t="str">
            <v>na</v>
          </cell>
          <cell r="DZ135" t="str">
            <v>na</v>
          </cell>
          <cell r="EA135" t="str">
            <v>na</v>
          </cell>
          <cell r="EB135" t="str">
            <v>na</v>
          </cell>
          <cell r="EC135" t="str">
            <v>na</v>
          </cell>
          <cell r="ED135" t="str">
            <v>na</v>
          </cell>
          <cell r="EE135" t="str">
            <v>na</v>
          </cell>
          <cell r="EF135" t="str">
            <v>na</v>
          </cell>
          <cell r="EG135" t="str">
            <v>na</v>
          </cell>
          <cell r="EH135" t="str">
            <v>na</v>
          </cell>
          <cell r="EI135" t="str">
            <v>na</v>
          </cell>
          <cell r="EJ135" t="str">
            <v>na</v>
          </cell>
          <cell r="EK135" t="str">
            <v>na</v>
          </cell>
          <cell r="EL135" t="str">
            <v>na</v>
          </cell>
          <cell r="EM135" t="str">
            <v>na</v>
          </cell>
          <cell r="EN135" t="str">
            <v>na</v>
          </cell>
          <cell r="EO135" t="str">
            <v>na</v>
          </cell>
          <cell r="EP135" t="str">
            <v>na</v>
          </cell>
          <cell r="EQ135" t="str">
            <v>na</v>
          </cell>
          <cell r="ER135" t="str">
            <v>na</v>
          </cell>
          <cell r="ES135" t="str">
            <v>na</v>
          </cell>
          <cell r="ET135" t="str">
            <v>na</v>
          </cell>
          <cell r="EU135" t="str">
            <v>na</v>
          </cell>
          <cell r="EV135" t="str">
            <v>na</v>
          </cell>
          <cell r="EW135" t="str">
            <v>na</v>
          </cell>
          <cell r="EX135" t="str">
            <v>na</v>
          </cell>
          <cell r="EY135" t="str">
            <v>na</v>
          </cell>
          <cell r="EZ135" t="str">
            <v>na</v>
          </cell>
          <cell r="FA135" t="str">
            <v>na</v>
          </cell>
          <cell r="FB135" t="str">
            <v>na</v>
          </cell>
          <cell r="FC135" t="str">
            <v>na</v>
          </cell>
          <cell r="FD135" t="str">
            <v>na</v>
          </cell>
          <cell r="FE135" t="str">
            <v>na</v>
          </cell>
          <cell r="FF135" t="str">
            <v>na</v>
          </cell>
          <cell r="FG135" t="str">
            <v>na</v>
          </cell>
          <cell r="FH135" t="str">
            <v>na</v>
          </cell>
          <cell r="FI135" t="str">
            <v>na</v>
          </cell>
          <cell r="FJ135" t="str">
            <v>na</v>
          </cell>
          <cell r="FK135" t="str">
            <v>na</v>
          </cell>
          <cell r="FL135" t="str">
            <v>na</v>
          </cell>
          <cell r="FM135" t="str">
            <v>na</v>
          </cell>
          <cell r="FN135" t="str">
            <v>na</v>
          </cell>
          <cell r="FO135" t="str">
            <v>na</v>
          </cell>
          <cell r="FP135" t="str">
            <v>na</v>
          </cell>
          <cell r="FQ135" t="str">
            <v>na</v>
          </cell>
          <cell r="FR135" t="str">
            <v>na</v>
          </cell>
          <cell r="FS135" t="str">
            <v>na</v>
          </cell>
          <cell r="FT135" t="str">
            <v>na</v>
          </cell>
          <cell r="FU135" t="str">
            <v>na</v>
          </cell>
          <cell r="FV135" t="str">
            <v>na</v>
          </cell>
          <cell r="FW135" t="str">
            <v>na</v>
          </cell>
          <cell r="FX135" t="str">
            <v>na</v>
          </cell>
          <cell r="FY135" t="str">
            <v>na</v>
          </cell>
          <cell r="FZ135" t="str">
            <v>na</v>
          </cell>
          <cell r="GA135" t="str">
            <v>na</v>
          </cell>
          <cell r="GB135" t="str">
            <v>na</v>
          </cell>
          <cell r="GC135" t="str">
            <v>na</v>
          </cell>
          <cell r="GD135" t="str">
            <v>na</v>
          </cell>
          <cell r="GE135" t="str">
            <v>na</v>
          </cell>
          <cell r="GF135" t="str">
            <v>na</v>
          </cell>
          <cell r="GG135" t="str">
            <v>na</v>
          </cell>
          <cell r="GH135" t="str">
            <v>na</v>
          </cell>
          <cell r="GI135" t="str">
            <v>na</v>
          </cell>
          <cell r="GJ135" t="str">
            <v>na</v>
          </cell>
          <cell r="GK135" t="str">
            <v>na</v>
          </cell>
          <cell r="GL135" t="str">
            <v>na</v>
          </cell>
          <cell r="GM135" t="str">
            <v>na</v>
          </cell>
          <cell r="GN135" t="str">
            <v>na</v>
          </cell>
          <cell r="GO135" t="str">
            <v>na</v>
          </cell>
          <cell r="GP135" t="str">
            <v>na</v>
          </cell>
          <cell r="GQ135" t="str">
            <v>na</v>
          </cell>
          <cell r="GR135" t="str">
            <v>na</v>
          </cell>
          <cell r="GS135" t="str">
            <v>na</v>
          </cell>
          <cell r="GT135" t="str">
            <v>na</v>
          </cell>
          <cell r="GU135" t="str">
            <v>na</v>
          </cell>
          <cell r="GV135" t="str">
            <v>na</v>
          </cell>
          <cell r="GW135" t="str">
            <v>na</v>
          </cell>
          <cell r="GX135" t="str">
            <v>na</v>
          </cell>
          <cell r="GY135" t="str">
            <v>na</v>
          </cell>
          <cell r="GZ135" t="str">
            <v>na</v>
          </cell>
          <cell r="HA135" t="str">
            <v>na</v>
          </cell>
          <cell r="HB135" t="str">
            <v>na</v>
          </cell>
          <cell r="HC135" t="str">
            <v>na</v>
          </cell>
          <cell r="HD135" t="str">
            <v>na</v>
          </cell>
        </row>
        <row r="136">
          <cell r="A136">
            <v>136</v>
          </cell>
          <cell r="B136" t="str">
            <v>Accounts receivable, net</v>
          </cell>
          <cell r="C136" t="str">
            <v>na</v>
          </cell>
          <cell r="D136" t="str">
            <v>na</v>
          </cell>
          <cell r="E136" t="str">
            <v>na</v>
          </cell>
          <cell r="F136" t="str">
            <v>na</v>
          </cell>
          <cell r="G136" t="str">
            <v>na</v>
          </cell>
          <cell r="H136" t="str">
            <v>na</v>
          </cell>
          <cell r="I136" t="str">
            <v>na</v>
          </cell>
          <cell r="J136" t="str">
            <v>na</v>
          </cell>
          <cell r="K136" t="str">
            <v>na</v>
          </cell>
          <cell r="L136" t="str">
            <v>na</v>
          </cell>
          <cell r="M136" t="str">
            <v>na</v>
          </cell>
          <cell r="N136" t="str">
            <v>na</v>
          </cell>
          <cell r="O136" t="str">
            <v>na</v>
          </cell>
          <cell r="P136" t="str">
            <v>na</v>
          </cell>
          <cell r="Q136" t="str">
            <v>na</v>
          </cell>
          <cell r="R136" t="str">
            <v>na</v>
          </cell>
          <cell r="S136" t="str">
            <v>na</v>
          </cell>
          <cell r="T136" t="str">
            <v>na</v>
          </cell>
          <cell r="U136" t="str">
            <v>na</v>
          </cell>
          <cell r="V136" t="str">
            <v>na</v>
          </cell>
          <cell r="W136" t="str">
            <v>na</v>
          </cell>
          <cell r="X136" t="str">
            <v>na</v>
          </cell>
          <cell r="Y136" t="str">
            <v>na</v>
          </cell>
          <cell r="Z136" t="str">
            <v>na</v>
          </cell>
          <cell r="AA136" t="str">
            <v>na</v>
          </cell>
          <cell r="AB136" t="str">
            <v>na</v>
          </cell>
          <cell r="AC136" t="str">
            <v>na</v>
          </cell>
          <cell r="AD136" t="str">
            <v>na</v>
          </cell>
          <cell r="AE136" t="str">
            <v>na</v>
          </cell>
          <cell r="AF136" t="str">
            <v>na</v>
          </cell>
          <cell r="AG136" t="str">
            <v>na</v>
          </cell>
          <cell r="AH136" t="str">
            <v>na</v>
          </cell>
          <cell r="AI136" t="str">
            <v>na</v>
          </cell>
          <cell r="AJ136" t="str">
            <v>na</v>
          </cell>
          <cell r="AK136" t="str">
            <v>na</v>
          </cell>
          <cell r="AL136" t="str">
            <v>na</v>
          </cell>
          <cell r="AM136" t="str">
            <v>na</v>
          </cell>
          <cell r="AN136" t="str">
            <v>na</v>
          </cell>
          <cell r="AO136" t="str">
            <v>na</v>
          </cell>
          <cell r="AP136" t="str">
            <v>na</v>
          </cell>
          <cell r="AQ136" t="str">
            <v>na</v>
          </cell>
          <cell r="AR136" t="str">
            <v>na</v>
          </cell>
          <cell r="AS136" t="str">
            <v>na</v>
          </cell>
          <cell r="AT136" t="str">
            <v>na</v>
          </cell>
          <cell r="AU136" t="str">
            <v>na</v>
          </cell>
          <cell r="AV136" t="str">
            <v>na</v>
          </cell>
          <cell r="AW136" t="str">
            <v>na</v>
          </cell>
          <cell r="AX136" t="str">
            <v>na</v>
          </cell>
          <cell r="AY136" t="str">
            <v>na</v>
          </cell>
          <cell r="AZ136" t="str">
            <v>na</v>
          </cell>
          <cell r="BA136" t="str">
            <v>na</v>
          </cell>
          <cell r="BB136" t="str">
            <v>na</v>
          </cell>
          <cell r="BC136" t="str">
            <v>na</v>
          </cell>
          <cell r="BD136" t="str">
            <v>na</v>
          </cell>
          <cell r="BE136" t="str">
            <v>na</v>
          </cell>
          <cell r="BF136" t="str">
            <v>na</v>
          </cell>
          <cell r="BG136" t="str">
            <v>na</v>
          </cell>
          <cell r="BH136" t="str">
            <v>na</v>
          </cell>
          <cell r="BI136" t="str">
            <v>na</v>
          </cell>
          <cell r="BJ136" t="str">
            <v>na</v>
          </cell>
          <cell r="BK136" t="str">
            <v>na</v>
          </cell>
          <cell r="BL136" t="str">
            <v>na</v>
          </cell>
          <cell r="BM136" t="str">
            <v>na</v>
          </cell>
          <cell r="BN136" t="str">
            <v>na</v>
          </cell>
          <cell r="BO136" t="str">
            <v>na</v>
          </cell>
          <cell r="BP136" t="str">
            <v>na</v>
          </cell>
          <cell r="BQ136" t="str">
            <v>na</v>
          </cell>
          <cell r="BR136" t="str">
            <v>na</v>
          </cell>
          <cell r="BS136" t="str">
            <v>na</v>
          </cell>
          <cell r="BT136" t="str">
            <v>na</v>
          </cell>
          <cell r="BU136" t="str">
            <v>na</v>
          </cell>
          <cell r="BV136" t="str">
            <v>na</v>
          </cell>
          <cell r="BW136" t="str">
            <v>na</v>
          </cell>
          <cell r="BX136" t="str">
            <v>na</v>
          </cell>
          <cell r="BY136" t="str">
            <v>na</v>
          </cell>
          <cell r="BZ136" t="str">
            <v>na</v>
          </cell>
          <cell r="CA136" t="str">
            <v>na</v>
          </cell>
          <cell r="CB136" t="str">
            <v>na</v>
          </cell>
          <cell r="CC136" t="str">
            <v>na</v>
          </cell>
          <cell r="CD136" t="str">
            <v>na</v>
          </cell>
          <cell r="CE136" t="str">
            <v>na</v>
          </cell>
          <cell r="CF136" t="str">
            <v>na</v>
          </cell>
          <cell r="CG136" t="str">
            <v>na</v>
          </cell>
          <cell r="CH136" t="str">
            <v>na</v>
          </cell>
          <cell r="CI136" t="str">
            <v>na</v>
          </cell>
          <cell r="CJ136" t="str">
            <v>na</v>
          </cell>
          <cell r="CK136" t="str">
            <v>na</v>
          </cell>
          <cell r="CL136" t="str">
            <v>na</v>
          </cell>
          <cell r="CM136" t="str">
            <v>na</v>
          </cell>
          <cell r="CN136" t="str">
            <v>na</v>
          </cell>
          <cell r="CO136">
            <v>387.9</v>
          </cell>
          <cell r="CP136">
            <v>387.9</v>
          </cell>
          <cell r="CQ136">
            <v>341.5</v>
          </cell>
          <cell r="CR136">
            <v>341.5</v>
          </cell>
          <cell r="CS136">
            <v>301.39999999999998</v>
          </cell>
          <cell r="CT136">
            <v>301.39999999999998</v>
          </cell>
          <cell r="CU136">
            <v>331.1</v>
          </cell>
          <cell r="CV136">
            <v>331.1</v>
          </cell>
          <cell r="CW136" t="str">
            <v>na</v>
          </cell>
          <cell r="CX136" t="str">
            <v>na</v>
          </cell>
          <cell r="CY136">
            <v>341.4</v>
          </cell>
          <cell r="CZ136">
            <v>341.4</v>
          </cell>
          <cell r="DA136">
            <v>378.2</v>
          </cell>
          <cell r="DB136">
            <v>378.2</v>
          </cell>
          <cell r="DC136">
            <v>394.9</v>
          </cell>
          <cell r="DD136">
            <v>394.9</v>
          </cell>
          <cell r="DE136">
            <v>449</v>
          </cell>
          <cell r="DF136">
            <v>449</v>
          </cell>
          <cell r="DG136" t="str">
            <v>na</v>
          </cell>
          <cell r="DH136" t="str">
            <v>na</v>
          </cell>
          <cell r="DI136">
            <v>429.65100000000001</v>
          </cell>
          <cell r="DJ136">
            <v>0</v>
          </cell>
          <cell r="DK136" t="str">
            <v>na</v>
          </cell>
          <cell r="DL136" t="str">
            <v>na</v>
          </cell>
          <cell r="DM136" t="str">
            <v>na</v>
          </cell>
          <cell r="DN136" t="str">
            <v>na</v>
          </cell>
          <cell r="DO136" t="str">
            <v>na</v>
          </cell>
          <cell r="DP136" t="str">
            <v>na</v>
          </cell>
          <cell r="DQ136" t="str">
            <v>na</v>
          </cell>
          <cell r="DR136" t="str">
            <v>na</v>
          </cell>
          <cell r="DS136" t="str">
            <v>na</v>
          </cell>
          <cell r="DT136" t="str">
            <v>na</v>
          </cell>
          <cell r="DU136" t="str">
            <v>na</v>
          </cell>
          <cell r="DV136" t="str">
            <v>na</v>
          </cell>
          <cell r="DW136" t="str">
            <v>na</v>
          </cell>
          <cell r="DX136" t="str">
            <v>na</v>
          </cell>
          <cell r="DY136" t="str">
            <v>na</v>
          </cell>
          <cell r="DZ136" t="str">
            <v>na</v>
          </cell>
          <cell r="EA136" t="str">
            <v>na</v>
          </cell>
          <cell r="EB136" t="str">
            <v>na</v>
          </cell>
          <cell r="EC136" t="str">
            <v>na</v>
          </cell>
          <cell r="ED136" t="str">
            <v>na</v>
          </cell>
          <cell r="EE136" t="str">
            <v>na</v>
          </cell>
          <cell r="EF136" t="str">
            <v>na</v>
          </cell>
          <cell r="EG136" t="str">
            <v>na</v>
          </cell>
          <cell r="EH136" t="str">
            <v>na</v>
          </cell>
          <cell r="EI136" t="str">
            <v>na</v>
          </cell>
          <cell r="EJ136" t="str">
            <v>na</v>
          </cell>
          <cell r="EK136" t="str">
            <v>na</v>
          </cell>
          <cell r="EL136" t="str">
            <v>na</v>
          </cell>
          <cell r="EM136" t="str">
            <v>na</v>
          </cell>
          <cell r="EN136" t="str">
            <v>na</v>
          </cell>
          <cell r="EO136" t="str">
            <v>na</v>
          </cell>
          <cell r="EP136" t="str">
            <v>na</v>
          </cell>
          <cell r="EQ136" t="str">
            <v>na</v>
          </cell>
          <cell r="ER136" t="str">
            <v>na</v>
          </cell>
          <cell r="ES136" t="str">
            <v>na</v>
          </cell>
          <cell r="ET136" t="str">
            <v>na</v>
          </cell>
          <cell r="EU136" t="str">
            <v>na</v>
          </cell>
          <cell r="EV136" t="str">
            <v>na</v>
          </cell>
          <cell r="EW136" t="str">
            <v>na</v>
          </cell>
          <cell r="EX136" t="str">
            <v>na</v>
          </cell>
          <cell r="EY136" t="str">
            <v>na</v>
          </cell>
          <cell r="EZ136" t="str">
            <v>na</v>
          </cell>
          <cell r="FA136" t="str">
            <v>na</v>
          </cell>
          <cell r="FB136" t="str">
            <v>na</v>
          </cell>
          <cell r="FC136" t="str">
            <v>na</v>
          </cell>
          <cell r="FD136" t="str">
            <v>na</v>
          </cell>
          <cell r="FE136" t="str">
            <v>na</v>
          </cell>
          <cell r="FF136" t="str">
            <v>na</v>
          </cell>
          <cell r="FG136" t="str">
            <v>na</v>
          </cell>
          <cell r="FH136" t="str">
            <v>na</v>
          </cell>
          <cell r="FI136" t="str">
            <v>na</v>
          </cell>
          <cell r="FJ136" t="str">
            <v>na</v>
          </cell>
          <cell r="FK136" t="str">
            <v>na</v>
          </cell>
          <cell r="FL136" t="str">
            <v>na</v>
          </cell>
          <cell r="FM136" t="str">
            <v>na</v>
          </cell>
          <cell r="FN136" t="str">
            <v>na</v>
          </cell>
          <cell r="FO136" t="str">
            <v>na</v>
          </cell>
          <cell r="FP136" t="str">
            <v>na</v>
          </cell>
          <cell r="FQ136" t="str">
            <v>na</v>
          </cell>
          <cell r="FR136" t="str">
            <v>na</v>
          </cell>
          <cell r="FS136" t="str">
            <v>na</v>
          </cell>
          <cell r="FT136" t="str">
            <v>na</v>
          </cell>
          <cell r="FU136" t="str">
            <v>na</v>
          </cell>
          <cell r="FV136" t="str">
            <v>na</v>
          </cell>
          <cell r="FW136" t="str">
            <v>na</v>
          </cell>
          <cell r="FX136" t="str">
            <v>na</v>
          </cell>
          <cell r="FY136" t="str">
            <v>na</v>
          </cell>
          <cell r="FZ136" t="str">
            <v>na</v>
          </cell>
          <cell r="GA136" t="str">
            <v>na</v>
          </cell>
          <cell r="GB136" t="str">
            <v>na</v>
          </cell>
          <cell r="GC136" t="str">
            <v>na</v>
          </cell>
          <cell r="GD136" t="str">
            <v>na</v>
          </cell>
          <cell r="GE136" t="str">
            <v>na</v>
          </cell>
          <cell r="GF136" t="str">
            <v>na</v>
          </cell>
          <cell r="GG136" t="str">
            <v>na</v>
          </cell>
          <cell r="GH136" t="str">
            <v>na</v>
          </cell>
          <cell r="GI136" t="str">
            <v>na</v>
          </cell>
          <cell r="GJ136" t="str">
            <v>na</v>
          </cell>
          <cell r="GK136" t="str">
            <v>na</v>
          </cell>
          <cell r="GL136" t="str">
            <v>na</v>
          </cell>
          <cell r="GM136" t="str">
            <v>na</v>
          </cell>
          <cell r="GN136" t="str">
            <v>na</v>
          </cell>
          <cell r="GO136" t="str">
            <v>na</v>
          </cell>
          <cell r="GP136" t="str">
            <v>na</v>
          </cell>
          <cell r="GQ136" t="str">
            <v>na</v>
          </cell>
          <cell r="GR136" t="str">
            <v>na</v>
          </cell>
          <cell r="GS136" t="str">
            <v>na</v>
          </cell>
          <cell r="GT136" t="str">
            <v>na</v>
          </cell>
          <cell r="GU136" t="str">
            <v>na</v>
          </cell>
          <cell r="GV136" t="str">
            <v>na</v>
          </cell>
          <cell r="GW136" t="str">
            <v>na</v>
          </cell>
          <cell r="GX136" t="str">
            <v>na</v>
          </cell>
          <cell r="GY136" t="str">
            <v>na</v>
          </cell>
          <cell r="GZ136" t="str">
            <v>na</v>
          </cell>
          <cell r="HA136" t="str">
            <v>na</v>
          </cell>
          <cell r="HB136" t="str">
            <v>na</v>
          </cell>
          <cell r="HC136" t="str">
            <v>na</v>
          </cell>
          <cell r="HD136" t="str">
            <v>na</v>
          </cell>
        </row>
        <row r="137">
          <cell r="A137">
            <v>137</v>
          </cell>
          <cell r="B137" t="str">
            <v>Deferred Income Taxes</v>
          </cell>
          <cell r="C137" t="str">
            <v>na</v>
          </cell>
          <cell r="D137" t="str">
            <v>na</v>
          </cell>
          <cell r="E137" t="str">
            <v>na</v>
          </cell>
          <cell r="F137" t="str">
            <v>na</v>
          </cell>
          <cell r="G137" t="str">
            <v>na</v>
          </cell>
          <cell r="H137" t="str">
            <v>na</v>
          </cell>
          <cell r="I137" t="str">
            <v>na</v>
          </cell>
          <cell r="J137" t="str">
            <v>na</v>
          </cell>
          <cell r="K137" t="str">
            <v>na</v>
          </cell>
          <cell r="L137" t="str">
            <v>na</v>
          </cell>
          <cell r="M137" t="str">
            <v>na</v>
          </cell>
          <cell r="N137" t="str">
            <v>na</v>
          </cell>
          <cell r="O137" t="str">
            <v>na</v>
          </cell>
          <cell r="P137" t="str">
            <v>na</v>
          </cell>
          <cell r="Q137" t="str">
            <v>na</v>
          </cell>
          <cell r="R137" t="str">
            <v>na</v>
          </cell>
          <cell r="S137" t="str">
            <v>na</v>
          </cell>
          <cell r="T137" t="str">
            <v>na</v>
          </cell>
          <cell r="U137" t="str">
            <v>na</v>
          </cell>
          <cell r="V137" t="str">
            <v>na</v>
          </cell>
          <cell r="W137" t="str">
            <v>na</v>
          </cell>
          <cell r="X137" t="str">
            <v>na</v>
          </cell>
          <cell r="Y137" t="str">
            <v>na</v>
          </cell>
          <cell r="Z137" t="str">
            <v>na</v>
          </cell>
          <cell r="AA137" t="str">
            <v>na</v>
          </cell>
          <cell r="AB137" t="str">
            <v>na</v>
          </cell>
          <cell r="AC137" t="str">
            <v>na</v>
          </cell>
          <cell r="AD137" t="str">
            <v>na</v>
          </cell>
          <cell r="AE137" t="str">
            <v>na</v>
          </cell>
          <cell r="AF137" t="str">
            <v>na</v>
          </cell>
          <cell r="AG137" t="str">
            <v>na</v>
          </cell>
          <cell r="AH137" t="str">
            <v>na</v>
          </cell>
          <cell r="AI137" t="str">
            <v>na</v>
          </cell>
          <cell r="AJ137" t="str">
            <v>na</v>
          </cell>
          <cell r="AK137" t="str">
            <v>na</v>
          </cell>
          <cell r="AL137" t="str">
            <v>na</v>
          </cell>
          <cell r="AM137" t="str">
            <v>na</v>
          </cell>
          <cell r="AN137" t="str">
            <v>na</v>
          </cell>
          <cell r="AO137" t="str">
            <v>na</v>
          </cell>
          <cell r="AP137" t="str">
            <v>na</v>
          </cell>
          <cell r="AQ137" t="str">
            <v>na</v>
          </cell>
          <cell r="AR137" t="str">
            <v>na</v>
          </cell>
          <cell r="AS137" t="str">
            <v>na</v>
          </cell>
          <cell r="AT137" t="str">
            <v>na</v>
          </cell>
          <cell r="AU137" t="str">
            <v>na</v>
          </cell>
          <cell r="AV137" t="str">
            <v>na</v>
          </cell>
          <cell r="AW137" t="str">
            <v>na</v>
          </cell>
          <cell r="AX137" t="str">
            <v>na</v>
          </cell>
          <cell r="AY137" t="str">
            <v>na</v>
          </cell>
          <cell r="AZ137" t="str">
            <v>na</v>
          </cell>
          <cell r="BA137" t="str">
            <v>na</v>
          </cell>
          <cell r="BB137" t="str">
            <v>na</v>
          </cell>
          <cell r="BC137" t="str">
            <v>na</v>
          </cell>
          <cell r="BD137" t="str">
            <v>na</v>
          </cell>
          <cell r="BE137" t="str">
            <v>na</v>
          </cell>
          <cell r="BF137" t="str">
            <v>na</v>
          </cell>
          <cell r="BG137" t="str">
            <v>na</v>
          </cell>
          <cell r="BH137" t="str">
            <v>na</v>
          </cell>
          <cell r="BI137" t="str">
            <v>na</v>
          </cell>
          <cell r="BJ137" t="str">
            <v>na</v>
          </cell>
          <cell r="BK137" t="str">
            <v>na</v>
          </cell>
          <cell r="BL137" t="str">
            <v>na</v>
          </cell>
          <cell r="BM137" t="str">
            <v>na</v>
          </cell>
          <cell r="BN137" t="str">
            <v>na</v>
          </cell>
          <cell r="BO137" t="str">
            <v>na</v>
          </cell>
          <cell r="BP137" t="str">
            <v>na</v>
          </cell>
          <cell r="BQ137" t="str">
            <v>na</v>
          </cell>
          <cell r="BR137" t="str">
            <v>na</v>
          </cell>
          <cell r="BS137" t="str">
            <v>na</v>
          </cell>
          <cell r="BT137" t="str">
            <v>na</v>
          </cell>
          <cell r="BU137" t="str">
            <v>na</v>
          </cell>
          <cell r="BV137" t="str">
            <v>na</v>
          </cell>
          <cell r="BW137" t="str">
            <v>na</v>
          </cell>
          <cell r="BX137" t="str">
            <v>na</v>
          </cell>
          <cell r="BY137" t="str">
            <v>na</v>
          </cell>
          <cell r="BZ137" t="str">
            <v>na</v>
          </cell>
          <cell r="CA137" t="str">
            <v>na</v>
          </cell>
          <cell r="CB137" t="str">
            <v>na</v>
          </cell>
          <cell r="CC137" t="str">
            <v>na</v>
          </cell>
          <cell r="CD137" t="str">
            <v>na</v>
          </cell>
          <cell r="CE137" t="str">
            <v>na</v>
          </cell>
          <cell r="CF137" t="str">
            <v>na</v>
          </cell>
          <cell r="CG137" t="str">
            <v>na</v>
          </cell>
          <cell r="CH137" t="str">
            <v>na</v>
          </cell>
          <cell r="CI137" t="str">
            <v>na</v>
          </cell>
          <cell r="CJ137" t="str">
            <v>na</v>
          </cell>
          <cell r="CK137" t="str">
            <v>na</v>
          </cell>
          <cell r="CL137" t="str">
            <v>na</v>
          </cell>
          <cell r="CM137" t="str">
            <v>na</v>
          </cell>
          <cell r="CN137" t="str">
            <v>na</v>
          </cell>
          <cell r="CO137">
            <v>54.8</v>
          </cell>
          <cell r="CP137">
            <v>54.8</v>
          </cell>
          <cell r="CQ137">
            <v>62.3</v>
          </cell>
          <cell r="CR137">
            <v>62.3</v>
          </cell>
          <cell r="CS137">
            <v>68.099999999999994</v>
          </cell>
          <cell r="CT137">
            <v>68.099999999999994</v>
          </cell>
          <cell r="CU137">
            <v>0</v>
          </cell>
          <cell r="CV137">
            <v>0</v>
          </cell>
          <cell r="CW137" t="str">
            <v>na</v>
          </cell>
          <cell r="CX137" t="str">
            <v>na</v>
          </cell>
          <cell r="CY137">
            <v>45.3</v>
          </cell>
          <cell r="CZ137">
            <v>45.3</v>
          </cell>
          <cell r="DA137">
            <v>52.8</v>
          </cell>
          <cell r="DB137">
            <v>52.8</v>
          </cell>
          <cell r="DC137">
            <v>85.9</v>
          </cell>
          <cell r="DD137">
            <v>85.9</v>
          </cell>
          <cell r="DE137">
            <v>59.2</v>
          </cell>
          <cell r="DF137">
            <v>59.2</v>
          </cell>
          <cell r="DG137" t="str">
            <v>na</v>
          </cell>
          <cell r="DH137" t="str">
            <v>na</v>
          </cell>
          <cell r="DI137">
            <v>63.912999999999997</v>
          </cell>
          <cell r="DJ137">
            <v>0</v>
          </cell>
          <cell r="DK137" t="str">
            <v>na</v>
          </cell>
          <cell r="DL137" t="str">
            <v>na</v>
          </cell>
          <cell r="DM137" t="str">
            <v>na</v>
          </cell>
          <cell r="DN137" t="str">
            <v>na</v>
          </cell>
          <cell r="DO137" t="str">
            <v>na</v>
          </cell>
          <cell r="DP137" t="str">
            <v>na</v>
          </cell>
          <cell r="DQ137" t="str">
            <v>na</v>
          </cell>
          <cell r="DR137" t="str">
            <v>na</v>
          </cell>
          <cell r="DS137" t="str">
            <v>na</v>
          </cell>
          <cell r="DT137" t="str">
            <v>na</v>
          </cell>
          <cell r="DU137" t="str">
            <v>na</v>
          </cell>
          <cell r="DV137" t="str">
            <v>na</v>
          </cell>
          <cell r="DW137" t="str">
            <v>na</v>
          </cell>
          <cell r="DX137" t="str">
            <v>na</v>
          </cell>
          <cell r="DY137" t="str">
            <v>na</v>
          </cell>
          <cell r="DZ137" t="str">
            <v>na</v>
          </cell>
          <cell r="EA137" t="str">
            <v>na</v>
          </cell>
          <cell r="EB137" t="str">
            <v>na</v>
          </cell>
          <cell r="EC137" t="str">
            <v>na</v>
          </cell>
          <cell r="ED137" t="str">
            <v>na</v>
          </cell>
          <cell r="EE137" t="str">
            <v>na</v>
          </cell>
          <cell r="EF137" t="str">
            <v>na</v>
          </cell>
          <cell r="EG137" t="str">
            <v>na</v>
          </cell>
          <cell r="EH137" t="str">
            <v>na</v>
          </cell>
          <cell r="EI137" t="str">
            <v>na</v>
          </cell>
          <cell r="EJ137" t="str">
            <v>na</v>
          </cell>
          <cell r="EK137" t="str">
            <v>na</v>
          </cell>
          <cell r="EL137" t="str">
            <v>na</v>
          </cell>
          <cell r="EM137" t="str">
            <v>na</v>
          </cell>
          <cell r="EN137" t="str">
            <v>na</v>
          </cell>
          <cell r="EO137" t="str">
            <v>na</v>
          </cell>
          <cell r="EP137" t="str">
            <v>na</v>
          </cell>
          <cell r="EQ137" t="str">
            <v>na</v>
          </cell>
          <cell r="ER137" t="str">
            <v>na</v>
          </cell>
          <cell r="ES137" t="str">
            <v>na</v>
          </cell>
          <cell r="ET137" t="str">
            <v>na</v>
          </cell>
          <cell r="EU137" t="str">
            <v>na</v>
          </cell>
          <cell r="EV137" t="str">
            <v>na</v>
          </cell>
          <cell r="EW137" t="str">
            <v>na</v>
          </cell>
          <cell r="EX137" t="str">
            <v>na</v>
          </cell>
          <cell r="EY137" t="str">
            <v>na</v>
          </cell>
          <cell r="EZ137" t="str">
            <v>na</v>
          </cell>
          <cell r="FA137" t="str">
            <v>na</v>
          </cell>
          <cell r="FB137" t="str">
            <v>na</v>
          </cell>
          <cell r="FC137" t="str">
            <v>na</v>
          </cell>
          <cell r="FD137" t="str">
            <v>na</v>
          </cell>
          <cell r="FE137" t="str">
            <v>na</v>
          </cell>
          <cell r="FF137" t="str">
            <v>na</v>
          </cell>
          <cell r="FG137" t="str">
            <v>na</v>
          </cell>
          <cell r="FH137" t="str">
            <v>na</v>
          </cell>
          <cell r="FI137" t="str">
            <v>na</v>
          </cell>
          <cell r="FJ137" t="str">
            <v>na</v>
          </cell>
          <cell r="FK137" t="str">
            <v>na</v>
          </cell>
          <cell r="FL137" t="str">
            <v>na</v>
          </cell>
          <cell r="FM137" t="str">
            <v>na</v>
          </cell>
          <cell r="FN137" t="str">
            <v>na</v>
          </cell>
          <cell r="FO137" t="str">
            <v>na</v>
          </cell>
          <cell r="FP137" t="str">
            <v>na</v>
          </cell>
          <cell r="FQ137" t="str">
            <v>na</v>
          </cell>
          <cell r="FR137" t="str">
            <v>na</v>
          </cell>
          <cell r="FS137" t="str">
            <v>na</v>
          </cell>
          <cell r="FT137" t="str">
            <v>na</v>
          </cell>
          <cell r="FU137" t="str">
            <v>na</v>
          </cell>
          <cell r="FV137" t="str">
            <v>na</v>
          </cell>
          <cell r="FW137" t="str">
            <v>na</v>
          </cell>
          <cell r="FX137" t="str">
            <v>na</v>
          </cell>
          <cell r="FY137" t="str">
            <v>na</v>
          </cell>
          <cell r="FZ137" t="str">
            <v>na</v>
          </cell>
          <cell r="GA137" t="str">
            <v>na</v>
          </cell>
          <cell r="GB137" t="str">
            <v>na</v>
          </cell>
          <cell r="GC137" t="str">
            <v>na</v>
          </cell>
          <cell r="GD137" t="str">
            <v>na</v>
          </cell>
          <cell r="GE137" t="str">
            <v>na</v>
          </cell>
          <cell r="GF137" t="str">
            <v>na</v>
          </cell>
          <cell r="GG137" t="str">
            <v>na</v>
          </cell>
          <cell r="GH137" t="str">
            <v>na</v>
          </cell>
          <cell r="GI137" t="str">
            <v>na</v>
          </cell>
          <cell r="GJ137" t="str">
            <v>na</v>
          </cell>
          <cell r="GK137" t="str">
            <v>na</v>
          </cell>
          <cell r="GL137" t="str">
            <v>na</v>
          </cell>
          <cell r="GM137" t="str">
            <v>na</v>
          </cell>
          <cell r="GN137" t="str">
            <v>na</v>
          </cell>
          <cell r="GO137" t="str">
            <v>na</v>
          </cell>
          <cell r="GP137" t="str">
            <v>na</v>
          </cell>
          <cell r="GQ137" t="str">
            <v>na</v>
          </cell>
          <cell r="GR137" t="str">
            <v>na</v>
          </cell>
          <cell r="GS137" t="str">
            <v>na</v>
          </cell>
          <cell r="GT137" t="str">
            <v>na</v>
          </cell>
          <cell r="GU137" t="str">
            <v>na</v>
          </cell>
          <cell r="GV137" t="str">
            <v>na</v>
          </cell>
          <cell r="GW137" t="str">
            <v>na</v>
          </cell>
          <cell r="GX137" t="str">
            <v>na</v>
          </cell>
          <cell r="GY137" t="str">
            <v>na</v>
          </cell>
          <cell r="GZ137" t="str">
            <v>na</v>
          </cell>
          <cell r="HA137" t="str">
            <v>na</v>
          </cell>
          <cell r="HB137" t="str">
            <v>na</v>
          </cell>
          <cell r="HC137" t="str">
            <v>na</v>
          </cell>
          <cell r="HD137" t="str">
            <v>na</v>
          </cell>
        </row>
        <row r="138">
          <cell r="B138" t="str">
            <v>Income Taxes Receivable</v>
          </cell>
          <cell r="C138" t="str">
            <v>na</v>
          </cell>
          <cell r="E138" t="str">
            <v>na</v>
          </cell>
          <cell r="F138" t="str">
            <v>na</v>
          </cell>
          <cell r="G138" t="str">
            <v>na</v>
          </cell>
          <cell r="H138" t="str">
            <v>na</v>
          </cell>
          <cell r="I138" t="str">
            <v>na</v>
          </cell>
          <cell r="J138" t="str">
            <v>na</v>
          </cell>
          <cell r="K138" t="str">
            <v>na</v>
          </cell>
          <cell r="L138" t="str">
            <v>na</v>
          </cell>
          <cell r="M138" t="str">
            <v>na</v>
          </cell>
          <cell r="N138" t="str">
            <v>na</v>
          </cell>
          <cell r="O138" t="str">
            <v>na</v>
          </cell>
          <cell r="P138" t="str">
            <v>na</v>
          </cell>
          <cell r="Q138" t="str">
            <v>na</v>
          </cell>
          <cell r="R138" t="str">
            <v>na</v>
          </cell>
          <cell r="S138" t="str">
            <v>na</v>
          </cell>
          <cell r="T138" t="str">
            <v>na</v>
          </cell>
          <cell r="U138" t="str">
            <v>na</v>
          </cell>
          <cell r="V138" t="str">
            <v>na</v>
          </cell>
          <cell r="W138" t="str">
            <v>na</v>
          </cell>
          <cell r="X138" t="str">
            <v>na</v>
          </cell>
          <cell r="Y138" t="str">
            <v>na</v>
          </cell>
          <cell r="Z138" t="str">
            <v>na</v>
          </cell>
          <cell r="AA138" t="str">
            <v>na</v>
          </cell>
          <cell r="AB138" t="str">
            <v>na</v>
          </cell>
          <cell r="AC138" t="str">
            <v>na</v>
          </cell>
          <cell r="AD138" t="str">
            <v>na</v>
          </cell>
          <cell r="AE138" t="str">
            <v>na</v>
          </cell>
          <cell r="AF138" t="str">
            <v>na</v>
          </cell>
          <cell r="AG138" t="str">
            <v>na</v>
          </cell>
          <cell r="AH138" t="str">
            <v>na</v>
          </cell>
          <cell r="AI138" t="str">
            <v>na</v>
          </cell>
          <cell r="AJ138" t="str">
            <v>na</v>
          </cell>
          <cell r="AK138" t="str">
            <v>na</v>
          </cell>
          <cell r="AL138" t="str">
            <v>na</v>
          </cell>
          <cell r="AM138" t="str">
            <v>na</v>
          </cell>
          <cell r="AN138" t="str">
            <v>na</v>
          </cell>
          <cell r="AO138" t="str">
            <v>na</v>
          </cell>
          <cell r="AP138" t="str">
            <v>na</v>
          </cell>
          <cell r="AQ138" t="str">
            <v>na</v>
          </cell>
          <cell r="AR138" t="str">
            <v>na</v>
          </cell>
          <cell r="AS138" t="str">
            <v>na</v>
          </cell>
          <cell r="AT138" t="str">
            <v>na</v>
          </cell>
          <cell r="AU138" t="str">
            <v>na</v>
          </cell>
          <cell r="AV138" t="str">
            <v>na</v>
          </cell>
          <cell r="AW138" t="str">
            <v>na</v>
          </cell>
          <cell r="AX138" t="str">
            <v>na</v>
          </cell>
          <cell r="AY138" t="str">
            <v>na</v>
          </cell>
          <cell r="AZ138" t="str">
            <v>na</v>
          </cell>
          <cell r="BA138" t="str">
            <v>na</v>
          </cell>
          <cell r="BB138" t="str">
            <v>na</v>
          </cell>
          <cell r="BC138" t="str">
            <v>na</v>
          </cell>
          <cell r="BD138" t="str">
            <v>na</v>
          </cell>
          <cell r="BE138" t="str">
            <v>na</v>
          </cell>
          <cell r="BF138" t="str">
            <v>na</v>
          </cell>
          <cell r="BG138" t="str">
            <v>na</v>
          </cell>
          <cell r="BH138" t="str">
            <v>na</v>
          </cell>
          <cell r="BI138" t="str">
            <v>na</v>
          </cell>
          <cell r="BJ138" t="str">
            <v>na</v>
          </cell>
          <cell r="BK138" t="str">
            <v>na</v>
          </cell>
          <cell r="BL138" t="str">
            <v>na</v>
          </cell>
          <cell r="BM138" t="str">
            <v>na</v>
          </cell>
          <cell r="BN138" t="str">
            <v>na</v>
          </cell>
          <cell r="BO138" t="str">
            <v>na</v>
          </cell>
          <cell r="BP138" t="str">
            <v>na</v>
          </cell>
          <cell r="BQ138" t="str">
            <v>na</v>
          </cell>
          <cell r="BR138" t="str">
            <v>na</v>
          </cell>
          <cell r="BS138" t="str">
            <v>na</v>
          </cell>
          <cell r="BT138" t="str">
            <v>na</v>
          </cell>
          <cell r="BU138" t="str">
            <v>na</v>
          </cell>
          <cell r="BV138" t="str">
            <v>na</v>
          </cell>
          <cell r="BW138" t="str">
            <v>na</v>
          </cell>
          <cell r="BX138" t="str">
            <v>na</v>
          </cell>
          <cell r="BY138" t="str">
            <v>na</v>
          </cell>
          <cell r="BZ138" t="str">
            <v>na</v>
          </cell>
          <cell r="CA138" t="str">
            <v>na</v>
          </cell>
          <cell r="CB138" t="str">
            <v>na</v>
          </cell>
          <cell r="CC138" t="str">
            <v>na</v>
          </cell>
          <cell r="CD138" t="str">
            <v>na</v>
          </cell>
          <cell r="CE138" t="str">
            <v>na</v>
          </cell>
          <cell r="CF138" t="str">
            <v>na</v>
          </cell>
          <cell r="CG138" t="str">
            <v>na</v>
          </cell>
          <cell r="CH138" t="str">
            <v>na</v>
          </cell>
          <cell r="CI138" t="str">
            <v>na</v>
          </cell>
          <cell r="CJ138" t="str">
            <v>na</v>
          </cell>
          <cell r="CK138" t="str">
            <v>na</v>
          </cell>
          <cell r="CL138" t="str">
            <v>na</v>
          </cell>
          <cell r="CM138" t="str">
            <v>na</v>
          </cell>
          <cell r="CO138">
            <v>0</v>
          </cell>
          <cell r="CQ138">
            <v>0</v>
          </cell>
          <cell r="CS138">
            <v>0</v>
          </cell>
          <cell r="CU138">
            <v>0</v>
          </cell>
          <cell r="CW138" t="str">
            <v>na</v>
          </cell>
          <cell r="CY138">
            <v>0</v>
          </cell>
          <cell r="DA138">
            <v>0</v>
          </cell>
          <cell r="DC138">
            <v>0</v>
          </cell>
          <cell r="DE138">
            <v>0</v>
          </cell>
          <cell r="DG138" t="str">
            <v>na</v>
          </cell>
          <cell r="DI138">
            <v>20.082999999999998</v>
          </cell>
          <cell r="DJ138">
            <v>0</v>
          </cell>
        </row>
        <row r="139">
          <cell r="A139">
            <v>138</v>
          </cell>
          <cell r="B139" t="str">
            <v>Investments Available For Sale</v>
          </cell>
          <cell r="C139" t="str">
            <v>na</v>
          </cell>
          <cell r="D139" t="str">
            <v>na</v>
          </cell>
          <cell r="E139" t="str">
            <v>na</v>
          </cell>
          <cell r="F139" t="str">
            <v>na</v>
          </cell>
          <cell r="G139" t="str">
            <v>na</v>
          </cell>
          <cell r="H139" t="str">
            <v>na</v>
          </cell>
          <cell r="I139" t="str">
            <v>na</v>
          </cell>
          <cell r="J139" t="str">
            <v>na</v>
          </cell>
          <cell r="K139" t="str">
            <v>na</v>
          </cell>
          <cell r="L139" t="str">
            <v>na</v>
          </cell>
          <cell r="M139" t="str">
            <v>na</v>
          </cell>
          <cell r="N139" t="str">
            <v>na</v>
          </cell>
          <cell r="O139" t="str">
            <v>na</v>
          </cell>
          <cell r="P139" t="str">
            <v>na</v>
          </cell>
          <cell r="Q139" t="str">
            <v>na</v>
          </cell>
          <cell r="R139" t="str">
            <v>na</v>
          </cell>
          <cell r="S139" t="str">
            <v>na</v>
          </cell>
          <cell r="T139" t="str">
            <v>na</v>
          </cell>
          <cell r="U139" t="str">
            <v>na</v>
          </cell>
          <cell r="V139" t="str">
            <v>na</v>
          </cell>
          <cell r="W139" t="str">
            <v>na</v>
          </cell>
          <cell r="X139" t="str">
            <v>na</v>
          </cell>
          <cell r="Y139" t="str">
            <v>na</v>
          </cell>
          <cell r="Z139" t="str">
            <v>na</v>
          </cell>
          <cell r="AA139" t="str">
            <v>na</v>
          </cell>
          <cell r="AB139" t="str">
            <v>na</v>
          </cell>
          <cell r="AC139" t="str">
            <v>na</v>
          </cell>
          <cell r="AD139" t="str">
            <v>na</v>
          </cell>
          <cell r="AE139" t="str">
            <v>na</v>
          </cell>
          <cell r="AF139" t="str">
            <v>na</v>
          </cell>
          <cell r="AG139" t="str">
            <v>na</v>
          </cell>
          <cell r="AH139" t="str">
            <v>na</v>
          </cell>
          <cell r="AI139" t="str">
            <v>na</v>
          </cell>
          <cell r="AJ139" t="str">
            <v>na</v>
          </cell>
          <cell r="AK139" t="str">
            <v>na</v>
          </cell>
          <cell r="AL139" t="str">
            <v>na</v>
          </cell>
          <cell r="AM139" t="str">
            <v>na</v>
          </cell>
          <cell r="AN139" t="str">
            <v>na</v>
          </cell>
          <cell r="AO139" t="str">
            <v>na</v>
          </cell>
          <cell r="AP139" t="str">
            <v>na</v>
          </cell>
          <cell r="AQ139" t="str">
            <v>na</v>
          </cell>
          <cell r="AR139" t="str">
            <v>na</v>
          </cell>
          <cell r="AS139" t="str">
            <v>na</v>
          </cell>
          <cell r="AT139" t="str">
            <v>na</v>
          </cell>
          <cell r="AU139" t="str">
            <v>na</v>
          </cell>
          <cell r="AV139" t="str">
            <v>na</v>
          </cell>
          <cell r="AW139" t="str">
            <v>na</v>
          </cell>
          <cell r="AX139" t="str">
            <v>na</v>
          </cell>
          <cell r="AY139" t="str">
            <v>na</v>
          </cell>
          <cell r="AZ139" t="str">
            <v>na</v>
          </cell>
          <cell r="BA139" t="str">
            <v>na</v>
          </cell>
          <cell r="BB139" t="str">
            <v>na</v>
          </cell>
          <cell r="BC139" t="str">
            <v>na</v>
          </cell>
          <cell r="BD139" t="str">
            <v>na</v>
          </cell>
          <cell r="BE139" t="str">
            <v>na</v>
          </cell>
          <cell r="BF139" t="str">
            <v>na</v>
          </cell>
          <cell r="BG139" t="str">
            <v>na</v>
          </cell>
          <cell r="BH139" t="str">
            <v>na</v>
          </cell>
          <cell r="BI139" t="str">
            <v>na</v>
          </cell>
          <cell r="BJ139" t="str">
            <v>na</v>
          </cell>
          <cell r="BK139" t="str">
            <v>na</v>
          </cell>
          <cell r="BL139" t="str">
            <v>na</v>
          </cell>
          <cell r="BM139" t="str">
            <v>na</v>
          </cell>
          <cell r="BN139" t="str">
            <v>na</v>
          </cell>
          <cell r="BO139" t="str">
            <v>na</v>
          </cell>
          <cell r="BP139" t="str">
            <v>na</v>
          </cell>
          <cell r="BQ139" t="str">
            <v>na</v>
          </cell>
          <cell r="BR139" t="str">
            <v>na</v>
          </cell>
          <cell r="BS139" t="str">
            <v>na</v>
          </cell>
          <cell r="BT139" t="str">
            <v>na</v>
          </cell>
          <cell r="BU139" t="str">
            <v>na</v>
          </cell>
          <cell r="BV139" t="str">
            <v>na</v>
          </cell>
          <cell r="BW139" t="str">
            <v>na</v>
          </cell>
          <cell r="BX139" t="str">
            <v>na</v>
          </cell>
          <cell r="BY139" t="str">
            <v>na</v>
          </cell>
          <cell r="BZ139" t="str">
            <v>na</v>
          </cell>
          <cell r="CA139" t="str">
            <v>na</v>
          </cell>
          <cell r="CB139" t="str">
            <v>na</v>
          </cell>
          <cell r="CC139" t="str">
            <v>na</v>
          </cell>
          <cell r="CD139" t="str">
            <v>na</v>
          </cell>
          <cell r="CE139" t="str">
            <v>na</v>
          </cell>
          <cell r="CF139" t="str">
            <v>na</v>
          </cell>
          <cell r="CG139" t="str">
            <v>na</v>
          </cell>
          <cell r="CH139" t="str">
            <v>na</v>
          </cell>
          <cell r="CI139" t="str">
            <v>na</v>
          </cell>
          <cell r="CJ139" t="str">
            <v>na</v>
          </cell>
          <cell r="CK139" t="str">
            <v>na</v>
          </cell>
          <cell r="CL139" t="str">
            <v>na</v>
          </cell>
          <cell r="CM139" t="str">
            <v>na</v>
          </cell>
          <cell r="CN139" t="str">
            <v>na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63.4</v>
          </cell>
          <cell r="CT139">
            <v>63.4</v>
          </cell>
          <cell r="CU139">
            <v>260.7</v>
          </cell>
          <cell r="CV139">
            <v>260.7</v>
          </cell>
          <cell r="CW139" t="str">
            <v>na</v>
          </cell>
          <cell r="CX139" t="str">
            <v>na</v>
          </cell>
          <cell r="CY139">
            <v>189.6</v>
          </cell>
          <cell r="CZ139">
            <v>189.6</v>
          </cell>
          <cell r="DA139">
            <v>121.5</v>
          </cell>
          <cell r="DB139">
            <v>121.5</v>
          </cell>
          <cell r="DC139">
            <v>16.399999999999999</v>
          </cell>
          <cell r="DD139">
            <v>16.399999999999999</v>
          </cell>
          <cell r="DE139">
            <v>8.1999999999999993</v>
          </cell>
          <cell r="DF139">
            <v>8.1999999999999993</v>
          </cell>
          <cell r="DG139" t="str">
            <v>na</v>
          </cell>
          <cell r="DH139" t="str">
            <v>na</v>
          </cell>
          <cell r="DI139">
            <v>7.9690000000000003</v>
          </cell>
          <cell r="DJ139">
            <v>0</v>
          </cell>
          <cell r="DK139" t="str">
            <v>na</v>
          </cell>
          <cell r="DL139" t="str">
            <v>na</v>
          </cell>
          <cell r="DM139" t="str">
            <v>na</v>
          </cell>
          <cell r="DN139" t="str">
            <v>na</v>
          </cell>
          <cell r="DO139" t="str">
            <v>na</v>
          </cell>
          <cell r="DP139" t="str">
            <v>na</v>
          </cell>
          <cell r="DQ139" t="str">
            <v>na</v>
          </cell>
          <cell r="DR139" t="str">
            <v>na</v>
          </cell>
          <cell r="DS139" t="str">
            <v>na</v>
          </cell>
          <cell r="DT139" t="str">
            <v>na</v>
          </cell>
          <cell r="DU139" t="str">
            <v>na</v>
          </cell>
          <cell r="DV139" t="str">
            <v>na</v>
          </cell>
          <cell r="DW139" t="str">
            <v>na</v>
          </cell>
          <cell r="DX139" t="str">
            <v>na</v>
          </cell>
          <cell r="DY139" t="str">
            <v>na</v>
          </cell>
          <cell r="DZ139" t="str">
            <v>na</v>
          </cell>
          <cell r="EA139" t="str">
            <v>na</v>
          </cell>
          <cell r="EB139" t="str">
            <v>na</v>
          </cell>
          <cell r="EC139" t="str">
            <v>na</v>
          </cell>
          <cell r="ED139" t="str">
            <v>na</v>
          </cell>
          <cell r="EE139" t="str">
            <v>na</v>
          </cell>
          <cell r="EF139" t="str">
            <v>na</v>
          </cell>
          <cell r="EG139" t="str">
            <v>na</v>
          </cell>
          <cell r="EH139" t="str">
            <v>na</v>
          </cell>
          <cell r="EI139" t="str">
            <v>na</v>
          </cell>
          <cell r="EJ139" t="str">
            <v>na</v>
          </cell>
          <cell r="EK139" t="str">
            <v>na</v>
          </cell>
          <cell r="EL139" t="str">
            <v>na</v>
          </cell>
          <cell r="EM139" t="str">
            <v>na</v>
          </cell>
          <cell r="EN139" t="str">
            <v>na</v>
          </cell>
          <cell r="EO139" t="str">
            <v>na</v>
          </cell>
          <cell r="EP139" t="str">
            <v>na</v>
          </cell>
          <cell r="EQ139" t="str">
            <v>na</v>
          </cell>
          <cell r="ER139" t="str">
            <v>na</v>
          </cell>
          <cell r="ES139" t="str">
            <v>na</v>
          </cell>
          <cell r="ET139" t="str">
            <v>na</v>
          </cell>
          <cell r="EU139" t="str">
            <v>na</v>
          </cell>
          <cell r="EV139" t="str">
            <v>na</v>
          </cell>
          <cell r="EW139" t="str">
            <v>na</v>
          </cell>
          <cell r="EX139" t="str">
            <v>na</v>
          </cell>
          <cell r="EY139" t="str">
            <v>na</v>
          </cell>
          <cell r="EZ139" t="str">
            <v>na</v>
          </cell>
          <cell r="FA139" t="str">
            <v>na</v>
          </cell>
          <cell r="FB139" t="str">
            <v>na</v>
          </cell>
          <cell r="FC139" t="str">
            <v>na</v>
          </cell>
          <cell r="FD139" t="str">
            <v>na</v>
          </cell>
          <cell r="FE139" t="str">
            <v>na</v>
          </cell>
          <cell r="FF139" t="str">
            <v>na</v>
          </cell>
          <cell r="FG139" t="str">
            <v>na</v>
          </cell>
          <cell r="FH139" t="str">
            <v>na</v>
          </cell>
          <cell r="FI139" t="str">
            <v>na</v>
          </cell>
          <cell r="FJ139" t="str">
            <v>na</v>
          </cell>
          <cell r="FK139" t="str">
            <v>na</v>
          </cell>
          <cell r="FL139" t="str">
            <v>na</v>
          </cell>
          <cell r="FM139" t="str">
            <v>na</v>
          </cell>
          <cell r="FN139" t="str">
            <v>na</v>
          </cell>
          <cell r="FO139" t="str">
            <v>na</v>
          </cell>
          <cell r="FP139" t="str">
            <v>na</v>
          </cell>
          <cell r="FQ139" t="str">
            <v>na</v>
          </cell>
          <cell r="FR139" t="str">
            <v>na</v>
          </cell>
          <cell r="FS139" t="str">
            <v>na</v>
          </cell>
          <cell r="FT139" t="str">
            <v>na</v>
          </cell>
          <cell r="FU139" t="str">
            <v>na</v>
          </cell>
          <cell r="FV139" t="str">
            <v>na</v>
          </cell>
          <cell r="FW139" t="str">
            <v>na</v>
          </cell>
          <cell r="FX139" t="str">
            <v>na</v>
          </cell>
          <cell r="FY139" t="str">
            <v>na</v>
          </cell>
          <cell r="FZ139" t="str">
            <v>na</v>
          </cell>
          <cell r="GA139" t="str">
            <v>na</v>
          </cell>
          <cell r="GB139" t="str">
            <v>na</v>
          </cell>
          <cell r="GC139" t="str">
            <v>na</v>
          </cell>
          <cell r="GD139" t="str">
            <v>na</v>
          </cell>
          <cell r="GE139" t="str">
            <v>na</v>
          </cell>
          <cell r="GF139" t="str">
            <v>na</v>
          </cell>
          <cell r="GG139" t="str">
            <v>na</v>
          </cell>
          <cell r="GH139" t="str">
            <v>na</v>
          </cell>
          <cell r="GI139" t="str">
            <v>na</v>
          </cell>
          <cell r="GJ139" t="str">
            <v>na</v>
          </cell>
          <cell r="GK139" t="str">
            <v>na</v>
          </cell>
          <cell r="GL139" t="str">
            <v>na</v>
          </cell>
          <cell r="GM139" t="str">
            <v>na</v>
          </cell>
          <cell r="GN139" t="str">
            <v>na</v>
          </cell>
          <cell r="GO139" t="str">
            <v>na</v>
          </cell>
          <cell r="GP139" t="str">
            <v>na</v>
          </cell>
          <cell r="GQ139" t="str">
            <v>na</v>
          </cell>
          <cell r="GR139" t="str">
            <v>na</v>
          </cell>
          <cell r="GS139" t="str">
            <v>na</v>
          </cell>
          <cell r="GT139" t="str">
            <v>na</v>
          </cell>
          <cell r="GU139" t="str">
            <v>na</v>
          </cell>
          <cell r="GV139" t="str">
            <v>na</v>
          </cell>
          <cell r="GW139" t="str">
            <v>na</v>
          </cell>
          <cell r="GX139" t="str">
            <v>na</v>
          </cell>
          <cell r="GY139" t="str">
            <v>na</v>
          </cell>
          <cell r="GZ139" t="str">
            <v>na</v>
          </cell>
          <cell r="HA139" t="str">
            <v>na</v>
          </cell>
          <cell r="HB139" t="str">
            <v>na</v>
          </cell>
          <cell r="HC139" t="str">
            <v>na</v>
          </cell>
          <cell r="HD139" t="str">
            <v>na</v>
          </cell>
        </row>
        <row r="140">
          <cell r="A140">
            <v>139</v>
          </cell>
          <cell r="B140" t="str">
            <v>Other Current Assets</v>
          </cell>
          <cell r="C140" t="str">
            <v>na</v>
          </cell>
          <cell r="D140" t="str">
            <v>na</v>
          </cell>
          <cell r="E140" t="str">
            <v>na</v>
          </cell>
          <cell r="F140" t="str">
            <v>na</v>
          </cell>
          <cell r="G140" t="str">
            <v>na</v>
          </cell>
          <cell r="H140" t="str">
            <v>na</v>
          </cell>
          <cell r="I140" t="str">
            <v>na</v>
          </cell>
          <cell r="J140" t="str">
            <v>na</v>
          </cell>
          <cell r="K140" t="str">
            <v>na</v>
          </cell>
          <cell r="L140" t="str">
            <v>na</v>
          </cell>
          <cell r="M140" t="str">
            <v>na</v>
          </cell>
          <cell r="N140" t="str">
            <v>na</v>
          </cell>
          <cell r="O140" t="str">
            <v>na</v>
          </cell>
          <cell r="P140" t="str">
            <v>na</v>
          </cell>
          <cell r="Q140" t="str">
            <v>na</v>
          </cell>
          <cell r="R140" t="str">
            <v>na</v>
          </cell>
          <cell r="S140" t="str">
            <v>na</v>
          </cell>
          <cell r="T140" t="str">
            <v>na</v>
          </cell>
          <cell r="U140" t="str">
            <v>na</v>
          </cell>
          <cell r="V140" t="str">
            <v>na</v>
          </cell>
          <cell r="W140" t="str">
            <v>na</v>
          </cell>
          <cell r="X140" t="str">
            <v>na</v>
          </cell>
          <cell r="Y140" t="str">
            <v>na</v>
          </cell>
          <cell r="Z140" t="str">
            <v>na</v>
          </cell>
          <cell r="AA140" t="str">
            <v>na</v>
          </cell>
          <cell r="AB140" t="str">
            <v>na</v>
          </cell>
          <cell r="AC140" t="str">
            <v>na</v>
          </cell>
          <cell r="AD140" t="str">
            <v>na</v>
          </cell>
          <cell r="AE140" t="str">
            <v>na</v>
          </cell>
          <cell r="AF140" t="str">
            <v>na</v>
          </cell>
          <cell r="AG140" t="str">
            <v>na</v>
          </cell>
          <cell r="AH140" t="str">
            <v>na</v>
          </cell>
          <cell r="AI140" t="str">
            <v>na</v>
          </cell>
          <cell r="AJ140" t="str">
            <v>na</v>
          </cell>
          <cell r="AK140" t="str">
            <v>na</v>
          </cell>
          <cell r="AL140" t="str">
            <v>na</v>
          </cell>
          <cell r="AM140" t="str">
            <v>na</v>
          </cell>
          <cell r="AN140" t="str">
            <v>na</v>
          </cell>
          <cell r="AO140" t="str">
            <v>na</v>
          </cell>
          <cell r="AP140" t="str">
            <v>na</v>
          </cell>
          <cell r="AQ140" t="str">
            <v>na</v>
          </cell>
          <cell r="AR140" t="str">
            <v>na</v>
          </cell>
          <cell r="AS140" t="str">
            <v>na</v>
          </cell>
          <cell r="AT140" t="str">
            <v>na</v>
          </cell>
          <cell r="AU140" t="str">
            <v>na</v>
          </cell>
          <cell r="AV140" t="str">
            <v>na</v>
          </cell>
          <cell r="AW140" t="str">
            <v>na</v>
          </cell>
          <cell r="AX140" t="str">
            <v>na</v>
          </cell>
          <cell r="AY140" t="str">
            <v>na</v>
          </cell>
          <cell r="AZ140" t="str">
            <v>na</v>
          </cell>
          <cell r="BA140" t="str">
            <v>na</v>
          </cell>
          <cell r="BB140" t="str">
            <v>na</v>
          </cell>
          <cell r="BC140" t="str">
            <v>na</v>
          </cell>
          <cell r="BD140" t="str">
            <v>na</v>
          </cell>
          <cell r="BE140" t="str">
            <v>na</v>
          </cell>
          <cell r="BF140" t="str">
            <v>na</v>
          </cell>
          <cell r="BG140" t="str">
            <v>na</v>
          </cell>
          <cell r="BH140" t="str">
            <v>na</v>
          </cell>
          <cell r="BI140" t="str">
            <v>na</v>
          </cell>
          <cell r="BJ140" t="str">
            <v>na</v>
          </cell>
          <cell r="BK140" t="str">
            <v>na</v>
          </cell>
          <cell r="BL140" t="str">
            <v>na</v>
          </cell>
          <cell r="BM140" t="str">
            <v>na</v>
          </cell>
          <cell r="BN140" t="str">
            <v>na</v>
          </cell>
          <cell r="BO140" t="str">
            <v>na</v>
          </cell>
          <cell r="BP140" t="str">
            <v>na</v>
          </cell>
          <cell r="BQ140" t="str">
            <v>na</v>
          </cell>
          <cell r="BR140" t="str">
            <v>na</v>
          </cell>
          <cell r="BS140" t="str">
            <v>na</v>
          </cell>
          <cell r="BT140" t="str">
            <v>na</v>
          </cell>
          <cell r="BU140" t="str">
            <v>na</v>
          </cell>
          <cell r="BV140" t="str">
            <v>na</v>
          </cell>
          <cell r="BW140" t="str">
            <v>na</v>
          </cell>
          <cell r="BX140" t="str">
            <v>na</v>
          </cell>
          <cell r="BY140" t="str">
            <v>na</v>
          </cell>
          <cell r="BZ140" t="str">
            <v>na</v>
          </cell>
          <cell r="CA140" t="str">
            <v>na</v>
          </cell>
          <cell r="CB140" t="str">
            <v>na</v>
          </cell>
          <cell r="CC140" t="str">
            <v>na</v>
          </cell>
          <cell r="CD140" t="str">
            <v>na</v>
          </cell>
          <cell r="CE140" t="str">
            <v>na</v>
          </cell>
          <cell r="CF140" t="str">
            <v>na</v>
          </cell>
          <cell r="CG140" t="str">
            <v>na</v>
          </cell>
          <cell r="CH140" t="str">
            <v>na</v>
          </cell>
          <cell r="CI140" t="str">
            <v>na</v>
          </cell>
          <cell r="CJ140" t="str">
            <v>na</v>
          </cell>
          <cell r="CK140" t="str">
            <v>na</v>
          </cell>
          <cell r="CL140" t="str">
            <v>na</v>
          </cell>
          <cell r="CM140" t="str">
            <v>na</v>
          </cell>
          <cell r="CN140" t="str">
            <v>na</v>
          </cell>
          <cell r="CO140">
            <v>40.5</v>
          </cell>
          <cell r="CP140">
            <v>40.5</v>
          </cell>
          <cell r="CQ140">
            <v>48.6</v>
          </cell>
          <cell r="CR140">
            <v>48.6</v>
          </cell>
          <cell r="CS140">
            <v>55.7</v>
          </cell>
          <cell r="CT140">
            <v>55.7</v>
          </cell>
          <cell r="CU140">
            <v>63.5</v>
          </cell>
          <cell r="CV140">
            <v>63.5</v>
          </cell>
          <cell r="CW140" t="str">
            <v>na</v>
          </cell>
          <cell r="CX140" t="str">
            <v>na</v>
          </cell>
          <cell r="CY140">
            <v>73.099999999999994</v>
          </cell>
          <cell r="CZ140">
            <v>73.099999999999994</v>
          </cell>
          <cell r="DA140">
            <v>92.6</v>
          </cell>
          <cell r="DB140">
            <v>92.6</v>
          </cell>
          <cell r="DC140">
            <v>86.4</v>
          </cell>
          <cell r="DD140">
            <v>86.4</v>
          </cell>
          <cell r="DE140">
            <v>83.8</v>
          </cell>
          <cell r="DF140">
            <v>83.8</v>
          </cell>
          <cell r="DG140" t="str">
            <v>na</v>
          </cell>
          <cell r="DH140" t="str">
            <v>na</v>
          </cell>
          <cell r="DI140">
            <v>73.938000000000002</v>
          </cell>
          <cell r="DJ140">
            <v>0</v>
          </cell>
          <cell r="DK140" t="str">
            <v>na</v>
          </cell>
          <cell r="DL140" t="str">
            <v>na</v>
          </cell>
          <cell r="DM140" t="str">
            <v>na</v>
          </cell>
          <cell r="DN140" t="str">
            <v>na</v>
          </cell>
          <cell r="DO140" t="str">
            <v>na</v>
          </cell>
          <cell r="DP140" t="str">
            <v>na</v>
          </cell>
          <cell r="DQ140" t="str">
            <v>na</v>
          </cell>
          <cell r="DR140" t="str">
            <v>na</v>
          </cell>
          <cell r="DS140" t="str">
            <v>na</v>
          </cell>
          <cell r="DT140" t="str">
            <v>na</v>
          </cell>
          <cell r="DU140" t="str">
            <v>na</v>
          </cell>
          <cell r="DV140" t="str">
            <v>na</v>
          </cell>
          <cell r="DW140" t="str">
            <v>na</v>
          </cell>
          <cell r="DX140" t="str">
            <v>na</v>
          </cell>
          <cell r="DY140" t="str">
            <v>na</v>
          </cell>
          <cell r="DZ140" t="str">
            <v>na</v>
          </cell>
          <cell r="EA140" t="str">
            <v>na</v>
          </cell>
          <cell r="EB140" t="str">
            <v>na</v>
          </cell>
          <cell r="EC140" t="str">
            <v>na</v>
          </cell>
          <cell r="ED140" t="str">
            <v>na</v>
          </cell>
          <cell r="EE140" t="str">
            <v>na</v>
          </cell>
          <cell r="EF140" t="str">
            <v>na</v>
          </cell>
          <cell r="EG140" t="str">
            <v>na</v>
          </cell>
          <cell r="EH140" t="str">
            <v>na</v>
          </cell>
          <cell r="EI140" t="str">
            <v>na</v>
          </cell>
          <cell r="EJ140" t="str">
            <v>na</v>
          </cell>
          <cell r="EK140" t="str">
            <v>na</v>
          </cell>
          <cell r="EL140" t="str">
            <v>na</v>
          </cell>
          <cell r="EM140" t="str">
            <v>na</v>
          </cell>
          <cell r="EN140" t="str">
            <v>na</v>
          </cell>
          <cell r="EO140" t="str">
            <v>na</v>
          </cell>
          <cell r="EP140" t="str">
            <v>na</v>
          </cell>
          <cell r="EQ140" t="str">
            <v>na</v>
          </cell>
          <cell r="ER140" t="str">
            <v>na</v>
          </cell>
          <cell r="ES140" t="str">
            <v>na</v>
          </cell>
          <cell r="ET140" t="str">
            <v>na</v>
          </cell>
          <cell r="EU140" t="str">
            <v>na</v>
          </cell>
          <cell r="EV140" t="str">
            <v>na</v>
          </cell>
          <cell r="EW140" t="str">
            <v>na</v>
          </cell>
          <cell r="EX140" t="str">
            <v>na</v>
          </cell>
          <cell r="EY140" t="str">
            <v>na</v>
          </cell>
          <cell r="EZ140" t="str">
            <v>na</v>
          </cell>
          <cell r="FA140" t="str">
            <v>na</v>
          </cell>
          <cell r="FB140" t="str">
            <v>na</v>
          </cell>
          <cell r="FC140" t="str">
            <v>na</v>
          </cell>
          <cell r="FD140" t="str">
            <v>na</v>
          </cell>
          <cell r="FE140" t="str">
            <v>na</v>
          </cell>
          <cell r="FF140" t="str">
            <v>na</v>
          </cell>
          <cell r="FG140" t="str">
            <v>na</v>
          </cell>
          <cell r="FH140" t="str">
            <v>na</v>
          </cell>
          <cell r="FI140" t="str">
            <v>na</v>
          </cell>
          <cell r="FJ140" t="str">
            <v>na</v>
          </cell>
          <cell r="FK140" t="str">
            <v>na</v>
          </cell>
          <cell r="FL140" t="str">
            <v>na</v>
          </cell>
          <cell r="FM140" t="str">
            <v>na</v>
          </cell>
          <cell r="FN140" t="str">
            <v>na</v>
          </cell>
          <cell r="FO140" t="str">
            <v>na</v>
          </cell>
          <cell r="FP140" t="str">
            <v>na</v>
          </cell>
          <cell r="FQ140" t="str">
            <v>na</v>
          </cell>
          <cell r="FR140" t="str">
            <v>na</v>
          </cell>
          <cell r="FS140" t="str">
            <v>na</v>
          </cell>
          <cell r="FT140" t="str">
            <v>na</v>
          </cell>
          <cell r="FU140" t="str">
            <v>na</v>
          </cell>
          <cell r="FV140" t="str">
            <v>na</v>
          </cell>
          <cell r="FW140" t="str">
            <v>na</v>
          </cell>
          <cell r="FX140" t="str">
            <v>na</v>
          </cell>
          <cell r="FY140" t="str">
            <v>na</v>
          </cell>
          <cell r="FZ140" t="str">
            <v>na</v>
          </cell>
          <cell r="GA140" t="str">
            <v>na</v>
          </cell>
          <cell r="GB140" t="str">
            <v>na</v>
          </cell>
          <cell r="GC140" t="str">
            <v>na</v>
          </cell>
          <cell r="GD140" t="str">
            <v>na</v>
          </cell>
          <cell r="GE140" t="str">
            <v>na</v>
          </cell>
          <cell r="GF140" t="str">
            <v>na</v>
          </cell>
          <cell r="GG140" t="str">
            <v>na</v>
          </cell>
          <cell r="GH140" t="str">
            <v>na</v>
          </cell>
          <cell r="GI140" t="str">
            <v>na</v>
          </cell>
          <cell r="GJ140" t="str">
            <v>na</v>
          </cell>
          <cell r="GK140" t="str">
            <v>na</v>
          </cell>
          <cell r="GL140" t="str">
            <v>na</v>
          </cell>
          <cell r="GM140" t="str">
            <v>na</v>
          </cell>
          <cell r="GN140" t="str">
            <v>na</v>
          </cell>
          <cell r="GO140" t="str">
            <v>na</v>
          </cell>
          <cell r="GP140" t="str">
            <v>na</v>
          </cell>
          <cell r="GQ140" t="str">
            <v>na</v>
          </cell>
          <cell r="GR140" t="str">
            <v>na</v>
          </cell>
          <cell r="GS140" t="str">
            <v>na</v>
          </cell>
          <cell r="GT140" t="str">
            <v>na</v>
          </cell>
          <cell r="GU140" t="str">
            <v>na</v>
          </cell>
          <cell r="GV140" t="str">
            <v>na</v>
          </cell>
          <cell r="GW140" t="str">
            <v>na</v>
          </cell>
          <cell r="GX140" t="str">
            <v>na</v>
          </cell>
          <cell r="GY140" t="str">
            <v>na</v>
          </cell>
          <cell r="GZ140" t="str">
            <v>na</v>
          </cell>
          <cell r="HA140" t="str">
            <v>na</v>
          </cell>
          <cell r="HB140" t="str">
            <v>na</v>
          </cell>
          <cell r="HC140" t="str">
            <v>na</v>
          </cell>
          <cell r="HD140" t="str">
            <v>na</v>
          </cell>
        </row>
        <row r="141">
          <cell r="A141">
            <v>140</v>
          </cell>
          <cell r="B141" t="str">
            <v>Total Current Assets</v>
          </cell>
          <cell r="C141" t="str">
            <v>na</v>
          </cell>
          <cell r="D141" t="str">
            <v>na</v>
          </cell>
          <cell r="E141" t="str">
            <v>na</v>
          </cell>
          <cell r="F141" t="str">
            <v>na</v>
          </cell>
          <cell r="G141" t="str">
            <v>na</v>
          </cell>
          <cell r="H141" t="str">
            <v>na</v>
          </cell>
          <cell r="I141" t="str">
            <v>na</v>
          </cell>
          <cell r="J141" t="str">
            <v>na</v>
          </cell>
          <cell r="K141" t="str">
            <v>na</v>
          </cell>
          <cell r="L141" t="str">
            <v>na</v>
          </cell>
          <cell r="M141" t="str">
            <v>na</v>
          </cell>
          <cell r="N141" t="str">
            <v>na</v>
          </cell>
          <cell r="O141" t="str">
            <v>na</v>
          </cell>
          <cell r="P141" t="str">
            <v>na</v>
          </cell>
          <cell r="Q141" t="str">
            <v>na</v>
          </cell>
          <cell r="R141" t="str">
            <v>na</v>
          </cell>
          <cell r="S141" t="str">
            <v>na</v>
          </cell>
          <cell r="T141" t="str">
            <v>na</v>
          </cell>
          <cell r="U141" t="str">
            <v>na</v>
          </cell>
          <cell r="V141" t="str">
            <v>na</v>
          </cell>
          <cell r="W141" t="str">
            <v>na</v>
          </cell>
          <cell r="X141" t="str">
            <v>na</v>
          </cell>
          <cell r="Y141" t="str">
            <v>na</v>
          </cell>
          <cell r="Z141" t="str">
            <v>na</v>
          </cell>
          <cell r="AA141" t="str">
            <v>na</v>
          </cell>
          <cell r="AB141" t="str">
            <v>na</v>
          </cell>
          <cell r="AC141" t="str">
            <v>na</v>
          </cell>
          <cell r="AD141" t="str">
            <v>na</v>
          </cell>
          <cell r="AE141" t="str">
            <v>na</v>
          </cell>
          <cell r="AF141" t="str">
            <v>na</v>
          </cell>
          <cell r="AG141" t="str">
            <v>na</v>
          </cell>
          <cell r="AH141" t="str">
            <v>na</v>
          </cell>
          <cell r="AI141" t="str">
            <v>na</v>
          </cell>
          <cell r="AJ141" t="str">
            <v>na</v>
          </cell>
          <cell r="AK141" t="str">
            <v>na</v>
          </cell>
          <cell r="AL141" t="str">
            <v>na</v>
          </cell>
          <cell r="AM141" t="str">
            <v>na</v>
          </cell>
          <cell r="AN141" t="str">
            <v>na</v>
          </cell>
          <cell r="AO141" t="str">
            <v>na</v>
          </cell>
          <cell r="AP141" t="str">
            <v>na</v>
          </cell>
          <cell r="AQ141" t="str">
            <v>na</v>
          </cell>
          <cell r="AR141" t="str">
            <v>na</v>
          </cell>
          <cell r="AS141" t="str">
            <v>na</v>
          </cell>
          <cell r="AT141" t="str">
            <v>na</v>
          </cell>
          <cell r="AU141" t="str">
            <v>na</v>
          </cell>
          <cell r="AV141" t="str">
            <v>na</v>
          </cell>
          <cell r="AW141" t="str">
            <v>na</v>
          </cell>
          <cell r="AX141" t="str">
            <v>na</v>
          </cell>
          <cell r="AY141" t="str">
            <v>na</v>
          </cell>
          <cell r="AZ141" t="str">
            <v>na</v>
          </cell>
          <cell r="BA141" t="str">
            <v>na</v>
          </cell>
          <cell r="BB141" t="str">
            <v>na</v>
          </cell>
          <cell r="BC141" t="str">
            <v>na</v>
          </cell>
          <cell r="BD141" t="str">
            <v>na</v>
          </cell>
          <cell r="BE141" t="str">
            <v>na</v>
          </cell>
          <cell r="BF141" t="str">
            <v>na</v>
          </cell>
          <cell r="BG141" t="str">
            <v>na</v>
          </cell>
          <cell r="BH141" t="str">
            <v>na</v>
          </cell>
          <cell r="BI141" t="str">
            <v>na</v>
          </cell>
          <cell r="BJ141" t="str">
            <v>na</v>
          </cell>
          <cell r="BK141" t="str">
            <v>na</v>
          </cell>
          <cell r="BL141" t="str">
            <v>na</v>
          </cell>
          <cell r="BM141" t="str">
            <v>na</v>
          </cell>
          <cell r="BN141" t="str">
            <v>na</v>
          </cell>
          <cell r="BO141" t="str">
            <v>na</v>
          </cell>
          <cell r="BP141" t="str">
            <v>na</v>
          </cell>
          <cell r="BQ141" t="str">
            <v>na</v>
          </cell>
          <cell r="BR141" t="str">
            <v>na</v>
          </cell>
          <cell r="BS141" t="str">
            <v>na</v>
          </cell>
          <cell r="BT141" t="str">
            <v>na</v>
          </cell>
          <cell r="BU141" t="str">
            <v>na</v>
          </cell>
          <cell r="BV141" t="str">
            <v>na</v>
          </cell>
          <cell r="BW141" t="str">
            <v>na</v>
          </cell>
          <cell r="BX141" t="str">
            <v>na</v>
          </cell>
          <cell r="BY141" t="str">
            <v>na</v>
          </cell>
          <cell r="BZ141" t="str">
            <v>na</v>
          </cell>
          <cell r="CA141" t="str">
            <v>na</v>
          </cell>
          <cell r="CB141" t="str">
            <v>na</v>
          </cell>
          <cell r="CC141" t="str">
            <v>na</v>
          </cell>
          <cell r="CD141" t="str">
            <v>na</v>
          </cell>
          <cell r="CE141" t="str">
            <v>na</v>
          </cell>
          <cell r="CF141" t="str">
            <v>na</v>
          </cell>
          <cell r="CG141" t="str">
            <v>na</v>
          </cell>
          <cell r="CH141" t="str">
            <v>na</v>
          </cell>
          <cell r="CI141" t="str">
            <v>na</v>
          </cell>
          <cell r="CJ141" t="str">
            <v>na</v>
          </cell>
          <cell r="CK141" t="str">
            <v>na</v>
          </cell>
          <cell r="CL141" t="str">
            <v>na</v>
          </cell>
          <cell r="CM141" t="str">
            <v>na</v>
          </cell>
          <cell r="CN141" t="str">
            <v>na</v>
          </cell>
          <cell r="CO141">
            <v>904.69999999999993</v>
          </cell>
          <cell r="CP141">
            <v>904.7</v>
          </cell>
          <cell r="CQ141">
            <v>950.6</v>
          </cell>
          <cell r="CR141">
            <v>950.6</v>
          </cell>
          <cell r="CS141">
            <v>975</v>
          </cell>
          <cell r="CT141">
            <v>975</v>
          </cell>
          <cell r="CU141">
            <v>1359.4</v>
          </cell>
          <cell r="CV141">
            <v>1359.4</v>
          </cell>
          <cell r="CW141">
            <v>0</v>
          </cell>
          <cell r="CX141">
            <v>0</v>
          </cell>
          <cell r="CY141">
            <v>1335.5999999999997</v>
          </cell>
          <cell r="CZ141">
            <v>1335.6</v>
          </cell>
          <cell r="DA141">
            <v>1281.8</v>
          </cell>
          <cell r="DB141">
            <v>1281.8</v>
          </cell>
          <cell r="DC141">
            <v>1429.2000000000003</v>
          </cell>
          <cell r="DD141">
            <v>1429.2</v>
          </cell>
          <cell r="DE141">
            <v>1600.9</v>
          </cell>
          <cell r="DF141">
            <v>1600.9</v>
          </cell>
          <cell r="DG141" t="str">
            <v>na</v>
          </cell>
          <cell r="DH141" t="str">
            <v>na</v>
          </cell>
          <cell r="DI141">
            <v>1651.4740000000004</v>
          </cell>
          <cell r="DJ141">
            <v>0</v>
          </cell>
          <cell r="DK141" t="str">
            <v>na</v>
          </cell>
          <cell r="DL141" t="str">
            <v>na</v>
          </cell>
          <cell r="DM141" t="str">
            <v>na</v>
          </cell>
          <cell r="DN141" t="str">
            <v>na</v>
          </cell>
          <cell r="DO141" t="str">
            <v>na</v>
          </cell>
          <cell r="DP141" t="str">
            <v>na</v>
          </cell>
          <cell r="DQ141" t="str">
            <v>na</v>
          </cell>
          <cell r="DR141" t="str">
            <v>na</v>
          </cell>
          <cell r="DS141" t="str">
            <v>na</v>
          </cell>
          <cell r="DT141" t="str">
            <v>na</v>
          </cell>
          <cell r="DU141" t="str">
            <v>na</v>
          </cell>
          <cell r="DV141" t="str">
            <v>na</v>
          </cell>
          <cell r="DW141" t="str">
            <v>na</v>
          </cell>
          <cell r="DX141" t="str">
            <v>na</v>
          </cell>
          <cell r="DY141" t="str">
            <v>na</v>
          </cell>
          <cell r="DZ141" t="str">
            <v>na</v>
          </cell>
          <cell r="EA141" t="str">
            <v>na</v>
          </cell>
          <cell r="EB141" t="str">
            <v>na</v>
          </cell>
          <cell r="EC141" t="str">
            <v>na</v>
          </cell>
          <cell r="ED141" t="str">
            <v>na</v>
          </cell>
          <cell r="EE141" t="str">
            <v>na</v>
          </cell>
          <cell r="EF141" t="str">
            <v>na</v>
          </cell>
          <cell r="EG141" t="str">
            <v>na</v>
          </cell>
          <cell r="EH141" t="str">
            <v>na</v>
          </cell>
          <cell r="EI141" t="str">
            <v>na</v>
          </cell>
          <cell r="EJ141" t="str">
            <v>na</v>
          </cell>
          <cell r="EK141" t="str">
            <v>na</v>
          </cell>
          <cell r="EL141" t="str">
            <v>na</v>
          </cell>
          <cell r="EM141" t="str">
            <v>na</v>
          </cell>
          <cell r="EN141" t="str">
            <v>na</v>
          </cell>
          <cell r="EO141" t="str">
            <v>na</v>
          </cell>
          <cell r="EP141" t="str">
            <v>na</v>
          </cell>
          <cell r="EQ141" t="str">
            <v>na</v>
          </cell>
          <cell r="ER141" t="str">
            <v>na</v>
          </cell>
          <cell r="ES141" t="str">
            <v>na</v>
          </cell>
          <cell r="ET141" t="str">
            <v>na</v>
          </cell>
          <cell r="EU141" t="str">
            <v>na</v>
          </cell>
          <cell r="EV141" t="str">
            <v>na</v>
          </cell>
          <cell r="EW141" t="str">
            <v>na</v>
          </cell>
          <cell r="EX141" t="str">
            <v>na</v>
          </cell>
          <cell r="EY141" t="str">
            <v>na</v>
          </cell>
          <cell r="EZ141" t="str">
            <v>na</v>
          </cell>
          <cell r="FA141" t="str">
            <v>na</v>
          </cell>
          <cell r="FB141" t="str">
            <v>na</v>
          </cell>
          <cell r="FC141" t="str">
            <v>na</v>
          </cell>
          <cell r="FD141" t="str">
            <v>na</v>
          </cell>
          <cell r="FE141" t="str">
            <v>na</v>
          </cell>
          <cell r="FF141" t="str">
            <v>na</v>
          </cell>
          <cell r="FG141" t="str">
            <v>na</v>
          </cell>
          <cell r="FH141" t="str">
            <v>na</v>
          </cell>
          <cell r="FI141" t="str">
            <v>na</v>
          </cell>
          <cell r="FJ141" t="str">
            <v>na</v>
          </cell>
          <cell r="FK141" t="str">
            <v>na</v>
          </cell>
          <cell r="FL141" t="str">
            <v>na</v>
          </cell>
          <cell r="FM141" t="str">
            <v>na</v>
          </cell>
          <cell r="FN141" t="str">
            <v>na</v>
          </cell>
          <cell r="FO141" t="str">
            <v>na</v>
          </cell>
          <cell r="FP141" t="str">
            <v>na</v>
          </cell>
          <cell r="FQ141" t="str">
            <v>na</v>
          </cell>
          <cell r="FR141" t="str">
            <v>na</v>
          </cell>
          <cell r="FS141" t="str">
            <v>na</v>
          </cell>
          <cell r="FT141" t="str">
            <v>na</v>
          </cell>
          <cell r="FU141" t="str">
            <v>na</v>
          </cell>
          <cell r="FV141" t="str">
            <v>na</v>
          </cell>
          <cell r="FW141" t="str">
            <v>na</v>
          </cell>
          <cell r="FX141" t="str">
            <v>na</v>
          </cell>
          <cell r="FY141" t="str">
            <v>na</v>
          </cell>
          <cell r="FZ141" t="str">
            <v>na</v>
          </cell>
          <cell r="GA141" t="str">
            <v>na</v>
          </cell>
          <cell r="GB141" t="str">
            <v>na</v>
          </cell>
          <cell r="GC141" t="str">
            <v>na</v>
          </cell>
          <cell r="GD141" t="str">
            <v>na</v>
          </cell>
          <cell r="GE141" t="str">
            <v>na</v>
          </cell>
          <cell r="GF141" t="str">
            <v>na</v>
          </cell>
          <cell r="GG141" t="str">
            <v>na</v>
          </cell>
          <cell r="GH141" t="str">
            <v>na</v>
          </cell>
          <cell r="GI141" t="str">
            <v>na</v>
          </cell>
          <cell r="GJ141" t="str">
            <v>na</v>
          </cell>
          <cell r="GK141" t="str">
            <v>na</v>
          </cell>
          <cell r="GL141" t="str">
            <v>na</v>
          </cell>
          <cell r="GM141" t="str">
            <v>na</v>
          </cell>
          <cell r="GN141" t="str">
            <v>na</v>
          </cell>
          <cell r="GO141" t="str">
            <v>na</v>
          </cell>
          <cell r="GP141" t="str">
            <v>na</v>
          </cell>
          <cell r="GQ141" t="str">
            <v>na</v>
          </cell>
          <cell r="GR141" t="str">
            <v>na</v>
          </cell>
          <cell r="GS141" t="str">
            <v>na</v>
          </cell>
          <cell r="GT141" t="str">
            <v>na</v>
          </cell>
          <cell r="GU141" t="str">
            <v>na</v>
          </cell>
          <cell r="GV141" t="str">
            <v>na</v>
          </cell>
          <cell r="GW141" t="str">
            <v>na</v>
          </cell>
          <cell r="GX141" t="str">
            <v>na</v>
          </cell>
          <cell r="GY141" t="str">
            <v>na</v>
          </cell>
          <cell r="GZ141" t="str">
            <v>na</v>
          </cell>
          <cell r="HA141" t="str">
            <v>na</v>
          </cell>
          <cell r="HB141" t="str">
            <v>na</v>
          </cell>
          <cell r="HC141" t="str">
            <v>na</v>
          </cell>
          <cell r="HD141" t="str">
            <v>na</v>
          </cell>
        </row>
        <row r="142">
          <cell r="A142">
            <v>141</v>
          </cell>
          <cell r="B142" t="str">
            <v>Equipment &amp; Improvements</v>
          </cell>
          <cell r="C142" t="str">
            <v>na</v>
          </cell>
          <cell r="D142" t="str">
            <v>na</v>
          </cell>
          <cell r="E142" t="str">
            <v>na</v>
          </cell>
          <cell r="F142" t="str">
            <v>na</v>
          </cell>
          <cell r="G142" t="str">
            <v>na</v>
          </cell>
          <cell r="H142" t="str">
            <v>na</v>
          </cell>
          <cell r="I142" t="str">
            <v>na</v>
          </cell>
          <cell r="J142" t="str">
            <v>na</v>
          </cell>
          <cell r="K142" t="str">
            <v>na</v>
          </cell>
          <cell r="L142" t="str">
            <v>na</v>
          </cell>
          <cell r="M142" t="str">
            <v>na</v>
          </cell>
          <cell r="N142" t="str">
            <v>na</v>
          </cell>
          <cell r="O142" t="str">
            <v>na</v>
          </cell>
          <cell r="P142" t="str">
            <v>na</v>
          </cell>
          <cell r="Q142" t="str">
            <v>na</v>
          </cell>
          <cell r="R142" t="str">
            <v>na</v>
          </cell>
          <cell r="S142" t="str">
            <v>na</v>
          </cell>
          <cell r="T142" t="str">
            <v>na</v>
          </cell>
          <cell r="U142" t="str">
            <v>na</v>
          </cell>
          <cell r="V142" t="str">
            <v>na</v>
          </cell>
          <cell r="W142" t="str">
            <v>na</v>
          </cell>
          <cell r="X142" t="str">
            <v>na</v>
          </cell>
          <cell r="Y142" t="str">
            <v>na</v>
          </cell>
          <cell r="Z142" t="str">
            <v>na</v>
          </cell>
          <cell r="AA142" t="str">
            <v>na</v>
          </cell>
          <cell r="AB142" t="str">
            <v>na</v>
          </cell>
          <cell r="AC142" t="str">
            <v>na</v>
          </cell>
          <cell r="AD142" t="str">
            <v>na</v>
          </cell>
          <cell r="AE142" t="str">
            <v>na</v>
          </cell>
          <cell r="AF142" t="str">
            <v>na</v>
          </cell>
          <cell r="AG142" t="str">
            <v>na</v>
          </cell>
          <cell r="AH142" t="str">
            <v>na</v>
          </cell>
          <cell r="AI142" t="str">
            <v>na</v>
          </cell>
          <cell r="AJ142" t="str">
            <v>na</v>
          </cell>
          <cell r="AK142" t="str">
            <v>na</v>
          </cell>
          <cell r="AL142" t="str">
            <v>na</v>
          </cell>
          <cell r="AM142" t="str">
            <v>na</v>
          </cell>
          <cell r="AN142" t="str">
            <v>na</v>
          </cell>
          <cell r="AO142" t="str">
            <v>na</v>
          </cell>
          <cell r="AP142" t="str">
            <v>na</v>
          </cell>
          <cell r="AQ142" t="str">
            <v>na</v>
          </cell>
          <cell r="AR142" t="str">
            <v>na</v>
          </cell>
          <cell r="AS142" t="str">
            <v>na</v>
          </cell>
          <cell r="AT142" t="str">
            <v>na</v>
          </cell>
          <cell r="AU142" t="str">
            <v>na</v>
          </cell>
          <cell r="AV142" t="str">
            <v>na</v>
          </cell>
          <cell r="AW142" t="str">
            <v>na</v>
          </cell>
          <cell r="AX142" t="str">
            <v>na</v>
          </cell>
          <cell r="AY142" t="str">
            <v>na</v>
          </cell>
          <cell r="AZ142" t="str">
            <v>na</v>
          </cell>
          <cell r="BA142" t="str">
            <v>na</v>
          </cell>
          <cell r="BB142" t="str">
            <v>na</v>
          </cell>
          <cell r="BC142" t="str">
            <v>na</v>
          </cell>
          <cell r="BD142" t="str">
            <v>na</v>
          </cell>
          <cell r="BE142" t="str">
            <v>na</v>
          </cell>
          <cell r="BF142" t="str">
            <v>na</v>
          </cell>
          <cell r="BG142" t="str">
            <v>na</v>
          </cell>
          <cell r="BH142" t="str">
            <v>na</v>
          </cell>
          <cell r="BI142" t="str">
            <v>na</v>
          </cell>
          <cell r="BJ142" t="str">
            <v>na</v>
          </cell>
          <cell r="BK142" t="str">
            <v>na</v>
          </cell>
          <cell r="BL142" t="str">
            <v>na</v>
          </cell>
          <cell r="BM142" t="str">
            <v>na</v>
          </cell>
          <cell r="BN142" t="str">
            <v>na</v>
          </cell>
          <cell r="BO142" t="str">
            <v>na</v>
          </cell>
          <cell r="BP142" t="str">
            <v>na</v>
          </cell>
          <cell r="BQ142" t="str">
            <v>na</v>
          </cell>
          <cell r="BR142" t="str">
            <v>na</v>
          </cell>
          <cell r="BS142" t="str">
            <v>na</v>
          </cell>
          <cell r="BT142" t="str">
            <v>na</v>
          </cell>
          <cell r="BU142" t="str">
            <v>na</v>
          </cell>
          <cell r="BV142" t="str">
            <v>na</v>
          </cell>
          <cell r="BW142" t="str">
            <v>na</v>
          </cell>
          <cell r="BX142" t="str">
            <v>na</v>
          </cell>
          <cell r="BY142" t="str">
            <v>na</v>
          </cell>
          <cell r="BZ142" t="str">
            <v>na</v>
          </cell>
          <cell r="CA142" t="str">
            <v>na</v>
          </cell>
          <cell r="CB142" t="str">
            <v>na</v>
          </cell>
          <cell r="CC142" t="str">
            <v>na</v>
          </cell>
          <cell r="CD142" t="str">
            <v>na</v>
          </cell>
          <cell r="CE142" t="str">
            <v>na</v>
          </cell>
          <cell r="CF142" t="str">
            <v>na</v>
          </cell>
          <cell r="CG142" t="str">
            <v>na</v>
          </cell>
          <cell r="CH142" t="str">
            <v>na</v>
          </cell>
          <cell r="CI142" t="str">
            <v>na</v>
          </cell>
          <cell r="CJ142" t="str">
            <v>na</v>
          </cell>
          <cell r="CK142" t="str">
            <v>na</v>
          </cell>
          <cell r="CL142" t="str">
            <v>na</v>
          </cell>
          <cell r="CM142" t="str">
            <v>na</v>
          </cell>
          <cell r="CN142" t="str">
            <v>na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 t="str">
            <v>na</v>
          </cell>
          <cell r="CX142" t="str">
            <v>na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 t="str">
            <v>na</v>
          </cell>
          <cell r="DH142" t="str">
            <v>na</v>
          </cell>
          <cell r="DI142">
            <v>0</v>
          </cell>
          <cell r="DJ142">
            <v>0</v>
          </cell>
          <cell r="DK142" t="str">
            <v>na</v>
          </cell>
          <cell r="DL142" t="str">
            <v>na</v>
          </cell>
          <cell r="DM142" t="str">
            <v>na</v>
          </cell>
          <cell r="DN142" t="str">
            <v>na</v>
          </cell>
          <cell r="DO142" t="str">
            <v>na</v>
          </cell>
          <cell r="DP142" t="str">
            <v>na</v>
          </cell>
          <cell r="DQ142" t="str">
            <v>na</v>
          </cell>
          <cell r="DR142" t="str">
            <v>na</v>
          </cell>
          <cell r="DS142" t="str">
            <v>na</v>
          </cell>
          <cell r="DT142" t="str">
            <v>na</v>
          </cell>
          <cell r="DU142" t="str">
            <v>na</v>
          </cell>
          <cell r="DV142" t="str">
            <v>na</v>
          </cell>
          <cell r="DW142" t="str">
            <v>na</v>
          </cell>
          <cell r="DX142" t="str">
            <v>na</v>
          </cell>
          <cell r="DY142" t="str">
            <v>na</v>
          </cell>
          <cell r="DZ142" t="str">
            <v>na</v>
          </cell>
          <cell r="EA142" t="str">
            <v>na</v>
          </cell>
          <cell r="EB142" t="str">
            <v>na</v>
          </cell>
          <cell r="EC142" t="str">
            <v>na</v>
          </cell>
          <cell r="ED142" t="str">
            <v>na</v>
          </cell>
          <cell r="EE142" t="str">
            <v>na</v>
          </cell>
          <cell r="EF142" t="str">
            <v>na</v>
          </cell>
          <cell r="EG142" t="str">
            <v>na</v>
          </cell>
          <cell r="EH142" t="str">
            <v>na</v>
          </cell>
          <cell r="EI142" t="str">
            <v>na</v>
          </cell>
          <cell r="EJ142" t="str">
            <v>na</v>
          </cell>
          <cell r="EK142" t="str">
            <v>na</v>
          </cell>
          <cell r="EL142" t="str">
            <v>na</v>
          </cell>
          <cell r="EM142" t="str">
            <v>na</v>
          </cell>
          <cell r="EN142" t="str">
            <v>na</v>
          </cell>
          <cell r="EO142" t="str">
            <v>na</v>
          </cell>
          <cell r="EP142" t="str">
            <v>na</v>
          </cell>
          <cell r="EQ142" t="str">
            <v>na</v>
          </cell>
          <cell r="ER142" t="str">
            <v>na</v>
          </cell>
          <cell r="ES142" t="str">
            <v>na</v>
          </cell>
          <cell r="ET142" t="str">
            <v>na</v>
          </cell>
          <cell r="EU142" t="str">
            <v>na</v>
          </cell>
          <cell r="EV142" t="str">
            <v>na</v>
          </cell>
          <cell r="EW142" t="str">
            <v>na</v>
          </cell>
          <cell r="EX142" t="str">
            <v>na</v>
          </cell>
          <cell r="EY142" t="str">
            <v>na</v>
          </cell>
          <cell r="EZ142" t="str">
            <v>na</v>
          </cell>
          <cell r="FA142" t="str">
            <v>na</v>
          </cell>
          <cell r="FB142" t="str">
            <v>na</v>
          </cell>
          <cell r="FC142" t="str">
            <v>na</v>
          </cell>
          <cell r="FD142" t="str">
            <v>na</v>
          </cell>
          <cell r="FE142" t="str">
            <v>na</v>
          </cell>
          <cell r="FF142" t="str">
            <v>na</v>
          </cell>
          <cell r="FG142" t="str">
            <v>na</v>
          </cell>
          <cell r="FH142" t="str">
            <v>na</v>
          </cell>
          <cell r="FI142" t="str">
            <v>na</v>
          </cell>
          <cell r="FJ142" t="str">
            <v>na</v>
          </cell>
          <cell r="FK142" t="str">
            <v>na</v>
          </cell>
          <cell r="FL142" t="str">
            <v>na</v>
          </cell>
          <cell r="FM142" t="str">
            <v>na</v>
          </cell>
          <cell r="FN142" t="str">
            <v>na</v>
          </cell>
          <cell r="FO142" t="str">
            <v>na</v>
          </cell>
          <cell r="FP142" t="str">
            <v>na</v>
          </cell>
          <cell r="FQ142" t="str">
            <v>na</v>
          </cell>
          <cell r="FR142" t="str">
            <v>na</v>
          </cell>
          <cell r="FS142" t="str">
            <v>na</v>
          </cell>
          <cell r="FT142" t="str">
            <v>na</v>
          </cell>
          <cell r="FU142" t="str">
            <v>na</v>
          </cell>
          <cell r="FV142" t="str">
            <v>na</v>
          </cell>
          <cell r="FW142" t="str">
            <v>na</v>
          </cell>
          <cell r="FX142" t="str">
            <v>na</v>
          </cell>
          <cell r="FY142" t="str">
            <v>na</v>
          </cell>
          <cell r="FZ142" t="str">
            <v>na</v>
          </cell>
          <cell r="GA142" t="str">
            <v>na</v>
          </cell>
          <cell r="GB142" t="str">
            <v>na</v>
          </cell>
          <cell r="GC142" t="str">
            <v>na</v>
          </cell>
          <cell r="GD142" t="str">
            <v>na</v>
          </cell>
          <cell r="GE142" t="str">
            <v>na</v>
          </cell>
          <cell r="GF142" t="str">
            <v>na</v>
          </cell>
          <cell r="GG142" t="str">
            <v>na</v>
          </cell>
          <cell r="GH142" t="str">
            <v>na</v>
          </cell>
          <cell r="GI142" t="str">
            <v>na</v>
          </cell>
          <cell r="GJ142" t="str">
            <v>na</v>
          </cell>
          <cell r="GK142" t="str">
            <v>na</v>
          </cell>
          <cell r="GL142" t="str">
            <v>na</v>
          </cell>
          <cell r="GM142" t="str">
            <v>na</v>
          </cell>
          <cell r="GN142" t="str">
            <v>na</v>
          </cell>
          <cell r="GO142" t="str">
            <v>na</v>
          </cell>
          <cell r="GP142" t="str">
            <v>na</v>
          </cell>
          <cell r="GQ142" t="str">
            <v>na</v>
          </cell>
          <cell r="GR142" t="str">
            <v>na</v>
          </cell>
          <cell r="GS142" t="str">
            <v>na</v>
          </cell>
          <cell r="GT142" t="str">
            <v>na</v>
          </cell>
          <cell r="GU142" t="str">
            <v>na</v>
          </cell>
          <cell r="GV142" t="str">
            <v>na</v>
          </cell>
          <cell r="GW142" t="str">
            <v>na</v>
          </cell>
          <cell r="GX142" t="str">
            <v>na</v>
          </cell>
          <cell r="GY142" t="str">
            <v>na</v>
          </cell>
          <cell r="GZ142" t="str">
            <v>na</v>
          </cell>
          <cell r="HA142" t="str">
            <v>na</v>
          </cell>
          <cell r="HB142" t="str">
            <v>na</v>
          </cell>
          <cell r="HC142" t="str">
            <v>na</v>
          </cell>
          <cell r="HD142" t="str">
            <v>na</v>
          </cell>
        </row>
        <row r="143">
          <cell r="A143">
            <v>142</v>
          </cell>
          <cell r="B143" t="str">
            <v>Long-term Investments</v>
          </cell>
          <cell r="C143" t="str">
            <v>na</v>
          </cell>
          <cell r="D143" t="str">
            <v>na</v>
          </cell>
          <cell r="E143" t="str">
            <v>na</v>
          </cell>
          <cell r="F143" t="str">
            <v>na</v>
          </cell>
          <cell r="G143" t="str">
            <v>na</v>
          </cell>
          <cell r="H143" t="str">
            <v>na</v>
          </cell>
          <cell r="I143" t="str">
            <v>na</v>
          </cell>
          <cell r="J143" t="str">
            <v>na</v>
          </cell>
          <cell r="K143" t="str">
            <v>na</v>
          </cell>
          <cell r="L143" t="str">
            <v>na</v>
          </cell>
          <cell r="M143" t="str">
            <v>na</v>
          </cell>
          <cell r="N143" t="str">
            <v>na</v>
          </cell>
          <cell r="O143" t="str">
            <v>na</v>
          </cell>
          <cell r="P143" t="str">
            <v>na</v>
          </cell>
          <cell r="Q143" t="str">
            <v>na</v>
          </cell>
          <cell r="R143" t="str">
            <v>na</v>
          </cell>
          <cell r="S143" t="str">
            <v>na</v>
          </cell>
          <cell r="T143" t="str">
            <v>na</v>
          </cell>
          <cell r="U143" t="str">
            <v>na</v>
          </cell>
          <cell r="V143" t="str">
            <v>na</v>
          </cell>
          <cell r="W143" t="str">
            <v>na</v>
          </cell>
          <cell r="X143" t="str">
            <v>na</v>
          </cell>
          <cell r="Y143" t="str">
            <v>na</v>
          </cell>
          <cell r="Z143" t="str">
            <v>na</v>
          </cell>
          <cell r="AA143" t="str">
            <v>na</v>
          </cell>
          <cell r="AB143" t="str">
            <v>na</v>
          </cell>
          <cell r="AC143" t="str">
            <v>na</v>
          </cell>
          <cell r="AD143" t="str">
            <v>na</v>
          </cell>
          <cell r="AE143" t="str">
            <v>na</v>
          </cell>
          <cell r="AF143" t="str">
            <v>na</v>
          </cell>
          <cell r="AG143" t="str">
            <v>na</v>
          </cell>
          <cell r="AH143" t="str">
            <v>na</v>
          </cell>
          <cell r="AI143" t="str">
            <v>na</v>
          </cell>
          <cell r="AJ143" t="str">
            <v>na</v>
          </cell>
          <cell r="AK143" t="str">
            <v>na</v>
          </cell>
          <cell r="AL143" t="str">
            <v>na</v>
          </cell>
          <cell r="AM143" t="str">
            <v>na</v>
          </cell>
          <cell r="AN143" t="str">
            <v>na</v>
          </cell>
          <cell r="AO143" t="str">
            <v>na</v>
          </cell>
          <cell r="AP143" t="str">
            <v>na</v>
          </cell>
          <cell r="AQ143" t="str">
            <v>na</v>
          </cell>
          <cell r="AR143" t="str">
            <v>na</v>
          </cell>
          <cell r="AS143" t="str">
            <v>na</v>
          </cell>
          <cell r="AT143" t="str">
            <v>na</v>
          </cell>
          <cell r="AU143" t="str">
            <v>na</v>
          </cell>
          <cell r="AV143" t="str">
            <v>na</v>
          </cell>
          <cell r="AW143" t="str">
            <v>na</v>
          </cell>
          <cell r="AX143" t="str">
            <v>na</v>
          </cell>
          <cell r="AY143" t="str">
            <v>na</v>
          </cell>
          <cell r="AZ143" t="str">
            <v>na</v>
          </cell>
          <cell r="BA143" t="str">
            <v>na</v>
          </cell>
          <cell r="BB143" t="str">
            <v>na</v>
          </cell>
          <cell r="BC143" t="str">
            <v>na</v>
          </cell>
          <cell r="BD143" t="str">
            <v>na</v>
          </cell>
          <cell r="BE143" t="str">
            <v>na</v>
          </cell>
          <cell r="BF143" t="str">
            <v>na</v>
          </cell>
          <cell r="BG143" t="str">
            <v>na</v>
          </cell>
          <cell r="BH143" t="str">
            <v>na</v>
          </cell>
          <cell r="BI143" t="str">
            <v>na</v>
          </cell>
          <cell r="BJ143" t="str">
            <v>na</v>
          </cell>
          <cell r="BK143" t="str">
            <v>na</v>
          </cell>
          <cell r="BL143" t="str">
            <v>na</v>
          </cell>
          <cell r="BM143" t="str">
            <v>na</v>
          </cell>
          <cell r="BN143" t="str">
            <v>na</v>
          </cell>
          <cell r="BO143" t="str">
            <v>na</v>
          </cell>
          <cell r="BP143" t="str">
            <v>na</v>
          </cell>
          <cell r="BQ143" t="str">
            <v>na</v>
          </cell>
          <cell r="BR143" t="str">
            <v>na</v>
          </cell>
          <cell r="BS143" t="str">
            <v>na</v>
          </cell>
          <cell r="BT143" t="str">
            <v>na</v>
          </cell>
          <cell r="BU143" t="str">
            <v>na</v>
          </cell>
          <cell r="BV143" t="str">
            <v>na</v>
          </cell>
          <cell r="BW143" t="str">
            <v>na</v>
          </cell>
          <cell r="BX143" t="str">
            <v>na</v>
          </cell>
          <cell r="BY143" t="str">
            <v>na</v>
          </cell>
          <cell r="BZ143" t="str">
            <v>na</v>
          </cell>
          <cell r="CA143" t="str">
            <v>na</v>
          </cell>
          <cell r="CB143" t="str">
            <v>na</v>
          </cell>
          <cell r="CC143" t="str">
            <v>na</v>
          </cell>
          <cell r="CD143" t="str">
            <v>na</v>
          </cell>
          <cell r="CE143" t="str">
            <v>na</v>
          </cell>
          <cell r="CF143" t="str">
            <v>na</v>
          </cell>
          <cell r="CG143" t="str">
            <v>na</v>
          </cell>
          <cell r="CH143" t="str">
            <v>na</v>
          </cell>
          <cell r="CI143" t="str">
            <v>na</v>
          </cell>
          <cell r="CJ143" t="str">
            <v>na</v>
          </cell>
          <cell r="CK143" t="str">
            <v>na</v>
          </cell>
          <cell r="CL143" t="str">
            <v>na</v>
          </cell>
          <cell r="CM143" t="str">
            <v>na</v>
          </cell>
          <cell r="CN143" t="str">
            <v>na</v>
          </cell>
          <cell r="CO143">
            <v>43.2</v>
          </cell>
          <cell r="CP143">
            <v>43.2</v>
          </cell>
          <cell r="CQ143">
            <v>39.4</v>
          </cell>
          <cell r="CR143">
            <v>39.4</v>
          </cell>
          <cell r="CS143">
            <v>68</v>
          </cell>
          <cell r="CT143">
            <v>68</v>
          </cell>
          <cell r="CU143">
            <v>67.900000000000006</v>
          </cell>
          <cell r="CV143">
            <v>67.900000000000006</v>
          </cell>
          <cell r="CW143" t="str">
            <v>na</v>
          </cell>
          <cell r="CX143" t="str">
            <v>na</v>
          </cell>
          <cell r="CY143">
            <v>149.1</v>
          </cell>
          <cell r="CZ143">
            <v>149.1</v>
          </cell>
          <cell r="DA143">
            <v>160.19999999999999</v>
          </cell>
          <cell r="DB143">
            <v>160.19999999999999</v>
          </cell>
          <cell r="DC143">
            <v>155.54900000000001</v>
          </cell>
          <cell r="DD143">
            <v>155.54900000000001</v>
          </cell>
          <cell r="DE143">
            <v>95.7</v>
          </cell>
          <cell r="DF143">
            <v>95.7</v>
          </cell>
          <cell r="DG143" t="str">
            <v>na</v>
          </cell>
          <cell r="DH143" t="str">
            <v>na</v>
          </cell>
          <cell r="DI143">
            <v>99.222999999999999</v>
          </cell>
          <cell r="DJ143">
            <v>0</v>
          </cell>
          <cell r="DK143" t="str">
            <v>na</v>
          </cell>
          <cell r="DL143" t="str">
            <v>na</v>
          </cell>
          <cell r="DM143" t="str">
            <v>na</v>
          </cell>
          <cell r="DN143" t="str">
            <v>na</v>
          </cell>
          <cell r="DO143" t="str">
            <v>na</v>
          </cell>
          <cell r="DP143" t="str">
            <v>na</v>
          </cell>
          <cell r="DQ143" t="str">
            <v>na</v>
          </cell>
          <cell r="DR143" t="str">
            <v>na</v>
          </cell>
          <cell r="DS143" t="str">
            <v>na</v>
          </cell>
          <cell r="DT143" t="str">
            <v>na</v>
          </cell>
          <cell r="DU143" t="str">
            <v>na</v>
          </cell>
          <cell r="DV143" t="str">
            <v>na</v>
          </cell>
          <cell r="DW143" t="str">
            <v>na</v>
          </cell>
          <cell r="DX143" t="str">
            <v>na</v>
          </cell>
          <cell r="DY143" t="str">
            <v>na</v>
          </cell>
          <cell r="DZ143" t="str">
            <v>na</v>
          </cell>
          <cell r="EA143" t="str">
            <v>na</v>
          </cell>
          <cell r="EB143" t="str">
            <v>na</v>
          </cell>
          <cell r="EC143" t="str">
            <v>na</v>
          </cell>
          <cell r="ED143" t="str">
            <v>na</v>
          </cell>
          <cell r="EE143" t="str">
            <v>na</v>
          </cell>
          <cell r="EF143" t="str">
            <v>na</v>
          </cell>
          <cell r="EG143" t="str">
            <v>na</v>
          </cell>
          <cell r="EH143" t="str">
            <v>na</v>
          </cell>
          <cell r="EI143" t="str">
            <v>na</v>
          </cell>
          <cell r="EJ143" t="str">
            <v>na</v>
          </cell>
          <cell r="EK143" t="str">
            <v>na</v>
          </cell>
          <cell r="EL143" t="str">
            <v>na</v>
          </cell>
          <cell r="EM143" t="str">
            <v>na</v>
          </cell>
          <cell r="EN143" t="str">
            <v>na</v>
          </cell>
          <cell r="EO143" t="str">
            <v>na</v>
          </cell>
          <cell r="EP143" t="str">
            <v>na</v>
          </cell>
          <cell r="EQ143" t="str">
            <v>na</v>
          </cell>
          <cell r="ER143" t="str">
            <v>na</v>
          </cell>
          <cell r="ES143" t="str">
            <v>na</v>
          </cell>
          <cell r="ET143" t="str">
            <v>na</v>
          </cell>
          <cell r="EU143" t="str">
            <v>na</v>
          </cell>
          <cell r="EV143" t="str">
            <v>na</v>
          </cell>
          <cell r="EW143" t="str">
            <v>na</v>
          </cell>
          <cell r="EX143" t="str">
            <v>na</v>
          </cell>
          <cell r="EY143" t="str">
            <v>na</v>
          </cell>
          <cell r="EZ143" t="str">
            <v>na</v>
          </cell>
          <cell r="FA143" t="str">
            <v>na</v>
          </cell>
          <cell r="FB143" t="str">
            <v>na</v>
          </cell>
          <cell r="FC143" t="str">
            <v>na</v>
          </cell>
          <cell r="FD143" t="str">
            <v>na</v>
          </cell>
          <cell r="FE143" t="str">
            <v>na</v>
          </cell>
          <cell r="FF143" t="str">
            <v>na</v>
          </cell>
          <cell r="FG143" t="str">
            <v>na</v>
          </cell>
          <cell r="FH143" t="str">
            <v>na</v>
          </cell>
          <cell r="FI143" t="str">
            <v>na</v>
          </cell>
          <cell r="FJ143" t="str">
            <v>na</v>
          </cell>
          <cell r="FK143" t="str">
            <v>na</v>
          </cell>
          <cell r="FL143" t="str">
            <v>na</v>
          </cell>
          <cell r="FM143" t="str">
            <v>na</v>
          </cell>
          <cell r="FN143" t="str">
            <v>na</v>
          </cell>
          <cell r="FO143" t="str">
            <v>na</v>
          </cell>
          <cell r="FP143" t="str">
            <v>na</v>
          </cell>
          <cell r="FQ143" t="str">
            <v>na</v>
          </cell>
          <cell r="FR143" t="str">
            <v>na</v>
          </cell>
          <cell r="FS143" t="str">
            <v>na</v>
          </cell>
          <cell r="FT143" t="str">
            <v>na</v>
          </cell>
          <cell r="FU143" t="str">
            <v>na</v>
          </cell>
          <cell r="FV143" t="str">
            <v>na</v>
          </cell>
          <cell r="FW143" t="str">
            <v>na</v>
          </cell>
          <cell r="FX143" t="str">
            <v>na</v>
          </cell>
          <cell r="FY143" t="str">
            <v>na</v>
          </cell>
          <cell r="FZ143" t="str">
            <v>na</v>
          </cell>
          <cell r="GA143" t="str">
            <v>na</v>
          </cell>
          <cell r="GB143" t="str">
            <v>na</v>
          </cell>
          <cell r="GC143" t="str">
            <v>na</v>
          </cell>
          <cell r="GD143" t="str">
            <v>na</v>
          </cell>
          <cell r="GE143" t="str">
            <v>na</v>
          </cell>
          <cell r="GF143" t="str">
            <v>na</v>
          </cell>
          <cell r="GG143" t="str">
            <v>na</v>
          </cell>
          <cell r="GH143" t="str">
            <v>na</v>
          </cell>
          <cell r="GI143" t="str">
            <v>na</v>
          </cell>
          <cell r="GJ143" t="str">
            <v>na</v>
          </cell>
          <cell r="GK143" t="str">
            <v>na</v>
          </cell>
          <cell r="GL143" t="str">
            <v>na</v>
          </cell>
          <cell r="GM143" t="str">
            <v>na</v>
          </cell>
          <cell r="GN143" t="str">
            <v>na</v>
          </cell>
          <cell r="GO143" t="str">
            <v>na</v>
          </cell>
          <cell r="GP143" t="str">
            <v>na</v>
          </cell>
          <cell r="GQ143" t="str">
            <v>na</v>
          </cell>
          <cell r="GR143" t="str">
            <v>na</v>
          </cell>
          <cell r="GS143" t="str">
            <v>na</v>
          </cell>
          <cell r="GT143" t="str">
            <v>na</v>
          </cell>
          <cell r="GU143" t="str">
            <v>na</v>
          </cell>
          <cell r="GV143" t="str">
            <v>na</v>
          </cell>
          <cell r="GW143" t="str">
            <v>na</v>
          </cell>
          <cell r="GX143" t="str">
            <v>na</v>
          </cell>
          <cell r="GY143" t="str">
            <v>na</v>
          </cell>
          <cell r="GZ143" t="str">
            <v>na</v>
          </cell>
          <cell r="HA143" t="str">
            <v>na</v>
          </cell>
          <cell r="HB143" t="str">
            <v>na</v>
          </cell>
          <cell r="HC143" t="str">
            <v>na</v>
          </cell>
          <cell r="HD143" t="str">
            <v>na</v>
          </cell>
        </row>
        <row r="144">
          <cell r="A144">
            <v>143</v>
          </cell>
          <cell r="B144" t="str">
            <v>Capitalized Software</v>
          </cell>
          <cell r="C144" t="str">
            <v>na</v>
          </cell>
          <cell r="D144" t="str">
            <v>na</v>
          </cell>
          <cell r="E144" t="str">
            <v>na</v>
          </cell>
          <cell r="F144" t="str">
            <v>na</v>
          </cell>
          <cell r="G144" t="str">
            <v>na</v>
          </cell>
          <cell r="H144" t="str">
            <v>na</v>
          </cell>
          <cell r="I144" t="str">
            <v>na</v>
          </cell>
          <cell r="J144" t="str">
            <v>na</v>
          </cell>
          <cell r="K144" t="str">
            <v>na</v>
          </cell>
          <cell r="L144" t="str">
            <v>na</v>
          </cell>
          <cell r="M144" t="str">
            <v>na</v>
          </cell>
          <cell r="N144" t="str">
            <v>na</v>
          </cell>
          <cell r="O144" t="str">
            <v>na</v>
          </cell>
          <cell r="P144" t="str">
            <v>na</v>
          </cell>
          <cell r="Q144" t="str">
            <v>na</v>
          </cell>
          <cell r="R144" t="str">
            <v>na</v>
          </cell>
          <cell r="S144" t="str">
            <v>na</v>
          </cell>
          <cell r="T144" t="str">
            <v>na</v>
          </cell>
          <cell r="U144" t="str">
            <v>na</v>
          </cell>
          <cell r="V144" t="str">
            <v>na</v>
          </cell>
          <cell r="W144" t="str">
            <v>na</v>
          </cell>
          <cell r="X144" t="str">
            <v>na</v>
          </cell>
          <cell r="Y144" t="str">
            <v>na</v>
          </cell>
          <cell r="Z144" t="str">
            <v>na</v>
          </cell>
          <cell r="AA144" t="str">
            <v>na</v>
          </cell>
          <cell r="AB144" t="str">
            <v>na</v>
          </cell>
          <cell r="AC144" t="str">
            <v>na</v>
          </cell>
          <cell r="AD144" t="str">
            <v>na</v>
          </cell>
          <cell r="AE144" t="str">
            <v>na</v>
          </cell>
          <cell r="AF144" t="str">
            <v>na</v>
          </cell>
          <cell r="AG144" t="str">
            <v>na</v>
          </cell>
          <cell r="AH144" t="str">
            <v>na</v>
          </cell>
          <cell r="AI144" t="str">
            <v>na</v>
          </cell>
          <cell r="AJ144" t="str">
            <v>na</v>
          </cell>
          <cell r="AK144" t="str">
            <v>na</v>
          </cell>
          <cell r="AL144" t="str">
            <v>na</v>
          </cell>
          <cell r="AM144" t="str">
            <v>na</v>
          </cell>
          <cell r="AN144" t="str">
            <v>na</v>
          </cell>
          <cell r="AO144" t="str">
            <v>na</v>
          </cell>
          <cell r="AP144" t="str">
            <v>na</v>
          </cell>
          <cell r="AQ144" t="str">
            <v>na</v>
          </cell>
          <cell r="AR144" t="str">
            <v>na</v>
          </cell>
          <cell r="AS144" t="str">
            <v>na</v>
          </cell>
          <cell r="AT144" t="str">
            <v>na</v>
          </cell>
          <cell r="AU144" t="str">
            <v>na</v>
          </cell>
          <cell r="AV144" t="str">
            <v>na</v>
          </cell>
          <cell r="AW144" t="str">
            <v>na</v>
          </cell>
          <cell r="AX144" t="str">
            <v>na</v>
          </cell>
          <cell r="AY144" t="str">
            <v>na</v>
          </cell>
          <cell r="AZ144" t="str">
            <v>na</v>
          </cell>
          <cell r="BA144" t="str">
            <v>na</v>
          </cell>
          <cell r="BB144" t="str">
            <v>na</v>
          </cell>
          <cell r="BC144" t="str">
            <v>na</v>
          </cell>
          <cell r="BD144" t="str">
            <v>na</v>
          </cell>
          <cell r="BE144" t="str">
            <v>na</v>
          </cell>
          <cell r="BF144" t="str">
            <v>na</v>
          </cell>
          <cell r="BG144" t="str">
            <v>na</v>
          </cell>
          <cell r="BH144" t="str">
            <v>na</v>
          </cell>
          <cell r="BI144" t="str">
            <v>na</v>
          </cell>
          <cell r="BJ144" t="str">
            <v>na</v>
          </cell>
          <cell r="BK144" t="str">
            <v>na</v>
          </cell>
          <cell r="BL144" t="str">
            <v>na</v>
          </cell>
          <cell r="BM144" t="str">
            <v>na</v>
          </cell>
          <cell r="BN144" t="str">
            <v>na</v>
          </cell>
          <cell r="BO144" t="str">
            <v>na</v>
          </cell>
          <cell r="BP144" t="str">
            <v>na</v>
          </cell>
          <cell r="BQ144" t="str">
            <v>na</v>
          </cell>
          <cell r="BR144" t="str">
            <v>na</v>
          </cell>
          <cell r="BS144" t="str">
            <v>na</v>
          </cell>
          <cell r="BT144" t="str">
            <v>na</v>
          </cell>
          <cell r="BU144" t="str">
            <v>na</v>
          </cell>
          <cell r="BV144" t="str">
            <v>na</v>
          </cell>
          <cell r="BW144" t="str">
            <v>na</v>
          </cell>
          <cell r="BX144" t="str">
            <v>na</v>
          </cell>
          <cell r="BY144" t="str">
            <v>na</v>
          </cell>
          <cell r="BZ144" t="str">
            <v>na</v>
          </cell>
          <cell r="CA144" t="str">
            <v>na</v>
          </cell>
          <cell r="CB144" t="str">
            <v>na</v>
          </cell>
          <cell r="CC144" t="str">
            <v>na</v>
          </cell>
          <cell r="CD144" t="str">
            <v>na</v>
          </cell>
          <cell r="CE144" t="str">
            <v>na</v>
          </cell>
          <cell r="CF144" t="str">
            <v>na</v>
          </cell>
          <cell r="CG144" t="str">
            <v>na</v>
          </cell>
          <cell r="CH144" t="str">
            <v>na</v>
          </cell>
          <cell r="CI144" t="str">
            <v>na</v>
          </cell>
          <cell r="CJ144" t="str">
            <v>na</v>
          </cell>
          <cell r="CK144" t="str">
            <v>na</v>
          </cell>
          <cell r="CL144" t="str">
            <v>na</v>
          </cell>
          <cell r="CM144" t="str">
            <v>na</v>
          </cell>
          <cell r="CN144" t="str">
            <v>na</v>
          </cell>
          <cell r="CO144">
            <v>35.9</v>
          </cell>
          <cell r="CP144">
            <v>35.9</v>
          </cell>
          <cell r="CQ144">
            <v>44.5</v>
          </cell>
          <cell r="CR144">
            <v>44.5</v>
          </cell>
          <cell r="CS144">
            <v>43.2</v>
          </cell>
          <cell r="CT144">
            <v>43.2</v>
          </cell>
          <cell r="CU144">
            <v>27.3</v>
          </cell>
          <cell r="CV144">
            <v>27.3</v>
          </cell>
          <cell r="CW144" t="str">
            <v>na</v>
          </cell>
          <cell r="CX144" t="str">
            <v>na</v>
          </cell>
          <cell r="CY144">
            <v>24.248999999999999</v>
          </cell>
          <cell r="CZ144">
            <v>24.248999999999999</v>
          </cell>
          <cell r="DA144">
            <v>20.100000000000001</v>
          </cell>
          <cell r="DB144">
            <v>20.100000000000001</v>
          </cell>
          <cell r="DC144">
            <v>6.1</v>
          </cell>
          <cell r="DD144">
            <v>6.1</v>
          </cell>
          <cell r="DE144">
            <v>7.4</v>
          </cell>
          <cell r="DF144">
            <v>7.4</v>
          </cell>
          <cell r="DG144" t="str">
            <v>na</v>
          </cell>
          <cell r="DH144" t="str">
            <v>na</v>
          </cell>
          <cell r="DI144">
            <v>6.5279999999999996</v>
          </cell>
          <cell r="DJ144">
            <v>0</v>
          </cell>
          <cell r="DK144" t="str">
            <v>na</v>
          </cell>
          <cell r="DL144" t="str">
            <v>na</v>
          </cell>
          <cell r="DM144" t="str">
            <v>na</v>
          </cell>
          <cell r="DN144" t="str">
            <v>na</v>
          </cell>
          <cell r="DO144" t="str">
            <v>na</v>
          </cell>
          <cell r="DP144" t="str">
            <v>na</v>
          </cell>
          <cell r="DQ144" t="str">
            <v>na</v>
          </cell>
          <cell r="DR144" t="str">
            <v>na</v>
          </cell>
          <cell r="DS144" t="str">
            <v>na</v>
          </cell>
          <cell r="DT144" t="str">
            <v>na</v>
          </cell>
          <cell r="DU144" t="str">
            <v>na</v>
          </cell>
          <cell r="DV144" t="str">
            <v>na</v>
          </cell>
          <cell r="DW144" t="str">
            <v>na</v>
          </cell>
          <cell r="DX144" t="str">
            <v>na</v>
          </cell>
          <cell r="DY144" t="str">
            <v>na</v>
          </cell>
          <cell r="DZ144" t="str">
            <v>na</v>
          </cell>
          <cell r="EA144" t="str">
            <v>na</v>
          </cell>
          <cell r="EB144" t="str">
            <v>na</v>
          </cell>
          <cell r="EC144" t="str">
            <v>na</v>
          </cell>
          <cell r="ED144" t="str">
            <v>na</v>
          </cell>
          <cell r="EE144" t="str">
            <v>na</v>
          </cell>
          <cell r="EF144" t="str">
            <v>na</v>
          </cell>
          <cell r="EG144" t="str">
            <v>na</v>
          </cell>
          <cell r="EH144" t="str">
            <v>na</v>
          </cell>
          <cell r="EI144" t="str">
            <v>na</v>
          </cell>
          <cell r="EJ144" t="str">
            <v>na</v>
          </cell>
          <cell r="EK144" t="str">
            <v>na</v>
          </cell>
          <cell r="EL144" t="str">
            <v>na</v>
          </cell>
          <cell r="EM144" t="str">
            <v>na</v>
          </cell>
          <cell r="EN144" t="str">
            <v>na</v>
          </cell>
          <cell r="EO144" t="str">
            <v>na</v>
          </cell>
          <cell r="EP144" t="str">
            <v>na</v>
          </cell>
          <cell r="EQ144" t="str">
            <v>na</v>
          </cell>
          <cell r="ER144" t="str">
            <v>na</v>
          </cell>
          <cell r="ES144" t="str">
            <v>na</v>
          </cell>
          <cell r="ET144" t="str">
            <v>na</v>
          </cell>
          <cell r="EU144" t="str">
            <v>na</v>
          </cell>
          <cell r="EV144" t="str">
            <v>na</v>
          </cell>
          <cell r="EW144" t="str">
            <v>na</v>
          </cell>
          <cell r="EX144" t="str">
            <v>na</v>
          </cell>
          <cell r="EY144" t="str">
            <v>na</v>
          </cell>
          <cell r="EZ144" t="str">
            <v>na</v>
          </cell>
          <cell r="FA144" t="str">
            <v>na</v>
          </cell>
          <cell r="FB144" t="str">
            <v>na</v>
          </cell>
          <cell r="FC144" t="str">
            <v>na</v>
          </cell>
          <cell r="FD144" t="str">
            <v>na</v>
          </cell>
          <cell r="FE144" t="str">
            <v>na</v>
          </cell>
          <cell r="FF144" t="str">
            <v>na</v>
          </cell>
          <cell r="FG144" t="str">
            <v>na</v>
          </cell>
          <cell r="FH144" t="str">
            <v>na</v>
          </cell>
          <cell r="FI144" t="str">
            <v>na</v>
          </cell>
          <cell r="FJ144" t="str">
            <v>na</v>
          </cell>
          <cell r="FK144" t="str">
            <v>na</v>
          </cell>
          <cell r="FL144" t="str">
            <v>na</v>
          </cell>
          <cell r="FM144" t="str">
            <v>na</v>
          </cell>
          <cell r="FN144" t="str">
            <v>na</v>
          </cell>
          <cell r="FO144" t="str">
            <v>na</v>
          </cell>
          <cell r="FP144" t="str">
            <v>na</v>
          </cell>
          <cell r="FQ144" t="str">
            <v>na</v>
          </cell>
          <cell r="FR144" t="str">
            <v>na</v>
          </cell>
          <cell r="FS144" t="str">
            <v>na</v>
          </cell>
          <cell r="FT144" t="str">
            <v>na</v>
          </cell>
          <cell r="FU144" t="str">
            <v>na</v>
          </cell>
          <cell r="FV144" t="str">
            <v>na</v>
          </cell>
          <cell r="FW144" t="str">
            <v>na</v>
          </cell>
          <cell r="FX144" t="str">
            <v>na</v>
          </cell>
          <cell r="FY144" t="str">
            <v>na</v>
          </cell>
          <cell r="FZ144" t="str">
            <v>na</v>
          </cell>
          <cell r="GA144" t="str">
            <v>na</v>
          </cell>
          <cell r="GB144" t="str">
            <v>na</v>
          </cell>
          <cell r="GC144" t="str">
            <v>na</v>
          </cell>
          <cell r="GD144" t="str">
            <v>na</v>
          </cell>
          <cell r="GE144" t="str">
            <v>na</v>
          </cell>
          <cell r="GF144" t="str">
            <v>na</v>
          </cell>
          <cell r="GG144" t="str">
            <v>na</v>
          </cell>
          <cell r="GH144" t="str">
            <v>na</v>
          </cell>
          <cell r="GI144" t="str">
            <v>na</v>
          </cell>
          <cell r="GJ144" t="str">
            <v>na</v>
          </cell>
          <cell r="GK144" t="str">
            <v>na</v>
          </cell>
          <cell r="GL144" t="str">
            <v>na</v>
          </cell>
          <cell r="GM144" t="str">
            <v>na</v>
          </cell>
          <cell r="GN144" t="str">
            <v>na</v>
          </cell>
          <cell r="GO144" t="str">
            <v>na</v>
          </cell>
          <cell r="GP144" t="str">
            <v>na</v>
          </cell>
          <cell r="GQ144" t="str">
            <v>na</v>
          </cell>
          <cell r="GR144" t="str">
            <v>na</v>
          </cell>
          <cell r="GS144" t="str">
            <v>na</v>
          </cell>
          <cell r="GT144" t="str">
            <v>na</v>
          </cell>
          <cell r="GU144" t="str">
            <v>na</v>
          </cell>
          <cell r="GV144" t="str">
            <v>na</v>
          </cell>
          <cell r="GW144" t="str">
            <v>na</v>
          </cell>
          <cell r="GX144" t="str">
            <v>na</v>
          </cell>
          <cell r="GY144" t="str">
            <v>na</v>
          </cell>
          <cell r="GZ144" t="str">
            <v>na</v>
          </cell>
          <cell r="HA144" t="str">
            <v>na</v>
          </cell>
          <cell r="HB144" t="str">
            <v>na</v>
          </cell>
          <cell r="HC144" t="str">
            <v>na</v>
          </cell>
          <cell r="HD144" t="str">
            <v>na</v>
          </cell>
        </row>
        <row r="145">
          <cell r="A145">
            <v>144</v>
          </cell>
          <cell r="B145" t="str">
            <v>Other Assets</v>
          </cell>
          <cell r="C145" t="str">
            <v>na</v>
          </cell>
          <cell r="D145" t="str">
            <v>na</v>
          </cell>
          <cell r="E145" t="str">
            <v>na</v>
          </cell>
          <cell r="F145" t="str">
            <v>na</v>
          </cell>
          <cell r="G145" t="str">
            <v>na</v>
          </cell>
          <cell r="H145" t="str">
            <v>na</v>
          </cell>
          <cell r="I145" t="str">
            <v>na</v>
          </cell>
          <cell r="J145" t="str">
            <v>na</v>
          </cell>
          <cell r="K145" t="str">
            <v>na</v>
          </cell>
          <cell r="L145" t="str">
            <v>na</v>
          </cell>
          <cell r="M145" t="str">
            <v>na</v>
          </cell>
          <cell r="N145" t="str">
            <v>na</v>
          </cell>
          <cell r="O145" t="str">
            <v>na</v>
          </cell>
          <cell r="P145" t="str">
            <v>na</v>
          </cell>
          <cell r="Q145" t="str">
            <v>na</v>
          </cell>
          <cell r="R145" t="str">
            <v>na</v>
          </cell>
          <cell r="S145" t="str">
            <v>na</v>
          </cell>
          <cell r="T145" t="str">
            <v>na</v>
          </cell>
          <cell r="U145" t="str">
            <v>na</v>
          </cell>
          <cell r="V145" t="str">
            <v>na</v>
          </cell>
          <cell r="W145" t="str">
            <v>na</v>
          </cell>
          <cell r="X145" t="str">
            <v>na</v>
          </cell>
          <cell r="Y145" t="str">
            <v>na</v>
          </cell>
          <cell r="Z145" t="str">
            <v>na</v>
          </cell>
          <cell r="AA145" t="str">
            <v>na</v>
          </cell>
          <cell r="AB145" t="str">
            <v>na</v>
          </cell>
          <cell r="AC145" t="str">
            <v>na</v>
          </cell>
          <cell r="AD145" t="str">
            <v>na</v>
          </cell>
          <cell r="AE145" t="str">
            <v>na</v>
          </cell>
          <cell r="AF145" t="str">
            <v>na</v>
          </cell>
          <cell r="AG145" t="str">
            <v>na</v>
          </cell>
          <cell r="AH145" t="str">
            <v>na</v>
          </cell>
          <cell r="AI145" t="str">
            <v>na</v>
          </cell>
          <cell r="AJ145" t="str">
            <v>na</v>
          </cell>
          <cell r="AK145" t="str">
            <v>na</v>
          </cell>
          <cell r="AL145" t="str">
            <v>na</v>
          </cell>
          <cell r="AM145" t="str">
            <v>na</v>
          </cell>
          <cell r="AN145" t="str">
            <v>na</v>
          </cell>
          <cell r="AO145" t="str">
            <v>na</v>
          </cell>
          <cell r="AP145" t="str">
            <v>na</v>
          </cell>
          <cell r="AQ145" t="str">
            <v>na</v>
          </cell>
          <cell r="AR145" t="str">
            <v>na</v>
          </cell>
          <cell r="AS145" t="str">
            <v>na</v>
          </cell>
          <cell r="AT145" t="str">
            <v>na</v>
          </cell>
          <cell r="AU145" t="str">
            <v>na</v>
          </cell>
          <cell r="AV145" t="str">
            <v>na</v>
          </cell>
          <cell r="AW145" t="str">
            <v>na</v>
          </cell>
          <cell r="AX145" t="str">
            <v>na</v>
          </cell>
          <cell r="AY145" t="str">
            <v>na</v>
          </cell>
          <cell r="AZ145" t="str">
            <v>na</v>
          </cell>
          <cell r="BA145" t="str">
            <v>na</v>
          </cell>
          <cell r="BB145" t="str">
            <v>na</v>
          </cell>
          <cell r="BC145" t="str">
            <v>na</v>
          </cell>
          <cell r="BD145" t="str">
            <v>na</v>
          </cell>
          <cell r="BE145" t="str">
            <v>na</v>
          </cell>
          <cell r="BF145" t="str">
            <v>na</v>
          </cell>
          <cell r="BG145" t="str">
            <v>na</v>
          </cell>
          <cell r="BH145" t="str">
            <v>na</v>
          </cell>
          <cell r="BI145" t="str">
            <v>na</v>
          </cell>
          <cell r="BJ145" t="str">
            <v>na</v>
          </cell>
          <cell r="BK145" t="str">
            <v>na</v>
          </cell>
          <cell r="BL145" t="str">
            <v>na</v>
          </cell>
          <cell r="BM145" t="str">
            <v>na</v>
          </cell>
          <cell r="BN145" t="str">
            <v>na</v>
          </cell>
          <cell r="BO145" t="str">
            <v>na</v>
          </cell>
          <cell r="BP145" t="str">
            <v>na</v>
          </cell>
          <cell r="BQ145" t="str">
            <v>na</v>
          </cell>
          <cell r="BR145" t="str">
            <v>na</v>
          </cell>
          <cell r="BS145" t="str">
            <v>na</v>
          </cell>
          <cell r="BT145" t="str">
            <v>na</v>
          </cell>
          <cell r="BU145" t="str">
            <v>na</v>
          </cell>
          <cell r="BV145" t="str">
            <v>na</v>
          </cell>
          <cell r="BW145" t="str">
            <v>na</v>
          </cell>
          <cell r="BX145" t="str">
            <v>na</v>
          </cell>
          <cell r="BY145" t="str">
            <v>na</v>
          </cell>
          <cell r="BZ145" t="str">
            <v>na</v>
          </cell>
          <cell r="CA145" t="str">
            <v>na</v>
          </cell>
          <cell r="CB145" t="str">
            <v>na</v>
          </cell>
          <cell r="CC145" t="str">
            <v>na</v>
          </cell>
          <cell r="CD145" t="str">
            <v>na</v>
          </cell>
          <cell r="CE145" t="str">
            <v>na</v>
          </cell>
          <cell r="CF145" t="str">
            <v>na</v>
          </cell>
          <cell r="CG145" t="str">
            <v>na</v>
          </cell>
          <cell r="CH145" t="str">
            <v>na</v>
          </cell>
          <cell r="CI145" t="str">
            <v>na</v>
          </cell>
          <cell r="CJ145" t="str">
            <v>na</v>
          </cell>
          <cell r="CK145" t="str">
            <v>na</v>
          </cell>
          <cell r="CL145" t="str">
            <v>na</v>
          </cell>
          <cell r="CM145" t="str">
            <v>na</v>
          </cell>
          <cell r="CN145" t="str">
            <v>na</v>
          </cell>
          <cell r="CO145">
            <v>23.4</v>
          </cell>
          <cell r="CP145">
            <v>23.4</v>
          </cell>
          <cell r="CQ145">
            <v>42.9</v>
          </cell>
          <cell r="CR145">
            <v>42.9</v>
          </cell>
          <cell r="CS145">
            <v>41.5</v>
          </cell>
          <cell r="CT145">
            <v>41.5</v>
          </cell>
          <cell r="CU145">
            <v>60.86</v>
          </cell>
          <cell r="CV145">
            <v>60.86</v>
          </cell>
          <cell r="CW145" t="str">
            <v>na</v>
          </cell>
          <cell r="CX145" t="str">
            <v>na</v>
          </cell>
          <cell r="CY145">
            <v>37.448999999999998</v>
          </cell>
          <cell r="CZ145">
            <v>37.448999999999998</v>
          </cell>
          <cell r="DA145">
            <v>74.8</v>
          </cell>
          <cell r="DB145">
            <v>74.8</v>
          </cell>
          <cell r="DC145">
            <v>61.749000000000002</v>
          </cell>
          <cell r="DD145">
            <v>61.749000000000002</v>
          </cell>
          <cell r="DE145">
            <v>37.9</v>
          </cell>
          <cell r="DF145">
            <v>37.9</v>
          </cell>
          <cell r="DG145" t="str">
            <v>na</v>
          </cell>
          <cell r="DH145" t="str">
            <v>na</v>
          </cell>
          <cell r="DI145">
            <v>35.6</v>
          </cell>
          <cell r="DJ145">
            <v>0</v>
          </cell>
          <cell r="DK145" t="str">
            <v>na</v>
          </cell>
          <cell r="DL145" t="str">
            <v>na</v>
          </cell>
          <cell r="DM145" t="str">
            <v>na</v>
          </cell>
          <cell r="DN145" t="str">
            <v>na</v>
          </cell>
          <cell r="DO145" t="str">
            <v>na</v>
          </cell>
          <cell r="DP145" t="str">
            <v>na</v>
          </cell>
          <cell r="DQ145" t="str">
            <v>na</v>
          </cell>
          <cell r="DR145" t="str">
            <v>na</v>
          </cell>
          <cell r="DS145" t="str">
            <v>na</v>
          </cell>
          <cell r="DT145" t="str">
            <v>na</v>
          </cell>
          <cell r="DU145" t="str">
            <v>na</v>
          </cell>
          <cell r="DV145" t="str">
            <v>na</v>
          </cell>
          <cell r="DW145" t="str">
            <v>na</v>
          </cell>
          <cell r="DX145" t="str">
            <v>na</v>
          </cell>
          <cell r="DY145" t="str">
            <v>na</v>
          </cell>
          <cell r="DZ145" t="str">
            <v>na</v>
          </cell>
          <cell r="EA145" t="str">
            <v>na</v>
          </cell>
          <cell r="EB145" t="str">
            <v>na</v>
          </cell>
          <cell r="EC145" t="str">
            <v>na</v>
          </cell>
          <cell r="ED145" t="str">
            <v>na</v>
          </cell>
          <cell r="EE145" t="str">
            <v>na</v>
          </cell>
          <cell r="EF145" t="str">
            <v>na</v>
          </cell>
          <cell r="EG145" t="str">
            <v>na</v>
          </cell>
          <cell r="EH145" t="str">
            <v>na</v>
          </cell>
          <cell r="EI145" t="str">
            <v>na</v>
          </cell>
          <cell r="EJ145" t="str">
            <v>na</v>
          </cell>
          <cell r="EK145" t="str">
            <v>na</v>
          </cell>
          <cell r="EL145" t="str">
            <v>na</v>
          </cell>
          <cell r="EM145" t="str">
            <v>na</v>
          </cell>
          <cell r="EN145" t="str">
            <v>na</v>
          </cell>
          <cell r="EO145" t="str">
            <v>na</v>
          </cell>
          <cell r="EP145" t="str">
            <v>na</v>
          </cell>
          <cell r="EQ145" t="str">
            <v>na</v>
          </cell>
          <cell r="ER145" t="str">
            <v>na</v>
          </cell>
          <cell r="ES145" t="str">
            <v>na</v>
          </cell>
          <cell r="ET145" t="str">
            <v>na</v>
          </cell>
          <cell r="EU145" t="str">
            <v>na</v>
          </cell>
          <cell r="EV145" t="str">
            <v>na</v>
          </cell>
          <cell r="EW145" t="str">
            <v>na</v>
          </cell>
          <cell r="EX145" t="str">
            <v>na</v>
          </cell>
          <cell r="EY145" t="str">
            <v>na</v>
          </cell>
          <cell r="EZ145" t="str">
            <v>na</v>
          </cell>
          <cell r="FA145" t="str">
            <v>na</v>
          </cell>
          <cell r="FB145" t="str">
            <v>na</v>
          </cell>
          <cell r="FC145" t="str">
            <v>na</v>
          </cell>
          <cell r="FD145" t="str">
            <v>na</v>
          </cell>
          <cell r="FE145" t="str">
            <v>na</v>
          </cell>
          <cell r="FF145" t="str">
            <v>na</v>
          </cell>
          <cell r="FG145" t="str">
            <v>na</v>
          </cell>
          <cell r="FH145" t="str">
            <v>na</v>
          </cell>
          <cell r="FI145" t="str">
            <v>na</v>
          </cell>
          <cell r="FJ145" t="str">
            <v>na</v>
          </cell>
          <cell r="FK145" t="str">
            <v>na</v>
          </cell>
          <cell r="FL145" t="str">
            <v>na</v>
          </cell>
          <cell r="FM145" t="str">
            <v>na</v>
          </cell>
          <cell r="FN145" t="str">
            <v>na</v>
          </cell>
          <cell r="FO145" t="str">
            <v>na</v>
          </cell>
          <cell r="FP145" t="str">
            <v>na</v>
          </cell>
          <cell r="FQ145" t="str">
            <v>na</v>
          </cell>
          <cell r="FR145" t="str">
            <v>na</v>
          </cell>
          <cell r="FS145" t="str">
            <v>na</v>
          </cell>
          <cell r="FT145" t="str">
            <v>na</v>
          </cell>
          <cell r="FU145" t="str">
            <v>na</v>
          </cell>
          <cell r="FV145" t="str">
            <v>na</v>
          </cell>
          <cell r="FW145" t="str">
            <v>na</v>
          </cell>
          <cell r="FX145" t="str">
            <v>na</v>
          </cell>
          <cell r="FY145" t="str">
            <v>na</v>
          </cell>
          <cell r="FZ145" t="str">
            <v>na</v>
          </cell>
          <cell r="GA145" t="str">
            <v>na</v>
          </cell>
          <cell r="GB145" t="str">
            <v>na</v>
          </cell>
          <cell r="GC145" t="str">
            <v>na</v>
          </cell>
          <cell r="GD145" t="str">
            <v>na</v>
          </cell>
          <cell r="GE145" t="str">
            <v>na</v>
          </cell>
          <cell r="GF145" t="str">
            <v>na</v>
          </cell>
          <cell r="GG145" t="str">
            <v>na</v>
          </cell>
          <cell r="GH145" t="str">
            <v>na</v>
          </cell>
          <cell r="GI145" t="str">
            <v>na</v>
          </cell>
          <cell r="GJ145" t="str">
            <v>na</v>
          </cell>
          <cell r="GK145" t="str">
            <v>na</v>
          </cell>
          <cell r="GL145" t="str">
            <v>na</v>
          </cell>
          <cell r="GM145" t="str">
            <v>na</v>
          </cell>
          <cell r="GN145" t="str">
            <v>na</v>
          </cell>
          <cell r="GO145" t="str">
            <v>na</v>
          </cell>
          <cell r="GP145" t="str">
            <v>na</v>
          </cell>
          <cell r="GQ145" t="str">
            <v>na</v>
          </cell>
          <cell r="GR145" t="str">
            <v>na</v>
          </cell>
          <cell r="GS145" t="str">
            <v>na</v>
          </cell>
          <cell r="GT145" t="str">
            <v>na</v>
          </cell>
          <cell r="GU145" t="str">
            <v>na</v>
          </cell>
          <cell r="GV145" t="str">
            <v>na</v>
          </cell>
          <cell r="GW145" t="str">
            <v>na</v>
          </cell>
          <cell r="GX145" t="str">
            <v>na</v>
          </cell>
          <cell r="GY145" t="str">
            <v>na</v>
          </cell>
          <cell r="GZ145" t="str">
            <v>na</v>
          </cell>
          <cell r="HA145" t="str">
            <v>na</v>
          </cell>
          <cell r="HB145" t="str">
            <v>na</v>
          </cell>
          <cell r="HC145" t="str">
            <v>na</v>
          </cell>
          <cell r="HD145" t="str">
            <v>na</v>
          </cell>
        </row>
        <row r="146">
          <cell r="A146">
            <v>145</v>
          </cell>
          <cell r="B146" t="str">
            <v>Deferred Income Taxes</v>
          </cell>
          <cell r="C146" t="str">
            <v>na</v>
          </cell>
          <cell r="D146" t="str">
            <v>na</v>
          </cell>
          <cell r="E146" t="str">
            <v>na</v>
          </cell>
          <cell r="F146" t="str">
            <v>na</v>
          </cell>
          <cell r="G146" t="str">
            <v>na</v>
          </cell>
          <cell r="H146" t="str">
            <v>na</v>
          </cell>
          <cell r="I146" t="str">
            <v>na</v>
          </cell>
          <cell r="J146" t="str">
            <v>na</v>
          </cell>
          <cell r="K146" t="str">
            <v>na</v>
          </cell>
          <cell r="L146" t="str">
            <v>na</v>
          </cell>
          <cell r="M146" t="str">
            <v>na</v>
          </cell>
          <cell r="N146" t="str">
            <v>na</v>
          </cell>
          <cell r="O146" t="str">
            <v>na</v>
          </cell>
          <cell r="P146" t="str">
            <v>na</v>
          </cell>
          <cell r="Q146" t="str">
            <v>na</v>
          </cell>
          <cell r="R146" t="str">
            <v>na</v>
          </cell>
          <cell r="S146" t="str">
            <v>na</v>
          </cell>
          <cell r="T146" t="str">
            <v>na</v>
          </cell>
          <cell r="U146" t="str">
            <v>na</v>
          </cell>
          <cell r="V146" t="str">
            <v>na</v>
          </cell>
          <cell r="W146" t="str">
            <v>na</v>
          </cell>
          <cell r="X146" t="str">
            <v>na</v>
          </cell>
          <cell r="Y146" t="str">
            <v>na</v>
          </cell>
          <cell r="Z146" t="str">
            <v>na</v>
          </cell>
          <cell r="AA146" t="str">
            <v>na</v>
          </cell>
          <cell r="AB146" t="str">
            <v>na</v>
          </cell>
          <cell r="AC146" t="str">
            <v>na</v>
          </cell>
          <cell r="AD146" t="str">
            <v>na</v>
          </cell>
          <cell r="AE146" t="str">
            <v>na</v>
          </cell>
          <cell r="AF146" t="str">
            <v>na</v>
          </cell>
          <cell r="AG146" t="str">
            <v>na</v>
          </cell>
          <cell r="AH146" t="str">
            <v>na</v>
          </cell>
          <cell r="AI146" t="str">
            <v>na</v>
          </cell>
          <cell r="AJ146" t="str">
            <v>na</v>
          </cell>
          <cell r="AK146" t="str">
            <v>na</v>
          </cell>
          <cell r="AL146" t="str">
            <v>na</v>
          </cell>
          <cell r="AM146" t="str">
            <v>na</v>
          </cell>
          <cell r="AN146" t="str">
            <v>na</v>
          </cell>
          <cell r="AO146" t="str">
            <v>na</v>
          </cell>
          <cell r="AP146" t="str">
            <v>na</v>
          </cell>
          <cell r="AQ146" t="str">
            <v>na</v>
          </cell>
          <cell r="AR146" t="str">
            <v>na</v>
          </cell>
          <cell r="AS146" t="str">
            <v>na</v>
          </cell>
          <cell r="AT146" t="str">
            <v>na</v>
          </cell>
          <cell r="AU146" t="str">
            <v>na</v>
          </cell>
          <cell r="AV146" t="str">
            <v>na</v>
          </cell>
          <cell r="AW146" t="str">
            <v>na</v>
          </cell>
          <cell r="AX146" t="str">
            <v>na</v>
          </cell>
          <cell r="AY146" t="str">
            <v>na</v>
          </cell>
          <cell r="AZ146" t="str">
            <v>na</v>
          </cell>
          <cell r="BA146" t="str">
            <v>na</v>
          </cell>
          <cell r="BB146" t="str">
            <v>na</v>
          </cell>
          <cell r="BC146" t="str">
            <v>na</v>
          </cell>
          <cell r="BD146" t="str">
            <v>na</v>
          </cell>
          <cell r="BE146" t="str">
            <v>na</v>
          </cell>
          <cell r="BF146" t="str">
            <v>na</v>
          </cell>
          <cell r="BG146" t="str">
            <v>na</v>
          </cell>
          <cell r="BH146" t="str">
            <v>na</v>
          </cell>
          <cell r="BI146" t="str">
            <v>na</v>
          </cell>
          <cell r="BJ146" t="str">
            <v>na</v>
          </cell>
          <cell r="BK146" t="str">
            <v>na</v>
          </cell>
          <cell r="BL146" t="str">
            <v>na</v>
          </cell>
          <cell r="BM146" t="str">
            <v>na</v>
          </cell>
          <cell r="BN146" t="str">
            <v>na</v>
          </cell>
          <cell r="BO146" t="str">
            <v>na</v>
          </cell>
          <cell r="BP146" t="str">
            <v>na</v>
          </cell>
          <cell r="BQ146" t="str">
            <v>na</v>
          </cell>
          <cell r="BR146" t="str">
            <v>na</v>
          </cell>
          <cell r="BS146" t="str">
            <v>na</v>
          </cell>
          <cell r="BT146" t="str">
            <v>na</v>
          </cell>
          <cell r="BU146" t="str">
            <v>na</v>
          </cell>
          <cell r="BV146" t="str">
            <v>na</v>
          </cell>
          <cell r="BW146" t="str">
            <v>na</v>
          </cell>
          <cell r="BX146" t="str">
            <v>na</v>
          </cell>
          <cell r="BY146" t="str">
            <v>na</v>
          </cell>
          <cell r="BZ146" t="str">
            <v>na</v>
          </cell>
          <cell r="CA146" t="str">
            <v>na</v>
          </cell>
          <cell r="CB146" t="str">
            <v>na</v>
          </cell>
          <cell r="CC146" t="str">
            <v>na</v>
          </cell>
          <cell r="CD146" t="str">
            <v>na</v>
          </cell>
          <cell r="CE146" t="str">
            <v>na</v>
          </cell>
          <cell r="CF146" t="str">
            <v>na</v>
          </cell>
          <cell r="CG146" t="str">
            <v>na</v>
          </cell>
          <cell r="CH146" t="str">
            <v>na</v>
          </cell>
          <cell r="CI146" t="str">
            <v>na</v>
          </cell>
          <cell r="CJ146" t="str">
            <v>na</v>
          </cell>
          <cell r="CK146" t="str">
            <v>na</v>
          </cell>
          <cell r="CL146" t="str">
            <v>na</v>
          </cell>
          <cell r="CM146" t="str">
            <v>na</v>
          </cell>
          <cell r="CN146" t="str">
            <v>na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 t="str">
            <v>na</v>
          </cell>
          <cell r="CX146" t="str">
            <v>na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19.100000000000001</v>
          </cell>
          <cell r="DF146">
            <v>19.100000000000001</v>
          </cell>
          <cell r="DG146" t="str">
            <v>na</v>
          </cell>
          <cell r="DH146" t="str">
            <v>na</v>
          </cell>
          <cell r="DI146">
            <v>19.042999999999999</v>
          </cell>
          <cell r="DJ146">
            <v>0</v>
          </cell>
          <cell r="DK146" t="str">
            <v>na</v>
          </cell>
          <cell r="DL146" t="str">
            <v>na</v>
          </cell>
          <cell r="DM146" t="str">
            <v>na</v>
          </cell>
          <cell r="DN146" t="str">
            <v>na</v>
          </cell>
          <cell r="DO146" t="str">
            <v>na</v>
          </cell>
          <cell r="DP146" t="str">
            <v>na</v>
          </cell>
          <cell r="DQ146" t="str">
            <v>na</v>
          </cell>
          <cell r="DR146" t="str">
            <v>na</v>
          </cell>
          <cell r="DS146" t="str">
            <v>na</v>
          </cell>
          <cell r="DT146" t="str">
            <v>na</v>
          </cell>
          <cell r="DU146" t="str">
            <v>na</v>
          </cell>
          <cell r="DV146" t="str">
            <v>na</v>
          </cell>
          <cell r="DW146" t="str">
            <v>na</v>
          </cell>
          <cell r="DX146" t="str">
            <v>na</v>
          </cell>
          <cell r="DY146" t="str">
            <v>na</v>
          </cell>
          <cell r="DZ146" t="str">
            <v>na</v>
          </cell>
          <cell r="EA146" t="str">
            <v>na</v>
          </cell>
          <cell r="EB146" t="str">
            <v>na</v>
          </cell>
          <cell r="EC146" t="str">
            <v>na</v>
          </cell>
          <cell r="ED146" t="str">
            <v>na</v>
          </cell>
          <cell r="EE146" t="str">
            <v>na</v>
          </cell>
          <cell r="EF146" t="str">
            <v>na</v>
          </cell>
          <cell r="EG146" t="str">
            <v>na</v>
          </cell>
          <cell r="EH146" t="str">
            <v>na</v>
          </cell>
          <cell r="EI146" t="str">
            <v>na</v>
          </cell>
          <cell r="EJ146" t="str">
            <v>na</v>
          </cell>
          <cell r="EK146" t="str">
            <v>na</v>
          </cell>
          <cell r="EL146" t="str">
            <v>na</v>
          </cell>
          <cell r="EM146" t="str">
            <v>na</v>
          </cell>
          <cell r="EN146" t="str">
            <v>na</v>
          </cell>
          <cell r="EO146" t="str">
            <v>na</v>
          </cell>
          <cell r="EP146" t="str">
            <v>na</v>
          </cell>
          <cell r="EQ146" t="str">
            <v>na</v>
          </cell>
          <cell r="ER146" t="str">
            <v>na</v>
          </cell>
          <cell r="ES146" t="str">
            <v>na</v>
          </cell>
          <cell r="ET146" t="str">
            <v>na</v>
          </cell>
          <cell r="EU146" t="str">
            <v>na</v>
          </cell>
          <cell r="EV146" t="str">
            <v>na</v>
          </cell>
          <cell r="EW146" t="str">
            <v>na</v>
          </cell>
          <cell r="EX146" t="str">
            <v>na</v>
          </cell>
          <cell r="EY146" t="str">
            <v>na</v>
          </cell>
          <cell r="EZ146" t="str">
            <v>na</v>
          </cell>
          <cell r="FA146" t="str">
            <v>na</v>
          </cell>
          <cell r="FB146" t="str">
            <v>na</v>
          </cell>
          <cell r="FC146" t="str">
            <v>na</v>
          </cell>
          <cell r="FD146" t="str">
            <v>na</v>
          </cell>
          <cell r="FE146" t="str">
            <v>na</v>
          </cell>
          <cell r="FF146" t="str">
            <v>na</v>
          </cell>
          <cell r="FG146" t="str">
            <v>na</v>
          </cell>
          <cell r="FH146" t="str">
            <v>na</v>
          </cell>
          <cell r="FI146" t="str">
            <v>na</v>
          </cell>
          <cell r="FJ146" t="str">
            <v>na</v>
          </cell>
          <cell r="FK146" t="str">
            <v>na</v>
          </cell>
          <cell r="FL146" t="str">
            <v>na</v>
          </cell>
          <cell r="FM146" t="str">
            <v>na</v>
          </cell>
          <cell r="FN146" t="str">
            <v>na</v>
          </cell>
          <cell r="FO146" t="str">
            <v>na</v>
          </cell>
          <cell r="FP146" t="str">
            <v>na</v>
          </cell>
          <cell r="FQ146" t="str">
            <v>na</v>
          </cell>
          <cell r="FR146" t="str">
            <v>na</v>
          </cell>
          <cell r="FS146" t="str">
            <v>na</v>
          </cell>
          <cell r="FT146" t="str">
            <v>na</v>
          </cell>
          <cell r="FU146" t="str">
            <v>na</v>
          </cell>
          <cell r="FV146" t="str">
            <v>na</v>
          </cell>
          <cell r="FW146" t="str">
            <v>na</v>
          </cell>
          <cell r="FX146" t="str">
            <v>na</v>
          </cell>
          <cell r="FY146" t="str">
            <v>na</v>
          </cell>
          <cell r="FZ146" t="str">
            <v>na</v>
          </cell>
          <cell r="GA146" t="str">
            <v>na</v>
          </cell>
          <cell r="GB146" t="str">
            <v>na</v>
          </cell>
          <cell r="GC146" t="str">
            <v>na</v>
          </cell>
          <cell r="GD146" t="str">
            <v>na</v>
          </cell>
          <cell r="GE146" t="str">
            <v>na</v>
          </cell>
          <cell r="GF146" t="str">
            <v>na</v>
          </cell>
          <cell r="GG146" t="str">
            <v>na</v>
          </cell>
          <cell r="GH146" t="str">
            <v>na</v>
          </cell>
          <cell r="GI146" t="str">
            <v>na</v>
          </cell>
          <cell r="GJ146" t="str">
            <v>na</v>
          </cell>
          <cell r="GK146" t="str">
            <v>na</v>
          </cell>
          <cell r="GL146" t="str">
            <v>na</v>
          </cell>
          <cell r="GM146" t="str">
            <v>na</v>
          </cell>
          <cell r="GN146" t="str">
            <v>na</v>
          </cell>
          <cell r="GO146" t="str">
            <v>na</v>
          </cell>
          <cell r="GP146" t="str">
            <v>na</v>
          </cell>
          <cell r="GQ146" t="str">
            <v>na</v>
          </cell>
          <cell r="GR146" t="str">
            <v>na</v>
          </cell>
          <cell r="GS146" t="str">
            <v>na</v>
          </cell>
          <cell r="GT146" t="str">
            <v>na</v>
          </cell>
          <cell r="GU146" t="str">
            <v>na</v>
          </cell>
          <cell r="GV146" t="str">
            <v>na</v>
          </cell>
          <cell r="GW146" t="str">
            <v>na</v>
          </cell>
          <cell r="GX146" t="str">
            <v>na</v>
          </cell>
          <cell r="GY146" t="str">
            <v>na</v>
          </cell>
          <cell r="GZ146" t="str">
            <v>na</v>
          </cell>
          <cell r="HA146" t="str">
            <v>na</v>
          </cell>
          <cell r="HB146" t="str">
            <v>na</v>
          </cell>
          <cell r="HC146" t="str">
            <v>na</v>
          </cell>
          <cell r="HD146" t="str">
            <v>na</v>
          </cell>
        </row>
        <row r="147">
          <cell r="A147">
            <v>146</v>
          </cell>
          <cell r="B147" t="str">
            <v>Net Equipment</v>
          </cell>
          <cell r="C147" t="str">
            <v>na</v>
          </cell>
          <cell r="D147" t="str">
            <v>na</v>
          </cell>
          <cell r="E147" t="str">
            <v>na</v>
          </cell>
          <cell r="F147" t="str">
            <v>na</v>
          </cell>
          <cell r="G147" t="str">
            <v>na</v>
          </cell>
          <cell r="H147" t="str">
            <v>na</v>
          </cell>
          <cell r="I147" t="str">
            <v>na</v>
          </cell>
          <cell r="J147" t="str">
            <v>na</v>
          </cell>
          <cell r="K147" t="str">
            <v>na</v>
          </cell>
          <cell r="L147" t="str">
            <v>na</v>
          </cell>
          <cell r="M147" t="str">
            <v>na</v>
          </cell>
          <cell r="N147" t="str">
            <v>na</v>
          </cell>
          <cell r="O147" t="str">
            <v>na</v>
          </cell>
          <cell r="P147" t="str">
            <v>na</v>
          </cell>
          <cell r="Q147" t="str">
            <v>na</v>
          </cell>
          <cell r="R147" t="str">
            <v>na</v>
          </cell>
          <cell r="S147" t="str">
            <v>na</v>
          </cell>
          <cell r="T147" t="str">
            <v>na</v>
          </cell>
          <cell r="U147" t="str">
            <v>na</v>
          </cell>
          <cell r="V147" t="str">
            <v>na</v>
          </cell>
          <cell r="W147" t="str">
            <v>na</v>
          </cell>
          <cell r="X147" t="str">
            <v>na</v>
          </cell>
          <cell r="Y147" t="str">
            <v>na</v>
          </cell>
          <cell r="Z147" t="str">
            <v>na</v>
          </cell>
          <cell r="AA147" t="str">
            <v>na</v>
          </cell>
          <cell r="AB147" t="str">
            <v>na</v>
          </cell>
          <cell r="AC147" t="str">
            <v>na</v>
          </cell>
          <cell r="AD147" t="str">
            <v>na</v>
          </cell>
          <cell r="AE147" t="str">
            <v>na</v>
          </cell>
          <cell r="AF147" t="str">
            <v>na</v>
          </cell>
          <cell r="AG147" t="str">
            <v>na</v>
          </cell>
          <cell r="AH147" t="str">
            <v>na</v>
          </cell>
          <cell r="AI147" t="str">
            <v>na</v>
          </cell>
          <cell r="AJ147" t="str">
            <v>na</v>
          </cell>
          <cell r="AK147" t="str">
            <v>na</v>
          </cell>
          <cell r="AL147" t="str">
            <v>na</v>
          </cell>
          <cell r="AM147" t="str">
            <v>na</v>
          </cell>
          <cell r="AN147" t="str">
            <v>na</v>
          </cell>
          <cell r="AO147" t="str">
            <v>na</v>
          </cell>
          <cell r="AP147" t="str">
            <v>na</v>
          </cell>
          <cell r="AQ147" t="str">
            <v>na</v>
          </cell>
          <cell r="AR147" t="str">
            <v>na</v>
          </cell>
          <cell r="AS147" t="str">
            <v>na</v>
          </cell>
          <cell r="AT147" t="str">
            <v>na</v>
          </cell>
          <cell r="AU147" t="str">
            <v>na</v>
          </cell>
          <cell r="AV147" t="str">
            <v>na</v>
          </cell>
          <cell r="AW147" t="str">
            <v>na</v>
          </cell>
          <cell r="AX147" t="str">
            <v>na</v>
          </cell>
          <cell r="AY147" t="str">
            <v>na</v>
          </cell>
          <cell r="AZ147" t="str">
            <v>na</v>
          </cell>
          <cell r="BA147" t="str">
            <v>na</v>
          </cell>
          <cell r="BB147" t="str">
            <v>na</v>
          </cell>
          <cell r="BC147" t="str">
            <v>na</v>
          </cell>
          <cell r="BD147" t="str">
            <v>na</v>
          </cell>
          <cell r="BE147" t="str">
            <v>na</v>
          </cell>
          <cell r="BF147" t="str">
            <v>na</v>
          </cell>
          <cell r="BG147" t="str">
            <v>na</v>
          </cell>
          <cell r="BH147" t="str">
            <v>na</v>
          </cell>
          <cell r="BI147" t="str">
            <v>na</v>
          </cell>
          <cell r="BJ147" t="str">
            <v>na</v>
          </cell>
          <cell r="BK147" t="str">
            <v>na</v>
          </cell>
          <cell r="BL147" t="str">
            <v>na</v>
          </cell>
          <cell r="BM147" t="str">
            <v>na</v>
          </cell>
          <cell r="BN147" t="str">
            <v>na</v>
          </cell>
          <cell r="BO147" t="str">
            <v>na</v>
          </cell>
          <cell r="BP147" t="str">
            <v>na</v>
          </cell>
          <cell r="BQ147" t="str">
            <v>na</v>
          </cell>
          <cell r="BR147" t="str">
            <v>na</v>
          </cell>
          <cell r="BS147" t="str">
            <v>na</v>
          </cell>
          <cell r="BT147" t="str">
            <v>na</v>
          </cell>
          <cell r="BU147" t="str">
            <v>na</v>
          </cell>
          <cell r="BV147" t="str">
            <v>na</v>
          </cell>
          <cell r="BW147" t="str">
            <v>na</v>
          </cell>
          <cell r="BX147" t="str">
            <v>na</v>
          </cell>
          <cell r="BY147" t="str">
            <v>na</v>
          </cell>
          <cell r="BZ147" t="str">
            <v>na</v>
          </cell>
          <cell r="CA147" t="str">
            <v>na</v>
          </cell>
          <cell r="CB147" t="str">
            <v>na</v>
          </cell>
          <cell r="CC147" t="str">
            <v>na</v>
          </cell>
          <cell r="CD147" t="str">
            <v>na</v>
          </cell>
          <cell r="CE147" t="str">
            <v>na</v>
          </cell>
          <cell r="CF147" t="str">
            <v>na</v>
          </cell>
          <cell r="CG147" t="str">
            <v>na</v>
          </cell>
          <cell r="CH147" t="str">
            <v>na</v>
          </cell>
          <cell r="CI147" t="str">
            <v>na</v>
          </cell>
          <cell r="CJ147" t="str">
            <v>na</v>
          </cell>
          <cell r="CK147" t="str">
            <v>na</v>
          </cell>
          <cell r="CL147" t="str">
            <v>na</v>
          </cell>
          <cell r="CM147" t="str">
            <v>na</v>
          </cell>
          <cell r="CN147" t="str">
            <v>na</v>
          </cell>
          <cell r="CO147">
            <v>177.4</v>
          </cell>
          <cell r="CP147">
            <v>177.4</v>
          </cell>
          <cell r="CQ147">
            <v>172.4</v>
          </cell>
          <cell r="CR147">
            <v>172.4</v>
          </cell>
          <cell r="CS147">
            <v>168.1</v>
          </cell>
          <cell r="CT147">
            <v>168.1</v>
          </cell>
          <cell r="CU147">
            <v>172.45</v>
          </cell>
          <cell r="CV147">
            <v>172.45</v>
          </cell>
          <cell r="CW147" t="str">
            <v>na</v>
          </cell>
          <cell r="CX147" t="str">
            <v>na</v>
          </cell>
          <cell r="CY147">
            <v>164</v>
          </cell>
          <cell r="CZ147">
            <v>164</v>
          </cell>
          <cell r="DA147">
            <v>171.8</v>
          </cell>
          <cell r="DB147">
            <v>171.8</v>
          </cell>
          <cell r="DC147">
            <v>188</v>
          </cell>
          <cell r="DD147">
            <v>188</v>
          </cell>
          <cell r="DE147">
            <v>209.2</v>
          </cell>
          <cell r="DF147">
            <v>209.2</v>
          </cell>
          <cell r="DG147" t="str">
            <v>na</v>
          </cell>
          <cell r="DH147" t="str">
            <v>na</v>
          </cell>
          <cell r="DI147">
            <v>211.66399999999999</v>
          </cell>
          <cell r="DJ147">
            <v>0</v>
          </cell>
          <cell r="DK147" t="str">
            <v>na</v>
          </cell>
          <cell r="DL147" t="str">
            <v>na</v>
          </cell>
          <cell r="DM147" t="str">
            <v>na</v>
          </cell>
          <cell r="DN147" t="str">
            <v>na</v>
          </cell>
          <cell r="DO147" t="str">
            <v>na</v>
          </cell>
          <cell r="DP147" t="str">
            <v>na</v>
          </cell>
          <cell r="DQ147" t="str">
            <v>na</v>
          </cell>
          <cell r="DR147" t="str">
            <v>na</v>
          </cell>
          <cell r="DS147" t="str">
            <v>na</v>
          </cell>
          <cell r="DT147" t="str">
            <v>na</v>
          </cell>
          <cell r="DU147" t="str">
            <v>na</v>
          </cell>
          <cell r="DV147" t="str">
            <v>na</v>
          </cell>
          <cell r="DW147" t="str">
            <v>na</v>
          </cell>
          <cell r="DX147" t="str">
            <v>na</v>
          </cell>
          <cell r="DY147" t="str">
            <v>na</v>
          </cell>
          <cell r="DZ147" t="str">
            <v>na</v>
          </cell>
          <cell r="EA147" t="str">
            <v>na</v>
          </cell>
          <cell r="EB147" t="str">
            <v>na</v>
          </cell>
          <cell r="EC147" t="str">
            <v>na</v>
          </cell>
          <cell r="ED147" t="str">
            <v>na</v>
          </cell>
          <cell r="EE147" t="str">
            <v>na</v>
          </cell>
          <cell r="EF147" t="str">
            <v>na</v>
          </cell>
          <cell r="EG147" t="str">
            <v>na</v>
          </cell>
          <cell r="EH147" t="str">
            <v>na</v>
          </cell>
          <cell r="EI147" t="str">
            <v>na</v>
          </cell>
          <cell r="EJ147" t="str">
            <v>na</v>
          </cell>
          <cell r="EK147" t="str">
            <v>na</v>
          </cell>
          <cell r="EL147" t="str">
            <v>na</v>
          </cell>
          <cell r="EM147" t="str">
            <v>na</v>
          </cell>
          <cell r="EN147" t="str">
            <v>na</v>
          </cell>
          <cell r="EO147" t="str">
            <v>na</v>
          </cell>
          <cell r="EP147" t="str">
            <v>na</v>
          </cell>
          <cell r="EQ147" t="str">
            <v>na</v>
          </cell>
          <cell r="ER147" t="str">
            <v>na</v>
          </cell>
          <cell r="ES147" t="str">
            <v>na</v>
          </cell>
          <cell r="ET147" t="str">
            <v>na</v>
          </cell>
          <cell r="EU147" t="str">
            <v>na</v>
          </cell>
          <cell r="EV147" t="str">
            <v>na</v>
          </cell>
          <cell r="EW147" t="str">
            <v>na</v>
          </cell>
          <cell r="EX147" t="str">
            <v>na</v>
          </cell>
          <cell r="EY147" t="str">
            <v>na</v>
          </cell>
          <cell r="EZ147" t="str">
            <v>na</v>
          </cell>
          <cell r="FA147" t="str">
            <v>na</v>
          </cell>
          <cell r="FB147" t="str">
            <v>na</v>
          </cell>
          <cell r="FC147" t="str">
            <v>na</v>
          </cell>
          <cell r="FD147" t="str">
            <v>na</v>
          </cell>
          <cell r="FE147" t="str">
            <v>na</v>
          </cell>
          <cell r="FF147" t="str">
            <v>na</v>
          </cell>
          <cell r="FG147" t="str">
            <v>na</v>
          </cell>
          <cell r="FH147" t="str">
            <v>na</v>
          </cell>
          <cell r="FI147" t="str">
            <v>na</v>
          </cell>
          <cell r="FJ147" t="str">
            <v>na</v>
          </cell>
          <cell r="FK147" t="str">
            <v>na</v>
          </cell>
          <cell r="FL147" t="str">
            <v>na</v>
          </cell>
          <cell r="FM147" t="str">
            <v>na</v>
          </cell>
          <cell r="FN147" t="str">
            <v>na</v>
          </cell>
          <cell r="FO147" t="str">
            <v>na</v>
          </cell>
          <cell r="FP147" t="str">
            <v>na</v>
          </cell>
          <cell r="FQ147" t="str">
            <v>na</v>
          </cell>
          <cell r="FR147" t="str">
            <v>na</v>
          </cell>
          <cell r="FS147" t="str">
            <v>na</v>
          </cell>
          <cell r="FT147" t="str">
            <v>na</v>
          </cell>
          <cell r="FU147" t="str">
            <v>na</v>
          </cell>
          <cell r="FV147" t="str">
            <v>na</v>
          </cell>
          <cell r="FW147" t="str">
            <v>na</v>
          </cell>
          <cell r="FX147" t="str">
            <v>na</v>
          </cell>
          <cell r="FY147" t="str">
            <v>na</v>
          </cell>
          <cell r="FZ147" t="str">
            <v>na</v>
          </cell>
          <cell r="GA147" t="str">
            <v>na</v>
          </cell>
          <cell r="GB147" t="str">
            <v>na</v>
          </cell>
          <cell r="GC147" t="str">
            <v>na</v>
          </cell>
          <cell r="GD147" t="str">
            <v>na</v>
          </cell>
          <cell r="GE147" t="str">
            <v>na</v>
          </cell>
          <cell r="GF147" t="str">
            <v>na</v>
          </cell>
          <cell r="GG147" t="str">
            <v>na</v>
          </cell>
          <cell r="GH147" t="str">
            <v>na</v>
          </cell>
          <cell r="GI147" t="str">
            <v>na</v>
          </cell>
          <cell r="GJ147" t="str">
            <v>na</v>
          </cell>
          <cell r="GK147" t="str">
            <v>na</v>
          </cell>
          <cell r="GL147" t="str">
            <v>na</v>
          </cell>
          <cell r="GM147" t="str">
            <v>na</v>
          </cell>
          <cell r="GN147" t="str">
            <v>na</v>
          </cell>
          <cell r="GO147" t="str">
            <v>na</v>
          </cell>
          <cell r="GP147" t="str">
            <v>na</v>
          </cell>
          <cell r="GQ147" t="str">
            <v>na</v>
          </cell>
          <cell r="GR147" t="str">
            <v>na</v>
          </cell>
          <cell r="GS147" t="str">
            <v>na</v>
          </cell>
          <cell r="GT147" t="str">
            <v>na</v>
          </cell>
          <cell r="GU147" t="str">
            <v>na</v>
          </cell>
          <cell r="GV147" t="str">
            <v>na</v>
          </cell>
          <cell r="GW147" t="str">
            <v>na</v>
          </cell>
          <cell r="GX147" t="str">
            <v>na</v>
          </cell>
          <cell r="GY147" t="str">
            <v>na</v>
          </cell>
          <cell r="GZ147" t="str">
            <v>na</v>
          </cell>
          <cell r="HA147" t="str">
            <v>na</v>
          </cell>
          <cell r="HB147" t="str">
            <v>na</v>
          </cell>
          <cell r="HC147" t="str">
            <v>na</v>
          </cell>
          <cell r="HD147" t="str">
            <v>na</v>
          </cell>
        </row>
        <row r="148">
          <cell r="A148">
            <v>147</v>
          </cell>
          <cell r="B148" t="str">
            <v>Total Assets</v>
          </cell>
          <cell r="C148" t="str">
            <v>na</v>
          </cell>
          <cell r="D148" t="str">
            <v>na</v>
          </cell>
          <cell r="E148" t="str">
            <v>na</v>
          </cell>
          <cell r="F148" t="str">
            <v>na</v>
          </cell>
          <cell r="G148" t="str">
            <v>na</v>
          </cell>
          <cell r="H148" t="str">
            <v>na</v>
          </cell>
          <cell r="I148" t="str">
            <v>na</v>
          </cell>
          <cell r="J148" t="str">
            <v>na</v>
          </cell>
          <cell r="K148" t="str">
            <v>na</v>
          </cell>
          <cell r="L148" t="str">
            <v>na</v>
          </cell>
          <cell r="M148" t="str">
            <v>na</v>
          </cell>
          <cell r="N148" t="str">
            <v>na</v>
          </cell>
          <cell r="O148" t="str">
            <v>na</v>
          </cell>
          <cell r="P148" t="str">
            <v>na</v>
          </cell>
          <cell r="Q148" t="str">
            <v>na</v>
          </cell>
          <cell r="R148" t="str">
            <v>na</v>
          </cell>
          <cell r="S148" t="str">
            <v>na</v>
          </cell>
          <cell r="T148" t="str">
            <v>na</v>
          </cell>
          <cell r="U148" t="str">
            <v>na</v>
          </cell>
          <cell r="V148" t="str">
            <v>na</v>
          </cell>
          <cell r="W148" t="str">
            <v>na</v>
          </cell>
          <cell r="X148" t="str">
            <v>na</v>
          </cell>
          <cell r="Y148" t="str">
            <v>na</v>
          </cell>
          <cell r="Z148" t="str">
            <v>na</v>
          </cell>
          <cell r="AA148" t="str">
            <v>na</v>
          </cell>
          <cell r="AB148" t="str">
            <v>na</v>
          </cell>
          <cell r="AC148" t="str">
            <v>na</v>
          </cell>
          <cell r="AD148" t="str">
            <v>na</v>
          </cell>
          <cell r="AE148" t="str">
            <v>na</v>
          </cell>
          <cell r="AF148" t="str">
            <v>na</v>
          </cell>
          <cell r="AG148" t="str">
            <v>na</v>
          </cell>
          <cell r="AH148" t="str">
            <v>na</v>
          </cell>
          <cell r="AI148" t="str">
            <v>na</v>
          </cell>
          <cell r="AJ148" t="str">
            <v>na</v>
          </cell>
          <cell r="AK148" t="str">
            <v>na</v>
          </cell>
          <cell r="AL148" t="str">
            <v>na</v>
          </cell>
          <cell r="AM148" t="str">
            <v>na</v>
          </cell>
          <cell r="AN148" t="str">
            <v>na</v>
          </cell>
          <cell r="AO148" t="str">
            <v>na</v>
          </cell>
          <cell r="AP148" t="str">
            <v>na</v>
          </cell>
          <cell r="AQ148" t="str">
            <v>na</v>
          </cell>
          <cell r="AR148" t="str">
            <v>na</v>
          </cell>
          <cell r="AS148" t="str">
            <v>na</v>
          </cell>
          <cell r="AT148" t="str">
            <v>na</v>
          </cell>
          <cell r="AU148" t="str">
            <v>na</v>
          </cell>
          <cell r="AV148" t="str">
            <v>na</v>
          </cell>
          <cell r="AW148" t="str">
            <v>na</v>
          </cell>
          <cell r="AX148" t="str">
            <v>na</v>
          </cell>
          <cell r="AY148" t="str">
            <v>na</v>
          </cell>
          <cell r="AZ148" t="str">
            <v>na</v>
          </cell>
          <cell r="BA148" t="str">
            <v>na</v>
          </cell>
          <cell r="BB148" t="str">
            <v>na</v>
          </cell>
          <cell r="BC148" t="str">
            <v>na</v>
          </cell>
          <cell r="BD148" t="str">
            <v>na</v>
          </cell>
          <cell r="BE148" t="str">
            <v>na</v>
          </cell>
          <cell r="BF148" t="str">
            <v>na</v>
          </cell>
          <cell r="BG148" t="str">
            <v>na</v>
          </cell>
          <cell r="BH148" t="str">
            <v>na</v>
          </cell>
          <cell r="BI148" t="str">
            <v>na</v>
          </cell>
          <cell r="BJ148" t="str">
            <v>na</v>
          </cell>
          <cell r="BK148" t="str">
            <v>na</v>
          </cell>
          <cell r="BL148" t="str">
            <v>na</v>
          </cell>
          <cell r="BM148" t="str">
            <v>na</v>
          </cell>
          <cell r="BN148" t="str">
            <v>na</v>
          </cell>
          <cell r="BO148" t="str">
            <v>na</v>
          </cell>
          <cell r="BP148" t="str">
            <v>na</v>
          </cell>
          <cell r="BQ148" t="str">
            <v>na</v>
          </cell>
          <cell r="BR148" t="str">
            <v>na</v>
          </cell>
          <cell r="BS148" t="str">
            <v>na</v>
          </cell>
          <cell r="BT148" t="str">
            <v>na</v>
          </cell>
          <cell r="BU148" t="str">
            <v>na</v>
          </cell>
          <cell r="BV148" t="str">
            <v>na</v>
          </cell>
          <cell r="BW148" t="str">
            <v>na</v>
          </cell>
          <cell r="BX148" t="str">
            <v>na</v>
          </cell>
          <cell r="BY148" t="str">
            <v>na</v>
          </cell>
          <cell r="BZ148" t="str">
            <v>na</v>
          </cell>
          <cell r="CA148" t="str">
            <v>na</v>
          </cell>
          <cell r="CB148" t="str">
            <v>na</v>
          </cell>
          <cell r="CC148" t="str">
            <v>na</v>
          </cell>
          <cell r="CD148" t="str">
            <v>na</v>
          </cell>
          <cell r="CE148" t="str">
            <v>na</v>
          </cell>
          <cell r="CF148" t="str">
            <v>na</v>
          </cell>
          <cell r="CG148" t="str">
            <v>na</v>
          </cell>
          <cell r="CH148" t="str">
            <v>na</v>
          </cell>
          <cell r="CI148" t="str">
            <v>na</v>
          </cell>
          <cell r="CJ148" t="str">
            <v>na</v>
          </cell>
          <cell r="CK148" t="str">
            <v>na</v>
          </cell>
          <cell r="CL148" t="str">
            <v>na</v>
          </cell>
          <cell r="CM148" t="str">
            <v>na</v>
          </cell>
          <cell r="CN148" t="str">
            <v>na</v>
          </cell>
          <cell r="CO148">
            <v>1184.5999999999999</v>
          </cell>
          <cell r="CP148">
            <v>1184.5999999999999</v>
          </cell>
          <cell r="CQ148">
            <v>1249.8000000000002</v>
          </cell>
          <cell r="CR148">
            <v>1249.8</v>
          </cell>
          <cell r="CS148">
            <v>1295.8</v>
          </cell>
          <cell r="CT148">
            <v>1295.8</v>
          </cell>
          <cell r="CU148">
            <v>1687.91</v>
          </cell>
          <cell r="CV148">
            <v>1687.91</v>
          </cell>
          <cell r="CW148" t="str">
            <v>na</v>
          </cell>
          <cell r="CX148" t="str">
            <v>na</v>
          </cell>
          <cell r="CY148">
            <v>1710.3979999999997</v>
          </cell>
          <cell r="CZ148">
            <v>1710.3979999999997</v>
          </cell>
          <cell r="DA148">
            <v>1708.6999999999998</v>
          </cell>
          <cell r="DB148">
            <v>1708.7</v>
          </cell>
          <cell r="DC148">
            <v>1840.5980000000004</v>
          </cell>
          <cell r="DD148">
            <v>1840.5980000000004</v>
          </cell>
          <cell r="DE148">
            <v>1970.2</v>
          </cell>
          <cell r="DF148">
            <v>1970.2</v>
          </cell>
          <cell r="DG148" t="str">
            <v>na</v>
          </cell>
          <cell r="DH148" t="str">
            <v>na</v>
          </cell>
          <cell r="DI148">
            <v>2023.5320000000004</v>
          </cell>
          <cell r="DJ148">
            <v>0</v>
          </cell>
          <cell r="DK148" t="str">
            <v>na</v>
          </cell>
          <cell r="DL148" t="str">
            <v>na</v>
          </cell>
          <cell r="DM148" t="str">
            <v>na</v>
          </cell>
          <cell r="DN148" t="str">
            <v>na</v>
          </cell>
          <cell r="DO148" t="str">
            <v>na</v>
          </cell>
          <cell r="DP148" t="str">
            <v>na</v>
          </cell>
          <cell r="DQ148" t="str">
            <v>na</v>
          </cell>
          <cell r="DR148" t="str">
            <v>na</v>
          </cell>
          <cell r="DS148" t="str">
            <v>na</v>
          </cell>
          <cell r="DT148" t="str">
            <v>na</v>
          </cell>
          <cell r="DU148" t="str">
            <v>na</v>
          </cell>
          <cell r="DV148" t="str">
            <v>na</v>
          </cell>
          <cell r="DW148" t="str">
            <v>na</v>
          </cell>
          <cell r="DX148" t="str">
            <v>na</v>
          </cell>
          <cell r="DY148" t="str">
            <v>na</v>
          </cell>
          <cell r="DZ148" t="str">
            <v>na</v>
          </cell>
          <cell r="EA148" t="str">
            <v>na</v>
          </cell>
          <cell r="EB148" t="str">
            <v>na</v>
          </cell>
          <cell r="EC148" t="str">
            <v>na</v>
          </cell>
          <cell r="ED148" t="str">
            <v>na</v>
          </cell>
          <cell r="EE148" t="str">
            <v>na</v>
          </cell>
          <cell r="EF148" t="str">
            <v>na</v>
          </cell>
          <cell r="EG148" t="str">
            <v>na</v>
          </cell>
          <cell r="EH148" t="str">
            <v>na</v>
          </cell>
          <cell r="EI148" t="str">
            <v>na</v>
          </cell>
          <cell r="EJ148" t="str">
            <v>na</v>
          </cell>
          <cell r="EK148" t="str">
            <v>na</v>
          </cell>
          <cell r="EL148" t="str">
            <v>na</v>
          </cell>
          <cell r="EM148" t="str">
            <v>na</v>
          </cell>
          <cell r="EN148" t="str">
            <v>na</v>
          </cell>
          <cell r="EO148" t="str">
            <v>na</v>
          </cell>
          <cell r="EP148" t="str">
            <v>na</v>
          </cell>
          <cell r="EQ148" t="str">
            <v>na</v>
          </cell>
          <cell r="ER148" t="str">
            <v>na</v>
          </cell>
          <cell r="ES148" t="str">
            <v>na</v>
          </cell>
          <cell r="ET148" t="str">
            <v>na</v>
          </cell>
          <cell r="EU148" t="str">
            <v>na</v>
          </cell>
          <cell r="EV148" t="str">
            <v>na</v>
          </cell>
          <cell r="EW148" t="str">
            <v>na</v>
          </cell>
          <cell r="EX148" t="str">
            <v>na</v>
          </cell>
          <cell r="EY148" t="str">
            <v>na</v>
          </cell>
          <cell r="EZ148" t="str">
            <v>na</v>
          </cell>
          <cell r="FA148" t="str">
            <v>na</v>
          </cell>
          <cell r="FB148" t="str">
            <v>na</v>
          </cell>
          <cell r="FC148" t="str">
            <v>na</v>
          </cell>
          <cell r="FD148" t="str">
            <v>na</v>
          </cell>
          <cell r="FE148" t="str">
            <v>na</v>
          </cell>
          <cell r="FF148" t="str">
            <v>na</v>
          </cell>
          <cell r="FG148" t="str">
            <v>na</v>
          </cell>
          <cell r="FH148" t="str">
            <v>na</v>
          </cell>
          <cell r="FI148" t="str">
            <v>na</v>
          </cell>
          <cell r="FJ148" t="str">
            <v>na</v>
          </cell>
          <cell r="FK148" t="str">
            <v>na</v>
          </cell>
          <cell r="FL148" t="str">
            <v>na</v>
          </cell>
          <cell r="FM148" t="str">
            <v>na</v>
          </cell>
          <cell r="FN148" t="str">
            <v>na</v>
          </cell>
          <cell r="FO148" t="str">
            <v>na</v>
          </cell>
          <cell r="FP148" t="str">
            <v>na</v>
          </cell>
          <cell r="FQ148" t="str">
            <v>na</v>
          </cell>
          <cell r="FR148" t="str">
            <v>na</v>
          </cell>
          <cell r="FS148" t="str">
            <v>na</v>
          </cell>
          <cell r="FT148" t="str">
            <v>na</v>
          </cell>
          <cell r="FU148" t="str">
            <v>na</v>
          </cell>
          <cell r="FV148" t="str">
            <v>na</v>
          </cell>
          <cell r="FW148" t="str">
            <v>na</v>
          </cell>
          <cell r="FX148" t="str">
            <v>na</v>
          </cell>
          <cell r="FY148" t="str">
            <v>na</v>
          </cell>
          <cell r="FZ148" t="str">
            <v>na</v>
          </cell>
          <cell r="GA148" t="str">
            <v>na</v>
          </cell>
          <cell r="GB148" t="str">
            <v>na</v>
          </cell>
          <cell r="GC148" t="str">
            <v>na</v>
          </cell>
          <cell r="GD148" t="str">
            <v>na</v>
          </cell>
          <cell r="GE148" t="str">
            <v>na</v>
          </cell>
          <cell r="GF148" t="str">
            <v>na</v>
          </cell>
          <cell r="GG148" t="str">
            <v>na</v>
          </cell>
          <cell r="GH148" t="str">
            <v>na</v>
          </cell>
          <cell r="GI148" t="str">
            <v>na</v>
          </cell>
          <cell r="GJ148" t="str">
            <v>na</v>
          </cell>
          <cell r="GK148" t="str">
            <v>na</v>
          </cell>
          <cell r="GL148" t="str">
            <v>na</v>
          </cell>
          <cell r="GM148" t="str">
            <v>na</v>
          </cell>
          <cell r="GN148" t="str">
            <v>na</v>
          </cell>
          <cell r="GO148" t="str">
            <v>na</v>
          </cell>
          <cell r="GP148" t="str">
            <v>na</v>
          </cell>
          <cell r="GQ148" t="str">
            <v>na</v>
          </cell>
          <cell r="GR148" t="str">
            <v>na</v>
          </cell>
          <cell r="GS148" t="str">
            <v>na</v>
          </cell>
          <cell r="GT148" t="str">
            <v>na</v>
          </cell>
          <cell r="GU148" t="str">
            <v>na</v>
          </cell>
          <cell r="GV148" t="str">
            <v>na</v>
          </cell>
          <cell r="GW148" t="str">
            <v>na</v>
          </cell>
          <cell r="GX148" t="str">
            <v>na</v>
          </cell>
          <cell r="GY148" t="str">
            <v>na</v>
          </cell>
          <cell r="GZ148" t="str">
            <v>na</v>
          </cell>
          <cell r="HA148" t="str">
            <v>na</v>
          </cell>
          <cell r="HB148" t="str">
            <v>na</v>
          </cell>
          <cell r="HC148" t="str">
            <v>na</v>
          </cell>
          <cell r="HD148" t="str">
            <v>na</v>
          </cell>
        </row>
        <row r="149">
          <cell r="A149">
            <v>148</v>
          </cell>
          <cell r="B149" t="str">
            <v>Accounts Payable</v>
          </cell>
          <cell r="C149" t="str">
            <v>na</v>
          </cell>
          <cell r="D149" t="str">
            <v>na</v>
          </cell>
          <cell r="E149" t="str">
            <v>na</v>
          </cell>
          <cell r="F149" t="str">
            <v>na</v>
          </cell>
          <cell r="G149" t="str">
            <v>na</v>
          </cell>
          <cell r="H149" t="str">
            <v>na</v>
          </cell>
          <cell r="I149" t="str">
            <v>na</v>
          </cell>
          <cell r="J149" t="str">
            <v>na</v>
          </cell>
          <cell r="K149" t="str">
            <v>na</v>
          </cell>
          <cell r="L149" t="str">
            <v>na</v>
          </cell>
          <cell r="M149" t="str">
            <v>na</v>
          </cell>
          <cell r="N149" t="str">
            <v>na</v>
          </cell>
          <cell r="O149" t="str">
            <v>na</v>
          </cell>
          <cell r="P149" t="str">
            <v>na</v>
          </cell>
          <cell r="Q149" t="str">
            <v>na</v>
          </cell>
          <cell r="R149" t="str">
            <v>na</v>
          </cell>
          <cell r="S149" t="str">
            <v>na</v>
          </cell>
          <cell r="T149" t="str">
            <v>na</v>
          </cell>
          <cell r="U149" t="str">
            <v>na</v>
          </cell>
          <cell r="V149" t="str">
            <v>na</v>
          </cell>
          <cell r="W149" t="str">
            <v>na</v>
          </cell>
          <cell r="X149" t="str">
            <v>na</v>
          </cell>
          <cell r="Y149" t="str">
            <v>na</v>
          </cell>
          <cell r="Z149" t="str">
            <v>na</v>
          </cell>
          <cell r="AA149" t="str">
            <v>na</v>
          </cell>
          <cell r="AB149" t="str">
            <v>na</v>
          </cell>
          <cell r="AC149" t="str">
            <v>na</v>
          </cell>
          <cell r="AD149" t="str">
            <v>na</v>
          </cell>
          <cell r="AE149" t="str">
            <v>na</v>
          </cell>
          <cell r="AF149" t="str">
            <v>na</v>
          </cell>
          <cell r="AG149" t="str">
            <v>na</v>
          </cell>
          <cell r="AH149" t="str">
            <v>na</v>
          </cell>
          <cell r="AI149" t="str">
            <v>na</v>
          </cell>
          <cell r="AJ149" t="str">
            <v>na</v>
          </cell>
          <cell r="AK149" t="str">
            <v>na</v>
          </cell>
          <cell r="AL149" t="str">
            <v>na</v>
          </cell>
          <cell r="AM149" t="str">
            <v>na</v>
          </cell>
          <cell r="AN149" t="str">
            <v>na</v>
          </cell>
          <cell r="AO149" t="str">
            <v>na</v>
          </cell>
          <cell r="AP149" t="str">
            <v>na</v>
          </cell>
          <cell r="AQ149" t="str">
            <v>na</v>
          </cell>
          <cell r="AR149" t="str">
            <v>na</v>
          </cell>
          <cell r="AS149" t="str">
            <v>na</v>
          </cell>
          <cell r="AT149" t="str">
            <v>na</v>
          </cell>
          <cell r="AU149" t="str">
            <v>na</v>
          </cell>
          <cell r="AV149" t="str">
            <v>na</v>
          </cell>
          <cell r="AW149" t="str">
            <v>na</v>
          </cell>
          <cell r="AX149" t="str">
            <v>na</v>
          </cell>
          <cell r="AY149" t="str">
            <v>na</v>
          </cell>
          <cell r="AZ149" t="str">
            <v>na</v>
          </cell>
          <cell r="BA149" t="str">
            <v>na</v>
          </cell>
          <cell r="BB149" t="str">
            <v>na</v>
          </cell>
          <cell r="BC149" t="str">
            <v>na</v>
          </cell>
          <cell r="BD149" t="str">
            <v>na</v>
          </cell>
          <cell r="BE149" t="str">
            <v>na</v>
          </cell>
          <cell r="BF149" t="str">
            <v>na</v>
          </cell>
          <cell r="BG149" t="str">
            <v>na</v>
          </cell>
          <cell r="BH149" t="str">
            <v>na</v>
          </cell>
          <cell r="BI149" t="str">
            <v>na</v>
          </cell>
          <cell r="BJ149" t="str">
            <v>na</v>
          </cell>
          <cell r="BK149" t="str">
            <v>na</v>
          </cell>
          <cell r="BL149" t="str">
            <v>na</v>
          </cell>
          <cell r="BM149" t="str">
            <v>na</v>
          </cell>
          <cell r="BN149" t="str">
            <v>na</v>
          </cell>
          <cell r="BO149" t="str">
            <v>na</v>
          </cell>
          <cell r="BP149" t="str">
            <v>na</v>
          </cell>
          <cell r="BQ149" t="str">
            <v>na</v>
          </cell>
          <cell r="BR149" t="str">
            <v>na</v>
          </cell>
          <cell r="BS149" t="str">
            <v>na</v>
          </cell>
          <cell r="BT149" t="str">
            <v>na</v>
          </cell>
          <cell r="BU149" t="str">
            <v>na</v>
          </cell>
          <cell r="BV149" t="str">
            <v>na</v>
          </cell>
          <cell r="BW149" t="str">
            <v>na</v>
          </cell>
          <cell r="BX149" t="str">
            <v>na</v>
          </cell>
          <cell r="BY149" t="str">
            <v>na</v>
          </cell>
          <cell r="BZ149" t="str">
            <v>na</v>
          </cell>
          <cell r="CA149" t="str">
            <v>na</v>
          </cell>
          <cell r="CB149" t="str">
            <v>na</v>
          </cell>
          <cell r="CC149" t="str">
            <v>na</v>
          </cell>
          <cell r="CD149" t="str">
            <v>na</v>
          </cell>
          <cell r="CE149" t="str">
            <v>na</v>
          </cell>
          <cell r="CF149" t="str">
            <v>na</v>
          </cell>
          <cell r="CG149" t="str">
            <v>na</v>
          </cell>
          <cell r="CH149" t="str">
            <v>na</v>
          </cell>
          <cell r="CI149" t="str">
            <v>na</v>
          </cell>
          <cell r="CJ149" t="str">
            <v>na</v>
          </cell>
          <cell r="CK149" t="str">
            <v>na</v>
          </cell>
          <cell r="CL149" t="str">
            <v>na</v>
          </cell>
          <cell r="CM149" t="str">
            <v>na</v>
          </cell>
          <cell r="CN149" t="str">
            <v>na</v>
          </cell>
          <cell r="CO149">
            <v>203.84899999999999</v>
          </cell>
          <cell r="CP149">
            <v>203.84899999999999</v>
          </cell>
          <cell r="CQ149">
            <v>219.8</v>
          </cell>
          <cell r="CR149">
            <v>219.8</v>
          </cell>
          <cell r="CS149">
            <v>225.8</v>
          </cell>
          <cell r="CT149">
            <v>225.8</v>
          </cell>
          <cell r="CU149">
            <v>149</v>
          </cell>
          <cell r="CV149">
            <v>149</v>
          </cell>
          <cell r="CW149" t="str">
            <v>na</v>
          </cell>
          <cell r="CX149" t="str">
            <v>na</v>
          </cell>
          <cell r="CY149">
            <v>172.9</v>
          </cell>
          <cell r="CZ149">
            <v>172.9</v>
          </cell>
          <cell r="DA149">
            <v>163.84899999999999</v>
          </cell>
          <cell r="DB149">
            <v>163.84899999999999</v>
          </cell>
          <cell r="DC149">
            <v>164.5</v>
          </cell>
          <cell r="DD149">
            <v>164.5</v>
          </cell>
          <cell r="DE149">
            <v>161.9</v>
          </cell>
          <cell r="DF149">
            <v>161.9</v>
          </cell>
          <cell r="DG149" t="str">
            <v>na</v>
          </cell>
          <cell r="DH149" t="str">
            <v>na</v>
          </cell>
          <cell r="DI149">
            <v>197.86500000000001</v>
          </cell>
          <cell r="DJ149">
            <v>0</v>
          </cell>
          <cell r="DK149" t="str">
            <v>na</v>
          </cell>
          <cell r="DL149" t="str">
            <v>na</v>
          </cell>
          <cell r="DM149" t="str">
            <v>na</v>
          </cell>
          <cell r="DN149" t="str">
            <v>na</v>
          </cell>
          <cell r="DO149" t="str">
            <v>na</v>
          </cell>
          <cell r="DP149" t="str">
            <v>na</v>
          </cell>
          <cell r="DQ149" t="str">
            <v>na</v>
          </cell>
          <cell r="DR149" t="str">
            <v>na</v>
          </cell>
          <cell r="DS149" t="str">
            <v>na</v>
          </cell>
          <cell r="DT149" t="str">
            <v>na</v>
          </cell>
          <cell r="DU149" t="str">
            <v>na</v>
          </cell>
          <cell r="DV149" t="str">
            <v>na</v>
          </cell>
          <cell r="DW149" t="str">
            <v>na</v>
          </cell>
          <cell r="DX149" t="str">
            <v>na</v>
          </cell>
          <cell r="DY149" t="str">
            <v>na</v>
          </cell>
          <cell r="DZ149" t="str">
            <v>na</v>
          </cell>
          <cell r="EA149" t="str">
            <v>na</v>
          </cell>
          <cell r="EB149" t="str">
            <v>na</v>
          </cell>
          <cell r="EC149" t="str">
            <v>na</v>
          </cell>
          <cell r="ED149" t="str">
            <v>na</v>
          </cell>
          <cell r="EE149" t="str">
            <v>na</v>
          </cell>
          <cell r="EF149" t="str">
            <v>na</v>
          </cell>
          <cell r="EG149" t="str">
            <v>na</v>
          </cell>
          <cell r="EH149" t="str">
            <v>na</v>
          </cell>
          <cell r="EI149" t="str">
            <v>na</v>
          </cell>
          <cell r="EJ149" t="str">
            <v>na</v>
          </cell>
          <cell r="EK149" t="str">
            <v>na</v>
          </cell>
          <cell r="EL149" t="str">
            <v>na</v>
          </cell>
          <cell r="EM149" t="str">
            <v>na</v>
          </cell>
          <cell r="EN149" t="str">
            <v>na</v>
          </cell>
          <cell r="EO149" t="str">
            <v>na</v>
          </cell>
          <cell r="EP149" t="str">
            <v>na</v>
          </cell>
          <cell r="EQ149" t="str">
            <v>na</v>
          </cell>
          <cell r="ER149" t="str">
            <v>na</v>
          </cell>
          <cell r="ES149" t="str">
            <v>na</v>
          </cell>
          <cell r="ET149" t="str">
            <v>na</v>
          </cell>
          <cell r="EU149" t="str">
            <v>na</v>
          </cell>
          <cell r="EV149" t="str">
            <v>na</v>
          </cell>
          <cell r="EW149" t="str">
            <v>na</v>
          </cell>
          <cell r="EX149" t="str">
            <v>na</v>
          </cell>
          <cell r="EY149" t="str">
            <v>na</v>
          </cell>
          <cell r="EZ149" t="str">
            <v>na</v>
          </cell>
          <cell r="FA149" t="str">
            <v>na</v>
          </cell>
          <cell r="FB149" t="str">
            <v>na</v>
          </cell>
          <cell r="FC149" t="str">
            <v>na</v>
          </cell>
          <cell r="FD149" t="str">
            <v>na</v>
          </cell>
          <cell r="FE149" t="str">
            <v>na</v>
          </cell>
          <cell r="FF149" t="str">
            <v>na</v>
          </cell>
          <cell r="FG149" t="str">
            <v>na</v>
          </cell>
          <cell r="FH149" t="str">
            <v>na</v>
          </cell>
          <cell r="FI149" t="str">
            <v>na</v>
          </cell>
          <cell r="FJ149" t="str">
            <v>na</v>
          </cell>
          <cell r="FK149" t="str">
            <v>na</v>
          </cell>
          <cell r="FL149" t="str">
            <v>na</v>
          </cell>
          <cell r="FM149" t="str">
            <v>na</v>
          </cell>
          <cell r="FN149" t="str">
            <v>na</v>
          </cell>
          <cell r="FO149" t="str">
            <v>na</v>
          </cell>
          <cell r="FP149" t="str">
            <v>na</v>
          </cell>
          <cell r="FQ149" t="str">
            <v>na</v>
          </cell>
          <cell r="FR149" t="str">
            <v>na</v>
          </cell>
          <cell r="FS149" t="str">
            <v>na</v>
          </cell>
          <cell r="FT149" t="str">
            <v>na</v>
          </cell>
          <cell r="FU149" t="str">
            <v>na</v>
          </cell>
          <cell r="FV149" t="str">
            <v>na</v>
          </cell>
          <cell r="FW149" t="str">
            <v>na</v>
          </cell>
          <cell r="FX149" t="str">
            <v>na</v>
          </cell>
          <cell r="FY149" t="str">
            <v>na</v>
          </cell>
          <cell r="FZ149" t="str">
            <v>na</v>
          </cell>
          <cell r="GA149" t="str">
            <v>na</v>
          </cell>
          <cell r="GB149" t="str">
            <v>na</v>
          </cell>
          <cell r="GC149" t="str">
            <v>na</v>
          </cell>
          <cell r="GD149" t="str">
            <v>na</v>
          </cell>
          <cell r="GE149" t="str">
            <v>na</v>
          </cell>
          <cell r="GF149" t="str">
            <v>na</v>
          </cell>
          <cell r="GG149" t="str">
            <v>na</v>
          </cell>
          <cell r="GH149" t="str">
            <v>na</v>
          </cell>
          <cell r="GI149" t="str">
            <v>na</v>
          </cell>
          <cell r="GJ149" t="str">
            <v>na</v>
          </cell>
          <cell r="GK149" t="str">
            <v>na</v>
          </cell>
          <cell r="GL149" t="str">
            <v>na</v>
          </cell>
          <cell r="GM149" t="str">
            <v>na</v>
          </cell>
          <cell r="GN149" t="str">
            <v>na</v>
          </cell>
          <cell r="GO149" t="str">
            <v>na</v>
          </cell>
          <cell r="GP149" t="str">
            <v>na</v>
          </cell>
          <cell r="GQ149" t="str">
            <v>na</v>
          </cell>
          <cell r="GR149" t="str">
            <v>na</v>
          </cell>
          <cell r="GS149" t="str">
            <v>na</v>
          </cell>
          <cell r="GT149" t="str">
            <v>na</v>
          </cell>
          <cell r="GU149" t="str">
            <v>na</v>
          </cell>
          <cell r="GV149" t="str">
            <v>na</v>
          </cell>
          <cell r="GW149" t="str">
            <v>na</v>
          </cell>
          <cell r="GX149" t="str">
            <v>na</v>
          </cell>
          <cell r="GY149" t="str">
            <v>na</v>
          </cell>
          <cell r="GZ149" t="str">
            <v>na</v>
          </cell>
          <cell r="HA149" t="str">
            <v>na</v>
          </cell>
          <cell r="HB149" t="str">
            <v>na</v>
          </cell>
          <cell r="HC149" t="str">
            <v>na</v>
          </cell>
          <cell r="HD149" t="str">
            <v>na</v>
          </cell>
        </row>
        <row r="150">
          <cell r="A150">
            <v>149</v>
          </cell>
          <cell r="B150" t="str">
            <v>Accrued Compensation</v>
          </cell>
          <cell r="C150" t="str">
            <v>na</v>
          </cell>
          <cell r="D150" t="str">
            <v>na</v>
          </cell>
          <cell r="E150" t="str">
            <v>na</v>
          </cell>
          <cell r="F150" t="str">
            <v>na</v>
          </cell>
          <cell r="G150" t="str">
            <v>na</v>
          </cell>
          <cell r="H150" t="str">
            <v>na</v>
          </cell>
          <cell r="I150" t="str">
            <v>na</v>
          </cell>
          <cell r="J150" t="str">
            <v>na</v>
          </cell>
          <cell r="K150" t="str">
            <v>na</v>
          </cell>
          <cell r="L150" t="str">
            <v>na</v>
          </cell>
          <cell r="M150" t="str">
            <v>na</v>
          </cell>
          <cell r="N150" t="str">
            <v>na</v>
          </cell>
          <cell r="O150" t="str">
            <v>na</v>
          </cell>
          <cell r="P150" t="str">
            <v>na</v>
          </cell>
          <cell r="Q150" t="str">
            <v>na</v>
          </cell>
          <cell r="R150" t="str">
            <v>na</v>
          </cell>
          <cell r="S150" t="str">
            <v>na</v>
          </cell>
          <cell r="T150" t="str">
            <v>na</v>
          </cell>
          <cell r="U150" t="str">
            <v>na</v>
          </cell>
          <cell r="V150" t="str">
            <v>na</v>
          </cell>
          <cell r="W150" t="str">
            <v>na</v>
          </cell>
          <cell r="X150" t="str">
            <v>na</v>
          </cell>
          <cell r="Y150" t="str">
            <v>na</v>
          </cell>
          <cell r="Z150" t="str">
            <v>na</v>
          </cell>
          <cell r="AA150" t="str">
            <v>na</v>
          </cell>
          <cell r="AB150" t="str">
            <v>na</v>
          </cell>
          <cell r="AC150" t="str">
            <v>na</v>
          </cell>
          <cell r="AD150" t="str">
            <v>na</v>
          </cell>
          <cell r="AE150" t="str">
            <v>na</v>
          </cell>
          <cell r="AF150" t="str">
            <v>na</v>
          </cell>
          <cell r="AG150" t="str">
            <v>na</v>
          </cell>
          <cell r="AH150" t="str">
            <v>na</v>
          </cell>
          <cell r="AI150" t="str">
            <v>na</v>
          </cell>
          <cell r="AJ150" t="str">
            <v>na</v>
          </cell>
          <cell r="AK150" t="str">
            <v>na</v>
          </cell>
          <cell r="AL150" t="str">
            <v>na</v>
          </cell>
          <cell r="AM150" t="str">
            <v>na</v>
          </cell>
          <cell r="AN150" t="str">
            <v>na</v>
          </cell>
          <cell r="AO150" t="str">
            <v>na</v>
          </cell>
          <cell r="AP150" t="str">
            <v>na</v>
          </cell>
          <cell r="AQ150" t="str">
            <v>na</v>
          </cell>
          <cell r="AR150" t="str">
            <v>na</v>
          </cell>
          <cell r="AS150" t="str">
            <v>na</v>
          </cell>
          <cell r="AT150" t="str">
            <v>na</v>
          </cell>
          <cell r="AU150" t="str">
            <v>na</v>
          </cell>
          <cell r="AV150" t="str">
            <v>na</v>
          </cell>
          <cell r="AW150" t="str">
            <v>na</v>
          </cell>
          <cell r="AX150" t="str">
            <v>na</v>
          </cell>
          <cell r="AY150" t="str">
            <v>na</v>
          </cell>
          <cell r="AZ150" t="str">
            <v>na</v>
          </cell>
          <cell r="BA150" t="str">
            <v>na</v>
          </cell>
          <cell r="BB150" t="str">
            <v>na</v>
          </cell>
          <cell r="BC150" t="str">
            <v>na</v>
          </cell>
          <cell r="BD150" t="str">
            <v>na</v>
          </cell>
          <cell r="BE150" t="str">
            <v>na</v>
          </cell>
          <cell r="BF150" t="str">
            <v>na</v>
          </cell>
          <cell r="BG150" t="str">
            <v>na</v>
          </cell>
          <cell r="BH150" t="str">
            <v>na</v>
          </cell>
          <cell r="BI150" t="str">
            <v>na</v>
          </cell>
          <cell r="BJ150" t="str">
            <v>na</v>
          </cell>
          <cell r="BK150" t="str">
            <v>na</v>
          </cell>
          <cell r="BL150" t="str">
            <v>na</v>
          </cell>
          <cell r="BM150" t="str">
            <v>na</v>
          </cell>
          <cell r="BN150" t="str">
            <v>na</v>
          </cell>
          <cell r="BO150" t="str">
            <v>na</v>
          </cell>
          <cell r="BP150" t="str">
            <v>na</v>
          </cell>
          <cell r="BQ150" t="str">
            <v>na</v>
          </cell>
          <cell r="BR150" t="str">
            <v>na</v>
          </cell>
          <cell r="BS150" t="str">
            <v>na</v>
          </cell>
          <cell r="BT150" t="str">
            <v>na</v>
          </cell>
          <cell r="BU150" t="str">
            <v>na</v>
          </cell>
          <cell r="BV150" t="str">
            <v>na</v>
          </cell>
          <cell r="BW150" t="str">
            <v>na</v>
          </cell>
          <cell r="BX150" t="str">
            <v>na</v>
          </cell>
          <cell r="BY150" t="str">
            <v>na</v>
          </cell>
          <cell r="BZ150" t="str">
            <v>na</v>
          </cell>
          <cell r="CA150" t="str">
            <v>na</v>
          </cell>
          <cell r="CB150" t="str">
            <v>na</v>
          </cell>
          <cell r="CC150" t="str">
            <v>na</v>
          </cell>
          <cell r="CD150" t="str">
            <v>na</v>
          </cell>
          <cell r="CE150" t="str">
            <v>na</v>
          </cell>
          <cell r="CF150" t="str">
            <v>na</v>
          </cell>
          <cell r="CG150" t="str">
            <v>na</v>
          </cell>
          <cell r="CH150" t="str">
            <v>na</v>
          </cell>
          <cell r="CI150" t="str">
            <v>na</v>
          </cell>
          <cell r="CJ150" t="str">
            <v>na</v>
          </cell>
          <cell r="CK150" t="str">
            <v>na</v>
          </cell>
          <cell r="CL150" t="str">
            <v>na</v>
          </cell>
          <cell r="CM150" t="str">
            <v>na</v>
          </cell>
          <cell r="CN150" t="str">
            <v>na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130.19999999999999</v>
          </cell>
          <cell r="CV150">
            <v>130.19999999999999</v>
          </cell>
          <cell r="CW150" t="str">
            <v>na</v>
          </cell>
          <cell r="CX150" t="str">
            <v>na</v>
          </cell>
          <cell r="CY150">
            <v>128.649</v>
          </cell>
          <cell r="CZ150">
            <v>128.649</v>
          </cell>
          <cell r="DA150">
            <v>132.6</v>
          </cell>
          <cell r="DB150">
            <v>132.6</v>
          </cell>
          <cell r="DC150">
            <v>134.16</v>
          </cell>
          <cell r="DD150">
            <v>134.16</v>
          </cell>
          <cell r="DE150">
            <v>158.56</v>
          </cell>
          <cell r="DF150">
            <v>158.56</v>
          </cell>
          <cell r="DG150" t="str">
            <v>na</v>
          </cell>
          <cell r="DH150" t="str">
            <v>na</v>
          </cell>
          <cell r="DI150">
            <v>135.465</v>
          </cell>
          <cell r="DJ150">
            <v>0</v>
          </cell>
          <cell r="DK150" t="str">
            <v>na</v>
          </cell>
          <cell r="DL150" t="str">
            <v>na</v>
          </cell>
          <cell r="DM150" t="str">
            <v>na</v>
          </cell>
          <cell r="DN150" t="str">
            <v>na</v>
          </cell>
          <cell r="DO150" t="str">
            <v>na</v>
          </cell>
          <cell r="DP150" t="str">
            <v>na</v>
          </cell>
          <cell r="DQ150" t="str">
            <v>na</v>
          </cell>
          <cell r="DR150" t="str">
            <v>na</v>
          </cell>
          <cell r="DS150" t="str">
            <v>na</v>
          </cell>
          <cell r="DT150" t="str">
            <v>na</v>
          </cell>
          <cell r="DU150" t="str">
            <v>na</v>
          </cell>
          <cell r="DV150" t="str">
            <v>na</v>
          </cell>
          <cell r="DW150" t="str">
            <v>na</v>
          </cell>
          <cell r="DX150" t="str">
            <v>na</v>
          </cell>
          <cell r="DY150" t="str">
            <v>na</v>
          </cell>
          <cell r="DZ150" t="str">
            <v>na</v>
          </cell>
          <cell r="EA150" t="str">
            <v>na</v>
          </cell>
          <cell r="EB150" t="str">
            <v>na</v>
          </cell>
          <cell r="EC150" t="str">
            <v>na</v>
          </cell>
          <cell r="ED150" t="str">
            <v>na</v>
          </cell>
          <cell r="EE150" t="str">
            <v>na</v>
          </cell>
          <cell r="EF150" t="str">
            <v>na</v>
          </cell>
          <cell r="EG150" t="str">
            <v>na</v>
          </cell>
          <cell r="EH150" t="str">
            <v>na</v>
          </cell>
          <cell r="EI150" t="str">
            <v>na</v>
          </cell>
          <cell r="EJ150" t="str">
            <v>na</v>
          </cell>
          <cell r="EK150" t="str">
            <v>na</v>
          </cell>
          <cell r="EL150" t="str">
            <v>na</v>
          </cell>
          <cell r="EM150" t="str">
            <v>na</v>
          </cell>
          <cell r="EN150" t="str">
            <v>na</v>
          </cell>
          <cell r="EO150" t="str">
            <v>na</v>
          </cell>
          <cell r="EP150" t="str">
            <v>na</v>
          </cell>
          <cell r="EQ150" t="str">
            <v>na</v>
          </cell>
          <cell r="ER150" t="str">
            <v>na</v>
          </cell>
          <cell r="ES150" t="str">
            <v>na</v>
          </cell>
          <cell r="ET150" t="str">
            <v>na</v>
          </cell>
          <cell r="EU150" t="str">
            <v>na</v>
          </cell>
          <cell r="EV150" t="str">
            <v>na</v>
          </cell>
          <cell r="EW150" t="str">
            <v>na</v>
          </cell>
          <cell r="EX150" t="str">
            <v>na</v>
          </cell>
          <cell r="EY150" t="str">
            <v>na</v>
          </cell>
          <cell r="EZ150" t="str">
            <v>na</v>
          </cell>
          <cell r="FA150" t="str">
            <v>na</v>
          </cell>
          <cell r="FB150" t="str">
            <v>na</v>
          </cell>
          <cell r="FC150" t="str">
            <v>na</v>
          </cell>
          <cell r="FD150" t="str">
            <v>na</v>
          </cell>
          <cell r="FE150" t="str">
            <v>na</v>
          </cell>
          <cell r="FF150" t="str">
            <v>na</v>
          </cell>
          <cell r="FG150" t="str">
            <v>na</v>
          </cell>
          <cell r="FH150" t="str">
            <v>na</v>
          </cell>
          <cell r="FI150" t="str">
            <v>na</v>
          </cell>
          <cell r="FJ150" t="str">
            <v>na</v>
          </cell>
          <cell r="FK150" t="str">
            <v>na</v>
          </cell>
          <cell r="FL150" t="str">
            <v>na</v>
          </cell>
          <cell r="FM150" t="str">
            <v>na</v>
          </cell>
          <cell r="FN150" t="str">
            <v>na</v>
          </cell>
          <cell r="FO150" t="str">
            <v>na</v>
          </cell>
          <cell r="FP150" t="str">
            <v>na</v>
          </cell>
          <cell r="FQ150" t="str">
            <v>na</v>
          </cell>
          <cell r="FR150" t="str">
            <v>na</v>
          </cell>
          <cell r="FS150" t="str">
            <v>na</v>
          </cell>
          <cell r="FT150" t="str">
            <v>na</v>
          </cell>
          <cell r="FU150" t="str">
            <v>na</v>
          </cell>
          <cell r="FV150" t="str">
            <v>na</v>
          </cell>
          <cell r="FW150" t="str">
            <v>na</v>
          </cell>
          <cell r="FX150" t="str">
            <v>na</v>
          </cell>
          <cell r="FY150" t="str">
            <v>na</v>
          </cell>
          <cell r="FZ150" t="str">
            <v>na</v>
          </cell>
          <cell r="GA150" t="str">
            <v>na</v>
          </cell>
          <cell r="GB150" t="str">
            <v>na</v>
          </cell>
          <cell r="GC150" t="str">
            <v>na</v>
          </cell>
          <cell r="GD150" t="str">
            <v>na</v>
          </cell>
          <cell r="GE150" t="str">
            <v>na</v>
          </cell>
          <cell r="GF150" t="str">
            <v>na</v>
          </cell>
          <cell r="GG150" t="str">
            <v>na</v>
          </cell>
          <cell r="GH150" t="str">
            <v>na</v>
          </cell>
          <cell r="GI150" t="str">
            <v>na</v>
          </cell>
          <cell r="GJ150" t="str">
            <v>na</v>
          </cell>
          <cell r="GK150" t="str">
            <v>na</v>
          </cell>
          <cell r="GL150" t="str">
            <v>na</v>
          </cell>
          <cell r="GM150" t="str">
            <v>na</v>
          </cell>
          <cell r="GN150" t="str">
            <v>na</v>
          </cell>
          <cell r="GO150" t="str">
            <v>na</v>
          </cell>
          <cell r="GP150" t="str">
            <v>na</v>
          </cell>
          <cell r="GQ150" t="str">
            <v>na</v>
          </cell>
          <cell r="GR150" t="str">
            <v>na</v>
          </cell>
          <cell r="GS150" t="str">
            <v>na</v>
          </cell>
          <cell r="GT150" t="str">
            <v>na</v>
          </cell>
          <cell r="GU150" t="str">
            <v>na</v>
          </cell>
          <cell r="GV150" t="str">
            <v>na</v>
          </cell>
          <cell r="GW150" t="str">
            <v>na</v>
          </cell>
          <cell r="GX150" t="str">
            <v>na</v>
          </cell>
          <cell r="GY150" t="str">
            <v>na</v>
          </cell>
          <cell r="GZ150" t="str">
            <v>na</v>
          </cell>
          <cell r="HA150" t="str">
            <v>na</v>
          </cell>
          <cell r="HB150" t="str">
            <v>na</v>
          </cell>
          <cell r="HC150" t="str">
            <v>na</v>
          </cell>
          <cell r="HD150" t="str">
            <v>na</v>
          </cell>
        </row>
        <row r="151">
          <cell r="A151">
            <v>150</v>
          </cell>
          <cell r="B151" t="str">
            <v>Deferred Income Taxes</v>
          </cell>
          <cell r="C151" t="str">
            <v>na</v>
          </cell>
          <cell r="D151" t="str">
            <v>na</v>
          </cell>
          <cell r="E151" t="str">
            <v>na</v>
          </cell>
          <cell r="F151" t="str">
            <v>na</v>
          </cell>
          <cell r="G151" t="str">
            <v>na</v>
          </cell>
          <cell r="H151" t="str">
            <v>na</v>
          </cell>
          <cell r="I151" t="str">
            <v>na</v>
          </cell>
          <cell r="J151" t="str">
            <v>na</v>
          </cell>
          <cell r="K151" t="str">
            <v>na</v>
          </cell>
          <cell r="L151" t="str">
            <v>na</v>
          </cell>
          <cell r="M151" t="str">
            <v>na</v>
          </cell>
          <cell r="N151" t="str">
            <v>na</v>
          </cell>
          <cell r="O151" t="str">
            <v>na</v>
          </cell>
          <cell r="P151" t="str">
            <v>na</v>
          </cell>
          <cell r="Q151" t="str">
            <v>na</v>
          </cell>
          <cell r="R151" t="str">
            <v>na</v>
          </cell>
          <cell r="S151" t="str">
            <v>na</v>
          </cell>
          <cell r="T151" t="str">
            <v>na</v>
          </cell>
          <cell r="U151" t="str">
            <v>na</v>
          </cell>
          <cell r="V151" t="str">
            <v>na</v>
          </cell>
          <cell r="W151" t="str">
            <v>na</v>
          </cell>
          <cell r="X151" t="str">
            <v>na</v>
          </cell>
          <cell r="Y151" t="str">
            <v>na</v>
          </cell>
          <cell r="Z151" t="str">
            <v>na</v>
          </cell>
          <cell r="AA151" t="str">
            <v>na</v>
          </cell>
          <cell r="AB151" t="str">
            <v>na</v>
          </cell>
          <cell r="AC151" t="str">
            <v>na</v>
          </cell>
          <cell r="AD151" t="str">
            <v>na</v>
          </cell>
          <cell r="AE151" t="str">
            <v>na</v>
          </cell>
          <cell r="AF151" t="str">
            <v>na</v>
          </cell>
          <cell r="AG151" t="str">
            <v>na</v>
          </cell>
          <cell r="AH151" t="str">
            <v>na</v>
          </cell>
          <cell r="AI151" t="str">
            <v>na</v>
          </cell>
          <cell r="AJ151" t="str">
            <v>na</v>
          </cell>
          <cell r="AK151" t="str">
            <v>na</v>
          </cell>
          <cell r="AL151" t="str">
            <v>na</v>
          </cell>
          <cell r="AM151" t="str">
            <v>na</v>
          </cell>
          <cell r="AN151" t="str">
            <v>na</v>
          </cell>
          <cell r="AO151" t="str">
            <v>na</v>
          </cell>
          <cell r="AP151" t="str">
            <v>na</v>
          </cell>
          <cell r="AQ151" t="str">
            <v>na</v>
          </cell>
          <cell r="AR151" t="str">
            <v>na</v>
          </cell>
          <cell r="AS151" t="str">
            <v>na</v>
          </cell>
          <cell r="AT151" t="str">
            <v>na</v>
          </cell>
          <cell r="AU151" t="str">
            <v>na</v>
          </cell>
          <cell r="AV151" t="str">
            <v>na</v>
          </cell>
          <cell r="AW151" t="str">
            <v>na</v>
          </cell>
          <cell r="AX151" t="str">
            <v>na</v>
          </cell>
          <cell r="AY151" t="str">
            <v>na</v>
          </cell>
          <cell r="AZ151" t="str">
            <v>na</v>
          </cell>
          <cell r="BA151" t="str">
            <v>na</v>
          </cell>
          <cell r="BB151" t="str">
            <v>na</v>
          </cell>
          <cell r="BC151" t="str">
            <v>na</v>
          </cell>
          <cell r="BD151" t="str">
            <v>na</v>
          </cell>
          <cell r="BE151" t="str">
            <v>na</v>
          </cell>
          <cell r="BF151" t="str">
            <v>na</v>
          </cell>
          <cell r="BG151" t="str">
            <v>na</v>
          </cell>
          <cell r="BH151" t="str">
            <v>na</v>
          </cell>
          <cell r="BI151" t="str">
            <v>na</v>
          </cell>
          <cell r="BJ151" t="str">
            <v>na</v>
          </cell>
          <cell r="BK151" t="str">
            <v>na</v>
          </cell>
          <cell r="BL151" t="str">
            <v>na</v>
          </cell>
          <cell r="BM151" t="str">
            <v>na</v>
          </cell>
          <cell r="BN151" t="str">
            <v>na</v>
          </cell>
          <cell r="BO151" t="str">
            <v>na</v>
          </cell>
          <cell r="BP151" t="str">
            <v>na</v>
          </cell>
          <cell r="BQ151" t="str">
            <v>na</v>
          </cell>
          <cell r="BR151" t="str">
            <v>na</v>
          </cell>
          <cell r="BS151" t="str">
            <v>na</v>
          </cell>
          <cell r="BT151" t="str">
            <v>na</v>
          </cell>
          <cell r="BU151" t="str">
            <v>na</v>
          </cell>
          <cell r="BV151" t="str">
            <v>na</v>
          </cell>
          <cell r="BW151" t="str">
            <v>na</v>
          </cell>
          <cell r="BX151" t="str">
            <v>na</v>
          </cell>
          <cell r="BY151" t="str">
            <v>na</v>
          </cell>
          <cell r="BZ151" t="str">
            <v>na</v>
          </cell>
          <cell r="CA151" t="str">
            <v>na</v>
          </cell>
          <cell r="CB151" t="str">
            <v>na</v>
          </cell>
          <cell r="CC151" t="str">
            <v>na</v>
          </cell>
          <cell r="CD151" t="str">
            <v>na</v>
          </cell>
          <cell r="CE151" t="str">
            <v>na</v>
          </cell>
          <cell r="CF151" t="str">
            <v>na</v>
          </cell>
          <cell r="CG151" t="str">
            <v>na</v>
          </cell>
          <cell r="CH151" t="str">
            <v>na</v>
          </cell>
          <cell r="CI151" t="str">
            <v>na</v>
          </cell>
          <cell r="CJ151" t="str">
            <v>na</v>
          </cell>
          <cell r="CK151" t="str">
            <v>na</v>
          </cell>
          <cell r="CL151" t="str">
            <v>na</v>
          </cell>
          <cell r="CM151" t="str">
            <v>na</v>
          </cell>
          <cell r="CN151" t="str">
            <v>na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23.9</v>
          </cell>
          <cell r="CV151">
            <v>23.9</v>
          </cell>
          <cell r="CW151" t="str">
            <v>na</v>
          </cell>
          <cell r="CX151" t="str">
            <v>na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 t="str">
            <v>na</v>
          </cell>
          <cell r="DH151" t="str">
            <v>na</v>
          </cell>
          <cell r="DI151">
            <v>0</v>
          </cell>
          <cell r="DJ151">
            <v>0</v>
          </cell>
          <cell r="DK151" t="str">
            <v>na</v>
          </cell>
          <cell r="DL151" t="str">
            <v>na</v>
          </cell>
          <cell r="DM151" t="str">
            <v>na</v>
          </cell>
          <cell r="DN151" t="str">
            <v>na</v>
          </cell>
          <cell r="DO151" t="str">
            <v>na</v>
          </cell>
          <cell r="DP151" t="str">
            <v>na</v>
          </cell>
          <cell r="DQ151" t="str">
            <v>na</v>
          </cell>
          <cell r="DR151" t="str">
            <v>na</v>
          </cell>
          <cell r="DS151" t="str">
            <v>na</v>
          </cell>
          <cell r="DT151" t="str">
            <v>na</v>
          </cell>
          <cell r="DU151" t="str">
            <v>na</v>
          </cell>
          <cell r="DV151" t="str">
            <v>na</v>
          </cell>
          <cell r="DW151" t="str">
            <v>na</v>
          </cell>
          <cell r="DX151" t="str">
            <v>na</v>
          </cell>
          <cell r="DY151" t="str">
            <v>na</v>
          </cell>
          <cell r="DZ151" t="str">
            <v>na</v>
          </cell>
          <cell r="EA151" t="str">
            <v>na</v>
          </cell>
          <cell r="EB151" t="str">
            <v>na</v>
          </cell>
          <cell r="EC151" t="str">
            <v>na</v>
          </cell>
          <cell r="ED151" t="str">
            <v>na</v>
          </cell>
          <cell r="EE151" t="str">
            <v>na</v>
          </cell>
          <cell r="EF151" t="str">
            <v>na</v>
          </cell>
          <cell r="EG151" t="str">
            <v>na</v>
          </cell>
          <cell r="EH151" t="str">
            <v>na</v>
          </cell>
          <cell r="EI151" t="str">
            <v>na</v>
          </cell>
          <cell r="EJ151" t="str">
            <v>na</v>
          </cell>
          <cell r="EK151" t="str">
            <v>na</v>
          </cell>
          <cell r="EL151" t="str">
            <v>na</v>
          </cell>
          <cell r="EM151" t="str">
            <v>na</v>
          </cell>
          <cell r="EN151" t="str">
            <v>na</v>
          </cell>
          <cell r="EO151" t="str">
            <v>na</v>
          </cell>
          <cell r="EP151" t="str">
            <v>na</v>
          </cell>
          <cell r="EQ151" t="str">
            <v>na</v>
          </cell>
          <cell r="ER151" t="str">
            <v>na</v>
          </cell>
          <cell r="ES151" t="str">
            <v>na</v>
          </cell>
          <cell r="ET151" t="str">
            <v>na</v>
          </cell>
          <cell r="EU151" t="str">
            <v>na</v>
          </cell>
          <cell r="EV151" t="str">
            <v>na</v>
          </cell>
          <cell r="EW151" t="str">
            <v>na</v>
          </cell>
          <cell r="EX151" t="str">
            <v>na</v>
          </cell>
          <cell r="EY151" t="str">
            <v>na</v>
          </cell>
          <cell r="EZ151" t="str">
            <v>na</v>
          </cell>
          <cell r="FA151" t="str">
            <v>na</v>
          </cell>
          <cell r="FB151" t="str">
            <v>na</v>
          </cell>
          <cell r="FC151" t="str">
            <v>na</v>
          </cell>
          <cell r="FD151" t="str">
            <v>na</v>
          </cell>
          <cell r="FE151" t="str">
            <v>na</v>
          </cell>
          <cell r="FF151" t="str">
            <v>na</v>
          </cell>
          <cell r="FG151" t="str">
            <v>na</v>
          </cell>
          <cell r="FH151" t="str">
            <v>na</v>
          </cell>
          <cell r="FI151" t="str">
            <v>na</v>
          </cell>
          <cell r="FJ151" t="str">
            <v>na</v>
          </cell>
          <cell r="FK151" t="str">
            <v>na</v>
          </cell>
          <cell r="FL151" t="str">
            <v>na</v>
          </cell>
          <cell r="FM151" t="str">
            <v>na</v>
          </cell>
          <cell r="FN151" t="str">
            <v>na</v>
          </cell>
          <cell r="FO151" t="str">
            <v>na</v>
          </cell>
          <cell r="FP151" t="str">
            <v>na</v>
          </cell>
          <cell r="FQ151" t="str">
            <v>na</v>
          </cell>
          <cell r="FR151" t="str">
            <v>na</v>
          </cell>
          <cell r="FS151" t="str">
            <v>na</v>
          </cell>
          <cell r="FT151" t="str">
            <v>na</v>
          </cell>
          <cell r="FU151" t="str">
            <v>na</v>
          </cell>
          <cell r="FV151" t="str">
            <v>na</v>
          </cell>
          <cell r="FW151" t="str">
            <v>na</v>
          </cell>
          <cell r="FX151" t="str">
            <v>na</v>
          </cell>
          <cell r="FY151" t="str">
            <v>na</v>
          </cell>
          <cell r="FZ151" t="str">
            <v>na</v>
          </cell>
          <cell r="GA151" t="str">
            <v>na</v>
          </cell>
          <cell r="GB151" t="str">
            <v>na</v>
          </cell>
          <cell r="GC151" t="str">
            <v>na</v>
          </cell>
          <cell r="GD151" t="str">
            <v>na</v>
          </cell>
          <cell r="GE151" t="str">
            <v>na</v>
          </cell>
          <cell r="GF151" t="str">
            <v>na</v>
          </cell>
          <cell r="GG151" t="str">
            <v>na</v>
          </cell>
          <cell r="GH151" t="str">
            <v>na</v>
          </cell>
          <cell r="GI151" t="str">
            <v>na</v>
          </cell>
          <cell r="GJ151" t="str">
            <v>na</v>
          </cell>
          <cell r="GK151" t="str">
            <v>na</v>
          </cell>
          <cell r="GL151" t="str">
            <v>na</v>
          </cell>
          <cell r="GM151" t="str">
            <v>na</v>
          </cell>
          <cell r="GN151" t="str">
            <v>na</v>
          </cell>
          <cell r="GO151" t="str">
            <v>na</v>
          </cell>
          <cell r="GP151" t="str">
            <v>na</v>
          </cell>
          <cell r="GQ151" t="str">
            <v>na</v>
          </cell>
          <cell r="GR151" t="str">
            <v>na</v>
          </cell>
          <cell r="GS151" t="str">
            <v>na</v>
          </cell>
          <cell r="GT151" t="str">
            <v>na</v>
          </cell>
          <cell r="GU151" t="str">
            <v>na</v>
          </cell>
          <cell r="GV151" t="str">
            <v>na</v>
          </cell>
          <cell r="GW151" t="str">
            <v>na</v>
          </cell>
          <cell r="GX151" t="str">
            <v>na</v>
          </cell>
          <cell r="GY151" t="str">
            <v>na</v>
          </cell>
          <cell r="GZ151" t="str">
            <v>na</v>
          </cell>
          <cell r="HA151" t="str">
            <v>na</v>
          </cell>
          <cell r="HB151" t="str">
            <v>na</v>
          </cell>
          <cell r="HC151" t="str">
            <v>na</v>
          </cell>
          <cell r="HD151" t="str">
            <v>na</v>
          </cell>
        </row>
        <row r="152">
          <cell r="A152">
            <v>151</v>
          </cell>
          <cell r="B152" t="str">
            <v>Income Taxes Payable</v>
          </cell>
          <cell r="C152" t="str">
            <v>na</v>
          </cell>
          <cell r="D152" t="str">
            <v>na</v>
          </cell>
          <cell r="E152" t="str">
            <v>na</v>
          </cell>
          <cell r="F152" t="str">
            <v>na</v>
          </cell>
          <cell r="G152" t="str">
            <v>na</v>
          </cell>
          <cell r="H152" t="str">
            <v>na</v>
          </cell>
          <cell r="I152" t="str">
            <v>na</v>
          </cell>
          <cell r="J152" t="str">
            <v>na</v>
          </cell>
          <cell r="K152" t="str">
            <v>na</v>
          </cell>
          <cell r="L152" t="str">
            <v>na</v>
          </cell>
          <cell r="M152" t="str">
            <v>na</v>
          </cell>
          <cell r="N152" t="str">
            <v>na</v>
          </cell>
          <cell r="O152" t="str">
            <v>na</v>
          </cell>
          <cell r="P152" t="str">
            <v>na</v>
          </cell>
          <cell r="Q152" t="str">
            <v>na</v>
          </cell>
          <cell r="R152" t="str">
            <v>na</v>
          </cell>
          <cell r="S152" t="str">
            <v>na</v>
          </cell>
          <cell r="T152" t="str">
            <v>na</v>
          </cell>
          <cell r="U152" t="str">
            <v>na</v>
          </cell>
          <cell r="V152" t="str">
            <v>na</v>
          </cell>
          <cell r="W152" t="str">
            <v>na</v>
          </cell>
          <cell r="X152" t="str">
            <v>na</v>
          </cell>
          <cell r="Y152" t="str">
            <v>na</v>
          </cell>
          <cell r="Z152" t="str">
            <v>na</v>
          </cell>
          <cell r="AA152" t="str">
            <v>na</v>
          </cell>
          <cell r="AB152" t="str">
            <v>na</v>
          </cell>
          <cell r="AC152" t="str">
            <v>na</v>
          </cell>
          <cell r="AD152" t="str">
            <v>na</v>
          </cell>
          <cell r="AE152" t="str">
            <v>na</v>
          </cell>
          <cell r="AF152" t="str">
            <v>na</v>
          </cell>
          <cell r="AG152" t="str">
            <v>na</v>
          </cell>
          <cell r="AH152" t="str">
            <v>na</v>
          </cell>
          <cell r="AI152" t="str">
            <v>na</v>
          </cell>
          <cell r="AJ152" t="str">
            <v>na</v>
          </cell>
          <cell r="AK152" t="str">
            <v>na</v>
          </cell>
          <cell r="AL152" t="str">
            <v>na</v>
          </cell>
          <cell r="AM152" t="str">
            <v>na</v>
          </cell>
          <cell r="AN152" t="str">
            <v>na</v>
          </cell>
          <cell r="AO152" t="str">
            <v>na</v>
          </cell>
          <cell r="AP152" t="str">
            <v>na</v>
          </cell>
          <cell r="AQ152" t="str">
            <v>na</v>
          </cell>
          <cell r="AR152" t="str">
            <v>na</v>
          </cell>
          <cell r="AS152" t="str">
            <v>na</v>
          </cell>
          <cell r="AT152" t="str">
            <v>na</v>
          </cell>
          <cell r="AU152" t="str">
            <v>na</v>
          </cell>
          <cell r="AV152" t="str">
            <v>na</v>
          </cell>
          <cell r="AW152" t="str">
            <v>na</v>
          </cell>
          <cell r="AX152" t="str">
            <v>na</v>
          </cell>
          <cell r="AY152" t="str">
            <v>na</v>
          </cell>
          <cell r="AZ152" t="str">
            <v>na</v>
          </cell>
          <cell r="BA152" t="str">
            <v>na</v>
          </cell>
          <cell r="BB152" t="str">
            <v>na</v>
          </cell>
          <cell r="BC152" t="str">
            <v>na</v>
          </cell>
          <cell r="BD152" t="str">
            <v>na</v>
          </cell>
          <cell r="BE152" t="str">
            <v>na</v>
          </cell>
          <cell r="BF152" t="str">
            <v>na</v>
          </cell>
          <cell r="BG152" t="str">
            <v>na</v>
          </cell>
          <cell r="BH152" t="str">
            <v>na</v>
          </cell>
          <cell r="BI152" t="str">
            <v>na</v>
          </cell>
          <cell r="BJ152" t="str">
            <v>na</v>
          </cell>
          <cell r="BK152" t="str">
            <v>na</v>
          </cell>
          <cell r="BL152" t="str">
            <v>na</v>
          </cell>
          <cell r="BM152" t="str">
            <v>na</v>
          </cell>
          <cell r="BN152" t="str">
            <v>na</v>
          </cell>
          <cell r="BO152" t="str">
            <v>na</v>
          </cell>
          <cell r="BP152" t="str">
            <v>na</v>
          </cell>
          <cell r="BQ152" t="str">
            <v>na</v>
          </cell>
          <cell r="BR152" t="str">
            <v>na</v>
          </cell>
          <cell r="BS152" t="str">
            <v>na</v>
          </cell>
          <cell r="BT152" t="str">
            <v>na</v>
          </cell>
          <cell r="BU152" t="str">
            <v>na</v>
          </cell>
          <cell r="BV152" t="str">
            <v>na</v>
          </cell>
          <cell r="BW152" t="str">
            <v>na</v>
          </cell>
          <cell r="BX152" t="str">
            <v>na</v>
          </cell>
          <cell r="BY152" t="str">
            <v>na</v>
          </cell>
          <cell r="BZ152" t="str">
            <v>na</v>
          </cell>
          <cell r="CA152" t="str">
            <v>na</v>
          </cell>
          <cell r="CB152" t="str">
            <v>na</v>
          </cell>
          <cell r="CC152" t="str">
            <v>na</v>
          </cell>
          <cell r="CD152" t="str">
            <v>na</v>
          </cell>
          <cell r="CE152" t="str">
            <v>na</v>
          </cell>
          <cell r="CF152" t="str">
            <v>na</v>
          </cell>
          <cell r="CG152" t="str">
            <v>na</v>
          </cell>
          <cell r="CH152" t="str">
            <v>na</v>
          </cell>
          <cell r="CI152" t="str">
            <v>na</v>
          </cell>
          <cell r="CJ152" t="str">
            <v>na</v>
          </cell>
          <cell r="CK152" t="str">
            <v>na</v>
          </cell>
          <cell r="CL152" t="str">
            <v>na</v>
          </cell>
          <cell r="CM152" t="str">
            <v>na</v>
          </cell>
          <cell r="CN152" t="str">
            <v>na</v>
          </cell>
          <cell r="CO152">
            <v>0</v>
          </cell>
          <cell r="CP152">
            <v>0</v>
          </cell>
          <cell r="CQ152">
            <v>1.4</v>
          </cell>
          <cell r="CR152">
            <v>1.4</v>
          </cell>
          <cell r="CS152">
            <v>1.2</v>
          </cell>
          <cell r="CT152">
            <v>1.2</v>
          </cell>
          <cell r="CU152">
            <v>19.149000000000001</v>
          </cell>
          <cell r="CV152">
            <v>19.149000000000001</v>
          </cell>
          <cell r="CW152" t="str">
            <v>na</v>
          </cell>
          <cell r="CX152" t="str">
            <v>na</v>
          </cell>
          <cell r="CY152">
            <v>22.2</v>
          </cell>
          <cell r="CZ152">
            <v>22.2</v>
          </cell>
          <cell r="DA152">
            <v>33.200000000000003</v>
          </cell>
          <cell r="DB152">
            <v>33.200000000000003</v>
          </cell>
          <cell r="DC152">
            <v>68.260000000000005</v>
          </cell>
          <cell r="DD152">
            <v>68.260000000000005</v>
          </cell>
          <cell r="DE152">
            <v>5.0999999999999996</v>
          </cell>
          <cell r="DF152">
            <v>5.0999999999999996</v>
          </cell>
          <cell r="DG152" t="str">
            <v>na</v>
          </cell>
          <cell r="DH152" t="str">
            <v>na</v>
          </cell>
          <cell r="DI152">
            <v>6.7089999999999996</v>
          </cell>
          <cell r="DJ152">
            <v>0</v>
          </cell>
          <cell r="DK152" t="str">
            <v>na</v>
          </cell>
          <cell r="DL152" t="str">
            <v>na</v>
          </cell>
          <cell r="DM152" t="str">
            <v>na</v>
          </cell>
          <cell r="DN152" t="str">
            <v>na</v>
          </cell>
          <cell r="DO152" t="str">
            <v>na</v>
          </cell>
          <cell r="DP152" t="str">
            <v>na</v>
          </cell>
          <cell r="DQ152" t="str">
            <v>na</v>
          </cell>
          <cell r="DR152" t="str">
            <v>na</v>
          </cell>
          <cell r="DS152" t="str">
            <v>na</v>
          </cell>
          <cell r="DT152" t="str">
            <v>na</v>
          </cell>
          <cell r="DU152" t="str">
            <v>na</v>
          </cell>
          <cell r="DV152" t="str">
            <v>na</v>
          </cell>
          <cell r="DW152" t="str">
            <v>na</v>
          </cell>
          <cell r="DX152" t="str">
            <v>na</v>
          </cell>
          <cell r="DY152" t="str">
            <v>na</v>
          </cell>
          <cell r="DZ152" t="str">
            <v>na</v>
          </cell>
          <cell r="EA152" t="str">
            <v>na</v>
          </cell>
          <cell r="EB152" t="str">
            <v>na</v>
          </cell>
          <cell r="EC152" t="str">
            <v>na</v>
          </cell>
          <cell r="ED152" t="str">
            <v>na</v>
          </cell>
          <cell r="EE152" t="str">
            <v>na</v>
          </cell>
          <cell r="EF152" t="str">
            <v>na</v>
          </cell>
          <cell r="EG152" t="str">
            <v>na</v>
          </cell>
          <cell r="EH152" t="str">
            <v>na</v>
          </cell>
          <cell r="EI152" t="str">
            <v>na</v>
          </cell>
          <cell r="EJ152" t="str">
            <v>na</v>
          </cell>
          <cell r="EK152" t="str">
            <v>na</v>
          </cell>
          <cell r="EL152" t="str">
            <v>na</v>
          </cell>
          <cell r="EM152" t="str">
            <v>na</v>
          </cell>
          <cell r="EN152" t="str">
            <v>na</v>
          </cell>
          <cell r="EO152" t="str">
            <v>na</v>
          </cell>
          <cell r="EP152" t="str">
            <v>na</v>
          </cell>
          <cell r="EQ152" t="str">
            <v>na</v>
          </cell>
          <cell r="ER152" t="str">
            <v>na</v>
          </cell>
          <cell r="ES152" t="str">
            <v>na</v>
          </cell>
          <cell r="ET152" t="str">
            <v>na</v>
          </cell>
          <cell r="EU152" t="str">
            <v>na</v>
          </cell>
          <cell r="EV152" t="str">
            <v>na</v>
          </cell>
          <cell r="EW152" t="str">
            <v>na</v>
          </cell>
          <cell r="EX152" t="str">
            <v>na</v>
          </cell>
          <cell r="EY152" t="str">
            <v>na</v>
          </cell>
          <cell r="EZ152" t="str">
            <v>na</v>
          </cell>
          <cell r="FA152" t="str">
            <v>na</v>
          </cell>
          <cell r="FB152" t="str">
            <v>na</v>
          </cell>
          <cell r="FC152" t="str">
            <v>na</v>
          </cell>
          <cell r="FD152" t="str">
            <v>na</v>
          </cell>
          <cell r="FE152" t="str">
            <v>na</v>
          </cell>
          <cell r="FF152" t="str">
            <v>na</v>
          </cell>
          <cell r="FG152" t="str">
            <v>na</v>
          </cell>
          <cell r="FH152" t="str">
            <v>na</v>
          </cell>
          <cell r="FI152" t="str">
            <v>na</v>
          </cell>
          <cell r="FJ152" t="str">
            <v>na</v>
          </cell>
          <cell r="FK152" t="str">
            <v>na</v>
          </cell>
          <cell r="FL152" t="str">
            <v>na</v>
          </cell>
          <cell r="FM152" t="str">
            <v>na</v>
          </cell>
          <cell r="FN152" t="str">
            <v>na</v>
          </cell>
          <cell r="FO152" t="str">
            <v>na</v>
          </cell>
          <cell r="FP152" t="str">
            <v>na</v>
          </cell>
          <cell r="FQ152" t="str">
            <v>na</v>
          </cell>
          <cell r="FR152" t="str">
            <v>na</v>
          </cell>
          <cell r="FS152" t="str">
            <v>na</v>
          </cell>
          <cell r="FT152" t="str">
            <v>na</v>
          </cell>
          <cell r="FU152" t="str">
            <v>na</v>
          </cell>
          <cell r="FV152" t="str">
            <v>na</v>
          </cell>
          <cell r="FW152" t="str">
            <v>na</v>
          </cell>
          <cell r="FX152" t="str">
            <v>na</v>
          </cell>
          <cell r="FY152" t="str">
            <v>na</v>
          </cell>
          <cell r="FZ152" t="str">
            <v>na</v>
          </cell>
          <cell r="GA152" t="str">
            <v>na</v>
          </cell>
          <cell r="GB152" t="str">
            <v>na</v>
          </cell>
          <cell r="GC152" t="str">
            <v>na</v>
          </cell>
          <cell r="GD152" t="str">
            <v>na</v>
          </cell>
          <cell r="GE152" t="str">
            <v>na</v>
          </cell>
          <cell r="GF152" t="str">
            <v>na</v>
          </cell>
          <cell r="GG152" t="str">
            <v>na</v>
          </cell>
          <cell r="GH152" t="str">
            <v>na</v>
          </cell>
          <cell r="GI152" t="str">
            <v>na</v>
          </cell>
          <cell r="GJ152" t="str">
            <v>na</v>
          </cell>
          <cell r="GK152" t="str">
            <v>na</v>
          </cell>
          <cell r="GL152" t="str">
            <v>na</v>
          </cell>
          <cell r="GM152" t="str">
            <v>na</v>
          </cell>
          <cell r="GN152" t="str">
            <v>na</v>
          </cell>
          <cell r="GO152" t="str">
            <v>na</v>
          </cell>
          <cell r="GP152" t="str">
            <v>na</v>
          </cell>
          <cell r="GQ152" t="str">
            <v>na</v>
          </cell>
          <cell r="GR152" t="str">
            <v>na</v>
          </cell>
          <cell r="GS152" t="str">
            <v>na</v>
          </cell>
          <cell r="GT152" t="str">
            <v>na</v>
          </cell>
          <cell r="GU152" t="str">
            <v>na</v>
          </cell>
          <cell r="GV152" t="str">
            <v>na</v>
          </cell>
          <cell r="GW152" t="str">
            <v>na</v>
          </cell>
          <cell r="GX152" t="str">
            <v>na</v>
          </cell>
          <cell r="GY152" t="str">
            <v>na</v>
          </cell>
          <cell r="GZ152" t="str">
            <v>na</v>
          </cell>
          <cell r="HA152" t="str">
            <v>na</v>
          </cell>
          <cell r="HB152" t="str">
            <v>na</v>
          </cell>
          <cell r="HC152" t="str">
            <v>na</v>
          </cell>
          <cell r="HD152" t="str">
            <v>na</v>
          </cell>
        </row>
        <row r="153">
          <cell r="A153">
            <v>152</v>
          </cell>
          <cell r="B153" t="str">
            <v>Deferred Revenue</v>
          </cell>
          <cell r="C153" t="str">
            <v>na</v>
          </cell>
          <cell r="D153" t="str">
            <v>na</v>
          </cell>
          <cell r="E153" t="str">
            <v>na</v>
          </cell>
          <cell r="F153" t="str">
            <v>na</v>
          </cell>
          <cell r="G153" t="str">
            <v>na</v>
          </cell>
          <cell r="H153" t="str">
            <v>na</v>
          </cell>
          <cell r="I153" t="str">
            <v>na</v>
          </cell>
          <cell r="J153" t="str">
            <v>na</v>
          </cell>
          <cell r="K153" t="str">
            <v>na</v>
          </cell>
          <cell r="L153" t="str">
            <v>na</v>
          </cell>
          <cell r="M153" t="str">
            <v>na</v>
          </cell>
          <cell r="N153" t="str">
            <v>na</v>
          </cell>
          <cell r="O153" t="str">
            <v>na</v>
          </cell>
          <cell r="P153" t="str">
            <v>na</v>
          </cell>
          <cell r="Q153" t="str">
            <v>na</v>
          </cell>
          <cell r="R153" t="str">
            <v>na</v>
          </cell>
          <cell r="S153" t="str">
            <v>na</v>
          </cell>
          <cell r="T153" t="str">
            <v>na</v>
          </cell>
          <cell r="U153" t="str">
            <v>na</v>
          </cell>
          <cell r="V153" t="str">
            <v>na</v>
          </cell>
          <cell r="W153" t="str">
            <v>na</v>
          </cell>
          <cell r="X153" t="str">
            <v>na</v>
          </cell>
          <cell r="Y153" t="str">
            <v>na</v>
          </cell>
          <cell r="Z153" t="str">
            <v>na</v>
          </cell>
          <cell r="AA153" t="str">
            <v>na</v>
          </cell>
          <cell r="AB153" t="str">
            <v>na</v>
          </cell>
          <cell r="AC153" t="str">
            <v>na</v>
          </cell>
          <cell r="AD153" t="str">
            <v>na</v>
          </cell>
          <cell r="AE153" t="str">
            <v>na</v>
          </cell>
          <cell r="AF153" t="str">
            <v>na</v>
          </cell>
          <cell r="AG153" t="str">
            <v>na</v>
          </cell>
          <cell r="AH153" t="str">
            <v>na</v>
          </cell>
          <cell r="AI153" t="str">
            <v>na</v>
          </cell>
          <cell r="AJ153" t="str">
            <v>na</v>
          </cell>
          <cell r="AK153" t="str">
            <v>na</v>
          </cell>
          <cell r="AL153" t="str">
            <v>na</v>
          </cell>
          <cell r="AM153" t="str">
            <v>na</v>
          </cell>
          <cell r="AN153" t="str">
            <v>na</v>
          </cell>
          <cell r="AO153" t="str">
            <v>na</v>
          </cell>
          <cell r="AP153" t="str">
            <v>na</v>
          </cell>
          <cell r="AQ153" t="str">
            <v>na</v>
          </cell>
          <cell r="AR153" t="str">
            <v>na</v>
          </cell>
          <cell r="AS153" t="str">
            <v>na</v>
          </cell>
          <cell r="AT153" t="str">
            <v>na</v>
          </cell>
          <cell r="AU153" t="str">
            <v>na</v>
          </cell>
          <cell r="AV153" t="str">
            <v>na</v>
          </cell>
          <cell r="AW153" t="str">
            <v>na</v>
          </cell>
          <cell r="AX153" t="str">
            <v>na</v>
          </cell>
          <cell r="AY153" t="str">
            <v>na</v>
          </cell>
          <cell r="AZ153" t="str">
            <v>na</v>
          </cell>
          <cell r="BA153" t="str">
            <v>na</v>
          </cell>
          <cell r="BB153" t="str">
            <v>na</v>
          </cell>
          <cell r="BC153" t="str">
            <v>na</v>
          </cell>
          <cell r="BD153" t="str">
            <v>na</v>
          </cell>
          <cell r="BE153" t="str">
            <v>na</v>
          </cell>
          <cell r="BF153" t="str">
            <v>na</v>
          </cell>
          <cell r="BG153" t="str">
            <v>na</v>
          </cell>
          <cell r="BH153" t="str">
            <v>na</v>
          </cell>
          <cell r="BI153" t="str">
            <v>na</v>
          </cell>
          <cell r="BJ153" t="str">
            <v>na</v>
          </cell>
          <cell r="BK153" t="str">
            <v>na</v>
          </cell>
          <cell r="BL153" t="str">
            <v>na</v>
          </cell>
          <cell r="BM153" t="str">
            <v>na</v>
          </cell>
          <cell r="BN153" t="str">
            <v>na</v>
          </cell>
          <cell r="BO153" t="str">
            <v>na</v>
          </cell>
          <cell r="BP153" t="str">
            <v>na</v>
          </cell>
          <cell r="BQ153" t="str">
            <v>na</v>
          </cell>
          <cell r="BR153" t="str">
            <v>na</v>
          </cell>
          <cell r="BS153" t="str">
            <v>na</v>
          </cell>
          <cell r="BT153" t="str">
            <v>na</v>
          </cell>
          <cell r="BU153" t="str">
            <v>na</v>
          </cell>
          <cell r="BV153" t="str">
            <v>na</v>
          </cell>
          <cell r="BW153" t="str">
            <v>na</v>
          </cell>
          <cell r="BX153" t="str">
            <v>na</v>
          </cell>
          <cell r="BY153" t="str">
            <v>na</v>
          </cell>
          <cell r="BZ153" t="str">
            <v>na</v>
          </cell>
          <cell r="CA153" t="str">
            <v>na</v>
          </cell>
          <cell r="CB153" t="str">
            <v>na</v>
          </cell>
          <cell r="CC153" t="str">
            <v>na</v>
          </cell>
          <cell r="CD153" t="str">
            <v>na</v>
          </cell>
          <cell r="CE153" t="str">
            <v>na</v>
          </cell>
          <cell r="CF153" t="str">
            <v>na</v>
          </cell>
          <cell r="CG153" t="str">
            <v>na</v>
          </cell>
          <cell r="CH153" t="str">
            <v>na</v>
          </cell>
          <cell r="CI153" t="str">
            <v>na</v>
          </cell>
          <cell r="CJ153" t="str">
            <v>na</v>
          </cell>
          <cell r="CK153" t="str">
            <v>na</v>
          </cell>
          <cell r="CL153" t="str">
            <v>na</v>
          </cell>
          <cell r="CM153" t="str">
            <v>na</v>
          </cell>
          <cell r="CN153" t="str">
            <v>na</v>
          </cell>
          <cell r="CO153">
            <v>440.84899999999999</v>
          </cell>
          <cell r="CP153">
            <v>440.84899999999999</v>
          </cell>
          <cell r="CQ153">
            <v>441.8</v>
          </cell>
          <cell r="CR153">
            <v>441.8</v>
          </cell>
          <cell r="CS153">
            <v>402.9</v>
          </cell>
          <cell r="CT153">
            <v>402.9</v>
          </cell>
          <cell r="CU153">
            <v>429.94900000000001</v>
          </cell>
          <cell r="CV153">
            <v>429.94900000000001</v>
          </cell>
          <cell r="CW153" t="str">
            <v>na</v>
          </cell>
          <cell r="CX153" t="str">
            <v>na</v>
          </cell>
          <cell r="CY153">
            <v>432.44900000000001</v>
          </cell>
          <cell r="CZ153">
            <v>432.44900000000001</v>
          </cell>
          <cell r="DA153">
            <v>436.649</v>
          </cell>
          <cell r="DB153">
            <v>436.649</v>
          </cell>
          <cell r="DC153">
            <v>425.1</v>
          </cell>
          <cell r="DD153">
            <v>425.1</v>
          </cell>
          <cell r="DE153">
            <v>429.56</v>
          </cell>
          <cell r="DF153">
            <v>429.56</v>
          </cell>
          <cell r="DG153" t="str">
            <v>na</v>
          </cell>
          <cell r="DH153" t="str">
            <v>na</v>
          </cell>
          <cell r="DI153">
            <v>415.19799999999998</v>
          </cell>
          <cell r="DJ153">
            <v>0</v>
          </cell>
          <cell r="DK153" t="str">
            <v>na</v>
          </cell>
          <cell r="DL153" t="str">
            <v>na</v>
          </cell>
          <cell r="DM153" t="str">
            <v>na</v>
          </cell>
          <cell r="DN153" t="str">
            <v>na</v>
          </cell>
          <cell r="DO153" t="str">
            <v>na</v>
          </cell>
          <cell r="DP153" t="str">
            <v>na</v>
          </cell>
          <cell r="DQ153" t="str">
            <v>na</v>
          </cell>
          <cell r="DR153" t="str">
            <v>na</v>
          </cell>
          <cell r="DS153" t="str">
            <v>na</v>
          </cell>
          <cell r="DT153" t="str">
            <v>na</v>
          </cell>
          <cell r="DU153" t="str">
            <v>na</v>
          </cell>
          <cell r="DV153" t="str">
            <v>na</v>
          </cell>
          <cell r="DW153" t="str">
            <v>na</v>
          </cell>
          <cell r="DX153" t="str">
            <v>na</v>
          </cell>
          <cell r="DY153" t="str">
            <v>na</v>
          </cell>
          <cell r="DZ153" t="str">
            <v>na</v>
          </cell>
          <cell r="EA153" t="str">
            <v>na</v>
          </cell>
          <cell r="EB153" t="str">
            <v>na</v>
          </cell>
          <cell r="EC153" t="str">
            <v>na</v>
          </cell>
          <cell r="ED153" t="str">
            <v>na</v>
          </cell>
          <cell r="EE153" t="str">
            <v>na</v>
          </cell>
          <cell r="EF153" t="str">
            <v>na</v>
          </cell>
          <cell r="EG153" t="str">
            <v>na</v>
          </cell>
          <cell r="EH153" t="str">
            <v>na</v>
          </cell>
          <cell r="EI153" t="str">
            <v>na</v>
          </cell>
          <cell r="EJ153" t="str">
            <v>na</v>
          </cell>
          <cell r="EK153" t="str">
            <v>na</v>
          </cell>
          <cell r="EL153" t="str">
            <v>na</v>
          </cell>
          <cell r="EM153" t="str">
            <v>na</v>
          </cell>
          <cell r="EN153" t="str">
            <v>na</v>
          </cell>
          <cell r="EO153" t="str">
            <v>na</v>
          </cell>
          <cell r="EP153" t="str">
            <v>na</v>
          </cell>
          <cell r="EQ153" t="str">
            <v>na</v>
          </cell>
          <cell r="ER153" t="str">
            <v>na</v>
          </cell>
          <cell r="ES153" t="str">
            <v>na</v>
          </cell>
          <cell r="ET153" t="str">
            <v>na</v>
          </cell>
          <cell r="EU153" t="str">
            <v>na</v>
          </cell>
          <cell r="EV153" t="str">
            <v>na</v>
          </cell>
          <cell r="EW153" t="str">
            <v>na</v>
          </cell>
          <cell r="EX153" t="str">
            <v>na</v>
          </cell>
          <cell r="EY153" t="str">
            <v>na</v>
          </cell>
          <cell r="EZ153" t="str">
            <v>na</v>
          </cell>
          <cell r="FA153" t="str">
            <v>na</v>
          </cell>
          <cell r="FB153" t="str">
            <v>na</v>
          </cell>
          <cell r="FC153" t="str">
            <v>na</v>
          </cell>
          <cell r="FD153" t="str">
            <v>na</v>
          </cell>
          <cell r="FE153" t="str">
            <v>na</v>
          </cell>
          <cell r="FF153" t="str">
            <v>na</v>
          </cell>
          <cell r="FG153" t="str">
            <v>na</v>
          </cell>
          <cell r="FH153" t="str">
            <v>na</v>
          </cell>
          <cell r="FI153" t="str">
            <v>na</v>
          </cell>
          <cell r="FJ153" t="str">
            <v>na</v>
          </cell>
          <cell r="FK153" t="str">
            <v>na</v>
          </cell>
          <cell r="FL153" t="str">
            <v>na</v>
          </cell>
          <cell r="FM153" t="str">
            <v>na</v>
          </cell>
          <cell r="FN153" t="str">
            <v>na</v>
          </cell>
          <cell r="FO153" t="str">
            <v>na</v>
          </cell>
          <cell r="FP153" t="str">
            <v>na</v>
          </cell>
          <cell r="FQ153" t="str">
            <v>na</v>
          </cell>
          <cell r="FR153" t="str">
            <v>na</v>
          </cell>
          <cell r="FS153" t="str">
            <v>na</v>
          </cell>
          <cell r="FT153" t="str">
            <v>na</v>
          </cell>
          <cell r="FU153" t="str">
            <v>na</v>
          </cell>
          <cell r="FV153" t="str">
            <v>na</v>
          </cell>
          <cell r="FW153" t="str">
            <v>na</v>
          </cell>
          <cell r="FX153" t="str">
            <v>na</v>
          </cell>
          <cell r="FY153" t="str">
            <v>na</v>
          </cell>
          <cell r="FZ153" t="str">
            <v>na</v>
          </cell>
          <cell r="GA153" t="str">
            <v>na</v>
          </cell>
          <cell r="GB153" t="str">
            <v>na</v>
          </cell>
          <cell r="GC153" t="str">
            <v>na</v>
          </cell>
          <cell r="GD153" t="str">
            <v>na</v>
          </cell>
          <cell r="GE153" t="str">
            <v>na</v>
          </cell>
          <cell r="GF153" t="str">
            <v>na</v>
          </cell>
          <cell r="GG153" t="str">
            <v>na</v>
          </cell>
          <cell r="GH153" t="str">
            <v>na</v>
          </cell>
          <cell r="GI153" t="str">
            <v>na</v>
          </cell>
          <cell r="GJ153" t="str">
            <v>na</v>
          </cell>
          <cell r="GK153" t="str">
            <v>na</v>
          </cell>
          <cell r="GL153" t="str">
            <v>na</v>
          </cell>
          <cell r="GM153" t="str">
            <v>na</v>
          </cell>
          <cell r="GN153" t="str">
            <v>na</v>
          </cell>
          <cell r="GO153" t="str">
            <v>na</v>
          </cell>
          <cell r="GP153" t="str">
            <v>na</v>
          </cell>
          <cell r="GQ153" t="str">
            <v>na</v>
          </cell>
          <cell r="GR153" t="str">
            <v>na</v>
          </cell>
          <cell r="GS153" t="str">
            <v>na</v>
          </cell>
          <cell r="GT153" t="str">
            <v>na</v>
          </cell>
          <cell r="GU153" t="str">
            <v>na</v>
          </cell>
          <cell r="GV153" t="str">
            <v>na</v>
          </cell>
          <cell r="GW153" t="str">
            <v>na</v>
          </cell>
          <cell r="GX153" t="str">
            <v>na</v>
          </cell>
          <cell r="GY153" t="str">
            <v>na</v>
          </cell>
          <cell r="GZ153" t="str">
            <v>na</v>
          </cell>
          <cell r="HA153" t="str">
            <v>na</v>
          </cell>
          <cell r="HB153" t="str">
            <v>na</v>
          </cell>
          <cell r="HC153" t="str">
            <v>na</v>
          </cell>
          <cell r="HD153" t="str">
            <v>na</v>
          </cell>
        </row>
        <row r="154">
          <cell r="A154">
            <v>153</v>
          </cell>
          <cell r="B154" t="str">
            <v>Total Current Liabilites</v>
          </cell>
          <cell r="C154" t="str">
            <v>na</v>
          </cell>
          <cell r="D154" t="str">
            <v>na</v>
          </cell>
          <cell r="E154" t="str">
            <v>na</v>
          </cell>
          <cell r="F154" t="str">
            <v>na</v>
          </cell>
          <cell r="G154" t="str">
            <v>na</v>
          </cell>
          <cell r="H154" t="str">
            <v>na</v>
          </cell>
          <cell r="I154" t="str">
            <v>na</v>
          </cell>
          <cell r="J154" t="str">
            <v>na</v>
          </cell>
          <cell r="K154" t="str">
            <v>na</v>
          </cell>
          <cell r="L154" t="str">
            <v>na</v>
          </cell>
          <cell r="M154" t="str">
            <v>na</v>
          </cell>
          <cell r="N154" t="str">
            <v>na</v>
          </cell>
          <cell r="O154" t="str">
            <v>na</v>
          </cell>
          <cell r="P154" t="str">
            <v>na</v>
          </cell>
          <cell r="Q154" t="str">
            <v>na</v>
          </cell>
          <cell r="R154" t="str">
            <v>na</v>
          </cell>
          <cell r="S154" t="str">
            <v>na</v>
          </cell>
          <cell r="T154" t="str">
            <v>na</v>
          </cell>
          <cell r="U154" t="str">
            <v>na</v>
          </cell>
          <cell r="V154" t="str">
            <v>na</v>
          </cell>
          <cell r="W154" t="str">
            <v>na</v>
          </cell>
          <cell r="X154" t="str">
            <v>na</v>
          </cell>
          <cell r="Y154" t="str">
            <v>na</v>
          </cell>
          <cell r="Z154" t="str">
            <v>na</v>
          </cell>
          <cell r="AA154" t="str">
            <v>na</v>
          </cell>
          <cell r="AB154" t="str">
            <v>na</v>
          </cell>
          <cell r="AC154" t="str">
            <v>na</v>
          </cell>
          <cell r="AD154" t="str">
            <v>na</v>
          </cell>
          <cell r="AE154" t="str">
            <v>na</v>
          </cell>
          <cell r="AF154" t="str">
            <v>na</v>
          </cell>
          <cell r="AG154" t="str">
            <v>na</v>
          </cell>
          <cell r="AH154" t="str">
            <v>na</v>
          </cell>
          <cell r="AI154" t="str">
            <v>na</v>
          </cell>
          <cell r="AJ154" t="str">
            <v>na</v>
          </cell>
          <cell r="AK154" t="str">
            <v>na</v>
          </cell>
          <cell r="AL154" t="str">
            <v>na</v>
          </cell>
          <cell r="AM154" t="str">
            <v>na</v>
          </cell>
          <cell r="AN154" t="str">
            <v>na</v>
          </cell>
          <cell r="AO154" t="str">
            <v>na</v>
          </cell>
          <cell r="AP154" t="str">
            <v>na</v>
          </cell>
          <cell r="AQ154" t="str">
            <v>na</v>
          </cell>
          <cell r="AR154" t="str">
            <v>na</v>
          </cell>
          <cell r="AS154" t="str">
            <v>na</v>
          </cell>
          <cell r="AT154" t="str">
            <v>na</v>
          </cell>
          <cell r="AU154" t="str">
            <v>na</v>
          </cell>
          <cell r="AV154" t="str">
            <v>na</v>
          </cell>
          <cell r="AW154" t="str">
            <v>na</v>
          </cell>
          <cell r="AX154" t="str">
            <v>na</v>
          </cell>
          <cell r="AY154" t="str">
            <v>na</v>
          </cell>
          <cell r="AZ154" t="str">
            <v>na</v>
          </cell>
          <cell r="BA154" t="str">
            <v>na</v>
          </cell>
          <cell r="BB154" t="str">
            <v>na</v>
          </cell>
          <cell r="BC154" t="str">
            <v>na</v>
          </cell>
          <cell r="BD154" t="str">
            <v>na</v>
          </cell>
          <cell r="BE154" t="str">
            <v>na</v>
          </cell>
          <cell r="BF154" t="str">
            <v>na</v>
          </cell>
          <cell r="BG154" t="str">
            <v>na</v>
          </cell>
          <cell r="BH154" t="str">
            <v>na</v>
          </cell>
          <cell r="BI154" t="str">
            <v>na</v>
          </cell>
          <cell r="BJ154" t="str">
            <v>na</v>
          </cell>
          <cell r="BK154" t="str">
            <v>na</v>
          </cell>
          <cell r="BL154" t="str">
            <v>na</v>
          </cell>
          <cell r="BM154" t="str">
            <v>na</v>
          </cell>
          <cell r="BN154" t="str">
            <v>na</v>
          </cell>
          <cell r="BO154" t="str">
            <v>na</v>
          </cell>
          <cell r="BP154" t="str">
            <v>na</v>
          </cell>
          <cell r="BQ154" t="str">
            <v>na</v>
          </cell>
          <cell r="BR154" t="str">
            <v>na</v>
          </cell>
          <cell r="BS154" t="str">
            <v>na</v>
          </cell>
          <cell r="BT154" t="str">
            <v>na</v>
          </cell>
          <cell r="BU154" t="str">
            <v>na</v>
          </cell>
          <cell r="BV154" t="str">
            <v>na</v>
          </cell>
          <cell r="BW154" t="str">
            <v>na</v>
          </cell>
          <cell r="BX154" t="str">
            <v>na</v>
          </cell>
          <cell r="BY154" t="str">
            <v>na</v>
          </cell>
          <cell r="BZ154" t="str">
            <v>na</v>
          </cell>
          <cell r="CA154" t="str">
            <v>na</v>
          </cell>
          <cell r="CB154" t="str">
            <v>na</v>
          </cell>
          <cell r="CC154" t="str">
            <v>na</v>
          </cell>
          <cell r="CD154" t="str">
            <v>na</v>
          </cell>
          <cell r="CE154" t="str">
            <v>na</v>
          </cell>
          <cell r="CF154" t="str">
            <v>na</v>
          </cell>
          <cell r="CG154" t="str">
            <v>na</v>
          </cell>
          <cell r="CH154" t="str">
            <v>na</v>
          </cell>
          <cell r="CI154" t="str">
            <v>na</v>
          </cell>
          <cell r="CJ154" t="str">
            <v>na</v>
          </cell>
          <cell r="CK154" t="str">
            <v>na</v>
          </cell>
          <cell r="CL154" t="str">
            <v>na</v>
          </cell>
          <cell r="CM154" t="str">
            <v>na</v>
          </cell>
          <cell r="CN154" t="str">
            <v>na</v>
          </cell>
          <cell r="CO154">
            <v>644.69799999999998</v>
          </cell>
          <cell r="CP154">
            <v>644.69799999999998</v>
          </cell>
          <cell r="CQ154">
            <v>663</v>
          </cell>
          <cell r="CR154">
            <v>663</v>
          </cell>
          <cell r="CS154">
            <v>629.9</v>
          </cell>
          <cell r="CT154">
            <v>629.9</v>
          </cell>
          <cell r="CU154">
            <v>752.19799999999998</v>
          </cell>
          <cell r="CV154">
            <v>752.19799999999998</v>
          </cell>
          <cell r="CW154" t="str">
            <v>na</v>
          </cell>
          <cell r="CX154" t="str">
            <v>na</v>
          </cell>
          <cell r="CY154">
            <v>756.19799999999998</v>
          </cell>
          <cell r="CZ154">
            <v>756.19799999999998</v>
          </cell>
          <cell r="DA154">
            <v>766.298</v>
          </cell>
          <cell r="DB154">
            <v>766.298</v>
          </cell>
          <cell r="DC154">
            <v>792.02</v>
          </cell>
          <cell r="DD154">
            <v>792.02</v>
          </cell>
          <cell r="DE154">
            <v>755.12000000000012</v>
          </cell>
          <cell r="DF154">
            <v>755.12</v>
          </cell>
          <cell r="DG154" t="str">
            <v>na</v>
          </cell>
          <cell r="DH154" t="str">
            <v>na</v>
          </cell>
          <cell r="DI154">
            <v>755.23700000000008</v>
          </cell>
          <cell r="DJ154">
            <v>0</v>
          </cell>
          <cell r="DK154" t="str">
            <v>na</v>
          </cell>
          <cell r="DL154" t="str">
            <v>na</v>
          </cell>
          <cell r="DM154" t="str">
            <v>na</v>
          </cell>
          <cell r="DN154" t="str">
            <v>na</v>
          </cell>
          <cell r="DO154" t="str">
            <v>na</v>
          </cell>
          <cell r="DP154" t="str">
            <v>na</v>
          </cell>
          <cell r="DQ154" t="str">
            <v>na</v>
          </cell>
          <cell r="DR154" t="str">
            <v>na</v>
          </cell>
          <cell r="DS154" t="str">
            <v>na</v>
          </cell>
          <cell r="DT154" t="str">
            <v>na</v>
          </cell>
          <cell r="DU154" t="str">
            <v>na</v>
          </cell>
          <cell r="DV154" t="str">
            <v>na</v>
          </cell>
          <cell r="DW154" t="str">
            <v>na</v>
          </cell>
          <cell r="DX154" t="str">
            <v>na</v>
          </cell>
          <cell r="DY154" t="str">
            <v>na</v>
          </cell>
          <cell r="DZ154" t="str">
            <v>na</v>
          </cell>
          <cell r="EA154" t="str">
            <v>na</v>
          </cell>
          <cell r="EB154" t="str">
            <v>na</v>
          </cell>
          <cell r="EC154" t="str">
            <v>na</v>
          </cell>
          <cell r="ED154" t="str">
            <v>na</v>
          </cell>
          <cell r="EE154" t="str">
            <v>na</v>
          </cell>
          <cell r="EF154" t="str">
            <v>na</v>
          </cell>
          <cell r="EG154" t="str">
            <v>na</v>
          </cell>
          <cell r="EH154" t="str">
            <v>na</v>
          </cell>
          <cell r="EI154" t="str">
            <v>na</v>
          </cell>
          <cell r="EJ154" t="str">
            <v>na</v>
          </cell>
          <cell r="EK154" t="str">
            <v>na</v>
          </cell>
          <cell r="EL154" t="str">
            <v>na</v>
          </cell>
          <cell r="EM154" t="str">
            <v>na</v>
          </cell>
          <cell r="EN154" t="str">
            <v>na</v>
          </cell>
          <cell r="EO154" t="str">
            <v>na</v>
          </cell>
          <cell r="EP154" t="str">
            <v>na</v>
          </cell>
          <cell r="EQ154" t="str">
            <v>na</v>
          </cell>
          <cell r="ER154" t="str">
            <v>na</v>
          </cell>
          <cell r="ES154" t="str">
            <v>na</v>
          </cell>
          <cell r="ET154" t="str">
            <v>na</v>
          </cell>
          <cell r="EU154" t="str">
            <v>na</v>
          </cell>
          <cell r="EV154" t="str">
            <v>na</v>
          </cell>
          <cell r="EW154" t="str">
            <v>na</v>
          </cell>
          <cell r="EX154" t="str">
            <v>na</v>
          </cell>
          <cell r="EY154" t="str">
            <v>na</v>
          </cell>
          <cell r="EZ154" t="str">
            <v>na</v>
          </cell>
          <cell r="FA154" t="str">
            <v>na</v>
          </cell>
          <cell r="FB154" t="str">
            <v>na</v>
          </cell>
          <cell r="FC154" t="str">
            <v>na</v>
          </cell>
          <cell r="FD154" t="str">
            <v>na</v>
          </cell>
          <cell r="FE154" t="str">
            <v>na</v>
          </cell>
          <cell r="FF154" t="str">
            <v>na</v>
          </cell>
          <cell r="FG154" t="str">
            <v>na</v>
          </cell>
          <cell r="FH154" t="str">
            <v>na</v>
          </cell>
          <cell r="FI154" t="str">
            <v>na</v>
          </cell>
          <cell r="FJ154" t="str">
            <v>na</v>
          </cell>
          <cell r="FK154" t="str">
            <v>na</v>
          </cell>
          <cell r="FL154" t="str">
            <v>na</v>
          </cell>
          <cell r="FM154" t="str">
            <v>na</v>
          </cell>
          <cell r="FN154" t="str">
            <v>na</v>
          </cell>
          <cell r="FO154" t="str">
            <v>na</v>
          </cell>
          <cell r="FP154" t="str">
            <v>na</v>
          </cell>
          <cell r="FQ154" t="str">
            <v>na</v>
          </cell>
          <cell r="FR154" t="str">
            <v>na</v>
          </cell>
          <cell r="FS154" t="str">
            <v>na</v>
          </cell>
          <cell r="FT154" t="str">
            <v>na</v>
          </cell>
          <cell r="FU154" t="str">
            <v>na</v>
          </cell>
          <cell r="FV154" t="str">
            <v>na</v>
          </cell>
          <cell r="FW154" t="str">
            <v>na</v>
          </cell>
          <cell r="FX154" t="str">
            <v>na</v>
          </cell>
          <cell r="FY154" t="str">
            <v>na</v>
          </cell>
          <cell r="FZ154" t="str">
            <v>na</v>
          </cell>
          <cell r="GA154" t="str">
            <v>na</v>
          </cell>
          <cell r="GB154" t="str">
            <v>na</v>
          </cell>
          <cell r="GC154" t="str">
            <v>na</v>
          </cell>
          <cell r="GD154" t="str">
            <v>na</v>
          </cell>
          <cell r="GE154" t="str">
            <v>na</v>
          </cell>
          <cell r="GF154" t="str">
            <v>na</v>
          </cell>
          <cell r="GG154" t="str">
            <v>na</v>
          </cell>
          <cell r="GH154" t="str">
            <v>na</v>
          </cell>
          <cell r="GI154" t="str">
            <v>na</v>
          </cell>
          <cell r="GJ154" t="str">
            <v>na</v>
          </cell>
          <cell r="GK154" t="str">
            <v>na</v>
          </cell>
          <cell r="GL154" t="str">
            <v>na</v>
          </cell>
          <cell r="GM154" t="str">
            <v>na</v>
          </cell>
          <cell r="GN154" t="str">
            <v>na</v>
          </cell>
          <cell r="GO154" t="str">
            <v>na</v>
          </cell>
          <cell r="GP154" t="str">
            <v>na</v>
          </cell>
          <cell r="GQ154" t="str">
            <v>na</v>
          </cell>
          <cell r="GR154" t="str">
            <v>na</v>
          </cell>
          <cell r="GS154" t="str">
            <v>na</v>
          </cell>
          <cell r="GT154" t="str">
            <v>na</v>
          </cell>
          <cell r="GU154" t="str">
            <v>na</v>
          </cell>
          <cell r="GV154" t="str">
            <v>na</v>
          </cell>
          <cell r="GW154" t="str">
            <v>na</v>
          </cell>
          <cell r="GX154" t="str">
            <v>na</v>
          </cell>
          <cell r="GY154" t="str">
            <v>na</v>
          </cell>
          <cell r="GZ154" t="str">
            <v>na</v>
          </cell>
          <cell r="HA154" t="str">
            <v>na</v>
          </cell>
          <cell r="HB154" t="str">
            <v>na</v>
          </cell>
          <cell r="HC154" t="str">
            <v>na</v>
          </cell>
          <cell r="HD154" t="str">
            <v>na</v>
          </cell>
        </row>
        <row r="155">
          <cell r="A155">
            <v>154</v>
          </cell>
          <cell r="B155" t="str">
            <v>Long-term Liabilities</v>
          </cell>
          <cell r="C155" t="str">
            <v>na</v>
          </cell>
          <cell r="D155" t="str">
            <v>na</v>
          </cell>
          <cell r="E155" t="str">
            <v>na</v>
          </cell>
          <cell r="F155" t="str">
            <v>na</v>
          </cell>
          <cell r="G155" t="str">
            <v>na</v>
          </cell>
          <cell r="H155" t="str">
            <v>na</v>
          </cell>
          <cell r="I155" t="str">
            <v>na</v>
          </cell>
          <cell r="J155" t="str">
            <v>na</v>
          </cell>
          <cell r="K155" t="str">
            <v>na</v>
          </cell>
          <cell r="L155" t="str">
            <v>na</v>
          </cell>
          <cell r="M155" t="str">
            <v>na</v>
          </cell>
          <cell r="N155" t="str">
            <v>na</v>
          </cell>
          <cell r="O155" t="str">
            <v>na</v>
          </cell>
          <cell r="P155" t="str">
            <v>na</v>
          </cell>
          <cell r="Q155" t="str">
            <v>na</v>
          </cell>
          <cell r="R155" t="str">
            <v>na</v>
          </cell>
          <cell r="S155" t="str">
            <v>na</v>
          </cell>
          <cell r="T155" t="str">
            <v>na</v>
          </cell>
          <cell r="U155" t="str">
            <v>na</v>
          </cell>
          <cell r="V155" t="str">
            <v>na</v>
          </cell>
          <cell r="W155" t="str">
            <v>na</v>
          </cell>
          <cell r="X155" t="str">
            <v>na</v>
          </cell>
          <cell r="Y155" t="str">
            <v>na</v>
          </cell>
          <cell r="Z155" t="str">
            <v>na</v>
          </cell>
          <cell r="AA155" t="str">
            <v>na</v>
          </cell>
          <cell r="AB155" t="str">
            <v>na</v>
          </cell>
          <cell r="AC155" t="str">
            <v>na</v>
          </cell>
          <cell r="AD155" t="str">
            <v>na</v>
          </cell>
          <cell r="AE155" t="str">
            <v>na</v>
          </cell>
          <cell r="AF155" t="str">
            <v>na</v>
          </cell>
          <cell r="AG155" t="str">
            <v>na</v>
          </cell>
          <cell r="AH155" t="str">
            <v>na</v>
          </cell>
          <cell r="AI155" t="str">
            <v>na</v>
          </cell>
          <cell r="AJ155" t="str">
            <v>na</v>
          </cell>
          <cell r="AK155" t="str">
            <v>na</v>
          </cell>
          <cell r="AL155" t="str">
            <v>na</v>
          </cell>
          <cell r="AM155" t="str">
            <v>na</v>
          </cell>
          <cell r="AN155" t="str">
            <v>na</v>
          </cell>
          <cell r="AO155" t="str">
            <v>na</v>
          </cell>
          <cell r="AP155" t="str">
            <v>na</v>
          </cell>
          <cell r="AQ155" t="str">
            <v>na</v>
          </cell>
          <cell r="AR155" t="str">
            <v>na</v>
          </cell>
          <cell r="AS155" t="str">
            <v>na</v>
          </cell>
          <cell r="AT155" t="str">
            <v>na</v>
          </cell>
          <cell r="AU155" t="str">
            <v>na</v>
          </cell>
          <cell r="AV155" t="str">
            <v>na</v>
          </cell>
          <cell r="AW155" t="str">
            <v>na</v>
          </cell>
          <cell r="AX155" t="str">
            <v>na</v>
          </cell>
          <cell r="AY155" t="str">
            <v>na</v>
          </cell>
          <cell r="AZ155" t="str">
            <v>na</v>
          </cell>
          <cell r="BA155" t="str">
            <v>na</v>
          </cell>
          <cell r="BB155" t="str">
            <v>na</v>
          </cell>
          <cell r="BC155" t="str">
            <v>na</v>
          </cell>
          <cell r="BD155" t="str">
            <v>na</v>
          </cell>
          <cell r="BE155" t="str">
            <v>na</v>
          </cell>
          <cell r="BF155" t="str">
            <v>na</v>
          </cell>
          <cell r="BG155" t="str">
            <v>na</v>
          </cell>
          <cell r="BH155" t="str">
            <v>na</v>
          </cell>
          <cell r="BI155" t="str">
            <v>na</v>
          </cell>
          <cell r="BJ155" t="str">
            <v>na</v>
          </cell>
          <cell r="BK155" t="str">
            <v>na</v>
          </cell>
          <cell r="BL155" t="str">
            <v>na</v>
          </cell>
          <cell r="BM155" t="str">
            <v>na</v>
          </cell>
          <cell r="BN155" t="str">
            <v>na</v>
          </cell>
          <cell r="BO155" t="str">
            <v>na</v>
          </cell>
          <cell r="BP155" t="str">
            <v>na</v>
          </cell>
          <cell r="BQ155" t="str">
            <v>na</v>
          </cell>
          <cell r="BR155" t="str">
            <v>na</v>
          </cell>
          <cell r="BS155" t="str">
            <v>na</v>
          </cell>
          <cell r="BT155" t="str">
            <v>na</v>
          </cell>
          <cell r="BU155" t="str">
            <v>na</v>
          </cell>
          <cell r="BV155" t="str">
            <v>na</v>
          </cell>
          <cell r="BW155" t="str">
            <v>na</v>
          </cell>
          <cell r="BX155" t="str">
            <v>na</v>
          </cell>
          <cell r="BY155" t="str">
            <v>na</v>
          </cell>
          <cell r="BZ155" t="str">
            <v>na</v>
          </cell>
          <cell r="CA155" t="str">
            <v>na</v>
          </cell>
          <cell r="CB155" t="str">
            <v>na</v>
          </cell>
          <cell r="CC155" t="str">
            <v>na</v>
          </cell>
          <cell r="CD155" t="str">
            <v>na</v>
          </cell>
          <cell r="CE155" t="str">
            <v>na</v>
          </cell>
          <cell r="CF155" t="str">
            <v>na</v>
          </cell>
          <cell r="CG155" t="str">
            <v>na</v>
          </cell>
          <cell r="CH155" t="str">
            <v>na</v>
          </cell>
          <cell r="CI155" t="str">
            <v>na</v>
          </cell>
          <cell r="CJ155" t="str">
            <v>na</v>
          </cell>
          <cell r="CK155" t="str">
            <v>na</v>
          </cell>
          <cell r="CL155" t="str">
            <v>na</v>
          </cell>
          <cell r="CM155" t="str">
            <v>na</v>
          </cell>
          <cell r="CN155" t="str">
            <v>na</v>
          </cell>
          <cell r="CO155">
            <v>16.8</v>
          </cell>
          <cell r="CP155">
            <v>16.8</v>
          </cell>
          <cell r="CQ155">
            <v>15.4</v>
          </cell>
          <cell r="CR155">
            <v>15.4</v>
          </cell>
          <cell r="CS155">
            <v>0</v>
          </cell>
          <cell r="CT155">
            <v>0</v>
          </cell>
          <cell r="CU155">
            <v>83.1</v>
          </cell>
          <cell r="CV155">
            <v>83.1</v>
          </cell>
          <cell r="CW155" t="str">
            <v>na</v>
          </cell>
          <cell r="CX155" t="str">
            <v>na</v>
          </cell>
          <cell r="CY155">
            <v>80.3</v>
          </cell>
          <cell r="CZ155">
            <v>80.3</v>
          </cell>
          <cell r="DA155">
            <v>77.989999999999995</v>
          </cell>
          <cell r="DB155">
            <v>77.989999999999995</v>
          </cell>
          <cell r="DC155">
            <v>76.7</v>
          </cell>
          <cell r="DD155">
            <v>76.7</v>
          </cell>
          <cell r="DE155">
            <v>21.8</v>
          </cell>
          <cell r="DF155">
            <v>21.8</v>
          </cell>
          <cell r="DG155" t="str">
            <v>na</v>
          </cell>
          <cell r="DH155" t="str">
            <v>na</v>
          </cell>
          <cell r="DI155">
            <v>21.202999999999999</v>
          </cell>
          <cell r="DJ155">
            <v>0</v>
          </cell>
          <cell r="DK155" t="str">
            <v>na</v>
          </cell>
          <cell r="DL155" t="str">
            <v>na</v>
          </cell>
          <cell r="DM155" t="str">
            <v>na</v>
          </cell>
          <cell r="DN155" t="str">
            <v>na</v>
          </cell>
          <cell r="DO155" t="str">
            <v>na</v>
          </cell>
          <cell r="DP155" t="str">
            <v>na</v>
          </cell>
          <cell r="DQ155" t="str">
            <v>na</v>
          </cell>
          <cell r="DR155" t="str">
            <v>na</v>
          </cell>
          <cell r="DS155" t="str">
            <v>na</v>
          </cell>
          <cell r="DT155" t="str">
            <v>na</v>
          </cell>
          <cell r="DU155" t="str">
            <v>na</v>
          </cell>
          <cell r="DV155" t="str">
            <v>na</v>
          </cell>
          <cell r="DW155" t="str">
            <v>na</v>
          </cell>
          <cell r="DX155" t="str">
            <v>na</v>
          </cell>
          <cell r="DY155" t="str">
            <v>na</v>
          </cell>
          <cell r="DZ155" t="str">
            <v>na</v>
          </cell>
          <cell r="EA155" t="str">
            <v>na</v>
          </cell>
          <cell r="EB155" t="str">
            <v>na</v>
          </cell>
          <cell r="EC155" t="str">
            <v>na</v>
          </cell>
          <cell r="ED155" t="str">
            <v>na</v>
          </cell>
          <cell r="EE155" t="str">
            <v>na</v>
          </cell>
          <cell r="EF155" t="str">
            <v>na</v>
          </cell>
          <cell r="EG155" t="str">
            <v>na</v>
          </cell>
          <cell r="EH155" t="str">
            <v>na</v>
          </cell>
          <cell r="EI155" t="str">
            <v>na</v>
          </cell>
          <cell r="EJ155" t="str">
            <v>na</v>
          </cell>
          <cell r="EK155" t="str">
            <v>na</v>
          </cell>
          <cell r="EL155" t="str">
            <v>na</v>
          </cell>
          <cell r="EM155" t="str">
            <v>na</v>
          </cell>
          <cell r="EN155" t="str">
            <v>na</v>
          </cell>
          <cell r="EO155" t="str">
            <v>na</v>
          </cell>
          <cell r="EP155" t="str">
            <v>na</v>
          </cell>
          <cell r="EQ155" t="str">
            <v>na</v>
          </cell>
          <cell r="ER155" t="str">
            <v>na</v>
          </cell>
          <cell r="ES155" t="str">
            <v>na</v>
          </cell>
          <cell r="ET155" t="str">
            <v>na</v>
          </cell>
          <cell r="EU155" t="str">
            <v>na</v>
          </cell>
          <cell r="EV155" t="str">
            <v>na</v>
          </cell>
          <cell r="EW155" t="str">
            <v>na</v>
          </cell>
          <cell r="EX155" t="str">
            <v>na</v>
          </cell>
          <cell r="EY155" t="str">
            <v>na</v>
          </cell>
          <cell r="EZ155" t="str">
            <v>na</v>
          </cell>
          <cell r="FA155" t="str">
            <v>na</v>
          </cell>
          <cell r="FB155" t="str">
            <v>na</v>
          </cell>
          <cell r="FC155" t="str">
            <v>na</v>
          </cell>
          <cell r="FD155" t="str">
            <v>na</v>
          </cell>
          <cell r="FE155" t="str">
            <v>na</v>
          </cell>
          <cell r="FF155" t="str">
            <v>na</v>
          </cell>
          <cell r="FG155" t="str">
            <v>na</v>
          </cell>
          <cell r="FH155" t="str">
            <v>na</v>
          </cell>
          <cell r="FI155" t="str">
            <v>na</v>
          </cell>
          <cell r="FJ155" t="str">
            <v>na</v>
          </cell>
          <cell r="FK155" t="str">
            <v>na</v>
          </cell>
          <cell r="FL155" t="str">
            <v>na</v>
          </cell>
          <cell r="FM155" t="str">
            <v>na</v>
          </cell>
          <cell r="FN155" t="str">
            <v>na</v>
          </cell>
          <cell r="FO155" t="str">
            <v>na</v>
          </cell>
          <cell r="FP155" t="str">
            <v>na</v>
          </cell>
          <cell r="FQ155" t="str">
            <v>na</v>
          </cell>
          <cell r="FR155" t="str">
            <v>na</v>
          </cell>
          <cell r="FS155" t="str">
            <v>na</v>
          </cell>
          <cell r="FT155" t="str">
            <v>na</v>
          </cell>
          <cell r="FU155" t="str">
            <v>na</v>
          </cell>
          <cell r="FV155" t="str">
            <v>na</v>
          </cell>
          <cell r="FW155" t="str">
            <v>na</v>
          </cell>
          <cell r="FX155" t="str">
            <v>na</v>
          </cell>
          <cell r="FY155" t="str">
            <v>na</v>
          </cell>
          <cell r="FZ155" t="str">
            <v>na</v>
          </cell>
          <cell r="GA155" t="str">
            <v>na</v>
          </cell>
          <cell r="GB155" t="str">
            <v>na</v>
          </cell>
          <cell r="GC155" t="str">
            <v>na</v>
          </cell>
          <cell r="GD155" t="str">
            <v>na</v>
          </cell>
          <cell r="GE155" t="str">
            <v>na</v>
          </cell>
          <cell r="GF155" t="str">
            <v>na</v>
          </cell>
          <cell r="GG155" t="str">
            <v>na</v>
          </cell>
          <cell r="GH155" t="str">
            <v>na</v>
          </cell>
          <cell r="GI155" t="str">
            <v>na</v>
          </cell>
          <cell r="GJ155" t="str">
            <v>na</v>
          </cell>
          <cell r="GK155" t="str">
            <v>na</v>
          </cell>
          <cell r="GL155" t="str">
            <v>na</v>
          </cell>
          <cell r="GM155" t="str">
            <v>na</v>
          </cell>
          <cell r="GN155" t="str">
            <v>na</v>
          </cell>
          <cell r="GO155" t="str">
            <v>na</v>
          </cell>
          <cell r="GP155" t="str">
            <v>na</v>
          </cell>
          <cell r="GQ155" t="str">
            <v>na</v>
          </cell>
          <cell r="GR155" t="str">
            <v>na</v>
          </cell>
          <cell r="GS155" t="str">
            <v>na</v>
          </cell>
          <cell r="GT155" t="str">
            <v>na</v>
          </cell>
          <cell r="GU155" t="str">
            <v>na</v>
          </cell>
          <cell r="GV155" t="str">
            <v>na</v>
          </cell>
          <cell r="GW155" t="str">
            <v>na</v>
          </cell>
          <cell r="GX155" t="str">
            <v>na</v>
          </cell>
          <cell r="GY155" t="str">
            <v>na</v>
          </cell>
          <cell r="GZ155" t="str">
            <v>na</v>
          </cell>
          <cell r="HA155" t="str">
            <v>na</v>
          </cell>
          <cell r="HB155" t="str">
            <v>na</v>
          </cell>
          <cell r="HC155" t="str">
            <v>na</v>
          </cell>
          <cell r="HD155" t="str">
            <v>na</v>
          </cell>
        </row>
        <row r="156">
          <cell r="A156">
            <v>155</v>
          </cell>
          <cell r="B156" t="str">
            <v>Convertible Debt</v>
          </cell>
          <cell r="C156" t="str">
            <v>na</v>
          </cell>
          <cell r="D156" t="str">
            <v>na</v>
          </cell>
          <cell r="E156" t="str">
            <v>na</v>
          </cell>
          <cell r="F156" t="str">
            <v>na</v>
          </cell>
          <cell r="G156" t="str">
            <v>na</v>
          </cell>
          <cell r="H156" t="str">
            <v>na</v>
          </cell>
          <cell r="I156" t="str">
            <v>na</v>
          </cell>
          <cell r="J156" t="str">
            <v>na</v>
          </cell>
          <cell r="K156" t="str">
            <v>na</v>
          </cell>
          <cell r="L156" t="str">
            <v>na</v>
          </cell>
          <cell r="M156" t="str">
            <v>na</v>
          </cell>
          <cell r="N156" t="str">
            <v>na</v>
          </cell>
          <cell r="O156" t="str">
            <v>na</v>
          </cell>
          <cell r="P156" t="str">
            <v>na</v>
          </cell>
          <cell r="Q156" t="str">
            <v>na</v>
          </cell>
          <cell r="R156" t="str">
            <v>na</v>
          </cell>
          <cell r="S156" t="str">
            <v>na</v>
          </cell>
          <cell r="T156" t="str">
            <v>na</v>
          </cell>
          <cell r="U156" t="str">
            <v>na</v>
          </cell>
          <cell r="V156" t="str">
            <v>na</v>
          </cell>
          <cell r="W156" t="str">
            <v>na</v>
          </cell>
          <cell r="X156" t="str">
            <v>na</v>
          </cell>
          <cell r="Y156" t="str">
            <v>na</v>
          </cell>
          <cell r="Z156" t="str">
            <v>na</v>
          </cell>
          <cell r="AA156" t="str">
            <v>na</v>
          </cell>
          <cell r="AB156" t="str">
            <v>na</v>
          </cell>
          <cell r="AC156" t="str">
            <v>na</v>
          </cell>
          <cell r="AD156" t="str">
            <v>na</v>
          </cell>
          <cell r="AE156" t="str">
            <v>na</v>
          </cell>
          <cell r="AF156" t="str">
            <v>na</v>
          </cell>
          <cell r="AG156" t="str">
            <v>na</v>
          </cell>
          <cell r="AH156" t="str">
            <v>na</v>
          </cell>
          <cell r="AI156" t="str">
            <v>na</v>
          </cell>
          <cell r="AJ156" t="str">
            <v>na</v>
          </cell>
          <cell r="AK156" t="str">
            <v>na</v>
          </cell>
          <cell r="AL156" t="str">
            <v>na</v>
          </cell>
          <cell r="AM156" t="str">
            <v>na</v>
          </cell>
          <cell r="AN156" t="str">
            <v>na</v>
          </cell>
          <cell r="AO156" t="str">
            <v>na</v>
          </cell>
          <cell r="AP156" t="str">
            <v>na</v>
          </cell>
          <cell r="AQ156" t="str">
            <v>na</v>
          </cell>
          <cell r="AR156" t="str">
            <v>na</v>
          </cell>
          <cell r="AS156" t="str">
            <v>na</v>
          </cell>
          <cell r="AT156" t="str">
            <v>na</v>
          </cell>
          <cell r="AU156" t="str">
            <v>na</v>
          </cell>
          <cell r="AV156" t="str">
            <v>na</v>
          </cell>
          <cell r="AW156" t="str">
            <v>na</v>
          </cell>
          <cell r="AX156" t="str">
            <v>na</v>
          </cell>
          <cell r="AY156" t="str">
            <v>na</v>
          </cell>
          <cell r="AZ156" t="str">
            <v>na</v>
          </cell>
          <cell r="BA156" t="str">
            <v>na</v>
          </cell>
          <cell r="BB156" t="str">
            <v>na</v>
          </cell>
          <cell r="BC156" t="str">
            <v>na</v>
          </cell>
          <cell r="BD156" t="str">
            <v>na</v>
          </cell>
          <cell r="BE156" t="str">
            <v>na</v>
          </cell>
          <cell r="BF156" t="str">
            <v>na</v>
          </cell>
          <cell r="BG156" t="str">
            <v>na</v>
          </cell>
          <cell r="BH156" t="str">
            <v>na</v>
          </cell>
          <cell r="BI156" t="str">
            <v>na</v>
          </cell>
          <cell r="BJ156" t="str">
            <v>na</v>
          </cell>
          <cell r="BK156" t="str">
            <v>na</v>
          </cell>
          <cell r="BL156" t="str">
            <v>na</v>
          </cell>
          <cell r="BM156" t="str">
            <v>na</v>
          </cell>
          <cell r="BN156" t="str">
            <v>na</v>
          </cell>
          <cell r="BO156" t="str">
            <v>na</v>
          </cell>
          <cell r="BP156" t="str">
            <v>na</v>
          </cell>
          <cell r="BQ156" t="str">
            <v>na</v>
          </cell>
          <cell r="BR156" t="str">
            <v>na</v>
          </cell>
          <cell r="BS156" t="str">
            <v>na</v>
          </cell>
          <cell r="BT156" t="str">
            <v>na</v>
          </cell>
          <cell r="BU156" t="str">
            <v>na</v>
          </cell>
          <cell r="BV156" t="str">
            <v>na</v>
          </cell>
          <cell r="BW156" t="str">
            <v>na</v>
          </cell>
          <cell r="BX156" t="str">
            <v>na</v>
          </cell>
          <cell r="BY156" t="str">
            <v>na</v>
          </cell>
          <cell r="BZ156" t="str">
            <v>na</v>
          </cell>
          <cell r="CA156" t="str">
            <v>na</v>
          </cell>
          <cell r="CB156" t="str">
            <v>na</v>
          </cell>
          <cell r="CC156" t="str">
            <v>na</v>
          </cell>
          <cell r="CD156" t="str">
            <v>na</v>
          </cell>
          <cell r="CE156" t="str">
            <v>na</v>
          </cell>
          <cell r="CF156" t="str">
            <v>na</v>
          </cell>
          <cell r="CG156" t="str">
            <v>na</v>
          </cell>
          <cell r="CH156" t="str">
            <v>na</v>
          </cell>
          <cell r="CI156" t="str">
            <v>na</v>
          </cell>
          <cell r="CJ156" t="str">
            <v>na</v>
          </cell>
          <cell r="CK156" t="str">
            <v>na</v>
          </cell>
          <cell r="CL156" t="str">
            <v>na</v>
          </cell>
          <cell r="CM156" t="str">
            <v>na</v>
          </cell>
          <cell r="CN156" t="str">
            <v>na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 t="str">
            <v>na</v>
          </cell>
          <cell r="CX156" t="str">
            <v>na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68</v>
          </cell>
          <cell r="DF156">
            <v>68</v>
          </cell>
          <cell r="DG156" t="str">
            <v>na</v>
          </cell>
          <cell r="DH156" t="str">
            <v>na</v>
          </cell>
          <cell r="DI156">
            <v>57</v>
          </cell>
          <cell r="DJ156">
            <v>0</v>
          </cell>
          <cell r="DK156" t="str">
            <v>na</v>
          </cell>
          <cell r="DL156" t="str">
            <v>na</v>
          </cell>
          <cell r="DM156" t="str">
            <v>na</v>
          </cell>
          <cell r="DN156" t="str">
            <v>na</v>
          </cell>
          <cell r="DO156" t="str">
            <v>na</v>
          </cell>
          <cell r="DP156" t="str">
            <v>na</v>
          </cell>
          <cell r="DQ156" t="str">
            <v>na</v>
          </cell>
          <cell r="DR156" t="str">
            <v>na</v>
          </cell>
          <cell r="DS156" t="str">
            <v>na</v>
          </cell>
          <cell r="DT156" t="str">
            <v>na</v>
          </cell>
          <cell r="DU156" t="str">
            <v>na</v>
          </cell>
          <cell r="DV156" t="str">
            <v>na</v>
          </cell>
          <cell r="DW156" t="str">
            <v>na</v>
          </cell>
          <cell r="DX156" t="str">
            <v>na</v>
          </cell>
          <cell r="DY156" t="str">
            <v>na</v>
          </cell>
          <cell r="DZ156" t="str">
            <v>na</v>
          </cell>
          <cell r="EA156" t="str">
            <v>na</v>
          </cell>
          <cell r="EB156" t="str">
            <v>na</v>
          </cell>
          <cell r="EC156" t="str">
            <v>na</v>
          </cell>
          <cell r="ED156" t="str">
            <v>na</v>
          </cell>
          <cell r="EE156" t="str">
            <v>na</v>
          </cell>
          <cell r="EF156" t="str">
            <v>na</v>
          </cell>
          <cell r="EG156" t="str">
            <v>na</v>
          </cell>
          <cell r="EH156" t="str">
            <v>na</v>
          </cell>
          <cell r="EI156" t="str">
            <v>na</v>
          </cell>
          <cell r="EJ156" t="str">
            <v>na</v>
          </cell>
          <cell r="EK156" t="str">
            <v>na</v>
          </cell>
          <cell r="EL156" t="str">
            <v>na</v>
          </cell>
          <cell r="EM156" t="str">
            <v>na</v>
          </cell>
          <cell r="EN156" t="str">
            <v>na</v>
          </cell>
          <cell r="EO156" t="str">
            <v>na</v>
          </cell>
          <cell r="EP156" t="str">
            <v>na</v>
          </cell>
          <cell r="EQ156" t="str">
            <v>na</v>
          </cell>
          <cell r="ER156" t="str">
            <v>na</v>
          </cell>
          <cell r="ES156" t="str">
            <v>na</v>
          </cell>
          <cell r="ET156" t="str">
            <v>na</v>
          </cell>
          <cell r="EU156" t="str">
            <v>na</v>
          </cell>
          <cell r="EV156" t="str">
            <v>na</v>
          </cell>
          <cell r="EW156" t="str">
            <v>na</v>
          </cell>
          <cell r="EX156" t="str">
            <v>na</v>
          </cell>
          <cell r="EY156" t="str">
            <v>na</v>
          </cell>
          <cell r="EZ156" t="str">
            <v>na</v>
          </cell>
          <cell r="FA156" t="str">
            <v>na</v>
          </cell>
          <cell r="FB156" t="str">
            <v>na</v>
          </cell>
          <cell r="FC156" t="str">
            <v>na</v>
          </cell>
          <cell r="FD156" t="str">
            <v>na</v>
          </cell>
          <cell r="FE156" t="str">
            <v>na</v>
          </cell>
          <cell r="FF156" t="str">
            <v>na</v>
          </cell>
          <cell r="FG156" t="str">
            <v>na</v>
          </cell>
          <cell r="FH156" t="str">
            <v>na</v>
          </cell>
          <cell r="FI156" t="str">
            <v>na</v>
          </cell>
          <cell r="FJ156" t="str">
            <v>na</v>
          </cell>
          <cell r="FK156" t="str">
            <v>na</v>
          </cell>
          <cell r="FL156" t="str">
            <v>na</v>
          </cell>
          <cell r="FM156" t="str">
            <v>na</v>
          </cell>
          <cell r="FN156" t="str">
            <v>na</v>
          </cell>
          <cell r="FO156" t="str">
            <v>na</v>
          </cell>
          <cell r="FP156" t="str">
            <v>na</v>
          </cell>
          <cell r="FQ156" t="str">
            <v>na</v>
          </cell>
          <cell r="FR156" t="str">
            <v>na</v>
          </cell>
          <cell r="FS156" t="str">
            <v>na</v>
          </cell>
          <cell r="FT156" t="str">
            <v>na</v>
          </cell>
          <cell r="FU156" t="str">
            <v>na</v>
          </cell>
          <cell r="FV156" t="str">
            <v>na</v>
          </cell>
          <cell r="FW156" t="str">
            <v>na</v>
          </cell>
          <cell r="FX156" t="str">
            <v>na</v>
          </cell>
          <cell r="FY156" t="str">
            <v>na</v>
          </cell>
          <cell r="FZ156" t="str">
            <v>na</v>
          </cell>
          <cell r="GA156" t="str">
            <v>na</v>
          </cell>
          <cell r="GB156" t="str">
            <v>na</v>
          </cell>
          <cell r="GC156" t="str">
            <v>na</v>
          </cell>
          <cell r="GD156" t="str">
            <v>na</v>
          </cell>
          <cell r="GE156" t="str">
            <v>na</v>
          </cell>
          <cell r="GF156" t="str">
            <v>na</v>
          </cell>
          <cell r="GG156" t="str">
            <v>na</v>
          </cell>
          <cell r="GH156" t="str">
            <v>na</v>
          </cell>
          <cell r="GI156" t="str">
            <v>na</v>
          </cell>
          <cell r="GJ156" t="str">
            <v>na</v>
          </cell>
          <cell r="GK156" t="str">
            <v>na</v>
          </cell>
          <cell r="GL156" t="str">
            <v>na</v>
          </cell>
          <cell r="GM156" t="str">
            <v>na</v>
          </cell>
          <cell r="GN156" t="str">
            <v>na</v>
          </cell>
          <cell r="GO156" t="str">
            <v>na</v>
          </cell>
          <cell r="GP156" t="str">
            <v>na</v>
          </cell>
          <cell r="GQ156" t="str">
            <v>na</v>
          </cell>
          <cell r="GR156" t="str">
            <v>na</v>
          </cell>
          <cell r="GS156" t="str">
            <v>na</v>
          </cell>
          <cell r="GT156" t="str">
            <v>na</v>
          </cell>
          <cell r="GU156" t="str">
            <v>na</v>
          </cell>
          <cell r="GV156" t="str">
            <v>na</v>
          </cell>
          <cell r="GW156" t="str">
            <v>na</v>
          </cell>
          <cell r="GX156" t="str">
            <v>na</v>
          </cell>
          <cell r="GY156" t="str">
            <v>na</v>
          </cell>
          <cell r="GZ156" t="str">
            <v>na</v>
          </cell>
          <cell r="HA156" t="str">
            <v>na</v>
          </cell>
          <cell r="HB156" t="str">
            <v>na</v>
          </cell>
          <cell r="HC156" t="str">
            <v>na</v>
          </cell>
          <cell r="HD156" t="str">
            <v>na</v>
          </cell>
        </row>
        <row r="157">
          <cell r="A157">
            <v>156</v>
          </cell>
          <cell r="B157" t="str">
            <v>Long-term Deferred Maintenance</v>
          </cell>
          <cell r="C157" t="str">
            <v>na</v>
          </cell>
          <cell r="D157" t="str">
            <v>na</v>
          </cell>
          <cell r="E157" t="str">
            <v>na</v>
          </cell>
          <cell r="F157" t="str">
            <v>na</v>
          </cell>
          <cell r="G157" t="str">
            <v>na</v>
          </cell>
          <cell r="H157" t="str">
            <v>na</v>
          </cell>
          <cell r="I157" t="str">
            <v>na</v>
          </cell>
          <cell r="J157" t="str">
            <v>na</v>
          </cell>
          <cell r="K157" t="str">
            <v>na</v>
          </cell>
          <cell r="L157" t="str">
            <v>na</v>
          </cell>
          <cell r="M157" t="str">
            <v>na</v>
          </cell>
          <cell r="N157" t="str">
            <v>na</v>
          </cell>
          <cell r="O157" t="str">
            <v>na</v>
          </cell>
          <cell r="P157" t="str">
            <v>na</v>
          </cell>
          <cell r="Q157" t="str">
            <v>na</v>
          </cell>
          <cell r="R157" t="str">
            <v>na</v>
          </cell>
          <cell r="S157" t="str">
            <v>na</v>
          </cell>
          <cell r="T157" t="str">
            <v>na</v>
          </cell>
          <cell r="U157" t="str">
            <v>na</v>
          </cell>
          <cell r="V157" t="str">
            <v>na</v>
          </cell>
          <cell r="W157" t="str">
            <v>na</v>
          </cell>
          <cell r="X157" t="str">
            <v>na</v>
          </cell>
          <cell r="Y157" t="str">
            <v>na</v>
          </cell>
          <cell r="Z157" t="str">
            <v>na</v>
          </cell>
          <cell r="AA157" t="str">
            <v>na</v>
          </cell>
          <cell r="AB157" t="str">
            <v>na</v>
          </cell>
          <cell r="AC157" t="str">
            <v>na</v>
          </cell>
          <cell r="AD157" t="str">
            <v>na</v>
          </cell>
          <cell r="AE157" t="str">
            <v>na</v>
          </cell>
          <cell r="AF157" t="str">
            <v>na</v>
          </cell>
          <cell r="AG157" t="str">
            <v>na</v>
          </cell>
          <cell r="AH157" t="str">
            <v>na</v>
          </cell>
          <cell r="AI157" t="str">
            <v>na</v>
          </cell>
          <cell r="AJ157" t="str">
            <v>na</v>
          </cell>
          <cell r="AK157" t="str">
            <v>na</v>
          </cell>
          <cell r="AL157" t="str">
            <v>na</v>
          </cell>
          <cell r="AM157" t="str">
            <v>na</v>
          </cell>
          <cell r="AN157" t="str">
            <v>na</v>
          </cell>
          <cell r="AO157" t="str">
            <v>na</v>
          </cell>
          <cell r="AP157" t="str">
            <v>na</v>
          </cell>
          <cell r="AQ157" t="str">
            <v>na</v>
          </cell>
          <cell r="AR157" t="str">
            <v>na</v>
          </cell>
          <cell r="AS157" t="str">
            <v>na</v>
          </cell>
          <cell r="AT157" t="str">
            <v>na</v>
          </cell>
          <cell r="AU157" t="str">
            <v>na</v>
          </cell>
          <cell r="AV157" t="str">
            <v>na</v>
          </cell>
          <cell r="AW157" t="str">
            <v>na</v>
          </cell>
          <cell r="AX157" t="str">
            <v>na</v>
          </cell>
          <cell r="AY157" t="str">
            <v>na</v>
          </cell>
          <cell r="AZ157" t="str">
            <v>na</v>
          </cell>
          <cell r="BA157" t="str">
            <v>na</v>
          </cell>
          <cell r="BB157" t="str">
            <v>na</v>
          </cell>
          <cell r="BC157" t="str">
            <v>na</v>
          </cell>
          <cell r="BD157" t="str">
            <v>na</v>
          </cell>
          <cell r="BE157" t="str">
            <v>na</v>
          </cell>
          <cell r="BF157" t="str">
            <v>na</v>
          </cell>
          <cell r="BG157" t="str">
            <v>na</v>
          </cell>
          <cell r="BH157" t="str">
            <v>na</v>
          </cell>
          <cell r="BI157" t="str">
            <v>na</v>
          </cell>
          <cell r="BJ157" t="str">
            <v>na</v>
          </cell>
          <cell r="BK157" t="str">
            <v>na</v>
          </cell>
          <cell r="BL157" t="str">
            <v>na</v>
          </cell>
          <cell r="BM157" t="str">
            <v>na</v>
          </cell>
          <cell r="BN157" t="str">
            <v>na</v>
          </cell>
          <cell r="BO157" t="str">
            <v>na</v>
          </cell>
          <cell r="BP157" t="str">
            <v>na</v>
          </cell>
          <cell r="BQ157" t="str">
            <v>na</v>
          </cell>
          <cell r="BR157" t="str">
            <v>na</v>
          </cell>
          <cell r="BS157" t="str">
            <v>na</v>
          </cell>
          <cell r="BT157" t="str">
            <v>na</v>
          </cell>
          <cell r="BU157" t="str">
            <v>na</v>
          </cell>
          <cell r="BV157" t="str">
            <v>na</v>
          </cell>
          <cell r="BW157" t="str">
            <v>na</v>
          </cell>
          <cell r="BX157" t="str">
            <v>na</v>
          </cell>
          <cell r="BY157" t="str">
            <v>na</v>
          </cell>
          <cell r="BZ157" t="str">
            <v>na</v>
          </cell>
          <cell r="CA157" t="str">
            <v>na</v>
          </cell>
          <cell r="CB157" t="str">
            <v>na</v>
          </cell>
          <cell r="CC157" t="str">
            <v>na</v>
          </cell>
          <cell r="CD157" t="str">
            <v>na</v>
          </cell>
          <cell r="CE157" t="str">
            <v>na</v>
          </cell>
          <cell r="CF157" t="str">
            <v>na</v>
          </cell>
          <cell r="CG157" t="str">
            <v>na</v>
          </cell>
          <cell r="CH157" t="str">
            <v>na</v>
          </cell>
          <cell r="CI157" t="str">
            <v>na</v>
          </cell>
          <cell r="CJ157" t="str">
            <v>na</v>
          </cell>
          <cell r="CK157" t="str">
            <v>na</v>
          </cell>
          <cell r="CL157" t="str">
            <v>na</v>
          </cell>
          <cell r="CM157" t="str">
            <v>na</v>
          </cell>
          <cell r="CN157" t="str">
            <v>na</v>
          </cell>
          <cell r="CO157">
            <v>91.1</v>
          </cell>
          <cell r="CP157">
            <v>91.1</v>
          </cell>
          <cell r="CQ157">
            <v>91.9</v>
          </cell>
          <cell r="CR157">
            <v>91.9</v>
          </cell>
          <cell r="CS157">
            <v>0</v>
          </cell>
          <cell r="CT157">
            <v>0</v>
          </cell>
          <cell r="CU157">
            <v>88</v>
          </cell>
          <cell r="CV157">
            <v>88</v>
          </cell>
          <cell r="CW157" t="str">
            <v>na</v>
          </cell>
          <cell r="CX157" t="str">
            <v>na</v>
          </cell>
          <cell r="CY157">
            <v>91.3</v>
          </cell>
          <cell r="CZ157">
            <v>91.3</v>
          </cell>
          <cell r="DA157">
            <v>84.46</v>
          </cell>
          <cell r="DB157">
            <v>84.46</v>
          </cell>
          <cell r="DC157">
            <v>96.349000000000004</v>
          </cell>
          <cell r="DD157">
            <v>96.349000000000004</v>
          </cell>
          <cell r="DE157">
            <v>100.9</v>
          </cell>
          <cell r="DF157">
            <v>100.9</v>
          </cell>
          <cell r="DG157" t="str">
            <v>na</v>
          </cell>
          <cell r="DH157" t="str">
            <v>na</v>
          </cell>
          <cell r="DI157">
            <v>103.005</v>
          </cell>
          <cell r="DJ157">
            <v>0</v>
          </cell>
          <cell r="DK157" t="str">
            <v>na</v>
          </cell>
          <cell r="DL157" t="str">
            <v>na</v>
          </cell>
          <cell r="DM157" t="str">
            <v>na</v>
          </cell>
          <cell r="DN157" t="str">
            <v>na</v>
          </cell>
          <cell r="DO157" t="str">
            <v>na</v>
          </cell>
          <cell r="DP157" t="str">
            <v>na</v>
          </cell>
          <cell r="DQ157" t="str">
            <v>na</v>
          </cell>
          <cell r="DR157" t="str">
            <v>na</v>
          </cell>
          <cell r="DS157" t="str">
            <v>na</v>
          </cell>
          <cell r="DT157" t="str">
            <v>na</v>
          </cell>
          <cell r="DU157" t="str">
            <v>na</v>
          </cell>
          <cell r="DV157" t="str">
            <v>na</v>
          </cell>
          <cell r="DW157" t="str">
            <v>na</v>
          </cell>
          <cell r="DX157" t="str">
            <v>na</v>
          </cell>
          <cell r="DY157" t="str">
            <v>na</v>
          </cell>
          <cell r="DZ157" t="str">
            <v>na</v>
          </cell>
          <cell r="EA157" t="str">
            <v>na</v>
          </cell>
          <cell r="EB157" t="str">
            <v>na</v>
          </cell>
          <cell r="EC157" t="str">
            <v>na</v>
          </cell>
          <cell r="ED157" t="str">
            <v>na</v>
          </cell>
          <cell r="EE157" t="str">
            <v>na</v>
          </cell>
          <cell r="EF157" t="str">
            <v>na</v>
          </cell>
          <cell r="EG157" t="str">
            <v>na</v>
          </cell>
          <cell r="EH157" t="str">
            <v>na</v>
          </cell>
          <cell r="EI157" t="str">
            <v>na</v>
          </cell>
          <cell r="EJ157" t="str">
            <v>na</v>
          </cell>
          <cell r="EK157" t="str">
            <v>na</v>
          </cell>
          <cell r="EL157" t="str">
            <v>na</v>
          </cell>
          <cell r="EM157" t="str">
            <v>na</v>
          </cell>
          <cell r="EN157" t="str">
            <v>na</v>
          </cell>
          <cell r="EO157" t="str">
            <v>na</v>
          </cell>
          <cell r="EP157" t="str">
            <v>na</v>
          </cell>
          <cell r="EQ157" t="str">
            <v>na</v>
          </cell>
          <cell r="ER157" t="str">
            <v>na</v>
          </cell>
          <cell r="ES157" t="str">
            <v>na</v>
          </cell>
          <cell r="ET157" t="str">
            <v>na</v>
          </cell>
          <cell r="EU157" t="str">
            <v>na</v>
          </cell>
          <cell r="EV157" t="str">
            <v>na</v>
          </cell>
          <cell r="EW157" t="str">
            <v>na</v>
          </cell>
          <cell r="EX157" t="str">
            <v>na</v>
          </cell>
          <cell r="EY157" t="str">
            <v>na</v>
          </cell>
          <cell r="EZ157" t="str">
            <v>na</v>
          </cell>
          <cell r="FA157" t="str">
            <v>na</v>
          </cell>
          <cell r="FB157" t="str">
            <v>na</v>
          </cell>
          <cell r="FC157" t="str">
            <v>na</v>
          </cell>
          <cell r="FD157" t="str">
            <v>na</v>
          </cell>
          <cell r="FE157" t="str">
            <v>na</v>
          </cell>
          <cell r="FF157" t="str">
            <v>na</v>
          </cell>
          <cell r="FG157" t="str">
            <v>na</v>
          </cell>
          <cell r="FH157" t="str">
            <v>na</v>
          </cell>
          <cell r="FI157" t="str">
            <v>na</v>
          </cell>
          <cell r="FJ157" t="str">
            <v>na</v>
          </cell>
          <cell r="FK157" t="str">
            <v>na</v>
          </cell>
          <cell r="FL157" t="str">
            <v>na</v>
          </cell>
          <cell r="FM157" t="str">
            <v>na</v>
          </cell>
          <cell r="FN157" t="str">
            <v>na</v>
          </cell>
          <cell r="FO157" t="str">
            <v>na</v>
          </cell>
          <cell r="FP157" t="str">
            <v>na</v>
          </cell>
          <cell r="FQ157" t="str">
            <v>na</v>
          </cell>
          <cell r="FR157" t="str">
            <v>na</v>
          </cell>
          <cell r="FS157" t="str">
            <v>na</v>
          </cell>
          <cell r="FT157" t="str">
            <v>na</v>
          </cell>
          <cell r="FU157" t="str">
            <v>na</v>
          </cell>
          <cell r="FV157" t="str">
            <v>na</v>
          </cell>
          <cell r="FW157" t="str">
            <v>na</v>
          </cell>
          <cell r="FX157" t="str">
            <v>na</v>
          </cell>
          <cell r="FY157" t="str">
            <v>na</v>
          </cell>
          <cell r="FZ157" t="str">
            <v>na</v>
          </cell>
          <cell r="GA157" t="str">
            <v>na</v>
          </cell>
          <cell r="GB157" t="str">
            <v>na</v>
          </cell>
          <cell r="GC157" t="str">
            <v>na</v>
          </cell>
          <cell r="GD157" t="str">
            <v>na</v>
          </cell>
          <cell r="GE157" t="str">
            <v>na</v>
          </cell>
          <cell r="GF157" t="str">
            <v>na</v>
          </cell>
          <cell r="GG157" t="str">
            <v>na</v>
          </cell>
          <cell r="GH157" t="str">
            <v>na</v>
          </cell>
          <cell r="GI157" t="str">
            <v>na</v>
          </cell>
          <cell r="GJ157" t="str">
            <v>na</v>
          </cell>
          <cell r="GK157" t="str">
            <v>na</v>
          </cell>
          <cell r="GL157" t="str">
            <v>na</v>
          </cell>
          <cell r="GM157" t="str">
            <v>na</v>
          </cell>
          <cell r="GN157" t="str">
            <v>na</v>
          </cell>
          <cell r="GO157" t="str">
            <v>na</v>
          </cell>
          <cell r="GP157" t="str">
            <v>na</v>
          </cell>
          <cell r="GQ157" t="str">
            <v>na</v>
          </cell>
          <cell r="GR157" t="str">
            <v>na</v>
          </cell>
          <cell r="GS157" t="str">
            <v>na</v>
          </cell>
          <cell r="GT157" t="str">
            <v>na</v>
          </cell>
          <cell r="GU157" t="str">
            <v>na</v>
          </cell>
          <cell r="GV157" t="str">
            <v>na</v>
          </cell>
          <cell r="GW157" t="str">
            <v>na</v>
          </cell>
          <cell r="GX157" t="str">
            <v>na</v>
          </cell>
          <cell r="GY157" t="str">
            <v>na</v>
          </cell>
          <cell r="GZ157" t="str">
            <v>na</v>
          </cell>
          <cell r="HA157" t="str">
            <v>na</v>
          </cell>
          <cell r="HB157" t="str">
            <v>na</v>
          </cell>
          <cell r="HC157" t="str">
            <v>na</v>
          </cell>
          <cell r="HD157" t="str">
            <v>na</v>
          </cell>
        </row>
        <row r="158">
          <cell r="A158">
            <v>157</v>
          </cell>
          <cell r="B158" t="str">
            <v>Total Long-Term Liabilities</v>
          </cell>
          <cell r="C158" t="str">
            <v>na</v>
          </cell>
          <cell r="D158" t="str">
            <v>na</v>
          </cell>
          <cell r="E158" t="str">
            <v>na</v>
          </cell>
          <cell r="F158" t="str">
            <v>na</v>
          </cell>
          <cell r="G158" t="str">
            <v>na</v>
          </cell>
          <cell r="H158" t="str">
            <v>na</v>
          </cell>
          <cell r="I158" t="str">
            <v>na</v>
          </cell>
          <cell r="J158" t="str">
            <v>na</v>
          </cell>
          <cell r="K158" t="str">
            <v>na</v>
          </cell>
          <cell r="L158" t="str">
            <v>na</v>
          </cell>
          <cell r="M158" t="str">
            <v>na</v>
          </cell>
          <cell r="N158" t="str">
            <v>na</v>
          </cell>
          <cell r="O158" t="str">
            <v>na</v>
          </cell>
          <cell r="P158" t="str">
            <v>na</v>
          </cell>
          <cell r="Q158" t="str">
            <v>na</v>
          </cell>
          <cell r="R158" t="str">
            <v>na</v>
          </cell>
          <cell r="S158" t="str">
            <v>na</v>
          </cell>
          <cell r="T158" t="str">
            <v>na</v>
          </cell>
          <cell r="U158" t="str">
            <v>na</v>
          </cell>
          <cell r="V158" t="str">
            <v>na</v>
          </cell>
          <cell r="W158" t="str">
            <v>na</v>
          </cell>
          <cell r="X158" t="str">
            <v>na</v>
          </cell>
          <cell r="Y158" t="str">
            <v>na</v>
          </cell>
          <cell r="Z158" t="str">
            <v>na</v>
          </cell>
          <cell r="AA158" t="str">
            <v>na</v>
          </cell>
          <cell r="AB158" t="str">
            <v>na</v>
          </cell>
          <cell r="AC158" t="str">
            <v>na</v>
          </cell>
          <cell r="AD158" t="str">
            <v>na</v>
          </cell>
          <cell r="AE158" t="str">
            <v>na</v>
          </cell>
          <cell r="AF158" t="str">
            <v>na</v>
          </cell>
          <cell r="AG158" t="str">
            <v>na</v>
          </cell>
          <cell r="AH158" t="str">
            <v>na</v>
          </cell>
          <cell r="AI158" t="str">
            <v>na</v>
          </cell>
          <cell r="AJ158" t="str">
            <v>na</v>
          </cell>
          <cell r="AK158" t="str">
            <v>na</v>
          </cell>
          <cell r="AL158" t="str">
            <v>na</v>
          </cell>
          <cell r="AM158" t="str">
            <v>na</v>
          </cell>
          <cell r="AN158" t="str">
            <v>na</v>
          </cell>
          <cell r="AO158" t="str">
            <v>na</v>
          </cell>
          <cell r="AP158" t="str">
            <v>na</v>
          </cell>
          <cell r="AQ158" t="str">
            <v>na</v>
          </cell>
          <cell r="AR158" t="str">
            <v>na</v>
          </cell>
          <cell r="AS158" t="str">
            <v>na</v>
          </cell>
          <cell r="AT158" t="str">
            <v>na</v>
          </cell>
          <cell r="AU158" t="str">
            <v>na</v>
          </cell>
          <cell r="AV158" t="str">
            <v>na</v>
          </cell>
          <cell r="AW158" t="str">
            <v>na</v>
          </cell>
          <cell r="AX158" t="str">
            <v>na</v>
          </cell>
          <cell r="AY158" t="str">
            <v>na</v>
          </cell>
          <cell r="AZ158" t="str">
            <v>na</v>
          </cell>
          <cell r="BA158" t="str">
            <v>na</v>
          </cell>
          <cell r="BB158" t="str">
            <v>na</v>
          </cell>
          <cell r="BC158" t="str">
            <v>na</v>
          </cell>
          <cell r="BD158" t="str">
            <v>na</v>
          </cell>
          <cell r="BE158" t="str">
            <v>na</v>
          </cell>
          <cell r="BF158" t="str">
            <v>na</v>
          </cell>
          <cell r="BG158" t="str">
            <v>na</v>
          </cell>
          <cell r="BH158" t="str">
            <v>na</v>
          </cell>
          <cell r="BI158" t="str">
            <v>na</v>
          </cell>
          <cell r="BJ158" t="str">
            <v>na</v>
          </cell>
          <cell r="BK158" t="str">
            <v>na</v>
          </cell>
          <cell r="BL158" t="str">
            <v>na</v>
          </cell>
          <cell r="BM158" t="str">
            <v>na</v>
          </cell>
          <cell r="BN158" t="str">
            <v>na</v>
          </cell>
          <cell r="BO158" t="str">
            <v>na</v>
          </cell>
          <cell r="BP158" t="str">
            <v>na</v>
          </cell>
          <cell r="BQ158" t="str">
            <v>na</v>
          </cell>
          <cell r="BR158" t="str">
            <v>na</v>
          </cell>
          <cell r="BS158" t="str">
            <v>na</v>
          </cell>
          <cell r="BT158" t="str">
            <v>na</v>
          </cell>
          <cell r="BU158" t="str">
            <v>na</v>
          </cell>
          <cell r="BV158" t="str">
            <v>na</v>
          </cell>
          <cell r="BW158" t="str">
            <v>na</v>
          </cell>
          <cell r="BX158" t="str">
            <v>na</v>
          </cell>
          <cell r="BY158" t="str">
            <v>na</v>
          </cell>
          <cell r="BZ158" t="str">
            <v>na</v>
          </cell>
          <cell r="CA158" t="str">
            <v>na</v>
          </cell>
          <cell r="CB158" t="str">
            <v>na</v>
          </cell>
          <cell r="CC158" t="str">
            <v>na</v>
          </cell>
          <cell r="CD158" t="str">
            <v>na</v>
          </cell>
          <cell r="CE158" t="str">
            <v>na</v>
          </cell>
          <cell r="CF158" t="str">
            <v>na</v>
          </cell>
          <cell r="CG158" t="str">
            <v>na</v>
          </cell>
          <cell r="CH158" t="str">
            <v>na</v>
          </cell>
          <cell r="CI158" t="str">
            <v>na</v>
          </cell>
          <cell r="CJ158" t="str">
            <v>na</v>
          </cell>
          <cell r="CK158" t="str">
            <v>na</v>
          </cell>
          <cell r="CL158" t="str">
            <v>na</v>
          </cell>
          <cell r="CM158" t="str">
            <v>na</v>
          </cell>
          <cell r="CN158" t="str">
            <v>na</v>
          </cell>
          <cell r="CO158">
            <v>107.89999999999999</v>
          </cell>
          <cell r="CP158">
            <v>107.9</v>
          </cell>
          <cell r="CQ158">
            <v>107.30000000000001</v>
          </cell>
          <cell r="CR158">
            <v>107.3</v>
          </cell>
          <cell r="CS158">
            <v>0</v>
          </cell>
          <cell r="CT158">
            <v>0</v>
          </cell>
          <cell r="CU158">
            <v>171.1</v>
          </cell>
          <cell r="CV158">
            <v>171.1</v>
          </cell>
          <cell r="CW158" t="str">
            <v>na</v>
          </cell>
          <cell r="CX158" t="str">
            <v>na</v>
          </cell>
          <cell r="CY158">
            <v>171.6</v>
          </cell>
          <cell r="CZ158">
            <v>171.6</v>
          </cell>
          <cell r="DA158">
            <v>162.44999999999999</v>
          </cell>
          <cell r="DB158">
            <v>162.44999999999999</v>
          </cell>
          <cell r="DC158">
            <v>173.04900000000001</v>
          </cell>
          <cell r="DD158">
            <v>173.04900000000001</v>
          </cell>
          <cell r="DE158">
            <v>190.7</v>
          </cell>
          <cell r="DF158">
            <v>190.7</v>
          </cell>
          <cell r="DG158" t="str">
            <v>na</v>
          </cell>
          <cell r="DH158" t="str">
            <v>na</v>
          </cell>
          <cell r="DI158">
            <v>181.208</v>
          </cell>
          <cell r="DJ158">
            <v>0</v>
          </cell>
          <cell r="DK158" t="str">
            <v>na</v>
          </cell>
          <cell r="DL158" t="str">
            <v>na</v>
          </cell>
          <cell r="DM158" t="str">
            <v>na</v>
          </cell>
          <cell r="DN158" t="str">
            <v>na</v>
          </cell>
          <cell r="DO158" t="str">
            <v>na</v>
          </cell>
          <cell r="DP158" t="str">
            <v>na</v>
          </cell>
          <cell r="DQ158" t="str">
            <v>na</v>
          </cell>
          <cell r="DR158" t="str">
            <v>na</v>
          </cell>
          <cell r="DS158" t="str">
            <v>na</v>
          </cell>
          <cell r="DT158" t="str">
            <v>na</v>
          </cell>
          <cell r="DU158" t="str">
            <v>na</v>
          </cell>
          <cell r="DV158" t="str">
            <v>na</v>
          </cell>
          <cell r="DW158" t="str">
            <v>na</v>
          </cell>
          <cell r="DX158" t="str">
            <v>na</v>
          </cell>
          <cell r="DY158" t="str">
            <v>na</v>
          </cell>
          <cell r="DZ158" t="str">
            <v>na</v>
          </cell>
          <cell r="EA158" t="str">
            <v>na</v>
          </cell>
          <cell r="EB158" t="str">
            <v>na</v>
          </cell>
          <cell r="EC158" t="str">
            <v>na</v>
          </cell>
          <cell r="ED158" t="str">
            <v>na</v>
          </cell>
          <cell r="EE158" t="str">
            <v>na</v>
          </cell>
          <cell r="EF158" t="str">
            <v>na</v>
          </cell>
          <cell r="EG158" t="str">
            <v>na</v>
          </cell>
          <cell r="EH158" t="str">
            <v>na</v>
          </cell>
          <cell r="EI158" t="str">
            <v>na</v>
          </cell>
          <cell r="EJ158" t="str">
            <v>na</v>
          </cell>
          <cell r="EK158" t="str">
            <v>na</v>
          </cell>
          <cell r="EL158" t="str">
            <v>na</v>
          </cell>
          <cell r="EM158" t="str">
            <v>na</v>
          </cell>
          <cell r="EN158" t="str">
            <v>na</v>
          </cell>
          <cell r="EO158" t="str">
            <v>na</v>
          </cell>
          <cell r="EP158" t="str">
            <v>na</v>
          </cell>
          <cell r="EQ158" t="str">
            <v>na</v>
          </cell>
          <cell r="ER158" t="str">
            <v>na</v>
          </cell>
          <cell r="ES158" t="str">
            <v>na</v>
          </cell>
          <cell r="ET158" t="str">
            <v>na</v>
          </cell>
          <cell r="EU158" t="str">
            <v>na</v>
          </cell>
          <cell r="EV158" t="str">
            <v>na</v>
          </cell>
          <cell r="EW158" t="str">
            <v>na</v>
          </cell>
          <cell r="EX158" t="str">
            <v>na</v>
          </cell>
          <cell r="EY158" t="str">
            <v>na</v>
          </cell>
          <cell r="EZ158" t="str">
            <v>na</v>
          </cell>
          <cell r="FA158" t="str">
            <v>na</v>
          </cell>
          <cell r="FB158" t="str">
            <v>na</v>
          </cell>
          <cell r="FC158" t="str">
            <v>na</v>
          </cell>
          <cell r="FD158" t="str">
            <v>na</v>
          </cell>
          <cell r="FE158" t="str">
            <v>na</v>
          </cell>
          <cell r="FF158" t="str">
            <v>na</v>
          </cell>
          <cell r="FG158" t="str">
            <v>na</v>
          </cell>
          <cell r="FH158" t="str">
            <v>na</v>
          </cell>
          <cell r="FI158" t="str">
            <v>na</v>
          </cell>
          <cell r="FJ158" t="str">
            <v>na</v>
          </cell>
          <cell r="FK158" t="str">
            <v>na</v>
          </cell>
          <cell r="FL158" t="str">
            <v>na</v>
          </cell>
          <cell r="FM158" t="str">
            <v>na</v>
          </cell>
          <cell r="FN158" t="str">
            <v>na</v>
          </cell>
          <cell r="FO158" t="str">
            <v>na</v>
          </cell>
          <cell r="FP158" t="str">
            <v>na</v>
          </cell>
          <cell r="FQ158" t="str">
            <v>na</v>
          </cell>
          <cell r="FR158" t="str">
            <v>na</v>
          </cell>
          <cell r="FS158" t="str">
            <v>na</v>
          </cell>
          <cell r="FT158" t="str">
            <v>na</v>
          </cell>
          <cell r="FU158" t="str">
            <v>na</v>
          </cell>
          <cell r="FV158" t="str">
            <v>na</v>
          </cell>
          <cell r="FW158" t="str">
            <v>na</v>
          </cell>
          <cell r="FX158" t="str">
            <v>na</v>
          </cell>
          <cell r="FY158" t="str">
            <v>na</v>
          </cell>
          <cell r="FZ158" t="str">
            <v>na</v>
          </cell>
          <cell r="GA158" t="str">
            <v>na</v>
          </cell>
          <cell r="GB158" t="str">
            <v>na</v>
          </cell>
          <cell r="GC158" t="str">
            <v>na</v>
          </cell>
          <cell r="GD158" t="str">
            <v>na</v>
          </cell>
          <cell r="GE158" t="str">
            <v>na</v>
          </cell>
          <cell r="GF158" t="str">
            <v>na</v>
          </cell>
          <cell r="GG158" t="str">
            <v>na</v>
          </cell>
          <cell r="GH158" t="str">
            <v>na</v>
          </cell>
          <cell r="GI158" t="str">
            <v>na</v>
          </cell>
          <cell r="GJ158" t="str">
            <v>na</v>
          </cell>
          <cell r="GK158" t="str">
            <v>na</v>
          </cell>
          <cell r="GL158" t="str">
            <v>na</v>
          </cell>
          <cell r="GM158" t="str">
            <v>na</v>
          </cell>
          <cell r="GN158" t="str">
            <v>na</v>
          </cell>
          <cell r="GO158" t="str">
            <v>na</v>
          </cell>
          <cell r="GP158" t="str">
            <v>na</v>
          </cell>
          <cell r="GQ158" t="str">
            <v>na</v>
          </cell>
          <cell r="GR158" t="str">
            <v>na</v>
          </cell>
          <cell r="GS158" t="str">
            <v>na</v>
          </cell>
          <cell r="GT158" t="str">
            <v>na</v>
          </cell>
          <cell r="GU158" t="str">
            <v>na</v>
          </cell>
          <cell r="GV158" t="str">
            <v>na</v>
          </cell>
          <cell r="GW158" t="str">
            <v>na</v>
          </cell>
          <cell r="GX158" t="str">
            <v>na</v>
          </cell>
          <cell r="GY158" t="str">
            <v>na</v>
          </cell>
          <cell r="GZ158" t="str">
            <v>na</v>
          </cell>
          <cell r="HA158" t="str">
            <v>na</v>
          </cell>
          <cell r="HB158" t="str">
            <v>na</v>
          </cell>
          <cell r="HC158" t="str">
            <v>na</v>
          </cell>
          <cell r="HD158" t="str">
            <v>na</v>
          </cell>
        </row>
        <row r="159">
          <cell r="A159">
            <v>158</v>
          </cell>
          <cell r="B159" t="str">
            <v>Total Liabilities</v>
          </cell>
          <cell r="C159" t="str">
            <v>na</v>
          </cell>
          <cell r="D159" t="str">
            <v>na</v>
          </cell>
          <cell r="E159" t="str">
            <v>na</v>
          </cell>
          <cell r="F159" t="str">
            <v>na</v>
          </cell>
          <cell r="G159" t="str">
            <v>na</v>
          </cell>
          <cell r="H159" t="str">
            <v>na</v>
          </cell>
          <cell r="I159" t="str">
            <v>na</v>
          </cell>
          <cell r="J159" t="str">
            <v>na</v>
          </cell>
          <cell r="K159" t="str">
            <v>na</v>
          </cell>
          <cell r="L159" t="str">
            <v>na</v>
          </cell>
          <cell r="M159" t="str">
            <v>na</v>
          </cell>
          <cell r="N159" t="str">
            <v>na</v>
          </cell>
          <cell r="O159" t="str">
            <v>na</v>
          </cell>
          <cell r="P159" t="str">
            <v>na</v>
          </cell>
          <cell r="Q159" t="str">
            <v>na</v>
          </cell>
          <cell r="R159" t="str">
            <v>na</v>
          </cell>
          <cell r="S159" t="str">
            <v>na</v>
          </cell>
          <cell r="T159" t="str">
            <v>na</v>
          </cell>
          <cell r="U159" t="str">
            <v>na</v>
          </cell>
          <cell r="V159" t="str">
            <v>na</v>
          </cell>
          <cell r="W159" t="str">
            <v>na</v>
          </cell>
          <cell r="X159" t="str">
            <v>na</v>
          </cell>
          <cell r="Y159" t="str">
            <v>na</v>
          </cell>
          <cell r="Z159" t="str">
            <v>na</v>
          </cell>
          <cell r="AA159" t="str">
            <v>na</v>
          </cell>
          <cell r="AB159" t="str">
            <v>na</v>
          </cell>
          <cell r="AC159" t="str">
            <v>na</v>
          </cell>
          <cell r="AD159" t="str">
            <v>na</v>
          </cell>
          <cell r="AE159" t="str">
            <v>na</v>
          </cell>
          <cell r="AF159" t="str">
            <v>na</v>
          </cell>
          <cell r="AG159" t="str">
            <v>na</v>
          </cell>
          <cell r="AH159" t="str">
            <v>na</v>
          </cell>
          <cell r="AI159" t="str">
            <v>na</v>
          </cell>
          <cell r="AJ159" t="str">
            <v>na</v>
          </cell>
          <cell r="AK159" t="str">
            <v>na</v>
          </cell>
          <cell r="AL159" t="str">
            <v>na</v>
          </cell>
          <cell r="AM159" t="str">
            <v>na</v>
          </cell>
          <cell r="AN159" t="str">
            <v>na</v>
          </cell>
          <cell r="AO159" t="str">
            <v>na</v>
          </cell>
          <cell r="AP159" t="str">
            <v>na</v>
          </cell>
          <cell r="AQ159" t="str">
            <v>na</v>
          </cell>
          <cell r="AR159" t="str">
            <v>na</v>
          </cell>
          <cell r="AS159" t="str">
            <v>na</v>
          </cell>
          <cell r="AT159" t="str">
            <v>na</v>
          </cell>
          <cell r="AU159" t="str">
            <v>na</v>
          </cell>
          <cell r="AV159" t="str">
            <v>na</v>
          </cell>
          <cell r="AW159" t="str">
            <v>na</v>
          </cell>
          <cell r="AX159" t="str">
            <v>na</v>
          </cell>
          <cell r="AY159" t="str">
            <v>na</v>
          </cell>
          <cell r="AZ159" t="str">
            <v>na</v>
          </cell>
          <cell r="BA159" t="str">
            <v>na</v>
          </cell>
          <cell r="BB159" t="str">
            <v>na</v>
          </cell>
          <cell r="BC159" t="str">
            <v>na</v>
          </cell>
          <cell r="BD159" t="str">
            <v>na</v>
          </cell>
          <cell r="BE159" t="str">
            <v>na</v>
          </cell>
          <cell r="BF159" t="str">
            <v>na</v>
          </cell>
          <cell r="BG159" t="str">
            <v>na</v>
          </cell>
          <cell r="BH159" t="str">
            <v>na</v>
          </cell>
          <cell r="BI159" t="str">
            <v>na</v>
          </cell>
          <cell r="BJ159" t="str">
            <v>na</v>
          </cell>
          <cell r="BK159" t="str">
            <v>na</v>
          </cell>
          <cell r="BL159" t="str">
            <v>na</v>
          </cell>
          <cell r="BM159" t="str">
            <v>na</v>
          </cell>
          <cell r="BN159" t="str">
            <v>na</v>
          </cell>
          <cell r="BO159" t="str">
            <v>na</v>
          </cell>
          <cell r="BP159" t="str">
            <v>na</v>
          </cell>
          <cell r="BQ159" t="str">
            <v>na</v>
          </cell>
          <cell r="BR159" t="str">
            <v>na</v>
          </cell>
          <cell r="BS159" t="str">
            <v>na</v>
          </cell>
          <cell r="BT159" t="str">
            <v>na</v>
          </cell>
          <cell r="BU159" t="str">
            <v>na</v>
          </cell>
          <cell r="BV159" t="str">
            <v>na</v>
          </cell>
          <cell r="BW159" t="str">
            <v>na</v>
          </cell>
          <cell r="BX159" t="str">
            <v>na</v>
          </cell>
          <cell r="BY159" t="str">
            <v>na</v>
          </cell>
          <cell r="BZ159" t="str">
            <v>na</v>
          </cell>
          <cell r="CA159" t="str">
            <v>na</v>
          </cell>
          <cell r="CB159" t="str">
            <v>na</v>
          </cell>
          <cell r="CC159" t="str">
            <v>na</v>
          </cell>
          <cell r="CD159" t="str">
            <v>na</v>
          </cell>
          <cell r="CE159" t="str">
            <v>na</v>
          </cell>
          <cell r="CF159" t="str">
            <v>na</v>
          </cell>
          <cell r="CG159" t="str">
            <v>na</v>
          </cell>
          <cell r="CH159" t="str">
            <v>na</v>
          </cell>
          <cell r="CI159" t="str">
            <v>na</v>
          </cell>
          <cell r="CJ159" t="str">
            <v>na</v>
          </cell>
          <cell r="CK159" t="str">
            <v>na</v>
          </cell>
          <cell r="CL159" t="str">
            <v>na</v>
          </cell>
          <cell r="CM159" t="str">
            <v>na</v>
          </cell>
          <cell r="CN159" t="str">
            <v>na</v>
          </cell>
          <cell r="CO159">
            <v>752.59799999999996</v>
          </cell>
          <cell r="CP159">
            <v>752.59799999999996</v>
          </cell>
          <cell r="CQ159">
            <v>770.3</v>
          </cell>
          <cell r="CR159">
            <v>770.3</v>
          </cell>
          <cell r="CS159">
            <v>629.9</v>
          </cell>
          <cell r="CT159">
            <v>629.9</v>
          </cell>
          <cell r="CU159">
            <v>923.298</v>
          </cell>
          <cell r="CV159">
            <v>923.298</v>
          </cell>
          <cell r="CW159" t="str">
            <v>na</v>
          </cell>
          <cell r="CX159" t="str">
            <v>na</v>
          </cell>
          <cell r="CY159">
            <v>927.798</v>
          </cell>
          <cell r="CZ159">
            <v>927.798</v>
          </cell>
          <cell r="DA159">
            <v>928.74800000000005</v>
          </cell>
          <cell r="DB159">
            <v>928.74800000000005</v>
          </cell>
          <cell r="DC159">
            <v>965.06899999999996</v>
          </cell>
          <cell r="DD159">
            <v>965.06899999999996</v>
          </cell>
          <cell r="DE159">
            <v>945.82000000000016</v>
          </cell>
          <cell r="DF159">
            <v>945.82</v>
          </cell>
          <cell r="DG159" t="str">
            <v>na</v>
          </cell>
          <cell r="DH159" t="str">
            <v>na</v>
          </cell>
          <cell r="DI159">
            <v>936.44500000000005</v>
          </cell>
          <cell r="DJ159">
            <v>0</v>
          </cell>
          <cell r="DK159" t="str">
            <v>na</v>
          </cell>
          <cell r="DL159" t="str">
            <v>na</v>
          </cell>
          <cell r="DM159" t="str">
            <v>na</v>
          </cell>
          <cell r="DN159" t="str">
            <v>na</v>
          </cell>
          <cell r="DO159" t="str">
            <v>na</v>
          </cell>
          <cell r="DP159" t="str">
            <v>na</v>
          </cell>
          <cell r="DQ159" t="str">
            <v>na</v>
          </cell>
          <cell r="DR159" t="str">
            <v>na</v>
          </cell>
          <cell r="DS159" t="str">
            <v>na</v>
          </cell>
          <cell r="DT159" t="str">
            <v>na</v>
          </cell>
          <cell r="DU159" t="str">
            <v>na</v>
          </cell>
          <cell r="DV159" t="str">
            <v>na</v>
          </cell>
          <cell r="DW159" t="str">
            <v>na</v>
          </cell>
          <cell r="DX159" t="str">
            <v>na</v>
          </cell>
          <cell r="DY159" t="str">
            <v>na</v>
          </cell>
          <cell r="DZ159" t="str">
            <v>na</v>
          </cell>
          <cell r="EA159" t="str">
            <v>na</v>
          </cell>
          <cell r="EB159" t="str">
            <v>na</v>
          </cell>
          <cell r="EC159" t="str">
            <v>na</v>
          </cell>
          <cell r="ED159" t="str">
            <v>na</v>
          </cell>
          <cell r="EE159" t="str">
            <v>na</v>
          </cell>
          <cell r="EF159" t="str">
            <v>na</v>
          </cell>
          <cell r="EG159" t="str">
            <v>na</v>
          </cell>
          <cell r="EH159" t="str">
            <v>na</v>
          </cell>
          <cell r="EI159" t="str">
            <v>na</v>
          </cell>
          <cell r="EJ159" t="str">
            <v>na</v>
          </cell>
          <cell r="EK159" t="str">
            <v>na</v>
          </cell>
          <cell r="EL159" t="str">
            <v>na</v>
          </cell>
          <cell r="EM159" t="str">
            <v>na</v>
          </cell>
          <cell r="EN159" t="str">
            <v>na</v>
          </cell>
          <cell r="EO159" t="str">
            <v>na</v>
          </cell>
          <cell r="EP159" t="str">
            <v>na</v>
          </cell>
          <cell r="EQ159" t="str">
            <v>na</v>
          </cell>
          <cell r="ER159" t="str">
            <v>na</v>
          </cell>
          <cell r="ES159" t="str">
            <v>na</v>
          </cell>
          <cell r="ET159" t="str">
            <v>na</v>
          </cell>
          <cell r="EU159" t="str">
            <v>na</v>
          </cell>
          <cell r="EV159" t="str">
            <v>na</v>
          </cell>
          <cell r="EW159" t="str">
            <v>na</v>
          </cell>
          <cell r="EX159" t="str">
            <v>na</v>
          </cell>
          <cell r="EY159" t="str">
            <v>na</v>
          </cell>
          <cell r="EZ159" t="str">
            <v>na</v>
          </cell>
          <cell r="FA159" t="str">
            <v>na</v>
          </cell>
          <cell r="FB159" t="str">
            <v>na</v>
          </cell>
          <cell r="FC159" t="str">
            <v>na</v>
          </cell>
          <cell r="FD159" t="str">
            <v>na</v>
          </cell>
          <cell r="FE159" t="str">
            <v>na</v>
          </cell>
          <cell r="FF159" t="str">
            <v>na</v>
          </cell>
          <cell r="FG159" t="str">
            <v>na</v>
          </cell>
          <cell r="FH159" t="str">
            <v>na</v>
          </cell>
          <cell r="FI159" t="str">
            <v>na</v>
          </cell>
          <cell r="FJ159" t="str">
            <v>na</v>
          </cell>
          <cell r="FK159" t="str">
            <v>na</v>
          </cell>
          <cell r="FL159" t="str">
            <v>na</v>
          </cell>
          <cell r="FM159" t="str">
            <v>na</v>
          </cell>
          <cell r="FN159" t="str">
            <v>na</v>
          </cell>
          <cell r="FO159" t="str">
            <v>na</v>
          </cell>
          <cell r="FP159" t="str">
            <v>na</v>
          </cell>
          <cell r="FQ159" t="str">
            <v>na</v>
          </cell>
          <cell r="FR159" t="str">
            <v>na</v>
          </cell>
          <cell r="FS159" t="str">
            <v>na</v>
          </cell>
          <cell r="FT159" t="str">
            <v>na</v>
          </cell>
          <cell r="FU159" t="str">
            <v>na</v>
          </cell>
          <cell r="FV159" t="str">
            <v>na</v>
          </cell>
          <cell r="FW159" t="str">
            <v>na</v>
          </cell>
          <cell r="FX159" t="str">
            <v>na</v>
          </cell>
          <cell r="FY159" t="str">
            <v>na</v>
          </cell>
          <cell r="FZ159" t="str">
            <v>na</v>
          </cell>
          <cell r="GA159" t="str">
            <v>na</v>
          </cell>
          <cell r="GB159" t="str">
            <v>na</v>
          </cell>
          <cell r="GC159" t="str">
            <v>na</v>
          </cell>
          <cell r="GD159" t="str">
            <v>na</v>
          </cell>
          <cell r="GE159" t="str">
            <v>na</v>
          </cell>
          <cell r="GF159" t="str">
            <v>na</v>
          </cell>
          <cell r="GG159" t="str">
            <v>na</v>
          </cell>
          <cell r="GH159" t="str">
            <v>na</v>
          </cell>
          <cell r="GI159" t="str">
            <v>na</v>
          </cell>
          <cell r="GJ159" t="str">
            <v>na</v>
          </cell>
          <cell r="GK159" t="str">
            <v>na</v>
          </cell>
          <cell r="GL159" t="str">
            <v>na</v>
          </cell>
          <cell r="GM159" t="str">
            <v>na</v>
          </cell>
          <cell r="GN159" t="str">
            <v>na</v>
          </cell>
          <cell r="GO159" t="str">
            <v>na</v>
          </cell>
          <cell r="GP159" t="str">
            <v>na</v>
          </cell>
          <cell r="GQ159" t="str">
            <v>na</v>
          </cell>
          <cell r="GR159" t="str">
            <v>na</v>
          </cell>
          <cell r="GS159" t="str">
            <v>na</v>
          </cell>
          <cell r="GT159" t="str">
            <v>na</v>
          </cell>
          <cell r="GU159" t="str">
            <v>na</v>
          </cell>
          <cell r="GV159" t="str">
            <v>na</v>
          </cell>
          <cell r="GW159" t="str">
            <v>na</v>
          </cell>
          <cell r="GX159" t="str">
            <v>na</v>
          </cell>
          <cell r="GY159" t="str">
            <v>na</v>
          </cell>
          <cell r="GZ159" t="str">
            <v>na</v>
          </cell>
          <cell r="HA159" t="str">
            <v>na</v>
          </cell>
          <cell r="HB159" t="str">
            <v>na</v>
          </cell>
          <cell r="HC159" t="str">
            <v>na</v>
          </cell>
          <cell r="HD159" t="str">
            <v>na</v>
          </cell>
        </row>
        <row r="160">
          <cell r="A160">
            <v>159</v>
          </cell>
          <cell r="B160" t="str">
            <v>Common Stock</v>
          </cell>
          <cell r="C160" t="str">
            <v>na</v>
          </cell>
          <cell r="D160" t="str">
            <v>na</v>
          </cell>
          <cell r="E160" t="str">
            <v>na</v>
          </cell>
          <cell r="F160" t="str">
            <v>na</v>
          </cell>
          <cell r="G160" t="str">
            <v>na</v>
          </cell>
          <cell r="H160" t="str">
            <v>na</v>
          </cell>
          <cell r="I160" t="str">
            <v>na</v>
          </cell>
          <cell r="J160" t="str">
            <v>na</v>
          </cell>
          <cell r="K160" t="str">
            <v>na</v>
          </cell>
          <cell r="L160" t="str">
            <v>na</v>
          </cell>
          <cell r="M160" t="str">
            <v>na</v>
          </cell>
          <cell r="N160" t="str">
            <v>na</v>
          </cell>
          <cell r="O160" t="str">
            <v>na</v>
          </cell>
          <cell r="P160" t="str">
            <v>na</v>
          </cell>
          <cell r="Q160" t="str">
            <v>na</v>
          </cell>
          <cell r="R160" t="str">
            <v>na</v>
          </cell>
          <cell r="S160" t="str">
            <v>na</v>
          </cell>
          <cell r="T160" t="str">
            <v>na</v>
          </cell>
          <cell r="U160" t="str">
            <v>na</v>
          </cell>
          <cell r="V160" t="str">
            <v>na</v>
          </cell>
          <cell r="W160" t="str">
            <v>na</v>
          </cell>
          <cell r="X160" t="str">
            <v>na</v>
          </cell>
          <cell r="Y160" t="str">
            <v>na</v>
          </cell>
          <cell r="Z160" t="str">
            <v>na</v>
          </cell>
          <cell r="AA160" t="str">
            <v>na</v>
          </cell>
          <cell r="AB160" t="str">
            <v>na</v>
          </cell>
          <cell r="AC160" t="str">
            <v>na</v>
          </cell>
          <cell r="AD160" t="str">
            <v>na</v>
          </cell>
          <cell r="AE160" t="str">
            <v>na</v>
          </cell>
          <cell r="AF160" t="str">
            <v>na</v>
          </cell>
          <cell r="AG160" t="str">
            <v>na</v>
          </cell>
          <cell r="AH160" t="str">
            <v>na</v>
          </cell>
          <cell r="AI160" t="str">
            <v>na</v>
          </cell>
          <cell r="AJ160" t="str">
            <v>na</v>
          </cell>
          <cell r="AK160" t="str">
            <v>na</v>
          </cell>
          <cell r="AL160" t="str">
            <v>na</v>
          </cell>
          <cell r="AM160" t="str">
            <v>na</v>
          </cell>
          <cell r="AN160" t="str">
            <v>na</v>
          </cell>
          <cell r="AO160" t="str">
            <v>na</v>
          </cell>
          <cell r="AP160" t="str">
            <v>na</v>
          </cell>
          <cell r="AQ160" t="str">
            <v>na</v>
          </cell>
          <cell r="AR160" t="str">
            <v>na</v>
          </cell>
          <cell r="AS160" t="str">
            <v>na</v>
          </cell>
          <cell r="AT160" t="str">
            <v>na</v>
          </cell>
          <cell r="AU160" t="str">
            <v>na</v>
          </cell>
          <cell r="AV160" t="str">
            <v>na</v>
          </cell>
          <cell r="AW160" t="str">
            <v>na</v>
          </cell>
          <cell r="AX160" t="str">
            <v>na</v>
          </cell>
          <cell r="AY160" t="str">
            <v>na</v>
          </cell>
          <cell r="AZ160" t="str">
            <v>na</v>
          </cell>
          <cell r="BA160" t="str">
            <v>na</v>
          </cell>
          <cell r="BB160" t="str">
            <v>na</v>
          </cell>
          <cell r="BC160" t="str">
            <v>na</v>
          </cell>
          <cell r="BD160" t="str">
            <v>na</v>
          </cell>
          <cell r="BE160" t="str">
            <v>na</v>
          </cell>
          <cell r="BF160" t="str">
            <v>na</v>
          </cell>
          <cell r="BG160" t="str">
            <v>na</v>
          </cell>
          <cell r="BH160" t="str">
            <v>na</v>
          </cell>
          <cell r="BI160" t="str">
            <v>na</v>
          </cell>
          <cell r="BJ160" t="str">
            <v>na</v>
          </cell>
          <cell r="BK160" t="str">
            <v>na</v>
          </cell>
          <cell r="BL160" t="str">
            <v>na</v>
          </cell>
          <cell r="BM160" t="str">
            <v>na</v>
          </cell>
          <cell r="BN160" t="str">
            <v>na</v>
          </cell>
          <cell r="BO160" t="str">
            <v>na</v>
          </cell>
          <cell r="BP160" t="str">
            <v>na</v>
          </cell>
          <cell r="BQ160" t="str">
            <v>na</v>
          </cell>
          <cell r="BR160" t="str">
            <v>na</v>
          </cell>
          <cell r="BS160" t="str">
            <v>na</v>
          </cell>
          <cell r="BT160" t="str">
            <v>na</v>
          </cell>
          <cell r="BU160" t="str">
            <v>na</v>
          </cell>
          <cell r="BV160" t="str">
            <v>na</v>
          </cell>
          <cell r="BW160" t="str">
            <v>na</v>
          </cell>
          <cell r="BX160" t="str">
            <v>na</v>
          </cell>
          <cell r="BY160" t="str">
            <v>na</v>
          </cell>
          <cell r="BZ160" t="str">
            <v>na</v>
          </cell>
          <cell r="CA160" t="str">
            <v>na</v>
          </cell>
          <cell r="CB160" t="str">
            <v>na</v>
          </cell>
          <cell r="CC160" t="str">
            <v>na</v>
          </cell>
          <cell r="CD160" t="str">
            <v>na</v>
          </cell>
          <cell r="CE160" t="str">
            <v>na</v>
          </cell>
          <cell r="CF160" t="str">
            <v>na</v>
          </cell>
          <cell r="CG160" t="str">
            <v>na</v>
          </cell>
          <cell r="CH160" t="str">
            <v>na</v>
          </cell>
          <cell r="CI160" t="str">
            <v>na</v>
          </cell>
          <cell r="CJ160" t="str">
            <v>na</v>
          </cell>
          <cell r="CK160" t="str">
            <v>na</v>
          </cell>
          <cell r="CL160" t="str">
            <v>na</v>
          </cell>
          <cell r="CM160" t="str">
            <v>na</v>
          </cell>
          <cell r="CN160" t="str">
            <v>na</v>
          </cell>
          <cell r="CO160">
            <v>2.4</v>
          </cell>
          <cell r="CP160">
            <v>2.4</v>
          </cell>
          <cell r="CQ160">
            <v>2.5</v>
          </cell>
          <cell r="CR160">
            <v>2.5</v>
          </cell>
          <cell r="CS160">
            <v>6.4000000000000003E-3</v>
          </cell>
          <cell r="CT160">
            <v>6.4000000000000003E-3</v>
          </cell>
          <cell r="CU160">
            <v>2.7</v>
          </cell>
          <cell r="CV160">
            <v>2.7</v>
          </cell>
          <cell r="CW160" t="str">
            <v>na</v>
          </cell>
          <cell r="CX160" t="str">
            <v>na</v>
          </cell>
          <cell r="CY160">
            <v>2.8</v>
          </cell>
          <cell r="CZ160">
            <v>2.8</v>
          </cell>
          <cell r="DA160">
            <v>2.8</v>
          </cell>
          <cell r="DB160">
            <v>2.8</v>
          </cell>
          <cell r="DC160">
            <v>2.8</v>
          </cell>
          <cell r="DD160">
            <v>2.8</v>
          </cell>
          <cell r="DE160">
            <v>2.9</v>
          </cell>
          <cell r="DF160">
            <v>2.9</v>
          </cell>
          <cell r="DG160" t="str">
            <v>na</v>
          </cell>
          <cell r="DH160" t="str">
            <v>na</v>
          </cell>
          <cell r="DI160">
            <v>2.9119999999999999</v>
          </cell>
          <cell r="DJ160">
            <v>0</v>
          </cell>
          <cell r="DK160" t="str">
            <v>na</v>
          </cell>
          <cell r="DL160" t="str">
            <v>na</v>
          </cell>
          <cell r="DM160" t="str">
            <v>na</v>
          </cell>
          <cell r="DN160" t="str">
            <v>na</v>
          </cell>
          <cell r="DO160" t="str">
            <v>na</v>
          </cell>
          <cell r="DP160" t="str">
            <v>na</v>
          </cell>
          <cell r="DQ160" t="str">
            <v>na</v>
          </cell>
          <cell r="DR160" t="str">
            <v>na</v>
          </cell>
          <cell r="DS160" t="str">
            <v>na</v>
          </cell>
          <cell r="DT160" t="str">
            <v>na</v>
          </cell>
          <cell r="DU160" t="str">
            <v>na</v>
          </cell>
          <cell r="DV160" t="str">
            <v>na</v>
          </cell>
          <cell r="DW160" t="str">
            <v>na</v>
          </cell>
          <cell r="DX160" t="str">
            <v>na</v>
          </cell>
          <cell r="DY160" t="str">
            <v>na</v>
          </cell>
          <cell r="DZ160" t="str">
            <v>na</v>
          </cell>
          <cell r="EA160" t="str">
            <v>na</v>
          </cell>
          <cell r="EB160" t="str">
            <v>na</v>
          </cell>
          <cell r="EC160" t="str">
            <v>na</v>
          </cell>
          <cell r="ED160" t="str">
            <v>na</v>
          </cell>
          <cell r="EE160" t="str">
            <v>na</v>
          </cell>
          <cell r="EF160" t="str">
            <v>na</v>
          </cell>
          <cell r="EG160" t="str">
            <v>na</v>
          </cell>
          <cell r="EH160" t="str">
            <v>na</v>
          </cell>
          <cell r="EI160" t="str">
            <v>na</v>
          </cell>
          <cell r="EJ160" t="str">
            <v>na</v>
          </cell>
          <cell r="EK160" t="str">
            <v>na</v>
          </cell>
          <cell r="EL160" t="str">
            <v>na</v>
          </cell>
          <cell r="EM160" t="str">
            <v>na</v>
          </cell>
          <cell r="EN160" t="str">
            <v>na</v>
          </cell>
          <cell r="EO160" t="str">
            <v>na</v>
          </cell>
          <cell r="EP160" t="str">
            <v>na</v>
          </cell>
          <cell r="EQ160" t="str">
            <v>na</v>
          </cell>
          <cell r="ER160" t="str">
            <v>na</v>
          </cell>
          <cell r="ES160" t="str">
            <v>na</v>
          </cell>
          <cell r="ET160" t="str">
            <v>na</v>
          </cell>
          <cell r="EU160" t="str">
            <v>na</v>
          </cell>
          <cell r="EV160" t="str">
            <v>na</v>
          </cell>
          <cell r="EW160" t="str">
            <v>na</v>
          </cell>
          <cell r="EX160" t="str">
            <v>na</v>
          </cell>
          <cell r="EY160" t="str">
            <v>na</v>
          </cell>
          <cell r="EZ160" t="str">
            <v>na</v>
          </cell>
          <cell r="FA160" t="str">
            <v>na</v>
          </cell>
          <cell r="FB160" t="str">
            <v>na</v>
          </cell>
          <cell r="FC160" t="str">
            <v>na</v>
          </cell>
          <cell r="FD160" t="str">
            <v>na</v>
          </cell>
          <cell r="FE160" t="str">
            <v>na</v>
          </cell>
          <cell r="FF160" t="str">
            <v>na</v>
          </cell>
          <cell r="FG160" t="str">
            <v>na</v>
          </cell>
          <cell r="FH160" t="str">
            <v>na</v>
          </cell>
          <cell r="FI160" t="str">
            <v>na</v>
          </cell>
          <cell r="FJ160" t="str">
            <v>na</v>
          </cell>
          <cell r="FK160" t="str">
            <v>na</v>
          </cell>
          <cell r="FL160" t="str">
            <v>na</v>
          </cell>
          <cell r="FM160" t="str">
            <v>na</v>
          </cell>
          <cell r="FN160" t="str">
            <v>na</v>
          </cell>
          <cell r="FO160" t="str">
            <v>na</v>
          </cell>
          <cell r="FP160" t="str">
            <v>na</v>
          </cell>
          <cell r="FQ160" t="str">
            <v>na</v>
          </cell>
          <cell r="FR160" t="str">
            <v>na</v>
          </cell>
          <cell r="FS160" t="str">
            <v>na</v>
          </cell>
          <cell r="FT160" t="str">
            <v>na</v>
          </cell>
          <cell r="FU160" t="str">
            <v>na</v>
          </cell>
          <cell r="FV160" t="str">
            <v>na</v>
          </cell>
          <cell r="FW160" t="str">
            <v>na</v>
          </cell>
          <cell r="FX160" t="str">
            <v>na</v>
          </cell>
          <cell r="FY160" t="str">
            <v>na</v>
          </cell>
          <cell r="FZ160" t="str">
            <v>na</v>
          </cell>
          <cell r="GA160" t="str">
            <v>na</v>
          </cell>
          <cell r="GB160" t="str">
            <v>na</v>
          </cell>
          <cell r="GC160" t="str">
            <v>na</v>
          </cell>
          <cell r="GD160" t="str">
            <v>na</v>
          </cell>
          <cell r="GE160" t="str">
            <v>na</v>
          </cell>
          <cell r="GF160" t="str">
            <v>na</v>
          </cell>
          <cell r="GG160" t="str">
            <v>na</v>
          </cell>
          <cell r="GH160" t="str">
            <v>na</v>
          </cell>
          <cell r="GI160" t="str">
            <v>na</v>
          </cell>
          <cell r="GJ160" t="str">
            <v>na</v>
          </cell>
          <cell r="GK160" t="str">
            <v>na</v>
          </cell>
          <cell r="GL160" t="str">
            <v>na</v>
          </cell>
          <cell r="GM160" t="str">
            <v>na</v>
          </cell>
          <cell r="GN160" t="str">
            <v>na</v>
          </cell>
          <cell r="GO160" t="str">
            <v>na</v>
          </cell>
          <cell r="GP160" t="str">
            <v>na</v>
          </cell>
          <cell r="GQ160" t="str">
            <v>na</v>
          </cell>
          <cell r="GR160" t="str">
            <v>na</v>
          </cell>
          <cell r="GS160" t="str">
            <v>na</v>
          </cell>
          <cell r="GT160" t="str">
            <v>na</v>
          </cell>
          <cell r="GU160" t="str">
            <v>na</v>
          </cell>
          <cell r="GV160" t="str">
            <v>na</v>
          </cell>
          <cell r="GW160" t="str">
            <v>na</v>
          </cell>
          <cell r="GX160" t="str">
            <v>na</v>
          </cell>
          <cell r="GY160" t="str">
            <v>na</v>
          </cell>
          <cell r="GZ160" t="str">
            <v>na</v>
          </cell>
          <cell r="HA160" t="str">
            <v>na</v>
          </cell>
          <cell r="HB160" t="str">
            <v>na</v>
          </cell>
          <cell r="HC160" t="str">
            <v>na</v>
          </cell>
          <cell r="HD160" t="str">
            <v>na</v>
          </cell>
        </row>
        <row r="161">
          <cell r="A161">
            <v>160</v>
          </cell>
          <cell r="B161" t="str">
            <v>Dividends</v>
          </cell>
          <cell r="C161" t="str">
            <v>na</v>
          </cell>
          <cell r="D161" t="str">
            <v>na</v>
          </cell>
          <cell r="E161" t="str">
            <v>na</v>
          </cell>
          <cell r="F161" t="str">
            <v>na</v>
          </cell>
          <cell r="G161" t="str">
            <v>na</v>
          </cell>
          <cell r="H161" t="str">
            <v>na</v>
          </cell>
          <cell r="I161" t="str">
            <v>na</v>
          </cell>
          <cell r="J161" t="str">
            <v>na</v>
          </cell>
          <cell r="K161" t="str">
            <v>na</v>
          </cell>
          <cell r="L161" t="str">
            <v>na</v>
          </cell>
          <cell r="M161" t="str">
            <v>na</v>
          </cell>
          <cell r="N161" t="str">
            <v>na</v>
          </cell>
          <cell r="O161" t="str">
            <v>na</v>
          </cell>
          <cell r="P161" t="str">
            <v>na</v>
          </cell>
          <cell r="Q161" t="str">
            <v>na</v>
          </cell>
          <cell r="R161" t="str">
            <v>na</v>
          </cell>
          <cell r="S161" t="str">
            <v>na</v>
          </cell>
          <cell r="T161" t="str">
            <v>na</v>
          </cell>
          <cell r="U161" t="str">
            <v>na</v>
          </cell>
          <cell r="V161" t="str">
            <v>na</v>
          </cell>
          <cell r="W161" t="str">
            <v>na</v>
          </cell>
          <cell r="X161" t="str">
            <v>na</v>
          </cell>
          <cell r="Y161" t="str">
            <v>na</v>
          </cell>
          <cell r="Z161" t="str">
            <v>na</v>
          </cell>
          <cell r="AA161" t="str">
            <v>na</v>
          </cell>
          <cell r="AB161" t="str">
            <v>na</v>
          </cell>
          <cell r="AC161" t="str">
            <v>na</v>
          </cell>
          <cell r="AD161" t="str">
            <v>na</v>
          </cell>
          <cell r="AE161" t="str">
            <v>na</v>
          </cell>
          <cell r="AF161" t="str">
            <v>na</v>
          </cell>
          <cell r="AG161" t="str">
            <v>na</v>
          </cell>
          <cell r="AH161" t="str">
            <v>na</v>
          </cell>
          <cell r="AI161" t="str">
            <v>na</v>
          </cell>
          <cell r="AJ161" t="str">
            <v>na</v>
          </cell>
          <cell r="AK161" t="str">
            <v>na</v>
          </cell>
          <cell r="AL161" t="str">
            <v>na</v>
          </cell>
          <cell r="AM161" t="str">
            <v>na</v>
          </cell>
          <cell r="AN161" t="str">
            <v>na</v>
          </cell>
          <cell r="AO161" t="str">
            <v>na</v>
          </cell>
          <cell r="AP161" t="str">
            <v>na</v>
          </cell>
          <cell r="AQ161" t="str">
            <v>na</v>
          </cell>
          <cell r="AR161" t="str">
            <v>na</v>
          </cell>
          <cell r="AS161" t="str">
            <v>na</v>
          </cell>
          <cell r="AT161" t="str">
            <v>na</v>
          </cell>
          <cell r="AU161" t="str">
            <v>na</v>
          </cell>
          <cell r="AV161" t="str">
            <v>na</v>
          </cell>
          <cell r="AW161" t="str">
            <v>na</v>
          </cell>
          <cell r="AX161" t="str">
            <v>na</v>
          </cell>
          <cell r="AY161" t="str">
            <v>na</v>
          </cell>
          <cell r="AZ161" t="str">
            <v>na</v>
          </cell>
          <cell r="BA161" t="str">
            <v>na</v>
          </cell>
          <cell r="BB161" t="str">
            <v>na</v>
          </cell>
          <cell r="BC161" t="str">
            <v>na</v>
          </cell>
          <cell r="BD161" t="str">
            <v>na</v>
          </cell>
          <cell r="BE161" t="str">
            <v>na</v>
          </cell>
          <cell r="BF161" t="str">
            <v>na</v>
          </cell>
          <cell r="BG161" t="str">
            <v>na</v>
          </cell>
          <cell r="BH161" t="str">
            <v>na</v>
          </cell>
          <cell r="BI161" t="str">
            <v>na</v>
          </cell>
          <cell r="BJ161" t="str">
            <v>na</v>
          </cell>
          <cell r="BK161" t="str">
            <v>na</v>
          </cell>
          <cell r="BL161" t="str">
            <v>na</v>
          </cell>
          <cell r="BM161" t="str">
            <v>na</v>
          </cell>
          <cell r="BN161" t="str">
            <v>na</v>
          </cell>
          <cell r="BO161" t="str">
            <v>na</v>
          </cell>
          <cell r="BP161" t="str">
            <v>na</v>
          </cell>
          <cell r="BQ161" t="str">
            <v>na</v>
          </cell>
          <cell r="BR161" t="str">
            <v>na</v>
          </cell>
          <cell r="BS161" t="str">
            <v>na</v>
          </cell>
          <cell r="BT161" t="str">
            <v>na</v>
          </cell>
          <cell r="BU161" t="str">
            <v>na</v>
          </cell>
          <cell r="BV161" t="str">
            <v>na</v>
          </cell>
          <cell r="BW161" t="str">
            <v>na</v>
          </cell>
          <cell r="BX161" t="str">
            <v>na</v>
          </cell>
          <cell r="BY161" t="str">
            <v>na</v>
          </cell>
          <cell r="BZ161" t="str">
            <v>na</v>
          </cell>
          <cell r="CA161" t="str">
            <v>na</v>
          </cell>
          <cell r="CB161" t="str">
            <v>na</v>
          </cell>
          <cell r="CC161" t="str">
            <v>na</v>
          </cell>
          <cell r="CD161" t="str">
            <v>na</v>
          </cell>
          <cell r="CE161" t="str">
            <v>na</v>
          </cell>
          <cell r="CF161" t="str">
            <v>na</v>
          </cell>
          <cell r="CG161" t="str">
            <v>na</v>
          </cell>
          <cell r="CH161" t="str">
            <v>na</v>
          </cell>
          <cell r="CI161" t="str">
            <v>na</v>
          </cell>
          <cell r="CJ161" t="str">
            <v>na</v>
          </cell>
          <cell r="CK161" t="str">
            <v>na</v>
          </cell>
          <cell r="CL161" t="str">
            <v>na</v>
          </cell>
          <cell r="CM161" t="str">
            <v>na</v>
          </cell>
          <cell r="CN161" t="str">
            <v>na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 t="str">
            <v>na</v>
          </cell>
          <cell r="CX161" t="str">
            <v>na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 t="str">
            <v>na</v>
          </cell>
          <cell r="DH161" t="str">
            <v>na</v>
          </cell>
          <cell r="DI161">
            <v>0</v>
          </cell>
          <cell r="DJ161">
            <v>0</v>
          </cell>
          <cell r="DK161" t="str">
            <v>na</v>
          </cell>
          <cell r="DL161" t="str">
            <v>na</v>
          </cell>
          <cell r="DM161" t="str">
            <v>na</v>
          </cell>
          <cell r="DN161" t="str">
            <v>na</v>
          </cell>
          <cell r="DO161" t="str">
            <v>na</v>
          </cell>
          <cell r="DP161" t="str">
            <v>na</v>
          </cell>
          <cell r="DQ161" t="str">
            <v>na</v>
          </cell>
          <cell r="DR161" t="str">
            <v>na</v>
          </cell>
          <cell r="DS161" t="str">
            <v>na</v>
          </cell>
          <cell r="DT161" t="str">
            <v>na</v>
          </cell>
          <cell r="DU161" t="str">
            <v>na</v>
          </cell>
          <cell r="DV161" t="str">
            <v>na</v>
          </cell>
          <cell r="DW161" t="str">
            <v>na</v>
          </cell>
          <cell r="DX161" t="str">
            <v>na</v>
          </cell>
          <cell r="DY161" t="str">
            <v>na</v>
          </cell>
          <cell r="DZ161" t="str">
            <v>na</v>
          </cell>
          <cell r="EA161" t="str">
            <v>na</v>
          </cell>
          <cell r="EB161" t="str">
            <v>na</v>
          </cell>
          <cell r="EC161" t="str">
            <v>na</v>
          </cell>
          <cell r="ED161" t="str">
            <v>na</v>
          </cell>
          <cell r="EE161" t="str">
            <v>na</v>
          </cell>
          <cell r="EF161" t="str">
            <v>na</v>
          </cell>
          <cell r="EG161" t="str">
            <v>na</v>
          </cell>
          <cell r="EH161" t="str">
            <v>na</v>
          </cell>
          <cell r="EI161" t="str">
            <v>na</v>
          </cell>
          <cell r="EJ161" t="str">
            <v>na</v>
          </cell>
          <cell r="EK161" t="str">
            <v>na</v>
          </cell>
          <cell r="EL161" t="str">
            <v>na</v>
          </cell>
          <cell r="EM161" t="str">
            <v>na</v>
          </cell>
          <cell r="EN161" t="str">
            <v>na</v>
          </cell>
          <cell r="EO161" t="str">
            <v>na</v>
          </cell>
          <cell r="EP161" t="str">
            <v>na</v>
          </cell>
          <cell r="EQ161" t="str">
            <v>na</v>
          </cell>
          <cell r="ER161" t="str">
            <v>na</v>
          </cell>
          <cell r="ES161" t="str">
            <v>na</v>
          </cell>
          <cell r="ET161" t="str">
            <v>na</v>
          </cell>
          <cell r="EU161" t="str">
            <v>na</v>
          </cell>
          <cell r="EV161" t="str">
            <v>na</v>
          </cell>
          <cell r="EW161" t="str">
            <v>na</v>
          </cell>
          <cell r="EX161" t="str">
            <v>na</v>
          </cell>
          <cell r="EY161" t="str">
            <v>na</v>
          </cell>
          <cell r="EZ161" t="str">
            <v>na</v>
          </cell>
          <cell r="FA161" t="str">
            <v>na</v>
          </cell>
          <cell r="FB161" t="str">
            <v>na</v>
          </cell>
          <cell r="FC161" t="str">
            <v>na</v>
          </cell>
          <cell r="FD161" t="str">
            <v>na</v>
          </cell>
          <cell r="FE161" t="str">
            <v>na</v>
          </cell>
          <cell r="FF161" t="str">
            <v>na</v>
          </cell>
          <cell r="FG161" t="str">
            <v>na</v>
          </cell>
          <cell r="FH161" t="str">
            <v>na</v>
          </cell>
          <cell r="FI161" t="str">
            <v>na</v>
          </cell>
          <cell r="FJ161" t="str">
            <v>na</v>
          </cell>
          <cell r="FK161" t="str">
            <v>na</v>
          </cell>
          <cell r="FL161" t="str">
            <v>na</v>
          </cell>
          <cell r="FM161" t="str">
            <v>na</v>
          </cell>
          <cell r="FN161" t="str">
            <v>na</v>
          </cell>
          <cell r="FO161" t="str">
            <v>na</v>
          </cell>
          <cell r="FP161" t="str">
            <v>na</v>
          </cell>
          <cell r="FQ161" t="str">
            <v>na</v>
          </cell>
          <cell r="FR161" t="str">
            <v>na</v>
          </cell>
          <cell r="FS161" t="str">
            <v>na</v>
          </cell>
          <cell r="FT161" t="str">
            <v>na</v>
          </cell>
          <cell r="FU161" t="str">
            <v>na</v>
          </cell>
          <cell r="FV161" t="str">
            <v>na</v>
          </cell>
          <cell r="FW161" t="str">
            <v>na</v>
          </cell>
          <cell r="FX161" t="str">
            <v>na</v>
          </cell>
          <cell r="FY161" t="str">
            <v>na</v>
          </cell>
          <cell r="FZ161" t="str">
            <v>na</v>
          </cell>
          <cell r="GA161" t="str">
            <v>na</v>
          </cell>
          <cell r="GB161" t="str">
            <v>na</v>
          </cell>
          <cell r="GC161" t="str">
            <v>na</v>
          </cell>
          <cell r="GD161" t="str">
            <v>na</v>
          </cell>
          <cell r="GE161" t="str">
            <v>na</v>
          </cell>
          <cell r="GF161" t="str">
            <v>na</v>
          </cell>
          <cell r="GG161" t="str">
            <v>na</v>
          </cell>
          <cell r="GH161" t="str">
            <v>na</v>
          </cell>
          <cell r="GI161" t="str">
            <v>na</v>
          </cell>
          <cell r="GJ161" t="str">
            <v>na</v>
          </cell>
          <cell r="GK161" t="str">
            <v>na</v>
          </cell>
          <cell r="GL161" t="str">
            <v>na</v>
          </cell>
          <cell r="GM161" t="str">
            <v>na</v>
          </cell>
          <cell r="GN161" t="str">
            <v>na</v>
          </cell>
          <cell r="GO161" t="str">
            <v>na</v>
          </cell>
          <cell r="GP161" t="str">
            <v>na</v>
          </cell>
          <cell r="GQ161" t="str">
            <v>na</v>
          </cell>
          <cell r="GR161" t="str">
            <v>na</v>
          </cell>
          <cell r="GS161" t="str">
            <v>na</v>
          </cell>
          <cell r="GT161" t="str">
            <v>na</v>
          </cell>
          <cell r="GU161" t="str">
            <v>na</v>
          </cell>
          <cell r="GV161" t="str">
            <v>na</v>
          </cell>
          <cell r="GW161" t="str">
            <v>na</v>
          </cell>
          <cell r="GX161" t="str">
            <v>na</v>
          </cell>
          <cell r="GY161" t="str">
            <v>na</v>
          </cell>
          <cell r="GZ161" t="str">
            <v>na</v>
          </cell>
          <cell r="HA161" t="str">
            <v>na</v>
          </cell>
          <cell r="HB161" t="str">
            <v>na</v>
          </cell>
          <cell r="HC161" t="str">
            <v>na</v>
          </cell>
          <cell r="HD161" t="str">
            <v>na</v>
          </cell>
        </row>
        <row r="162">
          <cell r="A162">
            <v>161</v>
          </cell>
          <cell r="B162" t="str">
            <v>Additional Paid-in Capital</v>
          </cell>
          <cell r="C162" t="str">
            <v>na</v>
          </cell>
          <cell r="D162" t="str">
            <v>na</v>
          </cell>
          <cell r="E162" t="str">
            <v>na</v>
          </cell>
          <cell r="F162" t="str">
            <v>na</v>
          </cell>
          <cell r="G162" t="str">
            <v>na</v>
          </cell>
          <cell r="H162" t="str">
            <v>na</v>
          </cell>
          <cell r="I162" t="str">
            <v>na</v>
          </cell>
          <cell r="J162" t="str">
            <v>na</v>
          </cell>
          <cell r="K162" t="str">
            <v>na</v>
          </cell>
          <cell r="L162" t="str">
            <v>na</v>
          </cell>
          <cell r="M162" t="str">
            <v>na</v>
          </cell>
          <cell r="N162" t="str">
            <v>na</v>
          </cell>
          <cell r="O162" t="str">
            <v>na</v>
          </cell>
          <cell r="P162" t="str">
            <v>na</v>
          </cell>
          <cell r="Q162" t="str">
            <v>na</v>
          </cell>
          <cell r="R162" t="str">
            <v>na</v>
          </cell>
          <cell r="S162" t="str">
            <v>na</v>
          </cell>
          <cell r="T162" t="str">
            <v>na</v>
          </cell>
          <cell r="U162" t="str">
            <v>na</v>
          </cell>
          <cell r="V162" t="str">
            <v>na</v>
          </cell>
          <cell r="W162" t="str">
            <v>na</v>
          </cell>
          <cell r="X162" t="str">
            <v>na</v>
          </cell>
          <cell r="Y162" t="str">
            <v>na</v>
          </cell>
          <cell r="Z162" t="str">
            <v>na</v>
          </cell>
          <cell r="AA162" t="str">
            <v>na</v>
          </cell>
          <cell r="AB162" t="str">
            <v>na</v>
          </cell>
          <cell r="AC162" t="str">
            <v>na</v>
          </cell>
          <cell r="AD162" t="str">
            <v>na</v>
          </cell>
          <cell r="AE162" t="str">
            <v>na</v>
          </cell>
          <cell r="AF162" t="str">
            <v>na</v>
          </cell>
          <cell r="AG162" t="str">
            <v>na</v>
          </cell>
          <cell r="AH162" t="str">
            <v>na</v>
          </cell>
          <cell r="AI162" t="str">
            <v>na</v>
          </cell>
          <cell r="AJ162" t="str">
            <v>na</v>
          </cell>
          <cell r="AK162" t="str">
            <v>na</v>
          </cell>
          <cell r="AL162" t="str">
            <v>na</v>
          </cell>
          <cell r="AM162" t="str">
            <v>na</v>
          </cell>
          <cell r="AN162" t="str">
            <v>na</v>
          </cell>
          <cell r="AO162" t="str">
            <v>na</v>
          </cell>
          <cell r="AP162" t="str">
            <v>na</v>
          </cell>
          <cell r="AQ162" t="str">
            <v>na</v>
          </cell>
          <cell r="AR162" t="str">
            <v>na</v>
          </cell>
          <cell r="AS162" t="str">
            <v>na</v>
          </cell>
          <cell r="AT162" t="str">
            <v>na</v>
          </cell>
          <cell r="AU162" t="str">
            <v>na</v>
          </cell>
          <cell r="AV162" t="str">
            <v>na</v>
          </cell>
          <cell r="AW162" t="str">
            <v>na</v>
          </cell>
          <cell r="AX162" t="str">
            <v>na</v>
          </cell>
          <cell r="AY162" t="str">
            <v>na</v>
          </cell>
          <cell r="AZ162" t="str">
            <v>na</v>
          </cell>
          <cell r="BA162" t="str">
            <v>na</v>
          </cell>
          <cell r="BB162" t="str">
            <v>na</v>
          </cell>
          <cell r="BC162" t="str">
            <v>na</v>
          </cell>
          <cell r="BD162" t="str">
            <v>na</v>
          </cell>
          <cell r="BE162" t="str">
            <v>na</v>
          </cell>
          <cell r="BF162" t="str">
            <v>na</v>
          </cell>
          <cell r="BG162" t="str">
            <v>na</v>
          </cell>
          <cell r="BH162" t="str">
            <v>na</v>
          </cell>
          <cell r="BI162" t="str">
            <v>na</v>
          </cell>
          <cell r="BJ162" t="str">
            <v>na</v>
          </cell>
          <cell r="BK162" t="str">
            <v>na</v>
          </cell>
          <cell r="BL162" t="str">
            <v>na</v>
          </cell>
          <cell r="BM162" t="str">
            <v>na</v>
          </cell>
          <cell r="BN162" t="str">
            <v>na</v>
          </cell>
          <cell r="BO162" t="str">
            <v>na</v>
          </cell>
          <cell r="BP162" t="str">
            <v>na</v>
          </cell>
          <cell r="BQ162" t="str">
            <v>na</v>
          </cell>
          <cell r="BR162" t="str">
            <v>na</v>
          </cell>
          <cell r="BS162" t="str">
            <v>na</v>
          </cell>
          <cell r="BT162" t="str">
            <v>na</v>
          </cell>
          <cell r="BU162" t="str">
            <v>na</v>
          </cell>
          <cell r="BV162" t="str">
            <v>na</v>
          </cell>
          <cell r="BW162" t="str">
            <v>na</v>
          </cell>
          <cell r="BX162" t="str">
            <v>na</v>
          </cell>
          <cell r="BY162" t="str">
            <v>na</v>
          </cell>
          <cell r="BZ162" t="str">
            <v>na</v>
          </cell>
          <cell r="CA162" t="str">
            <v>na</v>
          </cell>
          <cell r="CB162" t="str">
            <v>na</v>
          </cell>
          <cell r="CC162" t="str">
            <v>na</v>
          </cell>
          <cell r="CD162" t="str">
            <v>na</v>
          </cell>
          <cell r="CE162" t="str">
            <v>na</v>
          </cell>
          <cell r="CF162" t="str">
            <v>na</v>
          </cell>
          <cell r="CG162" t="str">
            <v>na</v>
          </cell>
          <cell r="CH162" t="str">
            <v>na</v>
          </cell>
          <cell r="CI162" t="str">
            <v>na</v>
          </cell>
          <cell r="CJ162" t="str">
            <v>na</v>
          </cell>
          <cell r="CK162" t="str">
            <v>na</v>
          </cell>
          <cell r="CL162" t="str">
            <v>na</v>
          </cell>
          <cell r="CM162" t="str">
            <v>na</v>
          </cell>
          <cell r="CN162" t="str">
            <v>na</v>
          </cell>
          <cell r="CO162">
            <v>343.1</v>
          </cell>
          <cell r="CP162">
            <v>343.1</v>
          </cell>
          <cell r="CQ162">
            <v>386.649</v>
          </cell>
          <cell r="CR162">
            <v>386.649</v>
          </cell>
          <cell r="CS162">
            <v>0</v>
          </cell>
          <cell r="CT162">
            <v>0</v>
          </cell>
          <cell r="CU162">
            <v>538.6</v>
          </cell>
          <cell r="CV162">
            <v>538.6</v>
          </cell>
          <cell r="CW162" t="str">
            <v>na</v>
          </cell>
          <cell r="CX162" t="str">
            <v>na</v>
          </cell>
          <cell r="CY162">
            <v>580.70000000000005</v>
          </cell>
          <cell r="CZ162">
            <v>580.70000000000005</v>
          </cell>
          <cell r="DA162">
            <v>607.9</v>
          </cell>
          <cell r="DB162">
            <v>607.9</v>
          </cell>
          <cell r="DC162">
            <v>693.8</v>
          </cell>
          <cell r="DD162">
            <v>693.8</v>
          </cell>
          <cell r="DE162">
            <v>813.56</v>
          </cell>
          <cell r="DF162">
            <v>813.56</v>
          </cell>
          <cell r="DG162" t="str">
            <v>na</v>
          </cell>
          <cell r="DH162" t="str">
            <v>na</v>
          </cell>
          <cell r="DI162">
            <v>857.33399999999995</v>
          </cell>
          <cell r="DJ162">
            <v>0</v>
          </cell>
          <cell r="DK162" t="str">
            <v>na</v>
          </cell>
          <cell r="DL162" t="str">
            <v>na</v>
          </cell>
          <cell r="DM162" t="str">
            <v>na</v>
          </cell>
          <cell r="DN162" t="str">
            <v>na</v>
          </cell>
          <cell r="DO162" t="str">
            <v>na</v>
          </cell>
          <cell r="DP162" t="str">
            <v>na</v>
          </cell>
          <cell r="DQ162" t="str">
            <v>na</v>
          </cell>
          <cell r="DR162" t="str">
            <v>na</v>
          </cell>
          <cell r="DS162" t="str">
            <v>na</v>
          </cell>
          <cell r="DT162" t="str">
            <v>na</v>
          </cell>
          <cell r="DU162" t="str">
            <v>na</v>
          </cell>
          <cell r="DV162" t="str">
            <v>na</v>
          </cell>
          <cell r="DW162" t="str">
            <v>na</v>
          </cell>
          <cell r="DX162" t="str">
            <v>na</v>
          </cell>
          <cell r="DY162" t="str">
            <v>na</v>
          </cell>
          <cell r="DZ162" t="str">
            <v>na</v>
          </cell>
          <cell r="EA162" t="str">
            <v>na</v>
          </cell>
          <cell r="EB162" t="str">
            <v>na</v>
          </cell>
          <cell r="EC162" t="str">
            <v>na</v>
          </cell>
          <cell r="ED162" t="str">
            <v>na</v>
          </cell>
          <cell r="EE162" t="str">
            <v>na</v>
          </cell>
          <cell r="EF162" t="str">
            <v>na</v>
          </cell>
          <cell r="EG162" t="str">
            <v>na</v>
          </cell>
          <cell r="EH162" t="str">
            <v>na</v>
          </cell>
          <cell r="EI162" t="str">
            <v>na</v>
          </cell>
          <cell r="EJ162" t="str">
            <v>na</v>
          </cell>
          <cell r="EK162" t="str">
            <v>na</v>
          </cell>
          <cell r="EL162" t="str">
            <v>na</v>
          </cell>
          <cell r="EM162" t="str">
            <v>na</v>
          </cell>
          <cell r="EN162" t="str">
            <v>na</v>
          </cell>
          <cell r="EO162" t="str">
            <v>na</v>
          </cell>
          <cell r="EP162" t="str">
            <v>na</v>
          </cell>
          <cell r="EQ162" t="str">
            <v>na</v>
          </cell>
          <cell r="ER162" t="str">
            <v>na</v>
          </cell>
          <cell r="ES162" t="str">
            <v>na</v>
          </cell>
          <cell r="ET162" t="str">
            <v>na</v>
          </cell>
          <cell r="EU162" t="str">
            <v>na</v>
          </cell>
          <cell r="EV162" t="str">
            <v>na</v>
          </cell>
          <cell r="EW162" t="str">
            <v>na</v>
          </cell>
          <cell r="EX162" t="str">
            <v>na</v>
          </cell>
          <cell r="EY162" t="str">
            <v>na</v>
          </cell>
          <cell r="EZ162" t="str">
            <v>na</v>
          </cell>
          <cell r="FA162" t="str">
            <v>na</v>
          </cell>
          <cell r="FB162" t="str">
            <v>na</v>
          </cell>
          <cell r="FC162" t="str">
            <v>na</v>
          </cell>
          <cell r="FD162" t="str">
            <v>na</v>
          </cell>
          <cell r="FE162" t="str">
            <v>na</v>
          </cell>
          <cell r="FF162" t="str">
            <v>na</v>
          </cell>
          <cell r="FG162" t="str">
            <v>na</v>
          </cell>
          <cell r="FH162" t="str">
            <v>na</v>
          </cell>
          <cell r="FI162" t="str">
            <v>na</v>
          </cell>
          <cell r="FJ162" t="str">
            <v>na</v>
          </cell>
          <cell r="FK162" t="str">
            <v>na</v>
          </cell>
          <cell r="FL162" t="str">
            <v>na</v>
          </cell>
          <cell r="FM162" t="str">
            <v>na</v>
          </cell>
          <cell r="FN162" t="str">
            <v>na</v>
          </cell>
          <cell r="FO162" t="str">
            <v>na</v>
          </cell>
          <cell r="FP162" t="str">
            <v>na</v>
          </cell>
          <cell r="FQ162" t="str">
            <v>na</v>
          </cell>
          <cell r="FR162" t="str">
            <v>na</v>
          </cell>
          <cell r="FS162" t="str">
            <v>na</v>
          </cell>
          <cell r="FT162" t="str">
            <v>na</v>
          </cell>
          <cell r="FU162" t="str">
            <v>na</v>
          </cell>
          <cell r="FV162" t="str">
            <v>na</v>
          </cell>
          <cell r="FW162" t="str">
            <v>na</v>
          </cell>
          <cell r="FX162" t="str">
            <v>na</v>
          </cell>
          <cell r="FY162" t="str">
            <v>na</v>
          </cell>
          <cell r="FZ162" t="str">
            <v>na</v>
          </cell>
          <cell r="GA162" t="str">
            <v>na</v>
          </cell>
          <cell r="GB162" t="str">
            <v>na</v>
          </cell>
          <cell r="GC162" t="str">
            <v>na</v>
          </cell>
          <cell r="GD162" t="str">
            <v>na</v>
          </cell>
          <cell r="GE162" t="str">
            <v>na</v>
          </cell>
          <cell r="GF162" t="str">
            <v>na</v>
          </cell>
          <cell r="GG162" t="str">
            <v>na</v>
          </cell>
          <cell r="GH162" t="str">
            <v>na</v>
          </cell>
          <cell r="GI162" t="str">
            <v>na</v>
          </cell>
          <cell r="GJ162" t="str">
            <v>na</v>
          </cell>
          <cell r="GK162" t="str">
            <v>na</v>
          </cell>
          <cell r="GL162" t="str">
            <v>na</v>
          </cell>
          <cell r="GM162" t="str">
            <v>na</v>
          </cell>
          <cell r="GN162" t="str">
            <v>na</v>
          </cell>
          <cell r="GO162" t="str">
            <v>na</v>
          </cell>
          <cell r="GP162" t="str">
            <v>na</v>
          </cell>
          <cell r="GQ162" t="str">
            <v>na</v>
          </cell>
          <cell r="GR162" t="str">
            <v>na</v>
          </cell>
          <cell r="GS162" t="str">
            <v>na</v>
          </cell>
          <cell r="GT162" t="str">
            <v>na</v>
          </cell>
          <cell r="GU162" t="str">
            <v>na</v>
          </cell>
          <cell r="GV162" t="str">
            <v>na</v>
          </cell>
          <cell r="GW162" t="str">
            <v>na</v>
          </cell>
          <cell r="GX162" t="str">
            <v>na</v>
          </cell>
          <cell r="GY162" t="str">
            <v>na</v>
          </cell>
          <cell r="GZ162" t="str">
            <v>na</v>
          </cell>
          <cell r="HA162" t="str">
            <v>na</v>
          </cell>
          <cell r="HB162" t="str">
            <v>na</v>
          </cell>
          <cell r="HC162" t="str">
            <v>na</v>
          </cell>
          <cell r="HD162" t="str">
            <v>na</v>
          </cell>
        </row>
        <row r="163">
          <cell r="A163">
            <v>162</v>
          </cell>
          <cell r="B163" t="str">
            <v>Accumulated Other Comprehensive Loss</v>
          </cell>
          <cell r="C163" t="str">
            <v>na</v>
          </cell>
          <cell r="D163" t="str">
            <v>na</v>
          </cell>
          <cell r="E163" t="str">
            <v>na</v>
          </cell>
          <cell r="F163" t="str">
            <v>na</v>
          </cell>
          <cell r="G163" t="str">
            <v>na</v>
          </cell>
          <cell r="H163" t="str">
            <v>na</v>
          </cell>
          <cell r="I163" t="str">
            <v>na</v>
          </cell>
          <cell r="J163" t="str">
            <v>na</v>
          </cell>
          <cell r="K163" t="str">
            <v>na</v>
          </cell>
          <cell r="L163" t="str">
            <v>na</v>
          </cell>
          <cell r="M163" t="str">
            <v>na</v>
          </cell>
          <cell r="N163" t="str">
            <v>na</v>
          </cell>
          <cell r="O163" t="str">
            <v>na</v>
          </cell>
          <cell r="P163" t="str">
            <v>na</v>
          </cell>
          <cell r="Q163" t="str">
            <v>na</v>
          </cell>
          <cell r="R163" t="str">
            <v>na</v>
          </cell>
          <cell r="S163" t="str">
            <v>na</v>
          </cell>
          <cell r="T163" t="str">
            <v>na</v>
          </cell>
          <cell r="U163" t="str">
            <v>na</v>
          </cell>
          <cell r="V163" t="str">
            <v>na</v>
          </cell>
          <cell r="W163" t="str">
            <v>na</v>
          </cell>
          <cell r="X163" t="str">
            <v>na</v>
          </cell>
          <cell r="Y163" t="str">
            <v>na</v>
          </cell>
          <cell r="Z163" t="str">
            <v>na</v>
          </cell>
          <cell r="AA163" t="str">
            <v>na</v>
          </cell>
          <cell r="AB163" t="str">
            <v>na</v>
          </cell>
          <cell r="AC163" t="str">
            <v>na</v>
          </cell>
          <cell r="AD163" t="str">
            <v>na</v>
          </cell>
          <cell r="AE163" t="str">
            <v>na</v>
          </cell>
          <cell r="AF163" t="str">
            <v>na</v>
          </cell>
          <cell r="AG163" t="str">
            <v>na</v>
          </cell>
          <cell r="AH163" t="str">
            <v>na</v>
          </cell>
          <cell r="AI163" t="str">
            <v>na</v>
          </cell>
          <cell r="AJ163" t="str">
            <v>na</v>
          </cell>
          <cell r="AK163" t="str">
            <v>na</v>
          </cell>
          <cell r="AL163" t="str">
            <v>na</v>
          </cell>
          <cell r="AM163" t="str">
            <v>na</v>
          </cell>
          <cell r="AN163" t="str">
            <v>na</v>
          </cell>
          <cell r="AO163" t="str">
            <v>na</v>
          </cell>
          <cell r="AP163" t="str">
            <v>na</v>
          </cell>
          <cell r="AQ163" t="str">
            <v>na</v>
          </cell>
          <cell r="AR163" t="str">
            <v>na</v>
          </cell>
          <cell r="AS163" t="str">
            <v>na</v>
          </cell>
          <cell r="AT163" t="str">
            <v>na</v>
          </cell>
          <cell r="AU163" t="str">
            <v>na</v>
          </cell>
          <cell r="AV163" t="str">
            <v>na</v>
          </cell>
          <cell r="AW163" t="str">
            <v>na</v>
          </cell>
          <cell r="AX163" t="str">
            <v>na</v>
          </cell>
          <cell r="AY163" t="str">
            <v>na</v>
          </cell>
          <cell r="AZ163" t="str">
            <v>na</v>
          </cell>
          <cell r="BA163" t="str">
            <v>na</v>
          </cell>
          <cell r="BB163" t="str">
            <v>na</v>
          </cell>
          <cell r="BC163" t="str">
            <v>na</v>
          </cell>
          <cell r="BD163" t="str">
            <v>na</v>
          </cell>
          <cell r="BE163" t="str">
            <v>na</v>
          </cell>
          <cell r="BF163" t="str">
            <v>na</v>
          </cell>
          <cell r="BG163" t="str">
            <v>na</v>
          </cell>
          <cell r="BH163" t="str">
            <v>na</v>
          </cell>
          <cell r="BI163" t="str">
            <v>na</v>
          </cell>
          <cell r="BJ163" t="str">
            <v>na</v>
          </cell>
          <cell r="BK163" t="str">
            <v>na</v>
          </cell>
          <cell r="BL163" t="str">
            <v>na</v>
          </cell>
          <cell r="BM163" t="str">
            <v>na</v>
          </cell>
          <cell r="BN163" t="str">
            <v>na</v>
          </cell>
          <cell r="BO163" t="str">
            <v>na</v>
          </cell>
          <cell r="BP163" t="str">
            <v>na</v>
          </cell>
          <cell r="BQ163" t="str">
            <v>na</v>
          </cell>
          <cell r="BR163" t="str">
            <v>na</v>
          </cell>
          <cell r="BS163" t="str">
            <v>na</v>
          </cell>
          <cell r="BT163" t="str">
            <v>na</v>
          </cell>
          <cell r="BU163" t="str">
            <v>na</v>
          </cell>
          <cell r="BV163" t="str">
            <v>na</v>
          </cell>
          <cell r="BW163" t="str">
            <v>na</v>
          </cell>
          <cell r="BX163" t="str">
            <v>na</v>
          </cell>
          <cell r="BY163" t="str">
            <v>na</v>
          </cell>
          <cell r="BZ163" t="str">
            <v>na</v>
          </cell>
          <cell r="CA163" t="str">
            <v>na</v>
          </cell>
          <cell r="CB163" t="str">
            <v>na</v>
          </cell>
          <cell r="CC163" t="str">
            <v>na</v>
          </cell>
          <cell r="CD163" t="str">
            <v>na</v>
          </cell>
          <cell r="CE163" t="str">
            <v>na</v>
          </cell>
          <cell r="CF163" t="str">
            <v>na</v>
          </cell>
          <cell r="CG163" t="str">
            <v>na</v>
          </cell>
          <cell r="CH163" t="str">
            <v>na</v>
          </cell>
          <cell r="CI163" t="str">
            <v>na</v>
          </cell>
          <cell r="CJ163" t="str">
            <v>na</v>
          </cell>
          <cell r="CK163" t="str">
            <v>na</v>
          </cell>
          <cell r="CL163" t="str">
            <v>na</v>
          </cell>
          <cell r="CM163" t="str">
            <v>na</v>
          </cell>
          <cell r="CN163" t="str">
            <v>na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143.30000000000001</v>
          </cell>
          <cell r="CV163">
            <v>143.30000000000001</v>
          </cell>
          <cell r="CW163" t="str">
            <v>na</v>
          </cell>
          <cell r="CX163" t="str">
            <v>na</v>
          </cell>
          <cell r="CY163">
            <v>102.4</v>
          </cell>
          <cell r="CZ163">
            <v>102.4</v>
          </cell>
          <cell r="DA163">
            <v>56.56</v>
          </cell>
          <cell r="DB163">
            <v>56.56</v>
          </cell>
          <cell r="DC163">
            <v>-2.5</v>
          </cell>
          <cell r="DD163">
            <v>-2.5</v>
          </cell>
          <cell r="DE163">
            <v>-2.7</v>
          </cell>
          <cell r="DF163">
            <v>-2.7</v>
          </cell>
          <cell r="DG163" t="str">
            <v>na</v>
          </cell>
          <cell r="DH163" t="str">
            <v>na</v>
          </cell>
          <cell r="DI163">
            <v>-19.876999999999999</v>
          </cell>
          <cell r="DJ163">
            <v>0</v>
          </cell>
          <cell r="DK163" t="str">
            <v>na</v>
          </cell>
          <cell r="DL163" t="str">
            <v>na</v>
          </cell>
          <cell r="DM163" t="str">
            <v>na</v>
          </cell>
          <cell r="DN163" t="str">
            <v>na</v>
          </cell>
          <cell r="DO163" t="str">
            <v>na</v>
          </cell>
          <cell r="DP163" t="str">
            <v>na</v>
          </cell>
          <cell r="DQ163" t="str">
            <v>na</v>
          </cell>
          <cell r="DR163" t="str">
            <v>na</v>
          </cell>
          <cell r="DS163" t="str">
            <v>na</v>
          </cell>
          <cell r="DT163" t="str">
            <v>na</v>
          </cell>
          <cell r="DU163" t="str">
            <v>na</v>
          </cell>
          <cell r="DV163" t="str">
            <v>na</v>
          </cell>
          <cell r="DW163" t="str">
            <v>na</v>
          </cell>
          <cell r="DX163" t="str">
            <v>na</v>
          </cell>
          <cell r="DY163" t="str">
            <v>na</v>
          </cell>
          <cell r="DZ163" t="str">
            <v>na</v>
          </cell>
          <cell r="EA163" t="str">
            <v>na</v>
          </cell>
          <cell r="EB163" t="str">
            <v>na</v>
          </cell>
          <cell r="EC163" t="str">
            <v>na</v>
          </cell>
          <cell r="ED163" t="str">
            <v>na</v>
          </cell>
          <cell r="EE163" t="str">
            <v>na</v>
          </cell>
          <cell r="EF163" t="str">
            <v>na</v>
          </cell>
          <cell r="EG163" t="str">
            <v>na</v>
          </cell>
          <cell r="EH163" t="str">
            <v>na</v>
          </cell>
          <cell r="EI163" t="str">
            <v>na</v>
          </cell>
          <cell r="EJ163" t="str">
            <v>na</v>
          </cell>
          <cell r="EK163" t="str">
            <v>na</v>
          </cell>
          <cell r="EL163" t="str">
            <v>na</v>
          </cell>
          <cell r="EM163" t="str">
            <v>na</v>
          </cell>
          <cell r="EN163" t="str">
            <v>na</v>
          </cell>
          <cell r="EO163" t="str">
            <v>na</v>
          </cell>
          <cell r="EP163" t="str">
            <v>na</v>
          </cell>
          <cell r="EQ163" t="str">
            <v>na</v>
          </cell>
          <cell r="ER163" t="str">
            <v>na</v>
          </cell>
          <cell r="ES163" t="str">
            <v>na</v>
          </cell>
          <cell r="ET163" t="str">
            <v>na</v>
          </cell>
          <cell r="EU163" t="str">
            <v>na</v>
          </cell>
          <cell r="EV163" t="str">
            <v>na</v>
          </cell>
          <cell r="EW163" t="str">
            <v>na</v>
          </cell>
          <cell r="EX163" t="str">
            <v>na</v>
          </cell>
          <cell r="EY163" t="str">
            <v>na</v>
          </cell>
          <cell r="EZ163" t="str">
            <v>na</v>
          </cell>
          <cell r="FA163" t="str">
            <v>na</v>
          </cell>
          <cell r="FB163" t="str">
            <v>na</v>
          </cell>
          <cell r="FC163" t="str">
            <v>na</v>
          </cell>
          <cell r="FD163" t="str">
            <v>na</v>
          </cell>
          <cell r="FE163" t="str">
            <v>na</v>
          </cell>
          <cell r="FF163" t="str">
            <v>na</v>
          </cell>
          <cell r="FG163" t="str">
            <v>na</v>
          </cell>
          <cell r="FH163" t="str">
            <v>na</v>
          </cell>
          <cell r="FI163" t="str">
            <v>na</v>
          </cell>
          <cell r="FJ163" t="str">
            <v>na</v>
          </cell>
          <cell r="FK163" t="str">
            <v>na</v>
          </cell>
          <cell r="FL163" t="str">
            <v>na</v>
          </cell>
          <cell r="FM163" t="str">
            <v>na</v>
          </cell>
          <cell r="FN163" t="str">
            <v>na</v>
          </cell>
          <cell r="FO163" t="str">
            <v>na</v>
          </cell>
          <cell r="FP163" t="str">
            <v>na</v>
          </cell>
          <cell r="FQ163" t="str">
            <v>na</v>
          </cell>
          <cell r="FR163" t="str">
            <v>na</v>
          </cell>
          <cell r="FS163" t="str">
            <v>na</v>
          </cell>
          <cell r="FT163" t="str">
            <v>na</v>
          </cell>
          <cell r="FU163" t="str">
            <v>na</v>
          </cell>
          <cell r="FV163" t="str">
            <v>na</v>
          </cell>
          <cell r="FW163" t="str">
            <v>na</v>
          </cell>
          <cell r="FX163" t="str">
            <v>na</v>
          </cell>
          <cell r="FY163" t="str">
            <v>na</v>
          </cell>
          <cell r="FZ163" t="str">
            <v>na</v>
          </cell>
          <cell r="GA163" t="str">
            <v>na</v>
          </cell>
          <cell r="GB163" t="str">
            <v>na</v>
          </cell>
          <cell r="GC163" t="str">
            <v>na</v>
          </cell>
          <cell r="GD163" t="str">
            <v>na</v>
          </cell>
          <cell r="GE163" t="str">
            <v>na</v>
          </cell>
          <cell r="GF163" t="str">
            <v>na</v>
          </cell>
          <cell r="GG163" t="str">
            <v>na</v>
          </cell>
          <cell r="GH163" t="str">
            <v>na</v>
          </cell>
          <cell r="GI163" t="str">
            <v>na</v>
          </cell>
          <cell r="GJ163" t="str">
            <v>na</v>
          </cell>
          <cell r="GK163" t="str">
            <v>na</v>
          </cell>
          <cell r="GL163" t="str">
            <v>na</v>
          </cell>
          <cell r="GM163" t="str">
            <v>na</v>
          </cell>
          <cell r="GN163" t="str">
            <v>na</v>
          </cell>
          <cell r="GO163" t="str">
            <v>na</v>
          </cell>
          <cell r="GP163" t="str">
            <v>na</v>
          </cell>
          <cell r="GQ163" t="str">
            <v>na</v>
          </cell>
          <cell r="GR163" t="str">
            <v>na</v>
          </cell>
          <cell r="GS163" t="str">
            <v>na</v>
          </cell>
          <cell r="GT163" t="str">
            <v>na</v>
          </cell>
          <cell r="GU163" t="str">
            <v>na</v>
          </cell>
          <cell r="GV163" t="str">
            <v>na</v>
          </cell>
          <cell r="GW163" t="str">
            <v>na</v>
          </cell>
          <cell r="GX163" t="str">
            <v>na</v>
          </cell>
          <cell r="GY163" t="str">
            <v>na</v>
          </cell>
          <cell r="GZ163" t="str">
            <v>na</v>
          </cell>
          <cell r="HA163" t="str">
            <v>na</v>
          </cell>
          <cell r="HB163" t="str">
            <v>na</v>
          </cell>
          <cell r="HC163" t="str">
            <v>na</v>
          </cell>
          <cell r="HD163" t="str">
            <v>na</v>
          </cell>
        </row>
        <row r="164">
          <cell r="A164">
            <v>163</v>
          </cell>
          <cell r="B164" t="str">
            <v>Foreign Currency Adjustment</v>
          </cell>
          <cell r="C164" t="str">
            <v>na</v>
          </cell>
          <cell r="D164" t="str">
            <v>na</v>
          </cell>
          <cell r="E164" t="str">
            <v>na</v>
          </cell>
          <cell r="F164" t="str">
            <v>na</v>
          </cell>
          <cell r="G164" t="str">
            <v>na</v>
          </cell>
          <cell r="H164" t="str">
            <v>na</v>
          </cell>
          <cell r="I164" t="str">
            <v>na</v>
          </cell>
          <cell r="J164" t="str">
            <v>na</v>
          </cell>
          <cell r="K164" t="str">
            <v>na</v>
          </cell>
          <cell r="L164" t="str">
            <v>na</v>
          </cell>
          <cell r="M164" t="str">
            <v>na</v>
          </cell>
          <cell r="N164" t="str">
            <v>na</v>
          </cell>
          <cell r="O164" t="str">
            <v>na</v>
          </cell>
          <cell r="P164" t="str">
            <v>na</v>
          </cell>
          <cell r="Q164" t="str">
            <v>na</v>
          </cell>
          <cell r="R164" t="str">
            <v>na</v>
          </cell>
          <cell r="S164" t="str">
            <v>na</v>
          </cell>
          <cell r="T164" t="str">
            <v>na</v>
          </cell>
          <cell r="U164" t="str">
            <v>na</v>
          </cell>
          <cell r="V164" t="str">
            <v>na</v>
          </cell>
          <cell r="W164" t="str">
            <v>na</v>
          </cell>
          <cell r="X164" t="str">
            <v>na</v>
          </cell>
          <cell r="Y164" t="str">
            <v>na</v>
          </cell>
          <cell r="Z164" t="str">
            <v>na</v>
          </cell>
          <cell r="AA164" t="str">
            <v>na</v>
          </cell>
          <cell r="AB164" t="str">
            <v>na</v>
          </cell>
          <cell r="AC164" t="str">
            <v>na</v>
          </cell>
          <cell r="AD164" t="str">
            <v>na</v>
          </cell>
          <cell r="AE164" t="str">
            <v>na</v>
          </cell>
          <cell r="AF164" t="str">
            <v>na</v>
          </cell>
          <cell r="AG164" t="str">
            <v>na</v>
          </cell>
          <cell r="AH164" t="str">
            <v>na</v>
          </cell>
          <cell r="AI164" t="str">
            <v>na</v>
          </cell>
          <cell r="AJ164" t="str">
            <v>na</v>
          </cell>
          <cell r="AK164" t="str">
            <v>na</v>
          </cell>
          <cell r="AL164" t="str">
            <v>na</v>
          </cell>
          <cell r="AM164" t="str">
            <v>na</v>
          </cell>
          <cell r="AN164" t="str">
            <v>na</v>
          </cell>
          <cell r="AO164" t="str">
            <v>na</v>
          </cell>
          <cell r="AP164" t="str">
            <v>na</v>
          </cell>
          <cell r="AQ164" t="str">
            <v>na</v>
          </cell>
          <cell r="AR164" t="str">
            <v>na</v>
          </cell>
          <cell r="AS164" t="str">
            <v>na</v>
          </cell>
          <cell r="AT164" t="str">
            <v>na</v>
          </cell>
          <cell r="AU164" t="str">
            <v>na</v>
          </cell>
          <cell r="AV164" t="str">
            <v>na</v>
          </cell>
          <cell r="AW164" t="str">
            <v>na</v>
          </cell>
          <cell r="AX164" t="str">
            <v>na</v>
          </cell>
          <cell r="AY164" t="str">
            <v>na</v>
          </cell>
          <cell r="AZ164" t="str">
            <v>na</v>
          </cell>
          <cell r="BA164" t="str">
            <v>na</v>
          </cell>
          <cell r="BB164" t="str">
            <v>na</v>
          </cell>
          <cell r="BC164" t="str">
            <v>na</v>
          </cell>
          <cell r="BD164" t="str">
            <v>na</v>
          </cell>
          <cell r="BE164" t="str">
            <v>na</v>
          </cell>
          <cell r="BF164" t="str">
            <v>na</v>
          </cell>
          <cell r="BG164" t="str">
            <v>na</v>
          </cell>
          <cell r="BH164" t="str">
            <v>na</v>
          </cell>
          <cell r="BI164" t="str">
            <v>na</v>
          </cell>
          <cell r="BJ164" t="str">
            <v>na</v>
          </cell>
          <cell r="BK164" t="str">
            <v>na</v>
          </cell>
          <cell r="BL164" t="str">
            <v>na</v>
          </cell>
          <cell r="BM164" t="str">
            <v>na</v>
          </cell>
          <cell r="BN164" t="str">
            <v>na</v>
          </cell>
          <cell r="BO164" t="str">
            <v>na</v>
          </cell>
          <cell r="BP164" t="str">
            <v>na</v>
          </cell>
          <cell r="BQ164" t="str">
            <v>na</v>
          </cell>
          <cell r="BR164" t="str">
            <v>na</v>
          </cell>
          <cell r="BS164" t="str">
            <v>na</v>
          </cell>
          <cell r="BT164" t="str">
            <v>na</v>
          </cell>
          <cell r="BU164" t="str">
            <v>na</v>
          </cell>
          <cell r="BV164" t="str">
            <v>na</v>
          </cell>
          <cell r="BW164" t="str">
            <v>na</v>
          </cell>
          <cell r="BX164" t="str">
            <v>na</v>
          </cell>
          <cell r="BY164" t="str">
            <v>na</v>
          </cell>
          <cell r="BZ164" t="str">
            <v>na</v>
          </cell>
          <cell r="CA164" t="str">
            <v>na</v>
          </cell>
          <cell r="CB164" t="str">
            <v>na</v>
          </cell>
          <cell r="CC164" t="str">
            <v>na</v>
          </cell>
          <cell r="CD164" t="str">
            <v>na</v>
          </cell>
          <cell r="CE164" t="str">
            <v>na</v>
          </cell>
          <cell r="CF164" t="str">
            <v>na</v>
          </cell>
          <cell r="CG164" t="str">
            <v>na</v>
          </cell>
          <cell r="CH164" t="str">
            <v>na</v>
          </cell>
          <cell r="CI164" t="str">
            <v>na</v>
          </cell>
          <cell r="CJ164" t="str">
            <v>na</v>
          </cell>
          <cell r="CK164" t="str">
            <v>na</v>
          </cell>
          <cell r="CL164" t="str">
            <v>na</v>
          </cell>
          <cell r="CM164" t="str">
            <v>na</v>
          </cell>
          <cell r="CN164" t="str">
            <v>na</v>
          </cell>
          <cell r="CO164">
            <v>-4</v>
          </cell>
          <cell r="CP164">
            <v>-4</v>
          </cell>
          <cell r="CQ164">
            <v>-3.1</v>
          </cell>
          <cell r="CR164">
            <v>-3.1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 t="str">
            <v>na</v>
          </cell>
          <cell r="CX164" t="str">
            <v>na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 t="str">
            <v>na</v>
          </cell>
          <cell r="DH164" t="str">
            <v>na</v>
          </cell>
          <cell r="DI164">
            <v>0</v>
          </cell>
          <cell r="DJ164">
            <v>0</v>
          </cell>
          <cell r="DK164" t="str">
            <v>na</v>
          </cell>
          <cell r="DL164" t="str">
            <v>na</v>
          </cell>
          <cell r="DM164" t="str">
            <v>na</v>
          </cell>
          <cell r="DN164" t="str">
            <v>na</v>
          </cell>
          <cell r="DO164" t="str">
            <v>na</v>
          </cell>
          <cell r="DP164" t="str">
            <v>na</v>
          </cell>
          <cell r="DQ164" t="str">
            <v>na</v>
          </cell>
          <cell r="DR164" t="str">
            <v>na</v>
          </cell>
          <cell r="DS164" t="str">
            <v>na</v>
          </cell>
          <cell r="DT164" t="str">
            <v>na</v>
          </cell>
          <cell r="DU164" t="str">
            <v>na</v>
          </cell>
          <cell r="DV164" t="str">
            <v>na</v>
          </cell>
          <cell r="DW164" t="str">
            <v>na</v>
          </cell>
          <cell r="DX164" t="str">
            <v>na</v>
          </cell>
          <cell r="DY164" t="str">
            <v>na</v>
          </cell>
          <cell r="DZ164" t="str">
            <v>na</v>
          </cell>
          <cell r="EA164" t="str">
            <v>na</v>
          </cell>
          <cell r="EB164" t="str">
            <v>na</v>
          </cell>
          <cell r="EC164" t="str">
            <v>na</v>
          </cell>
          <cell r="ED164" t="str">
            <v>na</v>
          </cell>
          <cell r="EE164" t="str">
            <v>na</v>
          </cell>
          <cell r="EF164" t="str">
            <v>na</v>
          </cell>
          <cell r="EG164" t="str">
            <v>na</v>
          </cell>
          <cell r="EH164" t="str">
            <v>na</v>
          </cell>
          <cell r="EI164" t="str">
            <v>na</v>
          </cell>
          <cell r="EJ164" t="str">
            <v>na</v>
          </cell>
          <cell r="EK164" t="str">
            <v>na</v>
          </cell>
          <cell r="EL164" t="str">
            <v>na</v>
          </cell>
          <cell r="EM164" t="str">
            <v>na</v>
          </cell>
          <cell r="EN164" t="str">
            <v>na</v>
          </cell>
          <cell r="EO164" t="str">
            <v>na</v>
          </cell>
          <cell r="EP164" t="str">
            <v>na</v>
          </cell>
          <cell r="EQ164" t="str">
            <v>na</v>
          </cell>
          <cell r="ER164" t="str">
            <v>na</v>
          </cell>
          <cell r="ES164" t="str">
            <v>na</v>
          </cell>
          <cell r="ET164" t="str">
            <v>na</v>
          </cell>
          <cell r="EU164" t="str">
            <v>na</v>
          </cell>
          <cell r="EV164" t="str">
            <v>na</v>
          </cell>
          <cell r="EW164" t="str">
            <v>na</v>
          </cell>
          <cell r="EX164" t="str">
            <v>na</v>
          </cell>
          <cell r="EY164" t="str">
            <v>na</v>
          </cell>
          <cell r="EZ164" t="str">
            <v>na</v>
          </cell>
          <cell r="FA164" t="str">
            <v>na</v>
          </cell>
          <cell r="FB164" t="str">
            <v>na</v>
          </cell>
          <cell r="FC164" t="str">
            <v>na</v>
          </cell>
          <cell r="FD164" t="str">
            <v>na</v>
          </cell>
          <cell r="FE164" t="str">
            <v>na</v>
          </cell>
          <cell r="FF164" t="str">
            <v>na</v>
          </cell>
          <cell r="FG164" t="str">
            <v>na</v>
          </cell>
          <cell r="FH164" t="str">
            <v>na</v>
          </cell>
          <cell r="FI164" t="str">
            <v>na</v>
          </cell>
          <cell r="FJ164" t="str">
            <v>na</v>
          </cell>
          <cell r="FK164" t="str">
            <v>na</v>
          </cell>
          <cell r="FL164" t="str">
            <v>na</v>
          </cell>
          <cell r="FM164" t="str">
            <v>na</v>
          </cell>
          <cell r="FN164" t="str">
            <v>na</v>
          </cell>
          <cell r="FO164" t="str">
            <v>na</v>
          </cell>
          <cell r="FP164" t="str">
            <v>na</v>
          </cell>
          <cell r="FQ164" t="str">
            <v>na</v>
          </cell>
          <cell r="FR164" t="str">
            <v>na</v>
          </cell>
          <cell r="FS164" t="str">
            <v>na</v>
          </cell>
          <cell r="FT164" t="str">
            <v>na</v>
          </cell>
          <cell r="FU164" t="str">
            <v>na</v>
          </cell>
          <cell r="FV164" t="str">
            <v>na</v>
          </cell>
          <cell r="FW164" t="str">
            <v>na</v>
          </cell>
          <cell r="FX164" t="str">
            <v>na</v>
          </cell>
          <cell r="FY164" t="str">
            <v>na</v>
          </cell>
          <cell r="FZ164" t="str">
            <v>na</v>
          </cell>
          <cell r="GA164" t="str">
            <v>na</v>
          </cell>
          <cell r="GB164" t="str">
            <v>na</v>
          </cell>
          <cell r="GC164" t="str">
            <v>na</v>
          </cell>
          <cell r="GD164" t="str">
            <v>na</v>
          </cell>
          <cell r="GE164" t="str">
            <v>na</v>
          </cell>
          <cell r="GF164" t="str">
            <v>na</v>
          </cell>
          <cell r="GG164" t="str">
            <v>na</v>
          </cell>
          <cell r="GH164" t="str">
            <v>na</v>
          </cell>
          <cell r="GI164" t="str">
            <v>na</v>
          </cell>
          <cell r="GJ164" t="str">
            <v>na</v>
          </cell>
          <cell r="GK164" t="str">
            <v>na</v>
          </cell>
          <cell r="GL164" t="str">
            <v>na</v>
          </cell>
          <cell r="GM164" t="str">
            <v>na</v>
          </cell>
          <cell r="GN164" t="str">
            <v>na</v>
          </cell>
          <cell r="GO164" t="str">
            <v>na</v>
          </cell>
          <cell r="GP164" t="str">
            <v>na</v>
          </cell>
          <cell r="GQ164" t="str">
            <v>na</v>
          </cell>
          <cell r="GR164" t="str">
            <v>na</v>
          </cell>
          <cell r="GS164" t="str">
            <v>na</v>
          </cell>
          <cell r="GT164" t="str">
            <v>na</v>
          </cell>
          <cell r="GU164" t="str">
            <v>na</v>
          </cell>
          <cell r="GV164" t="str">
            <v>na</v>
          </cell>
          <cell r="GW164" t="str">
            <v>na</v>
          </cell>
          <cell r="GX164" t="str">
            <v>na</v>
          </cell>
          <cell r="GY164" t="str">
            <v>na</v>
          </cell>
          <cell r="GZ164" t="str">
            <v>na</v>
          </cell>
          <cell r="HA164" t="str">
            <v>na</v>
          </cell>
          <cell r="HB164" t="str">
            <v>na</v>
          </cell>
          <cell r="HC164" t="str">
            <v>na</v>
          </cell>
          <cell r="HD164" t="str">
            <v>na</v>
          </cell>
        </row>
        <row r="165">
          <cell r="A165">
            <v>164</v>
          </cell>
          <cell r="B165" t="str">
            <v>Treasury Stock</v>
          </cell>
          <cell r="C165" t="str">
            <v>na</v>
          </cell>
          <cell r="D165" t="str">
            <v>na</v>
          </cell>
          <cell r="E165" t="str">
            <v>na</v>
          </cell>
          <cell r="F165" t="str">
            <v>na</v>
          </cell>
          <cell r="G165" t="str">
            <v>na</v>
          </cell>
          <cell r="H165" t="str">
            <v>na</v>
          </cell>
          <cell r="I165" t="str">
            <v>na</v>
          </cell>
          <cell r="J165" t="str">
            <v>na</v>
          </cell>
          <cell r="K165" t="str">
            <v>na</v>
          </cell>
          <cell r="L165" t="str">
            <v>na</v>
          </cell>
          <cell r="M165" t="str">
            <v>na</v>
          </cell>
          <cell r="N165" t="str">
            <v>na</v>
          </cell>
          <cell r="O165" t="str">
            <v>na</v>
          </cell>
          <cell r="P165" t="str">
            <v>na</v>
          </cell>
          <cell r="Q165" t="str">
            <v>na</v>
          </cell>
          <cell r="R165" t="str">
            <v>na</v>
          </cell>
          <cell r="S165" t="str">
            <v>na</v>
          </cell>
          <cell r="T165" t="str">
            <v>na</v>
          </cell>
          <cell r="U165" t="str">
            <v>na</v>
          </cell>
          <cell r="V165" t="str">
            <v>na</v>
          </cell>
          <cell r="W165" t="str">
            <v>na</v>
          </cell>
          <cell r="X165" t="str">
            <v>na</v>
          </cell>
          <cell r="Y165" t="str">
            <v>na</v>
          </cell>
          <cell r="Z165" t="str">
            <v>na</v>
          </cell>
          <cell r="AA165" t="str">
            <v>na</v>
          </cell>
          <cell r="AB165" t="str">
            <v>na</v>
          </cell>
          <cell r="AC165" t="str">
            <v>na</v>
          </cell>
          <cell r="AD165" t="str">
            <v>na</v>
          </cell>
          <cell r="AE165" t="str">
            <v>na</v>
          </cell>
          <cell r="AF165" t="str">
            <v>na</v>
          </cell>
          <cell r="AG165" t="str">
            <v>na</v>
          </cell>
          <cell r="AH165" t="str">
            <v>na</v>
          </cell>
          <cell r="AI165" t="str">
            <v>na</v>
          </cell>
          <cell r="AJ165" t="str">
            <v>na</v>
          </cell>
          <cell r="AK165" t="str">
            <v>na</v>
          </cell>
          <cell r="AL165" t="str">
            <v>na</v>
          </cell>
          <cell r="AM165" t="str">
            <v>na</v>
          </cell>
          <cell r="AN165" t="str">
            <v>na</v>
          </cell>
          <cell r="AO165" t="str">
            <v>na</v>
          </cell>
          <cell r="AP165" t="str">
            <v>na</v>
          </cell>
          <cell r="AQ165" t="str">
            <v>na</v>
          </cell>
          <cell r="AR165" t="str">
            <v>na</v>
          </cell>
          <cell r="AS165" t="str">
            <v>na</v>
          </cell>
          <cell r="AT165" t="str">
            <v>na</v>
          </cell>
          <cell r="AU165" t="str">
            <v>na</v>
          </cell>
          <cell r="AV165" t="str">
            <v>na</v>
          </cell>
          <cell r="AW165" t="str">
            <v>na</v>
          </cell>
          <cell r="AX165" t="str">
            <v>na</v>
          </cell>
          <cell r="AY165" t="str">
            <v>na</v>
          </cell>
          <cell r="AZ165" t="str">
            <v>na</v>
          </cell>
          <cell r="BA165" t="str">
            <v>na</v>
          </cell>
          <cell r="BB165" t="str">
            <v>na</v>
          </cell>
          <cell r="BC165" t="str">
            <v>na</v>
          </cell>
          <cell r="BD165" t="str">
            <v>na</v>
          </cell>
          <cell r="BE165" t="str">
            <v>na</v>
          </cell>
          <cell r="BF165" t="str">
            <v>na</v>
          </cell>
          <cell r="BG165" t="str">
            <v>na</v>
          </cell>
          <cell r="BH165" t="str">
            <v>na</v>
          </cell>
          <cell r="BI165" t="str">
            <v>na</v>
          </cell>
          <cell r="BJ165" t="str">
            <v>na</v>
          </cell>
          <cell r="BK165" t="str">
            <v>na</v>
          </cell>
          <cell r="BL165" t="str">
            <v>na</v>
          </cell>
          <cell r="BM165" t="str">
            <v>na</v>
          </cell>
          <cell r="BN165" t="str">
            <v>na</v>
          </cell>
          <cell r="BO165" t="str">
            <v>na</v>
          </cell>
          <cell r="BP165" t="str">
            <v>na</v>
          </cell>
          <cell r="BQ165" t="str">
            <v>na</v>
          </cell>
          <cell r="BR165" t="str">
            <v>na</v>
          </cell>
          <cell r="BS165" t="str">
            <v>na</v>
          </cell>
          <cell r="BT165" t="str">
            <v>na</v>
          </cell>
          <cell r="BU165" t="str">
            <v>na</v>
          </cell>
          <cell r="BV165" t="str">
            <v>na</v>
          </cell>
          <cell r="BW165" t="str">
            <v>na</v>
          </cell>
          <cell r="BX165" t="str">
            <v>na</v>
          </cell>
          <cell r="BY165" t="str">
            <v>na</v>
          </cell>
          <cell r="BZ165" t="str">
            <v>na</v>
          </cell>
          <cell r="CA165" t="str">
            <v>na</v>
          </cell>
          <cell r="CB165" t="str">
            <v>na</v>
          </cell>
          <cell r="CC165" t="str">
            <v>na</v>
          </cell>
          <cell r="CD165" t="str">
            <v>na</v>
          </cell>
          <cell r="CE165" t="str">
            <v>na</v>
          </cell>
          <cell r="CF165" t="str">
            <v>na</v>
          </cell>
          <cell r="CG165" t="str">
            <v>na</v>
          </cell>
          <cell r="CH165" t="str">
            <v>na</v>
          </cell>
          <cell r="CI165" t="str">
            <v>na</v>
          </cell>
          <cell r="CJ165" t="str">
            <v>na</v>
          </cell>
          <cell r="CK165" t="str">
            <v>na</v>
          </cell>
          <cell r="CL165" t="str">
            <v>na</v>
          </cell>
          <cell r="CM165" t="str">
            <v>na</v>
          </cell>
          <cell r="CN165" t="str">
            <v>na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 t="str">
            <v>na</v>
          </cell>
          <cell r="CX165" t="str">
            <v>na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-15</v>
          </cell>
          <cell r="DF165">
            <v>-15</v>
          </cell>
          <cell r="DG165" t="str">
            <v>na</v>
          </cell>
          <cell r="DH165" t="str">
            <v>na</v>
          </cell>
          <cell r="DI165">
            <v>-15</v>
          </cell>
          <cell r="DJ165">
            <v>0</v>
          </cell>
          <cell r="DK165" t="str">
            <v>na</v>
          </cell>
          <cell r="DL165" t="str">
            <v>na</v>
          </cell>
          <cell r="DM165" t="str">
            <v>na</v>
          </cell>
          <cell r="DN165" t="str">
            <v>na</v>
          </cell>
          <cell r="DO165" t="str">
            <v>na</v>
          </cell>
          <cell r="DP165" t="str">
            <v>na</v>
          </cell>
          <cell r="DQ165" t="str">
            <v>na</v>
          </cell>
          <cell r="DR165" t="str">
            <v>na</v>
          </cell>
          <cell r="DS165" t="str">
            <v>na</v>
          </cell>
          <cell r="DT165" t="str">
            <v>na</v>
          </cell>
          <cell r="DU165" t="str">
            <v>na</v>
          </cell>
          <cell r="DV165" t="str">
            <v>na</v>
          </cell>
          <cell r="DW165" t="str">
            <v>na</v>
          </cell>
          <cell r="DX165" t="str">
            <v>na</v>
          </cell>
          <cell r="DY165" t="str">
            <v>na</v>
          </cell>
          <cell r="DZ165" t="str">
            <v>na</v>
          </cell>
          <cell r="EA165" t="str">
            <v>na</v>
          </cell>
          <cell r="EB165" t="str">
            <v>na</v>
          </cell>
          <cell r="EC165" t="str">
            <v>na</v>
          </cell>
          <cell r="ED165" t="str">
            <v>na</v>
          </cell>
          <cell r="EE165" t="str">
            <v>na</v>
          </cell>
          <cell r="EF165" t="str">
            <v>na</v>
          </cell>
          <cell r="EG165" t="str">
            <v>na</v>
          </cell>
          <cell r="EH165" t="str">
            <v>na</v>
          </cell>
          <cell r="EI165" t="str">
            <v>na</v>
          </cell>
          <cell r="EJ165" t="str">
            <v>na</v>
          </cell>
          <cell r="EK165" t="str">
            <v>na</v>
          </cell>
          <cell r="EL165" t="str">
            <v>na</v>
          </cell>
          <cell r="EM165" t="str">
            <v>na</v>
          </cell>
          <cell r="EN165" t="str">
            <v>na</v>
          </cell>
          <cell r="EO165" t="str">
            <v>na</v>
          </cell>
          <cell r="EP165" t="str">
            <v>na</v>
          </cell>
          <cell r="EQ165" t="str">
            <v>na</v>
          </cell>
          <cell r="ER165" t="str">
            <v>na</v>
          </cell>
          <cell r="ES165" t="str">
            <v>na</v>
          </cell>
          <cell r="ET165" t="str">
            <v>na</v>
          </cell>
          <cell r="EU165" t="str">
            <v>na</v>
          </cell>
          <cell r="EV165" t="str">
            <v>na</v>
          </cell>
          <cell r="EW165" t="str">
            <v>na</v>
          </cell>
          <cell r="EX165" t="str">
            <v>na</v>
          </cell>
          <cell r="EY165" t="str">
            <v>na</v>
          </cell>
          <cell r="EZ165" t="str">
            <v>na</v>
          </cell>
          <cell r="FA165" t="str">
            <v>na</v>
          </cell>
          <cell r="FB165" t="str">
            <v>na</v>
          </cell>
          <cell r="FC165" t="str">
            <v>na</v>
          </cell>
          <cell r="FD165" t="str">
            <v>na</v>
          </cell>
          <cell r="FE165" t="str">
            <v>na</v>
          </cell>
          <cell r="FF165" t="str">
            <v>na</v>
          </cell>
          <cell r="FG165" t="str">
            <v>na</v>
          </cell>
          <cell r="FH165" t="str">
            <v>na</v>
          </cell>
          <cell r="FI165" t="str">
            <v>na</v>
          </cell>
          <cell r="FJ165" t="str">
            <v>na</v>
          </cell>
          <cell r="FK165" t="str">
            <v>na</v>
          </cell>
          <cell r="FL165" t="str">
            <v>na</v>
          </cell>
          <cell r="FM165" t="str">
            <v>na</v>
          </cell>
          <cell r="FN165" t="str">
            <v>na</v>
          </cell>
          <cell r="FO165" t="str">
            <v>na</v>
          </cell>
          <cell r="FP165" t="str">
            <v>na</v>
          </cell>
          <cell r="FQ165" t="str">
            <v>na</v>
          </cell>
          <cell r="FR165" t="str">
            <v>na</v>
          </cell>
          <cell r="FS165" t="str">
            <v>na</v>
          </cell>
          <cell r="FT165" t="str">
            <v>na</v>
          </cell>
          <cell r="FU165" t="str">
            <v>na</v>
          </cell>
          <cell r="FV165" t="str">
            <v>na</v>
          </cell>
          <cell r="FW165" t="str">
            <v>na</v>
          </cell>
          <cell r="FX165" t="str">
            <v>na</v>
          </cell>
          <cell r="FY165" t="str">
            <v>na</v>
          </cell>
          <cell r="FZ165" t="str">
            <v>na</v>
          </cell>
          <cell r="GA165" t="str">
            <v>na</v>
          </cell>
          <cell r="GB165" t="str">
            <v>na</v>
          </cell>
          <cell r="GC165" t="str">
            <v>na</v>
          </cell>
          <cell r="GD165" t="str">
            <v>na</v>
          </cell>
          <cell r="GE165" t="str">
            <v>na</v>
          </cell>
          <cell r="GF165" t="str">
            <v>na</v>
          </cell>
          <cell r="GG165" t="str">
            <v>na</v>
          </cell>
          <cell r="GH165" t="str">
            <v>na</v>
          </cell>
          <cell r="GI165" t="str">
            <v>na</v>
          </cell>
          <cell r="GJ165" t="str">
            <v>na</v>
          </cell>
          <cell r="GK165" t="str">
            <v>na</v>
          </cell>
          <cell r="GL165" t="str">
            <v>na</v>
          </cell>
          <cell r="GM165" t="str">
            <v>na</v>
          </cell>
          <cell r="GN165" t="str">
            <v>na</v>
          </cell>
          <cell r="GO165" t="str">
            <v>na</v>
          </cell>
          <cell r="GP165" t="str">
            <v>na</v>
          </cell>
          <cell r="GQ165" t="str">
            <v>na</v>
          </cell>
          <cell r="GR165" t="str">
            <v>na</v>
          </cell>
          <cell r="GS165" t="str">
            <v>na</v>
          </cell>
          <cell r="GT165" t="str">
            <v>na</v>
          </cell>
          <cell r="GU165" t="str">
            <v>na</v>
          </cell>
          <cell r="GV165" t="str">
            <v>na</v>
          </cell>
          <cell r="GW165" t="str">
            <v>na</v>
          </cell>
          <cell r="GX165" t="str">
            <v>na</v>
          </cell>
          <cell r="GY165" t="str">
            <v>na</v>
          </cell>
          <cell r="GZ165" t="str">
            <v>na</v>
          </cell>
          <cell r="HA165" t="str">
            <v>na</v>
          </cell>
          <cell r="HB165" t="str">
            <v>na</v>
          </cell>
          <cell r="HC165" t="str">
            <v>na</v>
          </cell>
          <cell r="HD165" t="str">
            <v>na</v>
          </cell>
        </row>
        <row r="166">
          <cell r="A166">
            <v>165</v>
          </cell>
          <cell r="B166" t="str">
            <v>Retained Earnings</v>
          </cell>
          <cell r="C166" t="str">
            <v>na</v>
          </cell>
          <cell r="D166" t="str">
            <v>na</v>
          </cell>
          <cell r="E166" t="str">
            <v>na</v>
          </cell>
          <cell r="F166" t="str">
            <v>na</v>
          </cell>
          <cell r="G166" t="str">
            <v>na</v>
          </cell>
          <cell r="H166" t="str">
            <v>na</v>
          </cell>
          <cell r="I166" t="str">
            <v>na</v>
          </cell>
          <cell r="J166" t="str">
            <v>na</v>
          </cell>
          <cell r="K166" t="str">
            <v>na</v>
          </cell>
          <cell r="L166" t="str">
            <v>na</v>
          </cell>
          <cell r="M166" t="str">
            <v>na</v>
          </cell>
          <cell r="N166" t="str">
            <v>na</v>
          </cell>
          <cell r="O166" t="str">
            <v>na</v>
          </cell>
          <cell r="P166" t="str">
            <v>na</v>
          </cell>
          <cell r="Q166" t="str">
            <v>na</v>
          </cell>
          <cell r="R166" t="str">
            <v>na</v>
          </cell>
          <cell r="S166" t="str">
            <v>na</v>
          </cell>
          <cell r="T166" t="str">
            <v>na</v>
          </cell>
          <cell r="U166" t="str">
            <v>na</v>
          </cell>
          <cell r="V166" t="str">
            <v>na</v>
          </cell>
          <cell r="W166" t="str">
            <v>na</v>
          </cell>
          <cell r="X166" t="str">
            <v>na</v>
          </cell>
          <cell r="Y166" t="str">
            <v>na</v>
          </cell>
          <cell r="Z166" t="str">
            <v>na</v>
          </cell>
          <cell r="AA166" t="str">
            <v>na</v>
          </cell>
          <cell r="AB166" t="str">
            <v>na</v>
          </cell>
          <cell r="AC166" t="str">
            <v>na</v>
          </cell>
          <cell r="AD166" t="str">
            <v>na</v>
          </cell>
          <cell r="AE166" t="str">
            <v>na</v>
          </cell>
          <cell r="AF166" t="str">
            <v>na</v>
          </cell>
          <cell r="AG166" t="str">
            <v>na</v>
          </cell>
          <cell r="AH166" t="str">
            <v>na</v>
          </cell>
          <cell r="AI166" t="str">
            <v>na</v>
          </cell>
          <cell r="AJ166" t="str">
            <v>na</v>
          </cell>
          <cell r="AK166" t="str">
            <v>na</v>
          </cell>
          <cell r="AL166" t="str">
            <v>na</v>
          </cell>
          <cell r="AM166" t="str">
            <v>na</v>
          </cell>
          <cell r="AN166" t="str">
            <v>na</v>
          </cell>
          <cell r="AO166" t="str">
            <v>na</v>
          </cell>
          <cell r="AP166" t="str">
            <v>na</v>
          </cell>
          <cell r="AQ166" t="str">
            <v>na</v>
          </cell>
          <cell r="AR166" t="str">
            <v>na</v>
          </cell>
          <cell r="AS166" t="str">
            <v>na</v>
          </cell>
          <cell r="AT166" t="str">
            <v>na</v>
          </cell>
          <cell r="AU166" t="str">
            <v>na</v>
          </cell>
          <cell r="AV166" t="str">
            <v>na</v>
          </cell>
          <cell r="AW166" t="str">
            <v>na</v>
          </cell>
          <cell r="AX166" t="str">
            <v>na</v>
          </cell>
          <cell r="AY166" t="str">
            <v>na</v>
          </cell>
          <cell r="AZ166" t="str">
            <v>na</v>
          </cell>
          <cell r="BA166" t="str">
            <v>na</v>
          </cell>
          <cell r="BB166" t="str">
            <v>na</v>
          </cell>
          <cell r="BC166" t="str">
            <v>na</v>
          </cell>
          <cell r="BD166" t="str">
            <v>na</v>
          </cell>
          <cell r="BE166" t="str">
            <v>na</v>
          </cell>
          <cell r="BF166" t="str">
            <v>na</v>
          </cell>
          <cell r="BG166" t="str">
            <v>na</v>
          </cell>
          <cell r="BH166" t="str">
            <v>na</v>
          </cell>
          <cell r="BI166" t="str">
            <v>na</v>
          </cell>
          <cell r="BJ166" t="str">
            <v>na</v>
          </cell>
          <cell r="BK166" t="str">
            <v>na</v>
          </cell>
          <cell r="BL166" t="str">
            <v>na</v>
          </cell>
          <cell r="BM166" t="str">
            <v>na</v>
          </cell>
          <cell r="BN166" t="str">
            <v>na</v>
          </cell>
          <cell r="BO166" t="str">
            <v>na</v>
          </cell>
          <cell r="BP166" t="str">
            <v>na</v>
          </cell>
          <cell r="BQ166" t="str">
            <v>na</v>
          </cell>
          <cell r="BR166" t="str">
            <v>na</v>
          </cell>
          <cell r="BS166" t="str">
            <v>na</v>
          </cell>
          <cell r="BT166" t="str">
            <v>na</v>
          </cell>
          <cell r="BU166" t="str">
            <v>na</v>
          </cell>
          <cell r="BV166" t="str">
            <v>na</v>
          </cell>
          <cell r="BW166" t="str">
            <v>na</v>
          </cell>
          <cell r="BX166" t="str">
            <v>na</v>
          </cell>
          <cell r="BY166" t="str">
            <v>na</v>
          </cell>
          <cell r="BZ166" t="str">
            <v>na</v>
          </cell>
          <cell r="CA166" t="str">
            <v>na</v>
          </cell>
          <cell r="CB166" t="str">
            <v>na</v>
          </cell>
          <cell r="CC166" t="str">
            <v>na</v>
          </cell>
          <cell r="CD166" t="str">
            <v>na</v>
          </cell>
          <cell r="CE166" t="str">
            <v>na</v>
          </cell>
          <cell r="CF166" t="str">
            <v>na</v>
          </cell>
          <cell r="CG166" t="str">
            <v>na</v>
          </cell>
          <cell r="CH166" t="str">
            <v>na</v>
          </cell>
          <cell r="CI166" t="str">
            <v>na</v>
          </cell>
          <cell r="CJ166" t="str">
            <v>na</v>
          </cell>
          <cell r="CK166" t="str">
            <v>na</v>
          </cell>
          <cell r="CL166" t="str">
            <v>na</v>
          </cell>
          <cell r="CM166" t="str">
            <v>na</v>
          </cell>
          <cell r="CN166" t="str">
            <v>na</v>
          </cell>
          <cell r="CO166">
            <v>90.5</v>
          </cell>
          <cell r="CP166">
            <v>90.5</v>
          </cell>
          <cell r="CQ166">
            <v>93.448999999999998</v>
          </cell>
          <cell r="CR166">
            <v>93.448999999999998</v>
          </cell>
          <cell r="CS166">
            <v>0</v>
          </cell>
          <cell r="CT166">
            <v>0</v>
          </cell>
          <cell r="CU166">
            <v>80</v>
          </cell>
          <cell r="CV166">
            <v>80</v>
          </cell>
          <cell r="CW166" t="str">
            <v>na</v>
          </cell>
          <cell r="CX166" t="str">
            <v>na</v>
          </cell>
          <cell r="CY166">
            <v>96.75</v>
          </cell>
          <cell r="CZ166">
            <v>96.75</v>
          </cell>
          <cell r="DA166">
            <v>112.7</v>
          </cell>
          <cell r="DB166">
            <v>112.7</v>
          </cell>
          <cell r="DC166">
            <v>181.4</v>
          </cell>
          <cell r="DD166">
            <v>181.4</v>
          </cell>
          <cell r="DE166">
            <v>225.65</v>
          </cell>
          <cell r="DF166">
            <v>225.65</v>
          </cell>
          <cell r="DG166" t="str">
            <v>na</v>
          </cell>
          <cell r="DH166" t="str">
            <v>na</v>
          </cell>
          <cell r="DI166">
            <v>261.71800000000002</v>
          </cell>
          <cell r="DJ166">
            <v>0</v>
          </cell>
          <cell r="DK166" t="str">
            <v>na</v>
          </cell>
          <cell r="DL166" t="str">
            <v>na</v>
          </cell>
          <cell r="DM166" t="str">
            <v>na</v>
          </cell>
          <cell r="DN166" t="str">
            <v>na</v>
          </cell>
          <cell r="DO166" t="str">
            <v>na</v>
          </cell>
          <cell r="DP166" t="str">
            <v>na</v>
          </cell>
          <cell r="DQ166" t="str">
            <v>na</v>
          </cell>
          <cell r="DR166" t="str">
            <v>na</v>
          </cell>
          <cell r="DS166" t="str">
            <v>na</v>
          </cell>
          <cell r="DT166" t="str">
            <v>na</v>
          </cell>
          <cell r="DU166" t="str">
            <v>na</v>
          </cell>
          <cell r="DV166" t="str">
            <v>na</v>
          </cell>
          <cell r="DW166" t="str">
            <v>na</v>
          </cell>
          <cell r="DX166" t="str">
            <v>na</v>
          </cell>
          <cell r="DY166" t="str">
            <v>na</v>
          </cell>
          <cell r="DZ166" t="str">
            <v>na</v>
          </cell>
          <cell r="EA166" t="str">
            <v>na</v>
          </cell>
          <cell r="EB166" t="str">
            <v>na</v>
          </cell>
          <cell r="EC166" t="str">
            <v>na</v>
          </cell>
          <cell r="ED166" t="str">
            <v>na</v>
          </cell>
          <cell r="EE166" t="str">
            <v>na</v>
          </cell>
          <cell r="EF166" t="str">
            <v>na</v>
          </cell>
          <cell r="EG166" t="str">
            <v>na</v>
          </cell>
          <cell r="EH166" t="str">
            <v>na</v>
          </cell>
          <cell r="EI166" t="str">
            <v>na</v>
          </cell>
          <cell r="EJ166" t="str">
            <v>na</v>
          </cell>
          <cell r="EK166" t="str">
            <v>na</v>
          </cell>
          <cell r="EL166" t="str">
            <v>na</v>
          </cell>
          <cell r="EM166" t="str">
            <v>na</v>
          </cell>
          <cell r="EN166" t="str">
            <v>na</v>
          </cell>
          <cell r="EO166" t="str">
            <v>na</v>
          </cell>
          <cell r="EP166" t="str">
            <v>na</v>
          </cell>
          <cell r="EQ166" t="str">
            <v>na</v>
          </cell>
          <cell r="ER166" t="str">
            <v>na</v>
          </cell>
          <cell r="ES166" t="str">
            <v>na</v>
          </cell>
          <cell r="ET166" t="str">
            <v>na</v>
          </cell>
          <cell r="EU166" t="str">
            <v>na</v>
          </cell>
          <cell r="EV166" t="str">
            <v>na</v>
          </cell>
          <cell r="EW166" t="str">
            <v>na</v>
          </cell>
          <cell r="EX166" t="str">
            <v>na</v>
          </cell>
          <cell r="EY166" t="str">
            <v>na</v>
          </cell>
          <cell r="EZ166" t="str">
            <v>na</v>
          </cell>
          <cell r="FA166" t="str">
            <v>na</v>
          </cell>
          <cell r="FB166" t="str">
            <v>na</v>
          </cell>
          <cell r="FC166" t="str">
            <v>na</v>
          </cell>
          <cell r="FD166" t="str">
            <v>na</v>
          </cell>
          <cell r="FE166" t="str">
            <v>na</v>
          </cell>
          <cell r="FF166" t="str">
            <v>na</v>
          </cell>
          <cell r="FG166" t="str">
            <v>na</v>
          </cell>
          <cell r="FH166" t="str">
            <v>na</v>
          </cell>
          <cell r="FI166" t="str">
            <v>na</v>
          </cell>
          <cell r="FJ166" t="str">
            <v>na</v>
          </cell>
          <cell r="FK166" t="str">
            <v>na</v>
          </cell>
          <cell r="FL166" t="str">
            <v>na</v>
          </cell>
          <cell r="FM166" t="str">
            <v>na</v>
          </cell>
          <cell r="FN166" t="str">
            <v>na</v>
          </cell>
          <cell r="FO166" t="str">
            <v>na</v>
          </cell>
          <cell r="FP166" t="str">
            <v>na</v>
          </cell>
          <cell r="FQ166" t="str">
            <v>na</v>
          </cell>
          <cell r="FR166" t="str">
            <v>na</v>
          </cell>
          <cell r="FS166" t="str">
            <v>na</v>
          </cell>
          <cell r="FT166" t="str">
            <v>na</v>
          </cell>
          <cell r="FU166" t="str">
            <v>na</v>
          </cell>
          <cell r="FV166" t="str">
            <v>na</v>
          </cell>
          <cell r="FW166" t="str">
            <v>na</v>
          </cell>
          <cell r="FX166" t="str">
            <v>na</v>
          </cell>
          <cell r="FY166" t="str">
            <v>na</v>
          </cell>
          <cell r="FZ166" t="str">
            <v>na</v>
          </cell>
          <cell r="GA166" t="str">
            <v>na</v>
          </cell>
          <cell r="GB166" t="str">
            <v>na</v>
          </cell>
          <cell r="GC166" t="str">
            <v>na</v>
          </cell>
          <cell r="GD166" t="str">
            <v>na</v>
          </cell>
          <cell r="GE166" t="str">
            <v>na</v>
          </cell>
          <cell r="GF166" t="str">
            <v>na</v>
          </cell>
          <cell r="GG166" t="str">
            <v>na</v>
          </cell>
          <cell r="GH166" t="str">
            <v>na</v>
          </cell>
          <cell r="GI166" t="str">
            <v>na</v>
          </cell>
          <cell r="GJ166" t="str">
            <v>na</v>
          </cell>
          <cell r="GK166" t="str">
            <v>na</v>
          </cell>
          <cell r="GL166" t="str">
            <v>na</v>
          </cell>
          <cell r="GM166" t="str">
            <v>na</v>
          </cell>
          <cell r="GN166" t="str">
            <v>na</v>
          </cell>
          <cell r="GO166" t="str">
            <v>na</v>
          </cell>
          <cell r="GP166" t="str">
            <v>na</v>
          </cell>
          <cell r="GQ166" t="str">
            <v>na</v>
          </cell>
          <cell r="GR166" t="str">
            <v>na</v>
          </cell>
          <cell r="GS166" t="str">
            <v>na</v>
          </cell>
          <cell r="GT166" t="str">
            <v>na</v>
          </cell>
          <cell r="GU166" t="str">
            <v>na</v>
          </cell>
          <cell r="GV166" t="str">
            <v>na</v>
          </cell>
          <cell r="GW166" t="str">
            <v>na</v>
          </cell>
          <cell r="GX166" t="str">
            <v>na</v>
          </cell>
          <cell r="GY166" t="str">
            <v>na</v>
          </cell>
          <cell r="GZ166" t="str">
            <v>na</v>
          </cell>
          <cell r="HA166" t="str">
            <v>na</v>
          </cell>
          <cell r="HB166" t="str">
            <v>na</v>
          </cell>
          <cell r="HC166" t="str">
            <v>na</v>
          </cell>
          <cell r="HD166" t="str">
            <v>na</v>
          </cell>
        </row>
        <row r="167">
          <cell r="A167">
            <v>166</v>
          </cell>
          <cell r="B167" t="str">
            <v>Total Stockholders Equity</v>
          </cell>
          <cell r="C167" t="str">
            <v>na</v>
          </cell>
          <cell r="D167" t="str">
            <v>na</v>
          </cell>
          <cell r="E167" t="str">
            <v>na</v>
          </cell>
          <cell r="F167" t="str">
            <v>na</v>
          </cell>
          <cell r="G167" t="str">
            <v>na</v>
          </cell>
          <cell r="H167" t="str">
            <v>na</v>
          </cell>
          <cell r="I167" t="str">
            <v>na</v>
          </cell>
          <cell r="J167" t="str">
            <v>na</v>
          </cell>
          <cell r="K167" t="str">
            <v>na</v>
          </cell>
          <cell r="L167" t="str">
            <v>na</v>
          </cell>
          <cell r="M167" t="str">
            <v>na</v>
          </cell>
          <cell r="N167" t="str">
            <v>na</v>
          </cell>
          <cell r="O167" t="str">
            <v>na</v>
          </cell>
          <cell r="P167" t="str">
            <v>na</v>
          </cell>
          <cell r="Q167" t="str">
            <v>na</v>
          </cell>
          <cell r="R167" t="str">
            <v>na</v>
          </cell>
          <cell r="S167" t="str">
            <v>na</v>
          </cell>
          <cell r="T167" t="str">
            <v>na</v>
          </cell>
          <cell r="U167" t="str">
            <v>na</v>
          </cell>
          <cell r="V167" t="str">
            <v>na</v>
          </cell>
          <cell r="W167" t="str">
            <v>na</v>
          </cell>
          <cell r="X167" t="str">
            <v>na</v>
          </cell>
          <cell r="Y167" t="str">
            <v>na</v>
          </cell>
          <cell r="Z167" t="str">
            <v>na</v>
          </cell>
          <cell r="AA167" t="str">
            <v>na</v>
          </cell>
          <cell r="AB167" t="str">
            <v>na</v>
          </cell>
          <cell r="AC167" t="str">
            <v>na</v>
          </cell>
          <cell r="AD167" t="str">
            <v>na</v>
          </cell>
          <cell r="AE167" t="str">
            <v>na</v>
          </cell>
          <cell r="AF167" t="str">
            <v>na</v>
          </cell>
          <cell r="AG167" t="str">
            <v>na</v>
          </cell>
          <cell r="AH167" t="str">
            <v>na</v>
          </cell>
          <cell r="AI167" t="str">
            <v>na</v>
          </cell>
          <cell r="AJ167" t="str">
            <v>na</v>
          </cell>
          <cell r="AK167" t="str">
            <v>na</v>
          </cell>
          <cell r="AL167" t="str">
            <v>na</v>
          </cell>
          <cell r="AM167" t="str">
            <v>na</v>
          </cell>
          <cell r="AN167" t="str">
            <v>na</v>
          </cell>
          <cell r="AO167" t="str">
            <v>na</v>
          </cell>
          <cell r="AP167" t="str">
            <v>na</v>
          </cell>
          <cell r="AQ167" t="str">
            <v>na</v>
          </cell>
          <cell r="AR167" t="str">
            <v>na</v>
          </cell>
          <cell r="AS167" t="str">
            <v>na</v>
          </cell>
          <cell r="AT167" t="str">
            <v>na</v>
          </cell>
          <cell r="AU167" t="str">
            <v>na</v>
          </cell>
          <cell r="AV167" t="str">
            <v>na</v>
          </cell>
          <cell r="AW167" t="str">
            <v>na</v>
          </cell>
          <cell r="AX167" t="str">
            <v>na</v>
          </cell>
          <cell r="AY167" t="str">
            <v>na</v>
          </cell>
          <cell r="AZ167" t="str">
            <v>na</v>
          </cell>
          <cell r="BA167" t="str">
            <v>na</v>
          </cell>
          <cell r="BB167" t="str">
            <v>na</v>
          </cell>
          <cell r="BC167" t="str">
            <v>na</v>
          </cell>
          <cell r="BD167" t="str">
            <v>na</v>
          </cell>
          <cell r="BE167" t="str">
            <v>na</v>
          </cell>
          <cell r="BF167" t="str">
            <v>na</v>
          </cell>
          <cell r="BG167" t="str">
            <v>na</v>
          </cell>
          <cell r="BH167" t="str">
            <v>na</v>
          </cell>
          <cell r="BI167" t="str">
            <v>na</v>
          </cell>
          <cell r="BJ167" t="str">
            <v>na</v>
          </cell>
          <cell r="BK167" t="str">
            <v>na</v>
          </cell>
          <cell r="BL167" t="str">
            <v>na</v>
          </cell>
          <cell r="BM167" t="str">
            <v>na</v>
          </cell>
          <cell r="BN167" t="str">
            <v>na</v>
          </cell>
          <cell r="BO167" t="str">
            <v>na</v>
          </cell>
          <cell r="BP167" t="str">
            <v>na</v>
          </cell>
          <cell r="BQ167" t="str">
            <v>na</v>
          </cell>
          <cell r="BR167" t="str">
            <v>na</v>
          </cell>
          <cell r="BS167" t="str">
            <v>na</v>
          </cell>
          <cell r="BT167" t="str">
            <v>na</v>
          </cell>
          <cell r="BU167" t="str">
            <v>na</v>
          </cell>
          <cell r="BV167" t="str">
            <v>na</v>
          </cell>
          <cell r="BW167" t="str">
            <v>na</v>
          </cell>
          <cell r="BX167" t="str">
            <v>na</v>
          </cell>
          <cell r="BY167" t="str">
            <v>na</v>
          </cell>
          <cell r="BZ167" t="str">
            <v>na</v>
          </cell>
          <cell r="CA167" t="str">
            <v>na</v>
          </cell>
          <cell r="CB167" t="str">
            <v>na</v>
          </cell>
          <cell r="CC167" t="str">
            <v>na</v>
          </cell>
          <cell r="CD167" t="str">
            <v>na</v>
          </cell>
          <cell r="CE167" t="str">
            <v>na</v>
          </cell>
          <cell r="CF167" t="str">
            <v>na</v>
          </cell>
          <cell r="CG167" t="str">
            <v>na</v>
          </cell>
          <cell r="CH167" t="str">
            <v>na</v>
          </cell>
          <cell r="CI167" t="str">
            <v>na</v>
          </cell>
          <cell r="CJ167" t="str">
            <v>na</v>
          </cell>
          <cell r="CK167" t="str">
            <v>na</v>
          </cell>
          <cell r="CL167" t="str">
            <v>na</v>
          </cell>
          <cell r="CM167" t="str">
            <v>na</v>
          </cell>
          <cell r="CN167" t="str">
            <v>na</v>
          </cell>
          <cell r="CO167">
            <v>432</v>
          </cell>
          <cell r="CP167">
            <v>432</v>
          </cell>
          <cell r="CQ167">
            <v>479.49799999999999</v>
          </cell>
          <cell r="CR167">
            <v>479.49799999999999</v>
          </cell>
          <cell r="CS167">
            <v>6.4000000000000003E-3</v>
          </cell>
          <cell r="CT167">
            <v>6.4000000000000003E-3</v>
          </cell>
          <cell r="CU167">
            <v>764.60000000000014</v>
          </cell>
          <cell r="CV167">
            <v>764.6</v>
          </cell>
          <cell r="CW167" t="str">
            <v>na</v>
          </cell>
          <cell r="CX167" t="str">
            <v>na</v>
          </cell>
          <cell r="CY167">
            <v>782.65</v>
          </cell>
          <cell r="CZ167">
            <v>782.65</v>
          </cell>
          <cell r="DA167">
            <v>779.96</v>
          </cell>
          <cell r="DB167">
            <v>779.96</v>
          </cell>
          <cell r="DC167">
            <v>875.49999999999989</v>
          </cell>
          <cell r="DD167">
            <v>875.5</v>
          </cell>
          <cell r="DE167">
            <v>1024.4099999999999</v>
          </cell>
          <cell r="DF167">
            <v>1024.4100000000001</v>
          </cell>
          <cell r="DG167" t="str">
            <v>na</v>
          </cell>
          <cell r="DH167" t="str">
            <v>na</v>
          </cell>
          <cell r="DI167">
            <v>1087.087</v>
          </cell>
          <cell r="DJ167">
            <v>0</v>
          </cell>
          <cell r="DK167" t="str">
            <v>na</v>
          </cell>
          <cell r="DL167" t="str">
            <v>na</v>
          </cell>
          <cell r="DM167" t="str">
            <v>na</v>
          </cell>
          <cell r="DN167" t="str">
            <v>na</v>
          </cell>
          <cell r="DO167" t="str">
            <v>na</v>
          </cell>
          <cell r="DP167" t="str">
            <v>na</v>
          </cell>
          <cell r="DQ167" t="str">
            <v>na</v>
          </cell>
          <cell r="DR167" t="str">
            <v>na</v>
          </cell>
          <cell r="DS167" t="str">
            <v>na</v>
          </cell>
          <cell r="DT167" t="str">
            <v>na</v>
          </cell>
          <cell r="DU167" t="str">
            <v>na</v>
          </cell>
          <cell r="DV167" t="str">
            <v>na</v>
          </cell>
          <cell r="DW167" t="str">
            <v>na</v>
          </cell>
          <cell r="DX167" t="str">
            <v>na</v>
          </cell>
          <cell r="DY167" t="str">
            <v>na</v>
          </cell>
          <cell r="DZ167" t="str">
            <v>na</v>
          </cell>
          <cell r="EA167" t="str">
            <v>na</v>
          </cell>
          <cell r="EB167" t="str">
            <v>na</v>
          </cell>
          <cell r="EC167" t="str">
            <v>na</v>
          </cell>
          <cell r="ED167" t="str">
            <v>na</v>
          </cell>
          <cell r="EE167" t="str">
            <v>na</v>
          </cell>
          <cell r="EF167" t="str">
            <v>na</v>
          </cell>
          <cell r="EG167" t="str">
            <v>na</v>
          </cell>
          <cell r="EH167" t="str">
            <v>na</v>
          </cell>
          <cell r="EI167" t="str">
            <v>na</v>
          </cell>
          <cell r="EJ167" t="str">
            <v>na</v>
          </cell>
          <cell r="EK167" t="str">
            <v>na</v>
          </cell>
          <cell r="EL167" t="str">
            <v>na</v>
          </cell>
          <cell r="EM167" t="str">
            <v>na</v>
          </cell>
          <cell r="EN167" t="str">
            <v>na</v>
          </cell>
          <cell r="EO167" t="str">
            <v>na</v>
          </cell>
          <cell r="EP167" t="str">
            <v>na</v>
          </cell>
          <cell r="EQ167" t="str">
            <v>na</v>
          </cell>
          <cell r="ER167" t="str">
            <v>na</v>
          </cell>
          <cell r="ES167" t="str">
            <v>na</v>
          </cell>
          <cell r="ET167" t="str">
            <v>na</v>
          </cell>
          <cell r="EU167" t="str">
            <v>na</v>
          </cell>
          <cell r="EV167" t="str">
            <v>na</v>
          </cell>
          <cell r="EW167" t="str">
            <v>na</v>
          </cell>
          <cell r="EX167" t="str">
            <v>na</v>
          </cell>
          <cell r="EY167" t="str">
            <v>na</v>
          </cell>
          <cell r="EZ167" t="str">
            <v>na</v>
          </cell>
          <cell r="FA167" t="str">
            <v>na</v>
          </cell>
          <cell r="FB167" t="str">
            <v>na</v>
          </cell>
          <cell r="FC167" t="str">
            <v>na</v>
          </cell>
          <cell r="FD167" t="str">
            <v>na</v>
          </cell>
          <cell r="FE167" t="str">
            <v>na</v>
          </cell>
          <cell r="FF167" t="str">
            <v>na</v>
          </cell>
          <cell r="FG167" t="str">
            <v>na</v>
          </cell>
          <cell r="FH167" t="str">
            <v>na</v>
          </cell>
          <cell r="FI167" t="str">
            <v>na</v>
          </cell>
          <cell r="FJ167" t="str">
            <v>na</v>
          </cell>
          <cell r="FK167" t="str">
            <v>na</v>
          </cell>
          <cell r="FL167" t="str">
            <v>na</v>
          </cell>
          <cell r="FM167" t="str">
            <v>na</v>
          </cell>
          <cell r="FN167" t="str">
            <v>na</v>
          </cell>
          <cell r="FO167" t="str">
            <v>na</v>
          </cell>
          <cell r="FP167" t="str">
            <v>na</v>
          </cell>
          <cell r="FQ167" t="str">
            <v>na</v>
          </cell>
          <cell r="FR167" t="str">
            <v>na</v>
          </cell>
          <cell r="FS167" t="str">
            <v>na</v>
          </cell>
          <cell r="FT167" t="str">
            <v>na</v>
          </cell>
          <cell r="FU167" t="str">
            <v>na</v>
          </cell>
          <cell r="FV167" t="str">
            <v>na</v>
          </cell>
          <cell r="FW167" t="str">
            <v>na</v>
          </cell>
          <cell r="FX167" t="str">
            <v>na</v>
          </cell>
          <cell r="FY167" t="str">
            <v>na</v>
          </cell>
          <cell r="FZ167" t="str">
            <v>na</v>
          </cell>
          <cell r="GA167" t="str">
            <v>na</v>
          </cell>
          <cell r="GB167" t="str">
            <v>na</v>
          </cell>
          <cell r="GC167" t="str">
            <v>na</v>
          </cell>
          <cell r="GD167" t="str">
            <v>na</v>
          </cell>
          <cell r="GE167" t="str">
            <v>na</v>
          </cell>
          <cell r="GF167" t="str">
            <v>na</v>
          </cell>
          <cell r="GG167" t="str">
            <v>na</v>
          </cell>
          <cell r="GH167" t="str">
            <v>na</v>
          </cell>
          <cell r="GI167" t="str">
            <v>na</v>
          </cell>
          <cell r="GJ167" t="str">
            <v>na</v>
          </cell>
          <cell r="GK167" t="str">
            <v>na</v>
          </cell>
          <cell r="GL167" t="str">
            <v>na</v>
          </cell>
          <cell r="GM167" t="str">
            <v>na</v>
          </cell>
          <cell r="GN167" t="str">
            <v>na</v>
          </cell>
          <cell r="GO167" t="str">
            <v>na</v>
          </cell>
          <cell r="GP167" t="str">
            <v>na</v>
          </cell>
          <cell r="GQ167" t="str">
            <v>na</v>
          </cell>
          <cell r="GR167" t="str">
            <v>na</v>
          </cell>
          <cell r="GS167" t="str">
            <v>na</v>
          </cell>
          <cell r="GT167" t="str">
            <v>na</v>
          </cell>
          <cell r="GU167" t="str">
            <v>na</v>
          </cell>
          <cell r="GV167" t="str">
            <v>na</v>
          </cell>
          <cell r="GW167" t="str">
            <v>na</v>
          </cell>
          <cell r="GX167" t="str">
            <v>na</v>
          </cell>
          <cell r="GY167" t="str">
            <v>na</v>
          </cell>
          <cell r="GZ167" t="str">
            <v>na</v>
          </cell>
          <cell r="HA167" t="str">
            <v>na</v>
          </cell>
          <cell r="HB167" t="str">
            <v>na</v>
          </cell>
          <cell r="HC167" t="str">
            <v>na</v>
          </cell>
          <cell r="HD167" t="str">
            <v>na</v>
          </cell>
        </row>
        <row r="168">
          <cell r="A168">
            <v>167</v>
          </cell>
          <cell r="B168" t="str">
            <v>Total Liabilities &amp; Stockholders Equity</v>
          </cell>
          <cell r="C168" t="str">
            <v>na</v>
          </cell>
          <cell r="D168" t="str">
            <v>na</v>
          </cell>
          <cell r="E168" t="str">
            <v>na</v>
          </cell>
          <cell r="F168" t="str">
            <v>na</v>
          </cell>
          <cell r="G168" t="str">
            <v>na</v>
          </cell>
          <cell r="H168" t="str">
            <v>na</v>
          </cell>
          <cell r="I168" t="str">
            <v>na</v>
          </cell>
          <cell r="J168" t="str">
            <v>na</v>
          </cell>
          <cell r="K168" t="str">
            <v>na</v>
          </cell>
          <cell r="L168" t="str">
            <v>na</v>
          </cell>
          <cell r="M168" t="str">
            <v>na</v>
          </cell>
          <cell r="N168" t="str">
            <v>na</v>
          </cell>
          <cell r="O168" t="str">
            <v>na</v>
          </cell>
          <cell r="P168" t="str">
            <v>na</v>
          </cell>
          <cell r="Q168" t="str">
            <v>na</v>
          </cell>
          <cell r="R168" t="str">
            <v>na</v>
          </cell>
          <cell r="S168" t="str">
            <v>na</v>
          </cell>
          <cell r="T168" t="str">
            <v>na</v>
          </cell>
          <cell r="U168" t="str">
            <v>na</v>
          </cell>
          <cell r="V168" t="str">
            <v>na</v>
          </cell>
          <cell r="W168" t="str">
            <v>na</v>
          </cell>
          <cell r="X168" t="str">
            <v>na</v>
          </cell>
          <cell r="Y168" t="str">
            <v>na</v>
          </cell>
          <cell r="Z168" t="str">
            <v>na</v>
          </cell>
          <cell r="AA168" t="str">
            <v>na</v>
          </cell>
          <cell r="AB168" t="str">
            <v>na</v>
          </cell>
          <cell r="AC168" t="str">
            <v>na</v>
          </cell>
          <cell r="AD168" t="str">
            <v>na</v>
          </cell>
          <cell r="AE168" t="str">
            <v>na</v>
          </cell>
          <cell r="AF168" t="str">
            <v>na</v>
          </cell>
          <cell r="AG168" t="str">
            <v>na</v>
          </cell>
          <cell r="AH168" t="str">
            <v>na</v>
          </cell>
          <cell r="AI168" t="str">
            <v>na</v>
          </cell>
          <cell r="AJ168" t="str">
            <v>na</v>
          </cell>
          <cell r="AK168" t="str">
            <v>na</v>
          </cell>
          <cell r="AL168" t="str">
            <v>na</v>
          </cell>
          <cell r="AM168" t="str">
            <v>na</v>
          </cell>
          <cell r="AN168" t="str">
            <v>na</v>
          </cell>
          <cell r="AO168" t="str">
            <v>na</v>
          </cell>
          <cell r="AP168" t="str">
            <v>na</v>
          </cell>
          <cell r="AQ168" t="str">
            <v>na</v>
          </cell>
          <cell r="AR168" t="str">
            <v>na</v>
          </cell>
          <cell r="AS168" t="str">
            <v>na</v>
          </cell>
          <cell r="AT168" t="str">
            <v>na</v>
          </cell>
          <cell r="AU168" t="str">
            <v>na</v>
          </cell>
          <cell r="AV168" t="str">
            <v>na</v>
          </cell>
          <cell r="AW168" t="str">
            <v>na</v>
          </cell>
          <cell r="AX168" t="str">
            <v>na</v>
          </cell>
          <cell r="AY168" t="str">
            <v>na</v>
          </cell>
          <cell r="AZ168" t="str">
            <v>na</v>
          </cell>
          <cell r="BA168" t="str">
            <v>na</v>
          </cell>
          <cell r="BB168" t="str">
            <v>na</v>
          </cell>
          <cell r="BC168" t="str">
            <v>na</v>
          </cell>
          <cell r="BD168" t="str">
            <v>na</v>
          </cell>
          <cell r="BE168" t="str">
            <v>na</v>
          </cell>
          <cell r="BF168" t="str">
            <v>na</v>
          </cell>
          <cell r="BG168" t="str">
            <v>na</v>
          </cell>
          <cell r="BH168" t="str">
            <v>na</v>
          </cell>
          <cell r="BI168" t="str">
            <v>na</v>
          </cell>
          <cell r="BJ168" t="str">
            <v>na</v>
          </cell>
          <cell r="BK168" t="str">
            <v>na</v>
          </cell>
          <cell r="BL168" t="str">
            <v>na</v>
          </cell>
          <cell r="BM168" t="str">
            <v>na</v>
          </cell>
          <cell r="BN168" t="str">
            <v>na</v>
          </cell>
          <cell r="BO168" t="str">
            <v>na</v>
          </cell>
          <cell r="BP168" t="str">
            <v>na</v>
          </cell>
          <cell r="BQ168" t="str">
            <v>na</v>
          </cell>
          <cell r="BR168" t="str">
            <v>na</v>
          </cell>
          <cell r="BS168" t="str">
            <v>na</v>
          </cell>
          <cell r="BT168" t="str">
            <v>na</v>
          </cell>
          <cell r="BU168" t="str">
            <v>na</v>
          </cell>
          <cell r="BV168" t="str">
            <v>na</v>
          </cell>
          <cell r="BW168" t="str">
            <v>na</v>
          </cell>
          <cell r="BX168" t="str">
            <v>na</v>
          </cell>
          <cell r="BY168" t="str">
            <v>na</v>
          </cell>
          <cell r="BZ168" t="str">
            <v>na</v>
          </cell>
          <cell r="CA168" t="str">
            <v>na</v>
          </cell>
          <cell r="CB168" t="str">
            <v>na</v>
          </cell>
          <cell r="CC168" t="str">
            <v>na</v>
          </cell>
          <cell r="CD168" t="str">
            <v>na</v>
          </cell>
          <cell r="CE168" t="str">
            <v>na</v>
          </cell>
          <cell r="CF168" t="str">
            <v>na</v>
          </cell>
          <cell r="CG168" t="str">
            <v>na</v>
          </cell>
          <cell r="CH168" t="str">
            <v>na</v>
          </cell>
          <cell r="CI168" t="str">
            <v>na</v>
          </cell>
          <cell r="CJ168" t="str">
            <v>na</v>
          </cell>
          <cell r="CK168" t="str">
            <v>na</v>
          </cell>
          <cell r="CL168" t="str">
            <v>na</v>
          </cell>
          <cell r="CM168" t="str">
            <v>na</v>
          </cell>
          <cell r="CN168" t="str">
            <v>na</v>
          </cell>
          <cell r="CO168">
            <v>1184.598</v>
          </cell>
          <cell r="CP168">
            <v>1184.598</v>
          </cell>
          <cell r="CQ168">
            <v>1249.798</v>
          </cell>
          <cell r="CR168">
            <v>1249.798</v>
          </cell>
          <cell r="CS168">
            <v>629.90639999999996</v>
          </cell>
          <cell r="CT168">
            <v>629.90639999999996</v>
          </cell>
          <cell r="CU168">
            <v>1687.8980000000001</v>
          </cell>
          <cell r="CV168">
            <v>1687.8980000000001</v>
          </cell>
          <cell r="CW168" t="str">
            <v>na</v>
          </cell>
          <cell r="CX168" t="str">
            <v>na</v>
          </cell>
          <cell r="CY168">
            <v>1710.4479999999999</v>
          </cell>
          <cell r="CZ168">
            <v>1710.4479999999999</v>
          </cell>
          <cell r="DA168">
            <v>1708.7080000000001</v>
          </cell>
          <cell r="DB168">
            <v>1708.7080000000001</v>
          </cell>
          <cell r="DC168">
            <v>1840.569</v>
          </cell>
          <cell r="DD168">
            <v>1840.569</v>
          </cell>
          <cell r="DE168">
            <v>1970.23</v>
          </cell>
          <cell r="DF168">
            <v>1970.23</v>
          </cell>
          <cell r="DG168" t="str">
            <v>na</v>
          </cell>
          <cell r="DH168" t="str">
            <v>na</v>
          </cell>
          <cell r="DI168">
            <v>2023.5320000000002</v>
          </cell>
          <cell r="DJ168">
            <v>0</v>
          </cell>
          <cell r="DK168" t="str">
            <v>na</v>
          </cell>
          <cell r="DL168" t="str">
            <v>na</v>
          </cell>
          <cell r="DM168" t="str">
            <v>na</v>
          </cell>
          <cell r="DN168" t="str">
            <v>na</v>
          </cell>
          <cell r="DO168" t="str">
            <v>na</v>
          </cell>
          <cell r="DP168" t="str">
            <v>na</v>
          </cell>
          <cell r="DQ168" t="str">
            <v>na</v>
          </cell>
          <cell r="DR168" t="str">
            <v>na</v>
          </cell>
          <cell r="DS168" t="str">
            <v>na</v>
          </cell>
          <cell r="DT168" t="str">
            <v>na</v>
          </cell>
          <cell r="DU168" t="str">
            <v>na</v>
          </cell>
          <cell r="DV168" t="str">
            <v>na</v>
          </cell>
          <cell r="DW168" t="str">
            <v>na</v>
          </cell>
          <cell r="DX168" t="str">
            <v>na</v>
          </cell>
          <cell r="DY168" t="str">
            <v>na</v>
          </cell>
          <cell r="DZ168" t="str">
            <v>na</v>
          </cell>
          <cell r="EA168" t="str">
            <v>na</v>
          </cell>
          <cell r="EB168" t="str">
            <v>na</v>
          </cell>
          <cell r="EC168" t="str">
            <v>na</v>
          </cell>
          <cell r="ED168" t="str">
            <v>na</v>
          </cell>
          <cell r="EE168" t="str">
            <v>na</v>
          </cell>
          <cell r="EF168" t="str">
            <v>na</v>
          </cell>
          <cell r="EG168" t="str">
            <v>na</v>
          </cell>
          <cell r="EH168" t="str">
            <v>na</v>
          </cell>
          <cell r="EI168" t="str">
            <v>na</v>
          </cell>
          <cell r="EJ168" t="str">
            <v>na</v>
          </cell>
          <cell r="EK168" t="str">
            <v>na</v>
          </cell>
          <cell r="EL168" t="str">
            <v>na</v>
          </cell>
          <cell r="EM168" t="str">
            <v>na</v>
          </cell>
          <cell r="EN168" t="str">
            <v>na</v>
          </cell>
          <cell r="EO168" t="str">
            <v>na</v>
          </cell>
          <cell r="EP168" t="str">
            <v>na</v>
          </cell>
          <cell r="EQ168" t="str">
            <v>na</v>
          </cell>
          <cell r="ER168" t="str">
            <v>na</v>
          </cell>
          <cell r="ES168" t="str">
            <v>na</v>
          </cell>
          <cell r="ET168" t="str">
            <v>na</v>
          </cell>
          <cell r="EU168" t="str">
            <v>na</v>
          </cell>
          <cell r="EV168" t="str">
            <v>na</v>
          </cell>
          <cell r="EW168" t="str">
            <v>na</v>
          </cell>
          <cell r="EX168" t="str">
            <v>na</v>
          </cell>
          <cell r="EY168" t="str">
            <v>na</v>
          </cell>
          <cell r="EZ168" t="str">
            <v>na</v>
          </cell>
          <cell r="FA168" t="str">
            <v>na</v>
          </cell>
          <cell r="FB168" t="str">
            <v>na</v>
          </cell>
          <cell r="FC168" t="str">
            <v>na</v>
          </cell>
          <cell r="FD168" t="str">
            <v>na</v>
          </cell>
          <cell r="FE168" t="str">
            <v>na</v>
          </cell>
          <cell r="FF168" t="str">
            <v>na</v>
          </cell>
          <cell r="FG168" t="str">
            <v>na</v>
          </cell>
          <cell r="FH168" t="str">
            <v>na</v>
          </cell>
          <cell r="FI168" t="str">
            <v>na</v>
          </cell>
          <cell r="FJ168" t="str">
            <v>na</v>
          </cell>
          <cell r="FK168" t="str">
            <v>na</v>
          </cell>
          <cell r="FL168" t="str">
            <v>na</v>
          </cell>
          <cell r="FM168" t="str">
            <v>na</v>
          </cell>
          <cell r="FN168" t="str">
            <v>na</v>
          </cell>
          <cell r="FO168" t="str">
            <v>na</v>
          </cell>
          <cell r="FP168" t="str">
            <v>na</v>
          </cell>
          <cell r="FQ168" t="str">
            <v>na</v>
          </cell>
          <cell r="FR168" t="str">
            <v>na</v>
          </cell>
          <cell r="FS168" t="str">
            <v>na</v>
          </cell>
          <cell r="FT168" t="str">
            <v>na</v>
          </cell>
          <cell r="FU168" t="str">
            <v>na</v>
          </cell>
          <cell r="FV168" t="str">
            <v>na</v>
          </cell>
          <cell r="FW168" t="str">
            <v>na</v>
          </cell>
          <cell r="FX168" t="str">
            <v>na</v>
          </cell>
          <cell r="FY168" t="str">
            <v>na</v>
          </cell>
          <cell r="FZ168" t="str">
            <v>na</v>
          </cell>
          <cell r="GA168" t="str">
            <v>na</v>
          </cell>
          <cell r="GB168" t="str">
            <v>na</v>
          </cell>
          <cell r="GC168" t="str">
            <v>na</v>
          </cell>
          <cell r="GD168" t="str">
            <v>na</v>
          </cell>
          <cell r="GE168" t="str">
            <v>na</v>
          </cell>
          <cell r="GF168" t="str">
            <v>na</v>
          </cell>
          <cell r="GG168" t="str">
            <v>na</v>
          </cell>
          <cell r="GH168" t="str">
            <v>na</v>
          </cell>
          <cell r="GI168" t="str">
            <v>na</v>
          </cell>
          <cell r="GJ168" t="str">
            <v>na</v>
          </cell>
          <cell r="GK168" t="str">
            <v>na</v>
          </cell>
          <cell r="GL168" t="str">
            <v>na</v>
          </cell>
          <cell r="GM168" t="str">
            <v>na</v>
          </cell>
          <cell r="GN168" t="str">
            <v>na</v>
          </cell>
          <cell r="GO168" t="str">
            <v>na</v>
          </cell>
          <cell r="GP168" t="str">
            <v>na</v>
          </cell>
          <cell r="GQ168" t="str">
            <v>na</v>
          </cell>
          <cell r="GR168" t="str">
            <v>na</v>
          </cell>
          <cell r="GS168" t="str">
            <v>na</v>
          </cell>
          <cell r="GT168" t="str">
            <v>na</v>
          </cell>
          <cell r="GU168" t="str">
            <v>na</v>
          </cell>
          <cell r="GV168" t="str">
            <v>na</v>
          </cell>
          <cell r="GW168" t="str">
            <v>na</v>
          </cell>
          <cell r="GX168" t="str">
            <v>na</v>
          </cell>
          <cell r="GY168" t="str">
            <v>na</v>
          </cell>
          <cell r="GZ168" t="str">
            <v>na</v>
          </cell>
          <cell r="HA168" t="str">
            <v>na</v>
          </cell>
          <cell r="HB168" t="str">
            <v>na</v>
          </cell>
          <cell r="HC168" t="str">
            <v>na</v>
          </cell>
          <cell r="HD168" t="str">
            <v>na</v>
          </cell>
        </row>
        <row r="169">
          <cell r="A169">
            <v>168</v>
          </cell>
          <cell r="B169" t="str">
            <v>Cash Metrics</v>
          </cell>
        </row>
        <row r="170">
          <cell r="A170">
            <v>169</v>
          </cell>
          <cell r="B170" t="str">
            <v>Sequential Change in Cash (Absolute)</v>
          </cell>
          <cell r="C170" t="str">
            <v>na</v>
          </cell>
          <cell r="D170" t="str">
            <v>na</v>
          </cell>
          <cell r="E170" t="str">
            <v>na</v>
          </cell>
          <cell r="F170" t="str">
            <v>na</v>
          </cell>
          <cell r="G170" t="str">
            <v>na</v>
          </cell>
          <cell r="H170" t="str">
            <v>na</v>
          </cell>
          <cell r="I170" t="str">
            <v>na</v>
          </cell>
          <cell r="J170" t="str">
            <v>na</v>
          </cell>
          <cell r="K170" t="str">
            <v>na</v>
          </cell>
          <cell r="L170" t="str">
            <v>na</v>
          </cell>
          <cell r="M170" t="str">
            <v>na</v>
          </cell>
          <cell r="N170" t="str">
            <v>na</v>
          </cell>
          <cell r="O170" t="str">
            <v>na</v>
          </cell>
          <cell r="P170" t="str">
            <v>na</v>
          </cell>
          <cell r="Q170" t="str">
            <v>na</v>
          </cell>
          <cell r="R170" t="str">
            <v>na</v>
          </cell>
          <cell r="S170" t="str">
            <v>na</v>
          </cell>
          <cell r="T170" t="str">
            <v>na</v>
          </cell>
          <cell r="U170" t="str">
            <v>na</v>
          </cell>
          <cell r="V170" t="str">
            <v>na</v>
          </cell>
          <cell r="W170" t="str">
            <v>na</v>
          </cell>
          <cell r="X170" t="str">
            <v>na</v>
          </cell>
          <cell r="Y170" t="str">
            <v>na</v>
          </cell>
          <cell r="Z170" t="str">
            <v>na</v>
          </cell>
          <cell r="AA170" t="str">
            <v>na</v>
          </cell>
          <cell r="AB170" t="str">
            <v>na</v>
          </cell>
          <cell r="AC170" t="str">
            <v>na</v>
          </cell>
          <cell r="AD170" t="str">
            <v>na</v>
          </cell>
          <cell r="AE170" t="str">
            <v>na</v>
          </cell>
          <cell r="AF170" t="str">
            <v>na</v>
          </cell>
          <cell r="AG170" t="str">
            <v>na</v>
          </cell>
          <cell r="AH170" t="str">
            <v>na</v>
          </cell>
          <cell r="AI170" t="str">
            <v>na</v>
          </cell>
          <cell r="AJ170" t="str">
            <v>na</v>
          </cell>
          <cell r="AK170" t="str">
            <v>na</v>
          </cell>
          <cell r="AL170" t="str">
            <v>na</v>
          </cell>
          <cell r="AM170" t="str">
            <v>na</v>
          </cell>
          <cell r="AN170" t="str">
            <v>na</v>
          </cell>
          <cell r="AO170" t="str">
            <v>na</v>
          </cell>
          <cell r="AP170" t="str">
            <v>na</v>
          </cell>
          <cell r="AQ170" t="str">
            <v>na</v>
          </cell>
          <cell r="AR170" t="str">
            <v>na</v>
          </cell>
          <cell r="AS170" t="str">
            <v>na</v>
          </cell>
          <cell r="AT170" t="str">
            <v>na</v>
          </cell>
          <cell r="AU170" t="str">
            <v>na</v>
          </cell>
          <cell r="AV170" t="str">
            <v>na</v>
          </cell>
          <cell r="AW170" t="str">
            <v>na</v>
          </cell>
          <cell r="AX170" t="str">
            <v>na</v>
          </cell>
          <cell r="AY170" t="str">
            <v>na</v>
          </cell>
          <cell r="AZ170" t="str">
            <v>na</v>
          </cell>
          <cell r="BA170" t="str">
            <v>na</v>
          </cell>
          <cell r="BB170" t="str">
            <v>na</v>
          </cell>
          <cell r="BC170" t="str">
            <v>na</v>
          </cell>
          <cell r="BD170" t="str">
            <v>na</v>
          </cell>
          <cell r="BE170" t="str">
            <v>na</v>
          </cell>
          <cell r="BF170" t="str">
            <v>na</v>
          </cell>
          <cell r="BG170" t="str">
            <v>na</v>
          </cell>
          <cell r="BH170" t="str">
            <v>na</v>
          </cell>
          <cell r="BI170" t="str">
            <v>na</v>
          </cell>
          <cell r="BJ170" t="str">
            <v>na</v>
          </cell>
          <cell r="BK170" t="str">
            <v>na</v>
          </cell>
          <cell r="BL170" t="str">
            <v>na</v>
          </cell>
          <cell r="BM170" t="str">
            <v>na</v>
          </cell>
          <cell r="BN170" t="str">
            <v>na</v>
          </cell>
          <cell r="BO170" t="str">
            <v>na</v>
          </cell>
          <cell r="BP170" t="str">
            <v>na</v>
          </cell>
          <cell r="BQ170" t="str">
            <v>na</v>
          </cell>
          <cell r="BR170" t="str">
            <v>na</v>
          </cell>
          <cell r="BS170" t="str">
            <v>na</v>
          </cell>
          <cell r="BT170" t="str">
            <v>na</v>
          </cell>
          <cell r="BU170" t="str">
            <v>na</v>
          </cell>
          <cell r="BV170" t="str">
            <v>na</v>
          </cell>
          <cell r="BW170" t="str">
            <v>na</v>
          </cell>
          <cell r="BX170" t="str">
            <v>na</v>
          </cell>
          <cell r="BY170" t="str">
            <v>na</v>
          </cell>
          <cell r="BZ170" t="str">
            <v>na</v>
          </cell>
          <cell r="CA170" t="str">
            <v>na</v>
          </cell>
          <cell r="CB170" t="str">
            <v>na</v>
          </cell>
          <cell r="CC170" t="str">
            <v>na</v>
          </cell>
          <cell r="CD170" t="str">
            <v>na</v>
          </cell>
          <cell r="CE170" t="str">
            <v>na</v>
          </cell>
          <cell r="CF170" t="str">
            <v>na</v>
          </cell>
          <cell r="CG170" t="str">
            <v>na</v>
          </cell>
          <cell r="CH170" t="str">
            <v>na</v>
          </cell>
          <cell r="CI170" t="str">
            <v>na</v>
          </cell>
          <cell r="CJ170" t="str">
            <v>na</v>
          </cell>
          <cell r="CK170" t="str">
            <v>na</v>
          </cell>
          <cell r="CL170" t="str">
            <v>na</v>
          </cell>
          <cell r="CM170" t="str">
            <v>na</v>
          </cell>
          <cell r="CN170" t="str">
            <v>na</v>
          </cell>
          <cell r="CO170" t="str">
            <v>na</v>
          </cell>
          <cell r="CP170" t="str">
            <v>na</v>
          </cell>
          <cell r="CQ170">
            <v>76.699999999999989</v>
          </cell>
          <cell r="CR170">
            <v>76.7</v>
          </cell>
          <cell r="CS170">
            <v>-11.800000000000011</v>
          </cell>
          <cell r="CT170">
            <v>-11.8</v>
          </cell>
          <cell r="CU170">
            <v>217.70000000000005</v>
          </cell>
          <cell r="CV170">
            <v>217.7</v>
          </cell>
          <cell r="CW170" t="str">
            <v>na</v>
          </cell>
          <cell r="CX170" t="str">
            <v>na</v>
          </cell>
          <cell r="CY170">
            <v>-17.899999999999977</v>
          </cell>
          <cell r="CZ170">
            <v>-17.899999999999999</v>
          </cell>
          <cell r="DA170">
            <v>-49.5</v>
          </cell>
          <cell r="DB170">
            <v>-49.5</v>
          </cell>
          <cell r="DC170">
            <v>208.89999999999998</v>
          </cell>
          <cell r="DD170">
            <v>208.9</v>
          </cell>
          <cell r="DE170">
            <v>155.10000000000002</v>
          </cell>
          <cell r="DF170">
            <v>155.1</v>
          </cell>
          <cell r="DG170" t="str">
            <v>na</v>
          </cell>
          <cell r="DH170" t="str">
            <v>na</v>
          </cell>
          <cell r="DI170">
            <v>55.220000000000027</v>
          </cell>
          <cell r="DJ170">
            <v>0</v>
          </cell>
          <cell r="DK170" t="str">
            <v>na</v>
          </cell>
          <cell r="DL170" t="str">
            <v>na</v>
          </cell>
          <cell r="DM170" t="str">
            <v>na</v>
          </cell>
          <cell r="DN170" t="str">
            <v>na</v>
          </cell>
          <cell r="DO170" t="str">
            <v>na</v>
          </cell>
          <cell r="DP170" t="str">
            <v>na</v>
          </cell>
          <cell r="DQ170" t="str">
            <v>na</v>
          </cell>
          <cell r="DR170" t="str">
            <v>na</v>
          </cell>
          <cell r="DS170" t="str">
            <v>na</v>
          </cell>
          <cell r="DT170" t="str">
            <v>na</v>
          </cell>
          <cell r="DU170" t="str">
            <v>na</v>
          </cell>
          <cell r="DV170" t="str">
            <v>na</v>
          </cell>
          <cell r="DW170" t="str">
            <v>na</v>
          </cell>
          <cell r="DX170" t="str">
            <v>na</v>
          </cell>
          <cell r="DY170" t="str">
            <v>na</v>
          </cell>
          <cell r="DZ170" t="str">
            <v>na</v>
          </cell>
          <cell r="EA170" t="str">
            <v>na</v>
          </cell>
          <cell r="EB170" t="str">
            <v>na</v>
          </cell>
          <cell r="EC170" t="str">
            <v>na</v>
          </cell>
          <cell r="ED170" t="str">
            <v>na</v>
          </cell>
          <cell r="EE170" t="str">
            <v>na</v>
          </cell>
          <cell r="EF170" t="str">
            <v>na</v>
          </cell>
          <cell r="EG170" t="str">
            <v>na</v>
          </cell>
          <cell r="EH170" t="str">
            <v>na</v>
          </cell>
          <cell r="EI170" t="str">
            <v>na</v>
          </cell>
          <cell r="EJ170" t="str">
            <v>na</v>
          </cell>
          <cell r="EK170" t="str">
            <v>na</v>
          </cell>
          <cell r="EL170" t="str">
            <v>na</v>
          </cell>
          <cell r="EM170" t="str">
            <v>na</v>
          </cell>
          <cell r="EN170" t="str">
            <v>na</v>
          </cell>
          <cell r="EO170" t="str">
            <v>na</v>
          </cell>
          <cell r="EP170" t="str">
            <v>na</v>
          </cell>
          <cell r="EQ170" t="str">
            <v>na</v>
          </cell>
          <cell r="ER170" t="str">
            <v>na</v>
          </cell>
          <cell r="ES170" t="str">
            <v>na</v>
          </cell>
          <cell r="ET170" t="str">
            <v>na</v>
          </cell>
          <cell r="EU170" t="str">
            <v>na</v>
          </cell>
          <cell r="EV170" t="str">
            <v>na</v>
          </cell>
          <cell r="EW170" t="str">
            <v>na</v>
          </cell>
          <cell r="EX170" t="str">
            <v>na</v>
          </cell>
          <cell r="EY170" t="str">
            <v>na</v>
          </cell>
          <cell r="EZ170" t="str">
            <v>na</v>
          </cell>
          <cell r="FA170" t="str">
            <v>na</v>
          </cell>
          <cell r="FB170" t="str">
            <v>na</v>
          </cell>
          <cell r="FC170" t="str">
            <v>na</v>
          </cell>
          <cell r="FD170" t="str">
            <v>na</v>
          </cell>
          <cell r="FE170" t="str">
            <v>na</v>
          </cell>
          <cell r="FF170" t="str">
            <v>na</v>
          </cell>
          <cell r="FG170" t="str">
            <v>na</v>
          </cell>
          <cell r="FH170" t="str">
            <v>na</v>
          </cell>
          <cell r="FI170" t="str">
            <v>na</v>
          </cell>
          <cell r="FJ170" t="str">
            <v>na</v>
          </cell>
          <cell r="FK170" t="str">
            <v>na</v>
          </cell>
          <cell r="FL170" t="str">
            <v>na</v>
          </cell>
          <cell r="FM170" t="str">
            <v>na</v>
          </cell>
          <cell r="FN170" t="str">
            <v>na</v>
          </cell>
          <cell r="FO170" t="str">
            <v>na</v>
          </cell>
          <cell r="FP170" t="str">
            <v>na</v>
          </cell>
          <cell r="FQ170" t="str">
            <v>na</v>
          </cell>
          <cell r="FR170" t="str">
            <v>na</v>
          </cell>
          <cell r="FS170" t="str">
            <v>na</v>
          </cell>
          <cell r="FT170" t="str">
            <v>na</v>
          </cell>
          <cell r="FU170" t="str">
            <v>na</v>
          </cell>
          <cell r="FV170" t="str">
            <v>na</v>
          </cell>
          <cell r="FW170" t="str">
            <v>na</v>
          </cell>
          <cell r="FX170" t="str">
            <v>na</v>
          </cell>
          <cell r="FY170" t="str">
            <v>na</v>
          </cell>
          <cell r="FZ170" t="str">
            <v>na</v>
          </cell>
          <cell r="GA170" t="str">
            <v>na</v>
          </cell>
          <cell r="GB170" t="str">
            <v>na</v>
          </cell>
          <cell r="GC170" t="str">
            <v>na</v>
          </cell>
          <cell r="GD170" t="str">
            <v>na</v>
          </cell>
          <cell r="GE170" t="str">
            <v>na</v>
          </cell>
          <cell r="GF170" t="str">
            <v>na</v>
          </cell>
          <cell r="GG170" t="str">
            <v>na</v>
          </cell>
          <cell r="GH170" t="str">
            <v>na</v>
          </cell>
          <cell r="GI170" t="str">
            <v>na</v>
          </cell>
          <cell r="GJ170" t="str">
            <v>na</v>
          </cell>
          <cell r="GK170" t="str">
            <v>na</v>
          </cell>
          <cell r="GL170" t="str">
            <v>na</v>
          </cell>
          <cell r="GM170" t="str">
            <v>na</v>
          </cell>
          <cell r="GN170" t="str">
            <v>na</v>
          </cell>
          <cell r="GO170" t="str">
            <v>na</v>
          </cell>
          <cell r="GP170" t="str">
            <v>na</v>
          </cell>
          <cell r="GQ170" t="str">
            <v>na</v>
          </cell>
          <cell r="GR170" t="str">
            <v>na</v>
          </cell>
          <cell r="GS170" t="str">
            <v>na</v>
          </cell>
          <cell r="GT170" t="str">
            <v>na</v>
          </cell>
          <cell r="GU170" t="str">
            <v>na</v>
          </cell>
          <cell r="GV170" t="str">
            <v>na</v>
          </cell>
          <cell r="GW170" t="str">
            <v>na</v>
          </cell>
          <cell r="GX170" t="str">
            <v>na</v>
          </cell>
          <cell r="GY170" t="str">
            <v>na</v>
          </cell>
          <cell r="GZ170" t="str">
            <v>na</v>
          </cell>
          <cell r="HA170" t="str">
            <v>na</v>
          </cell>
          <cell r="HB170" t="str">
            <v>na</v>
          </cell>
          <cell r="HC170" t="str">
            <v>na</v>
          </cell>
          <cell r="HD170" t="str">
            <v>na</v>
          </cell>
        </row>
        <row r="171">
          <cell r="A171">
            <v>170</v>
          </cell>
          <cell r="B171" t="str">
            <v>Sequential Change in Cash (%)</v>
          </cell>
          <cell r="C171" t="str">
            <v>na</v>
          </cell>
          <cell r="D171" t="str">
            <v>na</v>
          </cell>
          <cell r="E171" t="str">
            <v>na</v>
          </cell>
          <cell r="F171" t="str">
            <v>na</v>
          </cell>
          <cell r="G171" t="str">
            <v>na</v>
          </cell>
          <cell r="H171" t="str">
            <v>na</v>
          </cell>
          <cell r="I171" t="str">
            <v>na</v>
          </cell>
          <cell r="J171" t="str">
            <v>na</v>
          </cell>
          <cell r="K171" t="str">
            <v>na</v>
          </cell>
          <cell r="L171" t="str">
            <v>na</v>
          </cell>
          <cell r="M171" t="str">
            <v>na</v>
          </cell>
          <cell r="N171" t="str">
            <v>na</v>
          </cell>
          <cell r="O171" t="str">
            <v>na</v>
          </cell>
          <cell r="P171" t="str">
            <v>na</v>
          </cell>
          <cell r="Q171" t="str">
            <v>na</v>
          </cell>
          <cell r="R171" t="str">
            <v>na</v>
          </cell>
          <cell r="S171" t="str">
            <v>na</v>
          </cell>
          <cell r="T171" t="str">
            <v>na</v>
          </cell>
          <cell r="U171" t="str">
            <v>na</v>
          </cell>
          <cell r="V171" t="str">
            <v>na</v>
          </cell>
          <cell r="W171" t="str">
            <v>na</v>
          </cell>
          <cell r="X171" t="str">
            <v>na</v>
          </cell>
          <cell r="Y171" t="str">
            <v>na</v>
          </cell>
          <cell r="Z171" t="str">
            <v>na</v>
          </cell>
          <cell r="AA171" t="str">
            <v>na</v>
          </cell>
          <cell r="AB171" t="str">
            <v>na</v>
          </cell>
          <cell r="AC171" t="str">
            <v>na</v>
          </cell>
          <cell r="AD171" t="str">
            <v>na</v>
          </cell>
          <cell r="AE171" t="str">
            <v>na</v>
          </cell>
          <cell r="AF171" t="str">
            <v>na</v>
          </cell>
          <cell r="AG171" t="str">
            <v>na</v>
          </cell>
          <cell r="AH171" t="str">
            <v>na</v>
          </cell>
          <cell r="AI171" t="str">
            <v>na</v>
          </cell>
          <cell r="AJ171" t="str">
            <v>na</v>
          </cell>
          <cell r="AK171" t="str">
            <v>na</v>
          </cell>
          <cell r="AL171" t="str">
            <v>na</v>
          </cell>
          <cell r="AM171" t="str">
            <v>na</v>
          </cell>
          <cell r="AN171" t="str">
            <v>na</v>
          </cell>
          <cell r="AO171" t="str">
            <v>na</v>
          </cell>
          <cell r="AP171" t="str">
            <v>na</v>
          </cell>
          <cell r="AQ171" t="str">
            <v>na</v>
          </cell>
          <cell r="AR171" t="str">
            <v>na</v>
          </cell>
          <cell r="AS171" t="str">
            <v>na</v>
          </cell>
          <cell r="AT171" t="str">
            <v>na</v>
          </cell>
          <cell r="AU171" t="str">
            <v>na</v>
          </cell>
          <cell r="AV171" t="str">
            <v>na</v>
          </cell>
          <cell r="AW171" t="str">
            <v>na</v>
          </cell>
          <cell r="AX171" t="str">
            <v>na</v>
          </cell>
          <cell r="AY171" t="str">
            <v>na</v>
          </cell>
          <cell r="AZ171" t="str">
            <v>na</v>
          </cell>
          <cell r="BA171" t="str">
            <v>na</v>
          </cell>
          <cell r="BB171" t="str">
            <v>na</v>
          </cell>
          <cell r="BC171" t="str">
            <v>na</v>
          </cell>
          <cell r="BD171" t="str">
            <v>na</v>
          </cell>
          <cell r="BE171" t="str">
            <v>na</v>
          </cell>
          <cell r="BF171" t="str">
            <v>na</v>
          </cell>
          <cell r="BG171" t="str">
            <v>na</v>
          </cell>
          <cell r="BH171" t="str">
            <v>na</v>
          </cell>
          <cell r="BI171" t="str">
            <v>na</v>
          </cell>
          <cell r="BJ171" t="str">
            <v>na</v>
          </cell>
          <cell r="BK171" t="str">
            <v>na</v>
          </cell>
          <cell r="BL171" t="str">
            <v>na</v>
          </cell>
          <cell r="BM171" t="str">
            <v>na</v>
          </cell>
          <cell r="BN171" t="str">
            <v>na</v>
          </cell>
          <cell r="BO171" t="str">
            <v>na</v>
          </cell>
          <cell r="BP171" t="str">
            <v>na</v>
          </cell>
          <cell r="BQ171" t="str">
            <v>na</v>
          </cell>
          <cell r="BR171" t="str">
            <v>na</v>
          </cell>
          <cell r="BS171" t="str">
            <v>na</v>
          </cell>
          <cell r="BT171" t="str">
            <v>na</v>
          </cell>
          <cell r="BU171" t="str">
            <v>na</v>
          </cell>
          <cell r="BV171" t="str">
            <v>na</v>
          </cell>
          <cell r="BW171" t="str">
            <v>na</v>
          </cell>
          <cell r="BX171" t="str">
            <v>na</v>
          </cell>
          <cell r="BY171" t="str">
            <v>na</v>
          </cell>
          <cell r="BZ171" t="str">
            <v>na</v>
          </cell>
          <cell r="CA171" t="str">
            <v>na</v>
          </cell>
          <cell r="CB171" t="str">
            <v>na</v>
          </cell>
          <cell r="CC171" t="str">
            <v>na</v>
          </cell>
          <cell r="CD171" t="str">
            <v>na</v>
          </cell>
          <cell r="CE171" t="str">
            <v>na</v>
          </cell>
          <cell r="CF171" t="str">
            <v>na</v>
          </cell>
          <cell r="CG171" t="str">
            <v>na</v>
          </cell>
          <cell r="CH171" t="str">
            <v>na</v>
          </cell>
          <cell r="CI171" t="str">
            <v>na</v>
          </cell>
          <cell r="CJ171" t="str">
            <v>na</v>
          </cell>
          <cell r="CK171" t="str">
            <v>na</v>
          </cell>
          <cell r="CL171" t="str">
            <v>na</v>
          </cell>
          <cell r="CM171" t="str">
            <v>na</v>
          </cell>
          <cell r="CN171" t="str">
            <v>na</v>
          </cell>
          <cell r="CO171" t="str">
            <v>na</v>
          </cell>
          <cell r="CP171" t="str">
            <v>na</v>
          </cell>
          <cell r="CQ171">
            <v>0.18196915776986949</v>
          </cell>
          <cell r="CR171">
            <v>0.18196915776986949</v>
          </cell>
          <cell r="CS171">
            <v>-2.3685266961059839E-2</v>
          </cell>
          <cell r="CT171">
            <v>-2.3685266961059839E-2</v>
          </cell>
          <cell r="CU171">
            <v>0.44757401315789486</v>
          </cell>
          <cell r="CV171">
            <v>0.44757401315789486</v>
          </cell>
          <cell r="CW171" t="str">
            <v>na</v>
          </cell>
          <cell r="CX171" t="str">
            <v>na</v>
          </cell>
          <cell r="CY171">
            <v>-2.5422525209487255E-2</v>
          </cell>
          <cell r="CZ171">
            <v>-2.5422525209487255E-2</v>
          </cell>
          <cell r="DA171">
            <v>-7.2136403380938491E-2</v>
          </cell>
          <cell r="DB171">
            <v>-7.2136403380938491E-2</v>
          </cell>
          <cell r="DC171">
            <v>0.32809800534003447</v>
          </cell>
          <cell r="DD171">
            <v>0.32809800534003447</v>
          </cell>
          <cell r="DE171">
            <v>0.18342005676442766</v>
          </cell>
          <cell r="DF171">
            <v>0.18342005676442766</v>
          </cell>
          <cell r="DG171" t="str">
            <v>na</v>
          </cell>
          <cell r="DH171" t="str">
            <v>na</v>
          </cell>
          <cell r="DI171">
            <v>5.5181373038872814E-2</v>
          </cell>
          <cell r="DJ171">
            <v>0</v>
          </cell>
          <cell r="DK171" t="str">
            <v>na</v>
          </cell>
          <cell r="DL171" t="str">
            <v>na</v>
          </cell>
          <cell r="DM171" t="str">
            <v>na</v>
          </cell>
          <cell r="DN171" t="str">
            <v>na</v>
          </cell>
          <cell r="DO171" t="str">
            <v>na</v>
          </cell>
          <cell r="DP171" t="str">
            <v>na</v>
          </cell>
          <cell r="DQ171" t="str">
            <v>na</v>
          </cell>
          <cell r="DR171" t="str">
            <v>na</v>
          </cell>
          <cell r="DS171" t="str">
            <v>na</v>
          </cell>
          <cell r="DT171" t="str">
            <v>na</v>
          </cell>
          <cell r="DU171" t="str">
            <v>na</v>
          </cell>
          <cell r="DV171" t="str">
            <v>na</v>
          </cell>
          <cell r="DW171" t="str">
            <v>na</v>
          </cell>
          <cell r="DX171" t="str">
            <v>na</v>
          </cell>
          <cell r="DY171" t="str">
            <v>na</v>
          </cell>
          <cell r="DZ171" t="str">
            <v>na</v>
          </cell>
          <cell r="EA171" t="str">
            <v>na</v>
          </cell>
          <cell r="EB171" t="str">
            <v>na</v>
          </cell>
          <cell r="EC171" t="str">
            <v>na</v>
          </cell>
          <cell r="ED171" t="str">
            <v>na</v>
          </cell>
          <cell r="EE171" t="str">
            <v>na</v>
          </cell>
          <cell r="EF171" t="str">
            <v>na</v>
          </cell>
          <cell r="EG171" t="str">
            <v>na</v>
          </cell>
          <cell r="EH171" t="str">
            <v>na</v>
          </cell>
          <cell r="EI171" t="str">
            <v>na</v>
          </cell>
          <cell r="EJ171" t="str">
            <v>na</v>
          </cell>
          <cell r="EK171" t="str">
            <v>na</v>
          </cell>
          <cell r="EL171" t="str">
            <v>na</v>
          </cell>
          <cell r="EM171" t="str">
            <v>na</v>
          </cell>
          <cell r="EN171" t="str">
            <v>na</v>
          </cell>
          <cell r="EO171" t="str">
            <v>na</v>
          </cell>
          <cell r="EP171" t="str">
            <v>na</v>
          </cell>
          <cell r="EQ171" t="str">
            <v>na</v>
          </cell>
          <cell r="ER171" t="str">
            <v>na</v>
          </cell>
          <cell r="ES171" t="str">
            <v>na</v>
          </cell>
          <cell r="ET171" t="str">
            <v>na</v>
          </cell>
          <cell r="EU171" t="str">
            <v>na</v>
          </cell>
          <cell r="EV171" t="str">
            <v>na</v>
          </cell>
          <cell r="EW171" t="str">
            <v>na</v>
          </cell>
          <cell r="EX171" t="str">
            <v>na</v>
          </cell>
          <cell r="EY171" t="str">
            <v>na</v>
          </cell>
          <cell r="EZ171" t="str">
            <v>na</v>
          </cell>
          <cell r="FA171" t="str">
            <v>na</v>
          </cell>
          <cell r="FB171" t="str">
            <v>na</v>
          </cell>
          <cell r="FC171" t="str">
            <v>na</v>
          </cell>
          <cell r="FD171" t="str">
            <v>na</v>
          </cell>
          <cell r="FE171" t="str">
            <v>na</v>
          </cell>
          <cell r="FF171" t="str">
            <v>na</v>
          </cell>
          <cell r="FG171" t="str">
            <v>na</v>
          </cell>
          <cell r="FH171" t="str">
            <v>na</v>
          </cell>
          <cell r="FI171" t="str">
            <v>na</v>
          </cell>
          <cell r="FJ171" t="str">
            <v>na</v>
          </cell>
          <cell r="FK171" t="str">
            <v>na</v>
          </cell>
          <cell r="FL171" t="str">
            <v>na</v>
          </cell>
          <cell r="FM171" t="str">
            <v>na</v>
          </cell>
          <cell r="FN171" t="str">
            <v>na</v>
          </cell>
          <cell r="FO171" t="str">
            <v>na</v>
          </cell>
          <cell r="FP171" t="str">
            <v>na</v>
          </cell>
          <cell r="FQ171" t="str">
            <v>na</v>
          </cell>
          <cell r="FR171" t="str">
            <v>na</v>
          </cell>
          <cell r="FS171" t="str">
            <v>na</v>
          </cell>
          <cell r="FT171" t="str">
            <v>na</v>
          </cell>
          <cell r="FU171" t="str">
            <v>na</v>
          </cell>
          <cell r="FV171" t="str">
            <v>na</v>
          </cell>
          <cell r="FW171" t="str">
            <v>na</v>
          </cell>
          <cell r="FX171" t="str">
            <v>na</v>
          </cell>
          <cell r="FY171" t="str">
            <v>na</v>
          </cell>
          <cell r="FZ171" t="str">
            <v>na</v>
          </cell>
          <cell r="GA171" t="str">
            <v>na</v>
          </cell>
          <cell r="GB171" t="str">
            <v>na</v>
          </cell>
          <cell r="GC171" t="str">
            <v>na</v>
          </cell>
          <cell r="GD171" t="str">
            <v>na</v>
          </cell>
          <cell r="GE171" t="str">
            <v>na</v>
          </cell>
          <cell r="GF171" t="str">
            <v>na</v>
          </cell>
          <cell r="GG171" t="str">
            <v>na</v>
          </cell>
          <cell r="GH171" t="str">
            <v>na</v>
          </cell>
          <cell r="GI171" t="str">
            <v>na</v>
          </cell>
          <cell r="GJ171" t="str">
            <v>na</v>
          </cell>
          <cell r="GK171" t="str">
            <v>na</v>
          </cell>
          <cell r="GL171" t="str">
            <v>na</v>
          </cell>
          <cell r="GM171" t="str">
            <v>na</v>
          </cell>
          <cell r="GN171" t="str">
            <v>na</v>
          </cell>
          <cell r="GO171" t="str">
            <v>na</v>
          </cell>
          <cell r="GP171" t="str">
            <v>na</v>
          </cell>
          <cell r="GQ171" t="str">
            <v>na</v>
          </cell>
          <cell r="GR171" t="str">
            <v>na</v>
          </cell>
          <cell r="GS171" t="str">
            <v>na</v>
          </cell>
          <cell r="GT171" t="str">
            <v>na</v>
          </cell>
          <cell r="GU171" t="str">
            <v>na</v>
          </cell>
          <cell r="GV171" t="str">
            <v>na</v>
          </cell>
          <cell r="GW171" t="str">
            <v>na</v>
          </cell>
          <cell r="GX171" t="str">
            <v>na</v>
          </cell>
          <cell r="GY171" t="str">
            <v>na</v>
          </cell>
          <cell r="GZ171" t="str">
            <v>na</v>
          </cell>
          <cell r="HA171" t="str">
            <v>na</v>
          </cell>
          <cell r="HB171" t="str">
            <v>na</v>
          </cell>
          <cell r="HC171" t="str">
            <v>na</v>
          </cell>
          <cell r="HD171" t="str">
            <v>na</v>
          </cell>
        </row>
        <row r="172">
          <cell r="A172">
            <v>171</v>
          </cell>
          <cell r="B172" t="str">
            <v>Y/Y Change in Cash (Absolute)</v>
          </cell>
          <cell r="C172" t="str">
            <v>na</v>
          </cell>
          <cell r="D172" t="str">
            <v>na</v>
          </cell>
          <cell r="E172" t="str">
            <v>na</v>
          </cell>
          <cell r="F172" t="str">
            <v>na</v>
          </cell>
          <cell r="G172" t="str">
            <v>na</v>
          </cell>
          <cell r="H172" t="str">
            <v>na</v>
          </cell>
          <cell r="I172" t="str">
            <v>na</v>
          </cell>
          <cell r="J172" t="str">
            <v>na</v>
          </cell>
          <cell r="K172" t="str">
            <v>na</v>
          </cell>
          <cell r="L172" t="str">
            <v>na</v>
          </cell>
          <cell r="M172" t="str">
            <v>na</v>
          </cell>
          <cell r="N172" t="str">
            <v>na</v>
          </cell>
          <cell r="O172" t="str">
            <v>na</v>
          </cell>
          <cell r="P172" t="str">
            <v>na</v>
          </cell>
          <cell r="Q172" t="str">
            <v>na</v>
          </cell>
          <cell r="R172" t="str">
            <v>na</v>
          </cell>
          <cell r="S172" t="str">
            <v>na</v>
          </cell>
          <cell r="T172" t="str">
            <v>na</v>
          </cell>
          <cell r="U172" t="str">
            <v>na</v>
          </cell>
          <cell r="V172" t="str">
            <v>na</v>
          </cell>
          <cell r="W172" t="str">
            <v>na</v>
          </cell>
          <cell r="X172" t="str">
            <v>na</v>
          </cell>
          <cell r="Y172" t="str">
            <v>na</v>
          </cell>
          <cell r="Z172" t="str">
            <v>na</v>
          </cell>
          <cell r="AA172" t="str">
            <v>na</v>
          </cell>
          <cell r="AB172" t="str">
            <v>na</v>
          </cell>
          <cell r="AC172" t="str">
            <v>na</v>
          </cell>
          <cell r="AD172" t="str">
            <v>na</v>
          </cell>
          <cell r="AE172" t="str">
            <v>na</v>
          </cell>
          <cell r="AF172" t="str">
            <v>na</v>
          </cell>
          <cell r="AG172" t="str">
            <v>na</v>
          </cell>
          <cell r="AH172" t="str">
            <v>na</v>
          </cell>
          <cell r="AI172" t="str">
            <v>na</v>
          </cell>
          <cell r="AJ172" t="str">
            <v>na</v>
          </cell>
          <cell r="AK172" t="str">
            <v>na</v>
          </cell>
          <cell r="AL172" t="str">
            <v>na</v>
          </cell>
          <cell r="AM172" t="str">
            <v>na</v>
          </cell>
          <cell r="AN172" t="str">
            <v>na</v>
          </cell>
          <cell r="AO172" t="str">
            <v>na</v>
          </cell>
          <cell r="AP172" t="str">
            <v>na</v>
          </cell>
          <cell r="AQ172" t="str">
            <v>na</v>
          </cell>
          <cell r="AR172" t="str">
            <v>na</v>
          </cell>
          <cell r="AS172" t="str">
            <v>na</v>
          </cell>
          <cell r="AT172" t="str">
            <v>na</v>
          </cell>
          <cell r="AU172" t="str">
            <v>na</v>
          </cell>
          <cell r="AV172" t="str">
            <v>na</v>
          </cell>
          <cell r="AW172" t="str">
            <v>na</v>
          </cell>
          <cell r="AX172" t="str">
            <v>na</v>
          </cell>
          <cell r="AY172" t="str">
            <v>na</v>
          </cell>
          <cell r="AZ172" t="str">
            <v>na</v>
          </cell>
          <cell r="BA172" t="str">
            <v>na</v>
          </cell>
          <cell r="BB172" t="str">
            <v>na</v>
          </cell>
          <cell r="BC172" t="str">
            <v>na</v>
          </cell>
          <cell r="BD172" t="str">
            <v>na</v>
          </cell>
          <cell r="BE172" t="str">
            <v>na</v>
          </cell>
          <cell r="BF172" t="str">
            <v>na</v>
          </cell>
          <cell r="BG172" t="str">
            <v>na</v>
          </cell>
          <cell r="BH172" t="str">
            <v>na</v>
          </cell>
          <cell r="BI172" t="str">
            <v>na</v>
          </cell>
          <cell r="BJ172" t="str">
            <v>na</v>
          </cell>
          <cell r="BK172" t="str">
            <v>na</v>
          </cell>
          <cell r="BL172" t="str">
            <v>na</v>
          </cell>
          <cell r="BM172" t="str">
            <v>na</v>
          </cell>
          <cell r="BN172" t="str">
            <v>na</v>
          </cell>
          <cell r="BO172" t="str">
            <v>na</v>
          </cell>
          <cell r="BP172" t="str">
            <v>na</v>
          </cell>
          <cell r="BQ172" t="str">
            <v>na</v>
          </cell>
          <cell r="BR172" t="str">
            <v>na</v>
          </cell>
          <cell r="BS172" t="str">
            <v>na</v>
          </cell>
          <cell r="BT172" t="str">
            <v>na</v>
          </cell>
          <cell r="BU172" t="str">
            <v>na</v>
          </cell>
          <cell r="BV172" t="str">
            <v>na</v>
          </cell>
          <cell r="BW172" t="str">
            <v>na</v>
          </cell>
          <cell r="BX172" t="str">
            <v>na</v>
          </cell>
          <cell r="BY172" t="str">
            <v>na</v>
          </cell>
          <cell r="BZ172" t="str">
            <v>na</v>
          </cell>
          <cell r="CA172" t="str">
            <v>na</v>
          </cell>
          <cell r="CB172" t="str">
            <v>na</v>
          </cell>
          <cell r="CC172" t="str">
            <v>na</v>
          </cell>
          <cell r="CD172" t="str">
            <v>na</v>
          </cell>
          <cell r="CE172" t="str">
            <v>na</v>
          </cell>
          <cell r="CF172" t="str">
            <v>na</v>
          </cell>
          <cell r="CG172" t="str">
            <v>na</v>
          </cell>
          <cell r="CH172" t="str">
            <v>na</v>
          </cell>
          <cell r="CI172" t="str">
            <v>na</v>
          </cell>
          <cell r="CJ172" t="str">
            <v>na</v>
          </cell>
          <cell r="CK172" t="str">
            <v>na</v>
          </cell>
          <cell r="CL172" t="str">
            <v>na</v>
          </cell>
          <cell r="CM172" t="str">
            <v>na</v>
          </cell>
          <cell r="CN172" t="str">
            <v>na</v>
          </cell>
          <cell r="CO172" t="str">
            <v>na</v>
          </cell>
          <cell r="CP172" t="str">
            <v>na</v>
          </cell>
          <cell r="CQ172" t="str">
            <v>na</v>
          </cell>
          <cell r="CR172" t="str">
            <v>na</v>
          </cell>
          <cell r="CS172" t="str">
            <v>na</v>
          </cell>
          <cell r="CT172" t="str">
            <v>na</v>
          </cell>
          <cell r="CU172" t="str">
            <v>na</v>
          </cell>
          <cell r="CV172" t="str">
            <v>na</v>
          </cell>
          <cell r="CW172" t="str">
            <v>na</v>
          </cell>
          <cell r="CX172" t="str">
            <v>na</v>
          </cell>
          <cell r="CY172">
            <v>264.70000000000005</v>
          </cell>
          <cell r="CZ172">
            <v>264.7</v>
          </cell>
          <cell r="DA172">
            <v>138.50000000000006</v>
          </cell>
          <cell r="DB172">
            <v>138.5</v>
          </cell>
          <cell r="DC172">
            <v>359.20000000000005</v>
          </cell>
          <cell r="DD172">
            <v>359.2</v>
          </cell>
          <cell r="DE172">
            <v>296.60000000000002</v>
          </cell>
          <cell r="DF172">
            <v>296.60000000000002</v>
          </cell>
          <cell r="DG172" t="str">
            <v>na</v>
          </cell>
          <cell r="DH172" t="str">
            <v>na</v>
          </cell>
          <cell r="DI172">
            <v>369.72</v>
          </cell>
          <cell r="DJ172">
            <v>0</v>
          </cell>
          <cell r="DK172" t="str">
            <v>na</v>
          </cell>
          <cell r="DL172" t="str">
            <v>na</v>
          </cell>
          <cell r="DM172" t="str">
            <v>na</v>
          </cell>
          <cell r="DN172" t="str">
            <v>na</v>
          </cell>
          <cell r="DO172" t="str">
            <v>na</v>
          </cell>
          <cell r="DP172" t="str">
            <v>na</v>
          </cell>
          <cell r="DQ172" t="str">
            <v>na</v>
          </cell>
          <cell r="DR172" t="str">
            <v>na</v>
          </cell>
          <cell r="DS172" t="str">
            <v>na</v>
          </cell>
          <cell r="DT172" t="str">
            <v>na</v>
          </cell>
          <cell r="DU172" t="str">
            <v>na</v>
          </cell>
          <cell r="DV172" t="str">
            <v>na</v>
          </cell>
          <cell r="DW172" t="str">
            <v>na</v>
          </cell>
          <cell r="DX172" t="str">
            <v>na</v>
          </cell>
          <cell r="DY172" t="str">
            <v>na</v>
          </cell>
          <cell r="DZ172" t="str">
            <v>na</v>
          </cell>
          <cell r="EA172" t="str">
            <v>na</v>
          </cell>
          <cell r="EB172" t="str">
            <v>na</v>
          </cell>
          <cell r="EC172" t="str">
            <v>na</v>
          </cell>
          <cell r="ED172" t="str">
            <v>na</v>
          </cell>
          <cell r="EE172" t="str">
            <v>na</v>
          </cell>
          <cell r="EF172" t="str">
            <v>na</v>
          </cell>
          <cell r="EG172" t="str">
            <v>na</v>
          </cell>
          <cell r="EH172" t="str">
            <v>na</v>
          </cell>
          <cell r="EI172" t="str">
            <v>na</v>
          </cell>
          <cell r="EJ172" t="str">
            <v>na</v>
          </cell>
          <cell r="EK172" t="str">
            <v>na</v>
          </cell>
          <cell r="EL172" t="str">
            <v>na</v>
          </cell>
          <cell r="EM172" t="str">
            <v>na</v>
          </cell>
          <cell r="EN172" t="str">
            <v>na</v>
          </cell>
          <cell r="EO172" t="str">
            <v>na</v>
          </cell>
          <cell r="EP172" t="str">
            <v>na</v>
          </cell>
          <cell r="EQ172" t="str">
            <v>na</v>
          </cell>
          <cell r="ER172" t="str">
            <v>na</v>
          </cell>
          <cell r="ES172" t="str">
            <v>na</v>
          </cell>
          <cell r="ET172" t="str">
            <v>na</v>
          </cell>
          <cell r="EU172" t="str">
            <v>na</v>
          </cell>
          <cell r="EV172" t="str">
            <v>na</v>
          </cell>
          <cell r="EW172" t="str">
            <v>na</v>
          </cell>
          <cell r="EX172" t="str">
            <v>na</v>
          </cell>
          <cell r="EY172" t="str">
            <v>na</v>
          </cell>
          <cell r="EZ172" t="str">
            <v>na</v>
          </cell>
          <cell r="FA172" t="str">
            <v>na</v>
          </cell>
          <cell r="FB172" t="str">
            <v>na</v>
          </cell>
          <cell r="FC172" t="str">
            <v>na</v>
          </cell>
          <cell r="FD172" t="str">
            <v>na</v>
          </cell>
          <cell r="FE172" t="str">
            <v>na</v>
          </cell>
          <cell r="FF172" t="str">
            <v>na</v>
          </cell>
          <cell r="FG172" t="str">
            <v>na</v>
          </cell>
          <cell r="FH172" t="str">
            <v>na</v>
          </cell>
          <cell r="FI172" t="str">
            <v>na</v>
          </cell>
          <cell r="FJ172" t="str">
            <v>na</v>
          </cell>
          <cell r="FK172" t="str">
            <v>na</v>
          </cell>
          <cell r="FL172" t="str">
            <v>na</v>
          </cell>
          <cell r="FM172" t="str">
            <v>na</v>
          </cell>
          <cell r="FN172" t="str">
            <v>na</v>
          </cell>
          <cell r="FO172" t="str">
            <v>na</v>
          </cell>
          <cell r="FP172" t="str">
            <v>na</v>
          </cell>
          <cell r="FQ172" t="str">
            <v>na</v>
          </cell>
          <cell r="FR172" t="str">
            <v>na</v>
          </cell>
          <cell r="FS172" t="str">
            <v>na</v>
          </cell>
          <cell r="FT172" t="str">
            <v>na</v>
          </cell>
          <cell r="FU172" t="str">
            <v>na</v>
          </cell>
          <cell r="FV172" t="str">
            <v>na</v>
          </cell>
          <cell r="FW172" t="str">
            <v>na</v>
          </cell>
          <cell r="FX172" t="str">
            <v>na</v>
          </cell>
          <cell r="FY172" t="str">
            <v>na</v>
          </cell>
          <cell r="FZ172" t="str">
            <v>na</v>
          </cell>
          <cell r="GA172" t="str">
            <v>na</v>
          </cell>
          <cell r="GB172" t="str">
            <v>na</v>
          </cell>
          <cell r="GC172" t="str">
            <v>na</v>
          </cell>
          <cell r="GD172" t="str">
            <v>na</v>
          </cell>
          <cell r="GE172" t="str">
            <v>na</v>
          </cell>
          <cell r="GF172" t="str">
            <v>na</v>
          </cell>
          <cell r="GG172" t="str">
            <v>na</v>
          </cell>
          <cell r="GH172" t="str">
            <v>na</v>
          </cell>
          <cell r="GI172" t="str">
            <v>na</v>
          </cell>
          <cell r="GJ172" t="str">
            <v>na</v>
          </cell>
          <cell r="GK172" t="str">
            <v>na</v>
          </cell>
          <cell r="GL172" t="str">
            <v>na</v>
          </cell>
          <cell r="GM172" t="str">
            <v>na</v>
          </cell>
          <cell r="GN172" t="str">
            <v>na</v>
          </cell>
          <cell r="GO172" t="str">
            <v>na</v>
          </cell>
          <cell r="GP172" t="str">
            <v>na</v>
          </cell>
          <cell r="GQ172" t="str">
            <v>na</v>
          </cell>
          <cell r="GR172" t="str">
            <v>na</v>
          </cell>
          <cell r="GS172" t="str">
            <v>na</v>
          </cell>
          <cell r="GT172" t="str">
            <v>na</v>
          </cell>
          <cell r="GU172" t="str">
            <v>na</v>
          </cell>
          <cell r="GV172" t="str">
            <v>na</v>
          </cell>
          <cell r="GW172" t="str">
            <v>na</v>
          </cell>
          <cell r="GX172" t="str">
            <v>na</v>
          </cell>
          <cell r="GY172" t="str">
            <v>na</v>
          </cell>
          <cell r="GZ172" t="str">
            <v>na</v>
          </cell>
          <cell r="HA172" t="str">
            <v>na</v>
          </cell>
          <cell r="HB172" t="str">
            <v>na</v>
          </cell>
          <cell r="HC172" t="str">
            <v>na</v>
          </cell>
          <cell r="HD172" t="str">
            <v>na</v>
          </cell>
        </row>
        <row r="173">
          <cell r="A173">
            <v>172</v>
          </cell>
          <cell r="B173" t="str">
            <v>Y/Y Change in Cash (%)</v>
          </cell>
          <cell r="C173" t="str">
            <v>na</v>
          </cell>
          <cell r="D173" t="str">
            <v>na</v>
          </cell>
          <cell r="E173" t="str">
            <v>na</v>
          </cell>
          <cell r="F173" t="str">
            <v>na</v>
          </cell>
          <cell r="G173" t="str">
            <v>na</v>
          </cell>
          <cell r="H173" t="str">
            <v>na</v>
          </cell>
          <cell r="I173" t="str">
            <v>na</v>
          </cell>
          <cell r="J173" t="str">
            <v>na</v>
          </cell>
          <cell r="K173" t="str">
            <v>na</v>
          </cell>
          <cell r="L173" t="str">
            <v>na</v>
          </cell>
          <cell r="M173" t="str">
            <v>na</v>
          </cell>
          <cell r="N173" t="str">
            <v>na</v>
          </cell>
          <cell r="O173" t="str">
            <v>na</v>
          </cell>
          <cell r="P173" t="str">
            <v>na</v>
          </cell>
          <cell r="Q173" t="str">
            <v>na</v>
          </cell>
          <cell r="R173" t="str">
            <v>na</v>
          </cell>
          <cell r="S173" t="str">
            <v>na</v>
          </cell>
          <cell r="T173" t="str">
            <v>na</v>
          </cell>
          <cell r="U173" t="str">
            <v>na</v>
          </cell>
          <cell r="V173" t="str">
            <v>na</v>
          </cell>
          <cell r="W173" t="str">
            <v>na</v>
          </cell>
          <cell r="X173" t="str">
            <v>na</v>
          </cell>
          <cell r="Y173" t="str">
            <v>na</v>
          </cell>
          <cell r="Z173" t="str">
            <v>na</v>
          </cell>
          <cell r="AA173" t="str">
            <v>na</v>
          </cell>
          <cell r="AB173" t="str">
            <v>na</v>
          </cell>
          <cell r="AC173" t="str">
            <v>na</v>
          </cell>
          <cell r="AD173" t="str">
            <v>na</v>
          </cell>
          <cell r="AE173" t="str">
            <v>na</v>
          </cell>
          <cell r="AF173" t="str">
            <v>na</v>
          </cell>
          <cell r="AG173" t="str">
            <v>na</v>
          </cell>
          <cell r="AH173" t="str">
            <v>na</v>
          </cell>
          <cell r="AI173" t="str">
            <v>na</v>
          </cell>
          <cell r="AJ173" t="str">
            <v>na</v>
          </cell>
          <cell r="AK173" t="str">
            <v>na</v>
          </cell>
          <cell r="AL173" t="str">
            <v>na</v>
          </cell>
          <cell r="AM173" t="str">
            <v>na</v>
          </cell>
          <cell r="AN173" t="str">
            <v>na</v>
          </cell>
          <cell r="AO173" t="str">
            <v>na</v>
          </cell>
          <cell r="AP173" t="str">
            <v>na</v>
          </cell>
          <cell r="AQ173" t="str">
            <v>na</v>
          </cell>
          <cell r="AR173" t="str">
            <v>na</v>
          </cell>
          <cell r="AS173" t="str">
            <v>na</v>
          </cell>
          <cell r="AT173" t="str">
            <v>na</v>
          </cell>
          <cell r="AU173" t="str">
            <v>na</v>
          </cell>
          <cell r="AV173" t="str">
            <v>na</v>
          </cell>
          <cell r="AW173" t="str">
            <v>na</v>
          </cell>
          <cell r="AX173" t="str">
            <v>na</v>
          </cell>
          <cell r="AY173" t="str">
            <v>na</v>
          </cell>
          <cell r="AZ173" t="str">
            <v>na</v>
          </cell>
          <cell r="BA173" t="str">
            <v>na</v>
          </cell>
          <cell r="BB173" t="str">
            <v>na</v>
          </cell>
          <cell r="BC173" t="str">
            <v>na</v>
          </cell>
          <cell r="BD173" t="str">
            <v>na</v>
          </cell>
          <cell r="BE173" t="str">
            <v>na</v>
          </cell>
          <cell r="BF173" t="str">
            <v>na</v>
          </cell>
          <cell r="BG173" t="str">
            <v>na</v>
          </cell>
          <cell r="BH173" t="str">
            <v>na</v>
          </cell>
          <cell r="BI173" t="str">
            <v>na</v>
          </cell>
          <cell r="BJ173" t="str">
            <v>na</v>
          </cell>
          <cell r="BK173" t="str">
            <v>na</v>
          </cell>
          <cell r="BL173" t="str">
            <v>na</v>
          </cell>
          <cell r="BM173" t="str">
            <v>na</v>
          </cell>
          <cell r="BN173" t="str">
            <v>na</v>
          </cell>
          <cell r="BO173" t="str">
            <v>na</v>
          </cell>
          <cell r="BP173" t="str">
            <v>na</v>
          </cell>
          <cell r="BQ173" t="str">
            <v>na</v>
          </cell>
          <cell r="BR173" t="str">
            <v>na</v>
          </cell>
          <cell r="BS173" t="str">
            <v>na</v>
          </cell>
          <cell r="BT173" t="str">
            <v>na</v>
          </cell>
          <cell r="BU173" t="str">
            <v>na</v>
          </cell>
          <cell r="BV173" t="str">
            <v>na</v>
          </cell>
          <cell r="BW173" t="str">
            <v>na</v>
          </cell>
          <cell r="BX173" t="str">
            <v>na</v>
          </cell>
          <cell r="BY173" t="str">
            <v>na</v>
          </cell>
          <cell r="BZ173" t="str">
            <v>na</v>
          </cell>
          <cell r="CA173" t="str">
            <v>na</v>
          </cell>
          <cell r="CB173" t="str">
            <v>na</v>
          </cell>
          <cell r="CC173" t="str">
            <v>na</v>
          </cell>
          <cell r="CD173" t="str">
            <v>na</v>
          </cell>
          <cell r="CE173" t="str">
            <v>na</v>
          </cell>
          <cell r="CF173" t="str">
            <v>na</v>
          </cell>
          <cell r="CG173" t="str">
            <v>na</v>
          </cell>
          <cell r="CH173" t="str">
            <v>na</v>
          </cell>
          <cell r="CI173" t="str">
            <v>na</v>
          </cell>
          <cell r="CJ173" t="str">
            <v>na</v>
          </cell>
          <cell r="CK173" t="str">
            <v>na</v>
          </cell>
          <cell r="CL173" t="str">
            <v>na</v>
          </cell>
          <cell r="CM173" t="str">
            <v>na</v>
          </cell>
          <cell r="CN173" t="str">
            <v>na</v>
          </cell>
          <cell r="CO173" t="str">
            <v>na</v>
          </cell>
          <cell r="CP173" t="str">
            <v>na</v>
          </cell>
          <cell r="CQ173" t="str">
            <v>na</v>
          </cell>
          <cell r="CR173" t="str">
            <v>na</v>
          </cell>
          <cell r="CS173" t="str">
            <v>na</v>
          </cell>
          <cell r="CT173" t="str">
            <v>na</v>
          </cell>
          <cell r="CU173" t="str">
            <v>na</v>
          </cell>
          <cell r="CV173" t="str">
            <v>na</v>
          </cell>
          <cell r="CW173" t="str">
            <v>na</v>
          </cell>
          <cell r="CX173" t="str">
            <v>na</v>
          </cell>
          <cell r="CY173">
            <v>0.62799525504151854</v>
          </cell>
          <cell r="CZ173">
            <v>0.62799525504151854</v>
          </cell>
          <cell r="DA173">
            <v>0.27800080289040557</v>
          </cell>
          <cell r="DB173">
            <v>0.27800080289040557</v>
          </cell>
          <cell r="DC173">
            <v>0.73848684210526327</v>
          </cell>
          <cell r="DD173">
            <v>0.73848684210526327</v>
          </cell>
          <cell r="DE173">
            <v>0.42124698196278937</v>
          </cell>
          <cell r="DF173">
            <v>0.42124698196278937</v>
          </cell>
          <cell r="DG173" t="str">
            <v>na</v>
          </cell>
          <cell r="DH173" t="str">
            <v>na</v>
          </cell>
          <cell r="DI173">
            <v>0.53879335470708245</v>
          </cell>
          <cell r="DJ173">
            <v>0</v>
          </cell>
          <cell r="DK173" t="str">
            <v>na</v>
          </cell>
          <cell r="DL173" t="str">
            <v>na</v>
          </cell>
          <cell r="DM173" t="str">
            <v>na</v>
          </cell>
          <cell r="DN173" t="str">
            <v>na</v>
          </cell>
          <cell r="DO173" t="str">
            <v>na</v>
          </cell>
          <cell r="DP173" t="str">
            <v>na</v>
          </cell>
          <cell r="DQ173" t="str">
            <v>na</v>
          </cell>
          <cell r="DR173" t="str">
            <v>na</v>
          </cell>
          <cell r="DS173" t="str">
            <v>na</v>
          </cell>
          <cell r="DT173" t="str">
            <v>na</v>
          </cell>
          <cell r="DU173" t="str">
            <v>na</v>
          </cell>
          <cell r="DV173" t="str">
            <v>na</v>
          </cell>
          <cell r="DW173" t="str">
            <v>na</v>
          </cell>
          <cell r="DX173" t="str">
            <v>na</v>
          </cell>
          <cell r="DY173" t="str">
            <v>na</v>
          </cell>
          <cell r="DZ173" t="str">
            <v>na</v>
          </cell>
          <cell r="EA173" t="str">
            <v>na</v>
          </cell>
          <cell r="EB173" t="str">
            <v>na</v>
          </cell>
          <cell r="EC173" t="str">
            <v>na</v>
          </cell>
          <cell r="ED173" t="str">
            <v>na</v>
          </cell>
          <cell r="EE173" t="str">
            <v>na</v>
          </cell>
          <cell r="EF173" t="str">
            <v>na</v>
          </cell>
          <cell r="EG173" t="str">
            <v>na</v>
          </cell>
          <cell r="EH173" t="str">
            <v>na</v>
          </cell>
          <cell r="EI173" t="str">
            <v>na</v>
          </cell>
          <cell r="EJ173" t="str">
            <v>na</v>
          </cell>
          <cell r="EK173" t="str">
            <v>na</v>
          </cell>
          <cell r="EL173" t="str">
            <v>na</v>
          </cell>
          <cell r="EM173" t="str">
            <v>na</v>
          </cell>
          <cell r="EN173" t="str">
            <v>na</v>
          </cell>
          <cell r="EO173" t="str">
            <v>na</v>
          </cell>
          <cell r="EP173" t="str">
            <v>na</v>
          </cell>
          <cell r="EQ173" t="str">
            <v>na</v>
          </cell>
          <cell r="ER173" t="str">
            <v>na</v>
          </cell>
          <cell r="ES173" t="str">
            <v>na</v>
          </cell>
          <cell r="ET173" t="str">
            <v>na</v>
          </cell>
          <cell r="EU173" t="str">
            <v>na</v>
          </cell>
          <cell r="EV173" t="str">
            <v>na</v>
          </cell>
          <cell r="EW173" t="str">
            <v>na</v>
          </cell>
          <cell r="EX173" t="str">
            <v>na</v>
          </cell>
          <cell r="EY173" t="str">
            <v>na</v>
          </cell>
          <cell r="EZ173" t="str">
            <v>na</v>
          </cell>
          <cell r="FA173" t="str">
            <v>na</v>
          </cell>
          <cell r="FB173" t="str">
            <v>na</v>
          </cell>
          <cell r="FC173" t="str">
            <v>na</v>
          </cell>
          <cell r="FD173" t="str">
            <v>na</v>
          </cell>
          <cell r="FE173" t="str">
            <v>na</v>
          </cell>
          <cell r="FF173" t="str">
            <v>na</v>
          </cell>
          <cell r="FG173" t="str">
            <v>na</v>
          </cell>
          <cell r="FH173" t="str">
            <v>na</v>
          </cell>
          <cell r="FI173" t="str">
            <v>na</v>
          </cell>
          <cell r="FJ173" t="str">
            <v>na</v>
          </cell>
          <cell r="FK173" t="str">
            <v>na</v>
          </cell>
          <cell r="FL173" t="str">
            <v>na</v>
          </cell>
          <cell r="FM173" t="str">
            <v>na</v>
          </cell>
          <cell r="FN173" t="str">
            <v>na</v>
          </cell>
          <cell r="FO173" t="str">
            <v>na</v>
          </cell>
          <cell r="FP173" t="str">
            <v>na</v>
          </cell>
          <cell r="FQ173" t="str">
            <v>na</v>
          </cell>
          <cell r="FR173" t="str">
            <v>na</v>
          </cell>
          <cell r="FS173" t="str">
            <v>na</v>
          </cell>
          <cell r="FT173" t="str">
            <v>na</v>
          </cell>
          <cell r="FU173" t="str">
            <v>na</v>
          </cell>
          <cell r="FV173" t="str">
            <v>na</v>
          </cell>
          <cell r="FW173" t="str">
            <v>na</v>
          </cell>
          <cell r="FX173" t="str">
            <v>na</v>
          </cell>
          <cell r="FY173" t="str">
            <v>na</v>
          </cell>
          <cell r="FZ173" t="str">
            <v>na</v>
          </cell>
          <cell r="GA173" t="str">
            <v>na</v>
          </cell>
          <cell r="GB173" t="str">
            <v>na</v>
          </cell>
          <cell r="GC173" t="str">
            <v>na</v>
          </cell>
          <cell r="GD173" t="str">
            <v>na</v>
          </cell>
          <cell r="GE173" t="str">
            <v>na</v>
          </cell>
          <cell r="GF173" t="str">
            <v>na</v>
          </cell>
          <cell r="GG173" t="str">
            <v>na</v>
          </cell>
          <cell r="GH173" t="str">
            <v>na</v>
          </cell>
          <cell r="GI173" t="str">
            <v>na</v>
          </cell>
          <cell r="GJ173" t="str">
            <v>na</v>
          </cell>
          <cell r="GK173" t="str">
            <v>na</v>
          </cell>
          <cell r="GL173" t="str">
            <v>na</v>
          </cell>
          <cell r="GM173" t="str">
            <v>na</v>
          </cell>
          <cell r="GN173" t="str">
            <v>na</v>
          </cell>
          <cell r="GO173" t="str">
            <v>na</v>
          </cell>
          <cell r="GP173" t="str">
            <v>na</v>
          </cell>
          <cell r="GQ173" t="str">
            <v>na</v>
          </cell>
          <cell r="GR173" t="str">
            <v>na</v>
          </cell>
          <cell r="GS173" t="str">
            <v>na</v>
          </cell>
          <cell r="GT173" t="str">
            <v>na</v>
          </cell>
          <cell r="GU173" t="str">
            <v>na</v>
          </cell>
          <cell r="GV173" t="str">
            <v>na</v>
          </cell>
          <cell r="GW173" t="str">
            <v>na</v>
          </cell>
          <cell r="GX173" t="str">
            <v>na</v>
          </cell>
          <cell r="GY173" t="str">
            <v>na</v>
          </cell>
          <cell r="GZ173" t="str">
            <v>na</v>
          </cell>
          <cell r="HA173" t="str">
            <v>na</v>
          </cell>
          <cell r="HB173" t="str">
            <v>na</v>
          </cell>
          <cell r="HC173" t="str">
            <v>na</v>
          </cell>
          <cell r="HD173" t="str">
            <v>na</v>
          </cell>
        </row>
        <row r="174">
          <cell r="A174">
            <v>173</v>
          </cell>
          <cell r="B174" t="str">
            <v>Deferred Revenue Metrics</v>
          </cell>
        </row>
        <row r="175">
          <cell r="A175">
            <v>174</v>
          </cell>
          <cell r="B175" t="str">
            <v>Sequential Change in Deferred Revenue (Absolute)</v>
          </cell>
          <cell r="C175" t="str">
            <v>na</v>
          </cell>
          <cell r="D175" t="str">
            <v>na</v>
          </cell>
          <cell r="E175" t="str">
            <v>na</v>
          </cell>
          <cell r="F175" t="str">
            <v>na</v>
          </cell>
          <cell r="G175" t="str">
            <v>na</v>
          </cell>
          <cell r="H175" t="str">
            <v>na</v>
          </cell>
          <cell r="I175" t="str">
            <v>na</v>
          </cell>
          <cell r="J175" t="str">
            <v>na</v>
          </cell>
          <cell r="K175" t="str">
            <v>na</v>
          </cell>
          <cell r="L175" t="str">
            <v>na</v>
          </cell>
          <cell r="M175" t="str">
            <v>na</v>
          </cell>
          <cell r="N175" t="str">
            <v>na</v>
          </cell>
          <cell r="O175" t="str">
            <v>na</v>
          </cell>
          <cell r="P175" t="str">
            <v>na</v>
          </cell>
          <cell r="Q175" t="str">
            <v>na</v>
          </cell>
          <cell r="R175" t="str">
            <v>na</v>
          </cell>
          <cell r="S175" t="str">
            <v>na</v>
          </cell>
          <cell r="T175" t="str">
            <v>na</v>
          </cell>
          <cell r="U175" t="str">
            <v>na</v>
          </cell>
          <cell r="V175" t="str">
            <v>na</v>
          </cell>
          <cell r="W175" t="str">
            <v>na</v>
          </cell>
          <cell r="X175" t="str">
            <v>na</v>
          </cell>
          <cell r="Y175" t="str">
            <v>na</v>
          </cell>
          <cell r="Z175" t="str">
            <v>na</v>
          </cell>
          <cell r="AA175" t="str">
            <v>na</v>
          </cell>
          <cell r="AB175" t="str">
            <v>na</v>
          </cell>
          <cell r="AC175" t="str">
            <v>na</v>
          </cell>
          <cell r="AD175" t="str">
            <v>na</v>
          </cell>
          <cell r="AE175" t="str">
            <v>na</v>
          </cell>
          <cell r="AF175" t="str">
            <v>na</v>
          </cell>
          <cell r="AG175" t="str">
            <v>na</v>
          </cell>
          <cell r="AH175" t="str">
            <v>na</v>
          </cell>
          <cell r="AI175" t="str">
            <v>na</v>
          </cell>
          <cell r="AJ175" t="str">
            <v>na</v>
          </cell>
          <cell r="AK175" t="str">
            <v>na</v>
          </cell>
          <cell r="AL175" t="str">
            <v>na</v>
          </cell>
          <cell r="AM175" t="str">
            <v>na</v>
          </cell>
          <cell r="AN175" t="str">
            <v>na</v>
          </cell>
          <cell r="AO175" t="str">
            <v>na</v>
          </cell>
          <cell r="AP175" t="str">
            <v>na</v>
          </cell>
          <cell r="AQ175" t="str">
            <v>na</v>
          </cell>
          <cell r="AR175" t="str">
            <v>na</v>
          </cell>
          <cell r="AS175" t="str">
            <v>na</v>
          </cell>
          <cell r="AT175" t="str">
            <v>na</v>
          </cell>
          <cell r="AU175" t="str">
            <v>na</v>
          </cell>
          <cell r="AV175" t="str">
            <v>na</v>
          </cell>
          <cell r="AW175" t="str">
            <v>na</v>
          </cell>
          <cell r="AX175" t="str">
            <v>na</v>
          </cell>
          <cell r="AY175" t="str">
            <v>na</v>
          </cell>
          <cell r="AZ175" t="str">
            <v>na</v>
          </cell>
          <cell r="BA175" t="str">
            <v>na</v>
          </cell>
          <cell r="BB175" t="str">
            <v>na</v>
          </cell>
          <cell r="BC175" t="str">
            <v>na</v>
          </cell>
          <cell r="BD175" t="str">
            <v>na</v>
          </cell>
          <cell r="BE175" t="str">
            <v>na</v>
          </cell>
          <cell r="BF175" t="str">
            <v>na</v>
          </cell>
          <cell r="BG175" t="str">
            <v>na</v>
          </cell>
          <cell r="BH175" t="str">
            <v>na</v>
          </cell>
          <cell r="BI175" t="str">
            <v>na</v>
          </cell>
          <cell r="BJ175" t="str">
            <v>na</v>
          </cell>
          <cell r="BK175" t="str">
            <v>na</v>
          </cell>
          <cell r="BL175" t="str">
            <v>na</v>
          </cell>
          <cell r="BM175" t="str">
            <v>na</v>
          </cell>
          <cell r="BN175" t="str">
            <v>na</v>
          </cell>
          <cell r="BO175" t="str">
            <v>na</v>
          </cell>
          <cell r="BP175" t="str">
            <v>na</v>
          </cell>
          <cell r="BQ175" t="str">
            <v>na</v>
          </cell>
          <cell r="BR175" t="str">
            <v>na</v>
          </cell>
          <cell r="BS175" t="str">
            <v>na</v>
          </cell>
          <cell r="BT175" t="str">
            <v>na</v>
          </cell>
          <cell r="BU175" t="str">
            <v>na</v>
          </cell>
          <cell r="BV175" t="str">
            <v>na</v>
          </cell>
          <cell r="BW175" t="str">
            <v>na</v>
          </cell>
          <cell r="BX175" t="str">
            <v>na</v>
          </cell>
          <cell r="BY175" t="str">
            <v>na</v>
          </cell>
          <cell r="BZ175" t="str">
            <v>na</v>
          </cell>
          <cell r="CA175" t="str">
            <v>na</v>
          </cell>
          <cell r="CB175" t="str">
            <v>na</v>
          </cell>
          <cell r="CC175" t="str">
            <v>na</v>
          </cell>
          <cell r="CD175" t="str">
            <v>na</v>
          </cell>
          <cell r="CE175" t="str">
            <v>na</v>
          </cell>
          <cell r="CF175" t="str">
            <v>na</v>
          </cell>
          <cell r="CG175" t="str">
            <v>na</v>
          </cell>
          <cell r="CH175" t="str">
            <v>na</v>
          </cell>
          <cell r="CI175" t="str">
            <v>na</v>
          </cell>
          <cell r="CJ175" t="str">
            <v>na</v>
          </cell>
          <cell r="CK175" t="str">
            <v>na</v>
          </cell>
          <cell r="CL175" t="str">
            <v>na</v>
          </cell>
          <cell r="CM175" t="str">
            <v>na</v>
          </cell>
          <cell r="CN175" t="str">
            <v>na</v>
          </cell>
          <cell r="CO175" t="str">
            <v>na</v>
          </cell>
          <cell r="CP175" t="str">
            <v>na</v>
          </cell>
          <cell r="CQ175">
            <v>0.95100000000002183</v>
          </cell>
          <cell r="CR175">
            <v>0.95100000000002183</v>
          </cell>
          <cell r="CS175">
            <v>-38.900000000000034</v>
          </cell>
          <cell r="CT175">
            <v>-38.9</v>
          </cell>
          <cell r="CU175">
            <v>27.049000000000035</v>
          </cell>
          <cell r="CV175">
            <v>27.049000000000035</v>
          </cell>
          <cell r="CW175" t="str">
            <v>na</v>
          </cell>
          <cell r="CX175" t="str">
            <v>na</v>
          </cell>
          <cell r="CY175">
            <v>2.5</v>
          </cell>
          <cell r="CZ175">
            <v>2.5</v>
          </cell>
          <cell r="DA175">
            <v>4.1999999999999886</v>
          </cell>
          <cell r="DB175">
            <v>4.1999999999999886</v>
          </cell>
          <cell r="DC175">
            <v>-11.548999999999978</v>
          </cell>
          <cell r="DD175">
            <v>-11.548999999999978</v>
          </cell>
          <cell r="DE175">
            <v>4.4599999999999795</v>
          </cell>
          <cell r="DF175">
            <v>4.4599999999999795</v>
          </cell>
          <cell r="DG175" t="str">
            <v>na</v>
          </cell>
          <cell r="DH175" t="str">
            <v>na</v>
          </cell>
          <cell r="DI175">
            <v>-14.362000000000023</v>
          </cell>
          <cell r="DJ175">
            <v>0</v>
          </cell>
          <cell r="DK175" t="str">
            <v>na</v>
          </cell>
          <cell r="DL175" t="str">
            <v>na</v>
          </cell>
          <cell r="DM175" t="str">
            <v>na</v>
          </cell>
          <cell r="DN175" t="str">
            <v>na</v>
          </cell>
          <cell r="DO175" t="str">
            <v>na</v>
          </cell>
          <cell r="DP175" t="str">
            <v>na</v>
          </cell>
          <cell r="DQ175" t="str">
            <v>na</v>
          </cell>
          <cell r="DR175" t="str">
            <v>na</v>
          </cell>
          <cell r="DS175" t="str">
            <v>na</v>
          </cell>
          <cell r="DT175" t="str">
            <v>na</v>
          </cell>
          <cell r="DU175" t="str">
            <v>na</v>
          </cell>
          <cell r="DV175" t="str">
            <v>na</v>
          </cell>
          <cell r="DW175" t="str">
            <v>na</v>
          </cell>
          <cell r="DX175" t="str">
            <v>na</v>
          </cell>
          <cell r="DY175" t="str">
            <v>na</v>
          </cell>
          <cell r="DZ175" t="str">
            <v>na</v>
          </cell>
          <cell r="EA175" t="str">
            <v>na</v>
          </cell>
          <cell r="EB175" t="str">
            <v>na</v>
          </cell>
          <cell r="EC175" t="str">
            <v>na</v>
          </cell>
          <cell r="ED175" t="str">
            <v>na</v>
          </cell>
          <cell r="EE175" t="str">
            <v>na</v>
          </cell>
          <cell r="EF175" t="str">
            <v>na</v>
          </cell>
          <cell r="EG175" t="str">
            <v>na</v>
          </cell>
          <cell r="EH175" t="str">
            <v>na</v>
          </cell>
          <cell r="EI175" t="str">
            <v>na</v>
          </cell>
          <cell r="EJ175" t="str">
            <v>na</v>
          </cell>
          <cell r="EK175" t="str">
            <v>na</v>
          </cell>
          <cell r="EL175" t="str">
            <v>na</v>
          </cell>
          <cell r="EM175" t="str">
            <v>na</v>
          </cell>
          <cell r="EN175" t="str">
            <v>na</v>
          </cell>
          <cell r="EO175" t="str">
            <v>na</v>
          </cell>
          <cell r="EP175" t="str">
            <v>na</v>
          </cell>
          <cell r="EQ175" t="str">
            <v>na</v>
          </cell>
          <cell r="ER175" t="str">
            <v>na</v>
          </cell>
          <cell r="ES175" t="str">
            <v>na</v>
          </cell>
          <cell r="ET175" t="str">
            <v>na</v>
          </cell>
          <cell r="EU175" t="str">
            <v>na</v>
          </cell>
          <cell r="EV175" t="str">
            <v>na</v>
          </cell>
          <cell r="EW175" t="str">
            <v>na</v>
          </cell>
          <cell r="EX175" t="str">
            <v>na</v>
          </cell>
          <cell r="EY175" t="str">
            <v>na</v>
          </cell>
          <cell r="EZ175" t="str">
            <v>na</v>
          </cell>
          <cell r="FA175" t="str">
            <v>na</v>
          </cell>
          <cell r="FB175" t="str">
            <v>na</v>
          </cell>
          <cell r="FC175" t="str">
            <v>na</v>
          </cell>
          <cell r="FD175" t="str">
            <v>na</v>
          </cell>
          <cell r="FE175" t="str">
            <v>na</v>
          </cell>
          <cell r="FF175" t="str">
            <v>na</v>
          </cell>
          <cell r="FG175" t="str">
            <v>na</v>
          </cell>
          <cell r="FH175" t="str">
            <v>na</v>
          </cell>
          <cell r="FI175" t="str">
            <v>na</v>
          </cell>
          <cell r="FJ175" t="str">
            <v>na</v>
          </cell>
          <cell r="FK175" t="str">
            <v>na</v>
          </cell>
          <cell r="FL175" t="str">
            <v>na</v>
          </cell>
          <cell r="FM175" t="str">
            <v>na</v>
          </cell>
          <cell r="FN175" t="str">
            <v>na</v>
          </cell>
          <cell r="FO175" t="str">
            <v>na</v>
          </cell>
          <cell r="FP175" t="str">
            <v>na</v>
          </cell>
          <cell r="FQ175" t="str">
            <v>na</v>
          </cell>
          <cell r="FR175" t="str">
            <v>na</v>
          </cell>
          <cell r="FS175" t="str">
            <v>na</v>
          </cell>
          <cell r="FT175" t="str">
            <v>na</v>
          </cell>
          <cell r="FU175" t="str">
            <v>na</v>
          </cell>
          <cell r="FV175" t="str">
            <v>na</v>
          </cell>
          <cell r="FW175" t="str">
            <v>na</v>
          </cell>
          <cell r="FX175" t="str">
            <v>na</v>
          </cell>
          <cell r="FY175" t="str">
            <v>na</v>
          </cell>
          <cell r="FZ175" t="str">
            <v>na</v>
          </cell>
          <cell r="GA175" t="str">
            <v>na</v>
          </cell>
          <cell r="GB175" t="str">
            <v>na</v>
          </cell>
          <cell r="GC175" t="str">
            <v>na</v>
          </cell>
          <cell r="GD175" t="str">
            <v>na</v>
          </cell>
          <cell r="GE175" t="str">
            <v>na</v>
          </cell>
          <cell r="GF175" t="str">
            <v>na</v>
          </cell>
          <cell r="GG175" t="str">
            <v>na</v>
          </cell>
          <cell r="GH175" t="str">
            <v>na</v>
          </cell>
          <cell r="GI175" t="str">
            <v>na</v>
          </cell>
          <cell r="GJ175" t="str">
            <v>na</v>
          </cell>
          <cell r="GK175" t="str">
            <v>na</v>
          </cell>
          <cell r="GL175" t="str">
            <v>na</v>
          </cell>
          <cell r="GM175" t="str">
            <v>na</v>
          </cell>
          <cell r="GN175" t="str">
            <v>na</v>
          </cell>
          <cell r="GO175" t="str">
            <v>na</v>
          </cell>
          <cell r="GP175" t="str">
            <v>na</v>
          </cell>
          <cell r="GQ175" t="str">
            <v>na</v>
          </cell>
          <cell r="GR175" t="str">
            <v>na</v>
          </cell>
          <cell r="GS175" t="str">
            <v>na</v>
          </cell>
          <cell r="GT175" t="str">
            <v>na</v>
          </cell>
          <cell r="GU175" t="str">
            <v>na</v>
          </cell>
          <cell r="GV175" t="str">
            <v>na</v>
          </cell>
          <cell r="GW175" t="str">
            <v>na</v>
          </cell>
          <cell r="GX175" t="str">
            <v>na</v>
          </cell>
          <cell r="GY175" t="str">
            <v>na</v>
          </cell>
          <cell r="GZ175" t="str">
            <v>na</v>
          </cell>
          <cell r="HA175" t="str">
            <v>na</v>
          </cell>
          <cell r="HB175" t="str">
            <v>na</v>
          </cell>
          <cell r="HC175" t="str">
            <v>na</v>
          </cell>
          <cell r="HD175" t="str">
            <v>na</v>
          </cell>
        </row>
        <row r="176">
          <cell r="A176">
            <v>175</v>
          </cell>
          <cell r="B176" t="str">
            <v>Sequential Change in Deferred Revenue (%)</v>
          </cell>
          <cell r="C176" t="str">
            <v>na</v>
          </cell>
          <cell r="D176" t="str">
            <v>na</v>
          </cell>
          <cell r="E176" t="str">
            <v>na</v>
          </cell>
          <cell r="F176" t="str">
            <v>na</v>
          </cell>
          <cell r="G176" t="str">
            <v>na</v>
          </cell>
          <cell r="H176" t="str">
            <v>na</v>
          </cell>
          <cell r="I176" t="str">
            <v>na</v>
          </cell>
          <cell r="J176" t="str">
            <v>na</v>
          </cell>
          <cell r="K176" t="str">
            <v>na</v>
          </cell>
          <cell r="L176" t="str">
            <v>na</v>
          </cell>
          <cell r="M176" t="str">
            <v>na</v>
          </cell>
          <cell r="N176" t="str">
            <v>na</v>
          </cell>
          <cell r="O176" t="str">
            <v>na</v>
          </cell>
          <cell r="P176" t="str">
            <v>na</v>
          </cell>
          <cell r="Q176" t="str">
            <v>na</v>
          </cell>
          <cell r="R176" t="str">
            <v>na</v>
          </cell>
          <cell r="S176" t="str">
            <v>na</v>
          </cell>
          <cell r="T176" t="str">
            <v>na</v>
          </cell>
          <cell r="U176" t="str">
            <v>na</v>
          </cell>
          <cell r="V176" t="str">
            <v>na</v>
          </cell>
          <cell r="W176" t="str">
            <v>na</v>
          </cell>
          <cell r="X176" t="str">
            <v>na</v>
          </cell>
          <cell r="Y176" t="str">
            <v>na</v>
          </cell>
          <cell r="Z176" t="str">
            <v>na</v>
          </cell>
          <cell r="AA176" t="str">
            <v>na</v>
          </cell>
          <cell r="AB176" t="str">
            <v>na</v>
          </cell>
          <cell r="AC176" t="str">
            <v>na</v>
          </cell>
          <cell r="AD176" t="str">
            <v>na</v>
          </cell>
          <cell r="AE176" t="str">
            <v>na</v>
          </cell>
          <cell r="AF176" t="str">
            <v>na</v>
          </cell>
          <cell r="AG176" t="str">
            <v>na</v>
          </cell>
          <cell r="AH176" t="str">
            <v>na</v>
          </cell>
          <cell r="AI176" t="str">
            <v>na</v>
          </cell>
          <cell r="AJ176" t="str">
            <v>na</v>
          </cell>
          <cell r="AK176" t="str">
            <v>na</v>
          </cell>
          <cell r="AL176" t="str">
            <v>na</v>
          </cell>
          <cell r="AM176" t="str">
            <v>na</v>
          </cell>
          <cell r="AN176" t="str">
            <v>na</v>
          </cell>
          <cell r="AO176" t="str">
            <v>na</v>
          </cell>
          <cell r="AP176" t="str">
            <v>na</v>
          </cell>
          <cell r="AQ176" t="str">
            <v>na</v>
          </cell>
          <cell r="AR176" t="str">
            <v>na</v>
          </cell>
          <cell r="AS176" t="str">
            <v>na</v>
          </cell>
          <cell r="AT176" t="str">
            <v>na</v>
          </cell>
          <cell r="AU176" t="str">
            <v>na</v>
          </cell>
          <cell r="AV176" t="str">
            <v>na</v>
          </cell>
          <cell r="AW176" t="str">
            <v>na</v>
          </cell>
          <cell r="AX176" t="str">
            <v>na</v>
          </cell>
          <cell r="AY176" t="str">
            <v>na</v>
          </cell>
          <cell r="AZ176" t="str">
            <v>na</v>
          </cell>
          <cell r="BA176" t="str">
            <v>na</v>
          </cell>
          <cell r="BB176" t="str">
            <v>na</v>
          </cell>
          <cell r="BC176" t="str">
            <v>na</v>
          </cell>
          <cell r="BD176" t="str">
            <v>na</v>
          </cell>
          <cell r="BE176" t="str">
            <v>na</v>
          </cell>
          <cell r="BF176" t="str">
            <v>na</v>
          </cell>
          <cell r="BG176" t="str">
            <v>na</v>
          </cell>
          <cell r="BH176" t="str">
            <v>na</v>
          </cell>
          <cell r="BI176" t="str">
            <v>na</v>
          </cell>
          <cell r="BJ176" t="str">
            <v>na</v>
          </cell>
          <cell r="BK176" t="str">
            <v>na</v>
          </cell>
          <cell r="BL176" t="str">
            <v>na</v>
          </cell>
          <cell r="BM176" t="str">
            <v>na</v>
          </cell>
          <cell r="BN176" t="str">
            <v>na</v>
          </cell>
          <cell r="BO176" t="str">
            <v>na</v>
          </cell>
          <cell r="BP176" t="str">
            <v>na</v>
          </cell>
          <cell r="BQ176" t="str">
            <v>na</v>
          </cell>
          <cell r="BR176" t="str">
            <v>na</v>
          </cell>
          <cell r="BS176" t="str">
            <v>na</v>
          </cell>
          <cell r="BT176" t="str">
            <v>na</v>
          </cell>
          <cell r="BU176" t="str">
            <v>na</v>
          </cell>
          <cell r="BV176" t="str">
            <v>na</v>
          </cell>
          <cell r="BW176" t="str">
            <v>na</v>
          </cell>
          <cell r="BX176" t="str">
            <v>na</v>
          </cell>
          <cell r="BY176" t="str">
            <v>na</v>
          </cell>
          <cell r="BZ176" t="str">
            <v>na</v>
          </cell>
          <cell r="CA176" t="str">
            <v>na</v>
          </cell>
          <cell r="CB176" t="str">
            <v>na</v>
          </cell>
          <cell r="CC176" t="str">
            <v>na</v>
          </cell>
          <cell r="CD176" t="str">
            <v>na</v>
          </cell>
          <cell r="CE176" t="str">
            <v>na</v>
          </cell>
          <cell r="CF176" t="str">
            <v>na</v>
          </cell>
          <cell r="CG176" t="str">
            <v>na</v>
          </cell>
          <cell r="CH176" t="str">
            <v>na</v>
          </cell>
          <cell r="CI176" t="str">
            <v>na</v>
          </cell>
          <cell r="CJ176" t="str">
            <v>na</v>
          </cell>
          <cell r="CK176" t="str">
            <v>na</v>
          </cell>
          <cell r="CL176" t="str">
            <v>na</v>
          </cell>
          <cell r="CM176" t="str">
            <v>na</v>
          </cell>
          <cell r="CN176" t="str">
            <v>na</v>
          </cell>
          <cell r="CO176" t="str">
            <v>na</v>
          </cell>
          <cell r="CP176" t="str">
            <v>na</v>
          </cell>
          <cell r="CQ176">
            <v>2.1572012185578776E-3</v>
          </cell>
          <cell r="CR176">
            <v>2.1572012185578776E-3</v>
          </cell>
          <cell r="CS176">
            <v>-8.8048890900860197E-2</v>
          </cell>
          <cell r="CT176">
            <v>-8.8048890900860197E-2</v>
          </cell>
          <cell r="CU176">
            <v>6.7135765698684624E-2</v>
          </cell>
          <cell r="CV176">
            <v>6.7135765698684624E-2</v>
          </cell>
          <cell r="CW176" t="str">
            <v>na</v>
          </cell>
          <cell r="CX176" t="str">
            <v>na</v>
          </cell>
          <cell r="CY176">
            <v>5.8146431320924112E-3</v>
          </cell>
          <cell r="CZ176">
            <v>5.8146431320924112E-3</v>
          </cell>
          <cell r="DA176">
            <v>9.7121279040996468E-3</v>
          </cell>
          <cell r="DB176">
            <v>9.7121279040996468E-3</v>
          </cell>
          <cell r="DC176">
            <v>-2.6449161683640587E-2</v>
          </cell>
          <cell r="DD176">
            <v>-2.6449161683640587E-2</v>
          </cell>
          <cell r="DE176">
            <v>1.0491649023759066E-2</v>
          </cell>
          <cell r="DF176">
            <v>1.0491649023759066E-2</v>
          </cell>
          <cell r="DG176" t="str">
            <v>na</v>
          </cell>
          <cell r="DH176" t="str">
            <v>na</v>
          </cell>
          <cell r="DI176">
            <v>-3.3434211751559792E-2</v>
          </cell>
          <cell r="DJ176">
            <v>0</v>
          </cell>
          <cell r="DK176" t="str">
            <v>na</v>
          </cell>
          <cell r="DL176" t="str">
            <v>na</v>
          </cell>
          <cell r="DM176" t="str">
            <v>na</v>
          </cell>
          <cell r="DN176" t="str">
            <v>na</v>
          </cell>
          <cell r="DO176" t="str">
            <v>na</v>
          </cell>
          <cell r="DP176" t="str">
            <v>na</v>
          </cell>
          <cell r="DQ176" t="str">
            <v>na</v>
          </cell>
          <cell r="DR176" t="str">
            <v>na</v>
          </cell>
          <cell r="DS176" t="str">
            <v>na</v>
          </cell>
          <cell r="DT176" t="str">
            <v>na</v>
          </cell>
          <cell r="DU176" t="str">
            <v>na</v>
          </cell>
          <cell r="DV176" t="str">
            <v>na</v>
          </cell>
          <cell r="DW176" t="str">
            <v>na</v>
          </cell>
          <cell r="DX176" t="str">
            <v>na</v>
          </cell>
          <cell r="DY176" t="str">
            <v>na</v>
          </cell>
          <cell r="DZ176" t="str">
            <v>na</v>
          </cell>
          <cell r="EA176" t="str">
            <v>na</v>
          </cell>
          <cell r="EB176" t="str">
            <v>na</v>
          </cell>
          <cell r="EC176" t="str">
            <v>na</v>
          </cell>
          <cell r="ED176" t="str">
            <v>na</v>
          </cell>
          <cell r="EE176" t="str">
            <v>na</v>
          </cell>
          <cell r="EF176" t="str">
            <v>na</v>
          </cell>
          <cell r="EG176" t="str">
            <v>na</v>
          </cell>
          <cell r="EH176" t="str">
            <v>na</v>
          </cell>
          <cell r="EI176" t="str">
            <v>na</v>
          </cell>
          <cell r="EJ176" t="str">
            <v>na</v>
          </cell>
          <cell r="EK176" t="str">
            <v>na</v>
          </cell>
          <cell r="EL176" t="str">
            <v>na</v>
          </cell>
          <cell r="EM176" t="str">
            <v>na</v>
          </cell>
          <cell r="EN176" t="str">
            <v>na</v>
          </cell>
          <cell r="EO176" t="str">
            <v>na</v>
          </cell>
          <cell r="EP176" t="str">
            <v>na</v>
          </cell>
          <cell r="EQ176" t="str">
            <v>na</v>
          </cell>
          <cell r="ER176" t="str">
            <v>na</v>
          </cell>
          <cell r="ES176" t="str">
            <v>na</v>
          </cell>
          <cell r="ET176" t="str">
            <v>na</v>
          </cell>
          <cell r="EU176" t="str">
            <v>na</v>
          </cell>
          <cell r="EV176" t="str">
            <v>na</v>
          </cell>
          <cell r="EW176" t="str">
            <v>na</v>
          </cell>
          <cell r="EX176" t="str">
            <v>na</v>
          </cell>
          <cell r="EY176" t="str">
            <v>na</v>
          </cell>
          <cell r="EZ176" t="str">
            <v>na</v>
          </cell>
          <cell r="FA176" t="str">
            <v>na</v>
          </cell>
          <cell r="FB176" t="str">
            <v>na</v>
          </cell>
          <cell r="FC176" t="str">
            <v>na</v>
          </cell>
          <cell r="FD176" t="str">
            <v>na</v>
          </cell>
          <cell r="FE176" t="str">
            <v>na</v>
          </cell>
          <cell r="FF176" t="str">
            <v>na</v>
          </cell>
          <cell r="FG176" t="str">
            <v>na</v>
          </cell>
          <cell r="FH176" t="str">
            <v>na</v>
          </cell>
          <cell r="FI176" t="str">
            <v>na</v>
          </cell>
          <cell r="FJ176" t="str">
            <v>na</v>
          </cell>
          <cell r="FK176" t="str">
            <v>na</v>
          </cell>
          <cell r="FL176" t="str">
            <v>na</v>
          </cell>
          <cell r="FM176" t="str">
            <v>na</v>
          </cell>
          <cell r="FN176" t="str">
            <v>na</v>
          </cell>
          <cell r="FO176" t="str">
            <v>na</v>
          </cell>
          <cell r="FP176" t="str">
            <v>na</v>
          </cell>
          <cell r="FQ176" t="str">
            <v>na</v>
          </cell>
          <cell r="FR176" t="str">
            <v>na</v>
          </cell>
          <cell r="FS176" t="str">
            <v>na</v>
          </cell>
          <cell r="FT176" t="str">
            <v>na</v>
          </cell>
          <cell r="FU176" t="str">
            <v>na</v>
          </cell>
          <cell r="FV176" t="str">
            <v>na</v>
          </cell>
          <cell r="FW176" t="str">
            <v>na</v>
          </cell>
          <cell r="FX176" t="str">
            <v>na</v>
          </cell>
          <cell r="FY176" t="str">
            <v>na</v>
          </cell>
          <cell r="FZ176" t="str">
            <v>na</v>
          </cell>
          <cell r="GA176" t="str">
            <v>na</v>
          </cell>
          <cell r="GB176" t="str">
            <v>na</v>
          </cell>
          <cell r="GC176" t="str">
            <v>na</v>
          </cell>
          <cell r="GD176" t="str">
            <v>na</v>
          </cell>
          <cell r="GE176" t="str">
            <v>na</v>
          </cell>
          <cell r="GF176" t="str">
            <v>na</v>
          </cell>
          <cell r="GG176" t="str">
            <v>na</v>
          </cell>
          <cell r="GH176" t="str">
            <v>na</v>
          </cell>
          <cell r="GI176" t="str">
            <v>na</v>
          </cell>
          <cell r="GJ176" t="str">
            <v>na</v>
          </cell>
          <cell r="GK176" t="str">
            <v>na</v>
          </cell>
          <cell r="GL176" t="str">
            <v>na</v>
          </cell>
          <cell r="GM176" t="str">
            <v>na</v>
          </cell>
          <cell r="GN176" t="str">
            <v>na</v>
          </cell>
          <cell r="GO176" t="str">
            <v>na</v>
          </cell>
          <cell r="GP176" t="str">
            <v>na</v>
          </cell>
          <cell r="GQ176" t="str">
            <v>na</v>
          </cell>
          <cell r="GR176" t="str">
            <v>na</v>
          </cell>
          <cell r="GS176" t="str">
            <v>na</v>
          </cell>
          <cell r="GT176" t="str">
            <v>na</v>
          </cell>
          <cell r="GU176" t="str">
            <v>na</v>
          </cell>
          <cell r="GV176" t="str">
            <v>na</v>
          </cell>
          <cell r="GW176" t="str">
            <v>na</v>
          </cell>
          <cell r="GX176" t="str">
            <v>na</v>
          </cell>
          <cell r="GY176" t="str">
            <v>na</v>
          </cell>
          <cell r="GZ176" t="str">
            <v>na</v>
          </cell>
          <cell r="HA176" t="str">
            <v>na</v>
          </cell>
          <cell r="HB176" t="str">
            <v>na</v>
          </cell>
          <cell r="HC176" t="str">
            <v>na</v>
          </cell>
          <cell r="HD176" t="str">
            <v>na</v>
          </cell>
        </row>
        <row r="177">
          <cell r="A177">
            <v>176</v>
          </cell>
          <cell r="B177" t="str">
            <v>Y/Y Change in Deferred Revenue (Absolute)</v>
          </cell>
          <cell r="C177" t="str">
            <v>na</v>
          </cell>
          <cell r="D177" t="str">
            <v>na</v>
          </cell>
          <cell r="E177" t="str">
            <v>na</v>
          </cell>
          <cell r="F177" t="str">
            <v>na</v>
          </cell>
          <cell r="G177" t="str">
            <v>na</v>
          </cell>
          <cell r="H177" t="str">
            <v>na</v>
          </cell>
          <cell r="I177" t="str">
            <v>na</v>
          </cell>
          <cell r="J177" t="str">
            <v>na</v>
          </cell>
          <cell r="K177" t="str">
            <v>na</v>
          </cell>
          <cell r="L177" t="str">
            <v>na</v>
          </cell>
          <cell r="M177" t="str">
            <v>na</v>
          </cell>
          <cell r="N177" t="str">
            <v>na</v>
          </cell>
          <cell r="O177" t="str">
            <v>na</v>
          </cell>
          <cell r="P177" t="str">
            <v>na</v>
          </cell>
          <cell r="Q177" t="str">
            <v>na</v>
          </cell>
          <cell r="R177" t="str">
            <v>na</v>
          </cell>
          <cell r="S177" t="str">
            <v>na</v>
          </cell>
          <cell r="T177" t="str">
            <v>na</v>
          </cell>
          <cell r="U177" t="str">
            <v>na</v>
          </cell>
          <cell r="V177" t="str">
            <v>na</v>
          </cell>
          <cell r="W177" t="str">
            <v>na</v>
          </cell>
          <cell r="X177" t="str">
            <v>na</v>
          </cell>
          <cell r="Y177" t="str">
            <v>na</v>
          </cell>
          <cell r="Z177" t="str">
            <v>na</v>
          </cell>
          <cell r="AA177" t="str">
            <v>na</v>
          </cell>
          <cell r="AB177" t="str">
            <v>na</v>
          </cell>
          <cell r="AC177" t="str">
            <v>na</v>
          </cell>
          <cell r="AD177" t="str">
            <v>na</v>
          </cell>
          <cell r="AE177" t="str">
            <v>na</v>
          </cell>
          <cell r="AF177" t="str">
            <v>na</v>
          </cell>
          <cell r="AG177" t="str">
            <v>na</v>
          </cell>
          <cell r="AH177" t="str">
            <v>na</v>
          </cell>
          <cell r="AI177" t="str">
            <v>na</v>
          </cell>
          <cell r="AJ177" t="str">
            <v>na</v>
          </cell>
          <cell r="AK177" t="str">
            <v>na</v>
          </cell>
          <cell r="AL177" t="str">
            <v>na</v>
          </cell>
          <cell r="AM177" t="str">
            <v>na</v>
          </cell>
          <cell r="AN177" t="str">
            <v>na</v>
          </cell>
          <cell r="AO177" t="str">
            <v>na</v>
          </cell>
          <cell r="AP177" t="str">
            <v>na</v>
          </cell>
          <cell r="AQ177" t="str">
            <v>na</v>
          </cell>
          <cell r="AR177" t="str">
            <v>na</v>
          </cell>
          <cell r="AS177" t="str">
            <v>na</v>
          </cell>
          <cell r="AT177" t="str">
            <v>na</v>
          </cell>
          <cell r="AU177" t="str">
            <v>na</v>
          </cell>
          <cell r="AV177" t="str">
            <v>na</v>
          </cell>
          <cell r="AW177" t="str">
            <v>na</v>
          </cell>
          <cell r="AX177" t="str">
            <v>na</v>
          </cell>
          <cell r="AY177" t="str">
            <v>na</v>
          </cell>
          <cell r="AZ177" t="str">
            <v>na</v>
          </cell>
          <cell r="BA177" t="str">
            <v>na</v>
          </cell>
          <cell r="BB177" t="str">
            <v>na</v>
          </cell>
          <cell r="BC177" t="str">
            <v>na</v>
          </cell>
          <cell r="BD177" t="str">
            <v>na</v>
          </cell>
          <cell r="BE177" t="str">
            <v>na</v>
          </cell>
          <cell r="BF177" t="str">
            <v>na</v>
          </cell>
          <cell r="BG177" t="str">
            <v>na</v>
          </cell>
          <cell r="BH177" t="str">
            <v>na</v>
          </cell>
          <cell r="BI177" t="str">
            <v>na</v>
          </cell>
          <cell r="BJ177" t="str">
            <v>na</v>
          </cell>
          <cell r="BK177" t="str">
            <v>na</v>
          </cell>
          <cell r="BL177" t="str">
            <v>na</v>
          </cell>
          <cell r="BM177" t="str">
            <v>na</v>
          </cell>
          <cell r="BN177" t="str">
            <v>na</v>
          </cell>
          <cell r="BO177" t="str">
            <v>na</v>
          </cell>
          <cell r="BP177" t="str">
            <v>na</v>
          </cell>
          <cell r="BQ177" t="str">
            <v>na</v>
          </cell>
          <cell r="BR177" t="str">
            <v>na</v>
          </cell>
          <cell r="BS177" t="str">
            <v>na</v>
          </cell>
          <cell r="BT177" t="str">
            <v>na</v>
          </cell>
          <cell r="BU177" t="str">
            <v>na</v>
          </cell>
          <cell r="BV177" t="str">
            <v>na</v>
          </cell>
          <cell r="BW177" t="str">
            <v>na</v>
          </cell>
          <cell r="BX177" t="str">
            <v>na</v>
          </cell>
          <cell r="BY177" t="str">
            <v>na</v>
          </cell>
          <cell r="BZ177" t="str">
            <v>na</v>
          </cell>
          <cell r="CA177" t="str">
            <v>na</v>
          </cell>
          <cell r="CB177" t="str">
            <v>na</v>
          </cell>
          <cell r="CC177" t="str">
            <v>na</v>
          </cell>
          <cell r="CD177" t="str">
            <v>na</v>
          </cell>
          <cell r="CE177" t="str">
            <v>na</v>
          </cell>
          <cell r="CF177" t="str">
            <v>na</v>
          </cell>
          <cell r="CG177" t="str">
            <v>na</v>
          </cell>
          <cell r="CH177" t="str">
            <v>na</v>
          </cell>
          <cell r="CI177" t="str">
            <v>na</v>
          </cell>
          <cell r="CJ177" t="str">
            <v>na</v>
          </cell>
          <cell r="CK177" t="str">
            <v>na</v>
          </cell>
          <cell r="CL177" t="str">
            <v>na</v>
          </cell>
          <cell r="CM177" t="str">
            <v>na</v>
          </cell>
          <cell r="CN177" t="str">
            <v>na</v>
          </cell>
          <cell r="CO177" t="str">
            <v>na</v>
          </cell>
          <cell r="CP177" t="str">
            <v>na</v>
          </cell>
          <cell r="CQ177" t="str">
            <v>na</v>
          </cell>
          <cell r="CR177" t="str">
            <v>na</v>
          </cell>
          <cell r="CS177" t="str">
            <v>na</v>
          </cell>
          <cell r="CT177" t="str">
            <v>na</v>
          </cell>
          <cell r="CU177" t="str">
            <v>na</v>
          </cell>
          <cell r="CV177" t="str">
            <v>na</v>
          </cell>
          <cell r="CW177" t="str">
            <v>na</v>
          </cell>
          <cell r="CX177" t="str">
            <v>na</v>
          </cell>
          <cell r="CY177">
            <v>-8.3999999999999773</v>
          </cell>
          <cell r="CZ177">
            <v>-8.3999999999999773</v>
          </cell>
          <cell r="DA177">
            <v>-5.1510000000000105</v>
          </cell>
          <cell r="DB177">
            <v>-5.1510000000000105</v>
          </cell>
          <cell r="DC177">
            <v>22.200000000000045</v>
          </cell>
          <cell r="DD177">
            <v>22.2</v>
          </cell>
          <cell r="DE177">
            <v>-0.38900000000001</v>
          </cell>
          <cell r="DF177">
            <v>-0.38900000000001</v>
          </cell>
          <cell r="DG177" t="str">
            <v>na</v>
          </cell>
          <cell r="DH177" t="str">
            <v>na</v>
          </cell>
          <cell r="DI177">
            <v>-17.251000000000033</v>
          </cell>
          <cell r="DJ177">
            <v>0</v>
          </cell>
          <cell r="DK177" t="str">
            <v>na</v>
          </cell>
          <cell r="DL177" t="str">
            <v>na</v>
          </cell>
          <cell r="DM177" t="str">
            <v>na</v>
          </cell>
          <cell r="DN177" t="str">
            <v>na</v>
          </cell>
          <cell r="DO177" t="str">
            <v>na</v>
          </cell>
          <cell r="DP177" t="str">
            <v>na</v>
          </cell>
          <cell r="DQ177" t="str">
            <v>na</v>
          </cell>
          <cell r="DR177" t="str">
            <v>na</v>
          </cell>
          <cell r="DS177" t="str">
            <v>na</v>
          </cell>
          <cell r="DT177" t="str">
            <v>na</v>
          </cell>
          <cell r="DU177" t="str">
            <v>na</v>
          </cell>
          <cell r="DV177" t="str">
            <v>na</v>
          </cell>
          <cell r="DW177" t="str">
            <v>na</v>
          </cell>
          <cell r="DX177" t="str">
            <v>na</v>
          </cell>
          <cell r="DY177" t="str">
            <v>na</v>
          </cell>
          <cell r="DZ177" t="str">
            <v>na</v>
          </cell>
          <cell r="EA177" t="str">
            <v>na</v>
          </cell>
          <cell r="EB177" t="str">
            <v>na</v>
          </cell>
          <cell r="EC177" t="str">
            <v>na</v>
          </cell>
          <cell r="ED177" t="str">
            <v>na</v>
          </cell>
          <cell r="EE177" t="str">
            <v>na</v>
          </cell>
          <cell r="EF177" t="str">
            <v>na</v>
          </cell>
          <cell r="EG177" t="str">
            <v>na</v>
          </cell>
          <cell r="EH177" t="str">
            <v>na</v>
          </cell>
          <cell r="EI177" t="str">
            <v>na</v>
          </cell>
          <cell r="EJ177" t="str">
            <v>na</v>
          </cell>
          <cell r="EK177" t="str">
            <v>na</v>
          </cell>
          <cell r="EL177" t="str">
            <v>na</v>
          </cell>
          <cell r="EM177" t="str">
            <v>na</v>
          </cell>
          <cell r="EN177" t="str">
            <v>na</v>
          </cell>
          <cell r="EO177" t="str">
            <v>na</v>
          </cell>
          <cell r="EP177" t="str">
            <v>na</v>
          </cell>
          <cell r="EQ177" t="str">
            <v>na</v>
          </cell>
          <cell r="ER177" t="str">
            <v>na</v>
          </cell>
          <cell r="ES177" t="str">
            <v>na</v>
          </cell>
          <cell r="ET177" t="str">
            <v>na</v>
          </cell>
          <cell r="EU177" t="str">
            <v>na</v>
          </cell>
          <cell r="EV177" t="str">
            <v>na</v>
          </cell>
          <cell r="EW177" t="str">
            <v>na</v>
          </cell>
          <cell r="EX177" t="str">
            <v>na</v>
          </cell>
          <cell r="EY177" t="str">
            <v>na</v>
          </cell>
          <cell r="EZ177" t="str">
            <v>na</v>
          </cell>
          <cell r="FA177" t="str">
            <v>na</v>
          </cell>
          <cell r="FB177" t="str">
            <v>na</v>
          </cell>
          <cell r="FC177" t="str">
            <v>na</v>
          </cell>
          <cell r="FD177" t="str">
            <v>na</v>
          </cell>
          <cell r="FE177" t="str">
            <v>na</v>
          </cell>
          <cell r="FF177" t="str">
            <v>na</v>
          </cell>
          <cell r="FG177" t="str">
            <v>na</v>
          </cell>
          <cell r="FH177" t="str">
            <v>na</v>
          </cell>
          <cell r="FI177" t="str">
            <v>na</v>
          </cell>
          <cell r="FJ177" t="str">
            <v>na</v>
          </cell>
          <cell r="FK177" t="str">
            <v>na</v>
          </cell>
          <cell r="FL177" t="str">
            <v>na</v>
          </cell>
          <cell r="FM177" t="str">
            <v>na</v>
          </cell>
          <cell r="FN177" t="str">
            <v>na</v>
          </cell>
          <cell r="FO177" t="str">
            <v>na</v>
          </cell>
          <cell r="FP177" t="str">
            <v>na</v>
          </cell>
          <cell r="FQ177" t="str">
            <v>na</v>
          </cell>
          <cell r="FR177" t="str">
            <v>na</v>
          </cell>
          <cell r="FS177" t="str">
            <v>na</v>
          </cell>
          <cell r="FT177" t="str">
            <v>na</v>
          </cell>
          <cell r="FU177" t="str">
            <v>na</v>
          </cell>
          <cell r="FV177" t="str">
            <v>na</v>
          </cell>
          <cell r="FW177" t="str">
            <v>na</v>
          </cell>
          <cell r="FX177" t="str">
            <v>na</v>
          </cell>
          <cell r="FY177" t="str">
            <v>na</v>
          </cell>
          <cell r="FZ177" t="str">
            <v>na</v>
          </cell>
          <cell r="GA177" t="str">
            <v>na</v>
          </cell>
          <cell r="GB177" t="str">
            <v>na</v>
          </cell>
          <cell r="GC177" t="str">
            <v>na</v>
          </cell>
          <cell r="GD177" t="str">
            <v>na</v>
          </cell>
          <cell r="GE177" t="str">
            <v>na</v>
          </cell>
          <cell r="GF177" t="str">
            <v>na</v>
          </cell>
          <cell r="GG177" t="str">
            <v>na</v>
          </cell>
          <cell r="GH177" t="str">
            <v>na</v>
          </cell>
          <cell r="GI177" t="str">
            <v>na</v>
          </cell>
          <cell r="GJ177" t="str">
            <v>na</v>
          </cell>
          <cell r="GK177" t="str">
            <v>na</v>
          </cell>
          <cell r="GL177" t="str">
            <v>na</v>
          </cell>
          <cell r="GM177" t="str">
            <v>na</v>
          </cell>
          <cell r="GN177" t="str">
            <v>na</v>
          </cell>
          <cell r="GO177" t="str">
            <v>na</v>
          </cell>
          <cell r="GP177" t="str">
            <v>na</v>
          </cell>
          <cell r="GQ177" t="str">
            <v>na</v>
          </cell>
          <cell r="GR177" t="str">
            <v>na</v>
          </cell>
          <cell r="GS177" t="str">
            <v>na</v>
          </cell>
          <cell r="GT177" t="str">
            <v>na</v>
          </cell>
          <cell r="GU177" t="str">
            <v>na</v>
          </cell>
          <cell r="GV177" t="str">
            <v>na</v>
          </cell>
          <cell r="GW177" t="str">
            <v>na</v>
          </cell>
          <cell r="GX177" t="str">
            <v>na</v>
          </cell>
          <cell r="GY177" t="str">
            <v>na</v>
          </cell>
          <cell r="GZ177" t="str">
            <v>na</v>
          </cell>
          <cell r="HA177" t="str">
            <v>na</v>
          </cell>
          <cell r="HB177" t="str">
            <v>na</v>
          </cell>
          <cell r="HC177" t="str">
            <v>na</v>
          </cell>
          <cell r="HD177" t="str">
            <v>na</v>
          </cell>
        </row>
        <row r="178">
          <cell r="A178">
            <v>177</v>
          </cell>
          <cell r="B178" t="str">
            <v>Y/Y Change in Deferred Revenue (%)</v>
          </cell>
          <cell r="C178" t="str">
            <v>na</v>
          </cell>
          <cell r="D178" t="str">
            <v>na</v>
          </cell>
          <cell r="E178" t="str">
            <v>na</v>
          </cell>
          <cell r="F178" t="str">
            <v>na</v>
          </cell>
          <cell r="G178" t="str">
            <v>na</v>
          </cell>
          <cell r="H178" t="str">
            <v>na</v>
          </cell>
          <cell r="I178" t="str">
            <v>na</v>
          </cell>
          <cell r="J178" t="str">
            <v>na</v>
          </cell>
          <cell r="K178" t="str">
            <v>na</v>
          </cell>
          <cell r="L178" t="str">
            <v>na</v>
          </cell>
          <cell r="M178" t="str">
            <v>na</v>
          </cell>
          <cell r="N178" t="str">
            <v>na</v>
          </cell>
          <cell r="O178" t="str">
            <v>na</v>
          </cell>
          <cell r="P178" t="str">
            <v>na</v>
          </cell>
          <cell r="Q178" t="str">
            <v>na</v>
          </cell>
          <cell r="R178" t="str">
            <v>na</v>
          </cell>
          <cell r="S178" t="str">
            <v>na</v>
          </cell>
          <cell r="T178" t="str">
            <v>na</v>
          </cell>
          <cell r="U178" t="str">
            <v>na</v>
          </cell>
          <cell r="V178" t="str">
            <v>na</v>
          </cell>
          <cell r="W178" t="str">
            <v>na</v>
          </cell>
          <cell r="X178" t="str">
            <v>na</v>
          </cell>
          <cell r="Y178" t="str">
            <v>na</v>
          </cell>
          <cell r="Z178" t="str">
            <v>na</v>
          </cell>
          <cell r="AA178" t="str">
            <v>na</v>
          </cell>
          <cell r="AB178" t="str">
            <v>na</v>
          </cell>
          <cell r="AC178" t="str">
            <v>na</v>
          </cell>
          <cell r="AD178" t="str">
            <v>na</v>
          </cell>
          <cell r="AE178" t="str">
            <v>na</v>
          </cell>
          <cell r="AF178" t="str">
            <v>na</v>
          </cell>
          <cell r="AG178" t="str">
            <v>na</v>
          </cell>
          <cell r="AH178" t="str">
            <v>na</v>
          </cell>
          <cell r="AI178" t="str">
            <v>na</v>
          </cell>
          <cell r="AJ178" t="str">
            <v>na</v>
          </cell>
          <cell r="AK178" t="str">
            <v>na</v>
          </cell>
          <cell r="AL178" t="str">
            <v>na</v>
          </cell>
          <cell r="AM178" t="str">
            <v>na</v>
          </cell>
          <cell r="AN178" t="str">
            <v>na</v>
          </cell>
          <cell r="AO178" t="str">
            <v>na</v>
          </cell>
          <cell r="AP178" t="str">
            <v>na</v>
          </cell>
          <cell r="AQ178" t="str">
            <v>na</v>
          </cell>
          <cell r="AR178" t="str">
            <v>na</v>
          </cell>
          <cell r="AS178" t="str">
            <v>na</v>
          </cell>
          <cell r="AT178" t="str">
            <v>na</v>
          </cell>
          <cell r="AU178" t="str">
            <v>na</v>
          </cell>
          <cell r="AV178" t="str">
            <v>na</v>
          </cell>
          <cell r="AW178" t="str">
            <v>na</v>
          </cell>
          <cell r="AX178" t="str">
            <v>na</v>
          </cell>
          <cell r="AY178" t="str">
            <v>na</v>
          </cell>
          <cell r="AZ178" t="str">
            <v>na</v>
          </cell>
          <cell r="BA178" t="str">
            <v>na</v>
          </cell>
          <cell r="BB178" t="str">
            <v>na</v>
          </cell>
          <cell r="BC178" t="str">
            <v>na</v>
          </cell>
          <cell r="BD178" t="str">
            <v>na</v>
          </cell>
          <cell r="BE178" t="str">
            <v>na</v>
          </cell>
          <cell r="BF178" t="str">
            <v>na</v>
          </cell>
          <cell r="BG178" t="str">
            <v>na</v>
          </cell>
          <cell r="BH178" t="str">
            <v>na</v>
          </cell>
          <cell r="BI178" t="str">
            <v>na</v>
          </cell>
          <cell r="BJ178" t="str">
            <v>na</v>
          </cell>
          <cell r="BK178" t="str">
            <v>na</v>
          </cell>
          <cell r="BL178" t="str">
            <v>na</v>
          </cell>
          <cell r="BM178" t="str">
            <v>na</v>
          </cell>
          <cell r="BN178" t="str">
            <v>na</v>
          </cell>
          <cell r="BO178" t="str">
            <v>na</v>
          </cell>
          <cell r="BP178" t="str">
            <v>na</v>
          </cell>
          <cell r="BQ178" t="str">
            <v>na</v>
          </cell>
          <cell r="BR178" t="str">
            <v>na</v>
          </cell>
          <cell r="BS178" t="str">
            <v>na</v>
          </cell>
          <cell r="BT178" t="str">
            <v>na</v>
          </cell>
          <cell r="BU178" t="str">
            <v>na</v>
          </cell>
          <cell r="BV178" t="str">
            <v>na</v>
          </cell>
          <cell r="BW178" t="str">
            <v>na</v>
          </cell>
          <cell r="BX178" t="str">
            <v>na</v>
          </cell>
          <cell r="BY178" t="str">
            <v>na</v>
          </cell>
          <cell r="BZ178" t="str">
            <v>na</v>
          </cell>
          <cell r="CA178" t="str">
            <v>na</v>
          </cell>
          <cell r="CB178" t="str">
            <v>na</v>
          </cell>
          <cell r="CC178" t="str">
            <v>na</v>
          </cell>
          <cell r="CD178" t="str">
            <v>na</v>
          </cell>
          <cell r="CE178" t="str">
            <v>na</v>
          </cell>
          <cell r="CF178" t="str">
            <v>na</v>
          </cell>
          <cell r="CG178" t="str">
            <v>na</v>
          </cell>
          <cell r="CH178" t="str">
            <v>na</v>
          </cell>
          <cell r="CI178" t="str">
            <v>na</v>
          </cell>
          <cell r="CJ178" t="str">
            <v>na</v>
          </cell>
          <cell r="CK178" t="str">
            <v>na</v>
          </cell>
          <cell r="CL178" t="str">
            <v>na</v>
          </cell>
          <cell r="CM178" t="str">
            <v>na</v>
          </cell>
          <cell r="CN178" t="str">
            <v>na</v>
          </cell>
          <cell r="CO178" t="str">
            <v>na</v>
          </cell>
          <cell r="CP178" t="str">
            <v>na</v>
          </cell>
          <cell r="CQ178" t="str">
            <v>na</v>
          </cell>
          <cell r="CR178" t="str">
            <v>na</v>
          </cell>
          <cell r="CS178" t="str">
            <v>na</v>
          </cell>
          <cell r="CT178" t="str">
            <v>na</v>
          </cell>
          <cell r="CU178" t="str">
            <v>na</v>
          </cell>
          <cell r="CV178" t="str">
            <v>na</v>
          </cell>
          <cell r="CW178" t="str">
            <v>na</v>
          </cell>
          <cell r="CX178" t="str">
            <v>na</v>
          </cell>
          <cell r="CY178">
            <v>-1.9054143255400325E-2</v>
          </cell>
          <cell r="CZ178">
            <v>-1.9054143255400325E-2</v>
          </cell>
          <cell r="DA178">
            <v>-1.1659121774558648E-2</v>
          </cell>
          <cell r="DB178">
            <v>-1.1659121774558648E-2</v>
          </cell>
          <cell r="DC178">
            <v>5.5100521221146802E-2</v>
          </cell>
          <cell r="DD178">
            <v>5.5100521221146802E-2</v>
          </cell>
          <cell r="DE178">
            <v>-9.0475847135360239E-4</v>
          </cell>
          <cell r="DF178">
            <v>-9.0475847135360239E-4</v>
          </cell>
          <cell r="DG178" t="str">
            <v>na</v>
          </cell>
          <cell r="DH178" t="str">
            <v>na</v>
          </cell>
          <cell r="DI178">
            <v>-3.9891409160386616E-2</v>
          </cell>
          <cell r="DJ178">
            <v>0</v>
          </cell>
          <cell r="DK178" t="str">
            <v>na</v>
          </cell>
          <cell r="DL178" t="str">
            <v>na</v>
          </cell>
          <cell r="DM178" t="str">
            <v>na</v>
          </cell>
          <cell r="DN178" t="str">
            <v>na</v>
          </cell>
          <cell r="DO178" t="str">
            <v>na</v>
          </cell>
          <cell r="DP178" t="str">
            <v>na</v>
          </cell>
          <cell r="DQ178" t="str">
            <v>na</v>
          </cell>
          <cell r="DR178" t="str">
            <v>na</v>
          </cell>
          <cell r="DS178" t="str">
            <v>na</v>
          </cell>
          <cell r="DT178" t="str">
            <v>na</v>
          </cell>
          <cell r="DU178" t="str">
            <v>na</v>
          </cell>
          <cell r="DV178" t="str">
            <v>na</v>
          </cell>
          <cell r="DW178" t="str">
            <v>na</v>
          </cell>
          <cell r="DX178" t="str">
            <v>na</v>
          </cell>
          <cell r="DY178" t="str">
            <v>na</v>
          </cell>
          <cell r="DZ178" t="str">
            <v>na</v>
          </cell>
          <cell r="EA178" t="str">
            <v>na</v>
          </cell>
          <cell r="EB178" t="str">
            <v>na</v>
          </cell>
          <cell r="EC178" t="str">
            <v>na</v>
          </cell>
          <cell r="ED178" t="str">
            <v>na</v>
          </cell>
          <cell r="EE178" t="str">
            <v>na</v>
          </cell>
          <cell r="EF178" t="str">
            <v>na</v>
          </cell>
          <cell r="EG178" t="str">
            <v>na</v>
          </cell>
          <cell r="EH178" t="str">
            <v>na</v>
          </cell>
          <cell r="EI178" t="str">
            <v>na</v>
          </cell>
          <cell r="EJ178" t="str">
            <v>na</v>
          </cell>
          <cell r="EK178" t="str">
            <v>na</v>
          </cell>
          <cell r="EL178" t="str">
            <v>na</v>
          </cell>
          <cell r="EM178" t="str">
            <v>na</v>
          </cell>
          <cell r="EN178" t="str">
            <v>na</v>
          </cell>
          <cell r="EO178" t="str">
            <v>na</v>
          </cell>
          <cell r="EP178" t="str">
            <v>na</v>
          </cell>
          <cell r="EQ178" t="str">
            <v>na</v>
          </cell>
          <cell r="ER178" t="str">
            <v>na</v>
          </cell>
          <cell r="ES178" t="str">
            <v>na</v>
          </cell>
          <cell r="ET178" t="str">
            <v>na</v>
          </cell>
          <cell r="EU178" t="str">
            <v>na</v>
          </cell>
          <cell r="EV178" t="str">
            <v>na</v>
          </cell>
          <cell r="EW178" t="str">
            <v>na</v>
          </cell>
          <cell r="EX178" t="str">
            <v>na</v>
          </cell>
          <cell r="EY178" t="str">
            <v>na</v>
          </cell>
          <cell r="EZ178" t="str">
            <v>na</v>
          </cell>
          <cell r="FA178" t="str">
            <v>na</v>
          </cell>
          <cell r="FB178" t="str">
            <v>na</v>
          </cell>
          <cell r="FC178" t="str">
            <v>na</v>
          </cell>
          <cell r="FD178" t="str">
            <v>na</v>
          </cell>
          <cell r="FE178" t="str">
            <v>na</v>
          </cell>
          <cell r="FF178" t="str">
            <v>na</v>
          </cell>
          <cell r="FG178" t="str">
            <v>na</v>
          </cell>
          <cell r="FH178" t="str">
            <v>na</v>
          </cell>
          <cell r="FI178" t="str">
            <v>na</v>
          </cell>
          <cell r="FJ178" t="str">
            <v>na</v>
          </cell>
          <cell r="FK178" t="str">
            <v>na</v>
          </cell>
          <cell r="FL178" t="str">
            <v>na</v>
          </cell>
          <cell r="FM178" t="str">
            <v>na</v>
          </cell>
          <cell r="FN178" t="str">
            <v>na</v>
          </cell>
          <cell r="FO178" t="str">
            <v>na</v>
          </cell>
          <cell r="FP178" t="str">
            <v>na</v>
          </cell>
          <cell r="FQ178" t="str">
            <v>na</v>
          </cell>
          <cell r="FR178" t="str">
            <v>na</v>
          </cell>
          <cell r="FS178" t="str">
            <v>na</v>
          </cell>
          <cell r="FT178" t="str">
            <v>na</v>
          </cell>
          <cell r="FU178" t="str">
            <v>na</v>
          </cell>
          <cell r="FV178" t="str">
            <v>na</v>
          </cell>
          <cell r="FW178" t="str">
            <v>na</v>
          </cell>
          <cell r="FX178" t="str">
            <v>na</v>
          </cell>
          <cell r="FY178" t="str">
            <v>na</v>
          </cell>
          <cell r="FZ178" t="str">
            <v>na</v>
          </cell>
          <cell r="GA178" t="str">
            <v>na</v>
          </cell>
          <cell r="GB178" t="str">
            <v>na</v>
          </cell>
          <cell r="GC178" t="str">
            <v>na</v>
          </cell>
          <cell r="GD178" t="str">
            <v>na</v>
          </cell>
          <cell r="GE178" t="str">
            <v>na</v>
          </cell>
          <cell r="GF178" t="str">
            <v>na</v>
          </cell>
          <cell r="GG178" t="str">
            <v>na</v>
          </cell>
          <cell r="GH178" t="str">
            <v>na</v>
          </cell>
          <cell r="GI178" t="str">
            <v>na</v>
          </cell>
          <cell r="GJ178" t="str">
            <v>na</v>
          </cell>
          <cell r="GK178" t="str">
            <v>na</v>
          </cell>
          <cell r="GL178" t="str">
            <v>na</v>
          </cell>
          <cell r="GM178" t="str">
            <v>na</v>
          </cell>
          <cell r="GN178" t="str">
            <v>na</v>
          </cell>
          <cell r="GO178" t="str">
            <v>na</v>
          </cell>
          <cell r="GP178" t="str">
            <v>na</v>
          </cell>
          <cell r="GQ178" t="str">
            <v>na</v>
          </cell>
          <cell r="GR178" t="str">
            <v>na</v>
          </cell>
          <cell r="GS178" t="str">
            <v>na</v>
          </cell>
          <cell r="GT178" t="str">
            <v>na</v>
          </cell>
          <cell r="GU178" t="str">
            <v>na</v>
          </cell>
          <cell r="GV178" t="str">
            <v>na</v>
          </cell>
          <cell r="GW178" t="str">
            <v>na</v>
          </cell>
          <cell r="GX178" t="str">
            <v>na</v>
          </cell>
          <cell r="GY178" t="str">
            <v>na</v>
          </cell>
          <cell r="GZ178" t="str">
            <v>na</v>
          </cell>
          <cell r="HA178" t="str">
            <v>na</v>
          </cell>
          <cell r="HB178" t="str">
            <v>na</v>
          </cell>
          <cell r="HC178" t="str">
            <v>na</v>
          </cell>
          <cell r="HD178" t="str">
            <v>na</v>
          </cell>
        </row>
        <row r="179">
          <cell r="A179">
            <v>178</v>
          </cell>
          <cell r="B179" t="str">
            <v>DSO Metrics</v>
          </cell>
        </row>
        <row r="180">
          <cell r="A180">
            <v>179</v>
          </cell>
          <cell r="B180" t="str">
            <v>DSO (End of Quarter Basis)</v>
          </cell>
          <cell r="C180" t="str">
            <v>na</v>
          </cell>
          <cell r="D180" t="str">
            <v>na</v>
          </cell>
          <cell r="E180" t="str">
            <v>na</v>
          </cell>
          <cell r="F180" t="str">
            <v>na</v>
          </cell>
          <cell r="G180" t="str">
            <v>na</v>
          </cell>
          <cell r="H180" t="str">
            <v>na</v>
          </cell>
          <cell r="I180" t="str">
            <v>na</v>
          </cell>
          <cell r="J180" t="str">
            <v>na</v>
          </cell>
          <cell r="K180" t="str">
            <v>na</v>
          </cell>
          <cell r="L180" t="str">
            <v>na</v>
          </cell>
          <cell r="M180" t="str">
            <v>na</v>
          </cell>
          <cell r="N180" t="str">
            <v>na</v>
          </cell>
          <cell r="O180" t="str">
            <v>na</v>
          </cell>
          <cell r="P180" t="str">
            <v>na</v>
          </cell>
          <cell r="Q180" t="str">
            <v>na</v>
          </cell>
          <cell r="R180" t="str">
            <v>na</v>
          </cell>
          <cell r="S180" t="str">
            <v>na</v>
          </cell>
          <cell r="T180" t="str">
            <v>na</v>
          </cell>
          <cell r="U180" t="str">
            <v>na</v>
          </cell>
          <cell r="V180" t="str">
            <v>na</v>
          </cell>
          <cell r="W180" t="str">
            <v>na</v>
          </cell>
          <cell r="X180" t="str">
            <v>na</v>
          </cell>
          <cell r="Y180" t="str">
            <v>na</v>
          </cell>
          <cell r="Z180" t="str">
            <v>na</v>
          </cell>
          <cell r="AA180" t="str">
            <v>na</v>
          </cell>
          <cell r="AB180" t="str">
            <v>na</v>
          </cell>
          <cell r="AC180" t="str">
            <v>na</v>
          </cell>
          <cell r="AD180" t="str">
            <v>na</v>
          </cell>
          <cell r="AE180" t="str">
            <v>na</v>
          </cell>
          <cell r="AF180" t="str">
            <v>na</v>
          </cell>
          <cell r="AG180" t="str">
            <v>na</v>
          </cell>
          <cell r="AH180" t="str">
            <v>na</v>
          </cell>
          <cell r="AI180" t="str">
            <v>na</v>
          </cell>
          <cell r="AJ180" t="str">
            <v>na</v>
          </cell>
          <cell r="AK180" t="str">
            <v>na</v>
          </cell>
          <cell r="AL180" t="str">
            <v>na</v>
          </cell>
          <cell r="AM180" t="str">
            <v>na</v>
          </cell>
          <cell r="AN180" t="str">
            <v>na</v>
          </cell>
          <cell r="AO180" t="str">
            <v>na</v>
          </cell>
          <cell r="AP180" t="str">
            <v>na</v>
          </cell>
          <cell r="AQ180" t="str">
            <v>na</v>
          </cell>
          <cell r="AR180" t="str">
            <v>na</v>
          </cell>
          <cell r="AS180" t="str">
            <v>na</v>
          </cell>
          <cell r="AT180" t="str">
            <v>na</v>
          </cell>
          <cell r="AU180" t="str">
            <v>na</v>
          </cell>
          <cell r="AV180" t="str">
            <v>na</v>
          </cell>
          <cell r="AW180" t="str">
            <v>na</v>
          </cell>
          <cell r="AX180" t="str">
            <v>na</v>
          </cell>
          <cell r="AY180" t="str">
            <v>na</v>
          </cell>
          <cell r="AZ180" t="str">
            <v>na</v>
          </cell>
          <cell r="BA180" t="str">
            <v>na</v>
          </cell>
          <cell r="BB180" t="str">
            <v>na</v>
          </cell>
          <cell r="BC180" t="str">
            <v>na</v>
          </cell>
          <cell r="BD180" t="str">
            <v>na</v>
          </cell>
          <cell r="BE180" t="str">
            <v>na</v>
          </cell>
          <cell r="BF180" t="str">
            <v>na</v>
          </cell>
          <cell r="BG180" t="str">
            <v>na</v>
          </cell>
          <cell r="BH180" t="str">
            <v>na</v>
          </cell>
          <cell r="BI180" t="str">
            <v>na</v>
          </cell>
          <cell r="BJ180" t="str">
            <v>na</v>
          </cell>
          <cell r="BK180" t="str">
            <v>na</v>
          </cell>
          <cell r="BL180" t="str">
            <v>na</v>
          </cell>
          <cell r="BM180" t="str">
            <v>na</v>
          </cell>
          <cell r="BN180" t="str">
            <v>na</v>
          </cell>
          <cell r="BO180" t="str">
            <v>na</v>
          </cell>
          <cell r="BP180" t="str">
            <v>na</v>
          </cell>
          <cell r="BQ180" t="str">
            <v>na</v>
          </cell>
          <cell r="BR180" t="str">
            <v>na</v>
          </cell>
          <cell r="BS180" t="str">
            <v>na</v>
          </cell>
          <cell r="BT180" t="str">
            <v>na</v>
          </cell>
          <cell r="BU180" t="str">
            <v>na</v>
          </cell>
          <cell r="BV180" t="str">
            <v>na</v>
          </cell>
          <cell r="BW180" t="str">
            <v>na</v>
          </cell>
          <cell r="BX180" t="str">
            <v>na</v>
          </cell>
          <cell r="BY180" t="str">
            <v>na</v>
          </cell>
          <cell r="BZ180" t="str">
            <v>na</v>
          </cell>
          <cell r="CA180" t="str">
            <v>na</v>
          </cell>
          <cell r="CB180" t="str">
            <v>na</v>
          </cell>
          <cell r="CC180" t="str">
            <v>na</v>
          </cell>
          <cell r="CD180" t="str">
            <v>na</v>
          </cell>
          <cell r="CE180" t="str">
            <v>na</v>
          </cell>
          <cell r="CF180" t="str">
            <v>na</v>
          </cell>
          <cell r="CG180" t="str">
            <v>na</v>
          </cell>
          <cell r="CH180" t="str">
            <v>na</v>
          </cell>
          <cell r="CI180" t="str">
            <v>na</v>
          </cell>
          <cell r="CJ180" t="str">
            <v>na</v>
          </cell>
          <cell r="CK180" t="str">
            <v>na</v>
          </cell>
          <cell r="CL180" t="str">
            <v>na</v>
          </cell>
          <cell r="CM180" t="str">
            <v>na</v>
          </cell>
          <cell r="CN180" t="str">
            <v>na</v>
          </cell>
          <cell r="CO180">
            <v>99.714660291509205</v>
          </cell>
          <cell r="CP180">
            <v>99.714660291509205</v>
          </cell>
          <cell r="CQ180">
            <v>85.213803887645881</v>
          </cell>
          <cell r="CR180">
            <v>85.213803887645881</v>
          </cell>
          <cell r="CS180">
            <v>78.380947702692154</v>
          </cell>
          <cell r="CT180">
            <v>78.380947702692154</v>
          </cell>
          <cell r="CU180">
            <v>80.045235134053414</v>
          </cell>
          <cell r="CV180">
            <v>80.045235134053414</v>
          </cell>
          <cell r="CW180" t="str">
            <v>na</v>
          </cell>
          <cell r="CX180" t="str">
            <v>na</v>
          </cell>
          <cell r="CY180">
            <v>81.844552353503673</v>
          </cell>
          <cell r="CZ180">
            <v>81.844552353503673</v>
          </cell>
          <cell r="DA180">
            <v>81.013152320339671</v>
          </cell>
          <cell r="DB180">
            <v>81.013152320339671</v>
          </cell>
          <cell r="DC180">
            <v>80.206264668712763</v>
          </cell>
          <cell r="DD180">
            <v>80.206264668712763</v>
          </cell>
          <cell r="DE180">
            <v>81.17881034171036</v>
          </cell>
          <cell r="DF180">
            <v>81.17881034171036</v>
          </cell>
          <cell r="DG180" t="str">
            <v>na</v>
          </cell>
          <cell r="DH180" t="str">
            <v>na</v>
          </cell>
          <cell r="DI180">
            <v>76.862477339948484</v>
          </cell>
          <cell r="DJ180">
            <v>0</v>
          </cell>
          <cell r="DK180" t="str">
            <v>na</v>
          </cell>
          <cell r="DL180" t="str">
            <v>na</v>
          </cell>
          <cell r="DM180" t="str">
            <v>na</v>
          </cell>
          <cell r="DN180" t="str">
            <v>na</v>
          </cell>
          <cell r="DO180" t="str">
            <v>na</v>
          </cell>
          <cell r="DP180" t="str">
            <v>na</v>
          </cell>
          <cell r="DQ180" t="str">
            <v>na</v>
          </cell>
          <cell r="DR180" t="str">
            <v>na</v>
          </cell>
          <cell r="DS180" t="str">
            <v>na</v>
          </cell>
          <cell r="DT180" t="str">
            <v>na</v>
          </cell>
          <cell r="DU180" t="str">
            <v>na</v>
          </cell>
          <cell r="DV180" t="str">
            <v>na</v>
          </cell>
          <cell r="DW180" t="str">
            <v>na</v>
          </cell>
          <cell r="DX180" t="str">
            <v>na</v>
          </cell>
          <cell r="DY180" t="str">
            <v>na</v>
          </cell>
          <cell r="DZ180" t="str">
            <v>na</v>
          </cell>
          <cell r="EA180" t="str">
            <v>na</v>
          </cell>
          <cell r="EB180" t="str">
            <v>na</v>
          </cell>
          <cell r="EC180" t="str">
            <v>na</v>
          </cell>
          <cell r="ED180" t="str">
            <v>na</v>
          </cell>
          <cell r="EE180" t="str">
            <v>na</v>
          </cell>
          <cell r="EF180" t="str">
            <v>na</v>
          </cell>
          <cell r="EG180" t="str">
            <v>na</v>
          </cell>
          <cell r="EH180" t="str">
            <v>na</v>
          </cell>
          <cell r="EI180" t="str">
            <v>na</v>
          </cell>
          <cell r="EJ180" t="str">
            <v>na</v>
          </cell>
          <cell r="EK180" t="str">
            <v>na</v>
          </cell>
          <cell r="EL180" t="str">
            <v>na</v>
          </cell>
          <cell r="EM180" t="str">
            <v>na</v>
          </cell>
          <cell r="EN180" t="str">
            <v>na</v>
          </cell>
          <cell r="EO180" t="str">
            <v>na</v>
          </cell>
          <cell r="EP180" t="str">
            <v>na</v>
          </cell>
          <cell r="EQ180" t="str">
            <v>na</v>
          </cell>
          <cell r="ER180" t="str">
            <v>na</v>
          </cell>
          <cell r="ES180" t="str">
            <v>na</v>
          </cell>
          <cell r="ET180" t="str">
            <v>na</v>
          </cell>
          <cell r="EU180" t="str">
            <v>na</v>
          </cell>
          <cell r="EV180" t="str">
            <v>na</v>
          </cell>
          <cell r="EW180" t="str">
            <v>na</v>
          </cell>
          <cell r="EX180" t="str">
            <v>na</v>
          </cell>
          <cell r="EY180" t="str">
            <v>na</v>
          </cell>
          <cell r="EZ180" t="str">
            <v>na</v>
          </cell>
          <cell r="FA180" t="str">
            <v>na</v>
          </cell>
          <cell r="FB180" t="str">
            <v>na</v>
          </cell>
          <cell r="FC180" t="str">
            <v>na</v>
          </cell>
          <cell r="FD180" t="str">
            <v>na</v>
          </cell>
          <cell r="FE180" t="str">
            <v>na</v>
          </cell>
          <cell r="FF180" t="str">
            <v>na</v>
          </cell>
          <cell r="FG180" t="str">
            <v>na</v>
          </cell>
          <cell r="FH180" t="str">
            <v>na</v>
          </cell>
          <cell r="FI180" t="str">
            <v>na</v>
          </cell>
          <cell r="FJ180" t="str">
            <v>na</v>
          </cell>
          <cell r="FK180" t="str">
            <v>na</v>
          </cell>
          <cell r="FL180" t="str">
            <v>na</v>
          </cell>
          <cell r="FM180" t="str">
            <v>na</v>
          </cell>
          <cell r="FN180" t="str">
            <v>na</v>
          </cell>
          <cell r="FO180" t="str">
            <v>na</v>
          </cell>
          <cell r="FP180" t="str">
            <v>na</v>
          </cell>
          <cell r="FQ180" t="str">
            <v>na</v>
          </cell>
          <cell r="FR180" t="str">
            <v>na</v>
          </cell>
          <cell r="FS180" t="str">
            <v>na</v>
          </cell>
          <cell r="FT180" t="str">
            <v>na</v>
          </cell>
          <cell r="FU180" t="str">
            <v>na</v>
          </cell>
          <cell r="FV180" t="str">
            <v>na</v>
          </cell>
          <cell r="FW180" t="str">
            <v>na</v>
          </cell>
          <cell r="FX180" t="str">
            <v>na</v>
          </cell>
          <cell r="FY180" t="str">
            <v>na</v>
          </cell>
          <cell r="FZ180" t="str">
            <v>na</v>
          </cell>
          <cell r="GA180" t="str">
            <v>na</v>
          </cell>
          <cell r="GB180" t="str">
            <v>na</v>
          </cell>
          <cell r="GC180" t="str">
            <v>na</v>
          </cell>
          <cell r="GD180" t="str">
            <v>na</v>
          </cell>
          <cell r="GE180" t="str">
            <v>na</v>
          </cell>
          <cell r="GF180" t="str">
            <v>na</v>
          </cell>
          <cell r="GG180" t="str">
            <v>na</v>
          </cell>
          <cell r="GH180" t="str">
            <v>na</v>
          </cell>
          <cell r="GI180" t="str">
            <v>na</v>
          </cell>
          <cell r="GJ180" t="str">
            <v>na</v>
          </cell>
          <cell r="GK180" t="str">
            <v>na</v>
          </cell>
          <cell r="GL180" t="str">
            <v>na</v>
          </cell>
          <cell r="GM180" t="str">
            <v>na</v>
          </cell>
          <cell r="GN180" t="str">
            <v>na</v>
          </cell>
          <cell r="GO180" t="str">
            <v>na</v>
          </cell>
          <cell r="GP180" t="str">
            <v>na</v>
          </cell>
          <cell r="GQ180" t="str">
            <v>na</v>
          </cell>
          <cell r="GR180" t="str">
            <v>na</v>
          </cell>
          <cell r="GS180" t="str">
            <v>na</v>
          </cell>
          <cell r="GT180" t="str">
            <v>na</v>
          </cell>
          <cell r="GU180" t="str">
            <v>na</v>
          </cell>
          <cell r="GV180" t="str">
            <v>na</v>
          </cell>
          <cell r="GW180" t="str">
            <v>na</v>
          </cell>
          <cell r="GX180" t="str">
            <v>na</v>
          </cell>
          <cell r="GY180" t="str">
            <v>na</v>
          </cell>
          <cell r="GZ180" t="str">
            <v>na</v>
          </cell>
          <cell r="HA180" t="str">
            <v>na</v>
          </cell>
          <cell r="HB180" t="str">
            <v>na</v>
          </cell>
          <cell r="HC180" t="str">
            <v>na</v>
          </cell>
          <cell r="HD180" t="str">
            <v>na</v>
          </cell>
        </row>
        <row r="181">
          <cell r="A181">
            <v>180</v>
          </cell>
          <cell r="B181" t="str">
            <v>Sequential Change in DSO (End of Quarter Basis)</v>
          </cell>
          <cell r="C181" t="str">
            <v>na</v>
          </cell>
          <cell r="D181" t="str">
            <v>na</v>
          </cell>
          <cell r="E181" t="str">
            <v>na</v>
          </cell>
          <cell r="F181" t="str">
            <v>na</v>
          </cell>
          <cell r="G181" t="str">
            <v>na</v>
          </cell>
          <cell r="H181" t="str">
            <v>na</v>
          </cell>
          <cell r="I181" t="str">
            <v>na</v>
          </cell>
          <cell r="J181" t="str">
            <v>na</v>
          </cell>
          <cell r="K181" t="str">
            <v>na</v>
          </cell>
          <cell r="L181" t="str">
            <v>na</v>
          </cell>
          <cell r="M181" t="str">
            <v>na</v>
          </cell>
          <cell r="N181" t="str">
            <v>na</v>
          </cell>
          <cell r="O181" t="str">
            <v>na</v>
          </cell>
          <cell r="P181" t="str">
            <v>na</v>
          </cell>
          <cell r="Q181" t="str">
            <v>na</v>
          </cell>
          <cell r="R181" t="str">
            <v>na</v>
          </cell>
          <cell r="S181" t="str">
            <v>na</v>
          </cell>
          <cell r="T181" t="str">
            <v>na</v>
          </cell>
          <cell r="U181" t="str">
            <v>na</v>
          </cell>
          <cell r="V181" t="str">
            <v>na</v>
          </cell>
          <cell r="W181" t="str">
            <v>na</v>
          </cell>
          <cell r="X181" t="str">
            <v>na</v>
          </cell>
          <cell r="Y181" t="str">
            <v>na</v>
          </cell>
          <cell r="Z181" t="str">
            <v>na</v>
          </cell>
          <cell r="AA181" t="str">
            <v>na</v>
          </cell>
          <cell r="AB181" t="str">
            <v>na</v>
          </cell>
          <cell r="AC181" t="str">
            <v>na</v>
          </cell>
          <cell r="AD181" t="str">
            <v>na</v>
          </cell>
          <cell r="AE181" t="str">
            <v>na</v>
          </cell>
          <cell r="AF181" t="str">
            <v>na</v>
          </cell>
          <cell r="AG181" t="str">
            <v>na</v>
          </cell>
          <cell r="AH181" t="str">
            <v>na</v>
          </cell>
          <cell r="AI181" t="str">
            <v>na</v>
          </cell>
          <cell r="AJ181" t="str">
            <v>na</v>
          </cell>
          <cell r="AK181" t="str">
            <v>na</v>
          </cell>
          <cell r="AL181" t="str">
            <v>na</v>
          </cell>
          <cell r="AM181" t="str">
            <v>na</v>
          </cell>
          <cell r="AN181" t="str">
            <v>na</v>
          </cell>
          <cell r="AO181" t="str">
            <v>na</v>
          </cell>
          <cell r="AP181" t="str">
            <v>na</v>
          </cell>
          <cell r="AQ181" t="str">
            <v>na</v>
          </cell>
          <cell r="AR181" t="str">
            <v>na</v>
          </cell>
          <cell r="AS181" t="str">
            <v>na</v>
          </cell>
          <cell r="AT181" t="str">
            <v>na</v>
          </cell>
          <cell r="AU181" t="str">
            <v>na</v>
          </cell>
          <cell r="AV181" t="str">
            <v>na</v>
          </cell>
          <cell r="AW181" t="str">
            <v>na</v>
          </cell>
          <cell r="AX181" t="str">
            <v>na</v>
          </cell>
          <cell r="AY181" t="str">
            <v>na</v>
          </cell>
          <cell r="AZ181" t="str">
            <v>na</v>
          </cell>
          <cell r="BA181" t="str">
            <v>na</v>
          </cell>
          <cell r="BB181" t="str">
            <v>na</v>
          </cell>
          <cell r="BC181" t="str">
            <v>na</v>
          </cell>
          <cell r="BD181" t="str">
            <v>na</v>
          </cell>
          <cell r="BE181" t="str">
            <v>na</v>
          </cell>
          <cell r="BF181" t="str">
            <v>na</v>
          </cell>
          <cell r="BG181" t="str">
            <v>na</v>
          </cell>
          <cell r="BH181" t="str">
            <v>na</v>
          </cell>
          <cell r="BI181" t="str">
            <v>na</v>
          </cell>
          <cell r="BJ181" t="str">
            <v>na</v>
          </cell>
          <cell r="BK181" t="str">
            <v>na</v>
          </cell>
          <cell r="BL181" t="str">
            <v>na</v>
          </cell>
          <cell r="BM181" t="str">
            <v>na</v>
          </cell>
          <cell r="BN181" t="str">
            <v>na</v>
          </cell>
          <cell r="BO181" t="str">
            <v>na</v>
          </cell>
          <cell r="BP181" t="str">
            <v>na</v>
          </cell>
          <cell r="BQ181" t="str">
            <v>na</v>
          </cell>
          <cell r="BR181" t="str">
            <v>na</v>
          </cell>
          <cell r="BS181" t="str">
            <v>na</v>
          </cell>
          <cell r="BT181" t="str">
            <v>na</v>
          </cell>
          <cell r="BU181" t="str">
            <v>na</v>
          </cell>
          <cell r="BV181" t="str">
            <v>na</v>
          </cell>
          <cell r="BW181" t="str">
            <v>na</v>
          </cell>
          <cell r="BX181" t="str">
            <v>na</v>
          </cell>
          <cell r="BY181" t="str">
            <v>na</v>
          </cell>
          <cell r="BZ181" t="str">
            <v>na</v>
          </cell>
          <cell r="CA181" t="str">
            <v>na</v>
          </cell>
          <cell r="CB181" t="str">
            <v>na</v>
          </cell>
          <cell r="CC181" t="str">
            <v>na</v>
          </cell>
          <cell r="CD181" t="str">
            <v>na</v>
          </cell>
          <cell r="CE181" t="str">
            <v>na</v>
          </cell>
          <cell r="CF181" t="str">
            <v>na</v>
          </cell>
          <cell r="CG181" t="str">
            <v>na</v>
          </cell>
          <cell r="CH181" t="str">
            <v>na</v>
          </cell>
          <cell r="CI181" t="str">
            <v>na</v>
          </cell>
          <cell r="CJ181" t="str">
            <v>na</v>
          </cell>
          <cell r="CK181" t="str">
            <v>na</v>
          </cell>
          <cell r="CL181" t="str">
            <v>na</v>
          </cell>
          <cell r="CM181" t="str">
            <v>na</v>
          </cell>
          <cell r="CN181" t="str">
            <v>na</v>
          </cell>
          <cell r="CO181" t="str">
            <v>na</v>
          </cell>
          <cell r="CP181" t="str">
            <v>na</v>
          </cell>
          <cell r="CQ181">
            <v>-14.500856403863324</v>
          </cell>
          <cell r="CR181">
            <v>-14.500856403863324</v>
          </cell>
          <cell r="CS181">
            <v>-6.8328561849537266</v>
          </cell>
          <cell r="CT181">
            <v>-6.8328561849537266</v>
          </cell>
          <cell r="CU181">
            <v>1.6642874313612595</v>
          </cell>
          <cell r="CV181">
            <v>1.6642874313612595</v>
          </cell>
          <cell r="CW181" t="str">
            <v>na</v>
          </cell>
          <cell r="CX181" t="str">
            <v>na</v>
          </cell>
          <cell r="CY181">
            <v>1.7993172194502591</v>
          </cell>
          <cell r="CZ181">
            <v>1.7993172194502591</v>
          </cell>
          <cell r="DA181">
            <v>-0.83140003316400168</v>
          </cell>
          <cell r="DB181">
            <v>-0.83140003316400168</v>
          </cell>
          <cell r="DC181">
            <v>-0.80688765162690856</v>
          </cell>
          <cell r="DD181">
            <v>-0.80688765162690856</v>
          </cell>
          <cell r="DE181">
            <v>0.97254567299759742</v>
          </cell>
          <cell r="DF181">
            <v>0.97254567299759742</v>
          </cell>
          <cell r="DG181" t="str">
            <v>na</v>
          </cell>
          <cell r="DH181" t="str">
            <v>na</v>
          </cell>
          <cell r="DI181">
            <v>-4.3163330017618762</v>
          </cell>
          <cell r="DJ181">
            <v>0</v>
          </cell>
          <cell r="DK181" t="str">
            <v>na</v>
          </cell>
          <cell r="DL181" t="str">
            <v>na</v>
          </cell>
          <cell r="DM181" t="str">
            <v>na</v>
          </cell>
          <cell r="DN181" t="str">
            <v>na</v>
          </cell>
          <cell r="DO181" t="str">
            <v>na</v>
          </cell>
          <cell r="DP181" t="str">
            <v>na</v>
          </cell>
          <cell r="DQ181" t="str">
            <v>na</v>
          </cell>
          <cell r="DR181" t="str">
            <v>na</v>
          </cell>
          <cell r="DS181" t="str">
            <v>na</v>
          </cell>
          <cell r="DT181" t="str">
            <v>na</v>
          </cell>
          <cell r="DU181" t="str">
            <v>na</v>
          </cell>
          <cell r="DV181" t="str">
            <v>na</v>
          </cell>
          <cell r="DW181" t="str">
            <v>na</v>
          </cell>
          <cell r="DX181" t="str">
            <v>na</v>
          </cell>
          <cell r="DY181" t="str">
            <v>na</v>
          </cell>
          <cell r="DZ181" t="str">
            <v>na</v>
          </cell>
          <cell r="EA181" t="str">
            <v>na</v>
          </cell>
          <cell r="EB181" t="str">
            <v>na</v>
          </cell>
          <cell r="EC181" t="str">
            <v>na</v>
          </cell>
          <cell r="ED181" t="str">
            <v>na</v>
          </cell>
          <cell r="EE181" t="str">
            <v>na</v>
          </cell>
          <cell r="EF181" t="str">
            <v>na</v>
          </cell>
          <cell r="EG181" t="str">
            <v>na</v>
          </cell>
          <cell r="EH181" t="str">
            <v>na</v>
          </cell>
          <cell r="EI181" t="str">
            <v>na</v>
          </cell>
          <cell r="EJ181" t="str">
            <v>na</v>
          </cell>
          <cell r="EK181" t="str">
            <v>na</v>
          </cell>
          <cell r="EL181" t="str">
            <v>na</v>
          </cell>
          <cell r="EM181" t="str">
            <v>na</v>
          </cell>
          <cell r="EN181" t="str">
            <v>na</v>
          </cell>
          <cell r="EO181" t="str">
            <v>na</v>
          </cell>
          <cell r="EP181" t="str">
            <v>na</v>
          </cell>
          <cell r="EQ181" t="str">
            <v>na</v>
          </cell>
          <cell r="ER181" t="str">
            <v>na</v>
          </cell>
          <cell r="ES181" t="str">
            <v>na</v>
          </cell>
          <cell r="ET181" t="str">
            <v>na</v>
          </cell>
          <cell r="EU181" t="str">
            <v>na</v>
          </cell>
          <cell r="EV181" t="str">
            <v>na</v>
          </cell>
          <cell r="EW181" t="str">
            <v>na</v>
          </cell>
          <cell r="EX181" t="str">
            <v>na</v>
          </cell>
          <cell r="EY181" t="str">
            <v>na</v>
          </cell>
          <cell r="EZ181" t="str">
            <v>na</v>
          </cell>
          <cell r="FA181" t="str">
            <v>na</v>
          </cell>
          <cell r="FB181" t="str">
            <v>na</v>
          </cell>
          <cell r="FC181" t="str">
            <v>na</v>
          </cell>
          <cell r="FD181" t="str">
            <v>na</v>
          </cell>
          <cell r="FE181" t="str">
            <v>na</v>
          </cell>
          <cell r="FF181" t="str">
            <v>na</v>
          </cell>
          <cell r="FG181" t="str">
            <v>na</v>
          </cell>
          <cell r="FH181" t="str">
            <v>na</v>
          </cell>
          <cell r="FI181" t="str">
            <v>na</v>
          </cell>
          <cell r="FJ181" t="str">
            <v>na</v>
          </cell>
          <cell r="FK181" t="str">
            <v>na</v>
          </cell>
          <cell r="FL181" t="str">
            <v>na</v>
          </cell>
          <cell r="FM181" t="str">
            <v>na</v>
          </cell>
          <cell r="FN181" t="str">
            <v>na</v>
          </cell>
          <cell r="FO181" t="str">
            <v>na</v>
          </cell>
          <cell r="FP181" t="str">
            <v>na</v>
          </cell>
          <cell r="FQ181" t="str">
            <v>na</v>
          </cell>
          <cell r="FR181" t="str">
            <v>na</v>
          </cell>
          <cell r="FS181" t="str">
            <v>na</v>
          </cell>
          <cell r="FT181" t="str">
            <v>na</v>
          </cell>
          <cell r="FU181" t="str">
            <v>na</v>
          </cell>
          <cell r="FV181" t="str">
            <v>na</v>
          </cell>
          <cell r="FW181" t="str">
            <v>na</v>
          </cell>
          <cell r="FX181" t="str">
            <v>na</v>
          </cell>
          <cell r="FY181" t="str">
            <v>na</v>
          </cell>
          <cell r="FZ181" t="str">
            <v>na</v>
          </cell>
          <cell r="GA181" t="str">
            <v>na</v>
          </cell>
          <cell r="GB181" t="str">
            <v>na</v>
          </cell>
          <cell r="GC181" t="str">
            <v>na</v>
          </cell>
          <cell r="GD181" t="str">
            <v>na</v>
          </cell>
          <cell r="GE181" t="str">
            <v>na</v>
          </cell>
          <cell r="GF181" t="str">
            <v>na</v>
          </cell>
          <cell r="GG181" t="str">
            <v>na</v>
          </cell>
          <cell r="GH181" t="str">
            <v>na</v>
          </cell>
          <cell r="GI181" t="str">
            <v>na</v>
          </cell>
          <cell r="GJ181" t="str">
            <v>na</v>
          </cell>
          <cell r="GK181" t="str">
            <v>na</v>
          </cell>
          <cell r="GL181" t="str">
            <v>na</v>
          </cell>
          <cell r="GM181" t="str">
            <v>na</v>
          </cell>
          <cell r="GN181" t="str">
            <v>na</v>
          </cell>
          <cell r="GO181" t="str">
            <v>na</v>
          </cell>
          <cell r="GP181" t="str">
            <v>na</v>
          </cell>
          <cell r="GQ181" t="str">
            <v>na</v>
          </cell>
          <cell r="GR181" t="str">
            <v>na</v>
          </cell>
          <cell r="GS181" t="str">
            <v>na</v>
          </cell>
          <cell r="GT181" t="str">
            <v>na</v>
          </cell>
          <cell r="GU181" t="str">
            <v>na</v>
          </cell>
          <cell r="GV181" t="str">
            <v>na</v>
          </cell>
          <cell r="GW181" t="str">
            <v>na</v>
          </cell>
          <cell r="GX181" t="str">
            <v>na</v>
          </cell>
          <cell r="GY181" t="str">
            <v>na</v>
          </cell>
          <cell r="GZ181" t="str">
            <v>na</v>
          </cell>
          <cell r="HA181" t="str">
            <v>na</v>
          </cell>
          <cell r="HB181" t="str">
            <v>na</v>
          </cell>
          <cell r="HC181" t="str">
            <v>na</v>
          </cell>
          <cell r="HD181" t="str">
            <v>na</v>
          </cell>
        </row>
        <row r="182">
          <cell r="A182">
            <v>181</v>
          </cell>
          <cell r="B182" t="str">
            <v>Y/Y Change in DSO (End of Quarter Basis)</v>
          </cell>
          <cell r="C182" t="str">
            <v>na</v>
          </cell>
          <cell r="D182" t="str">
            <v>na</v>
          </cell>
          <cell r="E182" t="str">
            <v>na</v>
          </cell>
          <cell r="F182" t="str">
            <v>na</v>
          </cell>
          <cell r="G182" t="str">
            <v>na</v>
          </cell>
          <cell r="H182" t="str">
            <v>na</v>
          </cell>
          <cell r="I182" t="str">
            <v>na</v>
          </cell>
          <cell r="J182" t="str">
            <v>na</v>
          </cell>
          <cell r="K182" t="str">
            <v>na</v>
          </cell>
          <cell r="L182" t="str">
            <v>na</v>
          </cell>
          <cell r="M182" t="str">
            <v>na</v>
          </cell>
          <cell r="N182" t="str">
            <v>na</v>
          </cell>
          <cell r="O182" t="str">
            <v>na</v>
          </cell>
          <cell r="P182" t="str">
            <v>na</v>
          </cell>
          <cell r="Q182" t="str">
            <v>na</v>
          </cell>
          <cell r="R182" t="str">
            <v>na</v>
          </cell>
          <cell r="S182" t="str">
            <v>na</v>
          </cell>
          <cell r="T182" t="str">
            <v>na</v>
          </cell>
          <cell r="U182" t="str">
            <v>na</v>
          </cell>
          <cell r="V182" t="str">
            <v>na</v>
          </cell>
          <cell r="W182" t="str">
            <v>na</v>
          </cell>
          <cell r="X182" t="str">
            <v>na</v>
          </cell>
          <cell r="Y182" t="str">
            <v>na</v>
          </cell>
          <cell r="Z182" t="str">
            <v>na</v>
          </cell>
          <cell r="AA182" t="str">
            <v>na</v>
          </cell>
          <cell r="AB182" t="str">
            <v>na</v>
          </cell>
          <cell r="AC182" t="str">
            <v>na</v>
          </cell>
          <cell r="AD182" t="str">
            <v>na</v>
          </cell>
          <cell r="AE182" t="str">
            <v>na</v>
          </cell>
          <cell r="AF182" t="str">
            <v>na</v>
          </cell>
          <cell r="AG182" t="str">
            <v>na</v>
          </cell>
          <cell r="AH182" t="str">
            <v>na</v>
          </cell>
          <cell r="AI182" t="str">
            <v>na</v>
          </cell>
          <cell r="AJ182" t="str">
            <v>na</v>
          </cell>
          <cell r="AK182" t="str">
            <v>na</v>
          </cell>
          <cell r="AL182" t="str">
            <v>na</v>
          </cell>
          <cell r="AM182" t="str">
            <v>na</v>
          </cell>
          <cell r="AN182" t="str">
            <v>na</v>
          </cell>
          <cell r="AO182" t="str">
            <v>na</v>
          </cell>
          <cell r="AP182" t="str">
            <v>na</v>
          </cell>
          <cell r="AQ182" t="str">
            <v>na</v>
          </cell>
          <cell r="AR182" t="str">
            <v>na</v>
          </cell>
          <cell r="AS182" t="str">
            <v>na</v>
          </cell>
          <cell r="AT182" t="str">
            <v>na</v>
          </cell>
          <cell r="AU182" t="str">
            <v>na</v>
          </cell>
          <cell r="AV182" t="str">
            <v>na</v>
          </cell>
          <cell r="AW182" t="str">
            <v>na</v>
          </cell>
          <cell r="AX182" t="str">
            <v>na</v>
          </cell>
          <cell r="AY182" t="str">
            <v>na</v>
          </cell>
          <cell r="AZ182" t="str">
            <v>na</v>
          </cell>
          <cell r="BA182" t="str">
            <v>na</v>
          </cell>
          <cell r="BB182" t="str">
            <v>na</v>
          </cell>
          <cell r="BC182" t="str">
            <v>na</v>
          </cell>
          <cell r="BD182" t="str">
            <v>na</v>
          </cell>
          <cell r="BE182" t="str">
            <v>na</v>
          </cell>
          <cell r="BF182" t="str">
            <v>na</v>
          </cell>
          <cell r="BG182" t="str">
            <v>na</v>
          </cell>
          <cell r="BH182" t="str">
            <v>na</v>
          </cell>
          <cell r="BI182" t="str">
            <v>na</v>
          </cell>
          <cell r="BJ182" t="str">
            <v>na</v>
          </cell>
          <cell r="BK182" t="str">
            <v>na</v>
          </cell>
          <cell r="BL182" t="str">
            <v>na</v>
          </cell>
          <cell r="BM182" t="str">
            <v>na</v>
          </cell>
          <cell r="BN182" t="str">
            <v>na</v>
          </cell>
          <cell r="BO182" t="str">
            <v>na</v>
          </cell>
          <cell r="BP182" t="str">
            <v>na</v>
          </cell>
          <cell r="BQ182" t="str">
            <v>na</v>
          </cell>
          <cell r="BR182" t="str">
            <v>na</v>
          </cell>
          <cell r="BS182" t="str">
            <v>na</v>
          </cell>
          <cell r="BT182" t="str">
            <v>na</v>
          </cell>
          <cell r="BU182" t="str">
            <v>na</v>
          </cell>
          <cell r="BV182" t="str">
            <v>na</v>
          </cell>
          <cell r="BW182" t="str">
            <v>na</v>
          </cell>
          <cell r="BX182" t="str">
            <v>na</v>
          </cell>
          <cell r="BY182" t="str">
            <v>na</v>
          </cell>
          <cell r="BZ182" t="str">
            <v>na</v>
          </cell>
          <cell r="CA182" t="str">
            <v>na</v>
          </cell>
          <cell r="CB182" t="str">
            <v>na</v>
          </cell>
          <cell r="CC182" t="str">
            <v>na</v>
          </cell>
          <cell r="CD182" t="str">
            <v>na</v>
          </cell>
          <cell r="CE182" t="str">
            <v>na</v>
          </cell>
          <cell r="CF182" t="str">
            <v>na</v>
          </cell>
          <cell r="CG182" t="str">
            <v>na</v>
          </cell>
          <cell r="CH182" t="str">
            <v>na</v>
          </cell>
          <cell r="CI182" t="str">
            <v>na</v>
          </cell>
          <cell r="CJ182" t="str">
            <v>na</v>
          </cell>
          <cell r="CK182" t="str">
            <v>na</v>
          </cell>
          <cell r="CL182" t="str">
            <v>na</v>
          </cell>
          <cell r="CM182" t="str">
            <v>na</v>
          </cell>
          <cell r="CN182" t="str">
            <v>na</v>
          </cell>
          <cell r="CO182" t="str">
            <v>na</v>
          </cell>
          <cell r="CP182" t="str">
            <v>na</v>
          </cell>
          <cell r="CQ182" t="str">
            <v>na</v>
          </cell>
          <cell r="CR182" t="str">
            <v>na</v>
          </cell>
          <cell r="CS182" t="str">
            <v>na</v>
          </cell>
          <cell r="CT182" t="str">
            <v>na</v>
          </cell>
          <cell r="CU182" t="str">
            <v>na</v>
          </cell>
          <cell r="CV182" t="str">
            <v>na</v>
          </cell>
          <cell r="CW182" t="str">
            <v>na</v>
          </cell>
          <cell r="CX182" t="str">
            <v>na</v>
          </cell>
          <cell r="CY182">
            <v>-17.870107938005532</v>
          </cell>
          <cell r="CZ182">
            <v>-17.870107938005532</v>
          </cell>
          <cell r="DA182">
            <v>-4.2006515673062097</v>
          </cell>
          <cell r="DB182">
            <v>-4.2006515673062097</v>
          </cell>
          <cell r="DC182">
            <v>1.8253169660206083</v>
          </cell>
          <cell r="DD182">
            <v>1.8253169660206083</v>
          </cell>
          <cell r="DE182">
            <v>1.1335752076569463</v>
          </cell>
          <cell r="DF182">
            <v>1.1335752076569463</v>
          </cell>
          <cell r="DG182" t="str">
            <v>na</v>
          </cell>
          <cell r="DH182" t="str">
            <v>na</v>
          </cell>
          <cell r="DI182">
            <v>-4.982075013555189</v>
          </cell>
          <cell r="DJ182">
            <v>0</v>
          </cell>
          <cell r="DK182" t="str">
            <v>na</v>
          </cell>
          <cell r="DL182" t="str">
            <v>na</v>
          </cell>
          <cell r="DM182" t="str">
            <v>na</v>
          </cell>
          <cell r="DN182" t="str">
            <v>na</v>
          </cell>
          <cell r="DO182" t="str">
            <v>na</v>
          </cell>
          <cell r="DP182" t="str">
            <v>na</v>
          </cell>
          <cell r="DQ182" t="str">
            <v>na</v>
          </cell>
          <cell r="DR182" t="str">
            <v>na</v>
          </cell>
          <cell r="DS182" t="str">
            <v>na</v>
          </cell>
          <cell r="DT182" t="str">
            <v>na</v>
          </cell>
          <cell r="DU182" t="str">
            <v>na</v>
          </cell>
          <cell r="DV182" t="str">
            <v>na</v>
          </cell>
          <cell r="DW182" t="str">
            <v>na</v>
          </cell>
          <cell r="DX182" t="str">
            <v>na</v>
          </cell>
          <cell r="DY182" t="str">
            <v>na</v>
          </cell>
          <cell r="DZ182" t="str">
            <v>na</v>
          </cell>
          <cell r="EA182" t="str">
            <v>na</v>
          </cell>
          <cell r="EB182" t="str">
            <v>na</v>
          </cell>
          <cell r="EC182" t="str">
            <v>na</v>
          </cell>
          <cell r="ED182" t="str">
            <v>na</v>
          </cell>
          <cell r="EE182" t="str">
            <v>na</v>
          </cell>
          <cell r="EF182" t="str">
            <v>na</v>
          </cell>
          <cell r="EG182" t="str">
            <v>na</v>
          </cell>
          <cell r="EH182" t="str">
            <v>na</v>
          </cell>
          <cell r="EI182" t="str">
            <v>na</v>
          </cell>
          <cell r="EJ182" t="str">
            <v>na</v>
          </cell>
          <cell r="EK182" t="str">
            <v>na</v>
          </cell>
          <cell r="EL182" t="str">
            <v>na</v>
          </cell>
          <cell r="EM182" t="str">
            <v>na</v>
          </cell>
          <cell r="EN182" t="str">
            <v>na</v>
          </cell>
          <cell r="EO182" t="str">
            <v>na</v>
          </cell>
          <cell r="EP182" t="str">
            <v>na</v>
          </cell>
          <cell r="EQ182" t="str">
            <v>na</v>
          </cell>
          <cell r="ER182" t="str">
            <v>na</v>
          </cell>
          <cell r="ES182" t="str">
            <v>na</v>
          </cell>
          <cell r="ET182" t="str">
            <v>na</v>
          </cell>
          <cell r="EU182" t="str">
            <v>na</v>
          </cell>
          <cell r="EV182" t="str">
            <v>na</v>
          </cell>
          <cell r="EW182" t="str">
            <v>na</v>
          </cell>
          <cell r="EX182" t="str">
            <v>na</v>
          </cell>
          <cell r="EY182" t="str">
            <v>na</v>
          </cell>
          <cell r="EZ182" t="str">
            <v>na</v>
          </cell>
          <cell r="FA182" t="str">
            <v>na</v>
          </cell>
          <cell r="FB182" t="str">
            <v>na</v>
          </cell>
          <cell r="FC182" t="str">
            <v>na</v>
          </cell>
          <cell r="FD182" t="str">
            <v>na</v>
          </cell>
          <cell r="FE182" t="str">
            <v>na</v>
          </cell>
          <cell r="FF182" t="str">
            <v>na</v>
          </cell>
          <cell r="FG182" t="str">
            <v>na</v>
          </cell>
          <cell r="FH182" t="str">
            <v>na</v>
          </cell>
          <cell r="FI182" t="str">
            <v>na</v>
          </cell>
          <cell r="FJ182" t="str">
            <v>na</v>
          </cell>
          <cell r="FK182" t="str">
            <v>na</v>
          </cell>
          <cell r="FL182" t="str">
            <v>na</v>
          </cell>
          <cell r="FM182" t="str">
            <v>na</v>
          </cell>
          <cell r="FN182" t="str">
            <v>na</v>
          </cell>
          <cell r="FO182" t="str">
            <v>na</v>
          </cell>
          <cell r="FP182" t="str">
            <v>na</v>
          </cell>
          <cell r="FQ182" t="str">
            <v>na</v>
          </cell>
          <cell r="FR182" t="str">
            <v>na</v>
          </cell>
          <cell r="FS182" t="str">
            <v>na</v>
          </cell>
          <cell r="FT182" t="str">
            <v>na</v>
          </cell>
          <cell r="FU182" t="str">
            <v>na</v>
          </cell>
          <cell r="FV182" t="str">
            <v>na</v>
          </cell>
          <cell r="FW182" t="str">
            <v>na</v>
          </cell>
          <cell r="FX182" t="str">
            <v>na</v>
          </cell>
          <cell r="FY182" t="str">
            <v>na</v>
          </cell>
          <cell r="FZ182" t="str">
            <v>na</v>
          </cell>
          <cell r="GA182" t="str">
            <v>na</v>
          </cell>
          <cell r="GB182" t="str">
            <v>na</v>
          </cell>
          <cell r="GC182" t="str">
            <v>na</v>
          </cell>
          <cell r="GD182" t="str">
            <v>na</v>
          </cell>
          <cell r="GE182" t="str">
            <v>na</v>
          </cell>
          <cell r="GF182" t="str">
            <v>na</v>
          </cell>
          <cell r="GG182" t="str">
            <v>na</v>
          </cell>
          <cell r="GH182" t="str">
            <v>na</v>
          </cell>
          <cell r="GI182" t="str">
            <v>na</v>
          </cell>
          <cell r="GJ182" t="str">
            <v>na</v>
          </cell>
          <cell r="GK182" t="str">
            <v>na</v>
          </cell>
          <cell r="GL182" t="str">
            <v>na</v>
          </cell>
          <cell r="GM182" t="str">
            <v>na</v>
          </cell>
          <cell r="GN182" t="str">
            <v>na</v>
          </cell>
          <cell r="GO182" t="str">
            <v>na</v>
          </cell>
          <cell r="GP182" t="str">
            <v>na</v>
          </cell>
          <cell r="GQ182" t="str">
            <v>na</v>
          </cell>
          <cell r="GR182" t="str">
            <v>na</v>
          </cell>
          <cell r="GS182" t="str">
            <v>na</v>
          </cell>
          <cell r="GT182" t="str">
            <v>na</v>
          </cell>
          <cell r="GU182" t="str">
            <v>na</v>
          </cell>
          <cell r="GV182" t="str">
            <v>na</v>
          </cell>
          <cell r="GW182" t="str">
            <v>na</v>
          </cell>
          <cell r="GX182" t="str">
            <v>na</v>
          </cell>
          <cell r="GY182" t="str">
            <v>na</v>
          </cell>
          <cell r="GZ182" t="str">
            <v>na</v>
          </cell>
          <cell r="HA182" t="str">
            <v>na</v>
          </cell>
          <cell r="HB182" t="str">
            <v>na</v>
          </cell>
          <cell r="HC182" t="str">
            <v>na</v>
          </cell>
          <cell r="HD182" t="str">
            <v>na</v>
          </cell>
        </row>
        <row r="183">
          <cell r="A183">
            <v>182</v>
          </cell>
          <cell r="B183" t="str">
            <v>DSO (Average Basis)</v>
          </cell>
          <cell r="C183" t="str">
            <v>na</v>
          </cell>
          <cell r="D183" t="str">
            <v>na</v>
          </cell>
          <cell r="E183" t="str">
            <v>na</v>
          </cell>
          <cell r="F183" t="str">
            <v>na</v>
          </cell>
          <cell r="G183" t="str">
            <v>na</v>
          </cell>
          <cell r="H183" t="str">
            <v>na</v>
          </cell>
          <cell r="I183" t="str">
            <v>na</v>
          </cell>
          <cell r="J183" t="str">
            <v>na</v>
          </cell>
          <cell r="K183" t="str">
            <v>na</v>
          </cell>
          <cell r="L183" t="str">
            <v>na</v>
          </cell>
          <cell r="M183" t="str">
            <v>na</v>
          </cell>
          <cell r="N183" t="str">
            <v>na</v>
          </cell>
          <cell r="O183" t="str">
            <v>na</v>
          </cell>
          <cell r="P183" t="str">
            <v>na</v>
          </cell>
          <cell r="Q183" t="str">
            <v>na</v>
          </cell>
          <cell r="R183" t="str">
            <v>na</v>
          </cell>
          <cell r="S183" t="str">
            <v>na</v>
          </cell>
          <cell r="T183" t="str">
            <v>na</v>
          </cell>
          <cell r="U183" t="str">
            <v>na</v>
          </cell>
          <cell r="V183" t="str">
            <v>na</v>
          </cell>
          <cell r="W183" t="str">
            <v>na</v>
          </cell>
          <cell r="X183" t="str">
            <v>na</v>
          </cell>
          <cell r="Y183" t="str">
            <v>na</v>
          </cell>
          <cell r="Z183" t="str">
            <v>na</v>
          </cell>
          <cell r="AA183" t="str">
            <v>na</v>
          </cell>
          <cell r="AB183" t="str">
            <v>na</v>
          </cell>
          <cell r="AC183" t="str">
            <v>na</v>
          </cell>
          <cell r="AD183" t="str">
            <v>na</v>
          </cell>
          <cell r="AE183" t="str">
            <v>na</v>
          </cell>
          <cell r="AF183" t="str">
            <v>na</v>
          </cell>
          <cell r="AG183" t="str">
            <v>na</v>
          </cell>
          <cell r="AH183" t="str">
            <v>na</v>
          </cell>
          <cell r="AI183" t="str">
            <v>na</v>
          </cell>
          <cell r="AJ183" t="str">
            <v>na</v>
          </cell>
          <cell r="AK183" t="str">
            <v>na</v>
          </cell>
          <cell r="AL183" t="str">
            <v>na</v>
          </cell>
          <cell r="AM183" t="str">
            <v>na</v>
          </cell>
          <cell r="AN183" t="str">
            <v>na</v>
          </cell>
          <cell r="AO183" t="str">
            <v>na</v>
          </cell>
          <cell r="AP183" t="str">
            <v>na</v>
          </cell>
          <cell r="AQ183" t="str">
            <v>na</v>
          </cell>
          <cell r="AR183" t="str">
            <v>na</v>
          </cell>
          <cell r="AS183" t="str">
            <v>na</v>
          </cell>
          <cell r="AT183" t="str">
            <v>na</v>
          </cell>
          <cell r="AU183" t="str">
            <v>na</v>
          </cell>
          <cell r="AV183" t="str">
            <v>na</v>
          </cell>
          <cell r="AW183" t="str">
            <v>na</v>
          </cell>
          <cell r="AX183" t="str">
            <v>na</v>
          </cell>
          <cell r="AY183" t="str">
            <v>na</v>
          </cell>
          <cell r="AZ183" t="str">
            <v>na</v>
          </cell>
          <cell r="BA183" t="str">
            <v>na</v>
          </cell>
          <cell r="BB183" t="str">
            <v>na</v>
          </cell>
          <cell r="BC183" t="str">
            <v>na</v>
          </cell>
          <cell r="BD183" t="str">
            <v>na</v>
          </cell>
          <cell r="BE183" t="str">
            <v>na</v>
          </cell>
          <cell r="BF183" t="str">
            <v>na</v>
          </cell>
          <cell r="BG183" t="str">
            <v>na</v>
          </cell>
          <cell r="BH183" t="str">
            <v>na</v>
          </cell>
          <cell r="BI183" t="str">
            <v>na</v>
          </cell>
          <cell r="BJ183" t="str">
            <v>na</v>
          </cell>
          <cell r="BK183" t="str">
            <v>na</v>
          </cell>
          <cell r="BL183" t="str">
            <v>na</v>
          </cell>
          <cell r="BM183" t="str">
            <v>na</v>
          </cell>
          <cell r="BN183" t="str">
            <v>na</v>
          </cell>
          <cell r="BO183" t="str">
            <v>na</v>
          </cell>
          <cell r="BP183" t="str">
            <v>na</v>
          </cell>
          <cell r="BQ183" t="str">
            <v>na</v>
          </cell>
          <cell r="BR183" t="str">
            <v>na</v>
          </cell>
          <cell r="BS183" t="str">
            <v>na</v>
          </cell>
          <cell r="BT183" t="str">
            <v>na</v>
          </cell>
          <cell r="BU183" t="str">
            <v>na</v>
          </cell>
          <cell r="BV183" t="str">
            <v>na</v>
          </cell>
          <cell r="BW183" t="str">
            <v>na</v>
          </cell>
          <cell r="BX183" t="str">
            <v>na</v>
          </cell>
          <cell r="BY183" t="str">
            <v>na</v>
          </cell>
          <cell r="BZ183" t="str">
            <v>na</v>
          </cell>
          <cell r="CA183" t="str">
            <v>na</v>
          </cell>
          <cell r="CB183" t="str">
            <v>na</v>
          </cell>
          <cell r="CC183" t="str">
            <v>na</v>
          </cell>
          <cell r="CD183" t="str">
            <v>na</v>
          </cell>
          <cell r="CE183" t="str">
            <v>na</v>
          </cell>
          <cell r="CF183" t="str">
            <v>na</v>
          </cell>
          <cell r="CG183" t="str">
            <v>na</v>
          </cell>
          <cell r="CH183" t="str">
            <v>na</v>
          </cell>
          <cell r="CI183" t="str">
            <v>na</v>
          </cell>
          <cell r="CJ183" t="str">
            <v>na</v>
          </cell>
          <cell r="CK183" t="str">
            <v>na</v>
          </cell>
          <cell r="CL183" t="str">
            <v>na</v>
          </cell>
          <cell r="CM183" t="str">
            <v>na</v>
          </cell>
          <cell r="CN183" t="str">
            <v>na</v>
          </cell>
          <cell r="CO183" t="str">
            <v>na</v>
          </cell>
          <cell r="CP183" t="str">
            <v>na</v>
          </cell>
          <cell r="CQ183">
            <v>91.002852936528399</v>
          </cell>
          <cell r="CR183">
            <v>91.002852936528399</v>
          </cell>
          <cell r="CS183">
            <v>83.595075112907736</v>
          </cell>
          <cell r="CT183">
            <v>83.595075112907736</v>
          </cell>
          <cell r="CU183">
            <v>76.455166448639048</v>
          </cell>
          <cell r="CV183">
            <v>76.455166448639048</v>
          </cell>
          <cell r="CW183" t="str">
            <v>na</v>
          </cell>
          <cell r="CX183" t="str">
            <v>na</v>
          </cell>
          <cell r="CY183">
            <v>80.609931836161721</v>
          </cell>
          <cell r="CZ183">
            <v>80.609931836161721</v>
          </cell>
          <cell r="DA183">
            <v>77.071740361867299</v>
          </cell>
          <cell r="DB183">
            <v>77.071740361867299</v>
          </cell>
          <cell r="DC183">
            <v>78.510335800686036</v>
          </cell>
          <cell r="DD183">
            <v>78.510335800686036</v>
          </cell>
          <cell r="DE183">
            <v>76.288193816669676</v>
          </cell>
          <cell r="DF183">
            <v>76.288193816669676</v>
          </cell>
          <cell r="DG183" t="str">
            <v>na</v>
          </cell>
          <cell r="DH183" t="str">
            <v>na</v>
          </cell>
          <cell r="DI183">
            <v>78.593198406640596</v>
          </cell>
          <cell r="DJ183">
            <v>0</v>
          </cell>
          <cell r="DK183" t="str">
            <v>na</v>
          </cell>
          <cell r="DL183" t="str">
            <v>na</v>
          </cell>
          <cell r="DM183" t="str">
            <v>na</v>
          </cell>
          <cell r="DN183" t="str">
            <v>na</v>
          </cell>
          <cell r="DO183" t="str">
            <v>na</v>
          </cell>
          <cell r="DP183" t="str">
            <v>na</v>
          </cell>
          <cell r="DQ183" t="str">
            <v>na</v>
          </cell>
          <cell r="DR183" t="str">
            <v>na</v>
          </cell>
          <cell r="DS183" t="str">
            <v>na</v>
          </cell>
          <cell r="DT183" t="str">
            <v>na</v>
          </cell>
          <cell r="DU183" t="str">
            <v>na</v>
          </cell>
          <cell r="DV183" t="str">
            <v>na</v>
          </cell>
          <cell r="DW183" t="str">
            <v>na</v>
          </cell>
          <cell r="DX183" t="str">
            <v>na</v>
          </cell>
          <cell r="DY183" t="str">
            <v>na</v>
          </cell>
          <cell r="DZ183" t="str">
            <v>na</v>
          </cell>
          <cell r="EA183" t="str">
            <v>na</v>
          </cell>
          <cell r="EB183" t="str">
            <v>na</v>
          </cell>
          <cell r="EC183" t="str">
            <v>na</v>
          </cell>
          <cell r="ED183" t="str">
            <v>na</v>
          </cell>
          <cell r="EE183" t="str">
            <v>na</v>
          </cell>
          <cell r="EF183" t="str">
            <v>na</v>
          </cell>
          <cell r="EG183" t="str">
            <v>na</v>
          </cell>
          <cell r="EH183" t="str">
            <v>na</v>
          </cell>
          <cell r="EI183" t="str">
            <v>na</v>
          </cell>
          <cell r="EJ183" t="str">
            <v>na</v>
          </cell>
          <cell r="EK183" t="str">
            <v>na</v>
          </cell>
          <cell r="EL183" t="str">
            <v>na</v>
          </cell>
          <cell r="EM183" t="str">
            <v>na</v>
          </cell>
          <cell r="EN183" t="str">
            <v>na</v>
          </cell>
          <cell r="EO183" t="str">
            <v>na</v>
          </cell>
          <cell r="EP183" t="str">
            <v>na</v>
          </cell>
          <cell r="EQ183" t="str">
            <v>na</v>
          </cell>
          <cell r="ER183" t="str">
            <v>na</v>
          </cell>
          <cell r="ES183" t="str">
            <v>na</v>
          </cell>
          <cell r="ET183" t="str">
            <v>na</v>
          </cell>
          <cell r="EU183" t="str">
            <v>na</v>
          </cell>
          <cell r="EV183" t="str">
            <v>na</v>
          </cell>
          <cell r="EW183" t="str">
            <v>na</v>
          </cell>
          <cell r="EX183" t="str">
            <v>na</v>
          </cell>
          <cell r="EY183" t="str">
            <v>na</v>
          </cell>
          <cell r="EZ183" t="str">
            <v>na</v>
          </cell>
          <cell r="FA183" t="str">
            <v>na</v>
          </cell>
          <cell r="FB183" t="str">
            <v>na</v>
          </cell>
          <cell r="FC183" t="str">
            <v>na</v>
          </cell>
          <cell r="FD183" t="str">
            <v>na</v>
          </cell>
          <cell r="FE183" t="str">
            <v>na</v>
          </cell>
          <cell r="FF183" t="str">
            <v>na</v>
          </cell>
          <cell r="FG183" t="str">
            <v>na</v>
          </cell>
          <cell r="FH183" t="str">
            <v>na</v>
          </cell>
          <cell r="FI183" t="str">
            <v>na</v>
          </cell>
          <cell r="FJ183" t="str">
            <v>na</v>
          </cell>
          <cell r="FK183" t="str">
            <v>na</v>
          </cell>
          <cell r="FL183" t="str">
            <v>na</v>
          </cell>
          <cell r="FM183" t="str">
            <v>na</v>
          </cell>
          <cell r="FN183" t="str">
            <v>na</v>
          </cell>
          <cell r="FO183" t="str">
            <v>na</v>
          </cell>
          <cell r="FP183" t="str">
            <v>na</v>
          </cell>
          <cell r="FQ183" t="str">
            <v>na</v>
          </cell>
          <cell r="FR183" t="str">
            <v>na</v>
          </cell>
          <cell r="FS183" t="str">
            <v>na</v>
          </cell>
          <cell r="FT183" t="str">
            <v>na</v>
          </cell>
          <cell r="FU183" t="str">
            <v>na</v>
          </cell>
          <cell r="FV183" t="str">
            <v>na</v>
          </cell>
          <cell r="FW183" t="str">
            <v>na</v>
          </cell>
          <cell r="FX183" t="str">
            <v>na</v>
          </cell>
          <cell r="FY183" t="str">
            <v>na</v>
          </cell>
          <cell r="FZ183" t="str">
            <v>na</v>
          </cell>
          <cell r="GA183" t="str">
            <v>na</v>
          </cell>
          <cell r="GB183" t="str">
            <v>na</v>
          </cell>
          <cell r="GC183" t="str">
            <v>na</v>
          </cell>
          <cell r="GD183" t="str">
            <v>na</v>
          </cell>
          <cell r="GE183" t="str">
            <v>na</v>
          </cell>
          <cell r="GF183" t="str">
            <v>na</v>
          </cell>
          <cell r="GG183" t="str">
            <v>na</v>
          </cell>
          <cell r="GH183" t="str">
            <v>na</v>
          </cell>
          <cell r="GI183" t="str">
            <v>na</v>
          </cell>
          <cell r="GJ183" t="str">
            <v>na</v>
          </cell>
          <cell r="GK183" t="str">
            <v>na</v>
          </cell>
          <cell r="GL183" t="str">
            <v>na</v>
          </cell>
          <cell r="GM183" t="str">
            <v>na</v>
          </cell>
          <cell r="GN183" t="str">
            <v>na</v>
          </cell>
          <cell r="GO183" t="str">
            <v>na</v>
          </cell>
          <cell r="GP183" t="str">
            <v>na</v>
          </cell>
          <cell r="GQ183" t="str">
            <v>na</v>
          </cell>
          <cell r="GR183" t="str">
            <v>na</v>
          </cell>
          <cell r="GS183" t="str">
            <v>na</v>
          </cell>
          <cell r="GT183" t="str">
            <v>na</v>
          </cell>
          <cell r="GU183" t="str">
            <v>na</v>
          </cell>
          <cell r="GV183" t="str">
            <v>na</v>
          </cell>
          <cell r="GW183" t="str">
            <v>na</v>
          </cell>
          <cell r="GX183" t="str">
            <v>na</v>
          </cell>
          <cell r="GY183" t="str">
            <v>na</v>
          </cell>
          <cell r="GZ183" t="str">
            <v>na</v>
          </cell>
          <cell r="HA183" t="str">
            <v>na</v>
          </cell>
          <cell r="HB183" t="str">
            <v>na</v>
          </cell>
          <cell r="HC183" t="str">
            <v>na</v>
          </cell>
          <cell r="HD183" t="str">
            <v>na</v>
          </cell>
        </row>
        <row r="184">
          <cell r="A184">
            <v>183</v>
          </cell>
          <cell r="B184" t="str">
            <v>Sequential Change in DSO (Average Basis)</v>
          </cell>
          <cell r="C184" t="str">
            <v>na</v>
          </cell>
          <cell r="D184" t="str">
            <v>na</v>
          </cell>
          <cell r="E184" t="str">
            <v>na</v>
          </cell>
          <cell r="F184" t="str">
            <v>na</v>
          </cell>
          <cell r="G184" t="str">
            <v>na</v>
          </cell>
          <cell r="H184" t="str">
            <v>na</v>
          </cell>
          <cell r="I184" t="str">
            <v>na</v>
          </cell>
          <cell r="J184" t="str">
            <v>na</v>
          </cell>
          <cell r="K184" t="str">
            <v>na</v>
          </cell>
          <cell r="L184" t="str">
            <v>na</v>
          </cell>
          <cell r="M184" t="str">
            <v>na</v>
          </cell>
          <cell r="N184" t="str">
            <v>na</v>
          </cell>
          <cell r="O184" t="str">
            <v>na</v>
          </cell>
          <cell r="P184" t="str">
            <v>na</v>
          </cell>
          <cell r="Q184" t="str">
            <v>na</v>
          </cell>
          <cell r="R184" t="str">
            <v>na</v>
          </cell>
          <cell r="S184" t="str">
            <v>na</v>
          </cell>
          <cell r="T184" t="str">
            <v>na</v>
          </cell>
          <cell r="U184" t="str">
            <v>na</v>
          </cell>
          <cell r="V184" t="str">
            <v>na</v>
          </cell>
          <cell r="W184" t="str">
            <v>na</v>
          </cell>
          <cell r="X184" t="str">
            <v>na</v>
          </cell>
          <cell r="Y184" t="str">
            <v>na</v>
          </cell>
          <cell r="Z184" t="str">
            <v>na</v>
          </cell>
          <cell r="AA184" t="str">
            <v>na</v>
          </cell>
          <cell r="AB184" t="str">
            <v>na</v>
          </cell>
          <cell r="AC184" t="str">
            <v>na</v>
          </cell>
          <cell r="AD184" t="str">
            <v>na</v>
          </cell>
          <cell r="AE184" t="str">
            <v>na</v>
          </cell>
          <cell r="AF184" t="str">
            <v>na</v>
          </cell>
          <cell r="AG184" t="str">
            <v>na</v>
          </cell>
          <cell r="AH184" t="str">
            <v>na</v>
          </cell>
          <cell r="AI184" t="str">
            <v>na</v>
          </cell>
          <cell r="AJ184" t="str">
            <v>na</v>
          </cell>
          <cell r="AK184" t="str">
            <v>na</v>
          </cell>
          <cell r="AL184" t="str">
            <v>na</v>
          </cell>
          <cell r="AM184" t="str">
            <v>na</v>
          </cell>
          <cell r="AN184" t="str">
            <v>na</v>
          </cell>
          <cell r="AO184" t="str">
            <v>na</v>
          </cell>
          <cell r="AP184" t="str">
            <v>na</v>
          </cell>
          <cell r="AQ184" t="str">
            <v>na</v>
          </cell>
          <cell r="AR184" t="str">
            <v>na</v>
          </cell>
          <cell r="AS184" t="str">
            <v>na</v>
          </cell>
          <cell r="AT184" t="str">
            <v>na</v>
          </cell>
          <cell r="AU184" t="str">
            <v>na</v>
          </cell>
          <cell r="AV184" t="str">
            <v>na</v>
          </cell>
          <cell r="AW184" t="str">
            <v>na</v>
          </cell>
          <cell r="AX184" t="str">
            <v>na</v>
          </cell>
          <cell r="AY184" t="str">
            <v>na</v>
          </cell>
          <cell r="AZ184" t="str">
            <v>na</v>
          </cell>
          <cell r="BA184" t="str">
            <v>na</v>
          </cell>
          <cell r="BB184" t="str">
            <v>na</v>
          </cell>
          <cell r="BC184" t="str">
            <v>na</v>
          </cell>
          <cell r="BD184" t="str">
            <v>na</v>
          </cell>
          <cell r="BE184" t="str">
            <v>na</v>
          </cell>
          <cell r="BF184" t="str">
            <v>na</v>
          </cell>
          <cell r="BG184" t="str">
            <v>na</v>
          </cell>
          <cell r="BH184" t="str">
            <v>na</v>
          </cell>
          <cell r="BI184" t="str">
            <v>na</v>
          </cell>
          <cell r="BJ184" t="str">
            <v>na</v>
          </cell>
          <cell r="BK184" t="str">
            <v>na</v>
          </cell>
          <cell r="BL184" t="str">
            <v>na</v>
          </cell>
          <cell r="BM184" t="str">
            <v>na</v>
          </cell>
          <cell r="BN184" t="str">
            <v>na</v>
          </cell>
          <cell r="BO184" t="str">
            <v>na</v>
          </cell>
          <cell r="BP184" t="str">
            <v>na</v>
          </cell>
          <cell r="BQ184" t="str">
            <v>na</v>
          </cell>
          <cell r="BR184" t="str">
            <v>na</v>
          </cell>
          <cell r="BS184" t="str">
            <v>na</v>
          </cell>
          <cell r="BT184" t="str">
            <v>na</v>
          </cell>
          <cell r="BU184" t="str">
            <v>na</v>
          </cell>
          <cell r="BV184" t="str">
            <v>na</v>
          </cell>
          <cell r="BW184" t="str">
            <v>na</v>
          </cell>
          <cell r="BX184" t="str">
            <v>na</v>
          </cell>
          <cell r="BY184" t="str">
            <v>na</v>
          </cell>
          <cell r="BZ184" t="str">
            <v>na</v>
          </cell>
          <cell r="CA184" t="str">
            <v>na</v>
          </cell>
          <cell r="CB184" t="str">
            <v>na</v>
          </cell>
          <cell r="CC184" t="str">
            <v>na</v>
          </cell>
          <cell r="CD184" t="str">
            <v>na</v>
          </cell>
          <cell r="CE184" t="str">
            <v>na</v>
          </cell>
          <cell r="CF184" t="str">
            <v>na</v>
          </cell>
          <cell r="CG184" t="str">
            <v>na</v>
          </cell>
          <cell r="CH184" t="str">
            <v>na</v>
          </cell>
          <cell r="CI184" t="str">
            <v>na</v>
          </cell>
          <cell r="CJ184" t="str">
            <v>na</v>
          </cell>
          <cell r="CK184" t="str">
            <v>na</v>
          </cell>
          <cell r="CL184" t="str">
            <v>na</v>
          </cell>
          <cell r="CM184" t="str">
            <v>na</v>
          </cell>
          <cell r="CN184" t="str">
            <v>na</v>
          </cell>
          <cell r="CO184" t="str">
            <v>na</v>
          </cell>
          <cell r="CP184" t="str">
            <v>na</v>
          </cell>
          <cell r="CQ184" t="str">
            <v>na</v>
          </cell>
          <cell r="CR184" t="str">
            <v>na</v>
          </cell>
          <cell r="CS184">
            <v>-7.4077778236206626</v>
          </cell>
          <cell r="CT184">
            <v>-7.4077778236206626</v>
          </cell>
          <cell r="CU184">
            <v>-7.1399086642686882</v>
          </cell>
          <cell r="CV184">
            <v>-7.1399086642686882</v>
          </cell>
          <cell r="CW184" t="str">
            <v>na</v>
          </cell>
          <cell r="CX184" t="str">
            <v>na</v>
          </cell>
          <cell r="CY184">
            <v>4.1547653875226729</v>
          </cell>
          <cell r="CZ184">
            <v>4.1547653875226729</v>
          </cell>
          <cell r="DA184">
            <v>-3.5381914742944218</v>
          </cell>
          <cell r="DB184">
            <v>-3.5381914742944218</v>
          </cell>
          <cell r="DC184">
            <v>1.4385954388187372</v>
          </cell>
          <cell r="DD184">
            <v>1.4385954388187372</v>
          </cell>
          <cell r="DE184">
            <v>-2.2221419840163605</v>
          </cell>
          <cell r="DF184">
            <v>-2.2221419840163605</v>
          </cell>
          <cell r="DG184" t="str">
            <v>na</v>
          </cell>
          <cell r="DH184" t="str">
            <v>na</v>
          </cell>
          <cell r="DI184">
            <v>2.3050045899709204</v>
          </cell>
          <cell r="DJ184">
            <v>0</v>
          </cell>
          <cell r="DK184" t="str">
            <v>na</v>
          </cell>
          <cell r="DL184" t="str">
            <v>na</v>
          </cell>
          <cell r="DM184" t="str">
            <v>na</v>
          </cell>
          <cell r="DN184" t="str">
            <v>na</v>
          </cell>
          <cell r="DO184" t="str">
            <v>na</v>
          </cell>
          <cell r="DP184" t="str">
            <v>na</v>
          </cell>
          <cell r="DQ184" t="str">
            <v>na</v>
          </cell>
          <cell r="DR184" t="str">
            <v>na</v>
          </cell>
          <cell r="DS184" t="str">
            <v>na</v>
          </cell>
          <cell r="DT184" t="str">
            <v>na</v>
          </cell>
          <cell r="DU184" t="str">
            <v>na</v>
          </cell>
          <cell r="DV184" t="str">
            <v>na</v>
          </cell>
          <cell r="DW184" t="str">
            <v>na</v>
          </cell>
          <cell r="DX184" t="str">
            <v>na</v>
          </cell>
          <cell r="DY184" t="str">
            <v>na</v>
          </cell>
          <cell r="DZ184" t="str">
            <v>na</v>
          </cell>
          <cell r="EA184" t="str">
            <v>na</v>
          </cell>
          <cell r="EB184" t="str">
            <v>na</v>
          </cell>
          <cell r="EC184" t="str">
            <v>na</v>
          </cell>
          <cell r="ED184" t="str">
            <v>na</v>
          </cell>
          <cell r="EE184" t="str">
            <v>na</v>
          </cell>
          <cell r="EF184" t="str">
            <v>na</v>
          </cell>
          <cell r="EG184" t="str">
            <v>na</v>
          </cell>
          <cell r="EH184" t="str">
            <v>na</v>
          </cell>
          <cell r="EI184" t="str">
            <v>na</v>
          </cell>
          <cell r="EJ184" t="str">
            <v>na</v>
          </cell>
          <cell r="EK184" t="str">
            <v>na</v>
          </cell>
          <cell r="EL184" t="str">
            <v>na</v>
          </cell>
          <cell r="EM184" t="str">
            <v>na</v>
          </cell>
          <cell r="EN184" t="str">
            <v>na</v>
          </cell>
          <cell r="EO184" t="str">
            <v>na</v>
          </cell>
          <cell r="EP184" t="str">
            <v>na</v>
          </cell>
          <cell r="EQ184" t="str">
            <v>na</v>
          </cell>
          <cell r="ER184" t="str">
            <v>na</v>
          </cell>
          <cell r="ES184" t="str">
            <v>na</v>
          </cell>
          <cell r="ET184" t="str">
            <v>na</v>
          </cell>
          <cell r="EU184" t="str">
            <v>na</v>
          </cell>
          <cell r="EV184" t="str">
            <v>na</v>
          </cell>
          <cell r="EW184" t="str">
            <v>na</v>
          </cell>
          <cell r="EX184" t="str">
            <v>na</v>
          </cell>
          <cell r="EY184" t="str">
            <v>na</v>
          </cell>
          <cell r="EZ184" t="str">
            <v>na</v>
          </cell>
          <cell r="FA184" t="str">
            <v>na</v>
          </cell>
          <cell r="FB184" t="str">
            <v>na</v>
          </cell>
          <cell r="FC184" t="str">
            <v>na</v>
          </cell>
          <cell r="FD184" t="str">
            <v>na</v>
          </cell>
          <cell r="FE184" t="str">
            <v>na</v>
          </cell>
          <cell r="FF184" t="str">
            <v>na</v>
          </cell>
          <cell r="FG184" t="str">
            <v>na</v>
          </cell>
          <cell r="FH184" t="str">
            <v>na</v>
          </cell>
          <cell r="FI184" t="str">
            <v>na</v>
          </cell>
          <cell r="FJ184" t="str">
            <v>na</v>
          </cell>
          <cell r="FK184" t="str">
            <v>na</v>
          </cell>
          <cell r="FL184" t="str">
            <v>na</v>
          </cell>
          <cell r="FM184" t="str">
            <v>na</v>
          </cell>
          <cell r="FN184" t="str">
            <v>na</v>
          </cell>
          <cell r="FO184" t="str">
            <v>na</v>
          </cell>
          <cell r="FP184" t="str">
            <v>na</v>
          </cell>
          <cell r="FQ184" t="str">
            <v>na</v>
          </cell>
          <cell r="FR184" t="str">
            <v>na</v>
          </cell>
          <cell r="FS184" t="str">
            <v>na</v>
          </cell>
          <cell r="FT184" t="str">
            <v>na</v>
          </cell>
          <cell r="FU184" t="str">
            <v>na</v>
          </cell>
          <cell r="FV184" t="str">
            <v>na</v>
          </cell>
          <cell r="FW184" t="str">
            <v>na</v>
          </cell>
          <cell r="FX184" t="str">
            <v>na</v>
          </cell>
          <cell r="FY184" t="str">
            <v>na</v>
          </cell>
          <cell r="FZ184" t="str">
            <v>na</v>
          </cell>
          <cell r="GA184" t="str">
            <v>na</v>
          </cell>
          <cell r="GB184" t="str">
            <v>na</v>
          </cell>
          <cell r="GC184" t="str">
            <v>na</v>
          </cell>
          <cell r="GD184" t="str">
            <v>na</v>
          </cell>
          <cell r="GE184" t="str">
            <v>na</v>
          </cell>
          <cell r="GF184" t="str">
            <v>na</v>
          </cell>
          <cell r="GG184" t="str">
            <v>na</v>
          </cell>
          <cell r="GH184" t="str">
            <v>na</v>
          </cell>
          <cell r="GI184" t="str">
            <v>na</v>
          </cell>
          <cell r="GJ184" t="str">
            <v>na</v>
          </cell>
          <cell r="GK184" t="str">
            <v>na</v>
          </cell>
          <cell r="GL184" t="str">
            <v>na</v>
          </cell>
          <cell r="GM184" t="str">
            <v>na</v>
          </cell>
          <cell r="GN184" t="str">
            <v>na</v>
          </cell>
          <cell r="GO184" t="str">
            <v>na</v>
          </cell>
          <cell r="GP184" t="str">
            <v>na</v>
          </cell>
          <cell r="GQ184" t="str">
            <v>na</v>
          </cell>
          <cell r="GR184" t="str">
            <v>na</v>
          </cell>
          <cell r="GS184" t="str">
            <v>na</v>
          </cell>
          <cell r="GT184" t="str">
            <v>na</v>
          </cell>
          <cell r="GU184" t="str">
            <v>na</v>
          </cell>
          <cell r="GV184" t="str">
            <v>na</v>
          </cell>
          <cell r="GW184" t="str">
            <v>na</v>
          </cell>
          <cell r="GX184" t="str">
            <v>na</v>
          </cell>
          <cell r="GY184" t="str">
            <v>na</v>
          </cell>
          <cell r="GZ184" t="str">
            <v>na</v>
          </cell>
          <cell r="HA184" t="str">
            <v>na</v>
          </cell>
          <cell r="HB184" t="str">
            <v>na</v>
          </cell>
          <cell r="HC184" t="str">
            <v>na</v>
          </cell>
          <cell r="HD184" t="str">
            <v>na</v>
          </cell>
        </row>
        <row r="185">
          <cell r="A185">
            <v>184</v>
          </cell>
          <cell r="B185" t="str">
            <v>Y/Y Change in DSO (Average Basis)</v>
          </cell>
          <cell r="C185" t="str">
            <v>na</v>
          </cell>
          <cell r="D185" t="str">
            <v>na</v>
          </cell>
          <cell r="E185" t="str">
            <v>na</v>
          </cell>
          <cell r="F185" t="str">
            <v>na</v>
          </cell>
          <cell r="G185" t="str">
            <v>na</v>
          </cell>
          <cell r="H185" t="str">
            <v>na</v>
          </cell>
          <cell r="I185" t="str">
            <v>na</v>
          </cell>
          <cell r="J185" t="str">
            <v>na</v>
          </cell>
          <cell r="K185" t="str">
            <v>na</v>
          </cell>
          <cell r="L185" t="str">
            <v>na</v>
          </cell>
          <cell r="M185" t="str">
            <v>na</v>
          </cell>
          <cell r="N185" t="str">
            <v>na</v>
          </cell>
          <cell r="O185" t="str">
            <v>na</v>
          </cell>
          <cell r="P185" t="str">
            <v>na</v>
          </cell>
          <cell r="Q185" t="str">
            <v>na</v>
          </cell>
          <cell r="R185" t="str">
            <v>na</v>
          </cell>
          <cell r="S185" t="str">
            <v>na</v>
          </cell>
          <cell r="T185" t="str">
            <v>na</v>
          </cell>
          <cell r="U185" t="str">
            <v>na</v>
          </cell>
          <cell r="V185" t="str">
            <v>na</v>
          </cell>
          <cell r="W185" t="str">
            <v>na</v>
          </cell>
          <cell r="X185" t="str">
            <v>na</v>
          </cell>
          <cell r="Y185" t="str">
            <v>na</v>
          </cell>
          <cell r="Z185" t="str">
            <v>na</v>
          </cell>
          <cell r="AA185" t="str">
            <v>na</v>
          </cell>
          <cell r="AB185" t="str">
            <v>na</v>
          </cell>
          <cell r="AC185" t="str">
            <v>na</v>
          </cell>
          <cell r="AD185" t="str">
            <v>na</v>
          </cell>
          <cell r="AE185" t="str">
            <v>na</v>
          </cell>
          <cell r="AF185" t="str">
            <v>na</v>
          </cell>
          <cell r="AG185" t="str">
            <v>na</v>
          </cell>
          <cell r="AH185" t="str">
            <v>na</v>
          </cell>
          <cell r="AI185" t="str">
            <v>na</v>
          </cell>
          <cell r="AJ185" t="str">
            <v>na</v>
          </cell>
          <cell r="AK185" t="str">
            <v>na</v>
          </cell>
          <cell r="AL185" t="str">
            <v>na</v>
          </cell>
          <cell r="AM185" t="str">
            <v>na</v>
          </cell>
          <cell r="AN185" t="str">
            <v>na</v>
          </cell>
          <cell r="AO185" t="str">
            <v>na</v>
          </cell>
          <cell r="AP185" t="str">
            <v>na</v>
          </cell>
          <cell r="AQ185" t="str">
            <v>na</v>
          </cell>
          <cell r="AR185" t="str">
            <v>na</v>
          </cell>
          <cell r="AS185" t="str">
            <v>na</v>
          </cell>
          <cell r="AT185" t="str">
            <v>na</v>
          </cell>
          <cell r="AU185" t="str">
            <v>na</v>
          </cell>
          <cell r="AV185" t="str">
            <v>na</v>
          </cell>
          <cell r="AW185" t="str">
            <v>na</v>
          </cell>
          <cell r="AX185" t="str">
            <v>na</v>
          </cell>
          <cell r="AY185" t="str">
            <v>na</v>
          </cell>
          <cell r="AZ185" t="str">
            <v>na</v>
          </cell>
          <cell r="BA185" t="str">
            <v>na</v>
          </cell>
          <cell r="BB185" t="str">
            <v>na</v>
          </cell>
          <cell r="BC185" t="str">
            <v>na</v>
          </cell>
          <cell r="BD185" t="str">
            <v>na</v>
          </cell>
          <cell r="BE185" t="str">
            <v>na</v>
          </cell>
          <cell r="BF185" t="str">
            <v>na</v>
          </cell>
          <cell r="BG185" t="str">
            <v>na</v>
          </cell>
          <cell r="BH185" t="str">
            <v>na</v>
          </cell>
          <cell r="BI185" t="str">
            <v>na</v>
          </cell>
          <cell r="BJ185" t="str">
            <v>na</v>
          </cell>
          <cell r="BK185" t="str">
            <v>na</v>
          </cell>
          <cell r="BL185" t="str">
            <v>na</v>
          </cell>
          <cell r="BM185" t="str">
            <v>na</v>
          </cell>
          <cell r="BN185" t="str">
            <v>na</v>
          </cell>
          <cell r="BO185" t="str">
            <v>na</v>
          </cell>
          <cell r="BP185" t="str">
            <v>na</v>
          </cell>
          <cell r="BQ185" t="str">
            <v>na</v>
          </cell>
          <cell r="BR185" t="str">
            <v>na</v>
          </cell>
          <cell r="BS185" t="str">
            <v>na</v>
          </cell>
          <cell r="BT185" t="str">
            <v>na</v>
          </cell>
          <cell r="BU185" t="str">
            <v>na</v>
          </cell>
          <cell r="BV185" t="str">
            <v>na</v>
          </cell>
          <cell r="BW185" t="str">
            <v>na</v>
          </cell>
          <cell r="BX185" t="str">
            <v>na</v>
          </cell>
          <cell r="BY185" t="str">
            <v>na</v>
          </cell>
          <cell r="BZ185" t="str">
            <v>na</v>
          </cell>
          <cell r="CA185" t="str">
            <v>na</v>
          </cell>
          <cell r="CB185" t="str">
            <v>na</v>
          </cell>
          <cell r="CC185" t="str">
            <v>na</v>
          </cell>
          <cell r="CD185" t="str">
            <v>na</v>
          </cell>
          <cell r="CE185" t="str">
            <v>na</v>
          </cell>
          <cell r="CF185" t="str">
            <v>na</v>
          </cell>
          <cell r="CG185" t="str">
            <v>na</v>
          </cell>
          <cell r="CH185" t="str">
            <v>na</v>
          </cell>
          <cell r="CI185" t="str">
            <v>na</v>
          </cell>
          <cell r="CJ185" t="str">
            <v>na</v>
          </cell>
          <cell r="CK185" t="str">
            <v>na</v>
          </cell>
          <cell r="CL185" t="str">
            <v>na</v>
          </cell>
          <cell r="CM185" t="str">
            <v>na</v>
          </cell>
          <cell r="CN185" t="str">
            <v>na</v>
          </cell>
          <cell r="CO185" t="str">
            <v>na</v>
          </cell>
          <cell r="CP185" t="str">
            <v>na</v>
          </cell>
          <cell r="CQ185" t="str">
            <v>na</v>
          </cell>
          <cell r="CR185" t="str">
            <v>na</v>
          </cell>
          <cell r="CS185" t="str">
            <v>na</v>
          </cell>
          <cell r="CT185" t="str">
            <v>na</v>
          </cell>
          <cell r="CU185" t="str">
            <v>na</v>
          </cell>
          <cell r="CV185" t="str">
            <v>na</v>
          </cell>
          <cell r="CW185" t="str">
            <v>na</v>
          </cell>
          <cell r="CX185" t="str">
            <v>na</v>
          </cell>
          <cell r="CY185" t="str">
            <v>na</v>
          </cell>
          <cell r="CZ185" t="str">
            <v>na</v>
          </cell>
          <cell r="DA185">
            <v>-13.9311125746611</v>
          </cell>
          <cell r="DB185">
            <v>-13.9311125746611</v>
          </cell>
          <cell r="DC185">
            <v>-5.0847393122216999</v>
          </cell>
          <cell r="DD185">
            <v>-5.0847393122216999</v>
          </cell>
          <cell r="DE185">
            <v>-0.16697263196937229</v>
          </cell>
          <cell r="DF185">
            <v>-0.16697263196937229</v>
          </cell>
          <cell r="DG185" t="str">
            <v>na</v>
          </cell>
          <cell r="DH185" t="str">
            <v>na</v>
          </cell>
          <cell r="DI185">
            <v>-2.0167334295211248</v>
          </cell>
          <cell r="DJ185">
            <v>0</v>
          </cell>
          <cell r="DK185" t="str">
            <v>na</v>
          </cell>
          <cell r="DL185" t="str">
            <v>na</v>
          </cell>
          <cell r="DM185" t="str">
            <v>na</v>
          </cell>
          <cell r="DN185" t="str">
            <v>na</v>
          </cell>
          <cell r="DO185" t="str">
            <v>na</v>
          </cell>
          <cell r="DP185" t="str">
            <v>na</v>
          </cell>
          <cell r="DQ185" t="str">
            <v>na</v>
          </cell>
          <cell r="DR185" t="str">
            <v>na</v>
          </cell>
          <cell r="DS185" t="str">
            <v>na</v>
          </cell>
          <cell r="DT185" t="str">
            <v>na</v>
          </cell>
          <cell r="DU185" t="str">
            <v>na</v>
          </cell>
          <cell r="DV185" t="str">
            <v>na</v>
          </cell>
          <cell r="DW185" t="str">
            <v>na</v>
          </cell>
          <cell r="DX185" t="str">
            <v>na</v>
          </cell>
          <cell r="DY185" t="str">
            <v>na</v>
          </cell>
          <cell r="DZ185" t="str">
            <v>na</v>
          </cell>
          <cell r="EA185" t="str">
            <v>na</v>
          </cell>
          <cell r="EB185" t="str">
            <v>na</v>
          </cell>
          <cell r="EC185" t="str">
            <v>na</v>
          </cell>
          <cell r="ED185" t="str">
            <v>na</v>
          </cell>
          <cell r="EE185" t="str">
            <v>na</v>
          </cell>
          <cell r="EF185" t="str">
            <v>na</v>
          </cell>
          <cell r="EG185" t="str">
            <v>na</v>
          </cell>
          <cell r="EH185" t="str">
            <v>na</v>
          </cell>
          <cell r="EI185" t="str">
            <v>na</v>
          </cell>
          <cell r="EJ185" t="str">
            <v>na</v>
          </cell>
          <cell r="EK185" t="str">
            <v>na</v>
          </cell>
          <cell r="EL185" t="str">
            <v>na</v>
          </cell>
          <cell r="EM185" t="str">
            <v>na</v>
          </cell>
          <cell r="EN185" t="str">
            <v>na</v>
          </cell>
          <cell r="EO185" t="str">
            <v>na</v>
          </cell>
          <cell r="EP185" t="str">
            <v>na</v>
          </cell>
          <cell r="EQ185" t="str">
            <v>na</v>
          </cell>
          <cell r="ER185" t="str">
            <v>na</v>
          </cell>
          <cell r="ES185" t="str">
            <v>na</v>
          </cell>
          <cell r="ET185" t="str">
            <v>na</v>
          </cell>
          <cell r="EU185" t="str">
            <v>na</v>
          </cell>
          <cell r="EV185" t="str">
            <v>na</v>
          </cell>
          <cell r="EW185" t="str">
            <v>na</v>
          </cell>
          <cell r="EX185" t="str">
            <v>na</v>
          </cell>
          <cell r="EY185" t="str">
            <v>na</v>
          </cell>
          <cell r="EZ185" t="str">
            <v>na</v>
          </cell>
          <cell r="FA185" t="str">
            <v>na</v>
          </cell>
          <cell r="FB185" t="str">
            <v>na</v>
          </cell>
          <cell r="FC185" t="str">
            <v>na</v>
          </cell>
          <cell r="FD185" t="str">
            <v>na</v>
          </cell>
          <cell r="FE185" t="str">
            <v>na</v>
          </cell>
          <cell r="FF185" t="str">
            <v>na</v>
          </cell>
          <cell r="FG185" t="str">
            <v>na</v>
          </cell>
          <cell r="FH185" t="str">
            <v>na</v>
          </cell>
          <cell r="FI185" t="str">
            <v>na</v>
          </cell>
          <cell r="FJ185" t="str">
            <v>na</v>
          </cell>
          <cell r="FK185" t="str">
            <v>na</v>
          </cell>
          <cell r="FL185" t="str">
            <v>na</v>
          </cell>
          <cell r="FM185" t="str">
            <v>na</v>
          </cell>
          <cell r="FN185" t="str">
            <v>na</v>
          </cell>
          <cell r="FO185" t="str">
            <v>na</v>
          </cell>
          <cell r="FP185" t="str">
            <v>na</v>
          </cell>
          <cell r="FQ185" t="str">
            <v>na</v>
          </cell>
          <cell r="FR185" t="str">
            <v>na</v>
          </cell>
          <cell r="FS185" t="str">
            <v>na</v>
          </cell>
          <cell r="FT185" t="str">
            <v>na</v>
          </cell>
          <cell r="FU185" t="str">
            <v>na</v>
          </cell>
          <cell r="FV185" t="str">
            <v>na</v>
          </cell>
          <cell r="FW185" t="str">
            <v>na</v>
          </cell>
          <cell r="FX185" t="str">
            <v>na</v>
          </cell>
          <cell r="FY185" t="str">
            <v>na</v>
          </cell>
          <cell r="FZ185" t="str">
            <v>na</v>
          </cell>
          <cell r="GA185" t="str">
            <v>na</v>
          </cell>
          <cell r="GB185" t="str">
            <v>na</v>
          </cell>
          <cell r="GC185" t="str">
            <v>na</v>
          </cell>
          <cell r="GD185" t="str">
            <v>na</v>
          </cell>
          <cell r="GE185" t="str">
            <v>na</v>
          </cell>
          <cell r="GF185" t="str">
            <v>na</v>
          </cell>
          <cell r="GG185" t="str">
            <v>na</v>
          </cell>
          <cell r="GH185" t="str">
            <v>na</v>
          </cell>
          <cell r="GI185" t="str">
            <v>na</v>
          </cell>
          <cell r="GJ185" t="str">
            <v>na</v>
          </cell>
          <cell r="GK185" t="str">
            <v>na</v>
          </cell>
          <cell r="GL185" t="str">
            <v>na</v>
          </cell>
          <cell r="GM185" t="str">
            <v>na</v>
          </cell>
          <cell r="GN185" t="str">
            <v>na</v>
          </cell>
          <cell r="GO185" t="str">
            <v>na</v>
          </cell>
          <cell r="GP185" t="str">
            <v>na</v>
          </cell>
          <cell r="GQ185" t="str">
            <v>na</v>
          </cell>
          <cell r="GR185" t="str">
            <v>na</v>
          </cell>
          <cell r="GS185" t="str">
            <v>na</v>
          </cell>
          <cell r="GT185" t="str">
            <v>na</v>
          </cell>
          <cell r="GU185" t="str">
            <v>na</v>
          </cell>
          <cell r="GV185" t="str">
            <v>na</v>
          </cell>
          <cell r="GW185" t="str">
            <v>na</v>
          </cell>
          <cell r="GX185" t="str">
            <v>na</v>
          </cell>
          <cell r="GY185" t="str">
            <v>na</v>
          </cell>
          <cell r="GZ185" t="str">
            <v>na</v>
          </cell>
          <cell r="HA185" t="str">
            <v>na</v>
          </cell>
          <cell r="HB185" t="str">
            <v>na</v>
          </cell>
          <cell r="HC185" t="str">
            <v>na</v>
          </cell>
          <cell r="HD185" t="str">
            <v>na</v>
          </cell>
        </row>
        <row r="186">
          <cell r="A186">
            <v>185</v>
          </cell>
          <cell r="B186" t="str">
            <v>Ratio Average DSO / End of Quarter DSO</v>
          </cell>
          <cell r="C186" t="str">
            <v>na</v>
          </cell>
          <cell r="D186" t="str">
            <v>na</v>
          </cell>
          <cell r="E186" t="str">
            <v>na</v>
          </cell>
          <cell r="F186" t="str">
            <v>na</v>
          </cell>
          <cell r="G186" t="str">
            <v>na</v>
          </cell>
          <cell r="H186" t="str">
            <v>na</v>
          </cell>
          <cell r="I186" t="str">
            <v>na</v>
          </cell>
          <cell r="J186" t="str">
            <v>na</v>
          </cell>
          <cell r="K186" t="str">
            <v>na</v>
          </cell>
          <cell r="L186" t="str">
            <v>na</v>
          </cell>
          <cell r="M186" t="str">
            <v>na</v>
          </cell>
          <cell r="N186" t="str">
            <v>na</v>
          </cell>
          <cell r="O186" t="str">
            <v>na</v>
          </cell>
          <cell r="P186" t="str">
            <v>na</v>
          </cell>
          <cell r="Q186" t="str">
            <v>na</v>
          </cell>
          <cell r="R186" t="str">
            <v>na</v>
          </cell>
          <cell r="S186" t="str">
            <v>na</v>
          </cell>
          <cell r="T186" t="str">
            <v>na</v>
          </cell>
          <cell r="U186" t="str">
            <v>na</v>
          </cell>
          <cell r="V186" t="str">
            <v>na</v>
          </cell>
          <cell r="W186" t="str">
            <v>na</v>
          </cell>
          <cell r="X186" t="str">
            <v>na</v>
          </cell>
          <cell r="Y186" t="str">
            <v>na</v>
          </cell>
          <cell r="Z186" t="str">
            <v>na</v>
          </cell>
          <cell r="AA186" t="str">
            <v>na</v>
          </cell>
          <cell r="AB186" t="str">
            <v>na</v>
          </cell>
          <cell r="AC186" t="str">
            <v>na</v>
          </cell>
          <cell r="AD186" t="str">
            <v>na</v>
          </cell>
          <cell r="AE186" t="str">
            <v>na</v>
          </cell>
          <cell r="AF186" t="str">
            <v>na</v>
          </cell>
          <cell r="AG186" t="str">
            <v>na</v>
          </cell>
          <cell r="AH186" t="str">
            <v>na</v>
          </cell>
          <cell r="AI186" t="str">
            <v>na</v>
          </cell>
          <cell r="AJ186" t="str">
            <v>na</v>
          </cell>
          <cell r="AK186" t="str">
            <v>na</v>
          </cell>
          <cell r="AL186" t="str">
            <v>na</v>
          </cell>
          <cell r="AM186" t="str">
            <v>na</v>
          </cell>
          <cell r="AN186" t="str">
            <v>na</v>
          </cell>
          <cell r="AO186" t="str">
            <v>na</v>
          </cell>
          <cell r="AP186" t="str">
            <v>na</v>
          </cell>
          <cell r="AQ186" t="str">
            <v>na</v>
          </cell>
          <cell r="AR186" t="str">
            <v>na</v>
          </cell>
          <cell r="AS186" t="str">
            <v>na</v>
          </cell>
          <cell r="AT186" t="str">
            <v>na</v>
          </cell>
          <cell r="AU186" t="str">
            <v>na</v>
          </cell>
          <cell r="AV186" t="str">
            <v>na</v>
          </cell>
          <cell r="AW186" t="str">
            <v>na</v>
          </cell>
          <cell r="AX186" t="str">
            <v>na</v>
          </cell>
          <cell r="AY186" t="str">
            <v>na</v>
          </cell>
          <cell r="AZ186" t="str">
            <v>na</v>
          </cell>
          <cell r="BA186" t="str">
            <v>na</v>
          </cell>
          <cell r="BB186" t="str">
            <v>na</v>
          </cell>
          <cell r="BC186" t="str">
            <v>na</v>
          </cell>
          <cell r="BD186" t="str">
            <v>na</v>
          </cell>
          <cell r="BE186" t="str">
            <v>na</v>
          </cell>
          <cell r="BF186" t="str">
            <v>na</v>
          </cell>
          <cell r="BG186" t="str">
            <v>na</v>
          </cell>
          <cell r="BH186" t="str">
            <v>na</v>
          </cell>
          <cell r="BI186" t="str">
            <v>na</v>
          </cell>
          <cell r="BJ186" t="str">
            <v>na</v>
          </cell>
          <cell r="BK186" t="str">
            <v>na</v>
          </cell>
          <cell r="BL186" t="str">
            <v>na</v>
          </cell>
          <cell r="BM186" t="str">
            <v>na</v>
          </cell>
          <cell r="BN186" t="str">
            <v>na</v>
          </cell>
          <cell r="BO186" t="str">
            <v>na</v>
          </cell>
          <cell r="BP186" t="str">
            <v>na</v>
          </cell>
          <cell r="BQ186" t="str">
            <v>na</v>
          </cell>
          <cell r="BR186" t="str">
            <v>na</v>
          </cell>
          <cell r="BS186" t="str">
            <v>na</v>
          </cell>
          <cell r="BT186" t="str">
            <v>na</v>
          </cell>
          <cell r="BU186" t="str">
            <v>na</v>
          </cell>
          <cell r="BV186" t="str">
            <v>na</v>
          </cell>
          <cell r="BW186" t="str">
            <v>na</v>
          </cell>
          <cell r="BX186" t="str">
            <v>na</v>
          </cell>
          <cell r="BY186" t="str">
            <v>na</v>
          </cell>
          <cell r="BZ186" t="str">
            <v>na</v>
          </cell>
          <cell r="CA186" t="str">
            <v>na</v>
          </cell>
          <cell r="CB186" t="str">
            <v>na</v>
          </cell>
          <cell r="CC186" t="str">
            <v>na</v>
          </cell>
          <cell r="CD186" t="str">
            <v>na</v>
          </cell>
          <cell r="CE186" t="str">
            <v>na</v>
          </cell>
          <cell r="CF186" t="str">
            <v>na</v>
          </cell>
          <cell r="CG186" t="str">
            <v>na</v>
          </cell>
          <cell r="CH186" t="str">
            <v>na</v>
          </cell>
          <cell r="CI186" t="str">
            <v>na</v>
          </cell>
          <cell r="CJ186" t="str">
            <v>na</v>
          </cell>
          <cell r="CK186" t="str">
            <v>na</v>
          </cell>
          <cell r="CL186" t="str">
            <v>na</v>
          </cell>
          <cell r="CM186" t="str">
            <v>na</v>
          </cell>
          <cell r="CN186" t="str">
            <v>na</v>
          </cell>
          <cell r="CO186" t="str">
            <v>na</v>
          </cell>
          <cell r="CP186" t="str">
            <v>na</v>
          </cell>
          <cell r="CQ186">
            <v>1.067935578330893</v>
          </cell>
          <cell r="CR186">
            <v>1.067935578330893</v>
          </cell>
          <cell r="CS186">
            <v>1.0665228931652289</v>
          </cell>
          <cell r="CT186">
            <v>1.0665228931652289</v>
          </cell>
          <cell r="CU186">
            <v>0.95514950166112944</v>
          </cell>
          <cell r="CV186">
            <v>0.95514950166112944</v>
          </cell>
          <cell r="CW186" t="str">
            <v>na</v>
          </cell>
          <cell r="CX186" t="str">
            <v>na</v>
          </cell>
          <cell r="CY186">
            <v>0.98491505565319282</v>
          </cell>
          <cell r="CZ186">
            <v>0.98491505565319282</v>
          </cell>
          <cell r="DA186">
            <v>0.95134849286092016</v>
          </cell>
          <cell r="DB186">
            <v>0.95134849286092016</v>
          </cell>
          <cell r="DC186">
            <v>0.97885540643200797</v>
          </cell>
          <cell r="DD186">
            <v>0.97885540643200797</v>
          </cell>
          <cell r="DE186">
            <v>0.93975501113585735</v>
          </cell>
          <cell r="DF186">
            <v>0.93975501113585735</v>
          </cell>
          <cell r="DG186" t="str">
            <v>na</v>
          </cell>
          <cell r="DH186" t="str">
            <v>na</v>
          </cell>
          <cell r="DI186">
            <v>1.0225171127263757</v>
          </cell>
          <cell r="DJ186">
            <v>0</v>
          </cell>
          <cell r="DK186" t="str">
            <v>na</v>
          </cell>
          <cell r="DL186" t="str">
            <v>na</v>
          </cell>
          <cell r="DM186" t="str">
            <v>na</v>
          </cell>
          <cell r="DN186" t="str">
            <v>na</v>
          </cell>
          <cell r="DO186" t="str">
            <v>na</v>
          </cell>
          <cell r="DP186" t="str">
            <v>na</v>
          </cell>
          <cell r="DQ186" t="str">
            <v>na</v>
          </cell>
          <cell r="DR186" t="str">
            <v>na</v>
          </cell>
          <cell r="DS186" t="str">
            <v>na</v>
          </cell>
          <cell r="DT186" t="str">
            <v>na</v>
          </cell>
          <cell r="DU186" t="str">
            <v>na</v>
          </cell>
          <cell r="DV186" t="str">
            <v>na</v>
          </cell>
          <cell r="DW186" t="str">
            <v>na</v>
          </cell>
          <cell r="DX186" t="str">
            <v>na</v>
          </cell>
          <cell r="DY186" t="str">
            <v>na</v>
          </cell>
          <cell r="DZ186" t="str">
            <v>na</v>
          </cell>
          <cell r="EA186" t="str">
            <v>na</v>
          </cell>
          <cell r="EB186" t="str">
            <v>na</v>
          </cell>
          <cell r="EC186" t="str">
            <v>na</v>
          </cell>
          <cell r="ED186" t="str">
            <v>na</v>
          </cell>
          <cell r="EE186" t="str">
            <v>na</v>
          </cell>
          <cell r="EF186" t="str">
            <v>na</v>
          </cell>
          <cell r="EG186" t="str">
            <v>na</v>
          </cell>
          <cell r="EH186" t="str">
            <v>na</v>
          </cell>
          <cell r="EI186" t="str">
            <v>na</v>
          </cell>
          <cell r="EJ186" t="str">
            <v>na</v>
          </cell>
          <cell r="EK186" t="str">
            <v>na</v>
          </cell>
          <cell r="EL186" t="str">
            <v>na</v>
          </cell>
          <cell r="EM186" t="str">
            <v>na</v>
          </cell>
          <cell r="EN186" t="str">
            <v>na</v>
          </cell>
          <cell r="EO186" t="str">
            <v>na</v>
          </cell>
          <cell r="EP186" t="str">
            <v>na</v>
          </cell>
          <cell r="EQ186" t="str">
            <v>na</v>
          </cell>
          <cell r="ER186" t="str">
            <v>na</v>
          </cell>
          <cell r="ES186" t="str">
            <v>na</v>
          </cell>
          <cell r="ET186" t="str">
            <v>na</v>
          </cell>
          <cell r="EU186" t="str">
            <v>na</v>
          </cell>
          <cell r="EV186" t="str">
            <v>na</v>
          </cell>
          <cell r="EW186" t="str">
            <v>na</v>
          </cell>
          <cell r="EX186" t="str">
            <v>na</v>
          </cell>
          <cell r="EY186" t="str">
            <v>na</v>
          </cell>
          <cell r="EZ186" t="str">
            <v>na</v>
          </cell>
          <cell r="FA186" t="str">
            <v>na</v>
          </cell>
          <cell r="FB186" t="str">
            <v>na</v>
          </cell>
          <cell r="FC186" t="str">
            <v>na</v>
          </cell>
          <cell r="FD186" t="str">
            <v>na</v>
          </cell>
          <cell r="FE186" t="str">
            <v>na</v>
          </cell>
          <cell r="FF186" t="str">
            <v>na</v>
          </cell>
          <cell r="FG186" t="str">
            <v>na</v>
          </cell>
          <cell r="FH186" t="str">
            <v>na</v>
          </cell>
          <cell r="FI186" t="str">
            <v>na</v>
          </cell>
          <cell r="FJ186" t="str">
            <v>na</v>
          </cell>
          <cell r="FK186" t="str">
            <v>na</v>
          </cell>
          <cell r="FL186" t="str">
            <v>na</v>
          </cell>
          <cell r="FM186" t="str">
            <v>na</v>
          </cell>
          <cell r="FN186" t="str">
            <v>na</v>
          </cell>
          <cell r="FO186" t="str">
            <v>na</v>
          </cell>
          <cell r="FP186" t="str">
            <v>na</v>
          </cell>
          <cell r="FQ186" t="str">
            <v>na</v>
          </cell>
          <cell r="FR186" t="str">
            <v>na</v>
          </cell>
          <cell r="FS186" t="str">
            <v>na</v>
          </cell>
          <cell r="FT186" t="str">
            <v>na</v>
          </cell>
          <cell r="FU186" t="str">
            <v>na</v>
          </cell>
          <cell r="FV186" t="str">
            <v>na</v>
          </cell>
          <cell r="FW186" t="str">
            <v>na</v>
          </cell>
          <cell r="FX186" t="str">
            <v>na</v>
          </cell>
          <cell r="FY186" t="str">
            <v>na</v>
          </cell>
          <cell r="FZ186" t="str">
            <v>na</v>
          </cell>
          <cell r="GA186" t="str">
            <v>na</v>
          </cell>
          <cell r="GB186" t="str">
            <v>na</v>
          </cell>
          <cell r="GC186" t="str">
            <v>na</v>
          </cell>
          <cell r="GD186" t="str">
            <v>na</v>
          </cell>
          <cell r="GE186" t="str">
            <v>na</v>
          </cell>
          <cell r="GF186" t="str">
            <v>na</v>
          </cell>
          <cell r="GG186" t="str">
            <v>na</v>
          </cell>
          <cell r="GH186" t="str">
            <v>na</v>
          </cell>
          <cell r="GI186" t="str">
            <v>na</v>
          </cell>
          <cell r="GJ186" t="str">
            <v>na</v>
          </cell>
          <cell r="GK186" t="str">
            <v>na</v>
          </cell>
          <cell r="GL186" t="str">
            <v>na</v>
          </cell>
          <cell r="GM186" t="str">
            <v>na</v>
          </cell>
          <cell r="GN186" t="str">
            <v>na</v>
          </cell>
          <cell r="GO186" t="str">
            <v>na</v>
          </cell>
          <cell r="GP186" t="str">
            <v>na</v>
          </cell>
          <cell r="GQ186" t="str">
            <v>na</v>
          </cell>
          <cell r="GR186" t="str">
            <v>na</v>
          </cell>
          <cell r="GS186" t="str">
            <v>na</v>
          </cell>
          <cell r="GT186" t="str">
            <v>na</v>
          </cell>
          <cell r="GU186" t="str">
            <v>na</v>
          </cell>
          <cell r="GV186" t="str">
            <v>na</v>
          </cell>
          <cell r="GW186" t="str">
            <v>na</v>
          </cell>
          <cell r="GX186" t="str">
            <v>na</v>
          </cell>
          <cell r="GY186" t="str">
            <v>na</v>
          </cell>
          <cell r="GZ186" t="str">
            <v>na</v>
          </cell>
          <cell r="HA186" t="str">
            <v>na</v>
          </cell>
          <cell r="HB186" t="str">
            <v>na</v>
          </cell>
          <cell r="HC186" t="str">
            <v>na</v>
          </cell>
          <cell r="HD186" t="str">
            <v>na</v>
          </cell>
        </row>
        <row r="187">
          <cell r="A187">
            <v>186</v>
          </cell>
          <cell r="B187" t="str">
            <v>Revenue Metrics</v>
          </cell>
        </row>
        <row r="188">
          <cell r="A188">
            <v>187</v>
          </cell>
          <cell r="B188" t="str">
            <v>Total Revenue</v>
          </cell>
          <cell r="C188" t="str">
            <v>na</v>
          </cell>
          <cell r="D188" t="str">
            <v>na</v>
          </cell>
          <cell r="E188" t="str">
            <v>na</v>
          </cell>
          <cell r="F188" t="str">
            <v>na</v>
          </cell>
          <cell r="G188" t="str">
            <v>na</v>
          </cell>
          <cell r="H188" t="str">
            <v>na</v>
          </cell>
          <cell r="I188" t="str">
            <v>na</v>
          </cell>
          <cell r="J188" t="str">
            <v>na</v>
          </cell>
          <cell r="K188" t="str">
            <v>na</v>
          </cell>
          <cell r="L188" t="str">
            <v>na</v>
          </cell>
          <cell r="M188" t="str">
            <v>na</v>
          </cell>
          <cell r="N188" t="str">
            <v>na</v>
          </cell>
          <cell r="O188" t="str">
            <v>na</v>
          </cell>
          <cell r="P188" t="str">
            <v>na</v>
          </cell>
          <cell r="Q188" t="str">
            <v>na</v>
          </cell>
          <cell r="R188" t="str">
            <v>na</v>
          </cell>
          <cell r="S188" t="str">
            <v>na</v>
          </cell>
          <cell r="T188" t="str">
            <v>na</v>
          </cell>
          <cell r="U188" t="str">
            <v>na</v>
          </cell>
          <cell r="V188" t="str">
            <v>na</v>
          </cell>
          <cell r="W188" t="str">
            <v>na</v>
          </cell>
          <cell r="X188" t="str">
            <v>na</v>
          </cell>
          <cell r="Y188" t="str">
            <v>na</v>
          </cell>
          <cell r="Z188" t="str">
            <v>na</v>
          </cell>
          <cell r="AA188" t="str">
            <v>na</v>
          </cell>
          <cell r="AB188" t="str">
            <v>na</v>
          </cell>
          <cell r="AC188" t="str">
            <v>na</v>
          </cell>
          <cell r="AD188" t="str">
            <v>na</v>
          </cell>
          <cell r="AE188" t="str">
            <v>na</v>
          </cell>
          <cell r="AF188" t="str">
            <v>na</v>
          </cell>
          <cell r="AG188" t="str">
            <v>na</v>
          </cell>
          <cell r="AH188" t="str">
            <v>na</v>
          </cell>
          <cell r="AI188" t="str">
            <v>na</v>
          </cell>
          <cell r="AJ188" t="str">
            <v>na</v>
          </cell>
          <cell r="AK188" t="str">
            <v>na</v>
          </cell>
          <cell r="AL188" t="str">
            <v>na</v>
          </cell>
          <cell r="AM188" t="str">
            <v>na</v>
          </cell>
          <cell r="AN188" t="str">
            <v>na</v>
          </cell>
          <cell r="AO188" t="str">
            <v>na</v>
          </cell>
          <cell r="AP188" t="str">
            <v>na</v>
          </cell>
          <cell r="AQ188" t="str">
            <v>na</v>
          </cell>
          <cell r="AR188" t="str">
            <v>na</v>
          </cell>
          <cell r="AS188" t="str">
            <v>na</v>
          </cell>
          <cell r="AT188" t="str">
            <v>na</v>
          </cell>
          <cell r="AU188" t="str">
            <v>na</v>
          </cell>
          <cell r="AV188" t="str">
            <v>na</v>
          </cell>
          <cell r="AW188" t="str">
            <v>na</v>
          </cell>
          <cell r="AX188" t="str">
            <v>na</v>
          </cell>
          <cell r="AY188" t="str">
            <v>na</v>
          </cell>
          <cell r="AZ188" t="str">
            <v>na</v>
          </cell>
          <cell r="BA188" t="str">
            <v>na</v>
          </cell>
          <cell r="BB188" t="str">
            <v>na</v>
          </cell>
          <cell r="BC188" t="str">
            <v>na</v>
          </cell>
          <cell r="BD188" t="str">
            <v>na</v>
          </cell>
          <cell r="BE188" t="str">
            <v>na</v>
          </cell>
          <cell r="BF188" t="str">
            <v>na</v>
          </cell>
          <cell r="BG188" t="str">
            <v>na</v>
          </cell>
          <cell r="BH188" t="str">
            <v>na</v>
          </cell>
          <cell r="BI188" t="str">
            <v>na</v>
          </cell>
          <cell r="BJ188" t="str">
            <v>na</v>
          </cell>
          <cell r="BK188" t="str">
            <v>na</v>
          </cell>
          <cell r="BL188" t="str">
            <v>na</v>
          </cell>
          <cell r="BM188" t="str">
            <v>na</v>
          </cell>
          <cell r="BN188" t="str">
            <v>na</v>
          </cell>
          <cell r="BO188" t="str">
            <v>na</v>
          </cell>
          <cell r="BP188" t="str">
            <v>na</v>
          </cell>
          <cell r="BQ188" t="str">
            <v>na</v>
          </cell>
          <cell r="BR188" t="str">
            <v>na</v>
          </cell>
          <cell r="BS188" t="str">
            <v>na</v>
          </cell>
          <cell r="BT188" t="str">
            <v>na</v>
          </cell>
          <cell r="BU188" t="str">
            <v>na</v>
          </cell>
          <cell r="BV188" t="str">
            <v>na</v>
          </cell>
          <cell r="BW188" t="str">
            <v>na</v>
          </cell>
          <cell r="BX188" t="str">
            <v>na</v>
          </cell>
          <cell r="BY188" t="str">
            <v>na</v>
          </cell>
          <cell r="BZ188" t="str">
            <v>na</v>
          </cell>
          <cell r="CA188" t="str">
            <v>na</v>
          </cell>
          <cell r="CB188" t="str">
            <v>na</v>
          </cell>
          <cell r="CC188" t="str">
            <v>na</v>
          </cell>
          <cell r="CD188" t="str">
            <v>na</v>
          </cell>
          <cell r="CE188" t="str">
            <v>na</v>
          </cell>
          <cell r="CF188" t="str">
            <v>na</v>
          </cell>
          <cell r="CG188" t="str">
            <v>na</v>
          </cell>
          <cell r="CH188" t="str">
            <v>na</v>
          </cell>
          <cell r="CI188" t="str">
            <v>na</v>
          </cell>
          <cell r="CJ188" t="str">
            <v>na</v>
          </cell>
          <cell r="CK188" t="str">
            <v>na</v>
          </cell>
          <cell r="CL188" t="str">
            <v>na</v>
          </cell>
          <cell r="CM188" t="str">
            <v>na</v>
          </cell>
          <cell r="CN188" t="str">
            <v>na</v>
          </cell>
          <cell r="CO188">
            <v>350.10900000000004</v>
          </cell>
          <cell r="CP188">
            <v>350.10900000000004</v>
          </cell>
          <cell r="CQ188">
            <v>360.68099999999998</v>
          </cell>
          <cell r="CR188">
            <v>360.68099999999998</v>
          </cell>
          <cell r="CS188">
            <v>346.07900000000001</v>
          </cell>
          <cell r="CT188">
            <v>346.07900000000001</v>
          </cell>
          <cell r="CU188">
            <v>372.27699999999999</v>
          </cell>
          <cell r="CV188">
            <v>372.27699999999999</v>
          </cell>
          <cell r="CW188" t="str">
            <v>na</v>
          </cell>
          <cell r="CX188" t="str">
            <v>na</v>
          </cell>
          <cell r="CY188">
            <v>375.41900000000004</v>
          </cell>
          <cell r="CZ188">
            <v>375.41900000000004</v>
          </cell>
          <cell r="DA188">
            <v>420.15400000000005</v>
          </cell>
          <cell r="DB188">
            <v>420.15400000000005</v>
          </cell>
          <cell r="DC188">
            <v>443.12</v>
          </cell>
          <cell r="DD188">
            <v>443.12</v>
          </cell>
          <cell r="DE188">
            <v>497.78999999999996</v>
          </cell>
          <cell r="DF188">
            <v>497.79</v>
          </cell>
          <cell r="DG188" t="str">
            <v>na</v>
          </cell>
          <cell r="DH188" t="str">
            <v>na</v>
          </cell>
          <cell r="DI188">
            <v>503.08799999999997</v>
          </cell>
          <cell r="DJ188">
            <v>0</v>
          </cell>
          <cell r="DK188" t="str">
            <v>na</v>
          </cell>
          <cell r="DL188" t="str">
            <v>na</v>
          </cell>
          <cell r="DM188" t="str">
            <v>na</v>
          </cell>
          <cell r="DN188" t="str">
            <v>na</v>
          </cell>
          <cell r="DO188" t="str">
            <v>na</v>
          </cell>
          <cell r="DP188" t="str">
            <v>na</v>
          </cell>
          <cell r="DQ188" t="str">
            <v>na</v>
          </cell>
          <cell r="DR188" t="str">
            <v>na</v>
          </cell>
          <cell r="DS188" t="str">
            <v>na</v>
          </cell>
          <cell r="DT188" t="str">
            <v>na</v>
          </cell>
          <cell r="DU188" t="str">
            <v>na</v>
          </cell>
          <cell r="DV188" t="str">
            <v>na</v>
          </cell>
          <cell r="DW188" t="str">
            <v>na</v>
          </cell>
          <cell r="DX188" t="str">
            <v>na</v>
          </cell>
          <cell r="DY188" t="str">
            <v>na</v>
          </cell>
          <cell r="DZ188" t="str">
            <v>na</v>
          </cell>
          <cell r="EA188" t="str">
            <v>na</v>
          </cell>
          <cell r="EB188" t="str">
            <v>na</v>
          </cell>
          <cell r="EC188" t="str">
            <v>na</v>
          </cell>
          <cell r="ED188" t="str">
            <v>na</v>
          </cell>
          <cell r="EE188" t="str">
            <v>na</v>
          </cell>
          <cell r="EF188" t="str">
            <v>na</v>
          </cell>
          <cell r="EG188" t="str">
            <v>na</v>
          </cell>
          <cell r="EH188" t="str">
            <v>na</v>
          </cell>
          <cell r="EI188" t="str">
            <v>na</v>
          </cell>
          <cell r="EJ188" t="str">
            <v>na</v>
          </cell>
          <cell r="EK188" t="str">
            <v>na</v>
          </cell>
          <cell r="EL188" t="str">
            <v>na</v>
          </cell>
          <cell r="EM188" t="str">
            <v>na</v>
          </cell>
          <cell r="EN188" t="str">
            <v>na</v>
          </cell>
          <cell r="EO188" t="str">
            <v>na</v>
          </cell>
          <cell r="EP188" t="str">
            <v>na</v>
          </cell>
          <cell r="EQ188" t="str">
            <v>na</v>
          </cell>
          <cell r="ER188" t="str">
            <v>na</v>
          </cell>
          <cell r="ES188" t="str">
            <v>na</v>
          </cell>
          <cell r="ET188" t="str">
            <v>na</v>
          </cell>
          <cell r="EU188" t="str">
            <v>na</v>
          </cell>
          <cell r="EV188" t="str">
            <v>na</v>
          </cell>
          <cell r="EW188" t="str">
            <v>na</v>
          </cell>
          <cell r="EX188" t="str">
            <v>na</v>
          </cell>
          <cell r="EY188" t="str">
            <v>na</v>
          </cell>
          <cell r="EZ188" t="str">
            <v>na</v>
          </cell>
          <cell r="FA188" t="str">
            <v>na</v>
          </cell>
          <cell r="FB188" t="str">
            <v>na</v>
          </cell>
          <cell r="FC188" t="str">
            <v>na</v>
          </cell>
          <cell r="FD188" t="str">
            <v>na</v>
          </cell>
          <cell r="FE188" t="str">
            <v>na</v>
          </cell>
          <cell r="FF188" t="str">
            <v>na</v>
          </cell>
          <cell r="FG188" t="str">
            <v>na</v>
          </cell>
          <cell r="FH188" t="str">
            <v>na</v>
          </cell>
          <cell r="FI188" t="str">
            <v>na</v>
          </cell>
          <cell r="FJ188" t="str">
            <v>na</v>
          </cell>
          <cell r="FK188" t="str">
            <v>na</v>
          </cell>
          <cell r="FL188" t="str">
            <v>na</v>
          </cell>
          <cell r="FM188" t="str">
            <v>na</v>
          </cell>
          <cell r="FN188" t="str">
            <v>na</v>
          </cell>
          <cell r="FO188" t="str">
            <v>na</v>
          </cell>
          <cell r="FP188" t="str">
            <v>na</v>
          </cell>
          <cell r="FQ188" t="str">
            <v>na</v>
          </cell>
          <cell r="FR188" t="str">
            <v>na</v>
          </cell>
          <cell r="FS188" t="str">
            <v>na</v>
          </cell>
          <cell r="FT188" t="str">
            <v>na</v>
          </cell>
          <cell r="FU188" t="str">
            <v>na</v>
          </cell>
          <cell r="FV188" t="str">
            <v>na</v>
          </cell>
          <cell r="FW188" t="str">
            <v>na</v>
          </cell>
          <cell r="FX188" t="str">
            <v>na</v>
          </cell>
          <cell r="FY188" t="str">
            <v>na</v>
          </cell>
          <cell r="FZ188" t="str">
            <v>na</v>
          </cell>
          <cell r="GA188" t="str">
            <v>na</v>
          </cell>
          <cell r="GB188" t="str">
            <v>na</v>
          </cell>
          <cell r="GC188" t="str">
            <v>na</v>
          </cell>
          <cell r="GD188" t="str">
            <v>na</v>
          </cell>
          <cell r="GE188" t="str">
            <v>na</v>
          </cell>
          <cell r="GF188" t="str">
            <v>na</v>
          </cell>
          <cell r="GG188" t="str">
            <v>na</v>
          </cell>
          <cell r="GH188" t="str">
            <v>na</v>
          </cell>
          <cell r="GI188" t="str">
            <v>na</v>
          </cell>
          <cell r="GJ188" t="str">
            <v>na</v>
          </cell>
          <cell r="GK188" t="str">
            <v>na</v>
          </cell>
          <cell r="GL188" t="str">
            <v>na</v>
          </cell>
          <cell r="GM188" t="str">
            <v>na</v>
          </cell>
          <cell r="GN188" t="str">
            <v>na</v>
          </cell>
          <cell r="GO188" t="str">
            <v>na</v>
          </cell>
          <cell r="GP188" t="str">
            <v>na</v>
          </cell>
          <cell r="GQ188" t="str">
            <v>na</v>
          </cell>
          <cell r="GR188" t="str">
            <v>na</v>
          </cell>
          <cell r="GS188" t="str">
            <v>na</v>
          </cell>
          <cell r="GT188" t="str">
            <v>na</v>
          </cell>
          <cell r="GU188" t="str">
            <v>na</v>
          </cell>
          <cell r="GV188" t="str">
            <v>na</v>
          </cell>
          <cell r="GW188" t="str">
            <v>na</v>
          </cell>
          <cell r="GX188" t="str">
            <v>na</v>
          </cell>
          <cell r="GY188" t="str">
            <v>na</v>
          </cell>
          <cell r="GZ188" t="str">
            <v>na</v>
          </cell>
          <cell r="HA188" t="str">
            <v>na</v>
          </cell>
          <cell r="HB188" t="str">
            <v>na</v>
          </cell>
          <cell r="HC188" t="str">
            <v>na</v>
          </cell>
          <cell r="HD188" t="str">
            <v>na</v>
          </cell>
        </row>
        <row r="189">
          <cell r="A189">
            <v>188</v>
          </cell>
          <cell r="B189" t="str">
            <v>+ Change in Deferred Revenue</v>
          </cell>
          <cell r="C189" t="str">
            <v>na</v>
          </cell>
          <cell r="D189" t="str">
            <v>na</v>
          </cell>
          <cell r="E189" t="str">
            <v>na</v>
          </cell>
          <cell r="F189" t="str">
            <v>na</v>
          </cell>
          <cell r="G189" t="str">
            <v>na</v>
          </cell>
          <cell r="H189" t="str">
            <v>na</v>
          </cell>
          <cell r="I189" t="str">
            <v>na</v>
          </cell>
          <cell r="J189" t="str">
            <v>na</v>
          </cell>
          <cell r="K189" t="str">
            <v>na</v>
          </cell>
          <cell r="L189" t="str">
            <v>na</v>
          </cell>
          <cell r="M189" t="str">
            <v>na</v>
          </cell>
          <cell r="N189" t="str">
            <v>na</v>
          </cell>
          <cell r="O189" t="str">
            <v>na</v>
          </cell>
          <cell r="P189" t="str">
            <v>na</v>
          </cell>
          <cell r="Q189" t="str">
            <v>na</v>
          </cell>
          <cell r="R189" t="str">
            <v>na</v>
          </cell>
          <cell r="S189" t="str">
            <v>na</v>
          </cell>
          <cell r="T189" t="str">
            <v>na</v>
          </cell>
          <cell r="U189" t="str">
            <v>na</v>
          </cell>
          <cell r="V189" t="str">
            <v>na</v>
          </cell>
          <cell r="W189" t="str">
            <v>na</v>
          </cell>
          <cell r="X189" t="str">
            <v>na</v>
          </cell>
          <cell r="Y189" t="str">
            <v>na</v>
          </cell>
          <cell r="Z189" t="str">
            <v>na</v>
          </cell>
          <cell r="AA189" t="str">
            <v>na</v>
          </cell>
          <cell r="AB189" t="str">
            <v>na</v>
          </cell>
          <cell r="AC189" t="str">
            <v>na</v>
          </cell>
          <cell r="AD189" t="str">
            <v>na</v>
          </cell>
          <cell r="AE189" t="str">
            <v>na</v>
          </cell>
          <cell r="AF189" t="str">
            <v>na</v>
          </cell>
          <cell r="AG189" t="str">
            <v>na</v>
          </cell>
          <cell r="AH189" t="str">
            <v>na</v>
          </cell>
          <cell r="AI189" t="str">
            <v>na</v>
          </cell>
          <cell r="AJ189" t="str">
            <v>na</v>
          </cell>
          <cell r="AK189" t="str">
            <v>na</v>
          </cell>
          <cell r="AL189" t="str">
            <v>na</v>
          </cell>
          <cell r="AM189" t="str">
            <v>na</v>
          </cell>
          <cell r="AN189" t="str">
            <v>na</v>
          </cell>
          <cell r="AO189" t="str">
            <v>na</v>
          </cell>
          <cell r="AP189" t="str">
            <v>na</v>
          </cell>
          <cell r="AQ189" t="str">
            <v>na</v>
          </cell>
          <cell r="AR189" t="str">
            <v>na</v>
          </cell>
          <cell r="AS189" t="str">
            <v>na</v>
          </cell>
          <cell r="AT189" t="str">
            <v>na</v>
          </cell>
          <cell r="AU189" t="str">
            <v>na</v>
          </cell>
          <cell r="AV189" t="str">
            <v>na</v>
          </cell>
          <cell r="AW189" t="str">
            <v>na</v>
          </cell>
          <cell r="AX189" t="str">
            <v>na</v>
          </cell>
          <cell r="AY189" t="str">
            <v>na</v>
          </cell>
          <cell r="AZ189" t="str">
            <v>na</v>
          </cell>
          <cell r="BA189" t="str">
            <v>na</v>
          </cell>
          <cell r="BB189" t="str">
            <v>na</v>
          </cell>
          <cell r="BC189" t="str">
            <v>na</v>
          </cell>
          <cell r="BD189" t="str">
            <v>na</v>
          </cell>
          <cell r="BE189" t="str">
            <v>na</v>
          </cell>
          <cell r="BF189" t="str">
            <v>na</v>
          </cell>
          <cell r="BG189" t="str">
            <v>na</v>
          </cell>
          <cell r="BH189" t="str">
            <v>na</v>
          </cell>
          <cell r="BI189" t="str">
            <v>na</v>
          </cell>
          <cell r="BJ189" t="str">
            <v>na</v>
          </cell>
          <cell r="BK189" t="str">
            <v>na</v>
          </cell>
          <cell r="BL189" t="str">
            <v>na</v>
          </cell>
          <cell r="BM189" t="str">
            <v>na</v>
          </cell>
          <cell r="BN189" t="str">
            <v>na</v>
          </cell>
          <cell r="BO189" t="str">
            <v>na</v>
          </cell>
          <cell r="BP189" t="str">
            <v>na</v>
          </cell>
          <cell r="BQ189" t="str">
            <v>na</v>
          </cell>
          <cell r="BR189" t="str">
            <v>na</v>
          </cell>
          <cell r="BS189" t="str">
            <v>na</v>
          </cell>
          <cell r="BT189" t="str">
            <v>na</v>
          </cell>
          <cell r="BU189" t="str">
            <v>na</v>
          </cell>
          <cell r="BV189" t="str">
            <v>na</v>
          </cell>
          <cell r="BW189" t="str">
            <v>na</v>
          </cell>
          <cell r="BX189" t="str">
            <v>na</v>
          </cell>
          <cell r="BY189" t="str">
            <v>na</v>
          </cell>
          <cell r="BZ189" t="str">
            <v>na</v>
          </cell>
          <cell r="CA189" t="str">
            <v>na</v>
          </cell>
          <cell r="CB189" t="str">
            <v>na</v>
          </cell>
          <cell r="CC189" t="str">
            <v>na</v>
          </cell>
          <cell r="CD189" t="str">
            <v>na</v>
          </cell>
          <cell r="CE189" t="str">
            <v>na</v>
          </cell>
          <cell r="CF189" t="str">
            <v>na</v>
          </cell>
          <cell r="CG189" t="str">
            <v>na</v>
          </cell>
          <cell r="CH189" t="str">
            <v>na</v>
          </cell>
          <cell r="CI189" t="str">
            <v>na</v>
          </cell>
          <cell r="CJ189" t="str">
            <v>na</v>
          </cell>
          <cell r="CK189" t="str">
            <v>na</v>
          </cell>
          <cell r="CL189" t="str">
            <v>na</v>
          </cell>
          <cell r="CM189" t="str">
            <v>na</v>
          </cell>
          <cell r="CN189" t="str">
            <v>na</v>
          </cell>
          <cell r="CO189" t="str">
            <v>na</v>
          </cell>
          <cell r="CP189" t="str">
            <v>na</v>
          </cell>
          <cell r="CQ189">
            <v>0.95100000000002183</v>
          </cell>
          <cell r="CR189">
            <v>0.95100000000002183</v>
          </cell>
          <cell r="CS189">
            <v>-38.900000000000034</v>
          </cell>
          <cell r="CT189">
            <v>-38.9</v>
          </cell>
          <cell r="CU189">
            <v>27.049000000000035</v>
          </cell>
          <cell r="CV189">
            <v>27.049000000000035</v>
          </cell>
          <cell r="CW189" t="str">
            <v>na</v>
          </cell>
          <cell r="CX189" t="str">
            <v>na</v>
          </cell>
          <cell r="CY189">
            <v>2.5</v>
          </cell>
          <cell r="CZ189">
            <v>2.5</v>
          </cell>
          <cell r="DA189">
            <v>4.1999999999999886</v>
          </cell>
          <cell r="DB189">
            <v>4.1999999999999886</v>
          </cell>
          <cell r="DC189">
            <v>-11.548999999999978</v>
          </cell>
          <cell r="DD189">
            <v>-11.548999999999978</v>
          </cell>
          <cell r="DE189">
            <v>4.4599999999999795</v>
          </cell>
          <cell r="DF189">
            <v>4.4599999999999795</v>
          </cell>
          <cell r="DG189" t="str">
            <v>na</v>
          </cell>
          <cell r="DH189" t="str">
            <v>na</v>
          </cell>
          <cell r="DI189">
            <v>-14.362000000000023</v>
          </cell>
          <cell r="DJ189">
            <v>0</v>
          </cell>
          <cell r="DK189" t="str">
            <v>na</v>
          </cell>
          <cell r="DL189" t="str">
            <v>na</v>
          </cell>
          <cell r="DM189" t="str">
            <v>na</v>
          </cell>
          <cell r="DN189" t="str">
            <v>na</v>
          </cell>
          <cell r="DO189" t="str">
            <v>na</v>
          </cell>
          <cell r="DP189" t="str">
            <v>na</v>
          </cell>
          <cell r="DQ189" t="str">
            <v>na</v>
          </cell>
          <cell r="DR189" t="str">
            <v>na</v>
          </cell>
          <cell r="DS189" t="str">
            <v>na</v>
          </cell>
          <cell r="DT189" t="str">
            <v>na</v>
          </cell>
          <cell r="DU189" t="str">
            <v>na</v>
          </cell>
          <cell r="DV189" t="str">
            <v>na</v>
          </cell>
          <cell r="DW189" t="str">
            <v>na</v>
          </cell>
          <cell r="DX189" t="str">
            <v>na</v>
          </cell>
          <cell r="DY189" t="str">
            <v>na</v>
          </cell>
          <cell r="DZ189" t="str">
            <v>na</v>
          </cell>
          <cell r="EA189" t="str">
            <v>na</v>
          </cell>
          <cell r="EB189" t="str">
            <v>na</v>
          </cell>
          <cell r="EC189" t="str">
            <v>na</v>
          </cell>
          <cell r="ED189" t="str">
            <v>na</v>
          </cell>
          <cell r="EE189" t="str">
            <v>na</v>
          </cell>
          <cell r="EF189" t="str">
            <v>na</v>
          </cell>
          <cell r="EG189" t="str">
            <v>na</v>
          </cell>
          <cell r="EH189" t="str">
            <v>na</v>
          </cell>
          <cell r="EI189" t="str">
            <v>na</v>
          </cell>
          <cell r="EJ189" t="str">
            <v>na</v>
          </cell>
          <cell r="EK189" t="str">
            <v>na</v>
          </cell>
          <cell r="EL189" t="str">
            <v>na</v>
          </cell>
          <cell r="EM189" t="str">
            <v>na</v>
          </cell>
          <cell r="EN189" t="str">
            <v>na</v>
          </cell>
          <cell r="EO189" t="str">
            <v>na</v>
          </cell>
          <cell r="EP189" t="str">
            <v>na</v>
          </cell>
          <cell r="EQ189" t="str">
            <v>na</v>
          </cell>
          <cell r="ER189" t="str">
            <v>na</v>
          </cell>
          <cell r="ES189" t="str">
            <v>na</v>
          </cell>
          <cell r="ET189" t="str">
            <v>na</v>
          </cell>
          <cell r="EU189" t="str">
            <v>na</v>
          </cell>
          <cell r="EV189" t="str">
            <v>na</v>
          </cell>
          <cell r="EW189" t="str">
            <v>na</v>
          </cell>
          <cell r="EX189" t="str">
            <v>na</v>
          </cell>
          <cell r="EY189" t="str">
            <v>na</v>
          </cell>
          <cell r="EZ189" t="str">
            <v>na</v>
          </cell>
          <cell r="FA189" t="str">
            <v>na</v>
          </cell>
          <cell r="FB189" t="str">
            <v>na</v>
          </cell>
          <cell r="FC189" t="str">
            <v>na</v>
          </cell>
          <cell r="FD189" t="str">
            <v>na</v>
          </cell>
          <cell r="FE189" t="str">
            <v>na</v>
          </cell>
          <cell r="FF189" t="str">
            <v>na</v>
          </cell>
          <cell r="FG189" t="str">
            <v>na</v>
          </cell>
          <cell r="FH189" t="str">
            <v>na</v>
          </cell>
          <cell r="FI189" t="str">
            <v>na</v>
          </cell>
          <cell r="FJ189" t="str">
            <v>na</v>
          </cell>
          <cell r="FK189" t="str">
            <v>na</v>
          </cell>
          <cell r="FL189" t="str">
            <v>na</v>
          </cell>
          <cell r="FM189" t="str">
            <v>na</v>
          </cell>
          <cell r="FN189" t="str">
            <v>na</v>
          </cell>
          <cell r="FO189" t="str">
            <v>na</v>
          </cell>
          <cell r="FP189" t="str">
            <v>na</v>
          </cell>
          <cell r="FQ189" t="str">
            <v>na</v>
          </cell>
          <cell r="FR189" t="str">
            <v>na</v>
          </cell>
          <cell r="FS189" t="str">
            <v>na</v>
          </cell>
          <cell r="FT189" t="str">
            <v>na</v>
          </cell>
          <cell r="FU189" t="str">
            <v>na</v>
          </cell>
          <cell r="FV189" t="str">
            <v>na</v>
          </cell>
          <cell r="FW189" t="str">
            <v>na</v>
          </cell>
          <cell r="FX189" t="str">
            <v>na</v>
          </cell>
          <cell r="FY189" t="str">
            <v>na</v>
          </cell>
          <cell r="FZ189" t="str">
            <v>na</v>
          </cell>
          <cell r="GA189" t="str">
            <v>na</v>
          </cell>
          <cell r="GB189" t="str">
            <v>na</v>
          </cell>
          <cell r="GC189" t="str">
            <v>na</v>
          </cell>
          <cell r="GD189" t="str">
            <v>na</v>
          </cell>
          <cell r="GE189" t="str">
            <v>na</v>
          </cell>
          <cell r="GF189" t="str">
            <v>na</v>
          </cell>
          <cell r="GG189" t="str">
            <v>na</v>
          </cell>
          <cell r="GH189" t="str">
            <v>na</v>
          </cell>
          <cell r="GI189" t="str">
            <v>na</v>
          </cell>
          <cell r="GJ189" t="str">
            <v>na</v>
          </cell>
          <cell r="GK189" t="str">
            <v>na</v>
          </cell>
          <cell r="GL189" t="str">
            <v>na</v>
          </cell>
          <cell r="GM189" t="str">
            <v>na</v>
          </cell>
          <cell r="GN189" t="str">
            <v>na</v>
          </cell>
          <cell r="GO189" t="str">
            <v>na</v>
          </cell>
          <cell r="GP189" t="str">
            <v>na</v>
          </cell>
          <cell r="GQ189" t="str">
            <v>na</v>
          </cell>
          <cell r="GR189" t="str">
            <v>na</v>
          </cell>
          <cell r="GS189" t="str">
            <v>na</v>
          </cell>
          <cell r="GT189" t="str">
            <v>na</v>
          </cell>
          <cell r="GU189" t="str">
            <v>na</v>
          </cell>
          <cell r="GV189" t="str">
            <v>na</v>
          </cell>
          <cell r="GW189" t="str">
            <v>na</v>
          </cell>
          <cell r="GX189" t="str">
            <v>na</v>
          </cell>
          <cell r="GY189" t="str">
            <v>na</v>
          </cell>
          <cell r="GZ189" t="str">
            <v>na</v>
          </cell>
          <cell r="HA189" t="str">
            <v>na</v>
          </cell>
          <cell r="HB189" t="str">
            <v>na</v>
          </cell>
          <cell r="HC189" t="str">
            <v>na</v>
          </cell>
          <cell r="HD189" t="str">
            <v>na</v>
          </cell>
        </row>
        <row r="190">
          <cell r="A190">
            <v>189</v>
          </cell>
          <cell r="B190" t="str">
            <v>- Change in Accounts Receivable</v>
          </cell>
          <cell r="C190" t="str">
            <v>na</v>
          </cell>
          <cell r="D190" t="str">
            <v>na</v>
          </cell>
          <cell r="E190" t="str">
            <v>na</v>
          </cell>
          <cell r="F190" t="str">
            <v>na</v>
          </cell>
          <cell r="G190" t="str">
            <v>na</v>
          </cell>
          <cell r="H190" t="str">
            <v>na</v>
          </cell>
          <cell r="I190" t="str">
            <v>na</v>
          </cell>
          <cell r="J190" t="str">
            <v>na</v>
          </cell>
          <cell r="K190" t="str">
            <v>na</v>
          </cell>
          <cell r="L190" t="str">
            <v>na</v>
          </cell>
          <cell r="M190" t="str">
            <v>na</v>
          </cell>
          <cell r="N190" t="str">
            <v>na</v>
          </cell>
          <cell r="O190" t="str">
            <v>na</v>
          </cell>
          <cell r="P190" t="str">
            <v>na</v>
          </cell>
          <cell r="Q190" t="str">
            <v>na</v>
          </cell>
          <cell r="R190" t="str">
            <v>na</v>
          </cell>
          <cell r="S190" t="str">
            <v>na</v>
          </cell>
          <cell r="T190" t="str">
            <v>na</v>
          </cell>
          <cell r="U190" t="str">
            <v>na</v>
          </cell>
          <cell r="V190" t="str">
            <v>na</v>
          </cell>
          <cell r="W190" t="str">
            <v>na</v>
          </cell>
          <cell r="X190" t="str">
            <v>na</v>
          </cell>
          <cell r="Y190" t="str">
            <v>na</v>
          </cell>
          <cell r="Z190" t="str">
            <v>na</v>
          </cell>
          <cell r="AA190" t="str">
            <v>na</v>
          </cell>
          <cell r="AB190" t="str">
            <v>na</v>
          </cell>
          <cell r="AC190" t="str">
            <v>na</v>
          </cell>
          <cell r="AD190" t="str">
            <v>na</v>
          </cell>
          <cell r="AE190" t="str">
            <v>na</v>
          </cell>
          <cell r="AF190" t="str">
            <v>na</v>
          </cell>
          <cell r="AG190" t="str">
            <v>na</v>
          </cell>
          <cell r="AH190" t="str">
            <v>na</v>
          </cell>
          <cell r="AI190" t="str">
            <v>na</v>
          </cell>
          <cell r="AJ190" t="str">
            <v>na</v>
          </cell>
          <cell r="AK190" t="str">
            <v>na</v>
          </cell>
          <cell r="AL190" t="str">
            <v>na</v>
          </cell>
          <cell r="AM190" t="str">
            <v>na</v>
          </cell>
          <cell r="AN190" t="str">
            <v>na</v>
          </cell>
          <cell r="AO190" t="str">
            <v>na</v>
          </cell>
          <cell r="AP190" t="str">
            <v>na</v>
          </cell>
          <cell r="AQ190" t="str">
            <v>na</v>
          </cell>
          <cell r="AR190" t="str">
            <v>na</v>
          </cell>
          <cell r="AS190" t="str">
            <v>na</v>
          </cell>
          <cell r="AT190" t="str">
            <v>na</v>
          </cell>
          <cell r="AU190" t="str">
            <v>na</v>
          </cell>
          <cell r="AV190" t="str">
            <v>na</v>
          </cell>
          <cell r="AW190" t="str">
            <v>na</v>
          </cell>
          <cell r="AX190" t="str">
            <v>na</v>
          </cell>
          <cell r="AY190" t="str">
            <v>na</v>
          </cell>
          <cell r="AZ190" t="str">
            <v>na</v>
          </cell>
          <cell r="BA190" t="str">
            <v>na</v>
          </cell>
          <cell r="BB190" t="str">
            <v>na</v>
          </cell>
          <cell r="BC190" t="str">
            <v>na</v>
          </cell>
          <cell r="BD190" t="str">
            <v>na</v>
          </cell>
          <cell r="BE190" t="str">
            <v>na</v>
          </cell>
          <cell r="BF190" t="str">
            <v>na</v>
          </cell>
          <cell r="BG190" t="str">
            <v>na</v>
          </cell>
          <cell r="BH190" t="str">
            <v>na</v>
          </cell>
          <cell r="BI190" t="str">
            <v>na</v>
          </cell>
          <cell r="BJ190" t="str">
            <v>na</v>
          </cell>
          <cell r="BK190" t="str">
            <v>na</v>
          </cell>
          <cell r="BL190" t="str">
            <v>na</v>
          </cell>
          <cell r="BM190" t="str">
            <v>na</v>
          </cell>
          <cell r="BN190" t="str">
            <v>na</v>
          </cell>
          <cell r="BO190" t="str">
            <v>na</v>
          </cell>
          <cell r="BP190" t="str">
            <v>na</v>
          </cell>
          <cell r="BQ190" t="str">
            <v>na</v>
          </cell>
          <cell r="BR190" t="str">
            <v>na</v>
          </cell>
          <cell r="BS190" t="str">
            <v>na</v>
          </cell>
          <cell r="BT190" t="str">
            <v>na</v>
          </cell>
          <cell r="BU190" t="str">
            <v>na</v>
          </cell>
          <cell r="BV190" t="str">
            <v>na</v>
          </cell>
          <cell r="BW190" t="str">
            <v>na</v>
          </cell>
          <cell r="BX190" t="str">
            <v>na</v>
          </cell>
          <cell r="BY190" t="str">
            <v>na</v>
          </cell>
          <cell r="BZ190" t="str">
            <v>na</v>
          </cell>
          <cell r="CA190" t="str">
            <v>na</v>
          </cell>
          <cell r="CB190" t="str">
            <v>na</v>
          </cell>
          <cell r="CC190" t="str">
            <v>na</v>
          </cell>
          <cell r="CD190" t="str">
            <v>na</v>
          </cell>
          <cell r="CE190" t="str">
            <v>na</v>
          </cell>
          <cell r="CF190" t="str">
            <v>na</v>
          </cell>
          <cell r="CG190" t="str">
            <v>na</v>
          </cell>
          <cell r="CH190" t="str">
            <v>na</v>
          </cell>
          <cell r="CI190" t="str">
            <v>na</v>
          </cell>
          <cell r="CJ190" t="str">
            <v>na</v>
          </cell>
          <cell r="CK190" t="str">
            <v>na</v>
          </cell>
          <cell r="CL190" t="str">
            <v>na</v>
          </cell>
          <cell r="CM190" t="str">
            <v>na</v>
          </cell>
          <cell r="CN190" t="str">
            <v>na</v>
          </cell>
          <cell r="CO190" t="str">
            <v>na</v>
          </cell>
          <cell r="CP190" t="str">
            <v>na</v>
          </cell>
          <cell r="CQ190">
            <v>-46.399999999999977</v>
          </cell>
          <cell r="CR190">
            <v>-46.4</v>
          </cell>
          <cell r="CS190">
            <v>-40.100000000000023</v>
          </cell>
          <cell r="CT190">
            <v>-40.1</v>
          </cell>
          <cell r="CU190">
            <v>29.700000000000045</v>
          </cell>
          <cell r="CV190">
            <v>29.7</v>
          </cell>
          <cell r="CW190" t="str">
            <v>na</v>
          </cell>
          <cell r="CX190" t="str">
            <v>na</v>
          </cell>
          <cell r="CY190">
            <v>10.299999999999955</v>
          </cell>
          <cell r="CZ190">
            <v>10.3</v>
          </cell>
          <cell r="DA190">
            <v>36.800000000000011</v>
          </cell>
          <cell r="DB190">
            <v>36.799999999999997</v>
          </cell>
          <cell r="DC190">
            <v>16.699999999999989</v>
          </cell>
          <cell r="DD190">
            <v>16.7</v>
          </cell>
          <cell r="DE190">
            <v>54.100000000000023</v>
          </cell>
          <cell r="DF190">
            <v>54.1</v>
          </cell>
          <cell r="DG190" t="str">
            <v>na</v>
          </cell>
          <cell r="DH190" t="str">
            <v>na</v>
          </cell>
          <cell r="DI190">
            <v>-19.34899999999999</v>
          </cell>
          <cell r="DJ190">
            <v>0</v>
          </cell>
          <cell r="DK190" t="str">
            <v>na</v>
          </cell>
          <cell r="DL190" t="str">
            <v>na</v>
          </cell>
          <cell r="DM190" t="str">
            <v>na</v>
          </cell>
          <cell r="DN190" t="str">
            <v>na</v>
          </cell>
          <cell r="DO190" t="str">
            <v>na</v>
          </cell>
          <cell r="DP190" t="str">
            <v>na</v>
          </cell>
          <cell r="DQ190" t="str">
            <v>na</v>
          </cell>
          <cell r="DR190" t="str">
            <v>na</v>
          </cell>
          <cell r="DS190" t="str">
            <v>na</v>
          </cell>
          <cell r="DT190" t="str">
            <v>na</v>
          </cell>
          <cell r="DU190" t="str">
            <v>na</v>
          </cell>
          <cell r="DV190" t="str">
            <v>na</v>
          </cell>
          <cell r="DW190" t="str">
            <v>na</v>
          </cell>
          <cell r="DX190" t="str">
            <v>na</v>
          </cell>
          <cell r="DY190" t="str">
            <v>na</v>
          </cell>
          <cell r="DZ190" t="str">
            <v>na</v>
          </cell>
          <cell r="EA190" t="str">
            <v>na</v>
          </cell>
          <cell r="EB190" t="str">
            <v>na</v>
          </cell>
          <cell r="EC190" t="str">
            <v>na</v>
          </cell>
          <cell r="ED190" t="str">
            <v>na</v>
          </cell>
          <cell r="EE190" t="str">
            <v>na</v>
          </cell>
          <cell r="EF190" t="str">
            <v>na</v>
          </cell>
          <cell r="EG190" t="str">
            <v>na</v>
          </cell>
          <cell r="EH190" t="str">
            <v>na</v>
          </cell>
          <cell r="EI190" t="str">
            <v>na</v>
          </cell>
          <cell r="EJ190" t="str">
            <v>na</v>
          </cell>
          <cell r="EK190" t="str">
            <v>na</v>
          </cell>
          <cell r="EL190" t="str">
            <v>na</v>
          </cell>
          <cell r="EM190" t="str">
            <v>na</v>
          </cell>
          <cell r="EN190" t="str">
            <v>na</v>
          </cell>
          <cell r="EO190" t="str">
            <v>na</v>
          </cell>
          <cell r="EP190" t="str">
            <v>na</v>
          </cell>
          <cell r="EQ190" t="str">
            <v>na</v>
          </cell>
          <cell r="ER190" t="str">
            <v>na</v>
          </cell>
          <cell r="ES190" t="str">
            <v>na</v>
          </cell>
          <cell r="ET190" t="str">
            <v>na</v>
          </cell>
          <cell r="EU190" t="str">
            <v>na</v>
          </cell>
          <cell r="EV190" t="str">
            <v>na</v>
          </cell>
          <cell r="EW190" t="str">
            <v>na</v>
          </cell>
          <cell r="EX190" t="str">
            <v>na</v>
          </cell>
          <cell r="EY190" t="str">
            <v>na</v>
          </cell>
          <cell r="EZ190" t="str">
            <v>na</v>
          </cell>
          <cell r="FA190" t="str">
            <v>na</v>
          </cell>
          <cell r="FB190" t="str">
            <v>na</v>
          </cell>
          <cell r="FC190" t="str">
            <v>na</v>
          </cell>
          <cell r="FD190" t="str">
            <v>na</v>
          </cell>
          <cell r="FE190" t="str">
            <v>na</v>
          </cell>
          <cell r="FF190" t="str">
            <v>na</v>
          </cell>
          <cell r="FG190" t="str">
            <v>na</v>
          </cell>
          <cell r="FH190" t="str">
            <v>na</v>
          </cell>
          <cell r="FI190" t="str">
            <v>na</v>
          </cell>
          <cell r="FJ190" t="str">
            <v>na</v>
          </cell>
          <cell r="FK190" t="str">
            <v>na</v>
          </cell>
          <cell r="FL190" t="str">
            <v>na</v>
          </cell>
          <cell r="FM190" t="str">
            <v>na</v>
          </cell>
          <cell r="FN190" t="str">
            <v>na</v>
          </cell>
          <cell r="FO190" t="str">
            <v>na</v>
          </cell>
          <cell r="FP190" t="str">
            <v>na</v>
          </cell>
          <cell r="FQ190" t="str">
            <v>na</v>
          </cell>
          <cell r="FR190" t="str">
            <v>na</v>
          </cell>
          <cell r="FS190" t="str">
            <v>na</v>
          </cell>
          <cell r="FT190" t="str">
            <v>na</v>
          </cell>
          <cell r="FU190" t="str">
            <v>na</v>
          </cell>
          <cell r="FV190" t="str">
            <v>na</v>
          </cell>
          <cell r="FW190" t="str">
            <v>na</v>
          </cell>
          <cell r="FX190" t="str">
            <v>na</v>
          </cell>
          <cell r="FY190" t="str">
            <v>na</v>
          </cell>
          <cell r="FZ190" t="str">
            <v>na</v>
          </cell>
          <cell r="GA190" t="str">
            <v>na</v>
          </cell>
          <cell r="GB190" t="str">
            <v>na</v>
          </cell>
          <cell r="GC190" t="str">
            <v>na</v>
          </cell>
          <cell r="GD190" t="str">
            <v>na</v>
          </cell>
          <cell r="GE190" t="str">
            <v>na</v>
          </cell>
          <cell r="GF190" t="str">
            <v>na</v>
          </cell>
          <cell r="GG190" t="str">
            <v>na</v>
          </cell>
          <cell r="GH190" t="str">
            <v>na</v>
          </cell>
          <cell r="GI190" t="str">
            <v>na</v>
          </cell>
          <cell r="GJ190" t="str">
            <v>na</v>
          </cell>
          <cell r="GK190" t="str">
            <v>na</v>
          </cell>
          <cell r="GL190" t="str">
            <v>na</v>
          </cell>
          <cell r="GM190" t="str">
            <v>na</v>
          </cell>
          <cell r="GN190" t="str">
            <v>na</v>
          </cell>
          <cell r="GO190" t="str">
            <v>na</v>
          </cell>
          <cell r="GP190" t="str">
            <v>na</v>
          </cell>
          <cell r="GQ190" t="str">
            <v>na</v>
          </cell>
          <cell r="GR190" t="str">
            <v>na</v>
          </cell>
          <cell r="GS190" t="str">
            <v>na</v>
          </cell>
          <cell r="GT190" t="str">
            <v>na</v>
          </cell>
          <cell r="GU190" t="str">
            <v>na</v>
          </cell>
          <cell r="GV190" t="str">
            <v>na</v>
          </cell>
          <cell r="GW190" t="str">
            <v>na</v>
          </cell>
          <cell r="GX190" t="str">
            <v>na</v>
          </cell>
          <cell r="GY190" t="str">
            <v>na</v>
          </cell>
          <cell r="GZ190" t="str">
            <v>na</v>
          </cell>
          <cell r="HA190" t="str">
            <v>na</v>
          </cell>
          <cell r="HB190" t="str">
            <v>na</v>
          </cell>
          <cell r="HC190" t="str">
            <v>na</v>
          </cell>
          <cell r="HD190" t="str">
            <v>na</v>
          </cell>
        </row>
        <row r="191">
          <cell r="A191">
            <v>190</v>
          </cell>
          <cell r="B191" t="str">
            <v>Adjusted Revenues</v>
          </cell>
          <cell r="C191" t="str">
            <v>na</v>
          </cell>
          <cell r="D191" t="str">
            <v>na</v>
          </cell>
          <cell r="E191" t="str">
            <v>na</v>
          </cell>
          <cell r="F191" t="str">
            <v>na</v>
          </cell>
          <cell r="G191" t="str">
            <v>na</v>
          </cell>
          <cell r="H191" t="str">
            <v>na</v>
          </cell>
          <cell r="I191" t="str">
            <v>na</v>
          </cell>
          <cell r="J191" t="str">
            <v>na</v>
          </cell>
          <cell r="K191" t="str">
            <v>na</v>
          </cell>
          <cell r="L191" t="str">
            <v>na</v>
          </cell>
          <cell r="M191" t="str">
            <v>na</v>
          </cell>
          <cell r="N191" t="str">
            <v>na</v>
          </cell>
          <cell r="O191" t="str">
            <v>na</v>
          </cell>
          <cell r="P191" t="str">
            <v>na</v>
          </cell>
          <cell r="Q191" t="str">
            <v>na</v>
          </cell>
          <cell r="R191" t="str">
            <v>na</v>
          </cell>
          <cell r="S191" t="str">
            <v>na</v>
          </cell>
          <cell r="T191" t="str">
            <v>na</v>
          </cell>
          <cell r="U191" t="str">
            <v>na</v>
          </cell>
          <cell r="V191" t="str">
            <v>na</v>
          </cell>
          <cell r="W191" t="str">
            <v>na</v>
          </cell>
          <cell r="X191" t="str">
            <v>na</v>
          </cell>
          <cell r="Y191" t="str">
            <v>na</v>
          </cell>
          <cell r="Z191" t="str">
            <v>na</v>
          </cell>
          <cell r="AA191" t="str">
            <v>na</v>
          </cell>
          <cell r="AB191" t="str">
            <v>na</v>
          </cell>
          <cell r="AC191" t="str">
            <v>na</v>
          </cell>
          <cell r="AD191" t="str">
            <v>na</v>
          </cell>
          <cell r="AE191" t="str">
            <v>na</v>
          </cell>
          <cell r="AF191" t="str">
            <v>na</v>
          </cell>
          <cell r="AG191" t="str">
            <v>na</v>
          </cell>
          <cell r="AH191" t="str">
            <v>na</v>
          </cell>
          <cell r="AI191" t="str">
            <v>na</v>
          </cell>
          <cell r="AJ191" t="str">
            <v>na</v>
          </cell>
          <cell r="AK191" t="str">
            <v>na</v>
          </cell>
          <cell r="AL191" t="str">
            <v>na</v>
          </cell>
          <cell r="AM191" t="str">
            <v>na</v>
          </cell>
          <cell r="AN191" t="str">
            <v>na</v>
          </cell>
          <cell r="AO191" t="str">
            <v>na</v>
          </cell>
          <cell r="AP191" t="str">
            <v>na</v>
          </cell>
          <cell r="AQ191" t="str">
            <v>na</v>
          </cell>
          <cell r="AR191" t="str">
            <v>na</v>
          </cell>
          <cell r="AS191" t="str">
            <v>na</v>
          </cell>
          <cell r="AT191" t="str">
            <v>na</v>
          </cell>
          <cell r="AU191" t="str">
            <v>na</v>
          </cell>
          <cell r="AV191" t="str">
            <v>na</v>
          </cell>
          <cell r="AW191" t="str">
            <v>na</v>
          </cell>
          <cell r="AX191" t="str">
            <v>na</v>
          </cell>
          <cell r="AY191" t="str">
            <v>na</v>
          </cell>
          <cell r="AZ191" t="str">
            <v>na</v>
          </cell>
          <cell r="BA191" t="str">
            <v>na</v>
          </cell>
          <cell r="BB191" t="str">
            <v>na</v>
          </cell>
          <cell r="BC191" t="str">
            <v>na</v>
          </cell>
          <cell r="BD191" t="str">
            <v>na</v>
          </cell>
          <cell r="BE191" t="str">
            <v>na</v>
          </cell>
          <cell r="BF191" t="str">
            <v>na</v>
          </cell>
          <cell r="BG191" t="str">
            <v>na</v>
          </cell>
          <cell r="BH191" t="str">
            <v>na</v>
          </cell>
          <cell r="BI191" t="str">
            <v>na</v>
          </cell>
          <cell r="BJ191" t="str">
            <v>na</v>
          </cell>
          <cell r="BK191" t="str">
            <v>na</v>
          </cell>
          <cell r="BL191" t="str">
            <v>na</v>
          </cell>
          <cell r="BM191" t="str">
            <v>na</v>
          </cell>
          <cell r="BN191" t="str">
            <v>na</v>
          </cell>
          <cell r="BO191" t="str">
            <v>na</v>
          </cell>
          <cell r="BP191" t="str">
            <v>na</v>
          </cell>
          <cell r="BQ191" t="str">
            <v>na</v>
          </cell>
          <cell r="BR191" t="str">
            <v>na</v>
          </cell>
          <cell r="BS191" t="str">
            <v>na</v>
          </cell>
          <cell r="BT191" t="str">
            <v>na</v>
          </cell>
          <cell r="BU191" t="str">
            <v>na</v>
          </cell>
          <cell r="BV191" t="str">
            <v>na</v>
          </cell>
          <cell r="BW191" t="str">
            <v>na</v>
          </cell>
          <cell r="BX191" t="str">
            <v>na</v>
          </cell>
          <cell r="BY191" t="str">
            <v>na</v>
          </cell>
          <cell r="BZ191" t="str">
            <v>na</v>
          </cell>
          <cell r="CA191" t="str">
            <v>na</v>
          </cell>
          <cell r="CB191" t="str">
            <v>na</v>
          </cell>
          <cell r="CC191" t="str">
            <v>na</v>
          </cell>
          <cell r="CD191" t="str">
            <v>na</v>
          </cell>
          <cell r="CE191" t="str">
            <v>na</v>
          </cell>
          <cell r="CF191" t="str">
            <v>na</v>
          </cell>
          <cell r="CG191" t="str">
            <v>na</v>
          </cell>
          <cell r="CH191" t="str">
            <v>na</v>
          </cell>
          <cell r="CI191" t="str">
            <v>na</v>
          </cell>
          <cell r="CJ191" t="str">
            <v>na</v>
          </cell>
          <cell r="CK191" t="str">
            <v>na</v>
          </cell>
          <cell r="CL191" t="str">
            <v>na</v>
          </cell>
          <cell r="CM191" t="str">
            <v>na</v>
          </cell>
          <cell r="CN191" t="str">
            <v>na</v>
          </cell>
          <cell r="CO191" t="str">
            <v>na</v>
          </cell>
          <cell r="CP191" t="str">
            <v>na</v>
          </cell>
          <cell r="CQ191">
            <v>408.03199999999998</v>
          </cell>
          <cell r="CR191">
            <v>408.03199999999998</v>
          </cell>
          <cell r="CS191">
            <v>347.279</v>
          </cell>
          <cell r="CT191">
            <v>347.279</v>
          </cell>
          <cell r="CU191">
            <v>369.62599999999998</v>
          </cell>
          <cell r="CV191">
            <v>369.62599999999998</v>
          </cell>
          <cell r="CW191" t="str">
            <v>na</v>
          </cell>
          <cell r="CX191" t="str">
            <v>na</v>
          </cell>
          <cell r="CY191">
            <v>367.61900000000009</v>
          </cell>
          <cell r="CZ191">
            <v>367.61900000000009</v>
          </cell>
          <cell r="DA191">
            <v>387.55400000000003</v>
          </cell>
          <cell r="DB191">
            <v>387.55400000000003</v>
          </cell>
          <cell r="DC191">
            <v>414.87100000000004</v>
          </cell>
          <cell r="DD191">
            <v>414.87100000000004</v>
          </cell>
          <cell r="DE191">
            <v>448.14999999999992</v>
          </cell>
          <cell r="DF191">
            <v>448.15</v>
          </cell>
          <cell r="DG191" t="str">
            <v>na</v>
          </cell>
          <cell r="DH191" t="str">
            <v>na</v>
          </cell>
          <cell r="DI191">
            <v>508.07499999999993</v>
          </cell>
          <cell r="DJ191">
            <v>0</v>
          </cell>
          <cell r="DK191" t="str">
            <v>na</v>
          </cell>
          <cell r="DL191" t="str">
            <v>na</v>
          </cell>
          <cell r="DM191" t="str">
            <v>na</v>
          </cell>
          <cell r="DN191" t="str">
            <v>na</v>
          </cell>
          <cell r="DO191" t="str">
            <v>na</v>
          </cell>
          <cell r="DP191" t="str">
            <v>na</v>
          </cell>
          <cell r="DQ191" t="str">
            <v>na</v>
          </cell>
          <cell r="DR191" t="str">
            <v>na</v>
          </cell>
          <cell r="DS191" t="str">
            <v>na</v>
          </cell>
          <cell r="DT191" t="str">
            <v>na</v>
          </cell>
          <cell r="DU191" t="str">
            <v>na</v>
          </cell>
          <cell r="DV191" t="str">
            <v>na</v>
          </cell>
          <cell r="DW191" t="str">
            <v>na</v>
          </cell>
          <cell r="DX191" t="str">
            <v>na</v>
          </cell>
          <cell r="DY191" t="str">
            <v>na</v>
          </cell>
          <cell r="DZ191" t="str">
            <v>na</v>
          </cell>
          <cell r="EA191" t="str">
            <v>na</v>
          </cell>
          <cell r="EB191" t="str">
            <v>na</v>
          </cell>
          <cell r="EC191" t="str">
            <v>na</v>
          </cell>
          <cell r="ED191" t="str">
            <v>na</v>
          </cell>
          <cell r="EE191" t="str">
            <v>na</v>
          </cell>
          <cell r="EF191" t="str">
            <v>na</v>
          </cell>
          <cell r="EG191" t="str">
            <v>na</v>
          </cell>
          <cell r="EH191" t="str">
            <v>na</v>
          </cell>
          <cell r="EI191" t="str">
            <v>na</v>
          </cell>
          <cell r="EJ191" t="str">
            <v>na</v>
          </cell>
          <cell r="EK191" t="str">
            <v>na</v>
          </cell>
          <cell r="EL191" t="str">
            <v>na</v>
          </cell>
          <cell r="EM191" t="str">
            <v>na</v>
          </cell>
          <cell r="EN191" t="str">
            <v>na</v>
          </cell>
          <cell r="EO191" t="str">
            <v>na</v>
          </cell>
          <cell r="EP191" t="str">
            <v>na</v>
          </cell>
          <cell r="EQ191" t="str">
            <v>na</v>
          </cell>
          <cell r="ER191" t="str">
            <v>na</v>
          </cell>
          <cell r="ES191" t="str">
            <v>na</v>
          </cell>
          <cell r="ET191" t="str">
            <v>na</v>
          </cell>
          <cell r="EU191" t="str">
            <v>na</v>
          </cell>
          <cell r="EV191" t="str">
            <v>na</v>
          </cell>
          <cell r="EW191" t="str">
            <v>na</v>
          </cell>
          <cell r="EX191" t="str">
            <v>na</v>
          </cell>
          <cell r="EY191" t="str">
            <v>na</v>
          </cell>
          <cell r="EZ191" t="str">
            <v>na</v>
          </cell>
          <cell r="FA191" t="str">
            <v>na</v>
          </cell>
          <cell r="FB191" t="str">
            <v>na</v>
          </cell>
          <cell r="FC191" t="str">
            <v>na</v>
          </cell>
          <cell r="FD191" t="str">
            <v>na</v>
          </cell>
          <cell r="FE191" t="str">
            <v>na</v>
          </cell>
          <cell r="FF191" t="str">
            <v>na</v>
          </cell>
          <cell r="FG191" t="str">
            <v>na</v>
          </cell>
          <cell r="FH191" t="str">
            <v>na</v>
          </cell>
          <cell r="FI191" t="str">
            <v>na</v>
          </cell>
          <cell r="FJ191" t="str">
            <v>na</v>
          </cell>
          <cell r="FK191" t="str">
            <v>na</v>
          </cell>
          <cell r="FL191" t="str">
            <v>na</v>
          </cell>
          <cell r="FM191" t="str">
            <v>na</v>
          </cell>
          <cell r="FN191" t="str">
            <v>na</v>
          </cell>
          <cell r="FO191" t="str">
            <v>na</v>
          </cell>
          <cell r="FP191" t="str">
            <v>na</v>
          </cell>
          <cell r="FQ191" t="str">
            <v>na</v>
          </cell>
          <cell r="FR191" t="str">
            <v>na</v>
          </cell>
          <cell r="FS191" t="str">
            <v>na</v>
          </cell>
          <cell r="FT191" t="str">
            <v>na</v>
          </cell>
          <cell r="FU191" t="str">
            <v>na</v>
          </cell>
          <cell r="FV191" t="str">
            <v>na</v>
          </cell>
          <cell r="FW191" t="str">
            <v>na</v>
          </cell>
          <cell r="FX191" t="str">
            <v>na</v>
          </cell>
          <cell r="FY191" t="str">
            <v>na</v>
          </cell>
          <cell r="FZ191" t="str">
            <v>na</v>
          </cell>
          <cell r="GA191" t="str">
            <v>na</v>
          </cell>
          <cell r="GB191" t="str">
            <v>na</v>
          </cell>
          <cell r="GC191" t="str">
            <v>na</v>
          </cell>
          <cell r="GD191" t="str">
            <v>na</v>
          </cell>
          <cell r="GE191" t="str">
            <v>na</v>
          </cell>
          <cell r="GF191" t="str">
            <v>na</v>
          </cell>
          <cell r="GG191" t="str">
            <v>na</v>
          </cell>
          <cell r="GH191" t="str">
            <v>na</v>
          </cell>
          <cell r="GI191" t="str">
            <v>na</v>
          </cell>
          <cell r="GJ191" t="str">
            <v>na</v>
          </cell>
          <cell r="GK191" t="str">
            <v>na</v>
          </cell>
          <cell r="GL191" t="str">
            <v>na</v>
          </cell>
          <cell r="GM191" t="str">
            <v>na</v>
          </cell>
          <cell r="GN191" t="str">
            <v>na</v>
          </cell>
          <cell r="GO191" t="str">
            <v>na</v>
          </cell>
          <cell r="GP191" t="str">
            <v>na</v>
          </cell>
          <cell r="GQ191" t="str">
            <v>na</v>
          </cell>
          <cell r="GR191" t="str">
            <v>na</v>
          </cell>
          <cell r="GS191" t="str">
            <v>na</v>
          </cell>
          <cell r="GT191" t="str">
            <v>na</v>
          </cell>
          <cell r="GU191" t="str">
            <v>na</v>
          </cell>
          <cell r="GV191" t="str">
            <v>na</v>
          </cell>
          <cell r="GW191" t="str">
            <v>na</v>
          </cell>
          <cell r="GX191" t="str">
            <v>na</v>
          </cell>
          <cell r="GY191" t="str">
            <v>na</v>
          </cell>
          <cell r="GZ191" t="str">
            <v>na</v>
          </cell>
          <cell r="HA191" t="str">
            <v>na</v>
          </cell>
          <cell r="HB191" t="str">
            <v>na</v>
          </cell>
          <cell r="HC191" t="str">
            <v>na</v>
          </cell>
          <cell r="HD191" t="str">
            <v>na</v>
          </cell>
        </row>
        <row r="192">
          <cell r="A192">
            <v>191</v>
          </cell>
          <cell r="B192" t="str">
            <v>Y/Y Growth in Adjusted Revenues</v>
          </cell>
          <cell r="C192" t="str">
            <v>na</v>
          </cell>
          <cell r="D192" t="str">
            <v>na</v>
          </cell>
          <cell r="E192" t="str">
            <v>na</v>
          </cell>
          <cell r="F192" t="str">
            <v>na</v>
          </cell>
          <cell r="G192" t="str">
            <v>na</v>
          </cell>
          <cell r="H192" t="str">
            <v>na</v>
          </cell>
          <cell r="I192" t="str">
            <v>na</v>
          </cell>
          <cell r="J192" t="str">
            <v>na</v>
          </cell>
          <cell r="K192" t="str">
            <v>na</v>
          </cell>
          <cell r="L192" t="str">
            <v>na</v>
          </cell>
          <cell r="M192" t="str">
            <v>na</v>
          </cell>
          <cell r="N192" t="str">
            <v>na</v>
          </cell>
          <cell r="O192" t="str">
            <v>na</v>
          </cell>
          <cell r="P192" t="str">
            <v>na</v>
          </cell>
          <cell r="Q192" t="str">
            <v>na</v>
          </cell>
          <cell r="R192" t="str">
            <v>na</v>
          </cell>
          <cell r="S192" t="str">
            <v>na</v>
          </cell>
          <cell r="T192" t="str">
            <v>na</v>
          </cell>
          <cell r="U192" t="str">
            <v>na</v>
          </cell>
          <cell r="V192" t="str">
            <v>na</v>
          </cell>
          <cell r="W192" t="str">
            <v>na</v>
          </cell>
          <cell r="X192" t="str">
            <v>na</v>
          </cell>
          <cell r="Y192" t="str">
            <v>na</v>
          </cell>
          <cell r="Z192" t="str">
            <v>na</v>
          </cell>
          <cell r="AA192" t="str">
            <v>na</v>
          </cell>
          <cell r="AB192" t="str">
            <v>na</v>
          </cell>
          <cell r="AC192" t="str">
            <v>na</v>
          </cell>
          <cell r="AD192" t="str">
            <v>na</v>
          </cell>
          <cell r="AE192" t="str">
            <v>na</v>
          </cell>
          <cell r="AF192" t="str">
            <v>na</v>
          </cell>
          <cell r="AG192" t="str">
            <v>na</v>
          </cell>
          <cell r="AH192" t="str">
            <v>na</v>
          </cell>
          <cell r="AI192" t="str">
            <v>na</v>
          </cell>
          <cell r="AJ192" t="str">
            <v>na</v>
          </cell>
          <cell r="AK192" t="str">
            <v>na</v>
          </cell>
          <cell r="AL192" t="str">
            <v>na</v>
          </cell>
          <cell r="AM192" t="str">
            <v>na</v>
          </cell>
          <cell r="AN192" t="str">
            <v>na</v>
          </cell>
          <cell r="AO192" t="str">
            <v>na</v>
          </cell>
          <cell r="AP192" t="str">
            <v>na</v>
          </cell>
          <cell r="AQ192" t="str">
            <v>na</v>
          </cell>
          <cell r="AR192" t="str">
            <v>na</v>
          </cell>
          <cell r="AS192" t="str">
            <v>na</v>
          </cell>
          <cell r="AT192" t="str">
            <v>na</v>
          </cell>
          <cell r="AU192" t="str">
            <v>na</v>
          </cell>
          <cell r="AV192" t="str">
            <v>na</v>
          </cell>
          <cell r="AW192" t="str">
            <v>na</v>
          </cell>
          <cell r="AX192" t="str">
            <v>na</v>
          </cell>
          <cell r="AY192" t="str">
            <v>na</v>
          </cell>
          <cell r="AZ192" t="str">
            <v>na</v>
          </cell>
          <cell r="BA192" t="str">
            <v>na</v>
          </cell>
          <cell r="BB192" t="str">
            <v>na</v>
          </cell>
          <cell r="BC192" t="str">
            <v>na</v>
          </cell>
          <cell r="BD192" t="str">
            <v>na</v>
          </cell>
          <cell r="BE192" t="str">
            <v>na</v>
          </cell>
          <cell r="BF192" t="str">
            <v>na</v>
          </cell>
          <cell r="BG192" t="str">
            <v>na</v>
          </cell>
          <cell r="BH192" t="str">
            <v>na</v>
          </cell>
          <cell r="BI192" t="str">
            <v>na</v>
          </cell>
          <cell r="BJ192" t="str">
            <v>na</v>
          </cell>
          <cell r="BK192" t="str">
            <v>na</v>
          </cell>
          <cell r="BL192" t="str">
            <v>na</v>
          </cell>
          <cell r="BM192" t="str">
            <v>na</v>
          </cell>
          <cell r="BN192" t="str">
            <v>na</v>
          </cell>
          <cell r="BO192" t="str">
            <v>na</v>
          </cell>
          <cell r="BP192" t="str">
            <v>na</v>
          </cell>
          <cell r="BQ192" t="str">
            <v>na</v>
          </cell>
          <cell r="BR192" t="str">
            <v>na</v>
          </cell>
          <cell r="BS192" t="str">
            <v>na</v>
          </cell>
          <cell r="BT192" t="str">
            <v>na</v>
          </cell>
          <cell r="BU192" t="str">
            <v>na</v>
          </cell>
          <cell r="BV192" t="str">
            <v>na</v>
          </cell>
          <cell r="BW192" t="str">
            <v>na</v>
          </cell>
          <cell r="BX192" t="str">
            <v>na</v>
          </cell>
          <cell r="BY192" t="str">
            <v>na</v>
          </cell>
          <cell r="BZ192" t="str">
            <v>na</v>
          </cell>
          <cell r="CA192" t="str">
            <v>na</v>
          </cell>
          <cell r="CB192" t="str">
            <v>na</v>
          </cell>
          <cell r="CC192" t="str">
            <v>na</v>
          </cell>
          <cell r="CD192" t="str">
            <v>na</v>
          </cell>
          <cell r="CE192" t="str">
            <v>na</v>
          </cell>
          <cell r="CF192" t="str">
            <v>na</v>
          </cell>
          <cell r="CG192" t="str">
            <v>na</v>
          </cell>
          <cell r="CH192" t="str">
            <v>na</v>
          </cell>
          <cell r="CI192" t="str">
            <v>na</v>
          </cell>
          <cell r="CJ192" t="str">
            <v>na</v>
          </cell>
          <cell r="CK192" t="str">
            <v>na</v>
          </cell>
          <cell r="CL192" t="str">
            <v>na</v>
          </cell>
          <cell r="CM192" t="str">
            <v>na</v>
          </cell>
          <cell r="CN192" t="str">
            <v>na</v>
          </cell>
          <cell r="CO192" t="str">
            <v>na</v>
          </cell>
          <cell r="CP192" t="str">
            <v>na</v>
          </cell>
          <cell r="CQ192" t="str">
            <v>na</v>
          </cell>
          <cell r="CR192" t="str">
            <v>na</v>
          </cell>
          <cell r="CS192" t="str">
            <v>na</v>
          </cell>
          <cell r="CT192" t="str">
            <v>na</v>
          </cell>
          <cell r="CU192" t="str">
            <v>na</v>
          </cell>
          <cell r="CV192" t="str">
            <v>na</v>
          </cell>
          <cell r="CW192" t="str">
            <v>na</v>
          </cell>
          <cell r="CX192" t="str">
            <v>na</v>
          </cell>
          <cell r="CY192" t="str">
            <v>na</v>
          </cell>
          <cell r="CZ192" t="str">
            <v>na</v>
          </cell>
          <cell r="DA192">
            <v>-5.0187240216453495E-2</v>
          </cell>
          <cell r="DB192">
            <v>-5.0187240216453495E-2</v>
          </cell>
          <cell r="DC192">
            <v>0.19463313358999548</v>
          </cell>
          <cell r="DD192">
            <v>0.19463313358999548</v>
          </cell>
          <cell r="DE192">
            <v>0.21244176546022181</v>
          </cell>
          <cell r="DF192">
            <v>0.21244176546022181</v>
          </cell>
          <cell r="DG192" t="str">
            <v>na</v>
          </cell>
          <cell r="DH192" t="str">
            <v>na</v>
          </cell>
          <cell r="DI192">
            <v>0.38206947954267817</v>
          </cell>
          <cell r="DJ192">
            <v>0</v>
          </cell>
          <cell r="DK192" t="str">
            <v>na</v>
          </cell>
          <cell r="DL192" t="str">
            <v>na</v>
          </cell>
          <cell r="DM192" t="str">
            <v>na</v>
          </cell>
          <cell r="DN192" t="str">
            <v>na</v>
          </cell>
          <cell r="DO192" t="str">
            <v>na</v>
          </cell>
          <cell r="DP192" t="str">
            <v>na</v>
          </cell>
          <cell r="DQ192" t="str">
            <v>na</v>
          </cell>
          <cell r="DR192" t="str">
            <v>na</v>
          </cell>
          <cell r="DS192" t="str">
            <v>na</v>
          </cell>
          <cell r="DT192" t="str">
            <v>na</v>
          </cell>
          <cell r="DU192" t="str">
            <v>na</v>
          </cell>
          <cell r="DV192" t="str">
            <v>na</v>
          </cell>
          <cell r="DW192" t="str">
            <v>na</v>
          </cell>
          <cell r="DX192" t="str">
            <v>na</v>
          </cell>
          <cell r="DY192" t="str">
            <v>na</v>
          </cell>
          <cell r="DZ192" t="str">
            <v>na</v>
          </cell>
          <cell r="EA192" t="str">
            <v>na</v>
          </cell>
          <cell r="EB192" t="str">
            <v>na</v>
          </cell>
          <cell r="EC192" t="str">
            <v>na</v>
          </cell>
          <cell r="ED192" t="str">
            <v>na</v>
          </cell>
          <cell r="EE192" t="str">
            <v>na</v>
          </cell>
          <cell r="EF192" t="str">
            <v>na</v>
          </cell>
          <cell r="EG192" t="str">
            <v>na</v>
          </cell>
          <cell r="EH192" t="str">
            <v>na</v>
          </cell>
          <cell r="EI192" t="str">
            <v>na</v>
          </cell>
          <cell r="EJ192" t="str">
            <v>na</v>
          </cell>
          <cell r="EK192" t="str">
            <v>na</v>
          </cell>
          <cell r="EL192" t="str">
            <v>na</v>
          </cell>
          <cell r="EM192" t="str">
            <v>na</v>
          </cell>
          <cell r="EN192" t="str">
            <v>na</v>
          </cell>
          <cell r="EO192" t="str">
            <v>na</v>
          </cell>
          <cell r="EP192" t="str">
            <v>na</v>
          </cell>
          <cell r="EQ192" t="str">
            <v>na</v>
          </cell>
          <cell r="ER192" t="str">
            <v>na</v>
          </cell>
          <cell r="ES192" t="str">
            <v>na</v>
          </cell>
          <cell r="ET192" t="str">
            <v>na</v>
          </cell>
          <cell r="EU192" t="str">
            <v>na</v>
          </cell>
          <cell r="EV192" t="str">
            <v>na</v>
          </cell>
          <cell r="EW192" t="str">
            <v>na</v>
          </cell>
          <cell r="EX192" t="str">
            <v>na</v>
          </cell>
          <cell r="EY192" t="str">
            <v>na</v>
          </cell>
          <cell r="EZ192" t="str">
            <v>na</v>
          </cell>
          <cell r="FA192" t="str">
            <v>na</v>
          </cell>
          <cell r="FB192" t="str">
            <v>na</v>
          </cell>
          <cell r="FC192" t="str">
            <v>na</v>
          </cell>
          <cell r="FD192" t="str">
            <v>na</v>
          </cell>
          <cell r="FE192" t="str">
            <v>na</v>
          </cell>
          <cell r="FF192" t="str">
            <v>na</v>
          </cell>
          <cell r="FG192" t="str">
            <v>na</v>
          </cell>
          <cell r="FH192" t="str">
            <v>na</v>
          </cell>
          <cell r="FI192" t="str">
            <v>na</v>
          </cell>
          <cell r="FJ192" t="str">
            <v>na</v>
          </cell>
          <cell r="FK192" t="str">
            <v>na</v>
          </cell>
          <cell r="FL192" t="str">
            <v>na</v>
          </cell>
          <cell r="FM192" t="str">
            <v>na</v>
          </cell>
          <cell r="FN192" t="str">
            <v>na</v>
          </cell>
          <cell r="FO192" t="str">
            <v>na</v>
          </cell>
          <cell r="FP192" t="str">
            <v>na</v>
          </cell>
          <cell r="FQ192" t="str">
            <v>na</v>
          </cell>
          <cell r="FR192" t="str">
            <v>na</v>
          </cell>
          <cell r="FS192" t="str">
            <v>na</v>
          </cell>
          <cell r="FT192" t="str">
            <v>na</v>
          </cell>
          <cell r="FU192" t="str">
            <v>na</v>
          </cell>
          <cell r="FV192" t="str">
            <v>na</v>
          </cell>
          <cell r="FW192" t="str">
            <v>na</v>
          </cell>
          <cell r="FX192" t="str">
            <v>na</v>
          </cell>
          <cell r="FY192" t="str">
            <v>na</v>
          </cell>
          <cell r="FZ192" t="str">
            <v>na</v>
          </cell>
          <cell r="GA192" t="str">
            <v>na</v>
          </cell>
          <cell r="GB192" t="str">
            <v>na</v>
          </cell>
          <cell r="GC192" t="str">
            <v>na</v>
          </cell>
          <cell r="GD192" t="str">
            <v>na</v>
          </cell>
          <cell r="GE192" t="str">
            <v>na</v>
          </cell>
          <cell r="GF192" t="str">
            <v>na</v>
          </cell>
          <cell r="GG192" t="str">
            <v>na</v>
          </cell>
          <cell r="GH192" t="str">
            <v>na</v>
          </cell>
          <cell r="GI192" t="str">
            <v>na</v>
          </cell>
          <cell r="GJ192" t="str">
            <v>na</v>
          </cell>
          <cell r="GK192" t="str">
            <v>na</v>
          </cell>
          <cell r="GL192" t="str">
            <v>na</v>
          </cell>
          <cell r="GM192" t="str">
            <v>na</v>
          </cell>
          <cell r="GN192" t="str">
            <v>na</v>
          </cell>
          <cell r="GO192" t="str">
            <v>na</v>
          </cell>
          <cell r="GP192" t="str">
            <v>na</v>
          </cell>
          <cell r="GQ192" t="str">
            <v>na</v>
          </cell>
          <cell r="GR192" t="str">
            <v>na</v>
          </cell>
          <cell r="GS192" t="str">
            <v>na</v>
          </cell>
          <cell r="GT192" t="str">
            <v>na</v>
          </cell>
          <cell r="GU192" t="str">
            <v>na</v>
          </cell>
          <cell r="GV192" t="str">
            <v>na</v>
          </cell>
          <cell r="GW192" t="str">
            <v>na</v>
          </cell>
          <cell r="GX192" t="str">
            <v>na</v>
          </cell>
          <cell r="GY192" t="str">
            <v>na</v>
          </cell>
          <cell r="GZ192" t="str">
            <v>na</v>
          </cell>
          <cell r="HA192" t="str">
            <v>na</v>
          </cell>
          <cell r="HB192" t="str">
            <v>na</v>
          </cell>
          <cell r="HC192" t="str">
            <v>na</v>
          </cell>
          <cell r="HD192" t="str">
            <v>na</v>
          </cell>
        </row>
        <row r="193">
          <cell r="A193">
            <v>192</v>
          </cell>
          <cell r="B193" t="str">
            <v>Sequential Growth in Adjusted Revenues</v>
          </cell>
          <cell r="C193" t="str">
            <v>na</v>
          </cell>
          <cell r="D193" t="str">
            <v>na</v>
          </cell>
          <cell r="E193" t="str">
            <v>na</v>
          </cell>
          <cell r="F193" t="str">
            <v>na</v>
          </cell>
          <cell r="G193" t="str">
            <v>na</v>
          </cell>
          <cell r="H193" t="str">
            <v>na</v>
          </cell>
          <cell r="I193" t="str">
            <v>na</v>
          </cell>
          <cell r="J193" t="str">
            <v>na</v>
          </cell>
          <cell r="K193" t="str">
            <v>na</v>
          </cell>
          <cell r="L193" t="str">
            <v>na</v>
          </cell>
          <cell r="M193" t="str">
            <v>na</v>
          </cell>
          <cell r="N193" t="str">
            <v>na</v>
          </cell>
          <cell r="O193" t="str">
            <v>na</v>
          </cell>
          <cell r="P193" t="str">
            <v>na</v>
          </cell>
          <cell r="Q193" t="str">
            <v>na</v>
          </cell>
          <cell r="R193" t="str">
            <v>na</v>
          </cell>
          <cell r="S193" t="str">
            <v>na</v>
          </cell>
          <cell r="T193" t="str">
            <v>na</v>
          </cell>
          <cell r="U193" t="str">
            <v>na</v>
          </cell>
          <cell r="V193" t="str">
            <v>na</v>
          </cell>
          <cell r="W193" t="str">
            <v>na</v>
          </cell>
          <cell r="X193" t="str">
            <v>na</v>
          </cell>
          <cell r="Y193" t="str">
            <v>na</v>
          </cell>
          <cell r="Z193" t="str">
            <v>na</v>
          </cell>
          <cell r="AA193" t="str">
            <v>na</v>
          </cell>
          <cell r="AB193" t="str">
            <v>na</v>
          </cell>
          <cell r="AC193" t="str">
            <v>na</v>
          </cell>
          <cell r="AD193" t="str">
            <v>na</v>
          </cell>
          <cell r="AE193" t="str">
            <v>na</v>
          </cell>
          <cell r="AF193" t="str">
            <v>na</v>
          </cell>
          <cell r="AG193" t="str">
            <v>na</v>
          </cell>
          <cell r="AH193" t="str">
            <v>na</v>
          </cell>
          <cell r="AI193" t="str">
            <v>na</v>
          </cell>
          <cell r="AJ193" t="str">
            <v>na</v>
          </cell>
          <cell r="AK193" t="str">
            <v>na</v>
          </cell>
          <cell r="AL193" t="str">
            <v>na</v>
          </cell>
          <cell r="AM193" t="str">
            <v>na</v>
          </cell>
          <cell r="AN193" t="str">
            <v>na</v>
          </cell>
          <cell r="AO193" t="str">
            <v>na</v>
          </cell>
          <cell r="AP193" t="str">
            <v>na</v>
          </cell>
          <cell r="AQ193" t="str">
            <v>na</v>
          </cell>
          <cell r="AR193" t="str">
            <v>na</v>
          </cell>
          <cell r="AS193" t="str">
            <v>na</v>
          </cell>
          <cell r="AT193" t="str">
            <v>na</v>
          </cell>
          <cell r="AU193" t="str">
            <v>na</v>
          </cell>
          <cell r="AV193" t="str">
            <v>na</v>
          </cell>
          <cell r="AW193" t="str">
            <v>na</v>
          </cell>
          <cell r="AX193" t="str">
            <v>na</v>
          </cell>
          <cell r="AY193" t="str">
            <v>na</v>
          </cell>
          <cell r="AZ193" t="str">
            <v>na</v>
          </cell>
          <cell r="BA193" t="str">
            <v>na</v>
          </cell>
          <cell r="BB193" t="str">
            <v>na</v>
          </cell>
          <cell r="BC193" t="str">
            <v>na</v>
          </cell>
          <cell r="BD193" t="str">
            <v>na</v>
          </cell>
          <cell r="BE193" t="str">
            <v>na</v>
          </cell>
          <cell r="BF193" t="str">
            <v>na</v>
          </cell>
          <cell r="BG193" t="str">
            <v>na</v>
          </cell>
          <cell r="BH193" t="str">
            <v>na</v>
          </cell>
          <cell r="BI193" t="str">
            <v>na</v>
          </cell>
          <cell r="BJ193" t="str">
            <v>na</v>
          </cell>
          <cell r="BK193" t="str">
            <v>na</v>
          </cell>
          <cell r="BL193" t="str">
            <v>na</v>
          </cell>
          <cell r="BM193" t="str">
            <v>na</v>
          </cell>
          <cell r="BN193" t="str">
            <v>na</v>
          </cell>
          <cell r="BO193" t="str">
            <v>na</v>
          </cell>
          <cell r="BP193" t="str">
            <v>na</v>
          </cell>
          <cell r="BQ193" t="str">
            <v>na</v>
          </cell>
          <cell r="BR193" t="str">
            <v>na</v>
          </cell>
          <cell r="BS193" t="str">
            <v>na</v>
          </cell>
          <cell r="BT193" t="str">
            <v>na</v>
          </cell>
          <cell r="BU193" t="str">
            <v>na</v>
          </cell>
          <cell r="BV193" t="str">
            <v>na</v>
          </cell>
          <cell r="BW193" t="str">
            <v>na</v>
          </cell>
          <cell r="BX193" t="str">
            <v>na</v>
          </cell>
          <cell r="BY193" t="str">
            <v>na</v>
          </cell>
          <cell r="BZ193" t="str">
            <v>na</v>
          </cell>
          <cell r="CA193" t="str">
            <v>na</v>
          </cell>
          <cell r="CB193" t="str">
            <v>na</v>
          </cell>
          <cell r="CC193" t="str">
            <v>na</v>
          </cell>
          <cell r="CD193" t="str">
            <v>na</v>
          </cell>
          <cell r="CE193" t="str">
            <v>na</v>
          </cell>
          <cell r="CF193" t="str">
            <v>na</v>
          </cell>
          <cell r="CG193" t="str">
            <v>na</v>
          </cell>
          <cell r="CH193" t="str">
            <v>na</v>
          </cell>
          <cell r="CI193" t="str">
            <v>na</v>
          </cell>
          <cell r="CJ193" t="str">
            <v>na</v>
          </cell>
          <cell r="CK193" t="str">
            <v>na</v>
          </cell>
          <cell r="CL193" t="str">
            <v>na</v>
          </cell>
          <cell r="CM193" t="str">
            <v>na</v>
          </cell>
          <cell r="CN193" t="str">
            <v>na</v>
          </cell>
          <cell r="CO193" t="str">
            <v>na</v>
          </cell>
          <cell r="CP193" t="str">
            <v>na</v>
          </cell>
          <cell r="CQ193" t="str">
            <v>na</v>
          </cell>
          <cell r="CR193" t="str">
            <v>na</v>
          </cell>
          <cell r="CS193">
            <v>-0.14889273390322325</v>
          </cell>
          <cell r="CT193">
            <v>-0.14889273390322325</v>
          </cell>
          <cell r="CU193">
            <v>6.434883767806282E-2</v>
          </cell>
          <cell r="CV193">
            <v>6.434883767806282E-2</v>
          </cell>
          <cell r="CW193" t="str">
            <v>na</v>
          </cell>
          <cell r="CX193" t="str">
            <v>na</v>
          </cell>
          <cell r="CY193">
            <v>-5.4298128378412001E-3</v>
          </cell>
          <cell r="CZ193">
            <v>-5.4298128378412001E-3</v>
          </cell>
          <cell r="DA193">
            <v>5.4227338630484116E-2</v>
          </cell>
          <cell r="DB193">
            <v>5.4227338630484116E-2</v>
          </cell>
          <cell r="DC193">
            <v>7.0485661352998566E-2</v>
          </cell>
          <cell r="DD193">
            <v>7.0485661352998566E-2</v>
          </cell>
          <cell r="DE193">
            <v>8.0215295838947237E-2</v>
          </cell>
          <cell r="DF193">
            <v>8.0215295838947237E-2</v>
          </cell>
          <cell r="DG193" t="str">
            <v>na</v>
          </cell>
          <cell r="DH193" t="str">
            <v>na</v>
          </cell>
          <cell r="DI193">
            <v>0.13371638960169591</v>
          </cell>
          <cell r="DJ193">
            <v>0</v>
          </cell>
          <cell r="DK193" t="str">
            <v>na</v>
          </cell>
          <cell r="DL193" t="str">
            <v>na</v>
          </cell>
          <cell r="DM193" t="str">
            <v>na</v>
          </cell>
          <cell r="DN193" t="str">
            <v>na</v>
          </cell>
          <cell r="DO193" t="str">
            <v>na</v>
          </cell>
          <cell r="DP193" t="str">
            <v>na</v>
          </cell>
          <cell r="DQ193" t="str">
            <v>na</v>
          </cell>
          <cell r="DR193" t="str">
            <v>na</v>
          </cell>
          <cell r="DS193" t="str">
            <v>na</v>
          </cell>
          <cell r="DT193" t="str">
            <v>na</v>
          </cell>
          <cell r="DU193" t="str">
            <v>na</v>
          </cell>
          <cell r="DV193" t="str">
            <v>na</v>
          </cell>
          <cell r="DW193" t="str">
            <v>na</v>
          </cell>
          <cell r="DX193" t="str">
            <v>na</v>
          </cell>
          <cell r="DY193" t="str">
            <v>na</v>
          </cell>
          <cell r="DZ193" t="str">
            <v>na</v>
          </cell>
          <cell r="EA193" t="str">
            <v>na</v>
          </cell>
          <cell r="EB193" t="str">
            <v>na</v>
          </cell>
          <cell r="EC193" t="str">
            <v>na</v>
          </cell>
          <cell r="ED193" t="str">
            <v>na</v>
          </cell>
          <cell r="EE193" t="str">
            <v>na</v>
          </cell>
          <cell r="EF193" t="str">
            <v>na</v>
          </cell>
          <cell r="EG193" t="str">
            <v>na</v>
          </cell>
          <cell r="EH193" t="str">
            <v>na</v>
          </cell>
          <cell r="EI193" t="str">
            <v>na</v>
          </cell>
          <cell r="EJ193" t="str">
            <v>na</v>
          </cell>
          <cell r="EK193" t="str">
            <v>na</v>
          </cell>
          <cell r="EL193" t="str">
            <v>na</v>
          </cell>
          <cell r="EM193" t="str">
            <v>na</v>
          </cell>
          <cell r="EN193" t="str">
            <v>na</v>
          </cell>
          <cell r="EO193" t="str">
            <v>na</v>
          </cell>
          <cell r="EP193" t="str">
            <v>na</v>
          </cell>
          <cell r="EQ193" t="str">
            <v>na</v>
          </cell>
          <cell r="ER193" t="str">
            <v>na</v>
          </cell>
          <cell r="ES193" t="str">
            <v>na</v>
          </cell>
          <cell r="ET193" t="str">
            <v>na</v>
          </cell>
          <cell r="EU193" t="str">
            <v>na</v>
          </cell>
          <cell r="EV193" t="str">
            <v>na</v>
          </cell>
          <cell r="EW193" t="str">
            <v>na</v>
          </cell>
          <cell r="EX193" t="str">
            <v>na</v>
          </cell>
          <cell r="EY193" t="str">
            <v>na</v>
          </cell>
          <cell r="EZ193" t="str">
            <v>na</v>
          </cell>
          <cell r="FA193" t="str">
            <v>na</v>
          </cell>
          <cell r="FB193" t="str">
            <v>na</v>
          </cell>
          <cell r="FC193" t="str">
            <v>na</v>
          </cell>
          <cell r="FD193" t="str">
            <v>na</v>
          </cell>
          <cell r="FE193" t="str">
            <v>na</v>
          </cell>
          <cell r="FF193" t="str">
            <v>na</v>
          </cell>
          <cell r="FG193" t="str">
            <v>na</v>
          </cell>
          <cell r="FH193" t="str">
            <v>na</v>
          </cell>
          <cell r="FI193" t="str">
            <v>na</v>
          </cell>
          <cell r="FJ193" t="str">
            <v>na</v>
          </cell>
          <cell r="FK193" t="str">
            <v>na</v>
          </cell>
          <cell r="FL193" t="str">
            <v>na</v>
          </cell>
          <cell r="FM193" t="str">
            <v>na</v>
          </cell>
          <cell r="FN193" t="str">
            <v>na</v>
          </cell>
          <cell r="FO193" t="str">
            <v>na</v>
          </cell>
          <cell r="FP193" t="str">
            <v>na</v>
          </cell>
          <cell r="FQ193" t="str">
            <v>na</v>
          </cell>
          <cell r="FR193" t="str">
            <v>na</v>
          </cell>
          <cell r="FS193" t="str">
            <v>na</v>
          </cell>
          <cell r="FT193" t="str">
            <v>na</v>
          </cell>
          <cell r="FU193" t="str">
            <v>na</v>
          </cell>
          <cell r="FV193" t="str">
            <v>na</v>
          </cell>
          <cell r="FW193" t="str">
            <v>na</v>
          </cell>
          <cell r="FX193" t="str">
            <v>na</v>
          </cell>
          <cell r="FY193" t="str">
            <v>na</v>
          </cell>
          <cell r="FZ193" t="str">
            <v>na</v>
          </cell>
          <cell r="GA193" t="str">
            <v>na</v>
          </cell>
          <cell r="GB193" t="str">
            <v>na</v>
          </cell>
          <cell r="GC193" t="str">
            <v>na</v>
          </cell>
          <cell r="GD193" t="str">
            <v>na</v>
          </cell>
          <cell r="GE193" t="str">
            <v>na</v>
          </cell>
          <cell r="GF193" t="str">
            <v>na</v>
          </cell>
          <cell r="GG193" t="str">
            <v>na</v>
          </cell>
          <cell r="GH193" t="str">
            <v>na</v>
          </cell>
          <cell r="GI193" t="str">
            <v>na</v>
          </cell>
          <cell r="GJ193" t="str">
            <v>na</v>
          </cell>
          <cell r="GK193" t="str">
            <v>na</v>
          </cell>
          <cell r="GL193" t="str">
            <v>na</v>
          </cell>
          <cell r="GM193" t="str">
            <v>na</v>
          </cell>
          <cell r="GN193" t="str">
            <v>na</v>
          </cell>
          <cell r="GO193" t="str">
            <v>na</v>
          </cell>
          <cell r="GP193" t="str">
            <v>na</v>
          </cell>
          <cell r="GQ193" t="str">
            <v>na</v>
          </cell>
          <cell r="GR193" t="str">
            <v>na</v>
          </cell>
          <cell r="GS193" t="str">
            <v>na</v>
          </cell>
          <cell r="GT193" t="str">
            <v>na</v>
          </cell>
          <cell r="GU193" t="str">
            <v>na</v>
          </cell>
          <cell r="GV193" t="str">
            <v>na</v>
          </cell>
          <cell r="GW193" t="str">
            <v>na</v>
          </cell>
          <cell r="GX193" t="str">
            <v>na</v>
          </cell>
          <cell r="GY193" t="str">
            <v>na</v>
          </cell>
          <cell r="GZ193" t="str">
            <v>na</v>
          </cell>
          <cell r="HA193" t="str">
            <v>na</v>
          </cell>
          <cell r="HB193" t="str">
            <v>na</v>
          </cell>
          <cell r="HC193" t="str">
            <v>na</v>
          </cell>
          <cell r="HD193" t="str">
            <v>na</v>
          </cell>
        </row>
        <row r="194">
          <cell r="A194">
            <v>193</v>
          </cell>
          <cell r="B194" t="str">
            <v>Ratio of Adjusted Revenues to Reported Revenues</v>
          </cell>
          <cell r="C194" t="str">
            <v>na</v>
          </cell>
          <cell r="D194" t="str">
            <v>na</v>
          </cell>
          <cell r="E194" t="str">
            <v>na</v>
          </cell>
          <cell r="F194" t="str">
            <v>na</v>
          </cell>
          <cell r="G194" t="str">
            <v>na</v>
          </cell>
          <cell r="H194" t="str">
            <v>na</v>
          </cell>
          <cell r="I194" t="str">
            <v>na</v>
          </cell>
          <cell r="J194" t="str">
            <v>na</v>
          </cell>
          <cell r="K194" t="str">
            <v>na</v>
          </cell>
          <cell r="L194" t="str">
            <v>na</v>
          </cell>
          <cell r="M194" t="str">
            <v>na</v>
          </cell>
          <cell r="N194" t="str">
            <v>na</v>
          </cell>
          <cell r="O194" t="str">
            <v>na</v>
          </cell>
          <cell r="P194" t="str">
            <v>na</v>
          </cell>
          <cell r="Q194" t="str">
            <v>na</v>
          </cell>
          <cell r="R194" t="str">
            <v>na</v>
          </cell>
          <cell r="S194" t="str">
            <v>na</v>
          </cell>
          <cell r="T194" t="str">
            <v>na</v>
          </cell>
          <cell r="U194" t="str">
            <v>na</v>
          </cell>
          <cell r="V194" t="str">
            <v>na</v>
          </cell>
          <cell r="W194" t="str">
            <v>na</v>
          </cell>
          <cell r="X194" t="str">
            <v>na</v>
          </cell>
          <cell r="Y194" t="str">
            <v>na</v>
          </cell>
          <cell r="Z194" t="str">
            <v>na</v>
          </cell>
          <cell r="AA194" t="str">
            <v>na</v>
          </cell>
          <cell r="AB194" t="str">
            <v>na</v>
          </cell>
          <cell r="AC194" t="str">
            <v>na</v>
          </cell>
          <cell r="AD194" t="str">
            <v>na</v>
          </cell>
          <cell r="AE194" t="str">
            <v>na</v>
          </cell>
          <cell r="AF194" t="str">
            <v>na</v>
          </cell>
          <cell r="AG194" t="str">
            <v>na</v>
          </cell>
          <cell r="AH194" t="str">
            <v>na</v>
          </cell>
          <cell r="AI194" t="str">
            <v>na</v>
          </cell>
          <cell r="AJ194" t="str">
            <v>na</v>
          </cell>
          <cell r="AK194" t="str">
            <v>na</v>
          </cell>
          <cell r="AL194" t="str">
            <v>na</v>
          </cell>
          <cell r="AM194" t="str">
            <v>na</v>
          </cell>
          <cell r="AN194" t="str">
            <v>na</v>
          </cell>
          <cell r="AO194" t="str">
            <v>na</v>
          </cell>
          <cell r="AP194" t="str">
            <v>na</v>
          </cell>
          <cell r="AQ194" t="str">
            <v>na</v>
          </cell>
          <cell r="AR194" t="str">
            <v>na</v>
          </cell>
          <cell r="AS194" t="str">
            <v>na</v>
          </cell>
          <cell r="AT194" t="str">
            <v>na</v>
          </cell>
          <cell r="AU194" t="str">
            <v>na</v>
          </cell>
          <cell r="AV194" t="str">
            <v>na</v>
          </cell>
          <cell r="AW194" t="str">
            <v>na</v>
          </cell>
          <cell r="AX194" t="str">
            <v>na</v>
          </cell>
          <cell r="AY194" t="str">
            <v>na</v>
          </cell>
          <cell r="AZ194" t="str">
            <v>na</v>
          </cell>
          <cell r="BA194" t="str">
            <v>na</v>
          </cell>
          <cell r="BB194" t="str">
            <v>na</v>
          </cell>
          <cell r="BC194" t="str">
            <v>na</v>
          </cell>
          <cell r="BD194" t="str">
            <v>na</v>
          </cell>
          <cell r="BE194" t="str">
            <v>na</v>
          </cell>
          <cell r="BF194" t="str">
            <v>na</v>
          </cell>
          <cell r="BG194" t="str">
            <v>na</v>
          </cell>
          <cell r="BH194" t="str">
            <v>na</v>
          </cell>
          <cell r="BI194" t="str">
            <v>na</v>
          </cell>
          <cell r="BJ194" t="str">
            <v>na</v>
          </cell>
          <cell r="BK194" t="str">
            <v>na</v>
          </cell>
          <cell r="BL194" t="str">
            <v>na</v>
          </cell>
          <cell r="BM194" t="str">
            <v>na</v>
          </cell>
          <cell r="BN194" t="str">
            <v>na</v>
          </cell>
          <cell r="BO194" t="str">
            <v>na</v>
          </cell>
          <cell r="BP194" t="str">
            <v>na</v>
          </cell>
          <cell r="BQ194" t="str">
            <v>na</v>
          </cell>
          <cell r="BR194" t="str">
            <v>na</v>
          </cell>
          <cell r="BS194" t="str">
            <v>na</v>
          </cell>
          <cell r="BT194" t="str">
            <v>na</v>
          </cell>
          <cell r="BU194" t="str">
            <v>na</v>
          </cell>
          <cell r="BV194" t="str">
            <v>na</v>
          </cell>
          <cell r="BW194" t="str">
            <v>na</v>
          </cell>
          <cell r="BX194" t="str">
            <v>na</v>
          </cell>
          <cell r="BY194" t="str">
            <v>na</v>
          </cell>
          <cell r="BZ194" t="str">
            <v>na</v>
          </cell>
          <cell r="CA194" t="str">
            <v>na</v>
          </cell>
          <cell r="CB194" t="str">
            <v>na</v>
          </cell>
          <cell r="CC194" t="str">
            <v>na</v>
          </cell>
          <cell r="CD194" t="str">
            <v>na</v>
          </cell>
          <cell r="CE194" t="str">
            <v>na</v>
          </cell>
          <cell r="CF194" t="str">
            <v>na</v>
          </cell>
          <cell r="CG194" t="str">
            <v>na</v>
          </cell>
          <cell r="CH194" t="str">
            <v>na</v>
          </cell>
          <cell r="CI194" t="str">
            <v>na</v>
          </cell>
          <cell r="CJ194" t="str">
            <v>na</v>
          </cell>
          <cell r="CK194" t="str">
            <v>na</v>
          </cell>
          <cell r="CL194" t="str">
            <v>na</v>
          </cell>
          <cell r="CM194" t="str">
            <v>na</v>
          </cell>
          <cell r="CN194" t="str">
            <v>na</v>
          </cell>
          <cell r="CO194" t="str">
            <v>na</v>
          </cell>
          <cell r="CP194" t="str">
            <v>na</v>
          </cell>
          <cell r="CQ194">
            <v>1.1312822133686</v>
          </cell>
          <cell r="CR194">
            <v>1.1312822133686</v>
          </cell>
          <cell r="CS194">
            <v>1.0034674163991457</v>
          </cell>
          <cell r="CT194">
            <v>1.0034674163991457</v>
          </cell>
          <cell r="CU194">
            <v>0.99287895841000118</v>
          </cell>
          <cell r="CV194">
            <v>0.99287895841000118</v>
          </cell>
          <cell r="CW194" t="str">
            <v>na</v>
          </cell>
          <cell r="CX194" t="str">
            <v>na</v>
          </cell>
          <cell r="CY194">
            <v>0.97922321459489281</v>
          </cell>
          <cell r="CZ194">
            <v>0.97922321459489281</v>
          </cell>
          <cell r="DA194">
            <v>0.9224094022667878</v>
          </cell>
          <cell r="DB194">
            <v>0.9224094022667878</v>
          </cell>
          <cell r="DC194">
            <v>0.93624977432749601</v>
          </cell>
          <cell r="DD194">
            <v>0.93624977432749601</v>
          </cell>
          <cell r="DE194">
            <v>0.90027923421523126</v>
          </cell>
          <cell r="DF194">
            <v>0.90027923421523126</v>
          </cell>
          <cell r="DG194" t="str">
            <v>na</v>
          </cell>
          <cell r="DH194" t="str">
            <v>na</v>
          </cell>
          <cell r="DI194">
            <v>1.0099127786788791</v>
          </cell>
          <cell r="DJ194">
            <v>0</v>
          </cell>
          <cell r="DK194" t="str">
            <v>na</v>
          </cell>
          <cell r="DL194" t="str">
            <v>na</v>
          </cell>
          <cell r="DM194" t="str">
            <v>na</v>
          </cell>
          <cell r="DN194" t="str">
            <v>na</v>
          </cell>
          <cell r="DO194" t="str">
            <v>na</v>
          </cell>
          <cell r="DP194" t="str">
            <v>na</v>
          </cell>
          <cell r="DQ194" t="str">
            <v>na</v>
          </cell>
          <cell r="DR194" t="str">
            <v>na</v>
          </cell>
          <cell r="DS194" t="str">
            <v>na</v>
          </cell>
          <cell r="DT194" t="str">
            <v>na</v>
          </cell>
          <cell r="DU194" t="str">
            <v>na</v>
          </cell>
          <cell r="DV194" t="str">
            <v>na</v>
          </cell>
          <cell r="DW194" t="str">
            <v>na</v>
          </cell>
          <cell r="DX194" t="str">
            <v>na</v>
          </cell>
          <cell r="DY194" t="str">
            <v>na</v>
          </cell>
          <cell r="DZ194" t="str">
            <v>na</v>
          </cell>
          <cell r="EA194" t="str">
            <v>na</v>
          </cell>
          <cell r="EB194" t="str">
            <v>na</v>
          </cell>
          <cell r="EC194" t="str">
            <v>na</v>
          </cell>
          <cell r="ED194" t="str">
            <v>na</v>
          </cell>
          <cell r="EE194" t="str">
            <v>na</v>
          </cell>
          <cell r="EF194" t="str">
            <v>na</v>
          </cell>
          <cell r="EG194" t="str">
            <v>na</v>
          </cell>
          <cell r="EH194" t="str">
            <v>na</v>
          </cell>
          <cell r="EI194" t="str">
            <v>na</v>
          </cell>
          <cell r="EJ194" t="str">
            <v>na</v>
          </cell>
          <cell r="EK194" t="str">
            <v>na</v>
          </cell>
          <cell r="EL194" t="str">
            <v>na</v>
          </cell>
          <cell r="EM194" t="str">
            <v>na</v>
          </cell>
          <cell r="EN194" t="str">
            <v>na</v>
          </cell>
          <cell r="EO194" t="str">
            <v>na</v>
          </cell>
          <cell r="EP194" t="str">
            <v>na</v>
          </cell>
          <cell r="EQ194" t="str">
            <v>na</v>
          </cell>
          <cell r="ER194" t="str">
            <v>na</v>
          </cell>
          <cell r="ES194" t="str">
            <v>na</v>
          </cell>
          <cell r="ET194" t="str">
            <v>na</v>
          </cell>
          <cell r="EU194" t="str">
            <v>na</v>
          </cell>
          <cell r="EV194" t="str">
            <v>na</v>
          </cell>
          <cell r="EW194" t="str">
            <v>na</v>
          </cell>
          <cell r="EX194" t="str">
            <v>na</v>
          </cell>
          <cell r="EY194" t="str">
            <v>na</v>
          </cell>
          <cell r="EZ194" t="str">
            <v>na</v>
          </cell>
          <cell r="FA194" t="str">
            <v>na</v>
          </cell>
          <cell r="FB194" t="str">
            <v>na</v>
          </cell>
          <cell r="FC194" t="str">
            <v>na</v>
          </cell>
          <cell r="FD194" t="str">
            <v>na</v>
          </cell>
          <cell r="FE194" t="str">
            <v>na</v>
          </cell>
          <cell r="FF194" t="str">
            <v>na</v>
          </cell>
          <cell r="FG194" t="str">
            <v>na</v>
          </cell>
          <cell r="FH194" t="str">
            <v>na</v>
          </cell>
          <cell r="FI194" t="str">
            <v>na</v>
          </cell>
          <cell r="FJ194" t="str">
            <v>na</v>
          </cell>
          <cell r="FK194" t="str">
            <v>na</v>
          </cell>
          <cell r="FL194" t="str">
            <v>na</v>
          </cell>
          <cell r="FM194" t="str">
            <v>na</v>
          </cell>
          <cell r="FN194" t="str">
            <v>na</v>
          </cell>
          <cell r="FO194" t="str">
            <v>na</v>
          </cell>
          <cell r="FP194" t="str">
            <v>na</v>
          </cell>
          <cell r="FQ194" t="str">
            <v>na</v>
          </cell>
          <cell r="FR194" t="str">
            <v>na</v>
          </cell>
          <cell r="FS194" t="str">
            <v>na</v>
          </cell>
          <cell r="FT194" t="str">
            <v>na</v>
          </cell>
          <cell r="FU194" t="str">
            <v>na</v>
          </cell>
          <cell r="FV194" t="str">
            <v>na</v>
          </cell>
          <cell r="FW194" t="str">
            <v>na</v>
          </cell>
          <cell r="FX194" t="str">
            <v>na</v>
          </cell>
          <cell r="FY194" t="str">
            <v>na</v>
          </cell>
          <cell r="FZ194" t="str">
            <v>na</v>
          </cell>
          <cell r="GA194" t="str">
            <v>na</v>
          </cell>
          <cell r="GB194" t="str">
            <v>na</v>
          </cell>
          <cell r="GC194" t="str">
            <v>na</v>
          </cell>
          <cell r="GD194" t="str">
            <v>na</v>
          </cell>
          <cell r="GE194" t="str">
            <v>na</v>
          </cell>
          <cell r="GF194" t="str">
            <v>na</v>
          </cell>
          <cell r="GG194" t="str">
            <v>na</v>
          </cell>
          <cell r="GH194" t="str">
            <v>na</v>
          </cell>
          <cell r="GI194" t="str">
            <v>na</v>
          </cell>
          <cell r="GJ194" t="str">
            <v>na</v>
          </cell>
          <cell r="GK194" t="str">
            <v>na</v>
          </cell>
          <cell r="GL194" t="str">
            <v>na</v>
          </cell>
          <cell r="GM194" t="str">
            <v>na</v>
          </cell>
          <cell r="GN194" t="str">
            <v>na</v>
          </cell>
          <cell r="GO194" t="str">
            <v>na</v>
          </cell>
          <cell r="GP194" t="str">
            <v>na</v>
          </cell>
          <cell r="GQ194" t="str">
            <v>na</v>
          </cell>
          <cell r="GR194" t="str">
            <v>na</v>
          </cell>
          <cell r="GS194" t="str">
            <v>na</v>
          </cell>
          <cell r="GT194" t="str">
            <v>na</v>
          </cell>
          <cell r="GU194" t="str">
            <v>na</v>
          </cell>
          <cell r="GV194" t="str">
            <v>na</v>
          </cell>
          <cell r="GW194" t="str">
            <v>na</v>
          </cell>
          <cell r="GX194" t="str">
            <v>na</v>
          </cell>
          <cell r="GY194" t="str">
            <v>na</v>
          </cell>
          <cell r="GZ194" t="str">
            <v>na</v>
          </cell>
          <cell r="HA194" t="str">
            <v>na</v>
          </cell>
          <cell r="HB194" t="str">
            <v>na</v>
          </cell>
          <cell r="HC194" t="str">
            <v>na</v>
          </cell>
          <cell r="HD194" t="str">
            <v>na</v>
          </cell>
        </row>
        <row r="506">
          <cell r="B506">
            <v>2</v>
          </cell>
          <cell r="C506">
            <v>3</v>
          </cell>
          <cell r="D506">
            <v>3</v>
          </cell>
          <cell r="E506">
            <v>5</v>
          </cell>
          <cell r="F506">
            <v>5</v>
          </cell>
          <cell r="G506">
            <v>7</v>
          </cell>
          <cell r="H506">
            <v>7</v>
          </cell>
          <cell r="I506">
            <v>9</v>
          </cell>
          <cell r="J506">
            <v>9</v>
          </cell>
          <cell r="K506">
            <v>11</v>
          </cell>
          <cell r="L506">
            <v>11</v>
          </cell>
          <cell r="M506">
            <v>13</v>
          </cell>
          <cell r="N506">
            <v>13</v>
          </cell>
          <cell r="O506">
            <v>15</v>
          </cell>
          <cell r="P506">
            <v>15</v>
          </cell>
          <cell r="Q506">
            <v>17</v>
          </cell>
          <cell r="R506">
            <v>17</v>
          </cell>
          <cell r="S506">
            <v>19</v>
          </cell>
          <cell r="T506">
            <v>19</v>
          </cell>
          <cell r="U506">
            <v>21</v>
          </cell>
          <cell r="V506">
            <v>21</v>
          </cell>
          <cell r="W506">
            <v>23</v>
          </cell>
          <cell r="X506">
            <v>23</v>
          </cell>
          <cell r="Y506">
            <v>25</v>
          </cell>
          <cell r="Z506">
            <v>25</v>
          </cell>
          <cell r="AA506">
            <v>27</v>
          </cell>
          <cell r="AB506">
            <v>27</v>
          </cell>
          <cell r="AC506">
            <v>29</v>
          </cell>
          <cell r="AD506">
            <v>29</v>
          </cell>
          <cell r="AE506">
            <v>31</v>
          </cell>
          <cell r="AF506">
            <v>31</v>
          </cell>
          <cell r="AG506">
            <v>33</v>
          </cell>
          <cell r="AH506">
            <v>33</v>
          </cell>
          <cell r="AI506">
            <v>35</v>
          </cell>
          <cell r="AJ506">
            <v>35</v>
          </cell>
          <cell r="AK506">
            <v>37</v>
          </cell>
          <cell r="AL506">
            <v>37</v>
          </cell>
          <cell r="AM506">
            <v>39</v>
          </cell>
          <cell r="AN506">
            <v>39</v>
          </cell>
          <cell r="AO506">
            <v>41</v>
          </cell>
          <cell r="AP506">
            <v>41</v>
          </cell>
          <cell r="AQ506">
            <v>43</v>
          </cell>
          <cell r="AR506">
            <v>43</v>
          </cell>
          <cell r="AS506">
            <v>45</v>
          </cell>
          <cell r="AT506">
            <v>45</v>
          </cell>
          <cell r="AU506">
            <v>47</v>
          </cell>
          <cell r="AV506">
            <v>47</v>
          </cell>
          <cell r="AW506">
            <v>49</v>
          </cell>
          <cell r="AX506">
            <v>49</v>
          </cell>
          <cell r="AY506">
            <v>51</v>
          </cell>
          <cell r="AZ506">
            <v>51</v>
          </cell>
          <cell r="BA506">
            <v>53</v>
          </cell>
          <cell r="BB506">
            <v>53</v>
          </cell>
          <cell r="BC506">
            <v>55</v>
          </cell>
          <cell r="BD506">
            <v>55</v>
          </cell>
          <cell r="BE506">
            <v>57</v>
          </cell>
          <cell r="BF506">
            <v>57</v>
          </cell>
          <cell r="BG506">
            <v>59</v>
          </cell>
          <cell r="BH506">
            <v>59</v>
          </cell>
          <cell r="BI506">
            <v>61</v>
          </cell>
          <cell r="BJ506">
            <v>61</v>
          </cell>
          <cell r="BK506">
            <v>63</v>
          </cell>
          <cell r="BL506">
            <v>63</v>
          </cell>
          <cell r="BM506">
            <v>65</v>
          </cell>
          <cell r="BN506">
            <v>65</v>
          </cell>
          <cell r="BO506">
            <v>67</v>
          </cell>
          <cell r="BP506">
            <v>67</v>
          </cell>
          <cell r="BQ506">
            <v>69</v>
          </cell>
          <cell r="BR506">
            <v>69</v>
          </cell>
          <cell r="BS506">
            <v>71</v>
          </cell>
          <cell r="BT506">
            <v>71</v>
          </cell>
          <cell r="BU506">
            <v>73</v>
          </cell>
          <cell r="BV506">
            <v>73</v>
          </cell>
          <cell r="BW506">
            <v>75</v>
          </cell>
          <cell r="BX506">
            <v>75</v>
          </cell>
          <cell r="BY506">
            <v>77</v>
          </cell>
          <cell r="BZ506">
            <v>77</v>
          </cell>
          <cell r="CA506">
            <v>79</v>
          </cell>
          <cell r="CB506">
            <v>79</v>
          </cell>
          <cell r="CC506">
            <v>81</v>
          </cell>
          <cell r="CD506">
            <v>81</v>
          </cell>
          <cell r="CE506">
            <v>83</v>
          </cell>
          <cell r="CF506">
            <v>83</v>
          </cell>
          <cell r="CG506">
            <v>85</v>
          </cell>
          <cell r="CH506">
            <v>85</v>
          </cell>
          <cell r="CI506">
            <v>87</v>
          </cell>
          <cell r="CJ506">
            <v>87</v>
          </cell>
          <cell r="CK506">
            <v>89</v>
          </cell>
          <cell r="CL506">
            <v>89</v>
          </cell>
          <cell r="CM506">
            <v>91</v>
          </cell>
          <cell r="CN506">
            <v>91</v>
          </cell>
          <cell r="CO506">
            <v>93</v>
          </cell>
          <cell r="CP506">
            <v>93</v>
          </cell>
          <cell r="CQ506">
            <v>95</v>
          </cell>
          <cell r="CR506">
            <v>95</v>
          </cell>
          <cell r="CS506">
            <v>97</v>
          </cell>
          <cell r="CT506">
            <v>97</v>
          </cell>
          <cell r="CU506">
            <v>99</v>
          </cell>
          <cell r="CV506">
            <v>99</v>
          </cell>
          <cell r="CW506">
            <v>101</v>
          </cell>
          <cell r="CX506">
            <v>101</v>
          </cell>
          <cell r="CY506">
            <v>103</v>
          </cell>
          <cell r="CZ506">
            <v>103</v>
          </cell>
          <cell r="DA506">
            <v>105</v>
          </cell>
          <cell r="DB506">
            <v>105</v>
          </cell>
          <cell r="DC506">
            <v>107</v>
          </cell>
          <cell r="DD506">
            <v>107</v>
          </cell>
          <cell r="DE506">
            <v>109</v>
          </cell>
          <cell r="DF506">
            <v>109</v>
          </cell>
          <cell r="DG506">
            <v>111</v>
          </cell>
          <cell r="DH506">
            <v>111</v>
          </cell>
          <cell r="DI506">
            <v>113</v>
          </cell>
          <cell r="DJ506">
            <v>113</v>
          </cell>
          <cell r="DK506">
            <v>115</v>
          </cell>
          <cell r="DL506">
            <v>115</v>
          </cell>
          <cell r="DM506">
            <v>117</v>
          </cell>
          <cell r="DN506">
            <v>117</v>
          </cell>
          <cell r="DO506">
            <v>119</v>
          </cell>
          <cell r="DP506">
            <v>119</v>
          </cell>
          <cell r="DQ506">
            <v>121</v>
          </cell>
          <cell r="DR506">
            <v>121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HS 5 Year Plan"/>
      <sheetName val="Returns"/>
      <sheetName val="ipo valuation"/>
      <sheetName val="convert pfd"/>
      <sheetName val="trading comps"/>
      <sheetName val="operating comps"/>
      <sheetName val="inputs"/>
      <sheetName val="consolidated model"/>
      <sheetName val="energy segment"/>
      <sheetName val="engg segment"/>
      <sheetName val="rev calc 2005 "/>
      <sheetName val="options dilution calc"/>
      <sheetName val="val matrix"/>
      <sheetName val="val matrix_old"/>
      <sheetName val="ipo valuation_old"/>
      <sheetName val="MasterFinanc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O8">
            <v>3</v>
          </cell>
        </row>
        <row r="9">
          <cell r="G9">
            <v>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HS 5 Year Plan"/>
      <sheetName val="Returns"/>
      <sheetName val="ipo valuation"/>
      <sheetName val="convert pfd"/>
      <sheetName val="trading comps"/>
      <sheetName val="operating comps"/>
      <sheetName val="inputs"/>
      <sheetName val="consolidated model"/>
      <sheetName val="energy segment"/>
      <sheetName val="engg segment"/>
      <sheetName val="rev calc 2005 "/>
      <sheetName val="options dilution calc"/>
      <sheetName val="val matrix"/>
      <sheetName val="val matrix_old"/>
      <sheetName val="ipo valuation_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O8">
            <v>3</v>
          </cell>
        </row>
        <row r="9">
          <cell r="G9">
            <v>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Sum"/>
      <sheetName val="NI - GAP"/>
      <sheetName val="PF BS"/>
      <sheetName val="CF - BS - GAP"/>
      <sheetName val="Debt Schedule"/>
      <sheetName val="Ret- 3 - GAP"/>
      <sheetName val="Ret- 5 - GAP"/>
      <sheetName val="VMat - GAP"/>
      <sheetName val="Trad Comps"/>
      <sheetName val="Op Comps"/>
      <sheetName val="FS - GAP"/>
      <sheetName val="A I - GAP"/>
      <sheetName val="Cap Structure - GAP"/>
      <sheetName val="CF"/>
      <sheetName val="BS"/>
      <sheetName val="IS"/>
      <sheetName val="Hazard - IS"/>
      <sheetName val="Tax-IS"/>
      <sheetName val="NSN"/>
      <sheetName val="CiDirec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SSETS"/>
      <sheetName val="LIABILITIES"/>
      <sheetName val="P&amp;L"/>
      <sheetName val="RECONC EQUITY"/>
      <sheetName val="ENTRIES"/>
      <sheetName val="Mgmt_OffBook"/>
      <sheetName val="DIARIO CC MGMT"/>
      <sheetName val="Deprec"/>
      <sheetName val="BS"/>
      <sheetName val="BS-JFG"/>
      <sheetName val="DADOS-JFG"/>
      <sheetName val="ACCT"/>
      <sheetName val="Space Allocation"/>
      <sheetName val="Det_P&amp;L_BRL"/>
      <sheetName val="Det_P&amp;L_USD"/>
      <sheetName val="WorkCap"/>
      <sheetName val="HEADS"/>
      <sheetName val="SET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>
        <row r="3">
          <cell r="C3" t="str">
            <v>OCT/03 1</v>
          </cell>
        </row>
      </sheetData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 SBU Mapping"/>
      <sheetName val="Ebus-Nbus"/>
      <sheetName val="Summary EB &amp; NB"/>
      <sheetName val="Sheet4"/>
      <sheetName val="Summ Eff &amp; Rev FMRO"/>
      <sheetName val="INSTRUCTIONS"/>
      <sheetName val="Sheet1"/>
      <sheetName val="Sheet2"/>
      <sheetName val="EFFORT_INPUT"/>
      <sheetName val="PERCENTAGE"/>
      <sheetName val="CONSOLRO"/>
      <sheetName val="CUSTSORATE"/>
      <sheetName val="Sheet3"/>
      <sheetName val="ESD Revenue"/>
      <sheetName val="ESD Efforts"/>
      <sheetName val="REVENUE"/>
      <sheetName val="SORATE"/>
      <sheetName val="Regionwise Executing SBU Effort"/>
      <sheetName val="Regionwise Controlling SBU Effo"/>
      <sheetName val="Regionwise Execu SBU Rev."/>
      <sheetName val="Regionwise Control SBU Rev."/>
      <sheetName val="GE - NON-GE REVENUE"/>
      <sheetName val="GE - NON-GE EFFORTS"/>
      <sheetName val="Module1"/>
      <sheetName val="Trans Sum"/>
      <sheetName val="Cust_SBU_Mapping"/>
      <sheetName val="Summary_EB_&amp;_NB"/>
      <sheetName val="Summ_Eff_&amp;_Rev_FMRO"/>
      <sheetName val="ESD_Revenue"/>
      <sheetName val="ESD_Efforts"/>
      <sheetName val="Regionwise_Executing_SBU_Effort"/>
      <sheetName val="Regionwise_Controlling_SBU_Effo"/>
      <sheetName val="Regionwise_Execu_SBU_Rev_"/>
      <sheetName val="Regionwise_Control_SBU_Rev_"/>
      <sheetName val="GE_-_NON-GE_REVENUE"/>
      <sheetName val="GE_-_NON-GE_EFFORTS"/>
      <sheetName val="Trans_S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wareValPrintout"/>
      <sheetName val="Forecast"/>
      <sheetName val="Quarterly"/>
      <sheetName val="Variance"/>
      <sheetName val="Assumptions"/>
      <sheetName val="RIM"/>
      <sheetName val="__FDSCACHE__"/>
      <sheetName val="RESIDUAL INCOME"/>
      <sheetName val="Sensitivity analysis"/>
      <sheetName val="mwareDates"/>
      <sheetName val="mwareSettings"/>
      <sheetName val="Variance Analysis"/>
      <sheetName val="RESIDUAL_INCOME"/>
      <sheetName val="Sensitivity_analysis"/>
      <sheetName val="Variance_Analysis"/>
      <sheetName val="synthgraph"/>
    </sheetNames>
    <sheetDataSet>
      <sheetData sheetId="0" refreshError="1"/>
      <sheetData sheetId="1" refreshError="1">
        <row r="1">
          <cell r="A1" t="str">
            <v>Table XX</v>
          </cell>
          <cell r="AJ1" t="str">
            <v>ElementName</v>
          </cell>
          <cell r="AK1" t="str">
            <v>ScaleOverride</v>
          </cell>
          <cell r="AL1" t="str">
            <v>UnitOverride</v>
          </cell>
          <cell r="AM1" t="str">
            <v>ReverseSign</v>
          </cell>
          <cell r="AN1" t="str">
            <v>IsDrivingAssumption</v>
          </cell>
          <cell r="AO1" t="str">
            <v>SegmentID</v>
          </cell>
        </row>
        <row r="2">
          <cell r="A2" t="str">
            <v>IntercontinentalExchange, Inc.</v>
          </cell>
        </row>
        <row r="3">
          <cell r="A3" t="str">
            <v xml:space="preserve">Forecasting Variables, 2002A-2012E </v>
          </cell>
        </row>
        <row r="5">
          <cell r="A5" t="str">
            <v>($ Millions, Except Per Share Data)</v>
          </cell>
        </row>
        <row r="7">
          <cell r="B7" t="str">
            <v>2002A</v>
          </cell>
          <cell r="C7" t="str">
            <v>2003A</v>
          </cell>
          <cell r="D7" t="str">
            <v>2004A</v>
          </cell>
          <cell r="E7" t="str">
            <v>2005E</v>
          </cell>
          <cell r="F7" t="str">
            <v>2006E</v>
          </cell>
          <cell r="G7" t="str">
            <v>2007E</v>
          </cell>
          <cell r="H7" t="str">
            <v>2008E</v>
          </cell>
          <cell r="I7" t="str">
            <v>2009E</v>
          </cell>
          <cell r="J7" t="str">
            <v>2010E</v>
          </cell>
          <cell r="K7" t="str">
            <v>2011E</v>
          </cell>
          <cell r="L7" t="str">
            <v>2012E</v>
          </cell>
          <cell r="M7" t="str">
            <v>Notes</v>
          </cell>
        </row>
        <row r="9">
          <cell r="A9" t="str">
            <v>REVENUES</v>
          </cell>
        </row>
        <row r="10">
          <cell r="A10" t="str">
            <v>Futures fees</v>
          </cell>
          <cell r="B10">
            <v>31.536999999999999</v>
          </cell>
          <cell r="C10">
            <v>39.96</v>
          </cell>
          <cell r="D10">
            <v>45.499000000000002</v>
          </cell>
          <cell r="E10">
            <v>57.995181485124988</v>
          </cell>
          <cell r="F10">
            <v>90.665188974707377</v>
          </cell>
          <cell r="G10">
            <v>113.75205835922087</v>
          </cell>
          <cell r="H10">
            <v>141.7694055401445</v>
          </cell>
          <cell r="I10">
            <v>165.78208100500646</v>
          </cell>
          <cell r="J10">
            <v>190.64939315575742</v>
          </cell>
          <cell r="K10">
            <v>219.24680212912099</v>
          </cell>
          <cell r="L10">
            <v>252.13382244848913</v>
          </cell>
        </row>
        <row r="11">
          <cell r="A11" t="str">
            <v xml:space="preserve">Change Yr./Yr. </v>
          </cell>
          <cell r="B11" t="str">
            <v>N/A</v>
          </cell>
          <cell r="C11">
            <v>0.26708310872942898</v>
          </cell>
          <cell r="D11">
            <v>0.13861361361361357</v>
          </cell>
          <cell r="E11">
            <v>0.27464738752774753</v>
          </cell>
          <cell r="F11">
            <v>0.56332279084188785</v>
          </cell>
          <cell r="G11">
            <v>0.25463873892055711</v>
          </cell>
          <cell r="H11">
            <v>0.2463018918958535</v>
          </cell>
          <cell r="I11">
            <v>0.16937840271935367</v>
          </cell>
          <cell r="J11">
            <v>0.14999999999999991</v>
          </cell>
          <cell r="K11">
            <v>0.14999999999999969</v>
          </cell>
          <cell r="L11">
            <v>0.14999999999999991</v>
          </cell>
        </row>
        <row r="12">
          <cell r="A12" t="str">
            <v xml:space="preserve">Change Yr./Yr. </v>
          </cell>
          <cell r="B12" t="str">
            <v>N/A</v>
          </cell>
          <cell r="C12">
            <v>0.26708310872942898</v>
          </cell>
          <cell r="D12">
            <v>0.13861361361361357</v>
          </cell>
          <cell r="E12">
            <v>0.27464738752774753</v>
          </cell>
          <cell r="F12">
            <v>0.31560288441088158</v>
          </cell>
          <cell r="G12">
            <v>0.20022456684477263</v>
          </cell>
          <cell r="H12">
            <v>0.20000000000000018</v>
          </cell>
          <cell r="I12">
            <v>0.17500000000000004</v>
          </cell>
          <cell r="J12">
            <v>0.15000000000000013</v>
          </cell>
          <cell r="K12">
            <v>0.14999999999999969</v>
          </cell>
          <cell r="L12">
            <v>0.14999999999999991</v>
          </cell>
        </row>
        <row r="13">
          <cell r="A13" t="str">
            <v>Average daily volume excl. WTI('000s)</v>
          </cell>
          <cell r="B13">
            <v>120.79949999999999</v>
          </cell>
          <cell r="C13">
            <v>131.78357312252965</v>
          </cell>
          <cell r="D13">
            <v>139.92434251968504</v>
          </cell>
          <cell r="E13">
            <v>170.90392281746031</v>
          </cell>
          <cell r="F13">
            <v>234.6374772145378</v>
          </cell>
          <cell r="G13">
            <v>293.29684651817223</v>
          </cell>
          <cell r="H13">
            <v>351.95621582180667</v>
          </cell>
          <cell r="I13">
            <v>413.54855359062287</v>
          </cell>
          <cell r="J13">
            <v>475.58083662921626</v>
          </cell>
          <cell r="K13">
            <v>546.91796212359861</v>
          </cell>
          <cell r="L13">
            <v>628.95565644213832</v>
          </cell>
        </row>
        <row r="14">
          <cell r="A14" t="str">
            <v xml:space="preserve">Change Yr./Yr. </v>
          </cell>
          <cell r="B14" t="str">
            <v>N/A</v>
          </cell>
          <cell r="C14">
            <v>9.0928133995005433E-2</v>
          </cell>
          <cell r="D14">
            <v>6.1773779571041576E-2</v>
          </cell>
          <cell r="E14">
            <v>0.22140236459154305</v>
          </cell>
          <cell r="F14">
            <v>0.37292037155373103</v>
          </cell>
          <cell r="G14">
            <v>0.25</v>
          </cell>
          <cell r="H14">
            <v>0.2</v>
          </cell>
          <cell r="I14">
            <v>0.17499999999999999</v>
          </cell>
          <cell r="J14">
            <v>0.15</v>
          </cell>
          <cell r="K14">
            <v>0.15</v>
          </cell>
          <cell r="L14">
            <v>0.15</v>
          </cell>
          <cell r="M14" t="str">
            <v>adoption cycle '05 - '07 then revert to l-t growth rate in commodity trading activity</v>
          </cell>
        </row>
        <row r="15">
          <cell r="A15" t="str">
            <v>ICE WTI average daily volume (000')</v>
          </cell>
          <cell r="B15" t="str">
            <v>N/A</v>
          </cell>
          <cell r="C15">
            <v>0</v>
          </cell>
          <cell r="D15">
            <v>0</v>
          </cell>
          <cell r="E15">
            <v>0</v>
          </cell>
          <cell r="F15">
            <v>40.721544588844615</v>
          </cell>
          <cell r="G15">
            <v>62.858760103585645</v>
          </cell>
          <cell r="H15">
            <v>90.359467648904356</v>
          </cell>
          <cell r="I15">
            <v>103.91338779624</v>
          </cell>
          <cell r="J15">
            <v>119.50039596567599</v>
          </cell>
          <cell r="K15">
            <v>137.42545536052739</v>
          </cell>
          <cell r="L15">
            <v>158.0392736646065</v>
          </cell>
          <cell r="M15" t="str">
            <v>adoption cycle '05 - '07 then revert to l-t growth rate in commodity trading activity</v>
          </cell>
        </row>
        <row r="16">
          <cell r="A16" t="str">
            <v xml:space="preserve">Change Yr./Yr. </v>
          </cell>
          <cell r="C16" t="str">
            <v>N/A</v>
          </cell>
          <cell r="D16" t="str">
            <v>N/A</v>
          </cell>
          <cell r="E16" t="str">
            <v>N/A</v>
          </cell>
          <cell r="F16" t="str">
            <v>N/A</v>
          </cell>
          <cell r="G16">
            <v>0.5436241610738255</v>
          </cell>
          <cell r="H16">
            <v>0.43749999999999978</v>
          </cell>
          <cell r="I16">
            <v>0.14999999999999991</v>
          </cell>
          <cell r="J16">
            <v>0.14999999999999991</v>
          </cell>
          <cell r="K16">
            <v>0.15000000000000013</v>
          </cell>
          <cell r="L16">
            <v>0.14999999999999991</v>
          </cell>
        </row>
        <row r="17">
          <cell r="A17" t="str">
            <v>Total ICE Futures Average Daily Volume</v>
          </cell>
          <cell r="B17">
            <v>30441.473999999998</v>
          </cell>
          <cell r="C17">
            <v>131.78357312252965</v>
          </cell>
          <cell r="D17">
            <v>139.92434251968504</v>
          </cell>
          <cell r="E17">
            <v>170.90392281746031</v>
          </cell>
          <cell r="F17">
            <v>275.3590218033824</v>
          </cell>
          <cell r="G17">
            <v>356.1556066217579</v>
          </cell>
          <cell r="H17">
            <v>442.31568347071101</v>
          </cell>
          <cell r="I17">
            <v>517.46194138686292</v>
          </cell>
          <cell r="J17">
            <v>595.0812325948923</v>
          </cell>
          <cell r="K17">
            <v>684.34341748412601</v>
          </cell>
          <cell r="L17">
            <v>786.99493010674485</v>
          </cell>
        </row>
        <row r="19">
          <cell r="A19" t="str">
            <v>Total contracts excl. WTI ('000s)</v>
          </cell>
          <cell r="B19">
            <v>30441.473999999998</v>
          </cell>
          <cell r="C19">
            <v>33341.243999999999</v>
          </cell>
          <cell r="D19">
            <v>35540.783000000003</v>
          </cell>
          <cell r="E19">
            <v>43067.788549999997</v>
          </cell>
          <cell r="F19">
            <v>59128.644258063527</v>
          </cell>
          <cell r="G19">
            <v>73910.805322579399</v>
          </cell>
          <cell r="H19">
            <v>88692.966387095279</v>
          </cell>
          <cell r="I19">
            <v>104214.23550483696</v>
          </cell>
          <cell r="J19">
            <v>119846.3708305625</v>
          </cell>
          <cell r="K19">
            <v>137823.32645514686</v>
          </cell>
          <cell r="L19">
            <v>158496.82542341886</v>
          </cell>
        </row>
        <row r="20">
          <cell r="A20" t="str">
            <v>Total WTI contract (000')</v>
          </cell>
          <cell r="B20" t="str">
            <v>N/A</v>
          </cell>
          <cell r="C20">
            <v>0</v>
          </cell>
          <cell r="D20">
            <v>0</v>
          </cell>
          <cell r="E20">
            <v>0</v>
          </cell>
          <cell r="F20">
            <v>10261.829236388843</v>
          </cell>
          <cell r="G20">
            <v>15840.407546103583</v>
          </cell>
          <cell r="H20">
            <v>22770.585847523897</v>
          </cell>
          <cell r="I20">
            <v>26186.173724652479</v>
          </cell>
          <cell r="J20">
            <v>30114.09978335035</v>
          </cell>
          <cell r="K20">
            <v>34631.214750852901</v>
          </cell>
          <cell r="L20">
            <v>39825.896963480838</v>
          </cell>
        </row>
        <row r="22">
          <cell r="A22" t="str">
            <v>Fee per contract excl. WTI(a)</v>
          </cell>
          <cell r="B22">
            <v>1.0359879419767912</v>
          </cell>
          <cell r="C22">
            <v>1.1985155682853346</v>
          </cell>
          <cell r="D22">
            <v>1.3438083229623838</v>
          </cell>
          <cell r="E22">
            <v>1.3466022621011728</v>
          </cell>
          <cell r="F22">
            <v>1.2921000000000002</v>
          </cell>
          <cell r="G22">
            <v>1.2389999999999999</v>
          </cell>
          <cell r="H22">
            <v>1.2389999999999999</v>
          </cell>
          <cell r="I22">
            <v>1.2389999999999999</v>
          </cell>
          <cell r="J22">
            <v>1.2389999999999999</v>
          </cell>
          <cell r="K22">
            <v>1.2389999999999999</v>
          </cell>
          <cell r="L22">
            <v>1.2389999999999999</v>
          </cell>
        </row>
        <row r="23">
          <cell r="A23" t="str">
            <v xml:space="preserve">Change Yr./Yr. </v>
          </cell>
          <cell r="B23" t="str">
            <v>N/A</v>
          </cell>
          <cell r="C23">
            <v>0.1568817741241475</v>
          </cell>
          <cell r="D23">
            <v>0.12122725688487579</v>
          </cell>
          <cell r="E23">
            <v>2.0791202815515497E-3</v>
          </cell>
          <cell r="F23">
            <v>-4.0473912479643381E-2</v>
          </cell>
          <cell r="G23">
            <v>-4.1095890410959179E-2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5">
          <cell r="A25" t="str">
            <v>Fee per contract excl. WTI(£)</v>
          </cell>
          <cell r="B25">
            <v>0.6890404687596825</v>
          </cell>
          <cell r="C25">
            <v>0.73290299714570895</v>
          </cell>
          <cell r="D25">
            <v>0.73340170558965256</v>
          </cell>
          <cell r="E25">
            <v>0.74466409593351979</v>
          </cell>
          <cell r="F25">
            <v>0.73000000000000009</v>
          </cell>
          <cell r="G25">
            <v>0.7</v>
          </cell>
          <cell r="H25">
            <v>0.7</v>
          </cell>
          <cell r="I25">
            <v>0.7</v>
          </cell>
          <cell r="J25">
            <v>0.7</v>
          </cell>
          <cell r="K25">
            <v>0.7</v>
          </cell>
          <cell r="L25">
            <v>0.7</v>
          </cell>
        </row>
        <row r="26">
          <cell r="A26" t="str">
            <v>Average $/£ FX Rate</v>
          </cell>
          <cell r="B26">
            <v>1.5035226361111078</v>
          </cell>
          <cell r="C26">
            <v>1.6352990408730133</v>
          </cell>
          <cell r="D26">
            <v>1.8322950611111088</v>
          </cell>
          <cell r="E26">
            <v>1.808335153332532</v>
          </cell>
          <cell r="F26">
            <v>1.77</v>
          </cell>
          <cell r="G26">
            <v>1.77</v>
          </cell>
          <cell r="H26">
            <v>1.77</v>
          </cell>
          <cell r="I26">
            <v>1.77</v>
          </cell>
          <cell r="J26">
            <v>1.77</v>
          </cell>
          <cell r="K26">
            <v>1.77</v>
          </cell>
          <cell r="L26">
            <v>1.77</v>
          </cell>
        </row>
        <row r="27">
          <cell r="A27" t="str">
            <v>Fee per WTI contract</v>
          </cell>
          <cell r="C27">
            <v>0</v>
          </cell>
          <cell r="D27">
            <v>0</v>
          </cell>
          <cell r="E27">
            <v>0</v>
          </cell>
          <cell r="F27">
            <v>1.4</v>
          </cell>
          <cell r="G27">
            <v>1.4</v>
          </cell>
          <cell r="H27">
            <v>1.4</v>
          </cell>
          <cell r="I27">
            <v>1.4</v>
          </cell>
          <cell r="J27">
            <v>1.4</v>
          </cell>
          <cell r="K27">
            <v>1.4</v>
          </cell>
          <cell r="L27">
            <v>1.4</v>
          </cell>
        </row>
        <row r="28">
          <cell r="A28" t="str">
            <v>Futures trading days</v>
          </cell>
          <cell r="B28">
            <v>252</v>
          </cell>
          <cell r="C28">
            <v>253</v>
          </cell>
          <cell r="D28">
            <v>254</v>
          </cell>
          <cell r="E28">
            <v>252</v>
          </cell>
          <cell r="F28">
            <v>252</v>
          </cell>
          <cell r="G28">
            <v>252</v>
          </cell>
          <cell r="H28">
            <v>252</v>
          </cell>
          <cell r="I28">
            <v>252</v>
          </cell>
          <cell r="J28">
            <v>252</v>
          </cell>
          <cell r="K28">
            <v>252</v>
          </cell>
          <cell r="L28">
            <v>252</v>
          </cell>
        </row>
        <row r="29">
          <cell r="A29" t="str">
            <v xml:space="preserve">Avg daily trading fee revenue ($ Thous.) </v>
          </cell>
          <cell r="B29">
            <v>125.14682539682539</v>
          </cell>
          <cell r="C29">
            <v>157.94466403162056</v>
          </cell>
          <cell r="D29">
            <v>188.03149606299215</v>
          </cell>
          <cell r="E29">
            <v>230.13960906795629</v>
          </cell>
          <cell r="F29">
            <v>359.78249593137849</v>
          </cell>
          <cell r="G29">
            <v>451.39705698103518</v>
          </cell>
          <cell r="H29">
            <v>562.57700611168457</v>
          </cell>
          <cell r="I29">
            <v>657.86540081351768</v>
          </cell>
          <cell r="J29">
            <v>756.54521093554536</v>
          </cell>
          <cell r="K29">
            <v>870.02699257587699</v>
          </cell>
          <cell r="L29">
            <v>1000.5310414622585</v>
          </cell>
        </row>
        <row r="30">
          <cell r="A30" t="str">
            <v xml:space="preserve">Change Yr./Yr. </v>
          </cell>
          <cell r="B30" t="str">
            <v>N/A</v>
          </cell>
          <cell r="C30">
            <v>0.26207487509808747</v>
          </cell>
          <cell r="D30">
            <v>0.19048970230072593</v>
          </cell>
          <cell r="E30">
            <v>0.22394180701970035</v>
          </cell>
          <cell r="F30">
            <v>0.56332279084188808</v>
          </cell>
          <cell r="G30">
            <v>0.25463873892055711</v>
          </cell>
          <cell r="H30">
            <v>0.2463018918958535</v>
          </cell>
          <cell r="I30">
            <v>0.16937840271935345</v>
          </cell>
          <cell r="J30">
            <v>0.15000000000000013</v>
          </cell>
          <cell r="K30">
            <v>0.14999999999999969</v>
          </cell>
          <cell r="L30">
            <v>0.14999999999999991</v>
          </cell>
        </row>
        <row r="31">
          <cell r="A31" t="str">
            <v xml:space="preserve">Change Yr./Yr. </v>
          </cell>
          <cell r="B31" t="str">
            <v>N/A</v>
          </cell>
          <cell r="C31">
            <v>-0.52469142876789254</v>
          </cell>
          <cell r="D31">
            <v>9.4830496214495907E-2</v>
          </cell>
          <cell r="E31">
            <v>0.77354474460931133</v>
          </cell>
          <cell r="F31">
            <v>0.16562316748679429</v>
          </cell>
          <cell r="G31">
            <v>0.17555213754631249</v>
          </cell>
          <cell r="H31">
            <v>0.15112724061215621</v>
          </cell>
          <cell r="I31">
            <v>0.15058754961522247</v>
          </cell>
          <cell r="J31">
            <v>0.15060001587720762</v>
          </cell>
          <cell r="K31">
            <v>0.14085783600242174</v>
          </cell>
          <cell r="L31">
            <v>0.14088350824356666</v>
          </cell>
          <cell r="M31" t="str">
            <v>06 slowdown due to base effect from a huge '05 year</v>
          </cell>
        </row>
        <row r="32">
          <cell r="A32" t="str">
            <v>WTI industry average daily volume (000')</v>
          </cell>
          <cell r="C32">
            <v>181.0236294820717</v>
          </cell>
          <cell r="D32">
            <v>211.53279999999998</v>
          </cell>
          <cell r="E32">
            <v>237.65126693227091</v>
          </cell>
          <cell r="F32">
            <v>273.29895697211151</v>
          </cell>
          <cell r="G32">
            <v>314.29380051792822</v>
          </cell>
          <cell r="H32">
            <v>361.43787059561743</v>
          </cell>
          <cell r="I32">
            <v>415.65355118496001</v>
          </cell>
          <cell r="J32">
            <v>478.00158386270397</v>
          </cell>
          <cell r="K32">
            <v>549.70182144210958</v>
          </cell>
          <cell r="L32">
            <v>632.15709465842599</v>
          </cell>
        </row>
        <row r="33">
          <cell r="A33" t="str">
            <v xml:space="preserve">Change Yr./Yr. </v>
          </cell>
          <cell r="B33">
            <v>83.958999999999989</v>
          </cell>
          <cell r="C33">
            <v>34.217999999999996</v>
          </cell>
          <cell r="D33">
            <v>0.1685369507020622</v>
          </cell>
          <cell r="E33">
            <v>0.12347242097807487</v>
          </cell>
          <cell r="F33">
            <v>0.15</v>
          </cell>
          <cell r="G33">
            <v>0.15</v>
          </cell>
          <cell r="H33">
            <v>0.15</v>
          </cell>
          <cell r="I33">
            <v>0.15</v>
          </cell>
          <cell r="J33">
            <v>0.15</v>
          </cell>
          <cell r="K33">
            <v>0.15</v>
          </cell>
          <cell r="L33">
            <v>0.15</v>
          </cell>
        </row>
        <row r="34">
          <cell r="A34" t="str">
            <v>ICE market share</v>
          </cell>
          <cell r="C34">
            <v>0</v>
          </cell>
          <cell r="D34">
            <v>0</v>
          </cell>
          <cell r="E34">
            <v>0</v>
          </cell>
          <cell r="F34">
            <v>0.14899999999999999</v>
          </cell>
          <cell r="G34">
            <v>0.2</v>
          </cell>
          <cell r="H34">
            <v>0.25</v>
          </cell>
          <cell r="I34">
            <v>0.25</v>
          </cell>
          <cell r="J34">
            <v>0.25</v>
          </cell>
          <cell r="K34">
            <v>0.25</v>
          </cell>
          <cell r="L34">
            <v>0.25</v>
          </cell>
        </row>
        <row r="35">
          <cell r="A35" t="str">
            <v>Average daily trading fee revenue ($ Thous.)</v>
          </cell>
          <cell r="B35">
            <v>334.49800796812752</v>
          </cell>
          <cell r="C35">
            <v>136.32669322709162</v>
          </cell>
          <cell r="D35">
            <v>173.50597609561751</v>
          </cell>
          <cell r="E35">
            <v>313.4329213312231</v>
          </cell>
          <cell r="F35">
            <v>365.72133230068732</v>
          </cell>
          <cell r="G35">
            <v>429.7225654533076</v>
          </cell>
          <cell r="H35">
            <v>494.18095027130369</v>
          </cell>
          <cell r="I35">
            <v>568.30809281199924</v>
          </cell>
          <cell r="J35">
            <v>653.55430673379908</v>
          </cell>
          <cell r="K35">
            <v>745.05190967653107</v>
          </cell>
          <cell r="L35">
            <v>849.35917703124551</v>
          </cell>
          <cell r="M35">
            <v>0.15305371402545354</v>
          </cell>
        </row>
        <row r="36">
          <cell r="A36" t="str">
            <v>Futures trading days</v>
          </cell>
          <cell r="B36">
            <v>252</v>
          </cell>
          <cell r="C36">
            <v>253</v>
          </cell>
          <cell r="D36">
            <v>254</v>
          </cell>
          <cell r="E36">
            <v>252</v>
          </cell>
          <cell r="F36">
            <v>252</v>
          </cell>
          <cell r="G36">
            <v>252</v>
          </cell>
          <cell r="H36">
            <v>252</v>
          </cell>
          <cell r="I36">
            <v>252</v>
          </cell>
          <cell r="J36">
            <v>252</v>
          </cell>
          <cell r="K36">
            <v>252</v>
          </cell>
          <cell r="L36">
            <v>252</v>
          </cell>
          <cell r="M36" t="str">
            <v>assume slowdown in '06 based on high base year in '05 reverts back to l-t growth of 15% by '07. power and gas drive this and arguable have more secular growth potential than oil as have lower client penetration rates</v>
          </cell>
        </row>
        <row r="38">
          <cell r="A38" t="str">
            <v>OTC fees</v>
          </cell>
          <cell r="B38">
            <v>87.256999999999991</v>
          </cell>
          <cell r="C38">
            <v>41.473999999999997</v>
          </cell>
          <cell r="D38">
            <v>45.406999999999996</v>
          </cell>
          <cell r="E38">
            <v>80.531346218474994</v>
          </cell>
          <cell r="F38">
            <v>93.869202861154491</v>
          </cell>
          <cell r="G38">
            <v>110.34814207319859</v>
          </cell>
          <cell r="H38">
            <v>127.02475229139928</v>
          </cell>
          <cell r="I38">
            <v>146.15309847944172</v>
          </cell>
          <cell r="J38">
            <v>168.16375743094872</v>
          </cell>
          <cell r="K38">
            <v>191.85094039670832</v>
          </cell>
          <cell r="L38">
            <v>218.87957393962401</v>
          </cell>
        </row>
        <row r="39">
          <cell r="A39" t="str">
            <v xml:space="preserve">Change Yr./Yr. </v>
          </cell>
          <cell r="B39" t="str">
            <v>N/A</v>
          </cell>
          <cell r="C39">
            <v>-0.52469142876789254</v>
          </cell>
          <cell r="D39">
            <v>9.4830496214495907E-2</v>
          </cell>
          <cell r="E39">
            <v>0.77354474460931133</v>
          </cell>
          <cell r="F39">
            <v>0.16562316748679429</v>
          </cell>
          <cell r="G39">
            <v>0.17555213754631249</v>
          </cell>
          <cell r="H39">
            <v>0.15112724061215621</v>
          </cell>
          <cell r="I39">
            <v>0.15058754961522247</v>
          </cell>
          <cell r="J39">
            <v>0.15060001587720762</v>
          </cell>
          <cell r="K39">
            <v>0.14085783600242174</v>
          </cell>
          <cell r="L39">
            <v>0.14088350824356666</v>
          </cell>
          <cell r="M39" t="str">
            <v>06 slowdown due to base effect from a huge '05 year</v>
          </cell>
        </row>
        <row r="40">
          <cell r="A40" t="str">
            <v>Electronic trade confirmation services revenues</v>
          </cell>
          <cell r="B40">
            <v>3.9E-2</v>
          </cell>
          <cell r="C40">
            <v>0.16500000000000001</v>
          </cell>
          <cell r="D40">
            <v>0.78900000000000003</v>
          </cell>
          <cell r="E40">
            <v>1.5965570734749996</v>
          </cell>
          <cell r="F40">
            <v>2.0731484536819766</v>
          </cell>
          <cell r="G40">
            <v>2.487778144418372</v>
          </cell>
          <cell r="H40">
            <v>2.9853337733020462</v>
          </cell>
          <cell r="I40">
            <v>3.5077671836299045</v>
          </cell>
          <cell r="J40">
            <v>4.1216264407651382</v>
          </cell>
          <cell r="K40">
            <v>4.8429110678990375</v>
          </cell>
          <cell r="L40">
            <v>5.6904205047813692</v>
          </cell>
        </row>
        <row r="41">
          <cell r="A41" t="str">
            <v>Total OTC trading fee revenues</v>
          </cell>
          <cell r="B41">
            <v>83.958999999999989</v>
          </cell>
          <cell r="C41">
            <v>34.217999999999996</v>
          </cell>
          <cell r="D41">
            <v>43.55</v>
          </cell>
          <cell r="E41">
            <v>78.671663254136988</v>
          </cell>
          <cell r="F41">
            <v>91.796054407472525</v>
          </cell>
          <cell r="G41">
            <v>107.86036392878022</v>
          </cell>
          <cell r="H41">
            <v>124.03941851809724</v>
          </cell>
          <cell r="I41">
            <v>142.64533129581181</v>
          </cell>
          <cell r="J41">
            <v>164.04213099018358</v>
          </cell>
          <cell r="K41">
            <v>187.0080293288093</v>
          </cell>
          <cell r="L41">
            <v>213.18915343484264</v>
          </cell>
        </row>
        <row r="43">
          <cell r="A43" t="str">
            <v>Average daily trading fee revenue ($ Thous.)</v>
          </cell>
          <cell r="B43">
            <v>334.49800796812752</v>
          </cell>
          <cell r="C43">
            <v>136.32669322709162</v>
          </cell>
          <cell r="D43">
            <v>173.50597609561751</v>
          </cell>
          <cell r="E43">
            <v>313.4329213312231</v>
          </cell>
          <cell r="F43">
            <v>365.72133230068732</v>
          </cell>
          <cell r="G43">
            <v>429.7225654533076</v>
          </cell>
          <cell r="H43">
            <v>494.18095027130369</v>
          </cell>
          <cell r="I43">
            <v>568.30809281199924</v>
          </cell>
          <cell r="J43">
            <v>653.55430673379908</v>
          </cell>
          <cell r="K43">
            <v>745.05190967653107</v>
          </cell>
          <cell r="L43">
            <v>849.35917703124551</v>
          </cell>
          <cell r="AJ43" t="str">
            <v>mstag:transactionClearingAndSettlementFees</v>
          </cell>
          <cell r="AK43">
            <v>6</v>
          </cell>
          <cell r="AL43" t="str">
            <v>ISO4217:USD</v>
          </cell>
          <cell r="AM43" t="b">
            <v>0</v>
          </cell>
          <cell r="AN43" t="b">
            <v>0</v>
          </cell>
        </row>
        <row r="44">
          <cell r="A44" t="str">
            <v xml:space="preserve">Change Yr./Yr. </v>
          </cell>
          <cell r="B44" t="str">
            <v>N/A</v>
          </cell>
          <cell r="C44">
            <v>-0.59244393096630499</v>
          </cell>
          <cell r="D44">
            <v>0.27272195920275877</v>
          </cell>
          <cell r="E44">
            <v>0.80646758333265223</v>
          </cell>
          <cell r="F44">
            <v>0.16682488472296741</v>
          </cell>
          <cell r="G44">
            <v>0.17499999999999999</v>
          </cell>
          <cell r="H44">
            <v>0.15</v>
          </cell>
          <cell r="I44">
            <v>0.15</v>
          </cell>
          <cell r="J44">
            <v>0.15</v>
          </cell>
          <cell r="K44">
            <v>0.14000000000000001</v>
          </cell>
          <cell r="L44">
            <v>0.14000000000000001</v>
          </cell>
          <cell r="M44" t="str">
            <v>assume slowdown in '06 based on high base year in '05 reverts back to l-t growth of 15% by '07. power and gas drive this and arguable have more secular growth potential than oil as have lower client penetration rates</v>
          </cell>
        </row>
        <row r="46">
          <cell r="A46" t="str">
            <v>OTC trading days</v>
          </cell>
          <cell r="B46">
            <v>251</v>
          </cell>
          <cell r="C46">
            <v>251</v>
          </cell>
          <cell r="D46">
            <v>251</v>
          </cell>
          <cell r="E46">
            <v>251</v>
          </cell>
          <cell r="F46">
            <v>251</v>
          </cell>
          <cell r="G46">
            <v>251</v>
          </cell>
          <cell r="H46">
            <v>251</v>
          </cell>
          <cell r="I46">
            <v>251</v>
          </cell>
          <cell r="J46">
            <v>251</v>
          </cell>
          <cell r="K46">
            <v>251</v>
          </cell>
          <cell r="L46">
            <v>251</v>
          </cell>
          <cell r="AJ46" t="str">
            <v>mstag:marketDataFees</v>
          </cell>
          <cell r="AK46">
            <v>6</v>
          </cell>
          <cell r="AL46" t="str">
            <v>ISO4217:USD</v>
          </cell>
          <cell r="AM46" t="b">
            <v>0</v>
          </cell>
          <cell r="AN46" t="b">
            <v>0</v>
          </cell>
        </row>
        <row r="47">
          <cell r="A47" t="str">
            <v xml:space="preserve">Change Yr./Yr. </v>
          </cell>
          <cell r="B47" t="str">
            <v>N/A</v>
          </cell>
          <cell r="C47">
            <v>0.50600486286714652</v>
          </cell>
          <cell r="D47">
            <v>0.25168375424014156</v>
          </cell>
          <cell r="E47">
            <v>0.19394421215560831</v>
          </cell>
          <cell r="F47">
            <v>0.20768498718288519</v>
          </cell>
          <cell r="G47">
            <v>0.16</v>
          </cell>
          <cell r="H47">
            <v>0.13500000000000001</v>
          </cell>
          <cell r="I47">
            <v>0.11</v>
          </cell>
          <cell r="J47">
            <v>9.5000000000000001E-2</v>
          </cell>
          <cell r="K47">
            <v>9.5000000000000001E-2</v>
          </cell>
          <cell r="L47">
            <v>0.09</v>
          </cell>
        </row>
        <row r="48">
          <cell r="A48" t="str">
            <v>Electronic trade confirmation services revenues</v>
          </cell>
          <cell r="B48">
            <v>3.9E-2</v>
          </cell>
          <cell r="C48">
            <v>0.16500000000000001</v>
          </cell>
          <cell r="D48">
            <v>0.78900000000000003</v>
          </cell>
          <cell r="E48">
            <v>1.5965570734749996</v>
          </cell>
          <cell r="F48">
            <v>2.0731484536819766</v>
          </cell>
          <cell r="G48">
            <v>2.487778144418372</v>
          </cell>
          <cell r="H48">
            <v>2.9853337733020462</v>
          </cell>
          <cell r="I48">
            <v>3.5077671836299045</v>
          </cell>
          <cell r="J48">
            <v>4.1216264407651382</v>
          </cell>
          <cell r="K48">
            <v>4.8429110678990375</v>
          </cell>
          <cell r="L48">
            <v>5.6904205047813692</v>
          </cell>
        </row>
        <row r="49">
          <cell r="A49" t="str">
            <v>Order flow agreements shortfall payments</v>
          </cell>
          <cell r="B49">
            <v>3.2589999999999999</v>
          </cell>
          <cell r="C49">
            <v>7.0910000000000002</v>
          </cell>
          <cell r="D49">
            <v>1.0680000000000001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AJ49" t="str">
            <v>mstag:otherFeesAndCommissions</v>
          </cell>
          <cell r="AK49">
            <v>6</v>
          </cell>
          <cell r="AL49" t="str">
            <v>ISO4217:USD</v>
          </cell>
          <cell r="AM49" t="b">
            <v>0</v>
          </cell>
          <cell r="AN49" t="b">
            <v>0</v>
          </cell>
        </row>
        <row r="50">
          <cell r="A50" t="str">
            <v xml:space="preserve">Change Yr./Yr. </v>
          </cell>
          <cell r="B50" t="str">
            <v>N/A</v>
          </cell>
          <cell r="C50">
            <v>4.0214387755102043</v>
          </cell>
          <cell r="D50">
            <v>0.4610821762199222</v>
          </cell>
          <cell r="E50">
            <v>9.7680111265646685E-2</v>
          </cell>
          <cell r="F50">
            <v>1.7324274737973155E-2</v>
          </cell>
          <cell r="G50">
            <v>1.4999999999999999E-2</v>
          </cell>
          <cell r="H50">
            <v>1.4999999999999999E-2</v>
          </cell>
          <cell r="I50">
            <v>0.01</v>
          </cell>
          <cell r="J50">
            <v>0.01</v>
          </cell>
          <cell r="K50">
            <v>0.01</v>
          </cell>
          <cell r="L50">
            <v>0.01</v>
          </cell>
        </row>
        <row r="51">
          <cell r="A51" t="str">
            <v>Total transaction fees, net</v>
          </cell>
          <cell r="B51">
            <v>118.79399999999998</v>
          </cell>
          <cell r="C51">
            <v>81.432874999999996</v>
          </cell>
          <cell r="D51">
            <v>90.906000000000006</v>
          </cell>
          <cell r="E51">
            <v>138.52652770359998</v>
          </cell>
          <cell r="F51">
            <v>184.53439183586187</v>
          </cell>
          <cell r="G51">
            <v>224.10020043241946</v>
          </cell>
          <cell r="H51">
            <v>268.79415783154377</v>
          </cell>
          <cell r="I51">
            <v>311.93517948444821</v>
          </cell>
          <cell r="J51">
            <v>358.81315058670612</v>
          </cell>
          <cell r="K51">
            <v>411.09774252582929</v>
          </cell>
          <cell r="L51">
            <v>471.01339638811316</v>
          </cell>
          <cell r="AJ51" t="str">
            <v>mstag:transactionClearingAndSettlementFees</v>
          </cell>
          <cell r="AK51">
            <v>6</v>
          </cell>
          <cell r="AL51" t="str">
            <v>ISO4217:USD</v>
          </cell>
          <cell r="AM51" t="b">
            <v>0</v>
          </cell>
          <cell r="AN51" t="b">
            <v>0</v>
          </cell>
        </row>
        <row r="52">
          <cell r="A52" t="str">
            <v xml:space="preserve">Change Yr./Yr. </v>
          </cell>
          <cell r="B52" t="str">
            <v>N/A</v>
          </cell>
          <cell r="C52">
            <v>-0.31450346818862895</v>
          </cell>
          <cell r="D52">
            <v>0.11633047463938873</v>
          </cell>
          <cell r="E52">
            <v>0.52384361542252411</v>
          </cell>
          <cell r="F52">
            <v>0.33212313117891168</v>
          </cell>
          <cell r="G52">
            <v>0.21440886006631366</v>
          </cell>
          <cell r="H52">
            <v>0.19943738253193755</v>
          </cell>
          <cell r="I52">
            <v>0.16049836053334676</v>
          </cell>
          <cell r="J52">
            <v>0.150281129495351</v>
          </cell>
          <cell r="K52">
            <v>0.14571537262118484</v>
          </cell>
          <cell r="L52">
            <v>0.14574551904409772</v>
          </cell>
          <cell r="AJ52" t="str">
            <v>mstag:otherFeesAndCommissions</v>
          </cell>
          <cell r="AK52">
            <v>6</v>
          </cell>
          <cell r="AL52" t="str">
            <v>ISO4217:USD</v>
          </cell>
          <cell r="AM52" t="b">
            <v>0</v>
          </cell>
          <cell r="AN52" t="b">
            <v>0</v>
          </cell>
        </row>
        <row r="53">
          <cell r="A53" t="str">
            <v xml:space="preserve">Change Yr./Yr. </v>
          </cell>
          <cell r="B53" t="str">
            <v>N/A</v>
          </cell>
          <cell r="C53">
            <v>0.98084319248826302</v>
          </cell>
          <cell r="D53">
            <v>1.0013291631865404</v>
          </cell>
          <cell r="E53">
            <v>-0.29074230222643294</v>
          </cell>
          <cell r="F53">
            <v>-0.19852689242828314</v>
          </cell>
          <cell r="G53">
            <v>0.05</v>
          </cell>
          <cell r="H53">
            <v>0.05</v>
          </cell>
          <cell r="I53">
            <v>0.04</v>
          </cell>
          <cell r="J53">
            <v>0.04</v>
          </cell>
          <cell r="K53">
            <v>0.04</v>
          </cell>
          <cell r="L53">
            <v>0.04</v>
          </cell>
        </row>
        <row r="54">
          <cell r="A54" t="str">
            <v>Data services fees</v>
          </cell>
          <cell r="B54">
            <v>5.141</v>
          </cell>
          <cell r="C54">
            <v>7.7423710000000003</v>
          </cell>
          <cell r="D54">
            <v>9.6909999999999989</v>
          </cell>
          <cell r="E54">
            <v>11.57051336</v>
          </cell>
          <cell r="F54">
            <v>13.973535278871001</v>
          </cell>
          <cell r="G54">
            <v>16.20930092349036</v>
          </cell>
          <cell r="H54">
            <v>18.39755654816156</v>
          </cell>
          <cell r="I54">
            <v>20.421287768459333</v>
          </cell>
          <cell r="J54">
            <v>22.36131010646297</v>
          </cell>
          <cell r="K54">
            <v>24.485634566576952</v>
          </cell>
          <cell r="L54">
            <v>26.68934167756888</v>
          </cell>
          <cell r="AJ54" t="str">
            <v>mstag:marketDataFees</v>
          </cell>
          <cell r="AK54">
            <v>6</v>
          </cell>
          <cell r="AL54" t="str">
            <v>ISO4217:USD</v>
          </cell>
          <cell r="AM54" t="b">
            <v>0</v>
          </cell>
          <cell r="AN54" t="b">
            <v>0</v>
          </cell>
        </row>
        <row r="55">
          <cell r="A55" t="str">
            <v xml:space="preserve">Change Yr./Yr. </v>
          </cell>
          <cell r="B55" t="str">
            <v>N/A</v>
          </cell>
          <cell r="C55">
            <v>0.50600486286714652</v>
          </cell>
          <cell r="D55">
            <v>0.25168375424014156</v>
          </cell>
          <cell r="E55">
            <v>0.19394421215560831</v>
          </cell>
          <cell r="F55">
            <v>0.20768498718288519</v>
          </cell>
          <cell r="G55">
            <v>0.16</v>
          </cell>
          <cell r="H55">
            <v>0.13500000000000001</v>
          </cell>
          <cell r="I55">
            <v>0.11</v>
          </cell>
          <cell r="J55">
            <v>9.5000000000000001E-2</v>
          </cell>
          <cell r="K55">
            <v>9.5000000000000001E-2</v>
          </cell>
          <cell r="L55">
            <v>0.09</v>
          </cell>
          <cell r="M55">
            <v>0.19150568969567972</v>
          </cell>
        </row>
        <row r="56">
          <cell r="A56" t="str">
            <v xml:space="preserve">Change Yr./Yr. </v>
          </cell>
          <cell r="B56" t="str">
            <v>N/A</v>
          </cell>
          <cell r="C56">
            <v>-0.25296558291497317</v>
          </cell>
          <cell r="D56">
            <v>0.15647337341503742</v>
          </cell>
          <cell r="E56">
            <v>0.44850007437784756</v>
          </cell>
          <cell r="F56">
            <v>0.21344050658752822</v>
          </cell>
          <cell r="G56">
            <v>0.17932682309353165</v>
          </cell>
          <cell r="H56">
            <v>0.16627718355095733</v>
          </cell>
          <cell r="I56">
            <v>0.15463921849247986</v>
          </cell>
          <cell r="J56">
            <v>0.14364563122409324</v>
          </cell>
          <cell r="K56">
            <v>0.13938812835313685</v>
          </cell>
          <cell r="L56">
            <v>0.13949601063487083</v>
          </cell>
        </row>
        <row r="57">
          <cell r="A57" t="str">
            <v>Trading access fees</v>
          </cell>
          <cell r="B57">
            <v>0.49</v>
          </cell>
          <cell r="C57">
            <v>2.4605049999999999</v>
          </cell>
          <cell r="D57">
            <v>3.5949999999999998</v>
          </cell>
          <cell r="E57">
            <v>3.9461599999999994</v>
          </cell>
          <cell r="F57">
            <v>4.0145243599999993</v>
          </cell>
          <cell r="G57">
            <v>4.0747422253999988</v>
          </cell>
          <cell r="H57">
            <v>4.1358633587809983</v>
          </cell>
          <cell r="I57">
            <v>4.1772219923688088</v>
          </cell>
          <cell r="J57">
            <v>4.2189942122924968</v>
          </cell>
          <cell r="K57">
            <v>4.2611841544154219</v>
          </cell>
          <cell r="L57">
            <v>4.3037959959595762</v>
          </cell>
          <cell r="AJ57" t="str">
            <v>mstag:otherFeesAndCommissions</v>
          </cell>
          <cell r="AK57">
            <v>6</v>
          </cell>
          <cell r="AL57" t="str">
            <v>ISO4217:USD</v>
          </cell>
          <cell r="AM57" t="b">
            <v>0</v>
          </cell>
          <cell r="AN57" t="b">
            <v>0</v>
          </cell>
        </row>
        <row r="58">
          <cell r="A58" t="str">
            <v xml:space="preserve">Change Yr./Yr. </v>
          </cell>
          <cell r="B58" t="str">
            <v>N/A</v>
          </cell>
          <cell r="C58">
            <v>4.0214387755102043</v>
          </cell>
          <cell r="D58">
            <v>0.4610821762199222</v>
          </cell>
          <cell r="E58">
            <v>9.7680111265646685E-2</v>
          </cell>
          <cell r="F58">
            <v>1.7324274737973155E-2</v>
          </cell>
          <cell r="G58">
            <v>1.4999999999999999E-2</v>
          </cell>
          <cell r="H58">
            <v>1.4999999999999999E-2</v>
          </cell>
          <cell r="I58">
            <v>0.01</v>
          </cell>
          <cell r="J58">
            <v>0.01</v>
          </cell>
          <cell r="K58">
            <v>0.01</v>
          </cell>
          <cell r="L58">
            <v>0.01</v>
          </cell>
        </row>
        <row r="59">
          <cell r="A59" t="str">
            <v>Cost of hosting</v>
          </cell>
          <cell r="B59">
            <v>3.9620000000000002</v>
          </cell>
          <cell r="C59">
            <v>1.7144509999999999</v>
          </cell>
          <cell r="D59">
            <v>1.2790000000000001</v>
          </cell>
          <cell r="E59">
            <v>1.3399506399999999</v>
          </cell>
          <cell r="F59">
            <v>1.4464522368000001</v>
          </cell>
          <cell r="G59">
            <v>1.4609167591680001</v>
          </cell>
          <cell r="H59">
            <v>1.4755259267596801</v>
          </cell>
          <cell r="I59">
            <v>1.4902811860272769</v>
          </cell>
          <cell r="J59">
            <v>1.5051839978875496</v>
          </cell>
          <cell r="K59">
            <v>1.5202358378664251</v>
          </cell>
          <cell r="L59">
            <v>1.5354381962450894</v>
          </cell>
          <cell r="AJ59" t="str">
            <v>mstag:otherOperatingExpense</v>
          </cell>
          <cell r="AK59">
            <v>6</v>
          </cell>
          <cell r="AL59" t="str">
            <v>ISO4217:USD</v>
          </cell>
          <cell r="AM59" t="b">
            <v>0</v>
          </cell>
          <cell r="AN59" t="b">
            <v>0</v>
          </cell>
        </row>
        <row r="60">
          <cell r="A60" t="str">
            <v>Other revenues</v>
          </cell>
          <cell r="B60">
            <v>1.0649999999999999</v>
          </cell>
          <cell r="C60">
            <v>2.1095980000000001</v>
          </cell>
          <cell r="D60">
            <v>4.2219999999999995</v>
          </cell>
          <cell r="E60">
            <v>2.9944859999999998</v>
          </cell>
          <cell r="F60">
            <v>2.4</v>
          </cell>
          <cell r="G60">
            <v>2.52</v>
          </cell>
          <cell r="H60">
            <v>2.6460000000000004</v>
          </cell>
          <cell r="I60">
            <v>2.7518400000000005</v>
          </cell>
          <cell r="J60">
            <v>2.8619136000000007</v>
          </cell>
          <cell r="K60">
            <v>2.9763901440000007</v>
          </cell>
          <cell r="L60">
            <v>3.095445749760001</v>
          </cell>
          <cell r="AJ60" t="str">
            <v>mstag:otherFeesAndCommissions</v>
          </cell>
          <cell r="AK60">
            <v>6</v>
          </cell>
          <cell r="AL60" t="str">
            <v>ISO4217:USD</v>
          </cell>
          <cell r="AM60" t="b">
            <v>0</v>
          </cell>
          <cell r="AN60" t="b">
            <v>0</v>
          </cell>
        </row>
        <row r="61">
          <cell r="A61" t="str">
            <v xml:space="preserve">Change Yr./Yr. </v>
          </cell>
          <cell r="B61" t="str">
            <v>N/A</v>
          </cell>
          <cell r="C61">
            <v>0.98084319248826302</v>
          </cell>
          <cell r="D61">
            <v>1.0013291631865404</v>
          </cell>
          <cell r="E61">
            <v>-0.29074230222643294</v>
          </cell>
          <cell r="F61">
            <v>-0.19852689242828314</v>
          </cell>
          <cell r="G61">
            <v>0.05</v>
          </cell>
          <cell r="H61">
            <v>0.05</v>
          </cell>
          <cell r="I61">
            <v>0.04</v>
          </cell>
          <cell r="J61">
            <v>0.04</v>
          </cell>
          <cell r="K61">
            <v>0.04</v>
          </cell>
          <cell r="L61">
            <v>0.04</v>
          </cell>
        </row>
        <row r="63">
          <cell r="A63" t="str">
            <v>Total Revenues</v>
          </cell>
          <cell r="B63">
            <v>125.48999999999998</v>
          </cell>
          <cell r="C63">
            <v>93.745349000000004</v>
          </cell>
          <cell r="D63">
            <v>108.414</v>
          </cell>
          <cell r="E63">
            <v>157.03768706359998</v>
          </cell>
          <cell r="F63">
            <v>204.92245147473287</v>
          </cell>
          <cell r="G63">
            <v>246.90424358130983</v>
          </cell>
          <cell r="H63">
            <v>293.97357773848637</v>
          </cell>
          <cell r="I63">
            <v>339.28552924527634</v>
          </cell>
          <cell r="J63">
            <v>388.25536850546155</v>
          </cell>
          <cell r="K63">
            <v>442.82095139082168</v>
          </cell>
          <cell r="L63">
            <v>505.10197981140169</v>
          </cell>
          <cell r="M63" t="str">
            <v>cme comp / rev is about 18% of revs today (and they still have a trading pit)</v>
          </cell>
          <cell r="AJ63" t="str">
            <v>mstag:employeeExpenses</v>
          </cell>
          <cell r="AK63">
            <v>6</v>
          </cell>
          <cell r="AL63" t="str">
            <v>ISO4217:USD</v>
          </cell>
          <cell r="AM63" t="b">
            <v>0</v>
          </cell>
          <cell r="AN63" t="b">
            <v>0</v>
          </cell>
        </row>
        <row r="64">
          <cell r="A64" t="str">
            <v xml:space="preserve">Change Yr./Yr. </v>
          </cell>
          <cell r="B64" t="str">
            <v>N/A</v>
          </cell>
          <cell r="C64">
            <v>-0.25296558291497317</v>
          </cell>
          <cell r="D64">
            <v>0.15647337341503742</v>
          </cell>
          <cell r="E64">
            <v>0.44850007437784756</v>
          </cell>
          <cell r="F64">
            <v>0.30492530364217374</v>
          </cell>
          <cell r="G64">
            <v>0.20486672789854543</v>
          </cell>
          <cell r="H64">
            <v>0.19063801202621211</v>
          </cell>
          <cell r="I64">
            <v>0.15413613650373259</v>
          </cell>
          <cell r="J64">
            <v>0.14433223653574667</v>
          </cell>
          <cell r="K64">
            <v>0.14054044660194465</v>
          </cell>
          <cell r="L64">
            <v>0.14064607427667197</v>
          </cell>
        </row>
        <row r="65">
          <cell r="A65" t="str">
            <v>Fixed cost</v>
          </cell>
          <cell r="B65" t="str">
            <v>N/A</v>
          </cell>
          <cell r="F65">
            <v>28.236501753468826</v>
          </cell>
          <cell r="G65">
            <v>30.338235857263243</v>
          </cell>
          <cell r="H65">
            <v>32.910762169875902</v>
          </cell>
          <cell r="I65">
            <v>35.786108976578866</v>
          </cell>
          <cell r="J65">
            <v>38.636367713836535</v>
          </cell>
          <cell r="K65">
            <v>42.089691294866313</v>
          </cell>
          <cell r="L65">
            <v>45.761891018426617</v>
          </cell>
        </row>
        <row r="66">
          <cell r="A66" t="str">
            <v xml:space="preserve">OPERATING EXPENSE (b)(c) </v>
          </cell>
          <cell r="B66" t="str">
            <v>N/A</v>
          </cell>
          <cell r="C66">
            <v>186</v>
          </cell>
          <cell r="D66">
            <v>200</v>
          </cell>
          <cell r="E66">
            <v>180</v>
          </cell>
          <cell r="F66">
            <v>200</v>
          </cell>
          <cell r="G66">
            <v>210</v>
          </cell>
          <cell r="H66">
            <v>221</v>
          </cell>
          <cell r="I66">
            <v>232</v>
          </cell>
          <cell r="J66">
            <v>241</v>
          </cell>
          <cell r="K66">
            <v>251</v>
          </cell>
          <cell r="L66">
            <v>261</v>
          </cell>
        </row>
        <row r="67">
          <cell r="A67" t="str">
            <v>Cost of hosting</v>
          </cell>
          <cell r="B67">
            <v>3.9620000000000002</v>
          </cell>
          <cell r="C67">
            <v>1.7144509999999999</v>
          </cell>
          <cell r="D67">
            <v>1.2790000000000001</v>
          </cell>
          <cell r="E67">
            <v>1.3399506399999999</v>
          </cell>
          <cell r="F67">
            <v>1.4464522368000001</v>
          </cell>
          <cell r="G67">
            <v>1.4609167591680001</v>
          </cell>
          <cell r="H67">
            <v>1.4755259267596801</v>
          </cell>
          <cell r="I67">
            <v>1.4902811860272769</v>
          </cell>
          <cell r="J67">
            <v>1.5051839978875496</v>
          </cell>
          <cell r="K67">
            <v>1.5202358378664251</v>
          </cell>
          <cell r="L67">
            <v>1.5354381962450894</v>
          </cell>
          <cell r="AJ67" t="str">
            <v>mstag:otherOperatingExpense</v>
          </cell>
          <cell r="AK67">
            <v>6</v>
          </cell>
          <cell r="AL67" t="str">
            <v>ISO4217:USD</v>
          </cell>
          <cell r="AM67" t="b">
            <v>0</v>
          </cell>
          <cell r="AN67" t="b">
            <v>0</v>
          </cell>
        </row>
        <row r="68">
          <cell r="A68" t="str">
            <v>Cost of hosting/Revenues</v>
          </cell>
          <cell r="B68">
            <v>3.1572236831620054E-2</v>
          </cell>
          <cell r="C68">
            <v>1.8288384632287196E-2</v>
          </cell>
          <cell r="D68">
            <v>1.1797369343442729E-2</v>
          </cell>
          <cell r="E68">
            <v>8.5326692277206198E-3</v>
          </cell>
          <cell r="F68">
            <v>7.0585347110116384E-3</v>
          </cell>
          <cell r="G68">
            <v>5.9169366146876083E-3</v>
          </cell>
          <cell r="H68">
            <v>5.0192467571772096E-3</v>
          </cell>
          <cell r="I68">
            <v>4.3924101017285729E-3</v>
          </cell>
          <cell r="J68">
            <v>3.8767886293023051E-3</v>
          </cell>
          <cell r="K68">
            <v>3.4330711613613477E-3</v>
          </cell>
          <cell r="L68">
            <v>3.0398578061768861E-3</v>
          </cell>
        </row>
        <row r="69">
          <cell r="A69" t="str">
            <v xml:space="preserve">Change Yr./Yr. </v>
          </cell>
          <cell r="B69" t="str">
            <v>N/A</v>
          </cell>
          <cell r="C69">
            <v>-0.56727637556789512</v>
          </cell>
          <cell r="D69">
            <v>-0.2539885945996706</v>
          </cell>
          <cell r="E69">
            <v>4.7654917904612848E-2</v>
          </cell>
          <cell r="F69">
            <v>7.9481731356910501E-2</v>
          </cell>
          <cell r="G69">
            <v>0.01</v>
          </cell>
          <cell r="H69">
            <v>0.01</v>
          </cell>
          <cell r="I69">
            <v>0.01</v>
          </cell>
          <cell r="J69">
            <v>0.01</v>
          </cell>
          <cell r="K69">
            <v>0.01</v>
          </cell>
          <cell r="L69">
            <v>0.01</v>
          </cell>
        </row>
        <row r="70">
          <cell r="A70" t="str">
            <v>% of revenue</v>
          </cell>
          <cell r="F70">
            <v>5.1820367909433611E-2</v>
          </cell>
          <cell r="G70">
            <v>0.06</v>
          </cell>
          <cell r="H70">
            <v>6.5000000000000002E-2</v>
          </cell>
          <cell r="I70">
            <v>7.0000000000000007E-2</v>
          </cell>
          <cell r="J70">
            <v>7.0000000000000007E-2</v>
          </cell>
          <cell r="K70">
            <v>7.4999999999999997E-2</v>
          </cell>
          <cell r="L70">
            <v>0.08</v>
          </cell>
        </row>
        <row r="71">
          <cell r="A71" t="str">
            <v>Compensation and benefits</v>
          </cell>
          <cell r="B71">
            <v>27.905999999999999</v>
          </cell>
          <cell r="C71">
            <v>26.235925999999999</v>
          </cell>
          <cell r="D71">
            <v>30.074000000000002</v>
          </cell>
          <cell r="E71">
            <v>33.101158812720001</v>
          </cell>
          <cell r="F71">
            <v>38.854833043595825</v>
          </cell>
          <cell r="G71">
            <v>45.152490472141835</v>
          </cell>
          <cell r="H71">
            <v>52.019044722877517</v>
          </cell>
          <cell r="I71">
            <v>59.536096023748215</v>
          </cell>
          <cell r="J71">
            <v>65.814243509218841</v>
          </cell>
          <cell r="K71">
            <v>75.301262649177943</v>
          </cell>
          <cell r="L71">
            <v>86.170049403338751</v>
          </cell>
          <cell r="M71" t="str">
            <v>cme comp / rev is about 18% of revs today (and they still have a trading pit)</v>
          </cell>
          <cell r="AJ71" t="str">
            <v>mstag:employeeExpenses</v>
          </cell>
          <cell r="AK71">
            <v>6</v>
          </cell>
          <cell r="AL71" t="str">
            <v>ISO4217:USD</v>
          </cell>
          <cell r="AM71" t="b">
            <v>0</v>
          </cell>
          <cell r="AN71" t="b">
            <v>0</v>
          </cell>
        </row>
        <row r="72">
          <cell r="A72" t="str">
            <v xml:space="preserve">Change Yr./Yr. </v>
          </cell>
          <cell r="B72" t="str">
            <v>N/A</v>
          </cell>
          <cell r="C72">
            <v>-5.984641295778681E-2</v>
          </cell>
          <cell r="D72">
            <v>0.14629077700554594</v>
          </cell>
          <cell r="E72">
            <v>0.10065700647469566</v>
          </cell>
          <cell r="F72">
            <v>0.17382093066375726</v>
          </cell>
          <cell r="G72">
            <v>0.16208170091684404</v>
          </cell>
          <cell r="H72">
            <v>0.1520747621877514</v>
          </cell>
          <cell r="I72">
            <v>0.14450575440046021</v>
          </cell>
          <cell r="J72">
            <v>0.10545111125469742</v>
          </cell>
          <cell r="K72">
            <v>0.14414841885450258</v>
          </cell>
          <cell r="L72">
            <v>0.14433737724688034</v>
          </cell>
        </row>
        <row r="73">
          <cell r="A73" t="str">
            <v>Fixed cost</v>
          </cell>
          <cell r="B73" t="str">
            <v>N/A</v>
          </cell>
          <cell r="C73">
            <v>0.27986376156112019</v>
          </cell>
          <cell r="D73">
            <v>0.27739959783791762</v>
          </cell>
          <cell r="E73">
            <v>0.21078480861294202</v>
          </cell>
          <cell r="F73">
            <v>28.236501753468826</v>
          </cell>
          <cell r="G73">
            <v>30.338235857263243</v>
          </cell>
          <cell r="H73">
            <v>32.910762169875902</v>
          </cell>
          <cell r="I73">
            <v>35.786108976578866</v>
          </cell>
          <cell r="J73">
            <v>38.636367713836535</v>
          </cell>
          <cell r="K73">
            <v>42.089691294866313</v>
          </cell>
          <cell r="L73">
            <v>45.761891018426617</v>
          </cell>
        </row>
        <row r="74">
          <cell r="A74" t="str">
            <v>Head count</v>
          </cell>
          <cell r="B74" t="str">
            <v>N/A</v>
          </cell>
          <cell r="C74">
            <v>186</v>
          </cell>
          <cell r="D74">
            <v>200</v>
          </cell>
          <cell r="E74">
            <v>180</v>
          </cell>
          <cell r="F74">
            <v>200</v>
          </cell>
          <cell r="G74">
            <v>210</v>
          </cell>
          <cell r="H74">
            <v>221</v>
          </cell>
          <cell r="I74">
            <v>232</v>
          </cell>
          <cell r="J74">
            <v>241</v>
          </cell>
          <cell r="K74">
            <v>251</v>
          </cell>
          <cell r="L74">
            <v>261</v>
          </cell>
        </row>
        <row r="75">
          <cell r="A75" t="str">
            <v>Fixed compensation cost per head</v>
          </cell>
          <cell r="B75" t="str">
            <v>N/A</v>
          </cell>
          <cell r="E75">
            <v>1.6004</v>
          </cell>
          <cell r="F75">
            <v>0.14118250876734412</v>
          </cell>
          <cell r="G75">
            <v>0.14446778979649164</v>
          </cell>
          <cell r="H75">
            <v>0.14891747588179141</v>
          </cell>
          <cell r="I75">
            <v>0.15425046972663303</v>
          </cell>
          <cell r="J75">
            <v>0.16031687848064952</v>
          </cell>
          <cell r="K75">
            <v>0.16768801312695741</v>
          </cell>
          <cell r="L75">
            <v>0.17533291577941232</v>
          </cell>
          <cell r="M75" t="str">
            <v>should build as move from options to restricted stock</v>
          </cell>
          <cell r="AJ75" t="str">
            <v>mstag:stockCompensation</v>
          </cell>
          <cell r="AK75">
            <v>6</v>
          </cell>
          <cell r="AL75" t="str">
            <v>ISO4217:USD</v>
          </cell>
          <cell r="AM75" t="b">
            <v>0</v>
          </cell>
          <cell r="AN75" t="b">
            <v>0</v>
          </cell>
        </row>
        <row r="76">
          <cell r="A76" t="str">
            <v>Sequential growth</v>
          </cell>
          <cell r="B76" t="str">
            <v>N/A</v>
          </cell>
          <cell r="F76">
            <v>5</v>
          </cell>
          <cell r="G76">
            <v>2.326974536598847E-2</v>
          </cell>
          <cell r="H76">
            <v>3.0800541017260263E-2</v>
          </cell>
          <cell r="I76">
            <v>3.5811739443360358E-2</v>
          </cell>
          <cell r="J76">
            <v>3.9328300035439412E-2</v>
          </cell>
          <cell r="K76">
            <v>4.5978531494409003E-2</v>
          </cell>
          <cell r="L76">
            <v>4.5590036579817417E-2</v>
          </cell>
          <cell r="M76" t="str">
            <v>declining as move from options to restricted units</v>
          </cell>
          <cell r="AJ76" t="str">
            <v>mstag:stockCompensation</v>
          </cell>
          <cell r="AK76">
            <v>6</v>
          </cell>
          <cell r="AL76" t="str">
            <v>ISO4217:USD</v>
          </cell>
          <cell r="AM76" t="b">
            <v>0</v>
          </cell>
          <cell r="AN76" t="b">
            <v>0</v>
          </cell>
        </row>
        <row r="77">
          <cell r="A77" t="str">
            <v>Variable cost</v>
          </cell>
          <cell r="B77" t="str">
            <v>N/A</v>
          </cell>
          <cell r="C77">
            <v>0.27986376156112019</v>
          </cell>
          <cell r="D77">
            <v>0.27739959783791762</v>
          </cell>
          <cell r="E77">
            <v>0.2209759928434627</v>
          </cell>
          <cell r="F77">
            <v>10.618331290126998</v>
          </cell>
          <cell r="G77">
            <v>14.814254614878589</v>
          </cell>
          <cell r="H77">
            <v>19.108282553001615</v>
          </cell>
          <cell r="I77">
            <v>23.749987047169345</v>
          </cell>
          <cell r="J77">
            <v>27.17787579538231</v>
          </cell>
          <cell r="K77">
            <v>33.211571354311623</v>
          </cell>
          <cell r="L77">
            <v>40.408158384912134</v>
          </cell>
        </row>
        <row r="78">
          <cell r="A78" t="str">
            <v>% of revenue</v>
          </cell>
          <cell r="B78">
            <v>15.875999999999999</v>
          </cell>
          <cell r="C78">
            <v>15.138485999999999</v>
          </cell>
          <cell r="D78">
            <v>14.523</v>
          </cell>
          <cell r="E78">
            <v>12.721568760000002</v>
          </cell>
          <cell r="F78">
            <v>5.1816339369901827E-2</v>
          </cell>
          <cell r="G78">
            <v>0.06</v>
          </cell>
          <cell r="H78">
            <v>6.5000000000000002E-2</v>
          </cell>
          <cell r="I78">
            <v>7.0000000000000007E-2</v>
          </cell>
          <cell r="J78">
            <v>7.0000000000000007E-2</v>
          </cell>
          <cell r="K78">
            <v>7.4999999999999997E-2</v>
          </cell>
          <cell r="L78">
            <v>0.08</v>
          </cell>
          <cell r="AJ78" t="str">
            <v>mstag:otherOperatingExpense</v>
          </cell>
          <cell r="AK78">
            <v>6</v>
          </cell>
          <cell r="AL78" t="str">
            <v>ISO4217:USD</v>
          </cell>
          <cell r="AM78" t="b">
            <v>0</v>
          </cell>
          <cell r="AN78" t="b">
            <v>0</v>
          </cell>
        </row>
        <row r="79">
          <cell r="A79" t="str">
            <v>Variable vs fixed comp costs</v>
          </cell>
          <cell r="B79">
            <v>0.12651207267511358</v>
          </cell>
          <cell r="C79">
            <v>0.16148519538819997</v>
          </cell>
          <cell r="D79">
            <v>0.13395871381924843</v>
          </cell>
          <cell r="E79">
            <v>8.1009654420392666E-2</v>
          </cell>
          <cell r="F79">
            <v>0.27328212369907851</v>
          </cell>
          <cell r="G79">
            <v>0.32809385395958796</v>
          </cell>
          <cell r="H79">
            <v>0.36733243862507842</v>
          </cell>
          <cell r="I79">
            <v>0.39891744056741257</v>
          </cell>
          <cell r="J79">
            <v>0.4129482365253565</v>
          </cell>
          <cell r="K79">
            <v>0.44104932886771708</v>
          </cell>
          <cell r="L79">
            <v>0.4689350727393975</v>
          </cell>
          <cell r="M79" t="str">
            <v>should be part fixed, part variable. Assume some operating leverage over headcount</v>
          </cell>
        </row>
        <row r="80">
          <cell r="A80" t="str">
            <v xml:space="preserve">Change Yr./Yr. </v>
          </cell>
          <cell r="C80">
            <v>-5.984641295778681E-2</v>
          </cell>
          <cell r="D80">
            <v>0.14629077700554594</v>
          </cell>
          <cell r="E80">
            <v>0.10065700647469566</v>
          </cell>
          <cell r="F80">
            <v>0.17382093066375726</v>
          </cell>
          <cell r="G80">
            <v>0.16208170091684404</v>
          </cell>
          <cell r="H80">
            <v>0.1520747621877514</v>
          </cell>
          <cell r="I80">
            <v>0.14450575440046021</v>
          </cell>
          <cell r="J80">
            <v>0.10545111125469742</v>
          </cell>
          <cell r="K80">
            <v>0.14414841885450258</v>
          </cell>
          <cell r="L80">
            <v>0.14433737724688034</v>
          </cell>
        </row>
        <row r="81">
          <cell r="A81" t="str">
            <v>Comp and benefits / revenue</v>
          </cell>
          <cell r="B81">
            <v>0.22237628496294529</v>
          </cell>
          <cell r="C81">
            <v>0.27986376156112019</v>
          </cell>
          <cell r="D81">
            <v>0.27739959783791762</v>
          </cell>
          <cell r="E81">
            <v>0.21078480861294202</v>
          </cell>
          <cell r="F81">
            <v>0.18960749670900098</v>
          </cell>
          <cell r="G81">
            <v>0.18287450153635104</v>
          </cell>
          <cell r="H81">
            <v>0.17695142918304285</v>
          </cell>
          <cell r="I81">
            <v>0.17547490503406754</v>
          </cell>
          <cell r="J81">
            <v>0.16951277135603351</v>
          </cell>
          <cell r="K81">
            <v>0.17004900606592824</v>
          </cell>
          <cell r="L81">
            <v>0.17059931033236791</v>
          </cell>
        </row>
        <row r="82">
          <cell r="A82" t="str">
            <v>Selling, general, and administrative</v>
          </cell>
          <cell r="B82">
            <v>12.425000000000001</v>
          </cell>
          <cell r="C82">
            <v>12.397517000000001</v>
          </cell>
          <cell r="D82">
            <v>13.12</v>
          </cell>
          <cell r="E82">
            <v>14.897130773552474</v>
          </cell>
          <cell r="F82">
            <v>20.573784271018695</v>
          </cell>
          <cell r="G82">
            <v>22.588233002401104</v>
          </cell>
          <cell r="H82">
            <v>24.762872687895154</v>
          </cell>
          <cell r="I82">
            <v>27.098031946338402</v>
          </cell>
          <cell r="J82">
            <v>29.586513482714128</v>
          </cell>
          <cell r="K82">
            <v>31.90897552572693</v>
          </cell>
          <cell r="L82">
            <v>34.43145139860161</v>
          </cell>
          <cell r="M82" t="str">
            <v>company says is 80% fixed</v>
          </cell>
          <cell r="AJ82" t="str">
            <v>mstag:otherOperatingExpense</v>
          </cell>
          <cell r="AK82">
            <v>6</v>
          </cell>
          <cell r="AL82" t="str">
            <v>ISO4217:USD</v>
          </cell>
          <cell r="AM82" t="b">
            <v>0</v>
          </cell>
          <cell r="AN82" t="b">
            <v>0</v>
          </cell>
        </row>
        <row r="83">
          <cell r="A83" t="str">
            <v>Restricted stock expense</v>
          </cell>
          <cell r="C83">
            <v>-2.2119114688129438E-3</v>
          </cell>
          <cell r="D83">
            <v>5.827642744914141E-2</v>
          </cell>
          <cell r="E83">
            <v>1.6004</v>
          </cell>
          <cell r="F83">
            <v>3.0004</v>
          </cell>
          <cell r="G83">
            <v>4.0004</v>
          </cell>
          <cell r="H83">
            <v>5.0004</v>
          </cell>
          <cell r="I83">
            <v>6.0004</v>
          </cell>
          <cell r="J83">
            <v>7.0004</v>
          </cell>
          <cell r="K83">
            <v>8.0003999999999991</v>
          </cell>
          <cell r="L83">
            <v>9.0003999999999991</v>
          </cell>
          <cell r="M83" t="str">
            <v>should build as move from options to restricted stock</v>
          </cell>
          <cell r="AJ83" t="str">
            <v>mstag:stockCompensation</v>
          </cell>
          <cell r="AK83">
            <v>6</v>
          </cell>
          <cell r="AL83" t="str">
            <v>ISO4217:USD</v>
          </cell>
          <cell r="AM83" t="b">
            <v>0</v>
          </cell>
          <cell r="AN83" t="b">
            <v>0</v>
          </cell>
        </row>
        <row r="84">
          <cell r="A84" t="str">
            <v>Stock option expense</v>
          </cell>
          <cell r="F84">
            <v>5</v>
          </cell>
          <cell r="G84">
            <v>5</v>
          </cell>
          <cell r="H84">
            <v>4</v>
          </cell>
          <cell r="I84">
            <v>4</v>
          </cell>
          <cell r="J84">
            <v>4</v>
          </cell>
          <cell r="K84">
            <v>4</v>
          </cell>
          <cell r="L84">
            <v>4</v>
          </cell>
          <cell r="M84" t="str">
            <v>declining as move from options to restricted units</v>
          </cell>
          <cell r="AJ84" t="str">
            <v>mstag:stockCompensation</v>
          </cell>
          <cell r="AK84">
            <v>6</v>
          </cell>
          <cell r="AL84" t="str">
            <v>ISO4217:USD</v>
          </cell>
          <cell r="AM84" t="b">
            <v>0</v>
          </cell>
          <cell r="AN84" t="b">
            <v>0</v>
          </cell>
        </row>
        <row r="85">
          <cell r="A85" t="str">
            <v>Total comp / revenue</v>
          </cell>
          <cell r="B85">
            <v>0.22237628496294529</v>
          </cell>
          <cell r="C85">
            <v>0.27986376156112019</v>
          </cell>
          <cell r="D85">
            <v>0.27739959783791762</v>
          </cell>
          <cell r="E85">
            <v>0.2209759928434627</v>
          </cell>
          <cell r="F85">
            <v>0.22864860685786359</v>
          </cell>
          <cell r="G85">
            <v>0.21932749995164968</v>
          </cell>
          <cell r="H85">
            <v>0.20756778616736543</v>
          </cell>
          <cell r="I85">
            <v>0.204949784267041</v>
          </cell>
          <cell r="J85">
            <v>0.19784566999010678</v>
          </cell>
          <cell r="K85">
            <v>0.1971488981607103</v>
          </cell>
          <cell r="L85">
            <v>0.19633747909752336</v>
          </cell>
        </row>
        <row r="86">
          <cell r="A86" t="str">
            <v>Professional services</v>
          </cell>
          <cell r="B86">
            <v>15.875999999999999</v>
          </cell>
          <cell r="C86">
            <v>15.138485999999999</v>
          </cell>
          <cell r="D86">
            <v>14.523</v>
          </cell>
          <cell r="E86">
            <v>12.721568760000002</v>
          </cell>
          <cell r="F86">
            <v>13.505441147962983</v>
          </cell>
          <cell r="G86">
            <v>14.585876439800023</v>
          </cell>
          <cell r="H86">
            <v>15.752746554984025</v>
          </cell>
          <cell r="I86">
            <v>17.012966279382749</v>
          </cell>
          <cell r="J86">
            <v>18.374003581733369</v>
          </cell>
          <cell r="K86">
            <v>19.843923868272039</v>
          </cell>
          <cell r="L86">
            <v>21.431437777733805</v>
          </cell>
          <cell r="AJ86" t="str">
            <v>mstag:otherOperatingExpense</v>
          </cell>
          <cell r="AK86">
            <v>6</v>
          </cell>
          <cell r="AL86" t="str">
            <v>ISO4217:USD</v>
          </cell>
          <cell r="AM86" t="b">
            <v>0</v>
          </cell>
          <cell r="AN86" t="b">
            <v>0</v>
          </cell>
        </row>
        <row r="87">
          <cell r="A87" t="str">
            <v>Professional services/Revenues</v>
          </cell>
          <cell r="B87">
            <v>0.12651207267511358</v>
          </cell>
          <cell r="C87">
            <v>0.16148519538819997</v>
          </cell>
          <cell r="D87">
            <v>0.13395871381924843</v>
          </cell>
          <cell r="E87">
            <v>8.1009654420392666E-2</v>
          </cell>
          <cell r="F87">
            <v>6.590513167674171E-2</v>
          </cell>
          <cell r="G87">
            <v>5.9075033414711813E-2</v>
          </cell>
          <cell r="H87">
            <v>5.358558641959784E-2</v>
          </cell>
          <cell r="I87">
            <v>5.0143506907669298E-2</v>
          </cell>
          <cell r="J87">
            <v>4.7324531924598241E-2</v>
          </cell>
          <cell r="K87">
            <v>4.4812522546518657E-2</v>
          </cell>
          <cell r="L87">
            <v>4.2429922341100337E-2</v>
          </cell>
        </row>
        <row r="88">
          <cell r="A88" t="str">
            <v xml:space="preserve">Change Yr./Yr. </v>
          </cell>
          <cell r="C88">
            <v>-4.6454648526077169E-2</v>
          </cell>
          <cell r="D88">
            <v>-4.0657037962713027E-2</v>
          </cell>
          <cell r="E88">
            <v>-0.12403988432142099</v>
          </cell>
          <cell r="F88">
            <v>6.1617588424132563E-2</v>
          </cell>
          <cell r="G88">
            <v>0.08</v>
          </cell>
          <cell r="H88">
            <v>0.08</v>
          </cell>
          <cell r="I88">
            <v>0.08</v>
          </cell>
          <cell r="J88">
            <v>0.08</v>
          </cell>
          <cell r="K88">
            <v>0.08</v>
          </cell>
          <cell r="L88">
            <v>0.08</v>
          </cell>
        </row>
        <row r="89">
          <cell r="A89" t="str">
            <v>Depreciation and amortization</v>
          </cell>
          <cell r="B89">
            <v>14.368</v>
          </cell>
          <cell r="C89">
            <v>19.341412000000002</v>
          </cell>
          <cell r="D89">
            <v>17.024000000000001</v>
          </cell>
          <cell r="E89">
            <v>15.328669</v>
          </cell>
          <cell r="F89">
            <v>12</v>
          </cell>
          <cell r="G89">
            <v>12.600000000000001</v>
          </cell>
          <cell r="H89">
            <v>13.230000000000002</v>
          </cell>
          <cell r="I89">
            <v>13.891500000000002</v>
          </cell>
          <cell r="J89">
            <v>14.586075000000003</v>
          </cell>
          <cell r="K89">
            <v>15.315378750000004</v>
          </cell>
          <cell r="L89">
            <v>16.081147687500007</v>
          </cell>
          <cell r="AJ89" t="str">
            <v>mstag:depreciationInIncomeStatement</v>
          </cell>
          <cell r="AK89">
            <v>6</v>
          </cell>
          <cell r="AL89" t="str">
            <v>ISO4217:USD</v>
          </cell>
          <cell r="AM89" t="b">
            <v>0</v>
          </cell>
          <cell r="AN89" t="b">
            <v>0</v>
          </cell>
        </row>
        <row r="90">
          <cell r="A90" t="str">
            <v>Selling, general, and administrative</v>
          </cell>
          <cell r="B90">
            <v>12.425000000000001</v>
          </cell>
          <cell r="C90">
            <v>12.397517000000001</v>
          </cell>
          <cell r="D90">
            <v>13.12</v>
          </cell>
          <cell r="E90">
            <v>14.897130773552474</v>
          </cell>
          <cell r="F90">
            <v>21.148446708256472</v>
          </cell>
          <cell r="G90">
            <v>23.475295824982908</v>
          </cell>
          <cell r="H90">
            <v>26.038025495356493</v>
          </cell>
          <cell r="I90">
            <v>28.564457674918941</v>
          </cell>
          <cell r="J90">
            <v>31.272903070581748</v>
          </cell>
          <cell r="K90">
            <v>33.799839851123494</v>
          </cell>
          <cell r="L90">
            <v>36.550189117058792</v>
          </cell>
          <cell r="M90" t="str">
            <v>company says is 80% fixed</v>
          </cell>
          <cell r="AJ90" t="str">
            <v>mstag:otherOperatingExpense</v>
          </cell>
          <cell r="AK90">
            <v>6</v>
          </cell>
          <cell r="AL90" t="str">
            <v>ISO4217:USD</v>
          </cell>
          <cell r="AM90" t="b">
            <v>0</v>
          </cell>
          <cell r="AN90" t="b">
            <v>0</v>
          </cell>
        </row>
        <row r="91">
          <cell r="A91" t="str">
            <v xml:space="preserve">Change Yr./Yr. </v>
          </cell>
          <cell r="C91">
            <v>-2.2119114688129438E-3</v>
          </cell>
          <cell r="D91">
            <v>5.827642744914141E-2</v>
          </cell>
          <cell r="E91">
            <v>0.13545204066710936</v>
          </cell>
          <cell r="F91">
            <v>0.41963221171436804</v>
          </cell>
          <cell r="G91">
            <v>0.1100245870926313</v>
          </cell>
          <cell r="H91">
            <v>0.10916708737047198</v>
          </cell>
          <cell r="I91">
            <v>9.7028562323706158E-2</v>
          </cell>
          <cell r="J91">
            <v>9.4818722850844139E-2</v>
          </cell>
          <cell r="K91">
            <v>8.080275677760218E-2</v>
          </cell>
          <cell r="L91">
            <v>8.1371665606986054E-2</v>
          </cell>
          <cell r="M91" t="str">
            <v>same growth rate as prof fees - comb of growth and inflation</v>
          </cell>
        </row>
        <row r="92">
          <cell r="A92" t="str">
            <v>Fixed Cost</v>
          </cell>
          <cell r="F92">
            <v>12.951548649267155</v>
          </cell>
          <cell r="G92">
            <v>13.599126081730512</v>
          </cell>
          <cell r="H92">
            <v>14.279082385817038</v>
          </cell>
          <cell r="I92">
            <v>14.99303650510789</v>
          </cell>
          <cell r="J92">
            <v>15.742688330363285</v>
          </cell>
          <cell r="K92">
            <v>16.52982274688145</v>
          </cell>
          <cell r="L92">
            <v>17.356313884225525</v>
          </cell>
        </row>
        <row r="93">
          <cell r="A93" t="str">
            <v>Sequential growth</v>
          </cell>
          <cell r="B93">
            <v>74.536999999999992</v>
          </cell>
          <cell r="C93">
            <v>74.827792000000002</v>
          </cell>
          <cell r="D93">
            <v>76.02000000000001</v>
          </cell>
          <cell r="E93">
            <v>78.98887798627247</v>
          </cell>
          <cell r="F93">
            <v>93.63725576453939</v>
          </cell>
          <cell r="G93">
            <v>0.05</v>
          </cell>
          <cell r="H93">
            <v>0.05</v>
          </cell>
          <cell r="I93">
            <v>0.05</v>
          </cell>
          <cell r="J93">
            <v>0.05</v>
          </cell>
          <cell r="K93">
            <v>0.05</v>
          </cell>
          <cell r="L93">
            <v>0.05</v>
          </cell>
        </row>
        <row r="94">
          <cell r="A94" t="str">
            <v>Variable cost</v>
          </cell>
          <cell r="C94">
            <v>3.9013107584153772E-3</v>
          </cell>
          <cell r="D94">
            <v>1.5932689821984924E-2</v>
          </cell>
          <cell r="E94">
            <v>3.9053906686036033E-2</v>
          </cell>
          <cell r="F94">
            <v>8.1968980589893157</v>
          </cell>
          <cell r="G94">
            <v>9.8761697432523938</v>
          </cell>
          <cell r="H94">
            <v>11.758943109539455</v>
          </cell>
          <cell r="I94">
            <v>13.571421169811053</v>
          </cell>
          <cell r="J94">
            <v>15.530214740218462</v>
          </cell>
          <cell r="K94">
            <v>17.270017104242044</v>
          </cell>
          <cell r="L94">
            <v>19.193875232833264</v>
          </cell>
        </row>
        <row r="95">
          <cell r="A95" t="str">
            <v>% of revenue</v>
          </cell>
          <cell r="F95">
            <v>4.0000000000000008E-2</v>
          </cell>
          <cell r="G95">
            <v>0.04</v>
          </cell>
          <cell r="H95">
            <v>0.04</v>
          </cell>
          <cell r="I95">
            <v>0.04</v>
          </cell>
          <cell r="J95">
            <v>0.04</v>
          </cell>
          <cell r="K95">
            <v>3.9E-2</v>
          </cell>
          <cell r="L95">
            <v>3.7999999999999999E-2</v>
          </cell>
        </row>
        <row r="96">
          <cell r="A96" t="str">
            <v>One time floor closure cost</v>
          </cell>
          <cell r="B96">
            <v>0</v>
          </cell>
          <cell r="C96">
            <v>-2.5300000000072487E-4</v>
          </cell>
          <cell r="D96">
            <v>0</v>
          </cell>
          <cell r="E96">
            <v>13.003537518249907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A97" t="str">
            <v>Depreciation and amortization</v>
          </cell>
          <cell r="B97">
            <v>14.368</v>
          </cell>
          <cell r="C97">
            <v>19.341412000000002</v>
          </cell>
          <cell r="D97">
            <v>17.024000000000001</v>
          </cell>
          <cell r="E97">
            <v>15.328669</v>
          </cell>
          <cell r="F97">
            <v>12</v>
          </cell>
          <cell r="G97">
            <v>12.600000000000001</v>
          </cell>
          <cell r="H97">
            <v>13.230000000000002</v>
          </cell>
          <cell r="I97">
            <v>13.891500000000002</v>
          </cell>
          <cell r="J97">
            <v>14.586075000000003</v>
          </cell>
          <cell r="K97">
            <v>15.315378750000004</v>
          </cell>
          <cell r="L97">
            <v>16.081147687500007</v>
          </cell>
          <cell r="AJ97" t="str">
            <v>mstag:depreciationInIncomeStatement</v>
          </cell>
          <cell r="AK97">
            <v>6</v>
          </cell>
          <cell r="AL97" t="str">
            <v>ISO4217:USD</v>
          </cell>
          <cell r="AM97" t="b">
            <v>0</v>
          </cell>
          <cell r="AN97" t="b">
            <v>0</v>
          </cell>
        </row>
        <row r="98">
          <cell r="A98" t="str">
            <v>Depreciation and amortization/Revenues</v>
          </cell>
          <cell r="B98">
            <v>0.11449517889871705</v>
          </cell>
          <cell r="C98">
            <v>0.20631863027146019</v>
          </cell>
          <cell r="D98">
            <v>0.15702769015071855</v>
          </cell>
          <cell r="E98">
            <v>9.7611403266477784E-2</v>
          </cell>
          <cell r="F98">
            <v>5.8558737286429602E-2</v>
          </cell>
          <cell r="G98">
            <v>5.1031929695653871E-2</v>
          </cell>
          <cell r="H98">
            <v>4.5004044587194751E-2</v>
          </cell>
          <cell r="I98">
            <v>4.0943390750855034E-2</v>
          </cell>
          <cell r="J98">
            <v>3.7568250649430035E-2</v>
          </cell>
          <cell r="K98">
            <v>3.4585939761651134E-2</v>
          </cell>
          <cell r="L98">
            <v>3.183742754978805E-2</v>
          </cell>
          <cell r="AJ98" t="str">
            <v>mstag:legalProvisionOneTime</v>
          </cell>
          <cell r="AK98">
            <v>6</v>
          </cell>
          <cell r="AL98" t="str">
            <v>ISO4217:USD</v>
          </cell>
          <cell r="AM98" t="b">
            <v>0</v>
          </cell>
          <cell r="AN98" t="b">
            <v>0</v>
          </cell>
        </row>
        <row r="99">
          <cell r="A99" t="str">
            <v xml:space="preserve">Change Yr./Yr. </v>
          </cell>
          <cell r="C99">
            <v>0.34614504454342998</v>
          </cell>
          <cell r="D99">
            <v>-0.11981607133956929</v>
          </cell>
          <cell r="E99">
            <v>-9.9584762687970008E-2</v>
          </cell>
          <cell r="F99">
            <v>-0.21715316574452748</v>
          </cell>
          <cell r="G99">
            <v>0.05</v>
          </cell>
          <cell r="H99">
            <v>0.05</v>
          </cell>
          <cell r="I99">
            <v>0.05</v>
          </cell>
          <cell r="J99">
            <v>0.05</v>
          </cell>
          <cell r="K99">
            <v>0.05</v>
          </cell>
          <cell r="L99">
            <v>0.05</v>
          </cell>
          <cell r="M99" t="str">
            <v>declining technology cost curve should allow d&amp;a to grow at a slower rate than other non-comp expenses</v>
          </cell>
        </row>
        <row r="100">
          <cell r="A100" t="str">
            <v>(a) Excludes the impact of the two-month fee rebate program.</v>
          </cell>
        </row>
        <row r="101">
          <cell r="A101" t="str">
            <v>Total Operating Expenses</v>
          </cell>
          <cell r="B101">
            <v>74.536999999999992</v>
          </cell>
          <cell r="C101">
            <v>74.827792000000002</v>
          </cell>
          <cell r="D101">
            <v>76.02000000000001</v>
          </cell>
          <cell r="E101">
            <v>78.98887798627247</v>
          </cell>
          <cell r="F101">
            <v>94.955573136615286</v>
          </cell>
          <cell r="G101">
            <v>106.27497949609277</v>
          </cell>
          <cell r="H101">
            <v>117.51574269997772</v>
          </cell>
          <cell r="I101">
            <v>130.49570116407719</v>
          </cell>
          <cell r="J101">
            <v>142.55280915942151</v>
          </cell>
          <cell r="K101">
            <v>157.78104095643988</v>
          </cell>
          <cell r="L101">
            <v>174.76866218187644</v>
          </cell>
        </row>
        <row r="102">
          <cell r="A102" t="str">
            <v xml:space="preserve">Change Yr./Yr. </v>
          </cell>
          <cell r="C102">
            <v>3.9013107584153772E-3</v>
          </cell>
          <cell r="D102">
            <v>1.5932689821984924E-2</v>
          </cell>
          <cell r="E102">
            <v>3.9053906686036033E-2</v>
          </cell>
          <cell r="F102">
            <v>0.20213852326295445</v>
          </cell>
          <cell r="G102">
            <v>0.11920739336902253</v>
          </cell>
          <cell r="H102">
            <v>0.10577055161227511</v>
          </cell>
          <cell r="I102">
            <v>0.11045293307840298</v>
          </cell>
          <cell r="J102">
            <v>9.239467574632565E-2</v>
          </cell>
          <cell r="K102">
            <v>0.1068251961277602</v>
          </cell>
          <cell r="L102">
            <v>0.10766579509464957</v>
          </cell>
        </row>
        <row r="104">
          <cell r="A104" t="str">
            <v>One time floor closure cost</v>
          </cell>
          <cell r="B104">
            <v>0</v>
          </cell>
          <cell r="C104">
            <v>-2.5300000000072487E-4</v>
          </cell>
          <cell r="D104">
            <v>0</v>
          </cell>
          <cell r="E104">
            <v>13.003537518249907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A105" t="str">
            <v>Floor closure cost</v>
          </cell>
          <cell r="E105">
            <v>3.1550535182499075</v>
          </cell>
          <cell r="AJ105" t="str">
            <v>mstag:otherProvisionsOneTime</v>
          </cell>
          <cell r="AK105">
            <v>6</v>
          </cell>
          <cell r="AL105" t="str">
            <v>ISO4217:USD</v>
          </cell>
          <cell r="AM105" t="b">
            <v>0</v>
          </cell>
          <cell r="AN105" t="b">
            <v>0</v>
          </cell>
        </row>
        <row r="106">
          <cell r="A106" t="str">
            <v>Legal cost</v>
          </cell>
          <cell r="E106">
            <v>9.8484839999999991</v>
          </cell>
          <cell r="AJ106" t="str">
            <v>mstag:legalProvisionOneTime</v>
          </cell>
          <cell r="AK106">
            <v>6</v>
          </cell>
          <cell r="AL106" t="str">
            <v>ISO4217:USD</v>
          </cell>
          <cell r="AM106" t="b">
            <v>0</v>
          </cell>
          <cell r="AN106" t="b">
            <v>0</v>
          </cell>
        </row>
        <row r="108">
          <cell r="A108" t="str">
            <v>(a) Excludes the impact of the two-month fee rebate program.</v>
          </cell>
        </row>
        <row r="109">
          <cell r="A109" t="str">
            <v>(b) Excludes $4.8M pre-tax one-time floor closure expenses in 2005.</v>
          </cell>
        </row>
        <row r="110">
          <cell r="A110" t="str">
            <v>(c) Excludes $15M pre-tax one time lump sum payment to EBS in 2Q05</v>
          </cell>
        </row>
        <row r="111">
          <cell r="A111" t="str">
            <v xml:space="preserve">Forecasting Variables, 2002A-2012E </v>
          </cell>
        </row>
        <row r="112">
          <cell r="A112" t="str">
            <v>A = Actual    E = Morgan Stanley Research Estimate</v>
          </cell>
        </row>
        <row r="113">
          <cell r="A113" t="str">
            <v>Source: Company data, Morgan Stanley Research</v>
          </cell>
        </row>
        <row r="115">
          <cell r="B115" t="str">
            <v>2002A</v>
          </cell>
          <cell r="C115" t="str">
            <v>2003A</v>
          </cell>
          <cell r="D115" t="str">
            <v>2004A</v>
          </cell>
          <cell r="E115" t="str">
            <v>2005E</v>
          </cell>
          <cell r="F115" t="str">
            <v>2006E</v>
          </cell>
          <cell r="G115" t="str">
            <v>2007E</v>
          </cell>
          <cell r="H115" t="str">
            <v>2008E</v>
          </cell>
          <cell r="I115" t="str">
            <v>2009E</v>
          </cell>
          <cell r="J115" t="str">
            <v>2010E</v>
          </cell>
          <cell r="K115" t="str">
            <v>2011E</v>
          </cell>
          <cell r="L115" t="str">
            <v>2012E</v>
          </cell>
        </row>
        <row r="117">
          <cell r="A117" t="str">
            <v>Table XX</v>
          </cell>
          <cell r="B117">
            <v>50.952999999999989</v>
          </cell>
          <cell r="C117">
            <v>18.917557000000002</v>
          </cell>
          <cell r="D117">
            <v>32.393999999999991</v>
          </cell>
          <cell r="E117">
            <v>78.048809077327505</v>
          </cell>
          <cell r="F117">
            <v>96.918634779249089</v>
          </cell>
          <cell r="G117">
            <v>120.67035057712654</v>
          </cell>
          <cell r="H117">
            <v>147.9262909715612</v>
          </cell>
          <cell r="I117">
            <v>176.16185562028215</v>
          </cell>
          <cell r="J117">
            <v>208.18039101598552</v>
          </cell>
          <cell r="K117">
            <v>242.08335165742392</v>
          </cell>
          <cell r="L117">
            <v>281.15630005901909</v>
          </cell>
        </row>
        <row r="118">
          <cell r="A118" t="str">
            <v>IntercontinentalExchange, Inc.</v>
          </cell>
        </row>
        <row r="119">
          <cell r="A119" t="str">
            <v xml:space="preserve">Forecasting Variables, 2002A-2012E </v>
          </cell>
          <cell r="B119">
            <v>1.556</v>
          </cell>
          <cell r="C119">
            <v>1.613559</v>
          </cell>
          <cell r="D119">
            <v>2.7490000000000001</v>
          </cell>
          <cell r="E119">
            <v>2.5354130000000001</v>
          </cell>
          <cell r="F119">
            <v>5.8871456948195116</v>
          </cell>
          <cell r="G119">
            <v>8.673749319569108</v>
          </cell>
          <cell r="H119">
            <v>11.727088077135312</v>
          </cell>
          <cell r="I119">
            <v>12.931923886977243</v>
          </cell>
          <cell r="J119">
            <v>13.367608422023508</v>
          </cell>
          <cell r="K119">
            <v>14.169891137679102</v>
          </cell>
          <cell r="L119">
            <v>15.144970659844217</v>
          </cell>
          <cell r="M119" t="str">
            <v>(AVERAGE(K277:L277)+AVERAGE(K278:L278)+AVERAGE(K279:L279))*0.025</v>
          </cell>
        </row>
        <row r="120">
          <cell r="A120" t="str">
            <v>Other income (expense), net</v>
          </cell>
          <cell r="B120">
            <v>-6.4000000000000001E-2</v>
          </cell>
          <cell r="C120">
            <v>-0.66553599999999991</v>
          </cell>
          <cell r="D120">
            <v>-1.421</v>
          </cell>
          <cell r="E120">
            <v>1.2741500000000001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AJ120" t="str">
            <v>mstag:otherFeesAndCommissions</v>
          </cell>
          <cell r="AK120">
            <v>6</v>
          </cell>
          <cell r="AL120" t="str">
            <v>ISO4217:USD</v>
          </cell>
          <cell r="AM120" t="b">
            <v>0</v>
          </cell>
          <cell r="AN120" t="b">
            <v>0</v>
          </cell>
        </row>
        <row r="121">
          <cell r="A121" t="str">
            <v>($ Millions, Except Per Share Data)</v>
          </cell>
        </row>
        <row r="122">
          <cell r="A122" t="str">
            <v>Pretax income</v>
          </cell>
          <cell r="B122">
            <v>52.444999999999986</v>
          </cell>
          <cell r="C122">
            <v>19.865580000000001</v>
          </cell>
          <cell r="D122">
            <v>33.721999999999994</v>
          </cell>
          <cell r="E122">
            <v>81.858372077327516</v>
          </cell>
          <cell r="F122">
            <v>102.8057804740686</v>
          </cell>
          <cell r="G122">
            <v>129.34409989669564</v>
          </cell>
          <cell r="H122">
            <v>159.65337904869651</v>
          </cell>
          <cell r="I122">
            <v>189.0937795072594</v>
          </cell>
          <cell r="J122">
            <v>221.54799943800901</v>
          </cell>
          <cell r="K122">
            <v>256.25324279510301</v>
          </cell>
          <cell r="L122">
            <v>296.30127071886329</v>
          </cell>
        </row>
        <row r="123">
          <cell r="A123" t="str">
            <v>Taxes on Income</v>
          </cell>
          <cell r="B123" t="str">
            <v>2002A</v>
          </cell>
          <cell r="C123" t="str">
            <v>2003A</v>
          </cell>
          <cell r="D123" t="str">
            <v>2004A</v>
          </cell>
          <cell r="E123" t="str">
            <v>2005E</v>
          </cell>
          <cell r="F123" t="str">
            <v>2006E</v>
          </cell>
          <cell r="G123" t="str">
            <v>2007E</v>
          </cell>
          <cell r="H123" t="str">
            <v>2008E</v>
          </cell>
          <cell r="I123" t="str">
            <v>2009E</v>
          </cell>
          <cell r="J123" t="str">
            <v>2010E</v>
          </cell>
          <cell r="K123" t="str">
            <v>2011E</v>
          </cell>
          <cell r="L123" t="str">
            <v>2012E</v>
          </cell>
          <cell r="AJ123" t="str">
            <v>mstag:taxExpenseIncome</v>
          </cell>
          <cell r="AK123">
            <v>6</v>
          </cell>
          <cell r="AL123" t="str">
            <v>ISO4217:USD</v>
          </cell>
          <cell r="AM123" t="b">
            <v>0</v>
          </cell>
          <cell r="AN123" t="b">
            <v>0</v>
          </cell>
        </row>
        <row r="124">
          <cell r="A124" t="str">
            <v>Tax Rate</v>
          </cell>
          <cell r="B124">
            <v>0.33824006101630288</v>
          </cell>
          <cell r="C124">
            <v>0.3266453836233324</v>
          </cell>
          <cell r="D124">
            <v>0.34911926931973197</v>
          </cell>
          <cell r="E124">
            <v>0.33948625538952998</v>
          </cell>
          <cell r="F124">
            <v>0.34000000000000019</v>
          </cell>
          <cell r="G124">
            <v>0.34</v>
          </cell>
          <cell r="H124">
            <v>0.34</v>
          </cell>
          <cell r="I124">
            <v>0.34</v>
          </cell>
          <cell r="J124">
            <v>0.34</v>
          </cell>
          <cell r="K124">
            <v>0.34</v>
          </cell>
          <cell r="L124">
            <v>0.34</v>
          </cell>
        </row>
        <row r="125">
          <cell r="A125" t="str">
            <v>Pretax operating income</v>
          </cell>
          <cell r="B125">
            <v>50.952999999999989</v>
          </cell>
          <cell r="C125">
            <v>18.917557000000002</v>
          </cell>
          <cell r="D125">
            <v>32.393999999999991</v>
          </cell>
          <cell r="E125">
            <v>78.048809077327505</v>
          </cell>
          <cell r="F125">
            <v>109.96687833811758</v>
          </cell>
          <cell r="G125">
            <v>140.62926408521707</v>
          </cell>
          <cell r="H125">
            <v>176.45783503850865</v>
          </cell>
          <cell r="I125">
            <v>208.78982808119915</v>
          </cell>
          <cell r="J125">
            <v>245.70255934604003</v>
          </cell>
          <cell r="K125">
            <v>285.0399104343818</v>
          </cell>
          <cell r="L125">
            <v>330.33331762952525</v>
          </cell>
        </row>
        <row r="126">
          <cell r="A126" t="str">
            <v xml:space="preserve">Change Yr./Yr. </v>
          </cell>
          <cell r="C126">
            <v>-0.61457442517144001</v>
          </cell>
          <cell r="D126">
            <v>0.64085289363947995</v>
          </cell>
          <cell r="E126">
            <v>1.4633732684182763</v>
          </cell>
          <cell r="F126">
            <v>0.25492134762724339</v>
          </cell>
          <cell r="G126">
            <v>0.25814034288977572</v>
          </cell>
          <cell r="H126">
            <v>0.23433058930564488</v>
          </cell>
          <cell r="I126">
            <v>0.18440198781876815</v>
          </cell>
          <cell r="J126">
            <v>0.17163028850192119</v>
          </cell>
          <cell r="K126">
            <v>0.15664886816910673</v>
          </cell>
          <cell r="L126">
            <v>0.15628300928773875</v>
          </cell>
        </row>
        <row r="127">
          <cell r="A127" t="str">
            <v>Net interest income</v>
          </cell>
          <cell r="B127">
            <v>1.556</v>
          </cell>
          <cell r="C127">
            <v>1.613559</v>
          </cell>
          <cell r="D127">
            <v>2.7490000000000001</v>
          </cell>
          <cell r="E127">
            <v>2.5354130000000001</v>
          </cell>
          <cell r="F127">
            <v>6.0362096741869689</v>
          </cell>
          <cell r="G127">
            <v>9.1371962962279092</v>
          </cell>
          <cell r="H127">
            <v>12.59774816774895</v>
          </cell>
          <cell r="I127">
            <v>14.045573635529623</v>
          </cell>
          <cell r="J127">
            <v>14.576348365626504</v>
          </cell>
          <cell r="K127">
            <v>15.533670044033707</v>
          </cell>
          <cell r="L127">
            <v>16.689259110750424</v>
          </cell>
        </row>
        <row r="128">
          <cell r="A128" t="str">
            <v>Other income (expense), net</v>
          </cell>
          <cell r="B128">
            <v>-6.4000000000000001E-2</v>
          </cell>
          <cell r="C128">
            <v>-0.66553599999999991</v>
          </cell>
          <cell r="D128">
            <v>-1.421</v>
          </cell>
          <cell r="E128">
            <v>1.2741500000000001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AJ128" t="str">
            <v>mstag:otherFeesAndCommissions</v>
          </cell>
          <cell r="AK128">
            <v>6</v>
          </cell>
          <cell r="AL128" t="str">
            <v>ISO4217:USD</v>
          </cell>
          <cell r="AM128" t="b">
            <v>0</v>
          </cell>
          <cell r="AN128" t="b">
            <v>0</v>
          </cell>
        </row>
        <row r="130">
          <cell r="A130" t="str">
            <v>Pretax income</v>
          </cell>
          <cell r="B130">
            <v>52.444999999999986</v>
          </cell>
          <cell r="C130">
            <v>19.865580000000001</v>
          </cell>
          <cell r="D130">
            <v>33.721999999999994</v>
          </cell>
          <cell r="E130">
            <v>81.858372077327516</v>
          </cell>
          <cell r="F130">
            <v>116.00308801230454</v>
          </cell>
          <cell r="G130">
            <v>149.76646038144497</v>
          </cell>
          <cell r="H130">
            <v>189.05558320625761</v>
          </cell>
          <cell r="I130">
            <v>222.83540171672877</v>
          </cell>
          <cell r="J130">
            <v>260.27890771166653</v>
          </cell>
          <cell r="K130">
            <v>300.57358047841552</v>
          </cell>
          <cell r="L130">
            <v>347.02257674027567</v>
          </cell>
          <cell r="AJ130" t="str">
            <v>mstag:otherProvisionsOneTime</v>
          </cell>
          <cell r="AK130">
            <v>6</v>
          </cell>
          <cell r="AL130" t="str">
            <v>ISO4217:USD</v>
          </cell>
          <cell r="AM130" t="b">
            <v>1</v>
          </cell>
          <cell r="AN130" t="b">
            <v>0</v>
          </cell>
        </row>
        <row r="131">
          <cell r="A131" t="str">
            <v>Taxes on Income</v>
          </cell>
          <cell r="B131">
            <v>17.739000000000001</v>
          </cell>
          <cell r="C131">
            <v>6.4889999999999999</v>
          </cell>
          <cell r="D131">
            <v>11.773</v>
          </cell>
          <cell r="E131">
            <v>27.789792208814781</v>
          </cell>
          <cell r="F131">
            <v>39.441049924183552</v>
          </cell>
          <cell r="G131">
            <v>50.920596529691295</v>
          </cell>
          <cell r="H131">
            <v>64.278898290127586</v>
          </cell>
          <cell r="I131">
            <v>75.764036583687783</v>
          </cell>
          <cell r="J131">
            <v>88.494828621966633</v>
          </cell>
          <cell r="K131">
            <v>102.19501736266129</v>
          </cell>
          <cell r="L131">
            <v>117.98767609169373</v>
          </cell>
          <cell r="AJ131" t="str">
            <v>mstag:taxExpenseIncome</v>
          </cell>
          <cell r="AK131">
            <v>6</v>
          </cell>
          <cell r="AL131" t="str">
            <v>ISO4217:USD</v>
          </cell>
          <cell r="AM131" t="b">
            <v>0</v>
          </cell>
          <cell r="AN131" t="b">
            <v>0</v>
          </cell>
        </row>
        <row r="132">
          <cell r="A132" t="str">
            <v>Tax Rate</v>
          </cell>
          <cell r="B132">
            <v>0.33824006101630288</v>
          </cell>
          <cell r="C132">
            <v>0.3266453836233324</v>
          </cell>
          <cell r="D132">
            <v>0.34911926931973197</v>
          </cell>
          <cell r="E132">
            <v>0.33948625538952998</v>
          </cell>
          <cell r="F132">
            <v>0.34000000000000008</v>
          </cell>
          <cell r="G132">
            <v>0.34</v>
          </cell>
          <cell r="H132">
            <v>0.34</v>
          </cell>
          <cell r="I132">
            <v>0.34</v>
          </cell>
          <cell r="J132">
            <v>0.34</v>
          </cell>
          <cell r="K132">
            <v>0.34</v>
          </cell>
          <cell r="L132">
            <v>0.34</v>
          </cell>
        </row>
        <row r="133">
          <cell r="A133" t="str">
            <v>Operating earnings</v>
          </cell>
          <cell r="B133">
            <v>34.705999999999989</v>
          </cell>
          <cell r="C133">
            <v>13.376580000000001</v>
          </cell>
          <cell r="D133">
            <v>21.948999999999995</v>
          </cell>
          <cell r="E133">
            <v>54.068579868512735</v>
          </cell>
          <cell r="F133">
            <v>76.562038088121</v>
          </cell>
          <cell r="G133">
            <v>98.845863851753677</v>
          </cell>
          <cell r="H133">
            <v>124.77668491613002</v>
          </cell>
          <cell r="I133">
            <v>147.07136513304098</v>
          </cell>
          <cell r="J133">
            <v>171.7840790896999</v>
          </cell>
          <cell r="K133">
            <v>198.37856311575422</v>
          </cell>
          <cell r="L133">
            <v>229.03490064858192</v>
          </cell>
        </row>
        <row r="134">
          <cell r="A134" t="str">
            <v xml:space="preserve">Change Yr./Yr. </v>
          </cell>
          <cell r="B134">
            <v>34.705999999999989</v>
          </cell>
          <cell r="C134">
            <v>-0.61457442517144001</v>
          </cell>
          <cell r="D134">
            <v>0.64085289363947995</v>
          </cell>
          <cell r="E134">
            <v>1.4633732684182763</v>
          </cell>
          <cell r="F134">
            <v>0.41601718177746161</v>
          </cell>
          <cell r="G134">
            <v>0.29105580676920528</v>
          </cell>
          <cell r="H134">
            <v>0.26233592437683262</v>
          </cell>
          <cell r="I134">
            <v>0.17867665126619259</v>
          </cell>
          <cell r="J134">
            <v>0.16803212463761219</v>
          </cell>
          <cell r="K134">
            <v>0.15481343886453858</v>
          </cell>
          <cell r="L134">
            <v>0.15453452757866626</v>
          </cell>
        </row>
        <row r="135">
          <cell r="A135" t="str">
            <v xml:space="preserve">Change Yr./Yr. </v>
          </cell>
          <cell r="C135">
            <v>-0.61457442517144001</v>
          </cell>
          <cell r="D135">
            <v>0.64085289363947995</v>
          </cell>
          <cell r="E135">
            <v>1.4633732684182763</v>
          </cell>
          <cell r="F135">
            <v>0.25492134762724339</v>
          </cell>
          <cell r="G135">
            <v>0.25814034288977572</v>
          </cell>
          <cell r="H135">
            <v>0.23433058930564488</v>
          </cell>
          <cell r="I135">
            <v>0.18440198781876815</v>
          </cell>
          <cell r="J135">
            <v>0.17163028850192119</v>
          </cell>
          <cell r="K135">
            <v>0.15664886816910673</v>
          </cell>
          <cell r="L135">
            <v>0.15628300928773875</v>
          </cell>
        </row>
        <row r="136">
          <cell r="A136" t="str">
            <v>Net income (GAAP)</v>
          </cell>
          <cell r="B136">
            <v>34.705999999999989</v>
          </cell>
          <cell r="C136">
            <v>13.376833000000001</v>
          </cell>
          <cell r="D136">
            <v>21.949000000000002</v>
          </cell>
          <cell r="E136">
            <v>41.065042350262829</v>
          </cell>
          <cell r="F136">
            <v>76.562038088121</v>
          </cell>
          <cell r="G136">
            <v>98.845863851753677</v>
          </cell>
          <cell r="H136">
            <v>124.77668491613002</v>
          </cell>
          <cell r="I136">
            <v>147.07136513304098</v>
          </cell>
          <cell r="J136">
            <v>171.7840790896999</v>
          </cell>
          <cell r="K136">
            <v>198.37856311575422</v>
          </cell>
          <cell r="L136">
            <v>229.03490064858192</v>
          </cell>
        </row>
        <row r="137">
          <cell r="A137" t="str">
            <v>Operating EPS</v>
          </cell>
          <cell r="B137">
            <v>0.63274275094692156</v>
          </cell>
          <cell r="C137">
            <v>0.24481426360464573</v>
          </cell>
          <cell r="D137">
            <v>0.41365085903744009</v>
          </cell>
          <cell r="E137">
            <v>1.0060949103251546</v>
          </cell>
          <cell r="F137">
            <v>1.156122644700025</v>
          </cell>
          <cell r="G137">
            <v>1.4670631370977147</v>
          </cell>
          <cell r="H137">
            <v>1.8425049898295223</v>
          </cell>
          <cell r="I137">
            <v>2.2410464587753922</v>
          </cell>
          <cell r="J137">
            <v>2.7234883459565831</v>
          </cell>
          <cell r="K137">
            <v>3.2720068721946536</v>
          </cell>
          <cell r="L137">
            <v>3.9356474305451052</v>
          </cell>
          <cell r="M137">
            <v>0.24685413743358686</v>
          </cell>
        </row>
        <row r="138">
          <cell r="A138" t="str">
            <v>Redemption adjustments to redeemable stock put</v>
          </cell>
          <cell r="B138">
            <v>-10.73</v>
          </cell>
          <cell r="C138">
            <v>8.3780000000000001</v>
          </cell>
          <cell r="D138">
            <v>0</v>
          </cell>
          <cell r="E138">
            <v>-20.658999999999999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AJ138" t="str">
            <v>mstag:otherProvisionsOneTime</v>
          </cell>
          <cell r="AK138">
            <v>6</v>
          </cell>
          <cell r="AL138" t="str">
            <v>ISO4217:USD</v>
          </cell>
          <cell r="AM138" t="b">
            <v>1</v>
          </cell>
          <cell r="AN138" t="b">
            <v>0</v>
          </cell>
        </row>
        <row r="139">
          <cell r="A139" t="str">
            <v>Ded. for accretion of Class B redeemable common stock</v>
          </cell>
          <cell r="B139">
            <v>-3.6560000000000001</v>
          </cell>
          <cell r="C139">
            <v>-1.768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AJ139" t="str">
            <v>mstag:preferredDividendsPaid</v>
          </cell>
          <cell r="AK139">
            <v>6</v>
          </cell>
          <cell r="AL139" t="str">
            <v>ISO4217:USD</v>
          </cell>
          <cell r="AM139" t="b">
            <v>1</v>
          </cell>
          <cell r="AN139" t="b">
            <v>0</v>
          </cell>
        </row>
        <row r="140">
          <cell r="A140" t="str">
            <v>Average diluted shares (Millions)</v>
          </cell>
          <cell r="B140">
            <v>54.850095000000003</v>
          </cell>
          <cell r="C140">
            <v>54.639708499999998</v>
          </cell>
          <cell r="D140">
            <v>53.061656999999997</v>
          </cell>
          <cell r="E140">
            <v>53.741033091041672</v>
          </cell>
          <cell r="F140">
            <v>58.689115228333335</v>
          </cell>
          <cell r="G140">
            <v>58.189115228333335</v>
          </cell>
          <cell r="H140">
            <v>57.189115228333335</v>
          </cell>
          <cell r="I140">
            <v>55.689115228333335</v>
          </cell>
          <cell r="J140">
            <v>53.689115228333335</v>
          </cell>
          <cell r="K140">
            <v>51.689115228333335</v>
          </cell>
          <cell r="L140">
            <v>49.689115228333335</v>
          </cell>
          <cell r="AJ140" t="str">
            <v>mstag:averageDilutedSharesOutstanding</v>
          </cell>
          <cell r="AK140">
            <v>6</v>
          </cell>
          <cell r="AL140" t="str">
            <v>ms_eqr_gcim_Decimal:ms_eqr_gcim_decimal</v>
          </cell>
          <cell r="AM140" t="b">
            <v>0</v>
          </cell>
          <cell r="AN140" t="b">
            <v>0</v>
          </cell>
        </row>
        <row r="141">
          <cell r="A141" t="str">
            <v>Operating earnings available to common shareholders (GAAP)</v>
          </cell>
          <cell r="B141">
            <v>20.31999999999999</v>
          </cell>
          <cell r="C141">
            <v>19.986833000000001</v>
          </cell>
          <cell r="D141">
            <v>21.949000000000002</v>
          </cell>
          <cell r="E141">
            <v>20.40604235026283</v>
          </cell>
          <cell r="F141">
            <v>76.562038088121</v>
          </cell>
          <cell r="G141">
            <v>98.845863851753677</v>
          </cell>
          <cell r="H141">
            <v>124.77668491613002</v>
          </cell>
          <cell r="I141">
            <v>147.07136513304098</v>
          </cell>
          <cell r="J141">
            <v>171.7840790896999</v>
          </cell>
          <cell r="K141">
            <v>198.37856311575422</v>
          </cell>
          <cell r="L141">
            <v>229.03490064858192</v>
          </cell>
          <cell r="N141">
            <v>4</v>
          </cell>
          <cell r="O141" t="str">
            <v>Historical share split factor to adjust '02-'04 share count to make it comparable</v>
          </cell>
          <cell r="AJ141" t="str">
            <v>mstag:periodEndBasicSharesOutstanding</v>
          </cell>
          <cell r="AK141">
            <v>6</v>
          </cell>
          <cell r="AL141" t="str">
            <v>ms_eqr_gcim_Decimal:ms_eqr_gcim_decimal</v>
          </cell>
          <cell r="AM141" t="b">
            <v>0</v>
          </cell>
          <cell r="AN141" t="b">
            <v>0</v>
          </cell>
        </row>
        <row r="142">
          <cell r="A142" t="str">
            <v>Operating earnings available to common shareholders</v>
          </cell>
          <cell r="B142">
            <v>34.705999999999989</v>
          </cell>
          <cell r="C142">
            <v>13.376580000000001</v>
          </cell>
          <cell r="D142">
            <v>21.948999999999995</v>
          </cell>
          <cell r="E142">
            <v>54.068579868512735</v>
          </cell>
          <cell r="F142">
            <v>76.562038088121</v>
          </cell>
          <cell r="G142">
            <v>98.845863851753677</v>
          </cell>
          <cell r="H142">
            <v>124.77668491613002</v>
          </cell>
          <cell r="I142">
            <v>147.07136513304098</v>
          </cell>
          <cell r="J142">
            <v>171.7840790896999</v>
          </cell>
          <cell r="K142">
            <v>198.37856311575422</v>
          </cell>
          <cell r="L142">
            <v>229.03490064858192</v>
          </cell>
          <cell r="AJ142" t="str">
            <v>mstag:averageBasicSharesOutstanding</v>
          </cell>
          <cell r="AK142">
            <v>6</v>
          </cell>
          <cell r="AL142" t="str">
            <v>ms_eqr_gcim_Decimal:ms_eqr_gcim_decimal</v>
          </cell>
          <cell r="AM142" t="b">
            <v>0</v>
          </cell>
          <cell r="AN142" t="b">
            <v>0</v>
          </cell>
        </row>
        <row r="143">
          <cell r="A143" t="str">
            <v xml:space="preserve">Change Yr./Yr. </v>
          </cell>
          <cell r="C143">
            <v>-0.61457442517144001</v>
          </cell>
          <cell r="D143">
            <v>0.64085289363947995</v>
          </cell>
          <cell r="E143">
            <v>1.4633732684182763</v>
          </cell>
          <cell r="F143">
            <v>0.41601718177746161</v>
          </cell>
          <cell r="G143">
            <v>0.29105580676920528</v>
          </cell>
          <cell r="H143">
            <v>0.26233592437683262</v>
          </cell>
          <cell r="I143">
            <v>0.17867665126619259</v>
          </cell>
          <cell r="J143">
            <v>0.16803212463761219</v>
          </cell>
          <cell r="K143">
            <v>0.15481343886453858</v>
          </cell>
          <cell r="L143">
            <v>0.15453452757866626</v>
          </cell>
        </row>
        <row r="144">
          <cell r="A144" t="str">
            <v>Profitability</v>
          </cell>
        </row>
        <row r="145">
          <cell r="A145" t="str">
            <v>Operating EPS</v>
          </cell>
          <cell r="B145">
            <v>0.63274275094692156</v>
          </cell>
          <cell r="C145">
            <v>0.24481426360464573</v>
          </cell>
          <cell r="D145">
            <v>0.41365085903744009</v>
          </cell>
          <cell r="E145">
            <v>1.0060949103251546</v>
          </cell>
          <cell r="F145">
            <v>1.3045355649041912</v>
          </cell>
          <cell r="G145">
            <v>1.698700237387762</v>
          </cell>
          <cell r="H145">
            <v>2.1818257620868318</v>
          </cell>
          <cell r="I145">
            <v>2.6409355675705632</v>
          </cell>
          <cell r="J145">
            <v>3.1996071896346758</v>
          </cell>
          <cell r="K145">
            <v>3.8379175623229318</v>
          </cell>
          <cell r="L145">
            <v>4.6093575946384222</v>
          </cell>
        </row>
        <row r="146">
          <cell r="A146" t="str">
            <v xml:space="preserve">Change Yr./Yr. </v>
          </cell>
          <cell r="B146">
            <v>0.41792174675272925</v>
          </cell>
          <cell r="C146">
            <v>-0.61309037007808831</v>
          </cell>
          <cell r="D146">
            <v>0.68965179130841481</v>
          </cell>
          <cell r="E146">
            <v>1.4322321308997732</v>
          </cell>
          <cell r="F146">
            <v>0.29663270484350734</v>
          </cell>
          <cell r="G146">
            <v>0.30214942626920216</v>
          </cell>
          <cell r="H146">
            <v>0.2844089345875489</v>
          </cell>
          <cell r="I146">
            <v>0.21042459643734834</v>
          </cell>
          <cell r="J146">
            <v>0.21154307167669484</v>
          </cell>
          <cell r="K146">
            <v>0.19949648030423917</v>
          </cell>
          <cell r="L146">
            <v>0.20100484697450605</v>
          </cell>
        </row>
        <row r="147">
          <cell r="A147" t="str">
            <v>GAAP EPS</v>
          </cell>
          <cell r="B147">
            <v>0.37046426264165977</v>
          </cell>
          <cell r="C147">
            <v>0.36579318500573627</v>
          </cell>
          <cell r="D147">
            <v>0.4136508590374402</v>
          </cell>
          <cell r="E147">
            <v>0.37971064522882042</v>
          </cell>
          <cell r="F147">
            <v>1.3045355649041912</v>
          </cell>
          <cell r="G147">
            <v>1.698700237387762</v>
          </cell>
          <cell r="H147">
            <v>2.1818257620868318</v>
          </cell>
          <cell r="I147">
            <v>2.6409355675705632</v>
          </cell>
          <cell r="J147">
            <v>3.1996071896346758</v>
          </cell>
          <cell r="K147">
            <v>3.8379175623229318</v>
          </cell>
          <cell r="L147">
            <v>4.6093575946384222</v>
          </cell>
        </row>
        <row r="148">
          <cell r="A148" t="str">
            <v>Average diluted shares (Millions)</v>
          </cell>
          <cell r="B148">
            <v>54.850095000000003</v>
          </cell>
          <cell r="C148">
            <v>54.639708499999998</v>
          </cell>
          <cell r="D148">
            <v>53.061656999999997</v>
          </cell>
          <cell r="E148">
            <v>53.741033091041672</v>
          </cell>
          <cell r="F148">
            <v>58.689115228333335</v>
          </cell>
          <cell r="G148">
            <v>58.189115228333335</v>
          </cell>
          <cell r="H148">
            <v>57.189115228333335</v>
          </cell>
          <cell r="I148">
            <v>55.689115228333335</v>
          </cell>
          <cell r="J148">
            <v>53.689115228333335</v>
          </cell>
          <cell r="K148">
            <v>51.689115228333335</v>
          </cell>
          <cell r="L148">
            <v>49.689115228333335</v>
          </cell>
          <cell r="AJ148" t="str">
            <v>mstag:averageDilutedSharesOutstanding</v>
          </cell>
          <cell r="AK148">
            <v>6</v>
          </cell>
          <cell r="AL148" t="str">
            <v>ms_eqr_gcim_Decimal:ms_eqr_gcim_decimal</v>
          </cell>
          <cell r="AM148" t="b">
            <v>0</v>
          </cell>
          <cell r="AN148" t="b">
            <v>0</v>
          </cell>
        </row>
        <row r="149">
          <cell r="A149" t="str">
            <v>End-of-period shares outstanding</v>
          </cell>
          <cell r="B149">
            <v>54.394499999999994</v>
          </cell>
          <cell r="C149">
            <v>52.862749999999998</v>
          </cell>
          <cell r="D149">
            <v>52.864999999999995</v>
          </cell>
          <cell r="E149">
            <v>55.365000000000002</v>
          </cell>
          <cell r="F149">
            <v>55.365000000000002</v>
          </cell>
          <cell r="G149">
            <v>54.365000000000002</v>
          </cell>
          <cell r="H149">
            <v>53.365000000000002</v>
          </cell>
          <cell r="I149">
            <v>51.365000000000002</v>
          </cell>
          <cell r="J149">
            <v>49.365000000000002</v>
          </cell>
          <cell r="K149">
            <v>47.365000000000002</v>
          </cell>
          <cell r="L149">
            <v>45.365000000000002</v>
          </cell>
          <cell r="N149">
            <v>4</v>
          </cell>
          <cell r="O149" t="str">
            <v>Historical share split factor to adjust '02-'04 share count to make it comparable</v>
          </cell>
          <cell r="AJ149" t="str">
            <v>mstag:periodEndBasicSharesOutstanding</v>
          </cell>
          <cell r="AK149">
            <v>6</v>
          </cell>
          <cell r="AL149" t="str">
            <v>ms_eqr_gcim_Decimal:ms_eqr_gcim_decimal</v>
          </cell>
          <cell r="AM149" t="b">
            <v>0</v>
          </cell>
          <cell r="AN149" t="b">
            <v>0</v>
          </cell>
        </row>
        <row r="150">
          <cell r="A150" t="str">
            <v>Average basic shares outstanding</v>
          </cell>
          <cell r="B150">
            <v>54.392601999999997</v>
          </cell>
          <cell r="C150">
            <v>54.3289665</v>
          </cell>
          <cell r="D150">
            <v>52.865108499999998</v>
          </cell>
          <cell r="E150">
            <v>53.177886437500007</v>
          </cell>
          <cell r="F150">
            <v>55.365000000000002</v>
          </cell>
          <cell r="G150">
            <v>54.865000000000002</v>
          </cell>
          <cell r="H150">
            <v>53.865000000000002</v>
          </cell>
          <cell r="I150">
            <v>52.365000000000002</v>
          </cell>
          <cell r="J150">
            <v>50.365000000000002</v>
          </cell>
          <cell r="K150">
            <v>48.365000000000002</v>
          </cell>
          <cell r="L150">
            <v>46.365000000000002</v>
          </cell>
          <cell r="AJ150" t="str">
            <v>mstag:averageBasicSharesOutstanding</v>
          </cell>
          <cell r="AK150">
            <v>6</v>
          </cell>
          <cell r="AL150" t="str">
            <v>ms_eqr_gcim_Decimal:ms_eqr_gcim_decimal</v>
          </cell>
          <cell r="AM150" t="b">
            <v>0</v>
          </cell>
          <cell r="AN150" t="b">
            <v>0</v>
          </cell>
        </row>
        <row r="151">
          <cell r="A151" t="str">
            <v>End-of-period shares outstanding</v>
          </cell>
          <cell r="B151">
            <v>54.394499999999994</v>
          </cell>
          <cell r="C151">
            <v>52.862749999999998</v>
          </cell>
          <cell r="D151">
            <v>52.864999999999995</v>
          </cell>
          <cell r="E151">
            <v>55.365000000000002</v>
          </cell>
          <cell r="F151">
            <v>55.365000000000002</v>
          </cell>
          <cell r="G151">
            <v>54.365000000000002</v>
          </cell>
          <cell r="H151">
            <v>53.365000000000002</v>
          </cell>
          <cell r="I151">
            <v>51.365000000000002</v>
          </cell>
          <cell r="J151">
            <v>49.365000000000002</v>
          </cell>
          <cell r="K151">
            <v>47.365000000000002</v>
          </cell>
          <cell r="L151">
            <v>45.365000000000002</v>
          </cell>
          <cell r="N151">
            <v>4</v>
          </cell>
          <cell r="O151" t="str">
            <v>Historical share split factor to adjust '02-'04 share count to make it comparable</v>
          </cell>
          <cell r="AJ151" t="str">
            <v>mstag:periodEndBasicSharesOutstanding</v>
          </cell>
          <cell r="AK151">
            <v>6</v>
          </cell>
          <cell r="AL151" t="str">
            <v>ms_eqr_gcim_Decimal:ms_eqr_gcim_decimal</v>
          </cell>
          <cell r="AM151" t="b">
            <v>0</v>
          </cell>
          <cell r="AN151" t="b">
            <v>0</v>
          </cell>
        </row>
        <row r="152">
          <cell r="A152" t="str">
            <v>Profitability</v>
          </cell>
          <cell r="B152">
            <v>54.392601999999997</v>
          </cell>
          <cell r="C152">
            <v>54.3289665</v>
          </cell>
          <cell r="D152">
            <v>52.865108499999998</v>
          </cell>
          <cell r="E152">
            <v>53.177886437500007</v>
          </cell>
          <cell r="F152">
            <v>55.365000000000002</v>
          </cell>
          <cell r="G152">
            <v>54.865000000000002</v>
          </cell>
          <cell r="H152">
            <v>53.865000000000002</v>
          </cell>
          <cell r="I152">
            <v>52.365000000000002</v>
          </cell>
          <cell r="J152">
            <v>50.365000000000002</v>
          </cell>
          <cell r="K152">
            <v>48.365000000000002</v>
          </cell>
          <cell r="L152">
            <v>46.365000000000002</v>
          </cell>
          <cell r="AJ152" t="str">
            <v>mstag:averageBasicSharesOutstanding</v>
          </cell>
          <cell r="AK152">
            <v>6</v>
          </cell>
          <cell r="AL152" t="str">
            <v>ms_eqr_gcim_Decimal:ms_eqr_gcim_decimal</v>
          </cell>
          <cell r="AM152" t="b">
            <v>0</v>
          </cell>
          <cell r="AN152" t="b">
            <v>0</v>
          </cell>
        </row>
        <row r="153">
          <cell r="A153" t="str">
            <v>Pretax operating margin</v>
          </cell>
          <cell r="B153">
            <v>0.40603235317555181</v>
          </cell>
          <cell r="C153">
            <v>0.2017972859645549</v>
          </cell>
          <cell r="D153">
            <v>0.29879904809341956</v>
          </cell>
          <cell r="E153">
            <v>0.49700686845774722</v>
          </cell>
          <cell r="F153">
            <v>0.53662679490088283</v>
          </cell>
          <cell r="G153">
            <v>0.56957005698002683</v>
          </cell>
          <cell r="H153">
            <v>0.60025066332826138</v>
          </cell>
          <cell r="I153">
            <v>0.61538088154140158</v>
          </cell>
          <cell r="J153">
            <v>0.63283750664373306</v>
          </cell>
          <cell r="K153">
            <v>0.64369111158612136</v>
          </cell>
          <cell r="L153">
            <v>0.65399331389052817</v>
          </cell>
        </row>
        <row r="154">
          <cell r="A154" t="str">
            <v>Pretax margin</v>
          </cell>
          <cell r="B154">
            <v>0.41792174675272925</v>
          </cell>
          <cell r="C154">
            <v>0.21191003299801039</v>
          </cell>
          <cell r="D154">
            <v>0.31104838858450012</v>
          </cell>
          <cell r="E154">
            <v>0.52126577771216809</v>
          </cell>
          <cell r="F154">
            <v>0.56608286294392607</v>
          </cell>
          <cell r="G154">
            <v>0.60657710134546272</v>
          </cell>
          <cell r="H154">
            <v>0.64310399819142272</v>
          </cell>
          <cell r="I154">
            <v>0.65677838430779811</v>
          </cell>
          <cell r="J154">
            <v>0.67038070513635462</v>
          </cell>
          <cell r="K154">
            <v>0.67877000745869742</v>
          </cell>
          <cell r="L154">
            <v>0.68703467935296803</v>
          </cell>
        </row>
        <row r="155">
          <cell r="A155" t="str">
            <v>After-tax margin</v>
          </cell>
          <cell r="B155">
            <v>0.27656386963104623</v>
          </cell>
          <cell r="C155">
            <v>0.14269059897574224</v>
          </cell>
          <cell r="D155">
            <v>0.20245540243879936</v>
          </cell>
          <cell r="E155">
            <v>0.34430321077395298</v>
          </cell>
          <cell r="F155">
            <v>0.37361468954299121</v>
          </cell>
          <cell r="G155">
            <v>0.40034088688800534</v>
          </cell>
          <cell r="H155">
            <v>0.42444863880633898</v>
          </cell>
          <cell r="I155">
            <v>0.43347373364314673</v>
          </cell>
          <cell r="J155">
            <v>0.44245126538999402</v>
          </cell>
          <cell r="K155">
            <v>0.44798820492274022</v>
          </cell>
          <cell r="L155">
            <v>0.45344288837295882</v>
          </cell>
        </row>
        <row r="156">
          <cell r="A156" t="str">
            <v>Pretax margin</v>
          </cell>
          <cell r="B156">
            <v>0.41792174675272925</v>
          </cell>
          <cell r="C156">
            <v>0.21191003299801039</v>
          </cell>
          <cell r="D156">
            <v>0.31104838858450012</v>
          </cell>
          <cell r="E156">
            <v>0.52126577771216809</v>
          </cell>
          <cell r="F156">
            <v>0.56608286294392607</v>
          </cell>
          <cell r="G156">
            <v>0.60657710134546272</v>
          </cell>
          <cell r="H156">
            <v>0.64310399819142272</v>
          </cell>
          <cell r="I156">
            <v>0.65677838430779811</v>
          </cell>
          <cell r="J156">
            <v>0.67038070513635462</v>
          </cell>
          <cell r="K156">
            <v>0.67877000745869742</v>
          </cell>
          <cell r="L156">
            <v>0.68703467935296803</v>
          </cell>
        </row>
        <row r="157">
          <cell r="A157" t="str">
            <v>Employees</v>
          </cell>
          <cell r="B157">
            <v>0.27656386963104623</v>
          </cell>
          <cell r="C157">
            <v>186</v>
          </cell>
          <cell r="D157">
            <v>200</v>
          </cell>
          <cell r="E157">
            <v>180</v>
          </cell>
          <cell r="F157">
            <v>200</v>
          </cell>
          <cell r="G157">
            <v>210</v>
          </cell>
          <cell r="H157">
            <v>221</v>
          </cell>
          <cell r="I157">
            <v>232</v>
          </cell>
          <cell r="J157">
            <v>241</v>
          </cell>
          <cell r="K157">
            <v>251</v>
          </cell>
          <cell r="L157">
            <v>261</v>
          </cell>
        </row>
        <row r="158">
          <cell r="A158" t="str">
            <v xml:space="preserve">Change Yr./Yr. </v>
          </cell>
          <cell r="D158">
            <v>7.5268817204301008E-2</v>
          </cell>
          <cell r="E158">
            <v>-9.9999999999999978E-2</v>
          </cell>
          <cell r="F158">
            <v>0.11</v>
          </cell>
          <cell r="G158">
            <v>0.05</v>
          </cell>
          <cell r="H158">
            <v>0.05</v>
          </cell>
          <cell r="I158">
            <v>0.05</v>
          </cell>
          <cell r="J158">
            <v>0.04</v>
          </cell>
          <cell r="K158">
            <v>0.04</v>
          </cell>
          <cell r="L158">
            <v>0.04</v>
          </cell>
        </row>
        <row r="159">
          <cell r="A159" t="str">
            <v>Ann. Net Revs./Avg. Employee (Thous.)</v>
          </cell>
          <cell r="C159">
            <v>186</v>
          </cell>
          <cell r="D159">
            <v>0.54207000000000005</v>
          </cell>
          <cell r="E159">
            <v>0.87243159479777765</v>
          </cell>
          <cell r="F159">
            <v>1.0246122573736642</v>
          </cell>
          <cell r="G159">
            <v>1.1757344932443325</v>
          </cell>
          <cell r="H159">
            <v>1.3301971843370424</v>
          </cell>
          <cell r="I159">
            <v>1.4624376260572256</v>
          </cell>
          <cell r="J159">
            <v>1.6110181265786787</v>
          </cell>
          <cell r="K159">
            <v>1.7642268979714011</v>
          </cell>
          <cell r="L159">
            <v>1.9352566276298915</v>
          </cell>
        </row>
        <row r="160">
          <cell r="A160" t="str">
            <v xml:space="preserve">Change Yr./Yr. </v>
          </cell>
          <cell r="B160">
            <v>50.021000000000001</v>
          </cell>
          <cell r="C160">
            <v>101.19383300000001</v>
          </cell>
          <cell r="D160">
            <v>7.5268817204301008E-2</v>
          </cell>
          <cell r="E160">
            <v>-9.9999999999999978E-2</v>
          </cell>
          <cell r="F160">
            <v>0.11</v>
          </cell>
          <cell r="G160">
            <v>0.05</v>
          </cell>
          <cell r="H160">
            <v>0.05</v>
          </cell>
          <cell r="I160">
            <v>0.05</v>
          </cell>
          <cell r="J160">
            <v>0.04</v>
          </cell>
          <cell r="K160">
            <v>0.04</v>
          </cell>
          <cell r="L160">
            <v>0.04</v>
          </cell>
        </row>
        <row r="161">
          <cell r="A161" t="str">
            <v>Expense data</v>
          </cell>
          <cell r="C161">
            <v>0.19622816990252098</v>
          </cell>
          <cell r="D161">
            <v>0.54207000000000005</v>
          </cell>
          <cell r="E161">
            <v>0.87243159479777765</v>
          </cell>
          <cell r="F161">
            <v>1.0246122573736642</v>
          </cell>
          <cell r="G161">
            <v>1.1757344932443325</v>
          </cell>
          <cell r="H161">
            <v>1.3301971843370424</v>
          </cell>
          <cell r="I161">
            <v>1.4624376260572256</v>
          </cell>
          <cell r="J161">
            <v>1.6110181265786787</v>
          </cell>
          <cell r="K161">
            <v>1.7642268979714011</v>
          </cell>
          <cell r="L161">
            <v>1.9352566276298915</v>
          </cell>
        </row>
        <row r="162">
          <cell r="A162" t="str">
            <v>Employee compensation and benefits</v>
          </cell>
          <cell r="B162">
            <v>27.905999999999999</v>
          </cell>
          <cell r="C162">
            <v>26.235925999999999</v>
          </cell>
          <cell r="D162">
            <v>30.074000000000002</v>
          </cell>
          <cell r="E162">
            <v>33.101158812720001</v>
          </cell>
          <cell r="F162">
            <v>38.854833043595825</v>
          </cell>
          <cell r="G162">
            <v>45.152490472141835</v>
          </cell>
          <cell r="H162">
            <v>52.019044722877517</v>
          </cell>
          <cell r="I162">
            <v>59.536096023748215</v>
          </cell>
          <cell r="J162">
            <v>65.814243509218841</v>
          </cell>
          <cell r="K162">
            <v>75.301262649177943</v>
          </cell>
          <cell r="L162">
            <v>86.170049403338751</v>
          </cell>
        </row>
        <row r="163">
          <cell r="A163" t="str">
            <v>% of Net Revenues</v>
          </cell>
          <cell r="B163">
            <v>0.22237628496294529</v>
          </cell>
          <cell r="C163">
            <v>0.27986376156112019</v>
          </cell>
          <cell r="D163">
            <v>0.27739959783791762</v>
          </cell>
          <cell r="E163">
            <v>0.21078480861294202</v>
          </cell>
          <cell r="F163">
            <v>0.18960749670900098</v>
          </cell>
          <cell r="G163">
            <v>0.18287450153635104</v>
          </cell>
          <cell r="H163">
            <v>0.17695142918304285</v>
          </cell>
          <cell r="I163">
            <v>0.17547490503406754</v>
          </cell>
          <cell r="J163">
            <v>0.16951277135603351</v>
          </cell>
          <cell r="K163">
            <v>0.17004900606592824</v>
          </cell>
          <cell r="L163">
            <v>0.17059931033236791</v>
          </cell>
        </row>
        <row r="164">
          <cell r="A164" t="str">
            <v>Non-compensation expenses</v>
          </cell>
          <cell r="B164">
            <v>46.630999999999993</v>
          </cell>
          <cell r="C164">
            <v>48.591866000000003</v>
          </cell>
          <cell r="D164">
            <v>45.946000000000012</v>
          </cell>
          <cell r="E164">
            <v>45.887719173552469</v>
          </cell>
          <cell r="F164">
            <v>56.100740093019461</v>
          </cell>
          <cell r="G164">
            <v>61.122489023950934</v>
          </cell>
          <cell r="H164">
            <v>65.496697977100212</v>
          </cell>
          <cell r="I164">
            <v>70.959605140328975</v>
          </cell>
          <cell r="J164">
            <v>76.738565650202673</v>
          </cell>
          <cell r="K164">
            <v>82.479778307261938</v>
          </cell>
          <cell r="L164">
            <v>88.598612778537685</v>
          </cell>
        </row>
        <row r="165">
          <cell r="A165" t="str">
            <v>% of Net Revenues</v>
          </cell>
          <cell r="B165">
            <v>0.37159136186150293</v>
          </cell>
          <cell r="C165">
            <v>0.51833895247432493</v>
          </cell>
          <cell r="D165">
            <v>0.42380135406866282</v>
          </cell>
          <cell r="E165">
            <v>0.29220832292931076</v>
          </cell>
          <cell r="F165">
            <v>0.27376570839011621</v>
          </cell>
          <cell r="G165">
            <v>0.24755544148362216</v>
          </cell>
          <cell r="H165">
            <v>0.2227979074886958</v>
          </cell>
          <cell r="I165">
            <v>0.20914421342453085</v>
          </cell>
          <cell r="J165">
            <v>0.19764972200023345</v>
          </cell>
          <cell r="K165">
            <v>0.18625988234795046</v>
          </cell>
          <cell r="L165">
            <v>0.17540737577710391</v>
          </cell>
        </row>
        <row r="166">
          <cell r="A166" t="str">
            <v>Non-compensation expenses</v>
          </cell>
          <cell r="B166">
            <v>46.630999999999993</v>
          </cell>
          <cell r="C166">
            <v>48.591866000000003</v>
          </cell>
          <cell r="D166">
            <v>45.946000000000012</v>
          </cell>
          <cell r="E166">
            <v>45.887719173552469</v>
          </cell>
          <cell r="F166">
            <v>56.100740093019461</v>
          </cell>
          <cell r="G166">
            <v>61.122489023950934</v>
          </cell>
          <cell r="H166">
            <v>65.496697977100212</v>
          </cell>
          <cell r="I166">
            <v>70.959605140328975</v>
          </cell>
          <cell r="J166">
            <v>76.738565650202673</v>
          </cell>
          <cell r="K166">
            <v>82.479778307261938</v>
          </cell>
          <cell r="L166">
            <v>88.598612778537685</v>
          </cell>
        </row>
        <row r="167">
          <cell r="A167" t="str">
            <v>Equity statistics</v>
          </cell>
          <cell r="B167">
            <v>0.37159136186150293</v>
          </cell>
          <cell r="C167">
            <v>0.51833895247432493</v>
          </cell>
          <cell r="D167">
            <v>0.42380135406866282</v>
          </cell>
          <cell r="E167">
            <v>0.29220832292931076</v>
          </cell>
          <cell r="F167">
            <v>0.27376570839011621</v>
          </cell>
          <cell r="G167">
            <v>0.24755544148362216</v>
          </cell>
          <cell r="H167">
            <v>0.2227979074886958</v>
          </cell>
          <cell r="I167">
            <v>0.20914421342453085</v>
          </cell>
          <cell r="J167">
            <v>0.19764972200023345</v>
          </cell>
          <cell r="K167">
            <v>0.18625988234795046</v>
          </cell>
          <cell r="L167">
            <v>0.17540737577710391</v>
          </cell>
        </row>
        <row r="168">
          <cell r="A168" t="str">
            <v>Common equity</v>
          </cell>
          <cell r="B168">
            <v>50.021000000000001</v>
          </cell>
          <cell r="C168">
            <v>101.19383300000001</v>
          </cell>
          <cell r="D168">
            <v>132.148833</v>
          </cell>
          <cell r="E168">
            <v>251.7840303502629</v>
          </cell>
          <cell r="F168">
            <v>328.3460684383839</v>
          </cell>
          <cell r="G168">
            <v>376.23092516850465</v>
          </cell>
          <cell r="H168">
            <v>444.28014027037716</v>
          </cell>
          <cell r="I168">
            <v>459.30472702488998</v>
          </cell>
          <cell r="J168">
            <v>483.90687539139481</v>
          </cell>
          <cell r="K168">
            <v>521.09290088958596</v>
          </cell>
          <cell r="L168">
            <v>556.53478256335427</v>
          </cell>
        </row>
        <row r="169">
          <cell r="A169" t="str">
            <v>Return on average common equity</v>
          </cell>
          <cell r="C169">
            <v>0.19622816990252098</v>
          </cell>
          <cell r="D169">
            <v>0.18530070714034752</v>
          </cell>
          <cell r="E169">
            <v>0.32351476050442268</v>
          </cell>
          <cell r="F169">
            <v>0.25717882044381463</v>
          </cell>
          <cell r="G169">
            <v>0.28058214999538772</v>
          </cell>
          <cell r="H169">
            <v>0.30414382004559176</v>
          </cell>
          <cell r="I169">
            <v>0.32552861486774332</v>
          </cell>
          <cell r="J169">
            <v>0.36425353261056109</v>
          </cell>
          <cell r="K169">
            <v>0.39478329806173201</v>
          </cell>
          <cell r="L169">
            <v>0.42507241446267802</v>
          </cell>
        </row>
        <row r="170">
          <cell r="A170" t="str">
            <v>Common equity</v>
          </cell>
          <cell r="B170">
            <v>50.021000000000001</v>
          </cell>
          <cell r="C170">
            <v>101.19383300000001</v>
          </cell>
          <cell r="D170">
            <v>132.148833</v>
          </cell>
          <cell r="E170">
            <v>251.78403035026287</v>
          </cell>
          <cell r="F170">
            <v>328.3460684383839</v>
          </cell>
          <cell r="G170">
            <v>376.23092516850465</v>
          </cell>
          <cell r="H170">
            <v>444.28014027037716</v>
          </cell>
          <cell r="I170">
            <v>459.30472702488998</v>
          </cell>
          <cell r="J170">
            <v>483.90687539139481</v>
          </cell>
          <cell r="K170">
            <v>521.09290088958596</v>
          </cell>
          <cell r="L170">
            <v>556.53478256335427</v>
          </cell>
        </row>
        <row r="171">
          <cell r="A171" t="str">
            <v>Book Value Per Share</v>
          </cell>
          <cell r="B171">
            <v>0.91959665039663951</v>
          </cell>
          <cell r="C171">
            <v>1.9142748532757001</v>
          </cell>
          <cell r="D171">
            <v>2.4997414735647405</v>
          </cell>
          <cell r="E171">
            <v>4.5477111957060039</v>
          </cell>
          <cell r="F171">
            <v>5.930571090732121</v>
          </cell>
          <cell r="G171">
            <v>6.9204621570588545</v>
          </cell>
          <cell r="H171">
            <v>8.3253094775672665</v>
          </cell>
          <cell r="I171">
            <v>8.9419785267183869</v>
          </cell>
          <cell r="J171">
            <v>9.8026309205184798</v>
          </cell>
          <cell r="K171">
            <v>11.001644693119095</v>
          </cell>
          <cell r="L171">
            <v>12.267933044491441</v>
          </cell>
        </row>
        <row r="172">
          <cell r="A172" t="str">
            <v>Forecasting Variables, 2002A-2012E</v>
          </cell>
        </row>
        <row r="173">
          <cell r="A173" t="str">
            <v>A = Actual    E = Morgan Stanley Research Estimate</v>
          </cell>
          <cell r="B173">
            <v>0.91959665039663951</v>
          </cell>
          <cell r="C173">
            <v>1.9142748532757001</v>
          </cell>
          <cell r="D173">
            <v>2.4997414735647405</v>
          </cell>
          <cell r="E173">
            <v>4.547711195706003</v>
          </cell>
          <cell r="F173">
            <v>5.930571090732121</v>
          </cell>
          <cell r="G173">
            <v>6.9204621570588545</v>
          </cell>
          <cell r="H173">
            <v>8.3253094775672665</v>
          </cell>
          <cell r="I173">
            <v>8.9419785267183869</v>
          </cell>
          <cell r="J173">
            <v>9.8026309205184798</v>
          </cell>
          <cell r="K173">
            <v>11.001644693119095</v>
          </cell>
          <cell r="L173">
            <v>12.267933044491441</v>
          </cell>
        </row>
        <row r="174">
          <cell r="A174" t="str">
            <v>Source: Company data, Morgan Stanley Research</v>
          </cell>
        </row>
        <row r="175">
          <cell r="A175" t="str">
            <v>A = Actual    E = Morgan Stanley Research Estimate</v>
          </cell>
        </row>
        <row r="176">
          <cell r="A176" t="str">
            <v>Source: Company data, Morgan Stanley Research</v>
          </cell>
          <cell r="B176" t="str">
            <v>2002A</v>
          </cell>
          <cell r="C176" t="str">
            <v>2003A</v>
          </cell>
          <cell r="D176" t="str">
            <v>2004A</v>
          </cell>
          <cell r="E176" t="str">
            <v>2005E</v>
          </cell>
          <cell r="F176" t="str">
            <v>2006E</v>
          </cell>
          <cell r="G176" t="str">
            <v>2007E</v>
          </cell>
          <cell r="H176" t="str">
            <v>2008E</v>
          </cell>
          <cell r="I176" t="str">
            <v>2009E</v>
          </cell>
          <cell r="J176" t="str">
            <v>2010E</v>
          </cell>
          <cell r="K176" t="str">
            <v>2011E</v>
          </cell>
          <cell r="L176" t="str">
            <v>2012E</v>
          </cell>
        </row>
        <row r="178">
          <cell r="A178" t="str">
            <v>Table XX</v>
          </cell>
        </row>
        <row r="179">
          <cell r="A179" t="str">
            <v>IntercontinentalExchange, Inc.</v>
          </cell>
        </row>
        <row r="180">
          <cell r="A180" t="str">
            <v>Forecasting Variables, 2002A-2012E</v>
          </cell>
        </row>
        <row r="181">
          <cell r="A181" t="str">
            <v>IntercontinentalExchange, Inc.</v>
          </cell>
          <cell r="M181" t="str">
            <v>Need macro data</v>
          </cell>
        </row>
        <row r="182">
          <cell r="A182" t="str">
            <v>($ Millions, Except Per Share Data)</v>
          </cell>
          <cell r="B182">
            <v>22.091999999999999</v>
          </cell>
          <cell r="C182">
            <v>28.497</v>
          </cell>
          <cell r="D182">
            <v>34.263000000000005</v>
          </cell>
          <cell r="E182">
            <v>41.60774783673638</v>
          </cell>
          <cell r="F182">
            <v>56.955940844216997</v>
          </cell>
        </row>
        <row r="183">
          <cell r="A183" t="str">
            <v>Other futures products and options</v>
          </cell>
          <cell r="B183">
            <v>9.4450000000000003</v>
          </cell>
          <cell r="C183">
            <v>11.462999999999999</v>
          </cell>
          <cell r="D183">
            <v>13.497</v>
          </cell>
          <cell r="E183">
            <v>15.803578860202046</v>
          </cell>
          <cell r="F183">
            <v>19.446411486119999</v>
          </cell>
        </row>
        <row r="184">
          <cell r="A184" t="str">
            <v>($ Millions, Except Per Share Data)</v>
          </cell>
          <cell r="B184" t="str">
            <v>2002A</v>
          </cell>
          <cell r="C184" t="str">
            <v>2003A</v>
          </cell>
          <cell r="D184" t="str">
            <v>2004A</v>
          </cell>
          <cell r="E184" t="str">
            <v>2005E</v>
          </cell>
          <cell r="F184" t="str">
            <v>2006E</v>
          </cell>
          <cell r="G184" t="str">
            <v>2007E</v>
          </cell>
          <cell r="H184" t="str">
            <v>2008E</v>
          </cell>
          <cell r="I184" t="str">
            <v>2009E</v>
          </cell>
          <cell r="J184" t="str">
            <v>2010E</v>
          </cell>
          <cell r="K184" t="str">
            <v>2011E</v>
          </cell>
          <cell r="L184" t="str">
            <v>2012E</v>
          </cell>
        </row>
        <row r="185">
          <cell r="A185" t="str">
            <v>Total  Futures</v>
          </cell>
          <cell r="B185">
            <v>31.536999999999999</v>
          </cell>
          <cell r="C185">
            <v>39.96</v>
          </cell>
          <cell r="D185">
            <v>45.499000000000002</v>
          </cell>
          <cell r="E185">
            <v>57.995181485124988</v>
          </cell>
          <cell r="F185">
            <v>76.298628043762989</v>
          </cell>
          <cell r="G185">
            <v>91.575487794675851</v>
          </cell>
          <cell r="H185">
            <v>109.89058535361104</v>
          </cell>
          <cell r="I185">
            <v>129.12143779049299</v>
          </cell>
          <cell r="J185">
            <v>148.48965345906694</v>
          </cell>
          <cell r="K185">
            <v>170.76310147792694</v>
          </cell>
          <cell r="L185">
            <v>196.37756669961595</v>
          </cell>
        </row>
        <row r="186">
          <cell r="A186" t="str">
            <v>TRANSACTION FEES - KEY DRIVERS/DETAILS</v>
          </cell>
          <cell r="B186" t="str">
            <v>2002A</v>
          </cell>
          <cell r="C186" t="str">
            <v>2003A</v>
          </cell>
          <cell r="D186" t="str">
            <v>2004A</v>
          </cell>
          <cell r="E186" t="str">
            <v>2005E</v>
          </cell>
          <cell r="F186" t="str">
            <v>2006E</v>
          </cell>
          <cell r="G186" t="str">
            <v>2007E</v>
          </cell>
          <cell r="H186" t="str">
            <v>2008E</v>
          </cell>
          <cell r="I186" t="str">
            <v>2009E</v>
          </cell>
          <cell r="J186" t="str">
            <v>2010E</v>
          </cell>
          <cell r="K186" t="str">
            <v>2011E</v>
          </cell>
          <cell r="L186" t="str">
            <v>2012E</v>
          </cell>
        </row>
        <row r="187">
          <cell r="A187" t="str">
            <v>Trading Data</v>
          </cell>
        </row>
        <row r="188">
          <cell r="A188" t="str">
            <v>Futures</v>
          </cell>
        </row>
        <row r="189">
          <cell r="A189" t="str">
            <v>Revenue Composition</v>
          </cell>
          <cell r="B189">
            <v>120.79949999999999</v>
          </cell>
          <cell r="C189">
            <v>131.78357312252965</v>
          </cell>
          <cell r="D189">
            <v>139.92434251968504</v>
          </cell>
          <cell r="E189">
            <v>170.90392281746031</v>
          </cell>
          <cell r="F189">
            <v>234.6374772145378</v>
          </cell>
          <cell r="G189">
            <v>293.29684651817223</v>
          </cell>
          <cell r="H189">
            <v>351.95621582180667</v>
          </cell>
          <cell r="I189">
            <v>413.54855359062287</v>
          </cell>
          <cell r="J189">
            <v>475.58083662921626</v>
          </cell>
          <cell r="K189">
            <v>546.91796212359861</v>
          </cell>
          <cell r="L189">
            <v>628.95565644213832</v>
          </cell>
        </row>
        <row r="190">
          <cell r="A190" t="str">
            <v>Brent crude futures</v>
          </cell>
          <cell r="B190">
            <v>22.091999999999999</v>
          </cell>
          <cell r="C190">
            <v>28.497</v>
          </cell>
          <cell r="D190">
            <v>34.263000000000005</v>
          </cell>
          <cell r="E190">
            <v>41.60774783673638</v>
          </cell>
          <cell r="F190">
            <v>56.955940844216997</v>
          </cell>
          <cell r="G190">
            <v>0.25</v>
          </cell>
          <cell r="H190">
            <v>0.19999999999999996</v>
          </cell>
          <cell r="I190">
            <v>0.17500000000000004</v>
          </cell>
          <cell r="J190">
            <v>0.14999999999999991</v>
          </cell>
          <cell r="K190">
            <v>0.14999999999999991</v>
          </cell>
          <cell r="L190">
            <v>0.14999999999999991</v>
          </cell>
        </row>
        <row r="191">
          <cell r="A191" t="str">
            <v>WTI crude futures</v>
          </cell>
          <cell r="C191">
            <v>0</v>
          </cell>
          <cell r="D191">
            <v>0</v>
          </cell>
          <cell r="E191">
            <v>0</v>
          </cell>
          <cell r="F191">
            <v>14.462980802964141</v>
          </cell>
        </row>
        <row r="192">
          <cell r="A192" t="str">
            <v>Other futures products and options</v>
          </cell>
          <cell r="B192">
            <v>9.4450000000000003</v>
          </cell>
          <cell r="C192">
            <v>11.462999999999999</v>
          </cell>
          <cell r="D192">
            <v>13.497</v>
          </cell>
          <cell r="E192">
            <v>15.803578860202046</v>
          </cell>
          <cell r="F192">
            <v>19.446411486119999</v>
          </cell>
          <cell r="G192">
            <v>73910.805322579399</v>
          </cell>
          <cell r="H192">
            <v>88692.966387095279</v>
          </cell>
          <cell r="I192">
            <v>104214.23550483696</v>
          </cell>
          <cell r="J192">
            <v>119846.3708305625</v>
          </cell>
          <cell r="K192">
            <v>137823.32645514686</v>
          </cell>
          <cell r="L192">
            <v>158496.82542341886</v>
          </cell>
        </row>
        <row r="193">
          <cell r="A193" t="str">
            <v>Two month fee rebate program</v>
          </cell>
          <cell r="B193">
            <v>0</v>
          </cell>
          <cell r="C193">
            <v>0</v>
          </cell>
          <cell r="D193">
            <v>-2.2610000000000001</v>
          </cell>
          <cell r="E193">
            <v>0</v>
          </cell>
          <cell r="F193">
            <v>0</v>
          </cell>
        </row>
        <row r="194">
          <cell r="A194" t="str">
            <v>Total  Futures</v>
          </cell>
          <cell r="B194">
            <v>31.536999999999999</v>
          </cell>
          <cell r="C194">
            <v>39.96</v>
          </cell>
          <cell r="D194">
            <v>45.499000000000002</v>
          </cell>
          <cell r="E194">
            <v>57.995181485124988</v>
          </cell>
          <cell r="F194">
            <v>90.665188974707377</v>
          </cell>
          <cell r="G194">
            <v>113.75205835922087</v>
          </cell>
          <cell r="H194">
            <v>141.7694055401445</v>
          </cell>
          <cell r="I194">
            <v>165.78208100500646</v>
          </cell>
          <cell r="J194">
            <v>190.64939315575742</v>
          </cell>
          <cell r="K194">
            <v>219.24680212912099</v>
          </cell>
          <cell r="L194">
            <v>252.13382244848913</v>
          </cell>
        </row>
        <row r="195">
          <cell r="A195" t="str">
            <v>Two month fee rebate program</v>
          </cell>
          <cell r="B195">
            <v>0</v>
          </cell>
          <cell r="C195">
            <v>0</v>
          </cell>
          <cell r="D195">
            <v>-2.2610000000000001</v>
          </cell>
          <cell r="E195">
            <v>0</v>
          </cell>
          <cell r="F195">
            <v>0</v>
          </cell>
          <cell r="G195">
            <v>-3.982034652418176E-2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</row>
        <row r="196">
          <cell r="A196" t="str">
            <v>Trading Data</v>
          </cell>
          <cell r="B196">
            <v>31.536999999999999</v>
          </cell>
          <cell r="C196">
            <v>39.96</v>
          </cell>
          <cell r="D196">
            <v>45.499000000000002</v>
          </cell>
          <cell r="E196">
            <v>57.995181485124988</v>
          </cell>
          <cell r="F196">
            <v>90.665188974707377</v>
          </cell>
          <cell r="G196">
            <v>113.75205835922087</v>
          </cell>
          <cell r="H196">
            <v>141.7694055401445</v>
          </cell>
          <cell r="I196">
            <v>165.78208100500646</v>
          </cell>
          <cell r="J196">
            <v>190.64939315575742</v>
          </cell>
          <cell r="K196">
            <v>219.24680212912099</v>
          </cell>
          <cell r="L196">
            <v>252.13382244848913</v>
          </cell>
        </row>
        <row r="197">
          <cell r="A197" t="str">
            <v>Total futures</v>
          </cell>
          <cell r="B197">
            <v>125.14682539682539</v>
          </cell>
          <cell r="C197">
            <v>157.94466403162056</v>
          </cell>
          <cell r="D197">
            <v>188.03149606299215</v>
          </cell>
          <cell r="E197">
            <v>230.13960906795629</v>
          </cell>
          <cell r="F197">
            <v>302.77233350699601</v>
          </cell>
          <cell r="G197">
            <v>363.39479283601526</v>
          </cell>
          <cell r="H197">
            <v>436.07375140321841</v>
          </cell>
          <cell r="I197">
            <v>512.38665789878166</v>
          </cell>
          <cell r="J197">
            <v>589.24465658359895</v>
          </cell>
          <cell r="K197">
            <v>677.63135507113873</v>
          </cell>
          <cell r="L197">
            <v>779.27605833180928</v>
          </cell>
        </row>
        <row r="198">
          <cell r="A198" t="str">
            <v>Average daily volume excl. WTI ('000s)</v>
          </cell>
          <cell r="B198">
            <v>120.79949999999999</v>
          </cell>
          <cell r="C198">
            <v>131.78357312252965</v>
          </cell>
          <cell r="D198">
            <v>139.92434251968504</v>
          </cell>
          <cell r="E198">
            <v>170.90392281746031</v>
          </cell>
          <cell r="F198">
            <v>234.6374772145378</v>
          </cell>
          <cell r="G198">
            <v>293.29684651817223</v>
          </cell>
          <cell r="H198">
            <v>351.95621582180667</v>
          </cell>
          <cell r="I198">
            <v>413.54855359062287</v>
          </cell>
          <cell r="J198">
            <v>475.58083662921626</v>
          </cell>
          <cell r="K198">
            <v>546.91796212359861</v>
          </cell>
          <cell r="L198">
            <v>628.95565644213832</v>
          </cell>
        </row>
        <row r="199">
          <cell r="A199" t="str">
            <v>Average daily WTI volume ('000s)</v>
          </cell>
          <cell r="C199">
            <v>0</v>
          </cell>
          <cell r="D199">
            <v>0</v>
          </cell>
          <cell r="E199">
            <v>0</v>
          </cell>
          <cell r="F199">
            <v>40.994843545816728</v>
          </cell>
          <cell r="G199">
            <v>62.858760103585645</v>
          </cell>
          <cell r="H199">
            <v>90.359467648904356</v>
          </cell>
          <cell r="I199">
            <v>103.91338779624</v>
          </cell>
          <cell r="J199">
            <v>119.50039596567599</v>
          </cell>
          <cell r="K199">
            <v>137.42545536052739</v>
          </cell>
          <cell r="L199">
            <v>158.0392736646065</v>
          </cell>
        </row>
        <row r="200">
          <cell r="A200" t="str">
            <v>Total ADV</v>
          </cell>
          <cell r="B200">
            <v>120.79949999999999</v>
          </cell>
          <cell r="C200">
            <v>131.78357312252965</v>
          </cell>
          <cell r="D200">
            <v>139.92434251968504</v>
          </cell>
          <cell r="E200">
            <v>170.90392281746031</v>
          </cell>
          <cell r="F200">
            <v>275.6323207603545</v>
          </cell>
          <cell r="G200">
            <v>356.1556066217579</v>
          </cell>
          <cell r="H200">
            <v>442.31568347071101</v>
          </cell>
          <cell r="I200">
            <v>517.46194138686292</v>
          </cell>
          <cell r="J200">
            <v>595.0812325948923</v>
          </cell>
          <cell r="K200">
            <v>684.34341748412601</v>
          </cell>
          <cell r="L200">
            <v>786.99493010674485</v>
          </cell>
        </row>
        <row r="201">
          <cell r="A201" t="str">
            <v xml:space="preserve">Change Yr./Yr. </v>
          </cell>
          <cell r="B201">
            <v>85.291611111111109</v>
          </cell>
          <cell r="C201">
            <v>0</v>
          </cell>
          <cell r="D201">
            <v>6.1773779571041576E-2</v>
          </cell>
          <cell r="E201">
            <v>0.22140236459154305</v>
          </cell>
          <cell r="F201">
            <v>0.61279107124271737</v>
          </cell>
          <cell r="G201">
            <v>0.29214021650027577</v>
          </cell>
          <cell r="H201">
            <v>0.24191694654537987</v>
          </cell>
          <cell r="I201">
            <v>0.16989281801292466</v>
          </cell>
          <cell r="J201">
            <v>0.14999999999999991</v>
          </cell>
          <cell r="K201">
            <v>0.14999999999999969</v>
          </cell>
          <cell r="L201">
            <v>0.14999999999999991</v>
          </cell>
        </row>
        <row r="202">
          <cell r="A202" t="str">
            <v>Total ADV</v>
          </cell>
          <cell r="C202">
            <v>131.78357312252965</v>
          </cell>
          <cell r="D202">
            <v>139.92434251968504</v>
          </cell>
          <cell r="E202">
            <v>170.90392281746031</v>
          </cell>
          <cell r="F202">
            <v>275.6323207603545</v>
          </cell>
          <cell r="G202">
            <v>356.1556066217579</v>
          </cell>
          <cell r="H202">
            <v>442.31568347071101</v>
          </cell>
          <cell r="I202">
            <v>517.46194138686292</v>
          </cell>
          <cell r="J202">
            <v>595.0812325948923</v>
          </cell>
          <cell r="K202">
            <v>684.34341748412601</v>
          </cell>
          <cell r="L202">
            <v>786.99493010674485</v>
          </cell>
        </row>
        <row r="203">
          <cell r="A203" t="str">
            <v>Total Contracts ('000s)</v>
          </cell>
          <cell r="B203">
            <v>30441.473999999998</v>
          </cell>
          <cell r="C203">
            <v>33341.243999999999</v>
          </cell>
          <cell r="D203">
            <v>35540.783000000003</v>
          </cell>
          <cell r="E203">
            <v>43067.788549999997</v>
          </cell>
          <cell r="F203">
            <v>59128.644258063527</v>
          </cell>
          <cell r="G203">
            <v>73910.805322579399</v>
          </cell>
          <cell r="H203">
            <v>88692.966387095279</v>
          </cell>
          <cell r="I203">
            <v>104214.23550483696</v>
          </cell>
          <cell r="J203">
            <v>119846.3708305625</v>
          </cell>
          <cell r="K203">
            <v>137823.32645514686</v>
          </cell>
          <cell r="L203">
            <v>158496.82542341886</v>
          </cell>
        </row>
        <row r="204">
          <cell r="A204" t="str">
            <v>Total Contracts ('000s)</v>
          </cell>
          <cell r="B204">
            <v>21493.486000000001</v>
          </cell>
          <cell r="C204">
            <v>24012.969000000001</v>
          </cell>
          <cell r="D204">
            <v>25458.259000000002</v>
          </cell>
          <cell r="E204">
            <v>31229.301549999996</v>
          </cell>
          <cell r="F204">
            <v>44080.133769999993</v>
          </cell>
        </row>
        <row r="205">
          <cell r="A205" t="str">
            <v>Fee per contract (a)</v>
          </cell>
          <cell r="B205">
            <v>1.0359879419767912</v>
          </cell>
          <cell r="C205">
            <v>1.1985155682853346</v>
          </cell>
          <cell r="D205">
            <v>1.3438083229623838</v>
          </cell>
          <cell r="E205">
            <v>1.3466022621011728</v>
          </cell>
          <cell r="F205">
            <v>1.2921000000000002</v>
          </cell>
          <cell r="G205">
            <v>1.2389999999999999</v>
          </cell>
          <cell r="H205">
            <v>1.2389999999999999</v>
          </cell>
          <cell r="I205">
            <v>1.2389999999999999</v>
          </cell>
          <cell r="J205">
            <v>1.2389999999999999</v>
          </cell>
          <cell r="K205">
            <v>1.2389999999999999</v>
          </cell>
          <cell r="L205">
            <v>1.2389999999999999</v>
          </cell>
        </row>
        <row r="206">
          <cell r="A206" t="str">
            <v xml:space="preserve">Change Yr./Yr. </v>
          </cell>
          <cell r="B206">
            <v>1.0278462972455933</v>
          </cell>
          <cell r="C206">
            <v>0.1568817741241475</v>
          </cell>
          <cell r="D206">
            <v>0.12122725688487579</v>
          </cell>
          <cell r="E206">
            <v>2.0791202815515497E-3</v>
          </cell>
          <cell r="F206">
            <v>-4.0473912479643381E-2</v>
          </cell>
          <cell r="G206">
            <v>-4.1095890410959179E-2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</row>
        <row r="207">
          <cell r="A207" t="str">
            <v>Fee per contract (a)</v>
          </cell>
          <cell r="B207">
            <v>1.0359879419767912</v>
          </cell>
          <cell r="C207">
            <v>1.1985155682853346</v>
          </cell>
          <cell r="D207">
            <v>1.3438083229623838</v>
          </cell>
          <cell r="E207">
            <v>1.3466022621011728</v>
          </cell>
          <cell r="F207">
            <v>1.2921000000000002</v>
          </cell>
          <cell r="G207">
            <v>1.2389999999999999</v>
          </cell>
          <cell r="H207">
            <v>1.2389999999999999</v>
          </cell>
          <cell r="I207">
            <v>1.2389999999999999</v>
          </cell>
          <cell r="J207">
            <v>1.2389999999999999</v>
          </cell>
          <cell r="K207">
            <v>1.2389999999999999</v>
          </cell>
          <cell r="L207">
            <v>1.2389999999999999</v>
          </cell>
        </row>
        <row r="208">
          <cell r="A208" t="str">
            <v>Avg daily trading fee revenue ($ Thous.) (a)</v>
          </cell>
          <cell r="B208">
            <v>125.14682539682539</v>
          </cell>
          <cell r="C208">
            <v>157.94466403162056</v>
          </cell>
          <cell r="D208">
            <v>188.03149606299215</v>
          </cell>
          <cell r="E208">
            <v>230.13960906795629</v>
          </cell>
          <cell r="F208">
            <v>359.78249593137849</v>
          </cell>
          <cell r="G208">
            <v>451.39705698103518</v>
          </cell>
          <cell r="H208">
            <v>562.57700611168457</v>
          </cell>
          <cell r="I208">
            <v>657.86540081351768</v>
          </cell>
          <cell r="J208">
            <v>756.54521093554536</v>
          </cell>
          <cell r="K208">
            <v>870.02699257587699</v>
          </cell>
          <cell r="L208">
            <v>1000.5310414622585</v>
          </cell>
        </row>
        <row r="209">
          <cell r="A209" t="str">
            <v xml:space="preserve">Change Yr./Yr. </v>
          </cell>
          <cell r="B209">
            <v>87.666666666666671</v>
          </cell>
          <cell r="C209">
            <v>0.26207487509808747</v>
          </cell>
          <cell r="D209">
            <v>0.19048970230072593</v>
          </cell>
          <cell r="E209">
            <v>0.22394180701970035</v>
          </cell>
          <cell r="F209">
            <v>0.56332279084188808</v>
          </cell>
          <cell r="G209">
            <v>0.25463873892055711</v>
          </cell>
          <cell r="H209">
            <v>0.2463018918958535</v>
          </cell>
          <cell r="I209">
            <v>0.16937840271935345</v>
          </cell>
          <cell r="J209">
            <v>0.15000000000000013</v>
          </cell>
          <cell r="K209">
            <v>0.14999999999999969</v>
          </cell>
          <cell r="L209">
            <v>0.14999999999999991</v>
          </cell>
        </row>
        <row r="210">
          <cell r="A210" t="str">
            <v>Avg daily trading fee revenue ($ Thous.) (a)</v>
          </cell>
          <cell r="B210">
            <v>125.14682539682539</v>
          </cell>
          <cell r="C210">
            <v>157.94466403162056</v>
          </cell>
          <cell r="D210">
            <v>188.03149606299215</v>
          </cell>
          <cell r="E210">
            <v>230.13960906795629</v>
          </cell>
          <cell r="F210">
            <v>359.78249593137849</v>
          </cell>
          <cell r="G210">
            <v>451.39705698103518</v>
          </cell>
          <cell r="H210">
            <v>562.57700611168457</v>
          </cell>
          <cell r="I210">
            <v>657.86540081351768</v>
          </cell>
          <cell r="J210">
            <v>756.54521093554536</v>
          </cell>
          <cell r="K210">
            <v>870.02699257587699</v>
          </cell>
          <cell r="L210">
            <v>1000.5310414622585</v>
          </cell>
        </row>
        <row r="211">
          <cell r="A211" t="str">
            <v>Brent crude futures</v>
          </cell>
          <cell r="C211">
            <v>0.26207487509808747</v>
          </cell>
          <cell r="D211">
            <v>0.19048970230072593</v>
          </cell>
          <cell r="E211">
            <v>0.22394180701970035</v>
          </cell>
          <cell r="F211">
            <v>0.56332279084188808</v>
          </cell>
          <cell r="G211">
            <v>0.25463873892055711</v>
          </cell>
          <cell r="H211">
            <v>0.2463018918958535</v>
          </cell>
          <cell r="I211">
            <v>0.16937840271935345</v>
          </cell>
          <cell r="J211">
            <v>0.15000000000000013</v>
          </cell>
          <cell r="K211">
            <v>0.14999999999999969</v>
          </cell>
          <cell r="L211">
            <v>0.14999999999999991</v>
          </cell>
        </row>
        <row r="212">
          <cell r="A212" t="str">
            <v>Average daily volume ('000s)</v>
          </cell>
          <cell r="B212">
            <v>85.291611111111109</v>
          </cell>
          <cell r="C212">
            <v>94.912920948616602</v>
          </cell>
          <cell r="D212">
            <v>100.22936614173229</v>
          </cell>
          <cell r="E212">
            <v>123.92579980158729</v>
          </cell>
          <cell r="F212">
            <v>174.92116575396824</v>
          </cell>
        </row>
        <row r="213">
          <cell r="A213" t="str">
            <v xml:space="preserve">Change Yr./Yr. </v>
          </cell>
          <cell r="B213">
            <v>35.507888888888878</v>
          </cell>
          <cell r="C213">
            <v>0.11280487860607558</v>
          </cell>
          <cell r="D213">
            <v>5.6013924552947625E-2</v>
          </cell>
          <cell r="E213">
            <v>0.23642206443116054</v>
          </cell>
          <cell r="F213">
            <v>0.41149918769156724</v>
          </cell>
        </row>
        <row r="214">
          <cell r="A214" t="str">
            <v>Average daily volume ('000s)</v>
          </cell>
          <cell r="B214">
            <v>85.291611111111109</v>
          </cell>
          <cell r="C214">
            <v>94.912920948616602</v>
          </cell>
          <cell r="D214">
            <v>100.22936614173229</v>
          </cell>
          <cell r="E214">
            <v>123.92579980158729</v>
          </cell>
          <cell r="F214">
            <v>174.92116575396824</v>
          </cell>
        </row>
        <row r="215">
          <cell r="A215" t="str">
            <v>Total Contracts ('000s)</v>
          </cell>
          <cell r="B215">
            <v>21493.486000000001</v>
          </cell>
          <cell r="C215">
            <v>24012.969000000001</v>
          </cell>
          <cell r="D215">
            <v>25458.259000000002</v>
          </cell>
          <cell r="E215">
            <v>31229.301549999996</v>
          </cell>
          <cell r="F215">
            <v>44080.133769999993</v>
          </cell>
        </row>
        <row r="216">
          <cell r="A216" t="str">
            <v>Total Contracts ('000s)</v>
          </cell>
          <cell r="B216">
            <v>8947.9879999999976</v>
          </cell>
          <cell r="C216">
            <v>9328.2749999999978</v>
          </cell>
          <cell r="D216">
            <v>10082.524000000001</v>
          </cell>
          <cell r="E216">
            <v>11838.486999999997</v>
          </cell>
          <cell r="F216">
            <v>15050.2372</v>
          </cell>
        </row>
        <row r="217">
          <cell r="A217" t="str">
            <v>Fee per contract</v>
          </cell>
          <cell r="B217">
            <v>1.0278462972455933</v>
          </cell>
          <cell r="C217">
            <v>1.1867337187667213</v>
          </cell>
          <cell r="D217">
            <v>1.3458500834640736</v>
          </cell>
          <cell r="E217">
            <v>1.3323304003491678</v>
          </cell>
          <cell r="F217">
            <v>1.2921</v>
          </cell>
        </row>
        <row r="218">
          <cell r="A218" t="str">
            <v xml:space="preserve">Change Yr./Yr. </v>
          </cell>
          <cell r="B218">
            <v>1.0555445537030226</v>
          </cell>
          <cell r="C218">
            <v>0.15458286121856157</v>
          </cell>
          <cell r="D218">
            <v>0.13407924809173655</v>
          </cell>
          <cell r="E218">
            <v>-1.0045459952053193E-2</v>
          </cell>
          <cell r="F218">
            <v>-3.0195513319086986E-2</v>
          </cell>
        </row>
        <row r="219">
          <cell r="A219" t="str">
            <v>Fee per contract</v>
          </cell>
          <cell r="B219">
            <v>1.0278462972455933</v>
          </cell>
          <cell r="C219">
            <v>1.1867337187667213</v>
          </cell>
          <cell r="D219">
            <v>1.3458500834640736</v>
          </cell>
          <cell r="E219">
            <v>1.3323304003491678</v>
          </cell>
          <cell r="F219">
            <v>1.2921</v>
          </cell>
        </row>
        <row r="220">
          <cell r="A220" t="str">
            <v>Average daily trading fee revenue ($ Thous.)</v>
          </cell>
          <cell r="B220">
            <v>87.666666666666671</v>
          </cell>
          <cell r="C220">
            <v>112.63636363636364</v>
          </cell>
          <cell r="D220">
            <v>134.8937007874016</v>
          </cell>
          <cell r="E220">
            <v>165.11011046323961</v>
          </cell>
          <cell r="F220">
            <v>226.01563827070237</v>
          </cell>
        </row>
        <row r="221">
          <cell r="A221" t="str">
            <v xml:space="preserve">Change Yr./Yr. </v>
          </cell>
          <cell r="B221">
            <v>37.480158730158728</v>
          </cell>
          <cell r="C221">
            <v>0.28482544071897675</v>
          </cell>
          <cell r="D221">
            <v>0.19760347753141039</v>
          </cell>
          <cell r="E221">
            <v>0.22400163609908219</v>
          </cell>
          <cell r="F221">
            <v>0.3688782451697461</v>
          </cell>
        </row>
        <row r="222">
          <cell r="A222" t="str">
            <v>Average daily trading fee revenue ($ Thous.)</v>
          </cell>
          <cell r="B222">
            <v>87.666666666666671</v>
          </cell>
          <cell r="C222">
            <v>112.63636363636364</v>
          </cell>
          <cell r="D222">
            <v>134.8937007874016</v>
          </cell>
          <cell r="E222">
            <v>165.11011046323961</v>
          </cell>
          <cell r="F222">
            <v>226.01563827070237</v>
          </cell>
        </row>
        <row r="223">
          <cell r="A223" t="str">
            <v>WTI crude futures</v>
          </cell>
          <cell r="C223">
            <v>0.28482544071897675</v>
          </cell>
          <cell r="D223">
            <v>0.19760347753141039</v>
          </cell>
          <cell r="E223">
            <v>0.22400163609908219</v>
          </cell>
          <cell r="F223">
            <v>0.3688782451697461</v>
          </cell>
        </row>
        <row r="224">
          <cell r="A224" t="str">
            <v>WTI industry average daily volume (000')</v>
          </cell>
          <cell r="B224">
            <v>252</v>
          </cell>
          <cell r="C224">
            <v>181.0236294820717</v>
          </cell>
          <cell r="D224">
            <v>211.53279999999998</v>
          </cell>
          <cell r="E224">
            <v>237.65126693227091</v>
          </cell>
          <cell r="F224">
            <v>273.29895697211151</v>
          </cell>
          <cell r="G224">
            <v>314.29380051792822</v>
          </cell>
          <cell r="H224">
            <v>361.43787059561743</v>
          </cell>
          <cell r="I224">
            <v>415.65355118496001</v>
          </cell>
          <cell r="J224">
            <v>478.00158386270397</v>
          </cell>
          <cell r="K224">
            <v>549.70182144210958</v>
          </cell>
          <cell r="L224">
            <v>632.15709465842599</v>
          </cell>
        </row>
        <row r="225">
          <cell r="A225" t="str">
            <v xml:space="preserve">Change Yr./Yr. </v>
          </cell>
          <cell r="D225">
            <v>0.1685369507020622</v>
          </cell>
          <cell r="E225">
            <v>0.12347242097807487</v>
          </cell>
          <cell r="F225">
            <v>0.15</v>
          </cell>
          <cell r="G225">
            <v>0.15</v>
          </cell>
          <cell r="H225">
            <v>0.15</v>
          </cell>
          <cell r="I225">
            <v>0.15</v>
          </cell>
          <cell r="J225">
            <v>0.15</v>
          </cell>
          <cell r="K225">
            <v>0.15</v>
          </cell>
          <cell r="L225">
            <v>0.15</v>
          </cell>
        </row>
        <row r="226">
          <cell r="A226" t="str">
            <v>ICE WTI average daily volume (000')</v>
          </cell>
          <cell r="C226">
            <v>0</v>
          </cell>
          <cell r="D226">
            <v>0</v>
          </cell>
          <cell r="E226">
            <v>0</v>
          </cell>
          <cell r="F226">
            <v>40.994843545816728</v>
          </cell>
          <cell r="G226">
            <v>62.858760103585645</v>
          </cell>
          <cell r="H226">
            <v>90.359467648904356</v>
          </cell>
          <cell r="I226">
            <v>103.91338779624</v>
          </cell>
          <cell r="J226">
            <v>119.50039596567599</v>
          </cell>
          <cell r="K226">
            <v>137.42545536052739</v>
          </cell>
          <cell r="L226">
            <v>158.0392736646065</v>
          </cell>
        </row>
        <row r="227">
          <cell r="A227" t="str">
            <v>ICE market share</v>
          </cell>
          <cell r="C227">
            <v>0</v>
          </cell>
          <cell r="D227">
            <v>0</v>
          </cell>
          <cell r="E227">
            <v>0</v>
          </cell>
          <cell r="F227">
            <v>0.15</v>
          </cell>
          <cell r="G227">
            <v>0.2</v>
          </cell>
          <cell r="H227">
            <v>0.25</v>
          </cell>
          <cell r="I227">
            <v>0.25</v>
          </cell>
          <cell r="J227">
            <v>0.25</v>
          </cell>
          <cell r="K227">
            <v>0.25</v>
          </cell>
          <cell r="L227">
            <v>0.25</v>
          </cell>
        </row>
        <row r="228">
          <cell r="A228" t="str">
            <v>Total WTI contract (000')</v>
          </cell>
          <cell r="C228">
            <v>0</v>
          </cell>
          <cell r="D228">
            <v>0</v>
          </cell>
          <cell r="E228">
            <v>0</v>
          </cell>
          <cell r="F228">
            <v>10330.700573545815</v>
          </cell>
          <cell r="G228">
            <v>15840.407546103583</v>
          </cell>
          <cell r="H228">
            <v>22770.585847523897</v>
          </cell>
          <cell r="I228">
            <v>26186.173724652479</v>
          </cell>
          <cell r="J228">
            <v>30114.09978335035</v>
          </cell>
          <cell r="K228">
            <v>34631.214750852901</v>
          </cell>
          <cell r="L228">
            <v>39825.896963480838</v>
          </cell>
        </row>
        <row r="229">
          <cell r="A229" t="str">
            <v>Fee per WTI contract</v>
          </cell>
          <cell r="C229">
            <v>0</v>
          </cell>
          <cell r="D229">
            <v>0</v>
          </cell>
          <cell r="E229">
            <v>0</v>
          </cell>
          <cell r="F229">
            <v>1.4</v>
          </cell>
          <cell r="G229">
            <v>1.4</v>
          </cell>
          <cell r="H229">
            <v>1.4</v>
          </cell>
          <cell r="I229">
            <v>1.4</v>
          </cell>
          <cell r="J229">
            <v>1.4</v>
          </cell>
          <cell r="K229">
            <v>1.4</v>
          </cell>
          <cell r="L229">
            <v>1.4</v>
          </cell>
        </row>
        <row r="230">
          <cell r="A230" t="str">
            <v>Total WTI trading fee revenue</v>
          </cell>
          <cell r="C230">
            <v>0</v>
          </cell>
          <cell r="D230">
            <v>0</v>
          </cell>
          <cell r="E230">
            <v>0</v>
          </cell>
          <cell r="F230">
            <v>14.462980802964141</v>
          </cell>
          <cell r="G230">
            <v>22.176570564545017</v>
          </cell>
          <cell r="H230">
            <v>31.878820186533456</v>
          </cell>
          <cell r="I230">
            <v>36.66064321451347</v>
          </cell>
          <cell r="J230">
            <v>42.159739696690487</v>
          </cell>
          <cell r="K230">
            <v>48.483700651194063</v>
          </cell>
          <cell r="L230">
            <v>55.756255748873173</v>
          </cell>
        </row>
        <row r="231">
          <cell r="A231" t="str">
            <v>Fee per WTI contract</v>
          </cell>
          <cell r="C231">
            <v>0</v>
          </cell>
          <cell r="D231">
            <v>0</v>
          </cell>
          <cell r="E231">
            <v>0</v>
          </cell>
          <cell r="F231">
            <v>1.4</v>
          </cell>
          <cell r="G231">
            <v>1.4</v>
          </cell>
          <cell r="H231">
            <v>1.4</v>
          </cell>
          <cell r="I231">
            <v>1.4</v>
          </cell>
          <cell r="J231">
            <v>1.4</v>
          </cell>
          <cell r="K231">
            <v>1.4</v>
          </cell>
          <cell r="L231">
            <v>1.4</v>
          </cell>
        </row>
        <row r="232">
          <cell r="A232" t="str">
            <v>Other futures products and options</v>
          </cell>
          <cell r="C232">
            <v>0</v>
          </cell>
          <cell r="D232">
            <v>0</v>
          </cell>
          <cell r="E232">
            <v>0</v>
          </cell>
          <cell r="F232">
            <v>14.462980802964141</v>
          </cell>
          <cell r="G232">
            <v>22.176570564545017</v>
          </cell>
          <cell r="H232">
            <v>31.878820186533456</v>
          </cell>
          <cell r="I232">
            <v>36.66064321451347</v>
          </cell>
          <cell r="J232">
            <v>42.159739696690487</v>
          </cell>
          <cell r="K232">
            <v>48.483700651194063</v>
          </cell>
          <cell r="L232">
            <v>55.756255748873173</v>
          </cell>
        </row>
        <row r="233">
          <cell r="A233" t="str">
            <v>Average daily volume ('000s)</v>
          </cell>
          <cell r="B233">
            <v>35.507888888888878</v>
          </cell>
          <cell r="C233">
            <v>36.870652173913037</v>
          </cell>
          <cell r="D233">
            <v>39.694976377952763</v>
          </cell>
          <cell r="E233">
            <v>46.978123015873003</v>
          </cell>
          <cell r="F233">
            <v>59.723163492063492</v>
          </cell>
        </row>
        <row r="234">
          <cell r="A234" t="str">
            <v xml:space="preserve">Change Yr./Yr. </v>
          </cell>
          <cell r="C234">
            <v>3.8379169465369012E-2</v>
          </cell>
          <cell r="D234">
            <v>7.6600874612085423E-2</v>
          </cell>
          <cell r="E234">
            <v>0.18347779246860618</v>
          </cell>
          <cell r="F234">
            <v>0.27129735412979761</v>
          </cell>
        </row>
        <row r="235">
          <cell r="A235" t="str">
            <v>Average daily volume ('000s)</v>
          </cell>
          <cell r="B235">
            <v>35.507888888888878</v>
          </cell>
          <cell r="C235">
            <v>36.870652173913037</v>
          </cell>
          <cell r="D235">
            <v>39.694976377952763</v>
          </cell>
          <cell r="E235">
            <v>46.978123015873003</v>
          </cell>
          <cell r="F235">
            <v>59.723163492063492</v>
          </cell>
        </row>
        <row r="236">
          <cell r="A236" t="str">
            <v>Total Contracts ('000s)</v>
          </cell>
          <cell r="B236">
            <v>8947.9879999999976</v>
          </cell>
          <cell r="C236">
            <v>9328.2749999999978</v>
          </cell>
          <cell r="D236">
            <v>10082.524000000001</v>
          </cell>
          <cell r="E236">
            <v>11838.486999999997</v>
          </cell>
          <cell r="F236">
            <v>15050.2372</v>
          </cell>
        </row>
        <row r="237">
          <cell r="A237" t="str">
            <v>($ Millions, Except Per Share Data)</v>
          </cell>
        </row>
        <row r="238">
          <cell r="A238" t="str">
            <v>Fee per contract</v>
          </cell>
          <cell r="B238">
            <v>1.0555445537030226</v>
          </cell>
          <cell r="C238">
            <v>1.2288445612934871</v>
          </cell>
          <cell r="D238">
            <v>1.3386529008014261</v>
          </cell>
          <cell r="E238">
            <v>1.3349323152698525</v>
          </cell>
          <cell r="F238">
            <v>1.2921</v>
          </cell>
        </row>
        <row r="239">
          <cell r="A239" t="str">
            <v xml:space="preserve">Change Yr./Yr. </v>
          </cell>
          <cell r="B239" t="str">
            <v>2002A</v>
          </cell>
          <cell r="C239">
            <v>0.16418066578288881</v>
          </cell>
          <cell r="D239">
            <v>8.935901493705134E-2</v>
          </cell>
          <cell r="E239">
            <v>-2.7793504420348114E-3</v>
          </cell>
          <cell r="F239">
            <v>-3.2085758041743073E-2</v>
          </cell>
          <cell r="G239" t="str">
            <v>2007E</v>
          </cell>
          <cell r="H239" t="str">
            <v>2008E</v>
          </cell>
          <cell r="I239" t="str">
            <v>2009E</v>
          </cell>
          <cell r="J239" t="str">
            <v>2010E</v>
          </cell>
          <cell r="K239" t="str">
            <v>2011E</v>
          </cell>
          <cell r="L239" t="str">
            <v>2012E</v>
          </cell>
        </row>
        <row r="240">
          <cell r="A240" t="str">
            <v>Fee per contract</v>
          </cell>
          <cell r="B240">
            <v>1.0555445537030226</v>
          </cell>
          <cell r="C240">
            <v>1.2288445612934871</v>
          </cell>
          <cell r="D240">
            <v>1.3386529008014261</v>
          </cell>
          <cell r="E240">
            <v>1.3349323152698525</v>
          </cell>
          <cell r="F240">
            <v>1.2921</v>
          </cell>
        </row>
        <row r="241">
          <cell r="A241" t="str">
            <v>Average daily trading fee revenue ($ Thous.)</v>
          </cell>
          <cell r="B241">
            <v>37.480158730158728</v>
          </cell>
          <cell r="C241">
            <v>45.308300395256914</v>
          </cell>
          <cell r="D241">
            <v>53.137795275590548</v>
          </cell>
          <cell r="E241">
            <v>62.71261452461129</v>
          </cell>
          <cell r="F241">
            <v>77.168299548095234</v>
          </cell>
        </row>
        <row r="242">
          <cell r="A242" t="str">
            <v xml:space="preserve">Change Yr./Yr. </v>
          </cell>
          <cell r="C242">
            <v>0.2088609528432761</v>
          </cell>
          <cell r="D242">
            <v>0.1728048682477894</v>
          </cell>
          <cell r="E242">
            <v>0.18018849294297024</v>
          </cell>
          <cell r="F242">
            <v>0.23050681482608049</v>
          </cell>
        </row>
        <row r="243">
          <cell r="A243" t="str">
            <v>Average daily trading fee revenue ($ Thous.)</v>
          </cell>
          <cell r="B243">
            <v>37.480158730158728</v>
          </cell>
          <cell r="C243">
            <v>45.308300395256914</v>
          </cell>
          <cell r="D243">
            <v>53.137795275590548</v>
          </cell>
          <cell r="E243">
            <v>62.71261452461129</v>
          </cell>
          <cell r="F243">
            <v>77.168299548095234</v>
          </cell>
        </row>
        <row r="244">
          <cell r="A244" t="str">
            <v>Futures trading days</v>
          </cell>
          <cell r="B244">
            <v>252</v>
          </cell>
          <cell r="C244">
            <v>253</v>
          </cell>
          <cell r="D244">
            <v>254</v>
          </cell>
          <cell r="E244">
            <v>252</v>
          </cell>
          <cell r="F244">
            <v>252</v>
          </cell>
          <cell r="G244">
            <v>252</v>
          </cell>
          <cell r="H244">
            <v>252</v>
          </cell>
          <cell r="I244">
            <v>252</v>
          </cell>
          <cell r="J244">
            <v>252</v>
          </cell>
          <cell r="K244">
            <v>252</v>
          </cell>
          <cell r="L244">
            <v>252</v>
          </cell>
        </row>
        <row r="245">
          <cell r="A245" t="str">
            <v>North American natural gas</v>
          </cell>
          <cell r="B245">
            <v>41.844999999999999</v>
          </cell>
          <cell r="C245">
            <v>16.814</v>
          </cell>
          <cell r="D245">
            <v>29.045999999999999</v>
          </cell>
          <cell r="E245">
            <v>59.291647877013467</v>
          </cell>
          <cell r="F245">
            <v>65.426702381311657</v>
          </cell>
        </row>
        <row r="246">
          <cell r="A246" t="str">
            <v>Futures trading days</v>
          </cell>
          <cell r="B246">
            <v>252</v>
          </cell>
          <cell r="C246">
            <v>253</v>
          </cell>
          <cell r="D246">
            <v>254</v>
          </cell>
          <cell r="E246">
            <v>252</v>
          </cell>
          <cell r="F246">
            <v>252</v>
          </cell>
          <cell r="G246">
            <v>252</v>
          </cell>
          <cell r="H246">
            <v>252</v>
          </cell>
          <cell r="I246">
            <v>252</v>
          </cell>
          <cell r="J246">
            <v>252</v>
          </cell>
          <cell r="K246">
            <v>252</v>
          </cell>
          <cell r="L246">
            <v>252</v>
          </cell>
        </row>
        <row r="247">
          <cell r="A247" t="str">
            <v>Global oil</v>
          </cell>
          <cell r="B247">
            <v>14.205</v>
          </cell>
          <cell r="C247">
            <v>8.8439999999999994</v>
          </cell>
          <cell r="D247">
            <v>3.9990000000000001</v>
          </cell>
          <cell r="E247">
            <v>2.2178817745362456</v>
          </cell>
          <cell r="F247">
            <v>4.7266312252325084</v>
          </cell>
        </row>
        <row r="248">
          <cell r="A248" t="str">
            <v>A = Actual    E = Morgan Stanley Research Estimate</v>
          </cell>
          <cell r="B248">
            <v>5.6539999999999999</v>
          </cell>
          <cell r="C248">
            <v>2.8210000000000002</v>
          </cell>
          <cell r="D248">
            <v>1.0429999999999999</v>
          </cell>
          <cell r="E248">
            <v>1.596914274446094</v>
          </cell>
          <cell r="F248">
            <v>1.4455621575357587</v>
          </cell>
        </row>
        <row r="249">
          <cell r="A249" t="str">
            <v>Source: Company data, Morgan Stanley Research</v>
          </cell>
          <cell r="B249">
            <v>83.958999999999989</v>
          </cell>
          <cell r="C249">
            <v>34.217999999999996</v>
          </cell>
          <cell r="D249">
            <v>43.55</v>
          </cell>
          <cell r="E249">
            <v>78.671663254137002</v>
          </cell>
          <cell r="F249">
            <v>91.818914357737313</v>
          </cell>
          <cell r="G249">
            <v>107.86036392878022</v>
          </cell>
          <cell r="H249">
            <v>124.03941851809724</v>
          </cell>
          <cell r="I249">
            <v>142.64533129581181</v>
          </cell>
          <cell r="J249">
            <v>164.04213099018358</v>
          </cell>
          <cell r="K249">
            <v>187.0080293288093</v>
          </cell>
          <cell r="L249">
            <v>213.18915343484264</v>
          </cell>
        </row>
        <row r="250">
          <cell r="A250" t="str">
            <v>A = Actual    E = Morgan Stanley Research Estimate</v>
          </cell>
        </row>
        <row r="251">
          <cell r="A251" t="str">
            <v>Source: Company data, Morgan Stanley Research</v>
          </cell>
          <cell r="B251">
            <v>3.9E-2</v>
          </cell>
          <cell r="C251">
            <v>0.16500000000000001</v>
          </cell>
          <cell r="D251">
            <v>0.78900000000000003</v>
          </cell>
          <cell r="E251">
            <v>1.5965570734749996</v>
          </cell>
          <cell r="F251">
            <v>2.0731484536819766</v>
          </cell>
          <cell r="G251">
            <v>2.487778144418372</v>
          </cell>
          <cell r="H251">
            <v>2.9853337733020462</v>
          </cell>
          <cell r="I251">
            <v>3.5077671836299045</v>
          </cell>
          <cell r="J251">
            <v>4.1216264407651382</v>
          </cell>
          <cell r="K251">
            <v>4.8429110678990375</v>
          </cell>
          <cell r="L251">
            <v>5.6904205047813692</v>
          </cell>
        </row>
        <row r="252">
          <cell r="A252" t="str">
            <v>Order flow agreements shortfall payments</v>
          </cell>
          <cell r="B252">
            <v>3.2589999999999999</v>
          </cell>
          <cell r="C252">
            <v>7.0910000000000002</v>
          </cell>
          <cell r="D252">
            <v>1.0680000000000001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</row>
        <row r="253">
          <cell r="A253" t="str">
            <v>Table XX</v>
          </cell>
          <cell r="B253">
            <v>87.256999999999991</v>
          </cell>
          <cell r="C253">
            <v>41.473999999999997</v>
          </cell>
          <cell r="D253">
            <v>45.406999999999996</v>
          </cell>
          <cell r="E253">
            <v>80.268220327611999</v>
          </cell>
          <cell r="F253">
            <v>93.892062811419294</v>
          </cell>
          <cell r="G253">
            <v>110.34814207319859</v>
          </cell>
          <cell r="H253">
            <v>127.02475229139928</v>
          </cell>
          <cell r="I253">
            <v>146.15309847944172</v>
          </cell>
          <cell r="J253">
            <v>168.16375743094872</v>
          </cell>
          <cell r="K253">
            <v>191.85094039670832</v>
          </cell>
          <cell r="L253">
            <v>218.87957393962401</v>
          </cell>
        </row>
        <row r="254">
          <cell r="A254" t="str">
            <v>IntercontinentalExchange, Inc.</v>
          </cell>
        </row>
        <row r="255">
          <cell r="A255" t="str">
            <v>Forecasting Variables, 2002A-2012E</v>
          </cell>
        </row>
        <row r="256">
          <cell r="A256" t="str">
            <v>IntercontinentalExchange, Inc.</v>
          </cell>
        </row>
        <row r="257">
          <cell r="A257" t="str">
            <v>($ Millions, Except Per Share Data)</v>
          </cell>
          <cell r="B257">
            <v>334.49800796812752</v>
          </cell>
          <cell r="C257">
            <v>136.32669322709162</v>
          </cell>
          <cell r="D257">
            <v>173.50597609561751</v>
          </cell>
          <cell r="E257">
            <v>313.4329213312231</v>
          </cell>
          <cell r="F257">
            <v>365.72133230068732</v>
          </cell>
          <cell r="G257">
            <v>429.7225654533076</v>
          </cell>
          <cell r="H257">
            <v>494.18095027130369</v>
          </cell>
          <cell r="I257">
            <v>568.30809281199924</v>
          </cell>
          <cell r="J257">
            <v>653.55430673379908</v>
          </cell>
          <cell r="K257">
            <v>745.05190967653107</v>
          </cell>
          <cell r="L257">
            <v>849.35917703124551</v>
          </cell>
        </row>
        <row r="258">
          <cell r="A258" t="str">
            <v xml:space="preserve">Change Yr./Yr. </v>
          </cell>
          <cell r="C258">
            <v>-0.59244393096630499</v>
          </cell>
          <cell r="D258">
            <v>0.27272195920275877</v>
          </cell>
          <cell r="E258">
            <v>0.80646758333265223</v>
          </cell>
          <cell r="F258">
            <v>0.16682488472296741</v>
          </cell>
          <cell r="G258">
            <v>0.17500000000000004</v>
          </cell>
          <cell r="H258">
            <v>0.14999999999999991</v>
          </cell>
          <cell r="I258">
            <v>0.14999999999999991</v>
          </cell>
          <cell r="J258">
            <v>0.14999999999999991</v>
          </cell>
          <cell r="K258">
            <v>0.14000000000000012</v>
          </cell>
          <cell r="L258">
            <v>0.14000000000000012</v>
          </cell>
        </row>
        <row r="259">
          <cell r="A259" t="str">
            <v>($ Millions, Except Per Share Data)</v>
          </cell>
          <cell r="B259" t="str">
            <v>2002A</v>
          </cell>
          <cell r="C259" t="str">
            <v>2003A</v>
          </cell>
          <cell r="D259" t="str">
            <v>2004A</v>
          </cell>
          <cell r="E259" t="str">
            <v>2005E</v>
          </cell>
          <cell r="F259" t="str">
            <v>2006E</v>
          </cell>
          <cell r="G259" t="str">
            <v>2007E</v>
          </cell>
          <cell r="H259" t="str">
            <v>2008E</v>
          </cell>
          <cell r="I259" t="str">
            <v>2009E</v>
          </cell>
          <cell r="J259" t="str">
            <v>2010E</v>
          </cell>
          <cell r="K259" t="str">
            <v>2011E</v>
          </cell>
          <cell r="L259" t="str">
            <v>2012E</v>
          </cell>
        </row>
        <row r="260">
          <cell r="A260" t="str">
            <v>North American natural gas</v>
          </cell>
        </row>
        <row r="261">
          <cell r="A261" t="str">
            <v>TRANSACTION FEES - KEY DRIVERS/DETAILS</v>
          </cell>
          <cell r="B261" t="str">
            <v>2002A</v>
          </cell>
          <cell r="C261" t="str">
            <v>2003A</v>
          </cell>
          <cell r="D261" t="str">
            <v>2004A</v>
          </cell>
          <cell r="E261" t="str">
            <v>2005E</v>
          </cell>
          <cell r="F261" t="str">
            <v>2006E</v>
          </cell>
          <cell r="G261" t="str">
            <v>2007E</v>
          </cell>
          <cell r="H261" t="str">
            <v>2008E</v>
          </cell>
          <cell r="I261" t="str">
            <v>2009E</v>
          </cell>
          <cell r="J261" t="str">
            <v>2010E</v>
          </cell>
          <cell r="K261" t="str">
            <v>2011E</v>
          </cell>
          <cell r="L261" t="str">
            <v>2012E</v>
          </cell>
        </row>
        <row r="262">
          <cell r="A262" t="str">
            <v xml:space="preserve">Change Yr./Yr. </v>
          </cell>
          <cell r="C262">
            <v>-0.59818377344963558</v>
          </cell>
          <cell r="D262">
            <v>0.72748899726418448</v>
          </cell>
          <cell r="E262">
            <v>1.0413016552025569</v>
          </cell>
          <cell r="F262">
            <v>0.10347249105007017</v>
          </cell>
        </row>
        <row r="263">
          <cell r="A263" t="str">
            <v>OTC</v>
          </cell>
        </row>
        <row r="264">
          <cell r="A264" t="str">
            <v>Revenue Composition</v>
          </cell>
        </row>
        <row r="265">
          <cell r="A265" t="str">
            <v>North American natural gas</v>
          </cell>
          <cell r="B265">
            <v>41.844999999999999</v>
          </cell>
          <cell r="C265">
            <v>16.814</v>
          </cell>
          <cell r="D265">
            <v>29.045999999999999</v>
          </cell>
          <cell r="E265">
            <v>59.291647877013467</v>
          </cell>
          <cell r="F265">
            <v>65.426702381311657</v>
          </cell>
        </row>
        <row r="266">
          <cell r="A266" t="str">
            <v>North American power</v>
          </cell>
          <cell r="B266">
            <v>22.254999999999999</v>
          </cell>
          <cell r="C266">
            <v>5.7389999999999999</v>
          </cell>
          <cell r="D266">
            <v>9.4619999999999997</v>
          </cell>
          <cell r="E266">
            <v>15.565219328141183</v>
          </cell>
          <cell r="F266">
            <v>20.22001859365739</v>
          </cell>
        </row>
        <row r="267">
          <cell r="A267" t="str">
            <v>Global oil</v>
          </cell>
          <cell r="B267">
            <v>14.205</v>
          </cell>
          <cell r="C267">
            <v>8.8439999999999994</v>
          </cell>
          <cell r="D267">
            <v>3.9990000000000001</v>
          </cell>
          <cell r="E267">
            <v>2.2178817745362456</v>
          </cell>
          <cell r="F267">
            <v>4.7266312252325084</v>
          </cell>
        </row>
        <row r="268">
          <cell r="A268" t="str">
            <v>Other commodities markets</v>
          </cell>
          <cell r="B268">
            <v>5.6539999999999999</v>
          </cell>
          <cell r="C268">
            <v>2.8210000000000002</v>
          </cell>
          <cell r="D268">
            <v>1.0429999999999999</v>
          </cell>
          <cell r="E268">
            <v>1.596914274446094</v>
          </cell>
          <cell r="F268">
            <v>1.4455621575357587</v>
          </cell>
        </row>
        <row r="269">
          <cell r="A269" t="str">
            <v>Total OTC Trading Fee Revenues</v>
          </cell>
          <cell r="B269">
            <v>83.958999999999989</v>
          </cell>
          <cell r="C269">
            <v>34.217999999999996</v>
          </cell>
          <cell r="D269">
            <v>43.55</v>
          </cell>
          <cell r="E269">
            <v>78.671663254137002</v>
          </cell>
          <cell r="F269">
            <v>91.818914357737313</v>
          </cell>
          <cell r="G269">
            <v>107.86036392878022</v>
          </cell>
          <cell r="H269">
            <v>124.03941851809724</v>
          </cell>
          <cell r="I269">
            <v>142.64533129581181</v>
          </cell>
          <cell r="J269">
            <v>164.04213099018358</v>
          </cell>
          <cell r="K269">
            <v>187.0080293288093</v>
          </cell>
          <cell r="L269">
            <v>213.18915343484264</v>
          </cell>
        </row>
        <row r="270">
          <cell r="A270" t="str">
            <v>Other commodities markets</v>
          </cell>
          <cell r="B270">
            <v>5.6539999999999999</v>
          </cell>
          <cell r="C270">
            <v>2.8210000000000002</v>
          </cell>
          <cell r="D270">
            <v>1.0429999999999999</v>
          </cell>
          <cell r="E270">
            <v>1.596914274446094</v>
          </cell>
          <cell r="F270">
            <v>1.4455621575357587</v>
          </cell>
        </row>
        <row r="271">
          <cell r="A271" t="str">
            <v>Electronic trade confirmation services</v>
          </cell>
          <cell r="B271">
            <v>3.9E-2</v>
          </cell>
          <cell r="C271">
            <v>0.16500000000000001</v>
          </cell>
          <cell r="D271">
            <v>0.78900000000000003</v>
          </cell>
          <cell r="E271">
            <v>1.5965570734749996</v>
          </cell>
          <cell r="F271">
            <v>2.0731484536819766</v>
          </cell>
          <cell r="G271">
            <v>2.487778144418372</v>
          </cell>
          <cell r="H271">
            <v>2.9853337733020462</v>
          </cell>
          <cell r="I271">
            <v>3.5077671836299045</v>
          </cell>
          <cell r="J271">
            <v>4.1216264407651382</v>
          </cell>
          <cell r="K271">
            <v>4.8429110678990375</v>
          </cell>
          <cell r="L271">
            <v>5.6904205047813692</v>
          </cell>
        </row>
        <row r="272">
          <cell r="A272" t="str">
            <v>Order flow agreements shortfall payments</v>
          </cell>
          <cell r="B272">
            <v>3.2589999999999999</v>
          </cell>
          <cell r="C272">
            <v>7.0910000000000002</v>
          </cell>
          <cell r="D272">
            <v>1.0680000000000001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73">
          <cell r="A273" t="str">
            <v>Total OTC</v>
          </cell>
          <cell r="B273">
            <v>87.256999999999991</v>
          </cell>
          <cell r="C273">
            <v>41.473999999999997</v>
          </cell>
          <cell r="D273">
            <v>45.406999999999996</v>
          </cell>
          <cell r="E273">
            <v>80.268220327611999</v>
          </cell>
          <cell r="F273">
            <v>93.892062811419294</v>
          </cell>
          <cell r="G273">
            <v>110.34814207319859</v>
          </cell>
          <cell r="H273">
            <v>127.02475229139928</v>
          </cell>
          <cell r="I273">
            <v>146.15309847944172</v>
          </cell>
          <cell r="J273">
            <v>168.16375743094872</v>
          </cell>
          <cell r="K273">
            <v>191.85094039670832</v>
          </cell>
          <cell r="L273">
            <v>218.87957393962401</v>
          </cell>
        </row>
        <row r="274">
          <cell r="A274" t="str">
            <v>Order flow agreements shortfall payments</v>
          </cell>
          <cell r="B274">
            <v>3.2589999999999999</v>
          </cell>
          <cell r="C274">
            <v>7.0910000000000002</v>
          </cell>
          <cell r="D274">
            <v>1.0680000000000001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</row>
        <row r="275">
          <cell r="A275" t="str">
            <v>Trading Data</v>
          </cell>
          <cell r="B275">
            <v>87.256999999999991</v>
          </cell>
          <cell r="C275">
            <v>41.473999999999997</v>
          </cell>
          <cell r="D275">
            <v>45.406999999999996</v>
          </cell>
          <cell r="E275">
            <v>80.268220327611999</v>
          </cell>
          <cell r="F275">
            <v>93.892062811419294</v>
          </cell>
          <cell r="G275">
            <v>110.34814207319859</v>
          </cell>
          <cell r="H275">
            <v>127.02475229139928</v>
          </cell>
          <cell r="I275">
            <v>146.15309847944172</v>
          </cell>
          <cell r="J275">
            <v>168.16375743094872</v>
          </cell>
          <cell r="K275">
            <v>191.85094039670832</v>
          </cell>
          <cell r="L275">
            <v>218.87957393962401</v>
          </cell>
        </row>
        <row r="276">
          <cell r="A276" t="str">
            <v>Total OTC</v>
          </cell>
          <cell r="B276">
            <v>251</v>
          </cell>
          <cell r="C276">
            <v>251</v>
          </cell>
          <cell r="D276">
            <v>251</v>
          </cell>
          <cell r="E276">
            <v>251</v>
          </cell>
          <cell r="F276">
            <v>251</v>
          </cell>
          <cell r="G276">
            <v>251</v>
          </cell>
          <cell r="H276">
            <v>251</v>
          </cell>
          <cell r="I276">
            <v>251</v>
          </cell>
          <cell r="J276">
            <v>251</v>
          </cell>
          <cell r="K276">
            <v>251</v>
          </cell>
          <cell r="L276">
            <v>251</v>
          </cell>
        </row>
        <row r="277">
          <cell r="A277" t="str">
            <v>Average daily trading fee revenue ($ Thous.)</v>
          </cell>
          <cell r="B277">
            <v>334.49800796812752</v>
          </cell>
          <cell r="C277">
            <v>136.32669322709162</v>
          </cell>
          <cell r="D277">
            <v>173.50597609561751</v>
          </cell>
          <cell r="E277">
            <v>313.4329213312231</v>
          </cell>
          <cell r="F277">
            <v>365.72133230068732</v>
          </cell>
          <cell r="G277">
            <v>429.7225654533076</v>
          </cell>
          <cell r="H277">
            <v>494.18095027130369</v>
          </cell>
          <cell r="I277">
            <v>568.30809281199924</v>
          </cell>
          <cell r="J277">
            <v>653.55430673379908</v>
          </cell>
          <cell r="K277">
            <v>745.05190967653107</v>
          </cell>
          <cell r="L277">
            <v>849.35917703124551</v>
          </cell>
        </row>
        <row r="278">
          <cell r="A278" t="str">
            <v xml:space="preserve">Change Yr./Yr. </v>
          </cell>
          <cell r="B278">
            <v>118.79399999999998</v>
          </cell>
          <cell r="C278">
            <v>-0.59244393096630499</v>
          </cell>
          <cell r="D278">
            <v>0.27272195920275877</v>
          </cell>
          <cell r="E278">
            <v>0.80646758333265223</v>
          </cell>
          <cell r="F278">
            <v>0.16682488472296741</v>
          </cell>
          <cell r="G278">
            <v>0.17500000000000004</v>
          </cell>
          <cell r="H278">
            <v>0.14999999999999991</v>
          </cell>
          <cell r="I278">
            <v>0.14999999999999991</v>
          </cell>
          <cell r="J278">
            <v>0.14999999999999991</v>
          </cell>
          <cell r="K278">
            <v>0.14000000000000012</v>
          </cell>
          <cell r="L278">
            <v>0.14000000000000012</v>
          </cell>
        </row>
        <row r="279">
          <cell r="A279" t="str">
            <v>Average daily trading fee revenue ($ Thous.)</v>
          </cell>
          <cell r="B279">
            <v>334.49800796812752</v>
          </cell>
          <cell r="C279">
            <v>136.32669322709162</v>
          </cell>
          <cell r="D279">
            <v>173.50597609561751</v>
          </cell>
          <cell r="E279">
            <v>313.4329213312231</v>
          </cell>
          <cell r="F279">
            <v>365.72133230068732</v>
          </cell>
          <cell r="G279">
            <v>429.7225654533076</v>
          </cell>
          <cell r="H279">
            <v>494.18095027130369</v>
          </cell>
          <cell r="I279">
            <v>568.30809281199924</v>
          </cell>
          <cell r="J279">
            <v>653.55430673379908</v>
          </cell>
          <cell r="K279">
            <v>745.05190967653107</v>
          </cell>
          <cell r="L279">
            <v>849.35917703124551</v>
          </cell>
        </row>
        <row r="280">
          <cell r="A280" t="str">
            <v>North American natural gas</v>
          </cell>
          <cell r="C280">
            <v>-0.59244393096630499</v>
          </cell>
          <cell r="D280">
            <v>0.27272195920275877</v>
          </cell>
          <cell r="E280">
            <v>0.80646758333265223</v>
          </cell>
          <cell r="F280">
            <v>0.16682488472296741</v>
          </cell>
          <cell r="G280">
            <v>0.17500000000000004</v>
          </cell>
          <cell r="H280">
            <v>0.14999999999999991</v>
          </cell>
          <cell r="I280">
            <v>0.14999999999999991</v>
          </cell>
          <cell r="J280">
            <v>0.14999999999999991</v>
          </cell>
          <cell r="K280">
            <v>0.14000000000000012</v>
          </cell>
          <cell r="L280">
            <v>0.14000000000000012</v>
          </cell>
        </row>
        <row r="281">
          <cell r="A281" t="str">
            <v>Average daily trading fee revenue ($ Thous.)</v>
          </cell>
          <cell r="B281">
            <v>166.71314741035857</v>
          </cell>
          <cell r="C281">
            <v>66.988047808764946</v>
          </cell>
          <cell r="D281">
            <v>115.7211155378486</v>
          </cell>
          <cell r="E281">
            <v>236.2217046892967</v>
          </cell>
          <cell r="F281">
            <v>260.66415291359226</v>
          </cell>
        </row>
        <row r="282">
          <cell r="A282" t="str">
            <v xml:space="preserve">Change Yr./Yr. </v>
          </cell>
          <cell r="C282">
            <v>-0.59818377344963558</v>
          </cell>
          <cell r="D282">
            <v>0.72748899726418448</v>
          </cell>
          <cell r="E282">
            <v>1.0413016552025569</v>
          </cell>
          <cell r="F282">
            <v>0.10347249105007017</v>
          </cell>
        </row>
        <row r="283">
          <cell r="A283" t="str">
            <v>Average daily trading fee revenue ($ Thous.)</v>
          </cell>
          <cell r="B283">
            <v>166.71314741035857</v>
          </cell>
          <cell r="C283">
            <v>66.988047808764946</v>
          </cell>
          <cell r="D283">
            <v>115.7211155378486</v>
          </cell>
          <cell r="E283">
            <v>236.2217046892967</v>
          </cell>
          <cell r="F283">
            <v>260.66415291359226</v>
          </cell>
        </row>
        <row r="284">
          <cell r="A284" t="str">
            <v>North American power</v>
          </cell>
          <cell r="C284">
            <v>-0.59818377344963558</v>
          </cell>
          <cell r="D284">
            <v>0.72748899726418448</v>
          </cell>
          <cell r="E284">
            <v>1.0413016552025569</v>
          </cell>
          <cell r="F284">
            <v>0.10347249105007017</v>
          </cell>
        </row>
        <row r="285">
          <cell r="A285" t="str">
            <v>Average daily trading fee revenue ($ Thous.)</v>
          </cell>
          <cell r="B285">
            <v>88.665338645418331</v>
          </cell>
          <cell r="C285">
            <v>22.864541832669321</v>
          </cell>
          <cell r="D285">
            <v>37.697211155378483</v>
          </cell>
          <cell r="E285">
            <v>62.012826008530602</v>
          </cell>
          <cell r="F285">
            <v>80.55784300261908</v>
          </cell>
        </row>
        <row r="286">
          <cell r="A286" t="str">
            <v xml:space="preserve">Change Yr./Yr. </v>
          </cell>
          <cell r="C286">
            <v>-0.7421253650864974</v>
          </cell>
          <cell r="D286">
            <v>0.64871928907475174</v>
          </cell>
          <cell r="E286">
            <v>0.64502423675134035</v>
          </cell>
          <cell r="F286">
            <v>0.29905131224849169</v>
          </cell>
        </row>
        <row r="287">
          <cell r="A287" t="str">
            <v>Average daily trading fee revenue ($ Thous.)</v>
          </cell>
          <cell r="B287">
            <v>88.665338645418331</v>
          </cell>
          <cell r="C287">
            <v>22.864541832669321</v>
          </cell>
          <cell r="D287">
            <v>37.697211155378483</v>
          </cell>
          <cell r="E287">
            <v>62.012826008530602</v>
          </cell>
          <cell r="F287">
            <v>80.55784300261908</v>
          </cell>
        </row>
        <row r="288">
          <cell r="A288" t="str">
            <v>Global oil</v>
          </cell>
          <cell r="C288">
            <v>-0.7421253650864974</v>
          </cell>
          <cell r="D288">
            <v>0.64871928907475174</v>
          </cell>
          <cell r="E288">
            <v>0.64502423675134035</v>
          </cell>
          <cell r="F288">
            <v>0.29905131224849169</v>
          </cell>
        </row>
        <row r="289">
          <cell r="A289" t="str">
            <v>Average daily trading fee revenue ($ Thous.)</v>
          </cell>
          <cell r="B289">
            <v>56.593625498007967</v>
          </cell>
          <cell r="C289">
            <v>35.235059760956176</v>
          </cell>
          <cell r="D289">
            <v>15.932270916334661</v>
          </cell>
          <cell r="E289">
            <v>8.8361823686703023</v>
          </cell>
          <cell r="F289">
            <v>18.831200100527923</v>
          </cell>
        </row>
        <row r="290">
          <cell r="A290" t="str">
            <v xml:space="preserve">Change Yr./Yr. </v>
          </cell>
          <cell r="C290">
            <v>-0.37740232312565991</v>
          </cell>
          <cell r="D290">
            <v>-0.54782903663500682</v>
          </cell>
          <cell r="E290">
            <v>-0.44539090409196147</v>
          </cell>
          <cell r="F290">
            <v>1.1311466100220047</v>
          </cell>
        </row>
        <row r="291">
          <cell r="A291" t="str">
            <v>Average daily trading fee revenue ($ Thous.)</v>
          </cell>
          <cell r="B291">
            <v>56.593625498007967</v>
          </cell>
          <cell r="C291">
            <v>35.235059760956176</v>
          </cell>
          <cell r="D291">
            <v>15.932270916334661</v>
          </cell>
          <cell r="E291">
            <v>8.8361823686703023</v>
          </cell>
          <cell r="F291">
            <v>18.831200100527923</v>
          </cell>
          <cell r="G291" t="str">
            <v>2007E</v>
          </cell>
          <cell r="H291" t="str">
            <v>2008E</v>
          </cell>
          <cell r="I291" t="str">
            <v>2009E</v>
          </cell>
          <cell r="J291" t="str">
            <v>2010E</v>
          </cell>
          <cell r="K291" t="str">
            <v>2011E</v>
          </cell>
          <cell r="L291" t="str">
            <v>2012E</v>
          </cell>
        </row>
        <row r="292">
          <cell r="A292" t="str">
            <v>Other commodities markets</v>
          </cell>
          <cell r="C292">
            <v>-0.37740232312565991</v>
          </cell>
          <cell r="D292">
            <v>-0.54782903663500682</v>
          </cell>
          <cell r="E292">
            <v>-0.44539090409196147</v>
          </cell>
          <cell r="F292">
            <v>1.1311466100220047</v>
          </cell>
        </row>
        <row r="293">
          <cell r="A293" t="str">
            <v>Average daily trading fee revenue ($ Thous.)</v>
          </cell>
          <cell r="B293">
            <v>22.525896414342629</v>
          </cell>
          <cell r="C293">
            <v>11.239043824701195</v>
          </cell>
          <cell r="D293">
            <v>4.1553784860557768</v>
          </cell>
          <cell r="E293">
            <v>6.3622082647254743</v>
          </cell>
          <cell r="F293">
            <v>5.7592117830109908</v>
          </cell>
        </row>
        <row r="294">
          <cell r="A294" t="str">
            <v xml:space="preserve">Change Yr./Yr. </v>
          </cell>
          <cell r="C294">
            <v>-0.50106119561372475</v>
          </cell>
          <cell r="D294">
            <v>-0.63027295285359797</v>
          </cell>
          <cell r="E294">
            <v>0.53107792372588114</v>
          </cell>
          <cell r="F294">
            <v>-9.4777859608546233E-2</v>
          </cell>
        </row>
        <row r="295">
          <cell r="A295" t="str">
            <v>Average daily trading fee revenue ($ Thous.)</v>
          </cell>
          <cell r="B295">
            <v>22.525896414342629</v>
          </cell>
          <cell r="C295">
            <v>11.239043824701195</v>
          </cell>
          <cell r="D295">
            <v>4.1553784860557768</v>
          </cell>
          <cell r="E295">
            <v>6.3622082647254743</v>
          </cell>
          <cell r="F295">
            <v>5.7592117830109908</v>
          </cell>
        </row>
        <row r="296">
          <cell r="A296" t="str">
            <v>OTC trading days</v>
          </cell>
          <cell r="B296">
            <v>251</v>
          </cell>
          <cell r="C296">
            <v>251</v>
          </cell>
          <cell r="D296">
            <v>251</v>
          </cell>
          <cell r="E296">
            <v>251</v>
          </cell>
          <cell r="F296">
            <v>251</v>
          </cell>
          <cell r="G296">
            <v>251</v>
          </cell>
          <cell r="H296">
            <v>251</v>
          </cell>
          <cell r="I296">
            <v>251</v>
          </cell>
          <cell r="J296">
            <v>251</v>
          </cell>
          <cell r="K296">
            <v>251</v>
          </cell>
          <cell r="L296">
            <v>251</v>
          </cell>
          <cell r="AJ296" t="str">
            <v>mstag:cashAndCashEquivalents</v>
          </cell>
          <cell r="AK296">
            <v>6</v>
          </cell>
          <cell r="AL296" t="str">
            <v>ISO4217:USD</v>
          </cell>
          <cell r="AM296" t="b">
            <v>0</v>
          </cell>
          <cell r="AN296" t="b">
            <v>0</v>
          </cell>
        </row>
        <row r="297">
          <cell r="A297" t="str">
            <v>Restricted cash</v>
          </cell>
          <cell r="C297">
            <v>12.797000000000001</v>
          </cell>
          <cell r="D297">
            <v>18.420999999999999</v>
          </cell>
          <cell r="E297">
            <v>26.682819870114333</v>
          </cell>
          <cell r="F297">
            <v>32.378014460375297</v>
          </cell>
          <cell r="G297">
            <v>38.184260931630831</v>
          </cell>
          <cell r="H297">
            <v>44.533432295317255</v>
          </cell>
          <cell r="I297">
            <v>51.420047462252874</v>
          </cell>
          <cell r="J297">
            <v>58.806312637541019</v>
          </cell>
          <cell r="K297">
            <v>67.003214491437276</v>
          </cell>
          <cell r="L297">
            <v>76.349895612705339</v>
          </cell>
          <cell r="AJ297" t="str">
            <v>mstag:cashAndCashEquivalents</v>
          </cell>
          <cell r="AK297">
            <v>6</v>
          </cell>
          <cell r="AL297" t="str">
            <v>ISO4217:USD</v>
          </cell>
          <cell r="AM297" t="b">
            <v>0</v>
          </cell>
          <cell r="AN297" t="b">
            <v>0</v>
          </cell>
        </row>
        <row r="298">
          <cell r="A298" t="str">
            <v>TOTAL TRANSACTION FEES, NET</v>
          </cell>
          <cell r="B298">
            <v>118.79399999999998</v>
          </cell>
          <cell r="C298">
            <v>81.433999999999997</v>
          </cell>
          <cell r="D298">
            <v>90.906000000000006</v>
          </cell>
          <cell r="E298">
            <v>138.26340181273699</v>
          </cell>
          <cell r="F298">
            <v>184.55725178612667</v>
          </cell>
          <cell r="G298">
            <v>224.10020043241946</v>
          </cell>
          <cell r="H298">
            <v>268.79415783154377</v>
          </cell>
          <cell r="I298">
            <v>311.93517948444821</v>
          </cell>
          <cell r="J298">
            <v>358.81315058670612</v>
          </cell>
          <cell r="K298">
            <v>411.09774252582929</v>
          </cell>
          <cell r="L298">
            <v>471.01339638811316</v>
          </cell>
          <cell r="AJ298" t="str">
            <v>mstag:investmentsNonOperating</v>
          </cell>
          <cell r="AK298">
            <v>6</v>
          </cell>
          <cell r="AL298" t="str">
            <v>ISO4217:USD</v>
          </cell>
          <cell r="AM298" t="b">
            <v>0</v>
          </cell>
          <cell r="AN298" t="b">
            <v>0</v>
          </cell>
        </row>
        <row r="299">
          <cell r="A299" t="str">
            <v>Restricted short-term investments</v>
          </cell>
          <cell r="C299">
            <v>24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AJ299" t="str">
            <v>mstag:investmentsNonOperating</v>
          </cell>
          <cell r="AK299">
            <v>6</v>
          </cell>
          <cell r="AL299" t="str">
            <v>ISO4217:USD</v>
          </cell>
          <cell r="AM299" t="b">
            <v>0</v>
          </cell>
          <cell r="AN299" t="b">
            <v>0</v>
          </cell>
        </row>
        <row r="300">
          <cell r="A300" t="str">
            <v>A = Actual    E = Morgan Stanley Research Estimate</v>
          </cell>
          <cell r="B300">
            <v>118.79399999999998</v>
          </cell>
          <cell r="C300">
            <v>81.433999999999997</v>
          </cell>
          <cell r="D300">
            <v>90.906000000000006</v>
          </cell>
          <cell r="E300">
            <v>138.26340181273699</v>
          </cell>
          <cell r="F300">
            <v>184.55725178612667</v>
          </cell>
          <cell r="G300">
            <v>224.10020043241946</v>
          </cell>
          <cell r="H300">
            <v>268.79415783154377</v>
          </cell>
          <cell r="I300">
            <v>311.93517948444821</v>
          </cell>
          <cell r="J300">
            <v>358.81315058670612</v>
          </cell>
          <cell r="K300">
            <v>411.09774252582929</v>
          </cell>
          <cell r="L300">
            <v>471.01339638811316</v>
          </cell>
        </row>
        <row r="301">
          <cell r="A301" t="str">
            <v>Source: Company data, Morgan Stanley Research</v>
          </cell>
          <cell r="C301">
            <v>6.8540000000000001</v>
          </cell>
          <cell r="D301">
            <v>8.33</v>
          </cell>
          <cell r="E301">
            <v>12.066005619567472</v>
          </cell>
          <cell r="F301">
            <v>14.641379971495915</v>
          </cell>
          <cell r="G301">
            <v>17.266972127489542</v>
          </cell>
          <cell r="H301">
            <v>20.138075621301383</v>
          </cell>
          <cell r="I301">
            <v>23.252211897321885</v>
          </cell>
          <cell r="J301">
            <v>26.592290552669059</v>
          </cell>
          <cell r="K301">
            <v>30.298940161428401</v>
          </cell>
          <cell r="L301">
            <v>34.525521440412334</v>
          </cell>
          <cell r="AJ301" t="str">
            <v>mstag:tradeReceivables</v>
          </cell>
          <cell r="AK301">
            <v>6</v>
          </cell>
          <cell r="AL301" t="str">
            <v>ISO4217:USD</v>
          </cell>
          <cell r="AM301" t="b">
            <v>0</v>
          </cell>
          <cell r="AN301" t="b">
            <v>0</v>
          </cell>
        </row>
        <row r="302">
          <cell r="A302" t="str">
            <v>A = Actual    E = Morgan Stanley Research Estimate</v>
          </cell>
          <cell r="C302">
            <v>1.0860000000000001</v>
          </cell>
          <cell r="D302">
            <v>1.278</v>
          </cell>
          <cell r="E302">
            <v>1.8511830950548891</v>
          </cell>
          <cell r="F302">
            <v>2.2463005526496733</v>
          </cell>
          <cell r="G302">
            <v>2.6491224944695837</v>
          </cell>
          <cell r="H302">
            <v>3.0896111217314726</v>
          </cell>
          <cell r="I302">
            <v>3.5673861710417012</v>
          </cell>
          <cell r="J302">
            <v>4.0798256094010874</v>
          </cell>
          <cell r="K302">
            <v>4.6485048651027006</v>
          </cell>
          <cell r="L302">
            <v>5.2969527492013162</v>
          </cell>
          <cell r="AJ302" t="str">
            <v>mstag:tradeReceivables</v>
          </cell>
          <cell r="AK302">
            <v>6</v>
          </cell>
          <cell r="AL302" t="str">
            <v>ISO4217:USD</v>
          </cell>
          <cell r="AM302" t="b">
            <v>0</v>
          </cell>
          <cell r="AN302" t="b">
            <v>0</v>
          </cell>
        </row>
        <row r="303">
          <cell r="A303" t="str">
            <v>Source: Company data, Morgan Stanley Research</v>
          </cell>
          <cell r="C303">
            <v>0.34499999999999997</v>
          </cell>
          <cell r="D303">
            <v>0.42599999999999999</v>
          </cell>
          <cell r="E303">
            <v>0.61706103168496296</v>
          </cell>
          <cell r="F303">
            <v>0.74876685088322437</v>
          </cell>
          <cell r="G303">
            <v>0.88304083148986101</v>
          </cell>
          <cell r="H303">
            <v>1.0298703739104906</v>
          </cell>
          <cell r="I303">
            <v>1.1891287236805668</v>
          </cell>
          <cell r="J303">
            <v>1.3599418698003622</v>
          </cell>
          <cell r="K303">
            <v>1.5495016217008999</v>
          </cell>
          <cell r="L303">
            <v>1.7656509164004384</v>
          </cell>
          <cell r="AJ303" t="str">
            <v>mstag:deferredTaxAssets</v>
          </cell>
          <cell r="AK303">
            <v>6</v>
          </cell>
          <cell r="AL303" t="str">
            <v>ISO4217:USD</v>
          </cell>
          <cell r="AM303" t="b">
            <v>0</v>
          </cell>
          <cell r="AN303" t="b">
            <v>0</v>
          </cell>
        </row>
        <row r="304">
          <cell r="A304" t="str">
            <v>Prepaid expenses and other current assets</v>
          </cell>
          <cell r="C304">
            <v>3.8980000000000001</v>
          </cell>
          <cell r="D304">
            <v>4.6879999999999997</v>
          </cell>
          <cell r="E304">
            <v>6.7905683486833492</v>
          </cell>
          <cell r="F304">
            <v>8.2399506970435592</v>
          </cell>
          <cell r="G304">
            <v>9.7175948779917132</v>
          </cell>
          <cell r="H304">
            <v>11.333409185193382</v>
          </cell>
          <cell r="I304">
            <v>13.08599872444718</v>
          </cell>
          <cell r="J304">
            <v>14.965745271418074</v>
          </cell>
          <cell r="K304">
            <v>17.051792494210847</v>
          </cell>
          <cell r="L304">
            <v>19.430449521326896</v>
          </cell>
          <cell r="AJ304" t="str">
            <v>mstag:otherAssets</v>
          </cell>
          <cell r="AK304">
            <v>6</v>
          </cell>
          <cell r="AL304" t="str">
            <v>ISO4217:USD</v>
          </cell>
          <cell r="AM304" t="b">
            <v>0</v>
          </cell>
          <cell r="AN304" t="b">
            <v>0</v>
          </cell>
        </row>
        <row r="305">
          <cell r="A305" t="str">
            <v>Table XX</v>
          </cell>
          <cell r="C305">
            <v>105.89299999999999</v>
          </cell>
          <cell r="D305">
            <v>100.04200000000002</v>
          </cell>
          <cell r="E305">
            <v>184.86480623868457</v>
          </cell>
          <cell r="F305">
            <v>254.84108477067079</v>
          </cell>
          <cell r="G305">
            <v>297.23206433411877</v>
          </cell>
          <cell r="H305">
            <v>355.23165650782516</v>
          </cell>
          <cell r="I305">
            <v>367.99444980932134</v>
          </cell>
          <cell r="J305">
            <v>388.39903647692108</v>
          </cell>
          <cell r="K305">
            <v>420.55152675937882</v>
          </cell>
          <cell r="L305">
            <v>451.1754850045017</v>
          </cell>
        </row>
        <row r="306">
          <cell r="A306" t="str">
            <v>IntercontinentalExchange, Inc.</v>
          </cell>
        </row>
        <row r="307">
          <cell r="A307" t="str">
            <v>Balance Sheet, 2002A-2012E</v>
          </cell>
          <cell r="C307">
            <v>25.625</v>
          </cell>
          <cell r="D307">
            <v>19.364000000000001</v>
          </cell>
          <cell r="E307">
            <v>20.3322</v>
          </cell>
          <cell r="F307">
            <v>21.34881</v>
          </cell>
          <cell r="G307">
            <v>22.4162505</v>
          </cell>
          <cell r="H307">
            <v>23.537063025000002</v>
          </cell>
          <cell r="I307">
            <v>24.713916176250002</v>
          </cell>
          <cell r="J307">
            <v>25.949611985062504</v>
          </cell>
          <cell r="K307">
            <v>25.949611985062504</v>
          </cell>
          <cell r="L307">
            <v>25.949611985062504</v>
          </cell>
          <cell r="AJ307" t="str">
            <v>mstag:propertyPlantAndEquipmentNet</v>
          </cell>
          <cell r="AK307">
            <v>6</v>
          </cell>
          <cell r="AL307" t="str">
            <v>ISO4217:USD</v>
          </cell>
          <cell r="AM307" t="b">
            <v>0</v>
          </cell>
          <cell r="AN307" t="b">
            <v>0</v>
          </cell>
        </row>
        <row r="308">
          <cell r="A308" t="str">
            <v>IntercontinentalExchange, Inc.</v>
          </cell>
          <cell r="E308">
            <v>0.05</v>
          </cell>
          <cell r="F308">
            <v>0.05</v>
          </cell>
          <cell r="G308">
            <v>0.05</v>
          </cell>
          <cell r="H308">
            <v>0.05</v>
          </cell>
          <cell r="I308">
            <v>0.05</v>
          </cell>
          <cell r="J308">
            <v>0.05</v>
          </cell>
          <cell r="K308">
            <v>0.05</v>
          </cell>
          <cell r="L308">
            <v>0.05</v>
          </cell>
        </row>
        <row r="309">
          <cell r="A309" t="str">
            <v>($ Millions, Except Per Share Data)</v>
          </cell>
          <cell r="C309">
            <v>76.799000000000007</v>
          </cell>
          <cell r="D309">
            <v>82.453999999999994</v>
          </cell>
          <cell r="E309">
            <v>81.283000000000001</v>
          </cell>
          <cell r="F309">
            <v>81.283000000000001</v>
          </cell>
          <cell r="G309">
            <v>81.283000000000001</v>
          </cell>
          <cell r="H309">
            <v>81.283000000000001</v>
          </cell>
          <cell r="I309">
            <v>81.283000000000001</v>
          </cell>
          <cell r="J309">
            <v>81.283000000000001</v>
          </cell>
          <cell r="K309">
            <v>81.283000000000001</v>
          </cell>
          <cell r="L309">
            <v>81.283000000000001</v>
          </cell>
          <cell r="AJ309" t="str">
            <v>mstag:goodwill</v>
          </cell>
          <cell r="AK309">
            <v>6</v>
          </cell>
          <cell r="AL309" t="str">
            <v>ISO4217:USD</v>
          </cell>
          <cell r="AM309" t="b">
            <v>0</v>
          </cell>
          <cell r="AN309" t="b">
            <v>0</v>
          </cell>
        </row>
        <row r="310">
          <cell r="A310" t="str">
            <v>Other intangible assets, net</v>
          </cell>
          <cell r="C310">
            <v>4.649</v>
          </cell>
          <cell r="D310">
            <v>3.621</v>
          </cell>
          <cell r="E310">
            <v>3.2480000000000002</v>
          </cell>
          <cell r="F310">
            <v>3.2480000000000002</v>
          </cell>
          <cell r="G310">
            <v>3.2480000000000002</v>
          </cell>
          <cell r="H310">
            <v>3.2480000000000002</v>
          </cell>
          <cell r="I310">
            <v>3.2480000000000002</v>
          </cell>
          <cell r="J310">
            <v>3.2480000000000002</v>
          </cell>
          <cell r="K310">
            <v>3.2480000000000002</v>
          </cell>
          <cell r="L310">
            <v>3.2480000000000002</v>
          </cell>
          <cell r="AJ310" t="str">
            <v>mstag:otherIntangibleAssets</v>
          </cell>
          <cell r="AK310">
            <v>6</v>
          </cell>
          <cell r="AL310" t="str">
            <v>ISO4217:USD</v>
          </cell>
          <cell r="AM310" t="b">
            <v>0</v>
          </cell>
          <cell r="AN310" t="b">
            <v>0</v>
          </cell>
        </row>
        <row r="311">
          <cell r="A311" t="str">
            <v>($ Millions, Except Per Share Data)</v>
          </cell>
          <cell r="B311" t="str">
            <v>2002A</v>
          </cell>
          <cell r="C311" t="str">
            <v>2003A</v>
          </cell>
          <cell r="D311" t="str">
            <v>2004A</v>
          </cell>
          <cell r="E311" t="str">
            <v>2005E</v>
          </cell>
          <cell r="F311" t="str">
            <v>2006E</v>
          </cell>
          <cell r="G311" t="str">
            <v>2007E</v>
          </cell>
          <cell r="H311" t="str">
            <v>2008E</v>
          </cell>
          <cell r="I311" t="str">
            <v>2009E</v>
          </cell>
          <cell r="J311" t="str">
            <v>2010E</v>
          </cell>
          <cell r="K311" t="str">
            <v>2011E</v>
          </cell>
          <cell r="L311" t="str">
            <v>2012E</v>
          </cell>
          <cell r="AJ311" t="str">
            <v>mstag:otherIntangibleAssets</v>
          </cell>
          <cell r="AK311">
            <v>6</v>
          </cell>
          <cell r="AL311" t="str">
            <v>ISO4217:USD</v>
          </cell>
          <cell r="AM311" t="b">
            <v>0</v>
          </cell>
          <cell r="AN311" t="b">
            <v>0</v>
          </cell>
        </row>
        <row r="312">
          <cell r="A312" t="str">
            <v>Total Assets</v>
          </cell>
          <cell r="B312">
            <v>170.053</v>
          </cell>
          <cell r="C312">
            <v>214.87899999999999</v>
          </cell>
          <cell r="D312">
            <v>207.51800000000003</v>
          </cell>
          <cell r="E312">
            <v>292.72860089019224</v>
          </cell>
          <cell r="F312">
            <v>364.35126583933072</v>
          </cell>
          <cell r="G312">
            <v>408.45174247201749</v>
          </cell>
          <cell r="H312">
            <v>468.2742405461014</v>
          </cell>
          <cell r="I312">
            <v>482.97541107979043</v>
          </cell>
          <cell r="J312">
            <v>505.43246909293038</v>
          </cell>
          <cell r="K312">
            <v>538.49137537215199</v>
          </cell>
          <cell r="L312">
            <v>570.14889256869026</v>
          </cell>
        </row>
        <row r="313">
          <cell r="A313" t="str">
            <v>Assets</v>
          </cell>
          <cell r="B313" t="str">
            <v>2002A</v>
          </cell>
          <cell r="C313" t="str">
            <v>2003A</v>
          </cell>
          <cell r="D313" t="str">
            <v>2004A</v>
          </cell>
          <cell r="E313">
            <v>97.199399999999997</v>
          </cell>
          <cell r="F313" t="str">
            <v>2006E</v>
          </cell>
          <cell r="G313" t="str">
            <v>2007E</v>
          </cell>
          <cell r="H313" t="str">
            <v>2008E</v>
          </cell>
          <cell r="I313" t="str">
            <v>2009E</v>
          </cell>
          <cell r="J313" t="str">
            <v>2010E</v>
          </cell>
          <cell r="K313" t="str">
            <v>2011E</v>
          </cell>
          <cell r="L313" t="str">
            <v>2012E</v>
          </cell>
        </row>
        <row r="314">
          <cell r="A314" t="str">
            <v>Current assets:</v>
          </cell>
          <cell r="E314" t="str">
            <v>Incorporate placeholder for IPO proceeds into cash balance; need to get target amount of primary and hook into capital management section.</v>
          </cell>
        </row>
        <row r="315">
          <cell r="A315" t="str">
            <v>Assets</v>
          </cell>
          <cell r="E315">
            <v>151.14675605184988</v>
          </cell>
        </row>
        <row r="316">
          <cell r="A316" t="str">
            <v>Cash and cash equivalents</v>
          </cell>
          <cell r="C316">
            <v>44.912999999999997</v>
          </cell>
          <cell r="D316">
            <v>61.198999999999998</v>
          </cell>
          <cell r="E316">
            <v>130.85716827357956</v>
          </cell>
          <cell r="F316">
            <v>198.00621679796618</v>
          </cell>
          <cell r="G316">
            <v>235.2582281112177</v>
          </cell>
          <cell r="H316">
            <v>290.6449605880037</v>
          </cell>
          <cell r="I316">
            <v>291.95278365748237</v>
          </cell>
          <cell r="J316">
            <v>301.16401861673353</v>
          </cell>
          <cell r="K316">
            <v>322.22692021293511</v>
          </cell>
          <cell r="L316">
            <v>339.08980757251248</v>
          </cell>
          <cell r="AJ316" t="str">
            <v>mstag:cashAndCashEquivalents</v>
          </cell>
          <cell r="AK316">
            <v>6</v>
          </cell>
          <cell r="AL316" t="str">
            <v>ISO4217:USD</v>
          </cell>
          <cell r="AM316" t="b">
            <v>0</v>
          </cell>
          <cell r="AN316" t="b">
            <v>0</v>
          </cell>
        </row>
        <row r="317">
          <cell r="A317" t="str">
            <v>Restricted cash</v>
          </cell>
          <cell r="C317">
            <v>12.797000000000001</v>
          </cell>
          <cell r="D317">
            <v>18.420999999999999</v>
          </cell>
          <cell r="E317">
            <v>26.682819870114333</v>
          </cell>
          <cell r="F317">
            <v>34.819086821038375</v>
          </cell>
          <cell r="G317">
            <v>41.952359206479869</v>
          </cell>
          <cell r="H317">
            <v>49.950073565412744</v>
          </cell>
          <cell r="I317">
            <v>57.649184922862688</v>
          </cell>
          <cell r="J317">
            <v>65.9698207172423</v>
          </cell>
          <cell r="K317">
            <v>75.241248783093752</v>
          </cell>
          <cell r="L317">
            <v>85.823635048110305</v>
          </cell>
          <cell r="AJ317" t="str">
            <v>mstag:cashAndCashEquivalents</v>
          </cell>
          <cell r="AK317">
            <v>6</v>
          </cell>
          <cell r="AL317" t="str">
            <v>ISO4217:USD</v>
          </cell>
          <cell r="AM317" t="b">
            <v>0</v>
          </cell>
          <cell r="AN317" t="b">
            <v>0</v>
          </cell>
        </row>
        <row r="318">
          <cell r="A318" t="str">
            <v>Short-term investments</v>
          </cell>
          <cell r="C318">
            <v>12</v>
          </cell>
          <cell r="D318">
            <v>5.7</v>
          </cell>
          <cell r="E318">
            <v>6</v>
          </cell>
          <cell r="F318">
            <v>6</v>
          </cell>
          <cell r="G318">
            <v>6</v>
          </cell>
          <cell r="H318">
            <v>6</v>
          </cell>
          <cell r="I318">
            <v>6</v>
          </cell>
          <cell r="J318">
            <v>6</v>
          </cell>
          <cell r="K318">
            <v>6</v>
          </cell>
          <cell r="L318">
            <v>6</v>
          </cell>
          <cell r="AJ318" t="str">
            <v>mstag:investmentsNonOperating</v>
          </cell>
          <cell r="AK318">
            <v>6</v>
          </cell>
          <cell r="AL318" t="str">
            <v>ISO4217:USD</v>
          </cell>
          <cell r="AM318" t="b">
            <v>0</v>
          </cell>
          <cell r="AN318" t="b">
            <v>0</v>
          </cell>
        </row>
        <row r="319">
          <cell r="A319" t="str">
            <v>Restricted short-term investments</v>
          </cell>
          <cell r="C319">
            <v>24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AJ319" t="str">
            <v>mstag:investmentsNonOperating</v>
          </cell>
          <cell r="AK319">
            <v>6</v>
          </cell>
          <cell r="AL319" t="str">
            <v>ISO4217:USD</v>
          </cell>
          <cell r="AM319" t="b">
            <v>0</v>
          </cell>
          <cell r="AN319" t="b">
            <v>0</v>
          </cell>
        </row>
        <row r="320">
          <cell r="A320" t="str">
            <v>Customer accounts receivable</v>
          </cell>
          <cell r="C320">
            <v>12</v>
          </cell>
          <cell r="D320">
            <v>5.7</v>
          </cell>
          <cell r="E320">
            <v>6</v>
          </cell>
          <cell r="F320">
            <v>6</v>
          </cell>
          <cell r="G320">
            <v>6</v>
          </cell>
          <cell r="H320">
            <v>6</v>
          </cell>
          <cell r="I320">
            <v>6</v>
          </cell>
          <cell r="J320">
            <v>6</v>
          </cell>
          <cell r="K320">
            <v>6</v>
          </cell>
          <cell r="L320">
            <v>6</v>
          </cell>
          <cell r="AJ320" t="str">
            <v>mstag:investmentsNonOperating</v>
          </cell>
          <cell r="AK320">
            <v>6</v>
          </cell>
          <cell r="AL320" t="str">
            <v>ISO4217:USD</v>
          </cell>
          <cell r="AM320" t="b">
            <v>0</v>
          </cell>
          <cell r="AN320" t="b">
            <v>0</v>
          </cell>
        </row>
        <row r="321">
          <cell r="A321" t="str">
            <v>Trade, net of allowance for doubtful accounts</v>
          </cell>
          <cell r="C321">
            <v>6.8540000000000001</v>
          </cell>
          <cell r="D321">
            <v>8.33</v>
          </cell>
          <cell r="E321">
            <v>12.066005619567472</v>
          </cell>
          <cell r="F321">
            <v>15.745236046862258</v>
          </cell>
          <cell r="G321">
            <v>18.970911035773156</v>
          </cell>
          <cell r="H321">
            <v>22.587487801959078</v>
          </cell>
          <cell r="I321">
            <v>26.069035905078238</v>
          </cell>
          <cell r="J321">
            <v>29.831638161588863</v>
          </cell>
          <cell r="K321">
            <v>34.024189911686172</v>
          </cell>
          <cell r="L321">
            <v>38.809558653208775</v>
          </cell>
          <cell r="AJ321" t="str">
            <v>mstag:tradeReceivables</v>
          </cell>
          <cell r="AK321">
            <v>6</v>
          </cell>
          <cell r="AL321" t="str">
            <v>ISO4217:USD</v>
          </cell>
          <cell r="AM321" t="b">
            <v>0</v>
          </cell>
          <cell r="AN321" t="b">
            <v>0</v>
          </cell>
        </row>
        <row r="322">
          <cell r="A322" t="str">
            <v>Related-parties</v>
          </cell>
          <cell r="C322">
            <v>1.0860000000000001</v>
          </cell>
          <cell r="D322">
            <v>1.278</v>
          </cell>
          <cell r="E322">
            <v>1.8511830950548891</v>
          </cell>
          <cell r="F322">
            <v>2.4156556624117602</v>
          </cell>
          <cell r="G322">
            <v>2.9105431336996506</v>
          </cell>
          <cell r="H322">
            <v>3.4654032906246939</v>
          </cell>
          <cell r="I322">
            <v>3.9995471652689054</v>
          </cell>
          <cell r="J322">
            <v>4.5768107527623725</v>
          </cell>
          <cell r="K322">
            <v>5.2200377799681785</v>
          </cell>
          <cell r="L322">
            <v>5.9542156012966165</v>
          </cell>
          <cell r="AJ322" t="str">
            <v>mstag:tradeReceivables</v>
          </cell>
          <cell r="AK322">
            <v>6</v>
          </cell>
          <cell r="AL322" t="str">
            <v>ISO4217:USD</v>
          </cell>
          <cell r="AM322" t="b">
            <v>0</v>
          </cell>
          <cell r="AN322" t="b">
            <v>0</v>
          </cell>
        </row>
        <row r="323">
          <cell r="A323" t="str">
            <v>Deferred tax asset, net</v>
          </cell>
          <cell r="C323">
            <v>0.34499999999999997</v>
          </cell>
          <cell r="D323">
            <v>0.42599999999999999</v>
          </cell>
          <cell r="E323">
            <v>0.61706103168496296</v>
          </cell>
          <cell r="F323">
            <v>0.80521855413725341</v>
          </cell>
          <cell r="G323">
            <v>0.97018104456655019</v>
          </cell>
          <cell r="H323">
            <v>1.1551344302082311</v>
          </cell>
          <cell r="I323">
            <v>1.3331823884229683</v>
          </cell>
          <cell r="J323">
            <v>1.525603584254124</v>
          </cell>
          <cell r="K323">
            <v>1.740012593322726</v>
          </cell>
          <cell r="L323">
            <v>1.9847385337655385</v>
          </cell>
          <cell r="AJ323" t="str">
            <v>mstag:deferredTaxAssets</v>
          </cell>
          <cell r="AK323">
            <v>6</v>
          </cell>
          <cell r="AL323" t="str">
            <v>ISO4217:USD</v>
          </cell>
          <cell r="AM323" t="b">
            <v>0</v>
          </cell>
          <cell r="AN323" t="b">
            <v>0</v>
          </cell>
        </row>
        <row r="324">
          <cell r="A324" t="str">
            <v>Prepaid expenses and other current assets</v>
          </cell>
          <cell r="C324">
            <v>3.8980000000000001</v>
          </cell>
          <cell r="D324">
            <v>4.6879999999999997</v>
          </cell>
          <cell r="E324">
            <v>6.7905683486833492</v>
          </cell>
          <cell r="F324">
            <v>8.861184464308554</v>
          </cell>
          <cell r="G324">
            <v>10.676546330816873</v>
          </cell>
          <cell r="H324">
            <v>12.71190189862955</v>
          </cell>
          <cell r="I324">
            <v>14.671265344898771</v>
          </cell>
          <cell r="J324">
            <v>16.788801884937403</v>
          </cell>
          <cell r="K324">
            <v>19.148307599758073</v>
          </cell>
          <cell r="L324">
            <v>21.841441892706211</v>
          </cell>
          <cell r="AJ324" t="str">
            <v>mstag:otherAssets</v>
          </cell>
          <cell r="AK324">
            <v>6</v>
          </cell>
          <cell r="AL324" t="str">
            <v>ISO4217:USD</v>
          </cell>
          <cell r="AM324" t="b">
            <v>0</v>
          </cell>
          <cell r="AN324" t="b">
            <v>0</v>
          </cell>
        </row>
        <row r="325">
          <cell r="A325" t="str">
            <v>Total current assets</v>
          </cell>
          <cell r="C325">
            <v>105.89299999999999</v>
          </cell>
          <cell r="D325">
            <v>100.04200000000002</v>
          </cell>
          <cell r="E325">
            <v>184.86480623868457</v>
          </cell>
          <cell r="F325">
            <v>266.6525983467244</v>
          </cell>
          <cell r="G325">
            <v>316.7387688625538</v>
          </cell>
          <cell r="H325">
            <v>386.51496157483803</v>
          </cell>
          <cell r="I325">
            <v>401.67499938401392</v>
          </cell>
          <cell r="J325">
            <v>425.85669371751857</v>
          </cell>
          <cell r="K325">
            <v>463.60071688076397</v>
          </cell>
          <cell r="L325">
            <v>499.50339730159993</v>
          </cell>
          <cell r="AJ325" t="str">
            <v>mstag:deferredTaxAssets</v>
          </cell>
          <cell r="AK325">
            <v>6</v>
          </cell>
          <cell r="AL325" t="str">
            <v>ISO4217:USD</v>
          </cell>
          <cell r="AM325" t="b">
            <v>0</v>
          </cell>
          <cell r="AN325" t="b">
            <v>0</v>
          </cell>
        </row>
        <row r="326">
          <cell r="A326" t="str">
            <v>Prepaid expenses and other current assets</v>
          </cell>
          <cell r="C326">
            <v>3.8980000000000001</v>
          </cell>
          <cell r="D326">
            <v>4.6879999999999997</v>
          </cell>
          <cell r="E326">
            <v>6.7905683486833492</v>
          </cell>
          <cell r="F326">
            <v>8.861184464308554</v>
          </cell>
          <cell r="G326">
            <v>10.676546330816873</v>
          </cell>
          <cell r="H326">
            <v>12.71190189862955</v>
          </cell>
          <cell r="I326">
            <v>14.671265344898771</v>
          </cell>
          <cell r="J326">
            <v>16.788801884937403</v>
          </cell>
          <cell r="K326">
            <v>19.148307599758073</v>
          </cell>
          <cell r="L326">
            <v>21.841441892706211</v>
          </cell>
          <cell r="AJ326" t="str">
            <v>mstag:otherAssets</v>
          </cell>
          <cell r="AK326">
            <v>6</v>
          </cell>
          <cell r="AL326" t="str">
            <v>ISO4217:USD</v>
          </cell>
          <cell r="AM326" t="b">
            <v>0</v>
          </cell>
          <cell r="AN326" t="b">
            <v>0</v>
          </cell>
        </row>
        <row r="327">
          <cell r="A327" t="str">
            <v>Property and equipment, net</v>
          </cell>
          <cell r="C327">
            <v>25.625</v>
          </cell>
          <cell r="D327">
            <v>19.364000000000001</v>
          </cell>
          <cell r="E327">
            <v>20.3322</v>
          </cell>
          <cell r="F327">
            <v>21.34881</v>
          </cell>
          <cell r="G327">
            <v>22.4162505</v>
          </cell>
          <cell r="H327">
            <v>23.537063025000002</v>
          </cell>
          <cell r="I327">
            <v>24.713916176250002</v>
          </cell>
          <cell r="J327">
            <v>25.949611985062504</v>
          </cell>
          <cell r="K327">
            <v>25.949611985062504</v>
          </cell>
          <cell r="L327">
            <v>25.949611985062504</v>
          </cell>
          <cell r="AJ327" t="str">
            <v>mstag:propertyPlantAndEquipmentNet</v>
          </cell>
          <cell r="AK327">
            <v>6</v>
          </cell>
          <cell r="AL327" t="str">
            <v>ISO4217:USD</v>
          </cell>
          <cell r="AM327" t="b">
            <v>0</v>
          </cell>
          <cell r="AN327" t="b">
            <v>0</v>
          </cell>
        </row>
        <row r="328">
          <cell r="A328" t="str">
            <v>Growth in prop, plant and equip</v>
          </cell>
          <cell r="C328">
            <v>1.0129999999999999</v>
          </cell>
          <cell r="D328">
            <v>1.254</v>
          </cell>
          <cell r="E328">
            <v>0.05</v>
          </cell>
          <cell r="F328">
            <v>0.05</v>
          </cell>
          <cell r="G328">
            <v>0.05</v>
          </cell>
          <cell r="H328">
            <v>0.05</v>
          </cell>
          <cell r="I328">
            <v>0.05</v>
          </cell>
          <cell r="J328">
            <v>0.05</v>
          </cell>
          <cell r="K328">
            <v>0.05</v>
          </cell>
          <cell r="L328">
            <v>0.05</v>
          </cell>
          <cell r="AJ328" t="str">
            <v>mstag:otherLiabilitiesNonOperating</v>
          </cell>
          <cell r="AK328">
            <v>6</v>
          </cell>
          <cell r="AL328" t="str">
            <v>ISO4217:USD</v>
          </cell>
          <cell r="AM328" t="b">
            <v>0</v>
          </cell>
          <cell r="AN328" t="b">
            <v>0</v>
          </cell>
        </row>
        <row r="329">
          <cell r="A329" t="str">
            <v>Goodwill, net</v>
          </cell>
          <cell r="B329">
            <v>28.34</v>
          </cell>
          <cell r="C329">
            <v>76.799000000000007</v>
          </cell>
          <cell r="D329">
            <v>82.453999999999994</v>
          </cell>
          <cell r="E329">
            <v>81.283000000000001</v>
          </cell>
          <cell r="F329">
            <v>81.283000000000001</v>
          </cell>
          <cell r="G329">
            <v>81.283000000000001</v>
          </cell>
          <cell r="H329">
            <v>81.283000000000001</v>
          </cell>
          <cell r="I329">
            <v>81.283000000000001</v>
          </cell>
          <cell r="J329">
            <v>81.283000000000001</v>
          </cell>
          <cell r="K329">
            <v>81.283000000000001</v>
          </cell>
          <cell r="L329">
            <v>81.283000000000001</v>
          </cell>
          <cell r="AJ329" t="str">
            <v>mstag:goodwill</v>
          </cell>
          <cell r="AK329">
            <v>6</v>
          </cell>
          <cell r="AL329" t="str">
            <v>ISO4217:USD</v>
          </cell>
          <cell r="AM329" t="b">
            <v>0</v>
          </cell>
          <cell r="AN329" t="b">
            <v>0</v>
          </cell>
        </row>
        <row r="330">
          <cell r="A330" t="str">
            <v>Other intangible assets, net</v>
          </cell>
          <cell r="C330">
            <v>4.649</v>
          </cell>
          <cell r="D330">
            <v>3.621</v>
          </cell>
          <cell r="E330">
            <v>3.2480000000000002</v>
          </cell>
          <cell r="F330">
            <v>3.2480000000000002</v>
          </cell>
          <cell r="G330">
            <v>3.2480000000000002</v>
          </cell>
          <cell r="H330">
            <v>3.2480000000000002</v>
          </cell>
          <cell r="I330">
            <v>3.2480000000000002</v>
          </cell>
          <cell r="J330">
            <v>3.2480000000000002</v>
          </cell>
          <cell r="K330">
            <v>3.2480000000000002</v>
          </cell>
          <cell r="L330">
            <v>3.2480000000000002</v>
          </cell>
          <cell r="AJ330" t="str">
            <v>mstag:otherIntangibleAssets</v>
          </cell>
          <cell r="AK330">
            <v>6</v>
          </cell>
          <cell r="AL330" t="str">
            <v>ISO4217:USD</v>
          </cell>
          <cell r="AM330" t="b">
            <v>0</v>
          </cell>
          <cell r="AN330" t="b">
            <v>0</v>
          </cell>
        </row>
        <row r="331">
          <cell r="A331" t="str">
            <v>Other noncurrent assets</v>
          </cell>
          <cell r="B331">
            <v>65.731999999999999</v>
          </cell>
          <cell r="C331">
            <v>1.913</v>
          </cell>
          <cell r="D331">
            <v>2.0369999999999999</v>
          </cell>
          <cell r="E331">
            <v>2.9505946515076755</v>
          </cell>
          <cell r="F331">
            <v>3.8503056215436273</v>
          </cell>
          <cell r="G331">
            <v>4.639105135638645</v>
          </cell>
          <cell r="H331">
            <v>5.5234949162773876</v>
          </cell>
          <cell r="I331">
            <v>6.3748650826703921</v>
          </cell>
          <cell r="J331">
            <v>7.2949636176658466</v>
          </cell>
          <cell r="K331">
            <v>8.3202010624375422</v>
          </cell>
          <cell r="L331">
            <v>9.4904046790619763</v>
          </cell>
          <cell r="AJ331" t="str">
            <v>mstag:otherIntangibleAssets</v>
          </cell>
          <cell r="AK331">
            <v>6</v>
          </cell>
          <cell r="AL331" t="str">
            <v>ISO4217:USD</v>
          </cell>
          <cell r="AM331" t="b">
            <v>0</v>
          </cell>
          <cell r="AN331" t="b">
            <v>0</v>
          </cell>
        </row>
        <row r="332">
          <cell r="A332" t="str">
            <v>Total Assets</v>
          </cell>
          <cell r="B332">
            <v>170.053</v>
          </cell>
          <cell r="C332">
            <v>214.87899999999999</v>
          </cell>
          <cell r="D332">
            <v>207.51800000000003</v>
          </cell>
          <cell r="E332">
            <v>292.72860089019224</v>
          </cell>
          <cell r="F332">
            <v>376.43271396826805</v>
          </cell>
          <cell r="G332">
            <v>428.37512449819246</v>
          </cell>
          <cell r="H332">
            <v>500.1565195161154</v>
          </cell>
          <cell r="I332">
            <v>517.34478064293432</v>
          </cell>
          <cell r="J332">
            <v>543.68226932024686</v>
          </cell>
          <cell r="K332">
            <v>582.45152992826399</v>
          </cell>
          <cell r="L332">
            <v>619.52441396572442</v>
          </cell>
          <cell r="M332" t="str">
            <v>Based on 8,791,252 shares at $2.  Will need to revalue based on transaction (1:6 reverse split?)</v>
          </cell>
          <cell r="AJ332" t="str">
            <v>mstag:otherIntangibleAssets</v>
          </cell>
          <cell r="AK332">
            <v>6</v>
          </cell>
          <cell r="AL332" t="str">
            <v>ISO4217:USD</v>
          </cell>
          <cell r="AM332" t="b">
            <v>0</v>
          </cell>
          <cell r="AN332" t="b">
            <v>0</v>
          </cell>
        </row>
        <row r="333">
          <cell r="A333" t="str">
            <v>Other noncurrent assets</v>
          </cell>
          <cell r="C333">
            <v>1.913</v>
          </cell>
          <cell r="D333">
            <v>2.0369999999999999</v>
          </cell>
          <cell r="E333">
            <v>2.9505946515076755</v>
          </cell>
          <cell r="F333">
            <v>3.8503056215436273</v>
          </cell>
          <cell r="G333">
            <v>4.639105135638645</v>
          </cell>
          <cell r="H333">
            <v>5.5234949162773876</v>
          </cell>
          <cell r="I333">
            <v>6.3748650826703921</v>
          </cell>
          <cell r="J333">
            <v>7.2949636176658466</v>
          </cell>
          <cell r="K333">
            <v>8.3202010624375422</v>
          </cell>
          <cell r="L333">
            <v>9.4904046790619763</v>
          </cell>
          <cell r="AJ333" t="str">
            <v>mstag:otherIntangibleAssets</v>
          </cell>
          <cell r="AK333">
            <v>6</v>
          </cell>
          <cell r="AL333" t="str">
            <v>ISO4217:USD</v>
          </cell>
          <cell r="AM333" t="b">
            <v>0</v>
          </cell>
          <cell r="AN333" t="b">
            <v>0</v>
          </cell>
        </row>
        <row r="334">
          <cell r="A334" t="str">
            <v>Liabilities</v>
          </cell>
          <cell r="B334">
            <v>170.053</v>
          </cell>
          <cell r="C334">
            <v>214.87899999999999</v>
          </cell>
          <cell r="D334">
            <v>207.51800000000003</v>
          </cell>
          <cell r="E334">
            <v>292.72860089019218</v>
          </cell>
          <cell r="F334">
            <v>376.43271396826805</v>
          </cell>
          <cell r="G334">
            <v>428.37512449819246</v>
          </cell>
          <cell r="H334">
            <v>500.1565195161154</v>
          </cell>
          <cell r="I334">
            <v>517.34478064293432</v>
          </cell>
          <cell r="J334">
            <v>543.68226932024686</v>
          </cell>
          <cell r="K334">
            <v>582.45152992826399</v>
          </cell>
          <cell r="L334">
            <v>619.52441396572442</v>
          </cell>
        </row>
        <row r="335">
          <cell r="A335" t="str">
            <v>Current liabilities:</v>
          </cell>
          <cell r="B335">
            <v>0.115</v>
          </cell>
          <cell r="C335">
            <v>0.115</v>
          </cell>
          <cell r="D335">
            <v>0.115</v>
          </cell>
          <cell r="E335">
            <v>0.115</v>
          </cell>
          <cell r="F335">
            <v>0.115</v>
          </cell>
          <cell r="G335">
            <v>0.115</v>
          </cell>
          <cell r="H335">
            <v>0.115</v>
          </cell>
          <cell r="I335">
            <v>0.115</v>
          </cell>
          <cell r="J335">
            <v>0.115</v>
          </cell>
          <cell r="K335">
            <v>0.115</v>
          </cell>
          <cell r="L335">
            <v>0.115</v>
          </cell>
          <cell r="AJ335" t="str">
            <v>mstag:commonStock</v>
          </cell>
          <cell r="AK335">
            <v>6</v>
          </cell>
          <cell r="AL335" t="str">
            <v>ISO4217:USD</v>
          </cell>
          <cell r="AM335" t="b">
            <v>0</v>
          </cell>
          <cell r="AN335" t="b">
            <v>0</v>
          </cell>
        </row>
        <row r="336">
          <cell r="A336" t="str">
            <v>Accounts payable</v>
          </cell>
          <cell r="B336">
            <v>2.0609999999999999</v>
          </cell>
          <cell r="C336">
            <v>0.55100000000000005</v>
          </cell>
          <cell r="D336">
            <v>0.82899999999999996</v>
          </cell>
          <cell r="E336">
            <v>1.0507057414518313</v>
          </cell>
          <cell r="F336">
            <v>1.2339832578323457</v>
          </cell>
          <cell r="G336">
            <v>1.338106833131441</v>
          </cell>
          <cell r="H336">
            <v>1.4338807737104784</v>
          </cell>
          <cell r="I336">
            <v>1.489404254739475</v>
          </cell>
          <cell r="J336">
            <v>1.5339359717386922</v>
          </cell>
          <cell r="K336">
            <v>1.5745644164390724</v>
          </cell>
          <cell r="L336">
            <v>1.6164186482762701</v>
          </cell>
          <cell r="AJ336" t="str">
            <v>mstag:tradeAndOtherPayables</v>
          </cell>
          <cell r="AK336">
            <v>6</v>
          </cell>
          <cell r="AL336" t="str">
            <v>ISO4217:USD</v>
          </cell>
          <cell r="AM336" t="b">
            <v>0</v>
          </cell>
          <cell r="AN336" t="b">
            <v>0</v>
          </cell>
        </row>
        <row r="337">
          <cell r="A337" t="str">
            <v>Accrued salaries and benefits</v>
          </cell>
          <cell r="B337">
            <v>0</v>
          </cell>
          <cell r="C337">
            <v>4.0609999999999999</v>
          </cell>
          <cell r="D337">
            <v>7.1449999999999996</v>
          </cell>
          <cell r="E337">
            <v>9.0558414025010059</v>
          </cell>
          <cell r="F337">
            <v>10.635476932704595</v>
          </cell>
          <cell r="G337">
            <v>11.532899062393419</v>
          </cell>
          <cell r="H337">
            <v>12.358357211292359</v>
          </cell>
          <cell r="I337">
            <v>12.836903980836606</v>
          </cell>
          <cell r="J337">
            <v>13.220714738326844</v>
          </cell>
          <cell r="K337">
            <v>13.570883902843388</v>
          </cell>
          <cell r="L337">
            <v>13.931617903418511</v>
          </cell>
          <cell r="AJ337" t="str">
            <v>mstag:payrollAndBenefitsRelatedLiabilities</v>
          </cell>
          <cell r="AK337">
            <v>6</v>
          </cell>
          <cell r="AL337" t="str">
            <v>ISO4217:USD</v>
          </cell>
          <cell r="AM337" t="b">
            <v>0</v>
          </cell>
          <cell r="AN337" t="b">
            <v>0</v>
          </cell>
        </row>
        <row r="338">
          <cell r="A338" t="str">
            <v>Accrued liabilities</v>
          </cell>
          <cell r="B338">
            <v>7.74</v>
          </cell>
          <cell r="C338">
            <v>4.6379999999999999</v>
          </cell>
          <cell r="D338">
            <v>6.431</v>
          </cell>
          <cell r="E338">
            <v>8.1508909810334469</v>
          </cell>
          <cell r="F338">
            <v>9.5726734995413949</v>
          </cell>
          <cell r="G338">
            <v>10.380416216970204</v>
          </cell>
          <cell r="H338">
            <v>11.123386315720252</v>
          </cell>
          <cell r="I338">
            <v>11.554111896537473</v>
          </cell>
          <cell r="J338">
            <v>11.899568436974103</v>
          </cell>
          <cell r="K338">
            <v>12.214745189529163</v>
          </cell>
          <cell r="L338">
            <v>12.539431033853672</v>
          </cell>
          <cell r="AJ338" t="str">
            <v>mstag:otherAccruedExpenses</v>
          </cell>
          <cell r="AK338">
            <v>6</v>
          </cell>
          <cell r="AL338" t="str">
            <v>ISO4217:USD</v>
          </cell>
          <cell r="AM338" t="b">
            <v>0</v>
          </cell>
          <cell r="AN338" t="b">
            <v>0</v>
          </cell>
        </row>
        <row r="339">
          <cell r="A339" t="str">
            <v>Income taxes payable</v>
          </cell>
          <cell r="B339">
            <v>0</v>
          </cell>
          <cell r="C339">
            <v>5.7089999999999996</v>
          </cell>
          <cell r="D339">
            <v>6</v>
          </cell>
          <cell r="E339">
            <v>7.6046253904837009</v>
          </cell>
          <cell r="F339">
            <v>8.9311212870857357</v>
          </cell>
          <cell r="G339">
            <v>9.6847297934724335</v>
          </cell>
          <cell r="H339">
            <v>10.377906685479941</v>
          </cell>
          <cell r="I339">
            <v>10.779765414278469</v>
          </cell>
          <cell r="J339">
            <v>11.102069759266772</v>
          </cell>
          <cell r="K339">
            <v>11.396123641296061</v>
          </cell>
          <cell r="L339">
            <v>11.699049324074331</v>
          </cell>
          <cell r="AJ339" t="str">
            <v>mstag:incomeTaxPayable</v>
          </cell>
          <cell r="AK339">
            <v>6</v>
          </cell>
          <cell r="AL339" t="str">
            <v>ISO4217:USD</v>
          </cell>
          <cell r="AM339" t="b">
            <v>0</v>
          </cell>
          <cell r="AN339" t="b">
            <v>0</v>
          </cell>
        </row>
        <row r="340">
          <cell r="A340" t="str">
            <v>Current portion of revolving credit facility</v>
          </cell>
          <cell r="B340">
            <v>26.884</v>
          </cell>
          <cell r="C340">
            <v>0</v>
          </cell>
          <cell r="D340">
            <v>12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AJ340" t="str">
            <v>mstag:shortTermBorrowings</v>
          </cell>
          <cell r="AK340">
            <v>6</v>
          </cell>
          <cell r="AL340" t="str">
            <v>ISO4217:USD</v>
          </cell>
          <cell r="AM340" t="b">
            <v>0</v>
          </cell>
          <cell r="AN340" t="b">
            <v>0</v>
          </cell>
        </row>
        <row r="341">
          <cell r="A341" t="str">
            <v>Current portion of obligations under capital leases</v>
          </cell>
          <cell r="B341">
            <v>13.221</v>
          </cell>
          <cell r="C341">
            <v>1.6479999999999999</v>
          </cell>
          <cell r="D341">
            <v>0.48199999999999998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AJ341" t="str">
            <v>mstag:capitalLeaseObligationsCi</v>
          </cell>
          <cell r="AK341">
            <v>6</v>
          </cell>
          <cell r="AL341" t="str">
            <v>ISO4217:USD</v>
          </cell>
          <cell r="AM341" t="b">
            <v>0</v>
          </cell>
          <cell r="AN341" t="b">
            <v>0</v>
          </cell>
        </row>
        <row r="342">
          <cell r="A342" t="str">
            <v>Deferred revenue</v>
          </cell>
          <cell r="B342">
            <v>50.021000000000001</v>
          </cell>
          <cell r="C342">
            <v>1.31</v>
          </cell>
          <cell r="D342">
            <v>1.5529999999999999</v>
          </cell>
          <cell r="E342">
            <v>1.9683305385701977</v>
          </cell>
          <cell r="F342">
            <v>2.3116718931406908</v>
          </cell>
          <cell r="G342">
            <v>2.5067308948771143</v>
          </cell>
          <cell r="H342">
            <v>2.6861481804250573</v>
          </cell>
          <cell r="I342">
            <v>2.7901626147290761</v>
          </cell>
          <cell r="J342">
            <v>2.8735857226902155</v>
          </cell>
          <cell r="K342">
            <v>2.9496966691554629</v>
          </cell>
          <cell r="L342">
            <v>3.0281039333812383</v>
          </cell>
          <cell r="AJ342" t="str">
            <v>mstag:deferredRevenue</v>
          </cell>
          <cell r="AK342">
            <v>6</v>
          </cell>
          <cell r="AL342" t="str">
            <v>ISO4217:USD</v>
          </cell>
          <cell r="AM342" t="b">
            <v>0</v>
          </cell>
          <cell r="AN342" t="b">
            <v>0</v>
          </cell>
        </row>
        <row r="343">
          <cell r="A343" t="str">
            <v>Total current liabilities</v>
          </cell>
          <cell r="C343">
            <v>17.916999999999998</v>
          </cell>
          <cell r="D343">
            <v>34.44</v>
          </cell>
          <cell r="E343">
            <v>27.830394054040184</v>
          </cell>
          <cell r="F343">
            <v>32.684926870304764</v>
          </cell>
          <cell r="G343">
            <v>35.442882800844615</v>
          </cell>
          <cell r="H343">
            <v>37.979679166628088</v>
          </cell>
          <cell r="I343">
            <v>39.450348161121099</v>
          </cell>
          <cell r="J343">
            <v>40.629874628996625</v>
          </cell>
          <cell r="K343">
            <v>41.706013819263148</v>
          </cell>
          <cell r="L343">
            <v>42.814620843004022</v>
          </cell>
          <cell r="AJ343" t="str">
            <v>mstag:capitalLeaseObligationsCi</v>
          </cell>
          <cell r="AK343">
            <v>6</v>
          </cell>
          <cell r="AL343" t="str">
            <v>ISO4217:USD</v>
          </cell>
          <cell r="AM343" t="b">
            <v>0</v>
          </cell>
          <cell r="AN343" t="b">
            <v>0</v>
          </cell>
        </row>
        <row r="344">
          <cell r="A344" t="str">
            <v>Deferred revenue</v>
          </cell>
          <cell r="B344">
            <v>170.05300000000003</v>
          </cell>
          <cell r="C344">
            <v>1.31</v>
          </cell>
          <cell r="D344">
            <v>1.5529999999999999</v>
          </cell>
          <cell r="E344">
            <v>1.9683305385701977</v>
          </cell>
          <cell r="F344">
            <v>2.3116718931406908</v>
          </cell>
          <cell r="G344">
            <v>2.5067308948771143</v>
          </cell>
          <cell r="H344">
            <v>2.6861481804250573</v>
          </cell>
          <cell r="I344">
            <v>2.7901626147290761</v>
          </cell>
          <cell r="J344">
            <v>2.8735857226902155</v>
          </cell>
          <cell r="K344">
            <v>2.9496966691554629</v>
          </cell>
          <cell r="L344">
            <v>3.0281039333812383</v>
          </cell>
          <cell r="AJ344" t="str">
            <v>mstag:deferredRevenue</v>
          </cell>
          <cell r="AK344">
            <v>6</v>
          </cell>
          <cell r="AL344" t="str">
            <v>ISO4217:USD</v>
          </cell>
          <cell r="AM344" t="b">
            <v>0</v>
          </cell>
          <cell r="AN344" t="b">
            <v>0</v>
          </cell>
        </row>
        <row r="345">
          <cell r="A345" t="str">
            <v>Obligations under capital leases</v>
          </cell>
          <cell r="C345">
            <v>0.48199999999999998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AJ345" t="str">
            <v>mstag:capitalLeaseObligationsCi</v>
          </cell>
          <cell r="AK345">
            <v>6</v>
          </cell>
          <cell r="AL345" t="str">
            <v>ISO4217:USD</v>
          </cell>
          <cell r="AM345" t="b">
            <v>0</v>
          </cell>
          <cell r="AN345" t="b">
            <v>0</v>
          </cell>
        </row>
        <row r="346">
          <cell r="A346" t="str">
            <v>Long-term portion of revolving credit facility</v>
          </cell>
          <cell r="C346">
            <v>0</v>
          </cell>
          <cell r="D346">
            <v>13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AJ346" t="str">
            <v>mstag:otherLongTermDebtCi</v>
          </cell>
          <cell r="AK346">
            <v>6</v>
          </cell>
          <cell r="AL346" t="str">
            <v>ISO4217:USD</v>
          </cell>
          <cell r="AM346" t="b">
            <v>0</v>
          </cell>
          <cell r="AN346" t="b">
            <v>0</v>
          </cell>
        </row>
        <row r="347">
          <cell r="A347" t="str">
            <v>Deferred tax liability, net</v>
          </cell>
          <cell r="B347">
            <v>3.3996321544951118</v>
          </cell>
          <cell r="C347">
            <v>9.1910000000000007</v>
          </cell>
          <cell r="D347">
            <v>9.093</v>
          </cell>
          <cell r="E347">
            <v>11.524809779278048</v>
          </cell>
          <cell r="F347">
            <v>13.535114310578429</v>
          </cell>
          <cell r="G347">
            <v>14.677208002007466</v>
          </cell>
          <cell r="H347">
            <v>15.727717581844844</v>
          </cell>
          <cell r="I347">
            <v>16.336734485339012</v>
          </cell>
          <cell r="J347">
            <v>16.825186720168787</v>
          </cell>
          <cell r="K347">
            <v>17.270825378384174</v>
          </cell>
          <cell r="L347">
            <v>17.729909250634645</v>
          </cell>
          <cell r="AJ347" t="str">
            <v>mstag:deferredTaxLiabilities</v>
          </cell>
          <cell r="AK347">
            <v>6</v>
          </cell>
          <cell r="AL347" t="str">
            <v>ISO4217:USD</v>
          </cell>
          <cell r="AM347" t="b">
            <v>0</v>
          </cell>
          <cell r="AN347" t="b">
            <v>0</v>
          </cell>
        </row>
        <row r="348">
          <cell r="A348" t="str">
            <v>Other noncurrent liabilities</v>
          </cell>
          <cell r="B348">
            <v>0.29414947104726175</v>
          </cell>
          <cell r="C348">
            <v>1.0129999999999999</v>
          </cell>
          <cell r="D348">
            <v>1.254</v>
          </cell>
          <cell r="E348">
            <v>1.5893667066110932</v>
          </cell>
          <cell r="F348">
            <v>1.8666043490009185</v>
          </cell>
          <cell r="G348">
            <v>2.0241085268357382</v>
          </cell>
          <cell r="H348">
            <v>2.1689824972653073</v>
          </cell>
          <cell r="I348">
            <v>2.2529709715841997</v>
          </cell>
          <cell r="J348">
            <v>2.3203325796867555</v>
          </cell>
          <cell r="K348">
            <v>2.3817898410308769</v>
          </cell>
          <cell r="L348">
            <v>2.4451013087315356</v>
          </cell>
          <cell r="AJ348" t="str">
            <v>mstag:otherLiabilitiesNonOperating</v>
          </cell>
          <cell r="AK348">
            <v>6</v>
          </cell>
          <cell r="AL348" t="str">
            <v>ISO4217:USD</v>
          </cell>
          <cell r="AM348" t="b">
            <v>0</v>
          </cell>
          <cell r="AN348" t="b">
            <v>0</v>
          </cell>
        </row>
        <row r="349">
          <cell r="A349" t="str">
            <v>Total liabilities</v>
          </cell>
          <cell r="B349">
            <v>28.34</v>
          </cell>
          <cell r="C349">
            <v>28.602999999999998</v>
          </cell>
          <cell r="D349">
            <v>57.786999999999999</v>
          </cell>
          <cell r="E349">
            <v>40.944570539929323</v>
          </cell>
          <cell r="F349">
            <v>48.086645529884109</v>
          </cell>
          <cell r="G349">
            <v>52.144199329687822</v>
          </cell>
          <cell r="H349">
            <v>55.876379245738235</v>
          </cell>
          <cell r="I349">
            <v>58.040053618044311</v>
          </cell>
          <cell r="J349">
            <v>59.775393928852168</v>
          </cell>
          <cell r="K349">
            <v>61.358629038678203</v>
          </cell>
          <cell r="L349">
            <v>62.9896314023702</v>
          </cell>
          <cell r="AJ349" t="str">
            <v>mstag:deferredTaxLiabilities</v>
          </cell>
          <cell r="AK349">
            <v>6</v>
          </cell>
          <cell r="AL349" t="str">
            <v>ISO4217:USD</v>
          </cell>
          <cell r="AM349" t="b">
            <v>0</v>
          </cell>
          <cell r="AN349" t="b">
            <v>0</v>
          </cell>
        </row>
        <row r="350">
          <cell r="A350" t="str">
            <v>Other noncurrent liabilities</v>
          </cell>
          <cell r="C350">
            <v>1.0129999999999999</v>
          </cell>
          <cell r="D350">
            <v>1.254</v>
          </cell>
          <cell r="E350">
            <v>1.5893667066110932</v>
          </cell>
          <cell r="F350">
            <v>1.8666043490009185</v>
          </cell>
          <cell r="G350">
            <v>2.0241085268357382</v>
          </cell>
          <cell r="H350">
            <v>2.1689824972653073</v>
          </cell>
          <cell r="I350">
            <v>2.2529709715841997</v>
          </cell>
          <cell r="J350">
            <v>2.3203325796867555</v>
          </cell>
          <cell r="K350">
            <v>2.3817898410308769</v>
          </cell>
          <cell r="L350">
            <v>2.4451013087315356</v>
          </cell>
          <cell r="AJ350" t="str">
            <v>mstag:otherLiabilitiesNonOperating</v>
          </cell>
          <cell r="AK350">
            <v>6</v>
          </cell>
          <cell r="AL350" t="str">
            <v>ISO4217:USD</v>
          </cell>
          <cell r="AM350" t="b">
            <v>0</v>
          </cell>
          <cell r="AN350" t="b">
            <v>0</v>
          </cell>
        </row>
        <row r="351">
          <cell r="A351" t="str">
            <v>Class B redeemable common stock</v>
          </cell>
          <cell r="B351">
            <v>65.731999999999999</v>
          </cell>
          <cell r="C351">
            <v>67.5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AJ351" t="str">
            <v>mstag:preferredEquity</v>
          </cell>
          <cell r="AK351">
            <v>6</v>
          </cell>
          <cell r="AL351" t="str">
            <v>ISO4217:USD</v>
          </cell>
          <cell r="AM351" t="b">
            <v>0</v>
          </cell>
          <cell r="AN351" t="b">
            <v>0</v>
          </cell>
        </row>
        <row r="352">
          <cell r="A352" t="str">
            <v>Redeemable stock put</v>
          </cell>
          <cell r="B352">
            <v>25.96</v>
          </cell>
          <cell r="C352">
            <v>17.582000000000001</v>
          </cell>
          <cell r="D352">
            <v>17.582000000000001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AJ352" t="str">
            <v>mstag:otherEquityItems</v>
          </cell>
          <cell r="AK352">
            <v>6</v>
          </cell>
          <cell r="AL352" t="str">
            <v>ISO4217:USD</v>
          </cell>
          <cell r="AM352" t="b">
            <v>0</v>
          </cell>
          <cell r="AN352" t="b">
            <v>0</v>
          </cell>
        </row>
        <row r="353">
          <cell r="A353" t="str">
            <v>Class B redeemable common stock</v>
          </cell>
          <cell r="B353">
            <v>65.731999999999999</v>
          </cell>
          <cell r="C353">
            <v>67.5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AJ353" t="str">
            <v>mstag:preferredEquity</v>
          </cell>
          <cell r="AK353">
            <v>6</v>
          </cell>
          <cell r="AL353" t="str">
            <v>ISO4217:USD</v>
          </cell>
          <cell r="AM353" t="b">
            <v>0</v>
          </cell>
          <cell r="AN353" t="b">
            <v>0</v>
          </cell>
        </row>
        <row r="354">
          <cell r="A354" t="str">
            <v>Shareholders' equity</v>
          </cell>
          <cell r="B354">
            <v>25.96</v>
          </cell>
          <cell r="C354">
            <v>17.582000000000001</v>
          </cell>
          <cell r="D354">
            <v>17.582000000000001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AJ354" t="str">
            <v>mstag:otherEquityItems</v>
          </cell>
          <cell r="AK354">
            <v>6</v>
          </cell>
          <cell r="AL354" t="str">
            <v>ISO4217:USD</v>
          </cell>
          <cell r="AM354" t="b">
            <v>0</v>
          </cell>
          <cell r="AN354" t="b">
            <v>0</v>
          </cell>
        </row>
        <row r="355">
          <cell r="A355" t="str">
            <v>Class A, Series 1 common stock</v>
          </cell>
          <cell r="B355">
            <v>0.115</v>
          </cell>
          <cell r="C355">
            <v>0.115</v>
          </cell>
          <cell r="D355">
            <v>0.115</v>
          </cell>
          <cell r="E355">
            <v>0.115</v>
          </cell>
          <cell r="F355">
            <v>0.115</v>
          </cell>
          <cell r="G355">
            <v>0.115</v>
          </cell>
          <cell r="H355">
            <v>0.115</v>
          </cell>
          <cell r="I355">
            <v>0.115</v>
          </cell>
          <cell r="J355">
            <v>0.115</v>
          </cell>
          <cell r="K355">
            <v>0.115</v>
          </cell>
          <cell r="L355">
            <v>0.115</v>
          </cell>
          <cell r="AJ355" t="str">
            <v>mstag:commonStock</v>
          </cell>
          <cell r="AK355">
            <v>6</v>
          </cell>
          <cell r="AL355" t="str">
            <v>ISO4217:USD</v>
          </cell>
          <cell r="AM355" t="b">
            <v>0</v>
          </cell>
          <cell r="AN355" t="b">
            <v>0</v>
          </cell>
        </row>
        <row r="356">
          <cell r="A356" t="str">
            <v>Class A, Series 2 common stock</v>
          </cell>
          <cell r="B356">
            <v>2.0609999999999999</v>
          </cell>
          <cell r="C356">
            <v>2.0609999999999999</v>
          </cell>
          <cell r="D356">
            <v>2.0609999999999999</v>
          </cell>
          <cell r="E356">
            <v>2.0609999999999999</v>
          </cell>
          <cell r="F356">
            <v>2.0609999999999999</v>
          </cell>
          <cell r="G356">
            <v>2.0609999999999999</v>
          </cell>
          <cell r="H356">
            <v>2.0609999999999999</v>
          </cell>
          <cell r="I356">
            <v>2.0609999999999999</v>
          </cell>
          <cell r="J356">
            <v>2.0609999999999999</v>
          </cell>
          <cell r="K356">
            <v>2.0609999999999999</v>
          </cell>
          <cell r="L356">
            <v>2.0609999999999999</v>
          </cell>
          <cell r="AJ356" t="str">
            <v>mstag:commonStock</v>
          </cell>
          <cell r="AK356">
            <v>6</v>
          </cell>
          <cell r="AL356" t="str">
            <v>ISO4217:USD</v>
          </cell>
          <cell r="AM356" t="b">
            <v>0</v>
          </cell>
          <cell r="AN356" t="b">
            <v>0</v>
          </cell>
        </row>
        <row r="357">
          <cell r="A357" t="str">
            <v>Treasury stock, at cost</v>
          </cell>
          <cell r="B357">
            <v>0</v>
          </cell>
          <cell r="C357">
            <v>-5.5410000000000004</v>
          </cell>
          <cell r="D357">
            <v>-5.5410000000000004</v>
          </cell>
          <cell r="E357">
            <v>-5.5410000000000004</v>
          </cell>
          <cell r="F357">
            <v>-5.5410000000000004</v>
          </cell>
          <cell r="G357">
            <v>-56.502007121632857</v>
          </cell>
          <cell r="H357">
            <v>-113.22947693589049</v>
          </cell>
          <cell r="I357">
            <v>-245.27625531441865</v>
          </cell>
          <cell r="J357">
            <v>-392.4581860376137</v>
          </cell>
          <cell r="K357">
            <v>-553.65072365517688</v>
          </cell>
          <cell r="L357">
            <v>-747.24374262999061</v>
          </cell>
          <cell r="AJ357" t="str">
            <v>mstag:treasuryStockAndInvestmentInOwnShares</v>
          </cell>
          <cell r="AK357">
            <v>6</v>
          </cell>
          <cell r="AL357" t="str">
            <v>ISO4217:USD</v>
          </cell>
          <cell r="AM357" t="b">
            <v>1</v>
          </cell>
          <cell r="AN357" t="b">
            <v>0</v>
          </cell>
        </row>
        <row r="358">
          <cell r="A358" t="str">
            <v>Additional paid-in capital</v>
          </cell>
          <cell r="B358">
            <v>7.74</v>
          </cell>
          <cell r="C358">
            <v>31.812999999999999</v>
          </cell>
          <cell r="D358">
            <v>38.253999999999998</v>
          </cell>
          <cell r="E358">
            <v>137.28315500000005</v>
          </cell>
          <cell r="F358">
            <v>137.28315500000005</v>
          </cell>
          <cell r="G358">
            <v>137.28315500000005</v>
          </cell>
          <cell r="H358">
            <v>137.28315500000005</v>
          </cell>
          <cell r="I358">
            <v>137.28315500000005</v>
          </cell>
          <cell r="J358">
            <v>137.28315500000005</v>
          </cell>
          <cell r="K358">
            <v>137.28315500000005</v>
          </cell>
          <cell r="L358">
            <v>137.28315500000005</v>
          </cell>
          <cell r="AJ358" t="str">
            <v>mstag:additionalPaidInCapital</v>
          </cell>
          <cell r="AK358">
            <v>6</v>
          </cell>
          <cell r="AL358" t="str">
            <v>ISO4217:USD</v>
          </cell>
          <cell r="AM358" t="b">
            <v>0</v>
          </cell>
          <cell r="AN358" t="b">
            <v>0</v>
          </cell>
        </row>
        <row r="359">
          <cell r="A359" t="str">
            <v>Deferred stock compensation</v>
          </cell>
          <cell r="B359">
            <v>0</v>
          </cell>
          <cell r="C359">
            <v>-3.4000000000000002E-2</v>
          </cell>
          <cell r="D359">
            <v>-6.0869999999999997</v>
          </cell>
          <cell r="E359">
            <v>-6.0869999999999997</v>
          </cell>
          <cell r="F359">
            <v>-6.0869999999999997</v>
          </cell>
          <cell r="G359">
            <v>-6.0869999999999997</v>
          </cell>
          <cell r="H359">
            <v>-6.0869999999999997</v>
          </cell>
          <cell r="I359">
            <v>-6.0869999999999997</v>
          </cell>
          <cell r="J359">
            <v>-6.0869999999999997</v>
          </cell>
          <cell r="K359">
            <v>-6.0869999999999997</v>
          </cell>
          <cell r="L359">
            <v>-6.0869999999999997</v>
          </cell>
          <cell r="AJ359" t="str">
            <v>mstag:accumulatedOtherComprehensiveIncomeLossAndReserves</v>
          </cell>
          <cell r="AK359">
            <v>6</v>
          </cell>
          <cell r="AL359" t="str">
            <v>ISO4217:USD</v>
          </cell>
          <cell r="AM359" t="b">
            <v>0</v>
          </cell>
          <cell r="AN359" t="b">
            <v>0</v>
          </cell>
        </row>
        <row r="360">
          <cell r="A360" t="str">
            <v>Retained earnings</v>
          </cell>
          <cell r="B360">
            <v>26.884</v>
          </cell>
          <cell r="C360">
            <v>46.870833000000005</v>
          </cell>
          <cell r="D360">
            <v>68.819833000000003</v>
          </cell>
          <cell r="E360">
            <v>89.225875350262839</v>
          </cell>
          <cell r="F360">
            <v>165.78791343838384</v>
          </cell>
          <cell r="G360">
            <v>264.63377729013752</v>
          </cell>
          <cell r="H360">
            <v>389.41046220626754</v>
          </cell>
          <cell r="I360">
            <v>536.48182733930855</v>
          </cell>
          <cell r="J360">
            <v>708.26590642900851</v>
          </cell>
          <cell r="K360">
            <v>906.64446954476273</v>
          </cell>
          <cell r="L360">
            <v>1135.6793701933448</v>
          </cell>
          <cell r="AJ360" t="str">
            <v>mstag:retainedEarnings</v>
          </cell>
          <cell r="AK360">
            <v>6</v>
          </cell>
          <cell r="AL360" t="str">
            <v>ISO4217:USD</v>
          </cell>
          <cell r="AM360" t="b">
            <v>0</v>
          </cell>
          <cell r="AN360" t="b">
            <v>0</v>
          </cell>
        </row>
        <row r="361">
          <cell r="A361" t="str">
            <v>Accumulated other comprehensive income</v>
          </cell>
          <cell r="B361">
            <v>13.221</v>
          </cell>
          <cell r="C361">
            <v>25.908999999999999</v>
          </cell>
          <cell r="D361">
            <v>34.527000000000001</v>
          </cell>
          <cell r="E361">
            <v>34.727000000000004</v>
          </cell>
          <cell r="F361">
            <v>34.727000000000004</v>
          </cell>
          <cell r="G361">
            <v>34.727000000000004</v>
          </cell>
          <cell r="H361">
            <v>34.727000000000004</v>
          </cell>
          <cell r="I361">
            <v>34.727000000000004</v>
          </cell>
          <cell r="J361">
            <v>34.727000000000004</v>
          </cell>
          <cell r="K361">
            <v>34.727000000000004</v>
          </cell>
          <cell r="L361">
            <v>34.727000000000004</v>
          </cell>
          <cell r="M361" t="str">
            <v>What is this?</v>
          </cell>
          <cell r="AJ361" t="str">
            <v>mstag:accumulatedOtherComprehensiveIncomeLossAndReserves</v>
          </cell>
          <cell r="AK361">
            <v>6</v>
          </cell>
          <cell r="AL361" t="str">
            <v>ISO4217:USD</v>
          </cell>
          <cell r="AM361" t="b">
            <v>0</v>
          </cell>
          <cell r="AN361" t="b">
            <v>0</v>
          </cell>
        </row>
        <row r="362">
          <cell r="A362" t="str">
            <v>Total Shareholders' Equity</v>
          </cell>
          <cell r="B362">
            <v>50.021000000000001</v>
          </cell>
          <cell r="C362">
            <v>101.19383300000001</v>
          </cell>
          <cell r="D362">
            <v>132.148833</v>
          </cell>
          <cell r="E362">
            <v>251.7840303502629</v>
          </cell>
          <cell r="F362">
            <v>328.3460684383839</v>
          </cell>
          <cell r="G362">
            <v>376.23092516850465</v>
          </cell>
          <cell r="H362">
            <v>444.28014027037716</v>
          </cell>
          <cell r="I362">
            <v>459.30472702488998</v>
          </cell>
          <cell r="J362">
            <v>483.90687539139481</v>
          </cell>
          <cell r="K362">
            <v>521.09290088958596</v>
          </cell>
          <cell r="L362">
            <v>556.53478256335427</v>
          </cell>
          <cell r="AJ362" t="str">
            <v>mstag:retainedEarnings</v>
          </cell>
          <cell r="AK362">
            <v>6</v>
          </cell>
          <cell r="AL362" t="str">
            <v>ISO4217:USD</v>
          </cell>
          <cell r="AM362" t="b">
            <v>0</v>
          </cell>
          <cell r="AN362" t="b">
            <v>0</v>
          </cell>
        </row>
        <row r="363">
          <cell r="A363" t="str">
            <v>Accumulated other comprehensive income</v>
          </cell>
          <cell r="B363">
            <v>13.221</v>
          </cell>
          <cell r="C363">
            <v>25.908999999999999</v>
          </cell>
          <cell r="D363">
            <v>34.527000000000001</v>
          </cell>
          <cell r="E363">
            <v>34.727000000000004</v>
          </cell>
          <cell r="F363">
            <v>34.727000000000004</v>
          </cell>
          <cell r="G363">
            <v>34.727000000000004</v>
          </cell>
          <cell r="H363">
            <v>34.727000000000004</v>
          </cell>
          <cell r="I363">
            <v>34.727000000000004</v>
          </cell>
          <cell r="J363">
            <v>34.727000000000004</v>
          </cell>
          <cell r="K363">
            <v>34.727000000000004</v>
          </cell>
          <cell r="L363">
            <v>34.727000000000004</v>
          </cell>
          <cell r="AJ363" t="str">
            <v>mstag:accumulatedOtherComprehensiveIncomeLossAndReserves</v>
          </cell>
          <cell r="AK363">
            <v>6</v>
          </cell>
          <cell r="AL363" t="str">
            <v>ISO4217:USD</v>
          </cell>
          <cell r="AM363" t="b">
            <v>0</v>
          </cell>
          <cell r="AN363" t="b">
            <v>0</v>
          </cell>
        </row>
        <row r="364">
          <cell r="A364" t="str">
            <v>Total Liabilities &amp; Shareholders' Equity</v>
          </cell>
          <cell r="B364">
            <v>170.05300000000003</v>
          </cell>
          <cell r="C364">
            <v>214.87883300000001</v>
          </cell>
          <cell r="D364">
            <v>207.517833</v>
          </cell>
          <cell r="E364">
            <v>292.72860089019224</v>
          </cell>
          <cell r="F364">
            <v>376.43271396826799</v>
          </cell>
          <cell r="G364">
            <v>428.37512449819246</v>
          </cell>
          <cell r="H364">
            <v>500.1565195161154</v>
          </cell>
          <cell r="I364">
            <v>517.34478064293432</v>
          </cell>
          <cell r="J364">
            <v>543.68226932024697</v>
          </cell>
          <cell r="K364">
            <v>582.45152992826411</v>
          </cell>
          <cell r="L364">
            <v>619.52441396572442</v>
          </cell>
        </row>
        <row r="365">
          <cell r="A365" t="str">
            <v>Amounts</v>
          </cell>
        </row>
        <row r="366">
          <cell r="A366" t="str">
            <v>Leverage</v>
          </cell>
          <cell r="B366">
            <v>170.05300000000003</v>
          </cell>
          <cell r="C366">
            <v>214.87883300000001</v>
          </cell>
          <cell r="D366">
            <v>207.517833</v>
          </cell>
          <cell r="E366">
            <v>292.72860089019218</v>
          </cell>
          <cell r="F366">
            <v>376.43271396826799</v>
          </cell>
          <cell r="G366">
            <v>428.37512449819246</v>
          </cell>
          <cell r="H366">
            <v>500.1565195161154</v>
          </cell>
          <cell r="I366">
            <v>517.34478064293432</v>
          </cell>
          <cell r="J366">
            <v>543.68226932024697</v>
          </cell>
          <cell r="K366">
            <v>582.45152992826411</v>
          </cell>
          <cell r="L366">
            <v>619.52441396572442</v>
          </cell>
        </row>
        <row r="367">
          <cell r="A367" t="str">
            <v>Assets/Common Equity</v>
          </cell>
          <cell r="B367">
            <v>3.3996321544951118</v>
          </cell>
          <cell r="C367">
            <v>2.1234396764079482</v>
          </cell>
          <cell r="D367">
            <v>1.5703354716723079</v>
          </cell>
          <cell r="E367">
            <v>1.1626178216425018</v>
          </cell>
          <cell r="F367">
            <v>1.1464511079989006</v>
          </cell>
          <cell r="G367">
            <v>1.1385962605448601</v>
          </cell>
          <cell r="H367">
            <v>1.1257683478980927</v>
          </cell>
          <cell r="I367">
            <v>1.126365025663886</v>
          </cell>
          <cell r="J367">
            <v>1.1235266473130896</v>
          </cell>
          <cell r="K367">
            <v>1.1177498847785672</v>
          </cell>
          <cell r="L367">
            <v>1.1131818412359511</v>
          </cell>
        </row>
        <row r="368">
          <cell r="A368" t="str">
            <v>Common Equity/Assets</v>
          </cell>
          <cell r="B368">
            <v>0.29414947104726175</v>
          </cell>
          <cell r="C368">
            <v>0.47093402798784439</v>
          </cell>
          <cell r="D368">
            <v>0.63680660472826445</v>
          </cell>
          <cell r="E368">
            <v>0.86012787812527969</v>
          </cell>
          <cell r="F368">
            <v>0.87225699641520082</v>
          </cell>
          <cell r="G368">
            <v>0.87827444604592619</v>
          </cell>
          <cell r="H368">
            <v>0.88828221353628112</v>
          </cell>
          <cell r="I368">
            <v>0.88781165715847254</v>
          </cell>
          <cell r="J368">
            <v>0.89005454600609324</v>
          </cell>
          <cell r="K368">
            <v>0.89465453194665812</v>
          </cell>
          <cell r="L368">
            <v>0.89832582868016708</v>
          </cell>
        </row>
        <row r="369">
          <cell r="A369" t="str">
            <v>Assets/Common Equity</v>
          </cell>
          <cell r="B369">
            <v>3.3996321544951118</v>
          </cell>
          <cell r="C369">
            <v>2.1234396764079482</v>
          </cell>
          <cell r="D369">
            <v>1.5703354716723079</v>
          </cell>
          <cell r="E369" t="str">
            <v>Need to hook APIC and Treasury stock into capital mgmt. module, which needs to include IPO proceeds.</v>
          </cell>
          <cell r="F369">
            <v>1.1464511079989006</v>
          </cell>
          <cell r="G369">
            <v>1.1385962605448601</v>
          </cell>
          <cell r="H369">
            <v>1.1257683478980927</v>
          </cell>
          <cell r="I369">
            <v>1.126365025663886</v>
          </cell>
          <cell r="J369">
            <v>1.1235266473130896</v>
          </cell>
          <cell r="K369">
            <v>1.1177498847785672</v>
          </cell>
          <cell r="L369">
            <v>1.1131818412359511</v>
          </cell>
        </row>
        <row r="370">
          <cell r="A370" t="str">
            <v>A = Actual    E = Morgan Stanley Research Estimate</v>
          </cell>
          <cell r="B370">
            <v>0.29414947104726175</v>
          </cell>
          <cell r="C370">
            <v>0.47093402798784439</v>
          </cell>
          <cell r="D370">
            <v>0.63680660472826445</v>
          </cell>
          <cell r="E370" t="str">
            <v>Need to hook Retained earnings into operating to GAAP reconciliation</v>
          </cell>
          <cell r="F370">
            <v>0.87225699641520082</v>
          </cell>
          <cell r="G370">
            <v>0.87827444604592619</v>
          </cell>
          <cell r="H370">
            <v>0.88828221353628112</v>
          </cell>
          <cell r="I370">
            <v>0.88781165715847254</v>
          </cell>
          <cell r="J370">
            <v>0.89005454600609324</v>
          </cell>
          <cell r="K370">
            <v>0.89465453194665812</v>
          </cell>
          <cell r="L370">
            <v>0.89832582868016708</v>
          </cell>
        </row>
        <row r="371">
          <cell r="A371" t="str">
            <v>Source: Company data, Morgan Stanley Research</v>
          </cell>
          <cell r="E371" t="str">
            <v>Need to hook APIC and Treasury stock into capital mgmt. module, which needs to include IPO proceeds.</v>
          </cell>
        </row>
        <row r="372">
          <cell r="A372" t="str">
            <v>A = Actual    E = Morgan Stanley Research Estimate</v>
          </cell>
          <cell r="E372" t="str">
            <v>Need to hook Retained earnings into operating to GAAP reconciliation</v>
          </cell>
        </row>
        <row r="373">
          <cell r="A373" t="str">
            <v>Net interest income calculation</v>
          </cell>
          <cell r="C373">
            <v>-8.3780000000000001</v>
          </cell>
          <cell r="D373">
            <v>0</v>
          </cell>
          <cell r="E373">
            <v>-17.582000000000001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A374" t="str">
            <v>Earning assets</v>
          </cell>
          <cell r="B374">
            <v>0</v>
          </cell>
          <cell r="C374">
            <v>69.709999999999994</v>
          </cell>
          <cell r="D374">
            <v>85.320000000000007</v>
          </cell>
          <cell r="E374">
            <v>163.5399881436939</v>
          </cell>
          <cell r="F374">
            <v>238.82530361900456</v>
          </cell>
          <cell r="G374">
            <v>283.21058731769756</v>
          </cell>
          <cell r="H374">
            <v>346.59503415341646</v>
          </cell>
          <cell r="I374">
            <v>355.60196858034504</v>
          </cell>
          <cell r="J374">
            <v>373.13383933397586</v>
          </cell>
          <cell r="K374">
            <v>403.46816899602885</v>
          </cell>
          <cell r="L374">
            <v>430.91344262062279</v>
          </cell>
          <cell r="AJ374" t="str">
            <v>mstag:netIssuanceRepurchaseOfCommonStock</v>
          </cell>
          <cell r="AK374">
            <v>6</v>
          </cell>
          <cell r="AL374" t="str">
            <v>ISO4217:USD</v>
          </cell>
          <cell r="AM374" t="b">
            <v>0</v>
          </cell>
          <cell r="AN374" t="b">
            <v>0</v>
          </cell>
        </row>
        <row r="375">
          <cell r="A375" t="str">
            <v>Average for year</v>
          </cell>
          <cell r="E375">
            <v>124.42999407184695</v>
          </cell>
          <cell r="F375">
            <v>201.18264588134923</v>
          </cell>
          <cell r="G375">
            <v>261.01794546835106</v>
          </cell>
          <cell r="H375">
            <v>314.90281073555701</v>
          </cell>
          <cell r="I375">
            <v>351.09850136688078</v>
          </cell>
          <cell r="J375">
            <v>364.36790395716048</v>
          </cell>
          <cell r="K375">
            <v>388.30100416500238</v>
          </cell>
          <cell r="L375">
            <v>417.19080580832582</v>
          </cell>
        </row>
        <row r="376">
          <cell r="A376" t="str">
            <v>Pre-tax Interest rate / yield assumed on these investments</v>
          </cell>
          <cell r="B376">
            <v>0</v>
          </cell>
          <cell r="C376">
            <v>69.709999999999994</v>
          </cell>
          <cell r="D376">
            <v>85.320000000000007</v>
          </cell>
          <cell r="E376">
            <v>163.53998814369385</v>
          </cell>
          <cell r="F376">
            <v>0.03</v>
          </cell>
          <cell r="G376">
            <v>3.5000000000000003E-2</v>
          </cell>
          <cell r="H376">
            <v>0.04</v>
          </cell>
          <cell r="I376">
            <v>0.04</v>
          </cell>
          <cell r="J376">
            <v>0.04</v>
          </cell>
          <cell r="K376">
            <v>0.04</v>
          </cell>
          <cell r="L376">
            <v>0.04</v>
          </cell>
        </row>
        <row r="377">
          <cell r="A377" t="str">
            <v>Average for year</v>
          </cell>
          <cell r="B377">
            <v>1.556</v>
          </cell>
          <cell r="C377">
            <v>1.613559</v>
          </cell>
          <cell r="D377">
            <v>2.7490000000000001</v>
          </cell>
          <cell r="E377">
            <v>2.5354130000000001</v>
          </cell>
          <cell r="F377">
            <v>6.0354793764404766</v>
          </cell>
          <cell r="G377">
            <v>9.135628091392288</v>
          </cell>
          <cell r="H377">
            <v>12.596112429422281</v>
          </cell>
          <cell r="I377">
            <v>14.043940054675232</v>
          </cell>
          <cell r="J377">
            <v>14.574716158286419</v>
          </cell>
          <cell r="K377">
            <v>15.532040166600096</v>
          </cell>
          <cell r="L377">
            <v>16.687632232333033</v>
          </cell>
          <cell r="AJ377" t="str">
            <v>mstag:interestIncome</v>
          </cell>
          <cell r="AK377">
            <v>6</v>
          </cell>
          <cell r="AL377" t="str">
            <v>ISO4217:USD</v>
          </cell>
          <cell r="AM377" t="b">
            <v>0</v>
          </cell>
          <cell r="AN377" t="b">
            <v>0</v>
          </cell>
        </row>
        <row r="378">
          <cell r="A378" t="str">
            <v>Check with P&amp;L cash item</v>
          </cell>
          <cell r="B378">
            <v>0</v>
          </cell>
          <cell r="C378">
            <v>-1.1174999999999999</v>
          </cell>
          <cell r="D378">
            <v>0</v>
          </cell>
          <cell r="E378">
            <v>0</v>
          </cell>
          <cell r="F378">
            <v>7.3029774649224777E-4</v>
          </cell>
          <cell r="G378">
            <v>1.5682048356211453E-3</v>
          </cell>
          <cell r="H378">
            <v>1.6357383266694114E-3</v>
          </cell>
          <cell r="I378">
            <v>1.6335808543903596E-3</v>
          </cell>
          <cell r="J378">
            <v>1.6322073400854009E-3</v>
          </cell>
          <cell r="K378">
            <v>1.6298774336114263E-3</v>
          </cell>
          <cell r="L378">
            <v>1.6268784173902873E-3</v>
          </cell>
        </row>
        <row r="379">
          <cell r="A379" t="str">
            <v>Net shares issued/(repurchased)</v>
          </cell>
          <cell r="B379">
            <v>1.556</v>
          </cell>
          <cell r="C379">
            <v>1.613559</v>
          </cell>
          <cell r="D379">
            <v>2.7490000000000001</v>
          </cell>
          <cell r="E379">
            <v>2.5354130000000001</v>
          </cell>
          <cell r="F379">
            <v>6.0354793764404757</v>
          </cell>
          <cell r="G379">
            <v>9.135628091392288</v>
          </cell>
          <cell r="H379">
            <v>12.596112429422281</v>
          </cell>
          <cell r="I379">
            <v>14.043940054675232</v>
          </cell>
          <cell r="J379">
            <v>14.574716158286419</v>
          </cell>
          <cell r="K379">
            <v>15.532040166600096</v>
          </cell>
          <cell r="L379">
            <v>16.687632232333033</v>
          </cell>
          <cell r="AJ379" t="str">
            <v>mstag:interestIncome</v>
          </cell>
          <cell r="AK379">
            <v>6</v>
          </cell>
          <cell r="AL379" t="str">
            <v>ISO4217:USD</v>
          </cell>
          <cell r="AM379" t="b">
            <v>0</v>
          </cell>
          <cell r="AN379" t="b">
            <v>0</v>
          </cell>
        </row>
        <row r="380">
          <cell r="A380" t="str">
            <v>Asset/Liability Growth Adjustments</v>
          </cell>
          <cell r="F380">
            <v>7.3029774649313595E-4</v>
          </cell>
          <cell r="G380">
            <v>1.5682048356211453E-3</v>
          </cell>
          <cell r="H380">
            <v>1.6357383266694114E-3</v>
          </cell>
          <cell r="I380">
            <v>1.6335808543903596E-3</v>
          </cell>
          <cell r="J380">
            <v>1.6322073400854009E-3</v>
          </cell>
          <cell r="K380">
            <v>1.6298774336114263E-3</v>
          </cell>
          <cell r="L380">
            <v>1.6268784173902873E-3</v>
          </cell>
        </row>
        <row r="381">
          <cell r="A381" t="str">
            <v>Assets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>
            <v>1</v>
          </cell>
          <cell r="K381">
            <v>1</v>
          </cell>
          <cell r="L381">
            <v>1</v>
          </cell>
        </row>
        <row r="382">
          <cell r="A382" t="str">
            <v>Liabilities</v>
          </cell>
          <cell r="E382">
            <v>0.875</v>
          </cell>
          <cell r="F382">
            <v>0.9</v>
          </cell>
          <cell r="G382">
            <v>0.9</v>
          </cell>
          <cell r="H382">
            <v>0.9</v>
          </cell>
          <cell r="I382">
            <v>0.9</v>
          </cell>
          <cell r="J382">
            <v>0.9</v>
          </cell>
          <cell r="K382">
            <v>0.9</v>
          </cell>
          <cell r="L382">
            <v>0.9</v>
          </cell>
        </row>
        <row r="383">
          <cell r="A383" t="str">
            <v>Assets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1</v>
          </cell>
          <cell r="J383">
            <v>1</v>
          </cell>
          <cell r="K383">
            <v>1</v>
          </cell>
          <cell r="L383">
            <v>1</v>
          </cell>
        </row>
        <row r="384">
          <cell r="A384" t="str">
            <v>Capital Management</v>
          </cell>
          <cell r="E384">
            <v>0.875</v>
          </cell>
          <cell r="F384">
            <v>0.9</v>
          </cell>
          <cell r="G384">
            <v>0.9</v>
          </cell>
          <cell r="H384">
            <v>0.9</v>
          </cell>
          <cell r="I384">
            <v>0.9</v>
          </cell>
          <cell r="J384">
            <v>0.9</v>
          </cell>
          <cell r="K384">
            <v>0.9</v>
          </cell>
          <cell r="L384">
            <v>0.9</v>
          </cell>
        </row>
        <row r="385">
          <cell r="A385" t="str">
            <v>Amounts</v>
          </cell>
          <cell r="G385">
            <v>30</v>
          </cell>
          <cell r="H385">
            <v>26</v>
          </cell>
          <cell r="I385">
            <v>25</v>
          </cell>
          <cell r="J385">
            <v>23</v>
          </cell>
          <cell r="K385">
            <v>21</v>
          </cell>
          <cell r="L385">
            <v>21</v>
          </cell>
        </row>
        <row r="386">
          <cell r="A386" t="str">
            <v>Common stock issuance</v>
          </cell>
        </row>
        <row r="387">
          <cell r="A387" t="str">
            <v>Common stock</v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AJ387" t="str">
            <v>mstag:commonDividends</v>
          </cell>
          <cell r="AK387">
            <v>6</v>
          </cell>
          <cell r="AL387" t="str">
            <v>ISO4217:USD</v>
          </cell>
          <cell r="AM387" t="b">
            <v>0</v>
          </cell>
          <cell r="AN387" t="b">
            <v>0</v>
          </cell>
        </row>
        <row r="388">
          <cell r="A388" t="str">
            <v>Additional paid-In capital</v>
          </cell>
          <cell r="B388">
            <v>2.7000000000000135E-2</v>
          </cell>
          <cell r="C388">
            <v>24.073</v>
          </cell>
          <cell r="D388">
            <v>6.4409999999999989</v>
          </cell>
          <cell r="E388">
            <v>99.02915500000006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</row>
        <row r="389">
          <cell r="A389" t="str">
            <v>Common stock in treasury, at cost</v>
          </cell>
          <cell r="B389">
            <v>0</v>
          </cell>
          <cell r="C389">
            <v>-5.5410000000000004</v>
          </cell>
          <cell r="D389">
            <v>0</v>
          </cell>
          <cell r="E389">
            <v>0</v>
          </cell>
          <cell r="F389">
            <v>0</v>
          </cell>
          <cell r="G389">
            <v>-50.961007121632861</v>
          </cell>
          <cell r="H389">
            <v>-56.727469814257624</v>
          </cell>
          <cell r="I389">
            <v>-132.04677837852816</v>
          </cell>
          <cell r="J389">
            <v>-147.18193072319508</v>
          </cell>
          <cell r="K389">
            <v>-161.19253761756315</v>
          </cell>
          <cell r="L389">
            <v>-193.59301897481373</v>
          </cell>
        </row>
        <row r="390">
          <cell r="A390" t="str">
            <v>Total</v>
          </cell>
          <cell r="B390">
            <v>2.7000000000000135E-2</v>
          </cell>
          <cell r="C390">
            <v>18.532</v>
          </cell>
          <cell r="D390">
            <v>6.4409999999999989</v>
          </cell>
          <cell r="E390">
            <v>99.02915500000006</v>
          </cell>
          <cell r="F390">
            <v>0</v>
          </cell>
          <cell r="G390">
            <v>-50.961007121632861</v>
          </cell>
          <cell r="H390">
            <v>-56.727469814257624</v>
          </cell>
          <cell r="I390">
            <v>-132.04677837852816</v>
          </cell>
          <cell r="J390">
            <v>-147.18193072319508</v>
          </cell>
          <cell r="K390">
            <v>-161.19253761756315</v>
          </cell>
          <cell r="L390">
            <v>-193.59301897481373</v>
          </cell>
        </row>
        <row r="391">
          <cell r="A391" t="str">
            <v>Common stock in treasury, at cost</v>
          </cell>
          <cell r="B391">
            <v>0</v>
          </cell>
          <cell r="C391">
            <v>-5.5410000000000004</v>
          </cell>
          <cell r="D391">
            <v>0</v>
          </cell>
          <cell r="E391">
            <v>0</v>
          </cell>
          <cell r="F391">
            <v>0</v>
          </cell>
          <cell r="G391">
            <v>-50.961007121632861</v>
          </cell>
          <cell r="H391">
            <v>-56.727469814257624</v>
          </cell>
          <cell r="I391">
            <v>-132.04677837852816</v>
          </cell>
          <cell r="J391">
            <v>-147.18193072319508</v>
          </cell>
          <cell r="K391">
            <v>-161.19253761756315</v>
          </cell>
          <cell r="L391">
            <v>-193.59301897481373</v>
          </cell>
        </row>
        <row r="392">
          <cell r="A392" t="str">
            <v>Total</v>
          </cell>
          <cell r="B392">
            <v>2.7000000000000135E-2</v>
          </cell>
          <cell r="C392">
            <v>18.532</v>
          </cell>
          <cell r="D392">
            <v>6.4409999999999989</v>
          </cell>
          <cell r="E392">
            <v>99.02915500000006</v>
          </cell>
          <cell r="F392">
            <v>0</v>
          </cell>
          <cell r="G392">
            <v>-50.961007121632861</v>
          </cell>
          <cell r="H392">
            <v>-56.727469814257624</v>
          </cell>
          <cell r="I392">
            <v>-132.04677837852816</v>
          </cell>
          <cell r="J392">
            <v>-147.18193072319508</v>
          </cell>
          <cell r="K392">
            <v>-161.19253761756315</v>
          </cell>
          <cell r="L392">
            <v>-193.59301897481373</v>
          </cell>
        </row>
        <row r="393">
          <cell r="A393" t="str">
            <v>Change in redeemable stock put</v>
          </cell>
          <cell r="C393">
            <v>-8.3780000000000001</v>
          </cell>
          <cell r="D393">
            <v>0</v>
          </cell>
          <cell r="E393">
            <v>-17.582000000000001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</row>
        <row r="394">
          <cell r="A394" t="str">
            <v>Net Share Issuance/(Repurchases)</v>
          </cell>
          <cell r="B394">
            <v>2.7000000000000135E-2</v>
          </cell>
          <cell r="C394">
            <v>10.154</v>
          </cell>
          <cell r="D394">
            <v>6.4409999999999989</v>
          </cell>
          <cell r="E394">
            <v>81.447155000000066</v>
          </cell>
          <cell r="F394">
            <v>0</v>
          </cell>
          <cell r="G394">
            <v>-50.961007121632861</v>
          </cell>
          <cell r="H394">
            <v>-56.727469814257624</v>
          </cell>
          <cell r="I394">
            <v>-132.04677837852816</v>
          </cell>
          <cell r="J394">
            <v>-147.18193072319508</v>
          </cell>
          <cell r="K394">
            <v>-161.19253761756315</v>
          </cell>
          <cell r="L394">
            <v>-193.59301897481373</v>
          </cell>
          <cell r="AJ394" t="str">
            <v>mstag:netIssuanceRepurchaseOfCommonStock</v>
          </cell>
          <cell r="AK394">
            <v>6</v>
          </cell>
          <cell r="AL394" t="str">
            <v>ISO4217:USD</v>
          </cell>
          <cell r="AM394" t="b">
            <v>0</v>
          </cell>
          <cell r="AN394" t="b">
            <v>0</v>
          </cell>
        </row>
        <row r="395">
          <cell r="A395" t="str">
            <v>Change in redeemable stock put</v>
          </cell>
          <cell r="C395">
            <v>-8.3780000000000001</v>
          </cell>
          <cell r="D395">
            <v>0</v>
          </cell>
          <cell r="E395">
            <v>-17.582000000000001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</row>
        <row r="396">
          <cell r="A396" t="str">
            <v>Shares</v>
          </cell>
          <cell r="B396">
            <v>2.7000000000000135E-2</v>
          </cell>
          <cell r="C396">
            <v>10.154</v>
          </cell>
          <cell r="D396">
            <v>6.4409999999999989</v>
          </cell>
          <cell r="E396">
            <v>81.447155000000066</v>
          </cell>
          <cell r="F396">
            <v>0</v>
          </cell>
          <cell r="G396">
            <v>-50.961007121632861</v>
          </cell>
          <cell r="H396">
            <v>-56.727469814257624</v>
          </cell>
          <cell r="I396">
            <v>-132.04677837852816</v>
          </cell>
          <cell r="J396">
            <v>-147.18193072319508</v>
          </cell>
          <cell r="K396">
            <v>-161.19253761756315</v>
          </cell>
          <cell r="L396">
            <v>-193.59301897481373</v>
          </cell>
          <cell r="AJ396" t="str">
            <v>mstag:netIssuanceRepurchaseOfCommonStock</v>
          </cell>
          <cell r="AK396">
            <v>6</v>
          </cell>
          <cell r="AL396" t="str">
            <v>ISO4217:USD</v>
          </cell>
          <cell r="AM396" t="b">
            <v>0</v>
          </cell>
          <cell r="AN396" t="b">
            <v>0</v>
          </cell>
        </row>
        <row r="397">
          <cell r="A397" t="str">
            <v>Est. No. of shares issued</v>
          </cell>
          <cell r="B397">
            <v>18.135166666666663</v>
          </cell>
          <cell r="C397">
            <v>-0.41424999999999534</v>
          </cell>
          <cell r="D397">
            <v>2.2499999999965326E-3</v>
          </cell>
          <cell r="E397">
            <v>2.5005000000000024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A398" t="str">
            <v>Est. No. of shares repurchased</v>
          </cell>
          <cell r="B398">
            <v>0</v>
          </cell>
          <cell r="C398">
            <v>-1.1174999999999999</v>
          </cell>
          <cell r="D398">
            <v>0</v>
          </cell>
          <cell r="E398">
            <v>0</v>
          </cell>
          <cell r="F398">
            <v>0</v>
          </cell>
          <cell r="G398">
            <v>-1</v>
          </cell>
          <cell r="H398">
            <v>-1</v>
          </cell>
          <cell r="I398">
            <v>-2</v>
          </cell>
          <cell r="J398">
            <v>-2</v>
          </cell>
          <cell r="K398">
            <v>-2</v>
          </cell>
          <cell r="L398">
            <v>-2</v>
          </cell>
        </row>
        <row r="399">
          <cell r="A399" t="str">
            <v>Net shares issued/(repurchased)</v>
          </cell>
          <cell r="B399">
            <v>18.135166666666663</v>
          </cell>
          <cell r="C399">
            <v>-1.5317499999999953</v>
          </cell>
          <cell r="D399">
            <v>2.2499999999965326E-3</v>
          </cell>
          <cell r="E399">
            <v>2.5005000000000024</v>
          </cell>
          <cell r="F399">
            <v>0</v>
          </cell>
          <cell r="G399">
            <v>-1</v>
          </cell>
          <cell r="H399">
            <v>-1</v>
          </cell>
          <cell r="I399">
            <v>-2</v>
          </cell>
          <cell r="J399">
            <v>-2</v>
          </cell>
          <cell r="K399">
            <v>-2</v>
          </cell>
          <cell r="L399">
            <v>-2</v>
          </cell>
        </row>
        <row r="400">
          <cell r="A400" t="str">
            <v>Est. No. of shares repurchased</v>
          </cell>
          <cell r="B400">
            <v>0</v>
          </cell>
          <cell r="C400">
            <v>-1.1174999999999999</v>
          </cell>
          <cell r="D400">
            <v>0</v>
          </cell>
          <cell r="E400">
            <v>0</v>
          </cell>
          <cell r="F400">
            <v>0</v>
          </cell>
          <cell r="G400">
            <v>-1</v>
          </cell>
          <cell r="H400">
            <v>-1</v>
          </cell>
          <cell r="I400">
            <v>-2</v>
          </cell>
          <cell r="J400">
            <v>-2</v>
          </cell>
          <cell r="K400">
            <v>-2</v>
          </cell>
          <cell r="L400">
            <v>-2</v>
          </cell>
        </row>
        <row r="401">
          <cell r="A401" t="str">
            <v>Assumed price for stock issuance</v>
          </cell>
          <cell r="B401">
            <v>18.135166666666663</v>
          </cell>
          <cell r="C401">
            <v>-1.5317499999999953</v>
          </cell>
          <cell r="D401">
            <v>2.2499999999965326E-3</v>
          </cell>
          <cell r="E401">
            <v>24.31</v>
          </cell>
          <cell r="F401">
            <v>0</v>
          </cell>
          <cell r="G401">
            <v>-1</v>
          </cell>
          <cell r="H401">
            <v>-1</v>
          </cell>
          <cell r="I401">
            <v>-2</v>
          </cell>
          <cell r="J401">
            <v>-2</v>
          </cell>
          <cell r="K401">
            <v>-2</v>
          </cell>
          <cell r="L401">
            <v>-2</v>
          </cell>
        </row>
        <row r="402">
          <cell r="A402" t="str">
            <v>% Discount to repurchase price</v>
          </cell>
          <cell r="B402">
            <v>-20.790775</v>
          </cell>
          <cell r="C402">
            <v>-6.7828340000000003</v>
          </cell>
          <cell r="D402">
            <v>-6.5448740000000001</v>
          </cell>
          <cell r="E402">
            <v>-10</v>
          </cell>
          <cell r="F402">
            <v>-12</v>
          </cell>
          <cell r="G402">
            <v>-13.667440499999998</v>
          </cell>
          <cell r="H402">
            <v>-14.350812525000006</v>
          </cell>
          <cell r="I402">
            <v>-15.068353151250001</v>
          </cell>
          <cell r="J402">
            <v>-15.821770808812502</v>
          </cell>
          <cell r="K402">
            <v>-15.315378750000008</v>
          </cell>
          <cell r="L402">
            <v>-16.081147687500007</v>
          </cell>
        </row>
        <row r="403">
          <cell r="A403" t="str">
            <v>Assumed price for stock issuance</v>
          </cell>
          <cell r="D403">
            <v>44.283999999999978</v>
          </cell>
          <cell r="E403">
            <v>24.31</v>
          </cell>
          <cell r="F403">
            <v>-1.9884993176033134</v>
          </cell>
          <cell r="G403">
            <v>-2.7743509938861983</v>
          </cell>
          <cell r="H403">
            <v>-3.4725712338292425</v>
          </cell>
          <cell r="I403">
            <v>-4.1772397656381273</v>
          </cell>
          <cell r="J403">
            <v>-4.8727460988005973</v>
          </cell>
          <cell r="K403">
            <v>-5.6292132460623776</v>
          </cell>
          <cell r="L403">
            <v>-6.5210496392328281</v>
          </cell>
        </row>
        <row r="404">
          <cell r="A404" t="str">
            <v>Assumed repurchase price</v>
          </cell>
          <cell r="C404">
            <v>25.935158000000001</v>
          </cell>
          <cell r="D404">
            <v>76.712125999999984</v>
          </cell>
          <cell r="E404">
            <v>45.884824827562269</v>
          </cell>
          <cell r="F404">
            <v>65.863315795281935</v>
          </cell>
          <cell r="G404">
            <v>50.961007121632861</v>
          </cell>
          <cell r="H404">
            <v>56.727469814257624</v>
          </cell>
          <cell r="I404">
            <v>66.02338918926408</v>
          </cell>
          <cell r="J404">
            <v>73.59096536159754</v>
          </cell>
          <cell r="K404">
            <v>80.596268808781574</v>
          </cell>
          <cell r="L404">
            <v>96.796509487406865</v>
          </cell>
        </row>
        <row r="405">
          <cell r="A405" t="str">
            <v>Assumed P/E for stock repurchases</v>
          </cell>
          <cell r="C405">
            <v>1.9388481958766741</v>
          </cell>
          <cell r="D405">
            <v>3.4950169028201743</v>
          </cell>
          <cell r="E405">
            <v>0.84864120602293935</v>
          </cell>
          <cell r="F405">
            <v>0.9706934985557123</v>
          </cell>
          <cell r="G405">
            <v>30</v>
          </cell>
          <cell r="H405">
            <v>26</v>
          </cell>
          <cell r="I405">
            <v>25</v>
          </cell>
          <cell r="J405">
            <v>23</v>
          </cell>
          <cell r="K405">
            <v>21</v>
          </cell>
          <cell r="L405">
            <v>21</v>
          </cell>
        </row>
        <row r="406">
          <cell r="A406" t="str">
            <v>Assumed repurchase price</v>
          </cell>
          <cell r="B406">
            <v>20.790775</v>
          </cell>
          <cell r="C406">
            <v>6.7828340000000003</v>
          </cell>
          <cell r="D406">
            <v>6.5448740000000001</v>
          </cell>
          <cell r="E406">
            <v>10</v>
          </cell>
          <cell r="F406">
            <v>12</v>
          </cell>
          <cell r="G406">
            <v>50.961007121632861</v>
          </cell>
          <cell r="H406">
            <v>56.727469814257624</v>
          </cell>
          <cell r="I406">
            <v>66.02338918926408</v>
          </cell>
          <cell r="J406">
            <v>73.59096536159754</v>
          </cell>
          <cell r="K406">
            <v>80.596268808781574</v>
          </cell>
          <cell r="L406">
            <v>96.796509487406865</v>
          </cell>
        </row>
        <row r="407">
          <cell r="A407" t="str">
            <v>Common dividends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AJ407" t="str">
            <v>mstag:commonDividends</v>
          </cell>
          <cell r="AK407">
            <v>6</v>
          </cell>
          <cell r="AL407" t="str">
            <v>ISO4217:USD</v>
          </cell>
          <cell r="AM407" t="b">
            <v>0</v>
          </cell>
          <cell r="AN407" t="b">
            <v>0</v>
          </cell>
        </row>
        <row r="408">
          <cell r="A408" t="str">
            <v>net working capital</v>
          </cell>
          <cell r="C408">
            <v>30.265999999999995</v>
          </cell>
          <cell r="D408">
            <v>-14.017999999999979</v>
          </cell>
          <cell r="E408">
            <v>-0.50557595904951214</v>
          </cell>
          <cell r="F408">
            <v>1.4829233585538013</v>
          </cell>
          <cell r="G408">
            <v>4.2572743524399996</v>
          </cell>
          <cell r="H408">
            <v>7.7298455862692421</v>
          </cell>
          <cell r="I408">
            <v>11.907085351907369</v>
          </cell>
          <cell r="J408">
            <v>16.779831450707967</v>
          </cell>
          <cell r="K408">
            <v>22.409044696770344</v>
          </cell>
          <cell r="L408">
            <v>28.930094336003172</v>
          </cell>
        </row>
        <row r="409">
          <cell r="A409" t="str">
            <v>Common dividends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AJ409" t="str">
            <v>mstag:commonDividends</v>
          </cell>
          <cell r="AK409">
            <v>6</v>
          </cell>
          <cell r="AL409" t="str">
            <v>ISO4217:USD</v>
          </cell>
          <cell r="AM409" t="b">
            <v>0</v>
          </cell>
          <cell r="AN409" t="b">
            <v>0</v>
          </cell>
        </row>
        <row r="410">
          <cell r="A410" t="str">
            <v>Table XX</v>
          </cell>
          <cell r="C410">
            <v>0.10349999999999999</v>
          </cell>
        </row>
        <row r="411">
          <cell r="A411" t="str">
            <v>IntercontinentalExchange, Inc.</v>
          </cell>
          <cell r="C411">
            <v>4.4999999999999998E-2</v>
          </cell>
        </row>
        <row r="412">
          <cell r="A412" t="str">
            <v>Operating Cash Flow 2002A-2012E</v>
          </cell>
          <cell r="C412">
            <v>1.3</v>
          </cell>
        </row>
        <row r="413">
          <cell r="A413" t="str">
            <v>IntercontinentalExchange, Inc.</v>
          </cell>
          <cell r="C413">
            <v>4.4999999999999998E-2</v>
          </cell>
        </row>
        <row r="414">
          <cell r="A414" t="str">
            <v>($ Millions, Except Per Share Data)</v>
          </cell>
        </row>
        <row r="415">
          <cell r="A415" t="str">
            <v>Present Value of Cash Flows</v>
          </cell>
          <cell r="C415">
            <v>599.12138333564906</v>
          </cell>
        </row>
        <row r="416">
          <cell r="A416" t="str">
            <v>($ Millions, Except Per Share Data)</v>
          </cell>
          <cell r="B416" t="str">
            <v>2002A</v>
          </cell>
          <cell r="C416" t="str">
            <v>2003A</v>
          </cell>
          <cell r="D416" t="str">
            <v>2004A</v>
          </cell>
          <cell r="E416" t="str">
            <v>2005E</v>
          </cell>
          <cell r="F416" t="str">
            <v>2006E</v>
          </cell>
          <cell r="G416" t="str">
            <v>2007E</v>
          </cell>
          <cell r="H416" t="str">
            <v>2008E</v>
          </cell>
          <cell r="I416" t="str">
            <v>2009E</v>
          </cell>
          <cell r="J416" t="str">
            <v>2010E</v>
          </cell>
          <cell r="K416" t="str">
            <v>2011E</v>
          </cell>
          <cell r="L416" t="str">
            <v>2012E</v>
          </cell>
        </row>
        <row r="417">
          <cell r="A417" t="str">
            <v>Terminal Value</v>
          </cell>
          <cell r="C417">
            <v>1610.4283421160289</v>
          </cell>
        </row>
        <row r="418">
          <cell r="A418" t="str">
            <v>Pre-tax income</v>
          </cell>
          <cell r="B418">
            <v>52.444999999999986</v>
          </cell>
          <cell r="C418">
            <v>19.865580000000001</v>
          </cell>
          <cell r="D418">
            <v>33.721999999999994</v>
          </cell>
          <cell r="E418">
            <v>81.858372077327516</v>
          </cell>
          <cell r="F418">
            <v>116.00308801230454</v>
          </cell>
          <cell r="G418">
            <v>149.76646038144497</v>
          </cell>
          <cell r="H418">
            <v>189.05558320625761</v>
          </cell>
          <cell r="I418">
            <v>222.83540171672877</v>
          </cell>
          <cell r="J418">
            <v>260.27890771166653</v>
          </cell>
          <cell r="K418">
            <v>300.57358047841552</v>
          </cell>
          <cell r="L418">
            <v>347.02257674027567</v>
          </cell>
        </row>
        <row r="419">
          <cell r="A419" t="str">
            <v>Taxes</v>
          </cell>
          <cell r="B419">
            <v>17.739000000000001</v>
          </cell>
          <cell r="C419">
            <v>6.4889999999999999</v>
          </cell>
          <cell r="D419">
            <v>11.773</v>
          </cell>
          <cell r="E419">
            <v>27.789792208814781</v>
          </cell>
          <cell r="F419">
            <v>39.441049924183552</v>
          </cell>
          <cell r="G419">
            <v>50.920596529691295</v>
          </cell>
          <cell r="H419">
            <v>64.278898290127586</v>
          </cell>
          <cell r="I419">
            <v>75.764036583687783</v>
          </cell>
          <cell r="J419">
            <v>88.494828621966633</v>
          </cell>
          <cell r="K419">
            <v>102.19501736266129</v>
          </cell>
          <cell r="L419">
            <v>117.98767609169373</v>
          </cell>
        </row>
        <row r="420">
          <cell r="A420" t="str">
            <v>Net income</v>
          </cell>
          <cell r="B420">
            <v>34.705999999999989</v>
          </cell>
          <cell r="C420">
            <v>13.376580000000001</v>
          </cell>
          <cell r="D420">
            <v>21.948999999999995</v>
          </cell>
          <cell r="E420">
            <v>54.068579868512735</v>
          </cell>
          <cell r="F420">
            <v>76.562038088121</v>
          </cell>
          <cell r="G420">
            <v>98.845863851753677</v>
          </cell>
          <cell r="H420">
            <v>124.77668491613002</v>
          </cell>
          <cell r="I420">
            <v>147.07136513304098</v>
          </cell>
          <cell r="J420">
            <v>171.7840790896999</v>
          </cell>
          <cell r="K420">
            <v>198.37856311575422</v>
          </cell>
          <cell r="L420">
            <v>229.03490064858192</v>
          </cell>
        </row>
        <row r="421">
          <cell r="A421" t="str">
            <v>(+) Depreciation and amortization</v>
          </cell>
          <cell r="B421">
            <v>14.368</v>
          </cell>
          <cell r="C421">
            <v>19.341412000000002</v>
          </cell>
          <cell r="D421">
            <v>17.024000000000001</v>
          </cell>
          <cell r="E421">
            <v>15.328669</v>
          </cell>
          <cell r="F421">
            <v>12</v>
          </cell>
          <cell r="G421">
            <v>12.600000000000001</v>
          </cell>
          <cell r="H421">
            <v>13.230000000000002</v>
          </cell>
          <cell r="I421">
            <v>13.891500000000002</v>
          </cell>
          <cell r="J421">
            <v>14.586075000000003</v>
          </cell>
          <cell r="K421">
            <v>15.315378750000004</v>
          </cell>
          <cell r="L421">
            <v>16.081147687500007</v>
          </cell>
        </row>
        <row r="422">
          <cell r="A422" t="str">
            <v>(-) Capex</v>
          </cell>
          <cell r="B422">
            <v>-20.790775</v>
          </cell>
          <cell r="C422">
            <v>-6.7828340000000003</v>
          </cell>
          <cell r="D422">
            <v>-6.5448740000000001</v>
          </cell>
          <cell r="E422">
            <v>-10</v>
          </cell>
          <cell r="F422">
            <v>-12</v>
          </cell>
          <cell r="G422">
            <v>-13.667440499999998</v>
          </cell>
          <cell r="H422">
            <v>-14.350812525000006</v>
          </cell>
          <cell r="I422">
            <v>-15.068353151250001</v>
          </cell>
          <cell r="J422">
            <v>-15.821770808812502</v>
          </cell>
          <cell r="K422">
            <v>-15.315378750000008</v>
          </cell>
          <cell r="L422">
            <v>-16.081147687500007</v>
          </cell>
        </row>
        <row r="423">
          <cell r="A423" t="str">
            <v>(-) Increase in net working capital</v>
          </cell>
          <cell r="B423">
            <v>14.368</v>
          </cell>
          <cell r="C423">
            <v>19.341412000000002</v>
          </cell>
          <cell r="D423">
            <v>44.283999999999978</v>
          </cell>
          <cell r="E423">
            <v>-13.512424040950467</v>
          </cell>
          <cell r="F423">
            <v>-1.6479438164646005</v>
          </cell>
          <cell r="G423">
            <v>-2.9429308865965211</v>
          </cell>
          <cell r="H423">
            <v>-3.8549495107818856</v>
          </cell>
          <cell r="I423">
            <v>-4.6824343877542631</v>
          </cell>
          <cell r="J423">
            <v>-5.4702971119983559</v>
          </cell>
          <cell r="K423">
            <v>-6.333554310925841</v>
          </cell>
          <cell r="L423">
            <v>-7.3487997725011667</v>
          </cell>
        </row>
        <row r="424">
          <cell r="A424" t="str">
            <v>Free Cashflow</v>
          </cell>
          <cell r="B424">
            <v>-20.790775</v>
          </cell>
          <cell r="C424">
            <v>25.935158000000001</v>
          </cell>
          <cell r="D424">
            <v>76.712125999999984</v>
          </cell>
          <cell r="E424">
            <v>45.884824827562269</v>
          </cell>
          <cell r="F424">
            <v>74.914094271656396</v>
          </cell>
          <cell r="G424">
            <v>94.835492465157159</v>
          </cell>
          <cell r="H424">
            <v>119.80092288034811</v>
          </cell>
          <cell r="I424">
            <v>141.21207759403674</v>
          </cell>
          <cell r="J424">
            <v>165.07808616888903</v>
          </cell>
          <cell r="K424">
            <v>192.04500880482837</v>
          </cell>
          <cell r="L424">
            <v>221.68610087608076</v>
          </cell>
        </row>
        <row r="425">
          <cell r="A425" t="str">
            <v>FCF % Net Income</v>
          </cell>
          <cell r="C425">
            <v>1.9388481958766741</v>
          </cell>
          <cell r="D425">
            <v>3.4950169028201743</v>
          </cell>
          <cell r="E425">
            <v>0.84864120602293935</v>
          </cell>
          <cell r="F425">
            <v>0.9784757060076188</v>
          </cell>
          <cell r="G425">
            <v>0.95942803036643842</v>
          </cell>
          <cell r="H425">
            <v>0.96012266202514973</v>
          </cell>
          <cell r="I425">
            <v>0.96016024238502229</v>
          </cell>
          <cell r="J425">
            <v>0.9609626633833207</v>
          </cell>
          <cell r="K425">
            <v>0.96807339355900968</v>
          </cell>
          <cell r="L425">
            <v>0.9679140613430931</v>
          </cell>
        </row>
        <row r="426">
          <cell r="A426" t="str">
            <v>Capital expenditure</v>
          </cell>
          <cell r="B426">
            <v>20.790775</v>
          </cell>
          <cell r="C426">
            <v>6.7828340000000003</v>
          </cell>
          <cell r="D426">
            <v>6.5448740000000001</v>
          </cell>
          <cell r="E426">
            <v>10</v>
          </cell>
          <cell r="F426">
            <v>12</v>
          </cell>
          <cell r="G426">
            <v>13.667440499999998</v>
          </cell>
          <cell r="H426">
            <v>14.350812525000006</v>
          </cell>
          <cell r="I426">
            <v>15.068353151250001</v>
          </cell>
          <cell r="J426">
            <v>15.821770808812502</v>
          </cell>
          <cell r="K426">
            <v>15.315378750000008</v>
          </cell>
          <cell r="L426">
            <v>16.081147687500007</v>
          </cell>
        </row>
        <row r="427">
          <cell r="A427" t="str">
            <v>%revenue</v>
          </cell>
          <cell r="B427">
            <v>0.16567674715116745</v>
          </cell>
          <cell r="C427">
            <v>7.2353818854522578E-2</v>
          </cell>
          <cell r="D427">
            <v>6.0369269651521021E-2</v>
          </cell>
          <cell r="E427">
            <v>6.3678981695330358E-2</v>
          </cell>
          <cell r="F427">
            <v>5.8558737286429602E-2</v>
          </cell>
          <cell r="G427">
            <v>5.5355227199645411E-2</v>
          </cell>
          <cell r="H427">
            <v>4.8816674734510429E-2</v>
          </cell>
          <cell r="I427">
            <v>4.4412012456790592E-2</v>
          </cell>
          <cell r="J427">
            <v>4.0750938923823123E-2</v>
          </cell>
          <cell r="K427">
            <v>3.4585939761651141E-2</v>
          </cell>
          <cell r="L427">
            <v>3.183742754978805E-2</v>
          </cell>
        </row>
        <row r="428">
          <cell r="A428" t="str">
            <v>net working capital</v>
          </cell>
          <cell r="B428">
            <v>20.790775</v>
          </cell>
          <cell r="C428">
            <v>30.265999999999995</v>
          </cell>
          <cell r="D428">
            <v>-14.017999999999979</v>
          </cell>
          <cell r="E428">
            <v>-0.50557595904951214</v>
          </cell>
          <cell r="F428">
            <v>1.1423678574150884</v>
          </cell>
          <cell r="G428">
            <v>4.0852987440116095</v>
          </cell>
          <cell r="H428">
            <v>7.9402482547934952</v>
          </cell>
          <cell r="I428">
            <v>12.622682642547758</v>
          </cell>
          <cell r="J428">
            <v>18.092979754546114</v>
          </cell>
          <cell r="K428">
            <v>24.426534065471955</v>
          </cell>
          <cell r="L428">
            <v>31.775333837973122</v>
          </cell>
        </row>
        <row r="429">
          <cell r="A429" t="str">
            <v>%revenue</v>
          </cell>
          <cell r="B429">
            <v>0.16567674715116745</v>
          </cell>
          <cell r="C429">
            <v>7.2353818854522578E-2</v>
          </cell>
          <cell r="D429">
            <v>6.0369269651521021E-2</v>
          </cell>
          <cell r="E429">
            <v>6.3678981695330358E-2</v>
          </cell>
          <cell r="F429">
            <v>5.8558737286429602E-2</v>
          </cell>
          <cell r="G429">
            <v>5.5355227199645411E-2</v>
          </cell>
          <cell r="H429">
            <v>4.8816674734510429E-2</v>
          </cell>
          <cell r="I429">
            <v>4.4412012456790592E-2</v>
          </cell>
          <cell r="J429">
            <v>4.0750938923823123E-2</v>
          </cell>
          <cell r="K429">
            <v>3.4585939761651141E-2</v>
          </cell>
          <cell r="L429">
            <v>3.183742754978805E-2</v>
          </cell>
        </row>
        <row r="430">
          <cell r="A430" t="str">
            <v>Discount Rate (%)</v>
          </cell>
          <cell r="C430">
            <v>0.10349999999999999</v>
          </cell>
          <cell r="D430">
            <v>-14.017999999999979</v>
          </cell>
          <cell r="E430">
            <v>-0.50557595904951214</v>
          </cell>
          <cell r="F430">
            <v>1.1423678574150884</v>
          </cell>
          <cell r="G430">
            <v>4.0852987440116095</v>
          </cell>
          <cell r="H430">
            <v>7.9402482547934952</v>
          </cell>
          <cell r="I430">
            <v>12.622682642547758</v>
          </cell>
          <cell r="J430">
            <v>18.092979754546114</v>
          </cell>
          <cell r="K430">
            <v>24.426534065471955</v>
          </cell>
          <cell r="L430">
            <v>31.775333837973122</v>
          </cell>
        </row>
        <row r="431">
          <cell r="A431" t="str">
            <v>Risk Free Rate</v>
          </cell>
          <cell r="B431">
            <v>0.35</v>
          </cell>
          <cell r="C431">
            <v>4.4999999999999998E-2</v>
          </cell>
          <cell r="D431">
            <v>0.35</v>
          </cell>
          <cell r="E431">
            <v>0.35</v>
          </cell>
          <cell r="F431">
            <v>0.35</v>
          </cell>
          <cell r="G431">
            <v>0.35</v>
          </cell>
          <cell r="H431">
            <v>0.35</v>
          </cell>
          <cell r="I431">
            <v>0.35</v>
          </cell>
          <cell r="J431">
            <v>0.35</v>
          </cell>
          <cell r="K431">
            <v>0.35</v>
          </cell>
          <cell r="L431">
            <v>0.35</v>
          </cell>
          <cell r="AJ431" t="str">
            <v>mstag:statutoryTaxRate</v>
          </cell>
          <cell r="AK431">
            <v>0</v>
          </cell>
          <cell r="AL431" t="str">
            <v>ms_eqr_gcim_Decimal:ms_eqr_gcim_decimal</v>
          </cell>
          <cell r="AM431" t="b">
            <v>0</v>
          </cell>
          <cell r="AN431" t="b">
            <v>0</v>
          </cell>
        </row>
        <row r="432">
          <cell r="A432" t="str">
            <v>Beta</v>
          </cell>
          <cell r="B432">
            <v>0</v>
          </cell>
          <cell r="C432">
            <v>1.3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AJ432" t="str">
            <v>mstag:unrecordedGoodwillFromPoolingAndAmortizedOrWrittenOffGoodwill</v>
          </cell>
          <cell r="AK432">
            <v>6</v>
          </cell>
          <cell r="AL432" t="str">
            <v>ISO4217:USD</v>
          </cell>
          <cell r="AM432" t="b">
            <v>0</v>
          </cell>
          <cell r="AN432" t="b">
            <v>0</v>
          </cell>
        </row>
        <row r="433">
          <cell r="A433" t="str">
            <v>Risk Premium</v>
          </cell>
          <cell r="C433">
            <v>4.4999999999999998E-2</v>
          </cell>
          <cell r="D433" t="str">
            <v>2004-FY</v>
          </cell>
          <cell r="E433" t="str">
            <v>2005-FY</v>
          </cell>
          <cell r="F433" t="str">
            <v>2006-FY</v>
          </cell>
          <cell r="G433" t="str">
            <v>2007-FY</v>
          </cell>
          <cell r="H433" t="str">
            <v>2008-FY</v>
          </cell>
          <cell r="I433" t="str">
            <v>2009-FY</v>
          </cell>
          <cell r="J433" t="str">
            <v>2010-FY</v>
          </cell>
          <cell r="K433" t="str">
            <v>2011-FY</v>
          </cell>
          <cell r="L433" t="str">
            <v>2012-FY</v>
          </cell>
        </row>
        <row r="434">
          <cell r="A434" t="str">
            <v>Beta</v>
          </cell>
          <cell r="C434">
            <v>1.3</v>
          </cell>
        </row>
        <row r="435">
          <cell r="A435" t="str">
            <v>Present Value of Cash Flows</v>
          </cell>
          <cell r="C435">
            <v>694.54017586487612</v>
          </cell>
        </row>
        <row r="436">
          <cell r="A436" t="str">
            <v>Terminal Growth Rate</v>
          </cell>
          <cell r="C436">
            <v>0.05</v>
          </cell>
        </row>
        <row r="437">
          <cell r="A437" t="str">
            <v>Terminal Value</v>
          </cell>
          <cell r="C437">
            <v>1891.6125165529859</v>
          </cell>
        </row>
        <row r="438">
          <cell r="A438" t="str">
            <v>Terminal Growth Rate</v>
          </cell>
          <cell r="C438">
            <v>0.05</v>
          </cell>
        </row>
        <row r="439">
          <cell r="A439" t="str">
            <v>Total Enterprise Value</v>
          </cell>
          <cell r="C439">
            <v>2586.152692417862</v>
          </cell>
        </row>
        <row r="440">
          <cell r="A440" t="str">
            <v>Less: Net Debt</v>
          </cell>
          <cell r="C440">
            <v>0</v>
          </cell>
        </row>
        <row r="441">
          <cell r="A441" t="str">
            <v>Total Enterprise Value</v>
          </cell>
          <cell r="C441">
            <v>2586.152692417862</v>
          </cell>
        </row>
        <row r="442">
          <cell r="A442" t="str">
            <v>Total Market Cap</v>
          </cell>
          <cell r="C442">
            <v>2586.152692417862</v>
          </cell>
        </row>
        <row r="443">
          <cell r="A443" t="str">
            <v>Fully Diluted Shares Oustanding</v>
          </cell>
          <cell r="C443">
            <v>58.689115228333335</v>
          </cell>
        </row>
        <row r="444">
          <cell r="A444" t="str">
            <v>Implied Price</v>
          </cell>
          <cell r="C444">
            <v>44.065286763248828</v>
          </cell>
        </row>
        <row r="445">
          <cell r="A445" t="str">
            <v>Assuming 15% IPO discount</v>
          </cell>
          <cell r="C445">
            <v>37.455493748761505</v>
          </cell>
        </row>
        <row r="446">
          <cell r="A446" t="str">
            <v>Implied P/E to '05 Earnings</v>
          </cell>
          <cell r="C446">
            <v>43.798339809717945</v>
          </cell>
        </row>
        <row r="447">
          <cell r="A447" t="str">
            <v>Implied P/E to '06 Earnings</v>
          </cell>
          <cell r="C447">
            <v>33.778524670950695</v>
          </cell>
        </row>
        <row r="448">
          <cell r="A448" t="str">
            <v>12 month fair value</v>
          </cell>
          <cell r="C448">
            <v>49.022631524114324</v>
          </cell>
        </row>
        <row r="449">
          <cell r="A449" t="str">
            <v>Implied P/E to '06 Earnings</v>
          </cell>
          <cell r="C449">
            <v>33.778524670950695</v>
          </cell>
        </row>
        <row r="450">
          <cell r="A450" t="str">
            <v>Modelware items:</v>
          </cell>
          <cell r="C450">
            <v>49.022631524114324</v>
          </cell>
        </row>
        <row r="451">
          <cell r="A451" t="str">
            <v>Statutory tax rate</v>
          </cell>
          <cell r="B451">
            <v>0.35</v>
          </cell>
          <cell r="C451">
            <v>0.35</v>
          </cell>
          <cell r="D451">
            <v>0.35</v>
          </cell>
          <cell r="E451">
            <v>0.35</v>
          </cell>
          <cell r="F451">
            <v>0.35</v>
          </cell>
          <cell r="G451">
            <v>0.35</v>
          </cell>
          <cell r="H451">
            <v>0.35</v>
          </cell>
          <cell r="I451">
            <v>0.35</v>
          </cell>
          <cell r="J451">
            <v>0.35</v>
          </cell>
          <cell r="K451">
            <v>0.35</v>
          </cell>
          <cell r="L451">
            <v>0.35</v>
          </cell>
          <cell r="AJ451" t="str">
            <v>mstag:statutoryTaxRate</v>
          </cell>
          <cell r="AK451">
            <v>0</v>
          </cell>
          <cell r="AL451" t="str">
            <v>ms_eqr_gcim_Decimal:ms_eqr_gcim_decimal</v>
          </cell>
          <cell r="AM451" t="b">
            <v>0</v>
          </cell>
          <cell r="AN451" t="b">
            <v>0</v>
          </cell>
        </row>
        <row r="452">
          <cell r="A452" t="str">
            <v>Unrecorded goodwill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AJ452" t="str">
            <v>mstag:unrecordedGoodwillFromPoolingAndAmortizedOrWrittenOffGoodwill</v>
          </cell>
          <cell r="AK452">
            <v>6</v>
          </cell>
          <cell r="AL452" t="str">
            <v>ISO4217:USD</v>
          </cell>
          <cell r="AM452" t="b">
            <v>0</v>
          </cell>
          <cell r="AN452" t="b">
            <v>0</v>
          </cell>
        </row>
        <row r="453">
          <cell r="A453" t="str">
            <v>Statutory tax rate</v>
          </cell>
          <cell r="B453">
            <v>0.35</v>
          </cell>
          <cell r="C453" t="str">
            <v>2003-FY</v>
          </cell>
          <cell r="D453" t="str">
            <v>2004-FY</v>
          </cell>
          <cell r="E453" t="str">
            <v>2005-FY</v>
          </cell>
          <cell r="F453" t="str">
            <v>2006-FY</v>
          </cell>
          <cell r="G453" t="str">
            <v>2007-FY</v>
          </cell>
          <cell r="H453" t="str">
            <v>2008-FY</v>
          </cell>
          <cell r="I453" t="str">
            <v>2009-FY</v>
          </cell>
          <cell r="J453" t="str">
            <v>2010-FY</v>
          </cell>
          <cell r="K453" t="str">
            <v>2011-FY</v>
          </cell>
          <cell r="L453" t="str">
            <v>2012-FY</v>
          </cell>
          <cell r="AJ453" t="str">
            <v>mstag:statutoryTaxRate</v>
          </cell>
          <cell r="AK453">
            <v>0</v>
          </cell>
          <cell r="AL453" t="str">
            <v>ms_eqr_gcim_Decimal:ms_eqr_gcim_decimal</v>
          </cell>
          <cell r="AM453" t="b">
            <v>0</v>
          </cell>
          <cell r="AN453" t="b">
            <v>0</v>
          </cell>
        </row>
        <row r="454">
          <cell r="A454" t="str">
            <v>Unrecorded goodwill</v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AJ454" t="str">
            <v>mstag:unrecordedGoodwillFromPoolingAndAmortizedOrWrittenOffGoodwill</v>
          </cell>
          <cell r="AK454">
            <v>6</v>
          </cell>
          <cell r="AL454" t="str">
            <v>ISO4217:USD</v>
          </cell>
          <cell r="AM454" t="b">
            <v>0</v>
          </cell>
          <cell r="AN454" t="b">
            <v>0</v>
          </cell>
        </row>
        <row r="455">
          <cell r="C455" t="str">
            <v>2003-FY</v>
          </cell>
          <cell r="D455" t="str">
            <v>2004-FY</v>
          </cell>
          <cell r="E455" t="str">
            <v>2005-FY</v>
          </cell>
          <cell r="F455" t="str">
            <v>2006-FY</v>
          </cell>
          <cell r="G455" t="str">
            <v>2007-FY</v>
          </cell>
          <cell r="H455" t="str">
            <v>2008-FY</v>
          </cell>
          <cell r="I455" t="str">
            <v>2009-FY</v>
          </cell>
          <cell r="J455" t="str">
            <v>2010-FY</v>
          </cell>
          <cell r="K455" t="str">
            <v>2011-FY</v>
          </cell>
          <cell r="L455" t="str">
            <v>2012-FY</v>
          </cell>
        </row>
      </sheetData>
      <sheetData sheetId="2" refreshError="1">
        <row r="1">
          <cell r="A1" t="str">
            <v>Table XX</v>
          </cell>
          <cell r="H1" t="str">
            <v>Table XX</v>
          </cell>
          <cell r="O1" t="str">
            <v>Table XX</v>
          </cell>
          <cell r="Z1" t="str">
            <v>Table XX</v>
          </cell>
          <cell r="BD1" t="str">
            <v>ElementName</v>
          </cell>
          <cell r="BE1" t="str">
            <v>ScaleOverride</v>
          </cell>
          <cell r="BF1" t="str">
            <v>UnitOverride</v>
          </cell>
          <cell r="BG1" t="str">
            <v>ReverseSign</v>
          </cell>
          <cell r="BH1" t="str">
            <v>IsDrivingAssumption</v>
          </cell>
          <cell r="BI1" t="str">
            <v>SegmentID</v>
          </cell>
        </row>
        <row r="2">
          <cell r="A2" t="str">
            <v>IntercontinentalExchange, Inc.</v>
          </cell>
          <cell r="H2" t="str">
            <v>IntercontinentalExchange, Inc.</v>
          </cell>
          <cell r="O2" t="str">
            <v>IntercontinentalExchange, Inc.</v>
          </cell>
          <cell r="Z2" t="str">
            <v>IntercontinentalExchange, Inc.</v>
          </cell>
        </row>
        <row r="3">
          <cell r="A3" t="str">
            <v>Quarterly Earnings 2003A</v>
          </cell>
          <cell r="H3" t="str">
            <v>Quarterly Earnings 2004A</v>
          </cell>
          <cell r="O3" t="str">
            <v>Quarterly Earnings 2005E</v>
          </cell>
          <cell r="Z3" t="str">
            <v>Quarterly Earnings 2006E</v>
          </cell>
        </row>
        <row r="5">
          <cell r="A5" t="str">
            <v>($ Millions)</v>
          </cell>
          <cell r="H5" t="str">
            <v>($ Millions)</v>
          </cell>
          <cell r="O5" t="str">
            <v>($ Millions)</v>
          </cell>
          <cell r="Z5" t="str">
            <v>($ Millions)</v>
          </cell>
        </row>
        <row r="6">
          <cell r="B6" t="str">
            <v>1Q</v>
          </cell>
          <cell r="C6" t="str">
            <v>2Q</v>
          </cell>
          <cell r="D6" t="str">
            <v>3Q</v>
          </cell>
          <cell r="E6" t="str">
            <v>4Q</v>
          </cell>
          <cell r="F6" t="str">
            <v>Full Year</v>
          </cell>
          <cell r="I6" t="str">
            <v>1Q</v>
          </cell>
          <cell r="J6" t="str">
            <v>2Q</v>
          </cell>
          <cell r="K6" t="str">
            <v>3Q</v>
          </cell>
          <cell r="L6" t="str">
            <v>4Q</v>
          </cell>
          <cell r="M6" t="str">
            <v>Full Year</v>
          </cell>
          <cell r="P6" t="str">
            <v>1Q</v>
          </cell>
          <cell r="Q6" t="str">
            <v>2Q</v>
          </cell>
          <cell r="R6" t="str">
            <v>3Q</v>
          </cell>
          <cell r="S6" t="str">
            <v>4Q</v>
          </cell>
          <cell r="T6" t="str">
            <v>Full Yr.</v>
          </cell>
          <cell r="AA6" t="str">
            <v>1Q</v>
          </cell>
          <cell r="AB6" t="str">
            <v>2Q</v>
          </cell>
          <cell r="AC6" t="str">
            <v>3Q</v>
          </cell>
          <cell r="AD6" t="str">
            <v>4Q</v>
          </cell>
          <cell r="AE6" t="str">
            <v>Full Yr.</v>
          </cell>
        </row>
        <row r="7">
          <cell r="B7" t="str">
            <v>2003A</v>
          </cell>
          <cell r="C7" t="str">
            <v>2003A</v>
          </cell>
          <cell r="D7" t="str">
            <v>2003A</v>
          </cell>
          <cell r="E7" t="str">
            <v>2003A</v>
          </cell>
          <cell r="F7" t="str">
            <v>2003A</v>
          </cell>
          <cell r="I7" t="str">
            <v>2004A</v>
          </cell>
          <cell r="J7" t="str">
            <v>2004A</v>
          </cell>
          <cell r="K7" t="str">
            <v>2004A</v>
          </cell>
          <cell r="L7" t="str">
            <v>2004A</v>
          </cell>
          <cell r="M7" t="str">
            <v>2004A</v>
          </cell>
          <cell r="P7" t="str">
            <v>2005A</v>
          </cell>
          <cell r="Q7" t="str">
            <v>2005A</v>
          </cell>
          <cell r="R7" t="str">
            <v>2005A</v>
          </cell>
          <cell r="S7" t="str">
            <v>2005E</v>
          </cell>
          <cell r="T7" t="str">
            <v>2005E</v>
          </cell>
          <cell r="AA7" t="str">
            <v>2006E</v>
          </cell>
          <cell r="AB7" t="str">
            <v>2006E</v>
          </cell>
          <cell r="AC7" t="str">
            <v>2006E</v>
          </cell>
          <cell r="AD7" t="str">
            <v>2006E</v>
          </cell>
          <cell r="AE7" t="str">
            <v>2006E</v>
          </cell>
        </row>
        <row r="9">
          <cell r="A9" t="str">
            <v>REVENUE</v>
          </cell>
          <cell r="H9" t="str">
            <v>REVENUE</v>
          </cell>
          <cell r="O9" t="str">
            <v>REVENUE</v>
          </cell>
          <cell r="Z9" t="str">
            <v>REVENUE</v>
          </cell>
          <cell r="AH9" t="str">
            <v>Company forecasts</v>
          </cell>
        </row>
        <row r="10">
          <cell r="A10" t="str">
            <v>Futures</v>
          </cell>
          <cell r="E10">
            <v>10.275</v>
          </cell>
          <cell r="H10" t="str">
            <v>Futures</v>
          </cell>
          <cell r="I10">
            <v>11.865</v>
          </cell>
          <cell r="J10">
            <v>11.723000000000001</v>
          </cell>
          <cell r="K10">
            <v>12.125999999999999</v>
          </cell>
          <cell r="L10">
            <v>9.7850000000000001</v>
          </cell>
          <cell r="M10">
            <v>45.498999999999995</v>
          </cell>
          <cell r="O10" t="str">
            <v>Futures</v>
          </cell>
          <cell r="P10">
            <v>12.058</v>
          </cell>
          <cell r="Q10">
            <v>13.87</v>
          </cell>
          <cell r="R10">
            <v>16.042497999999998</v>
          </cell>
          <cell r="S10">
            <v>16.024683485124996</v>
          </cell>
          <cell r="T10">
            <v>57.995181485124988</v>
          </cell>
          <cell r="Z10" t="str">
            <v>Futures</v>
          </cell>
          <cell r="AA10">
            <v>20.423774361304265</v>
          </cell>
          <cell r="AB10">
            <v>21.321623815311717</v>
          </cell>
          <cell r="AC10">
            <v>23.812380393829997</v>
          </cell>
          <cell r="AD10">
            <v>25.107410404261394</v>
          </cell>
          <cell r="AE10">
            <v>90.665188974707377</v>
          </cell>
          <cell r="AG10">
            <v>73.547269</v>
          </cell>
          <cell r="AH10">
            <v>74.59</v>
          </cell>
          <cell r="AI10">
            <v>72</v>
          </cell>
          <cell r="AJ10" t="str">
            <v xml:space="preserve">we use a lower exchange rate and lower q3 volume jump than company. Company also assumes a big jump in brent futures from q1. not sure why. </v>
          </cell>
        </row>
        <row r="11">
          <cell r="A11" t="str">
            <v>OTC</v>
          </cell>
          <cell r="E11">
            <v>8.2759999999999998</v>
          </cell>
          <cell r="H11" t="str">
            <v>OTC</v>
          </cell>
          <cell r="I11">
            <v>8.4949999999999992</v>
          </cell>
          <cell r="J11">
            <v>10.538000000000002</v>
          </cell>
          <cell r="K11">
            <v>13.084999999999999</v>
          </cell>
          <cell r="L11">
            <v>13.289</v>
          </cell>
          <cell r="M11">
            <v>45.407000000000004</v>
          </cell>
          <cell r="O11" t="str">
            <v>OTC</v>
          </cell>
          <cell r="P11">
            <v>15.027000000000001</v>
          </cell>
          <cell r="Q11">
            <v>19.164536999999999</v>
          </cell>
          <cell r="R11">
            <v>24.616927</v>
          </cell>
          <cell r="S11">
            <v>21.722882218474997</v>
          </cell>
          <cell r="T11">
            <v>80.531346218474994</v>
          </cell>
          <cell r="Z11" t="str">
            <v>OTC</v>
          </cell>
          <cell r="AA11">
            <v>20.030978798795047</v>
          </cell>
          <cell r="AB11">
            <v>23.257320435388284</v>
          </cell>
          <cell r="AC11">
            <v>25.90742694428581</v>
          </cell>
          <cell r="AD11">
            <v>24.673476682685369</v>
          </cell>
          <cell r="AE11">
            <v>93.869202861154491</v>
          </cell>
          <cell r="AG11">
            <v>91.859876999999997</v>
          </cell>
          <cell r="AH11">
            <v>88.7</v>
          </cell>
          <cell r="AI11">
            <v>84.9</v>
          </cell>
          <cell r="AJ11" t="str">
            <v>we assume a degree of q3 seasonailty that co is not forecasting. We're more bullish on gas/power trading vs oil (after conversation with nancy king)</v>
          </cell>
        </row>
        <row r="12">
          <cell r="A12" t="str">
            <v>Total transaction fees, net</v>
          </cell>
          <cell r="B12">
            <v>21.571055999999999</v>
          </cell>
          <cell r="C12">
            <v>23.808292999999999</v>
          </cell>
          <cell r="D12">
            <v>17.502526</v>
          </cell>
          <cell r="E12">
            <v>18.551000000000002</v>
          </cell>
          <cell r="F12">
            <v>81.432874999999996</v>
          </cell>
          <cell r="H12" t="str">
            <v>Total transaction fees, net</v>
          </cell>
          <cell r="I12">
            <v>20.36</v>
          </cell>
          <cell r="J12">
            <v>22.261000000000003</v>
          </cell>
          <cell r="K12">
            <v>25.210999999999999</v>
          </cell>
          <cell r="L12">
            <v>23.073999999999998</v>
          </cell>
          <cell r="M12">
            <v>90.906000000000006</v>
          </cell>
          <cell r="O12" t="str">
            <v>Total transaction fees, net</v>
          </cell>
          <cell r="P12">
            <v>27.085000000000001</v>
          </cell>
          <cell r="Q12">
            <v>33.034537</v>
          </cell>
          <cell r="R12">
            <v>40.659424999999999</v>
          </cell>
          <cell r="S12">
            <v>37.747565703599989</v>
          </cell>
          <cell r="T12">
            <v>138.52652770359998</v>
          </cell>
          <cell r="Z12" t="str">
            <v>Total transaction fees, net</v>
          </cell>
          <cell r="AA12">
            <v>40.454753160099315</v>
          </cell>
          <cell r="AB12">
            <v>44.578944250700005</v>
          </cell>
          <cell r="AC12">
            <v>49.719807338115807</v>
          </cell>
          <cell r="AD12">
            <v>49.780887086946763</v>
          </cell>
          <cell r="AE12">
            <v>184.53439183586187</v>
          </cell>
          <cell r="AG12">
            <v>165.40714600000001</v>
          </cell>
          <cell r="BD12" t="str">
            <v>mstag:transactionClearingAndSettlementFees</v>
          </cell>
          <cell r="BE12">
            <v>6</v>
          </cell>
          <cell r="BF12" t="str">
            <v>ISO4217:USD</v>
          </cell>
          <cell r="BG12" t="b">
            <v>0</v>
          </cell>
          <cell r="BH12" t="b">
            <v>0</v>
          </cell>
        </row>
        <row r="13">
          <cell r="A13" t="str">
            <v>Data services fees</v>
          </cell>
          <cell r="B13">
            <v>1.737412</v>
          </cell>
          <cell r="C13">
            <v>1.945972</v>
          </cell>
          <cell r="D13">
            <v>1.9539869999999999</v>
          </cell>
          <cell r="E13">
            <v>2.105</v>
          </cell>
          <cell r="F13">
            <v>7.7423710000000003</v>
          </cell>
          <cell r="H13" t="str">
            <v>Data services fees</v>
          </cell>
          <cell r="I13">
            <v>2.13</v>
          </cell>
          <cell r="J13">
            <v>2.3820000000000001</v>
          </cell>
          <cell r="K13">
            <v>2.5009999999999999</v>
          </cell>
          <cell r="L13">
            <v>2.6779999999999999</v>
          </cell>
          <cell r="M13">
            <v>9.6909999999999989</v>
          </cell>
          <cell r="O13" t="str">
            <v>Data services fees</v>
          </cell>
          <cell r="P13">
            <v>2.6859999999999999</v>
          </cell>
          <cell r="Q13">
            <v>2.7991579999999998</v>
          </cell>
          <cell r="R13">
            <v>2.9977119999999999</v>
          </cell>
          <cell r="S13">
            <v>3.0876433599999999</v>
          </cell>
          <cell r="T13">
            <v>11.57051336</v>
          </cell>
          <cell r="Z13" t="str">
            <v>Data services fees</v>
          </cell>
          <cell r="AA13">
            <v>3.2420255280000001</v>
          </cell>
          <cell r="AB13">
            <v>3.4041268044000002</v>
          </cell>
          <cell r="AC13">
            <v>3.5743331446200002</v>
          </cell>
          <cell r="AD13">
            <v>3.7530498018510006</v>
          </cell>
          <cell r="AE13">
            <v>13.973535278871001</v>
          </cell>
          <cell r="AG13">
            <v>14.284000000000001</v>
          </cell>
          <cell r="AH13" t="str">
            <v>13.48 in 10/7 forecast vs. 13.69 in 10/5 forecast due to lower US$ assumption</v>
          </cell>
          <cell r="BD13" t="str">
            <v>mstag:marketDataFees</v>
          </cell>
          <cell r="BE13">
            <v>6</v>
          </cell>
          <cell r="BF13" t="str">
            <v>ISO4217:USD</v>
          </cell>
          <cell r="BG13" t="b">
            <v>0</v>
          </cell>
          <cell r="BH13" t="b">
            <v>0</v>
          </cell>
        </row>
        <row r="14">
          <cell r="A14" t="str">
            <v>Trading access fees</v>
          </cell>
          <cell r="B14">
            <v>0.499755</v>
          </cell>
          <cell r="C14">
            <v>0.58453900000000003</v>
          </cell>
          <cell r="D14">
            <v>0.62121099999999996</v>
          </cell>
          <cell r="E14">
            <v>0.755</v>
          </cell>
          <cell r="F14">
            <v>2.4605049999999999</v>
          </cell>
          <cell r="H14" t="str">
            <v>Trading access fees</v>
          </cell>
          <cell r="I14">
            <v>0.92500000000000004</v>
          </cell>
          <cell r="J14">
            <v>0.85899999999999999</v>
          </cell>
          <cell r="K14">
            <v>0.84199999999999997</v>
          </cell>
          <cell r="L14">
            <v>0.96899999999999997</v>
          </cell>
          <cell r="M14">
            <v>3.5949999999999998</v>
          </cell>
          <cell r="O14" t="str">
            <v>Trading access fees</v>
          </cell>
          <cell r="P14">
            <v>1.069</v>
          </cell>
          <cell r="Q14">
            <v>0.91643799999999997</v>
          </cell>
          <cell r="R14">
            <v>1.0111019999999999</v>
          </cell>
          <cell r="S14">
            <v>0.94961999999999991</v>
          </cell>
          <cell r="T14">
            <v>3.9461599999999994</v>
          </cell>
          <cell r="Z14" t="str">
            <v>Trading access fees</v>
          </cell>
          <cell r="AA14">
            <v>0.99416999999999989</v>
          </cell>
          <cell r="AB14">
            <v>0.98058866</v>
          </cell>
          <cell r="AC14">
            <v>1.0616570999999999</v>
          </cell>
          <cell r="AD14">
            <v>0.97810859999999988</v>
          </cell>
          <cell r="AE14">
            <v>4.0145243599999993</v>
          </cell>
          <cell r="AG14">
            <v>3.7769979999999999</v>
          </cell>
          <cell r="BD14" t="str">
            <v>mstag:otherFeesAndCommissions</v>
          </cell>
          <cell r="BE14">
            <v>6</v>
          </cell>
          <cell r="BF14" t="str">
            <v>ISO4217:USD</v>
          </cell>
          <cell r="BG14" t="b">
            <v>0</v>
          </cell>
          <cell r="BH14" t="b">
            <v>0</v>
          </cell>
        </row>
        <row r="15">
          <cell r="A15" t="str">
            <v>Other revenues</v>
          </cell>
          <cell r="B15">
            <v>0.35988199999999998</v>
          </cell>
          <cell r="C15">
            <v>2.2157E-2</v>
          </cell>
          <cell r="D15">
            <v>0.75855899999999998</v>
          </cell>
          <cell r="E15">
            <v>0.96899999999999997</v>
          </cell>
          <cell r="F15">
            <v>2.1095980000000001</v>
          </cell>
          <cell r="H15" t="str">
            <v>Other revenues</v>
          </cell>
          <cell r="I15">
            <v>0.79800000000000004</v>
          </cell>
          <cell r="J15">
            <v>0.75600000000000001</v>
          </cell>
          <cell r="K15">
            <v>0.89300000000000002</v>
          </cell>
          <cell r="L15">
            <v>1.7749999999999999</v>
          </cell>
          <cell r="M15">
            <v>4.2219999999999995</v>
          </cell>
          <cell r="O15" t="str">
            <v>Other revenues</v>
          </cell>
          <cell r="P15">
            <v>0.98799999999999999</v>
          </cell>
          <cell r="Q15">
            <v>0.77930299999999997</v>
          </cell>
          <cell r="R15">
            <v>0.577183</v>
          </cell>
          <cell r="S15">
            <v>0.65</v>
          </cell>
          <cell r="T15">
            <v>2.9944859999999998</v>
          </cell>
          <cell r="Z15" t="str">
            <v>Other revenues</v>
          </cell>
          <cell r="AA15">
            <v>0.6</v>
          </cell>
          <cell r="AB15">
            <v>0.6</v>
          </cell>
          <cell r="AC15">
            <v>0.6</v>
          </cell>
          <cell r="AD15">
            <v>0.6</v>
          </cell>
          <cell r="AE15">
            <v>2.4</v>
          </cell>
          <cell r="AG15">
            <v>2.2040000000000002</v>
          </cell>
          <cell r="BD15" t="str">
            <v>mstag:otherFeesAndCommissions</v>
          </cell>
          <cell r="BE15">
            <v>6</v>
          </cell>
          <cell r="BF15" t="str">
            <v>ISO4217:USD</v>
          </cell>
          <cell r="BG15" t="b">
            <v>0</v>
          </cell>
          <cell r="BH15" t="b">
            <v>0</v>
          </cell>
        </row>
        <row r="16">
          <cell r="A16" t="str">
            <v>Total Revenues</v>
          </cell>
          <cell r="B16">
            <v>24.168104999999997</v>
          </cell>
          <cell r="C16">
            <v>26.360961</v>
          </cell>
          <cell r="D16">
            <v>20.836283000000002</v>
          </cell>
          <cell r="E16">
            <v>22.380000000000003</v>
          </cell>
          <cell r="F16">
            <v>93.745349000000004</v>
          </cell>
          <cell r="H16" t="str">
            <v>Total Revenues</v>
          </cell>
          <cell r="I16">
            <v>24.213000000000001</v>
          </cell>
          <cell r="J16">
            <v>26.258000000000003</v>
          </cell>
          <cell r="K16">
            <v>29.446999999999999</v>
          </cell>
          <cell r="L16">
            <v>28.495999999999999</v>
          </cell>
          <cell r="M16">
            <v>108.414</v>
          </cell>
          <cell r="O16" t="str">
            <v>Total Revenues</v>
          </cell>
          <cell r="P16">
            <v>31.827999999999999</v>
          </cell>
          <cell r="Q16">
            <v>37.529435999999997</v>
          </cell>
          <cell r="R16">
            <v>45.245421999999998</v>
          </cell>
          <cell r="S16">
            <v>42.434829063599992</v>
          </cell>
          <cell r="T16">
            <v>157.03768706359998</v>
          </cell>
          <cell r="Z16" t="str">
            <v>Total Revenues</v>
          </cell>
          <cell r="AA16">
            <v>45.290948688099313</v>
          </cell>
          <cell r="AB16">
            <v>49.563659715100009</v>
          </cell>
          <cell r="AC16">
            <v>54.955797582735805</v>
          </cell>
          <cell r="AD16">
            <v>55.112045488797762</v>
          </cell>
          <cell r="AE16">
            <v>204.92245147473287</v>
          </cell>
          <cell r="AG16">
            <v>185.672909</v>
          </cell>
          <cell r="AH16">
            <v>182.96</v>
          </cell>
          <cell r="AI16">
            <v>177</v>
          </cell>
        </row>
        <row r="18">
          <cell r="A18" t="str">
            <v>OPERATING EXPENSE</v>
          </cell>
          <cell r="H18" t="str">
            <v>OPERATING EXPENSE</v>
          </cell>
          <cell r="O18" t="str">
            <v>OPERATING EXPENSE</v>
          </cell>
          <cell r="Z18" t="str">
            <v>OPERATING EXPENSE</v>
          </cell>
        </row>
        <row r="19">
          <cell r="A19" t="str">
            <v>Cost of hosting</v>
          </cell>
          <cell r="B19">
            <v>0.59636999999999996</v>
          </cell>
          <cell r="C19">
            <v>0.34682000000000002</v>
          </cell>
          <cell r="D19">
            <v>0.37326100000000001</v>
          </cell>
          <cell r="E19">
            <v>0.39800000000000002</v>
          </cell>
          <cell r="F19">
            <v>1.7144509999999999</v>
          </cell>
          <cell r="H19" t="str">
            <v>Cost of hosting</v>
          </cell>
          <cell r="I19">
            <v>0.35699999999999998</v>
          </cell>
          <cell r="J19">
            <v>0.34100000000000003</v>
          </cell>
          <cell r="K19">
            <v>0.36199999999999999</v>
          </cell>
          <cell r="L19">
            <v>0.219</v>
          </cell>
          <cell r="M19">
            <v>1.2790000000000001</v>
          </cell>
          <cell r="O19" t="str">
            <v>Cost of hosting</v>
          </cell>
          <cell r="P19">
            <v>0.28299999999999997</v>
          </cell>
          <cell r="Q19">
            <v>0.34016099999999999</v>
          </cell>
          <cell r="R19">
            <v>0.36570900000000001</v>
          </cell>
          <cell r="S19">
            <v>0.35108064</v>
          </cell>
          <cell r="T19">
            <v>1.3399506399999999</v>
          </cell>
          <cell r="Z19" t="str">
            <v>Cost of hosting</v>
          </cell>
          <cell r="AA19">
            <v>0.36161305920000003</v>
          </cell>
          <cell r="AB19">
            <v>0.36161305920000003</v>
          </cell>
          <cell r="AC19">
            <v>0.36161305920000003</v>
          </cell>
          <cell r="AD19">
            <v>0.36161305920000003</v>
          </cell>
          <cell r="AE19">
            <v>1.4464522368000001</v>
          </cell>
          <cell r="AG19">
            <v>1.4412469999999999</v>
          </cell>
          <cell r="AH19">
            <v>1.44</v>
          </cell>
          <cell r="BD19" t="str">
            <v>mstag:otherOperatingExpense</v>
          </cell>
          <cell r="BE19">
            <v>6</v>
          </cell>
          <cell r="BF19" t="str">
            <v>ISO4217:USD</v>
          </cell>
          <cell r="BG19" t="b">
            <v>0</v>
          </cell>
          <cell r="BH19" t="b">
            <v>0</v>
          </cell>
        </row>
        <row r="20">
          <cell r="A20" t="str">
            <v>Compensation and benefits</v>
          </cell>
          <cell r="B20">
            <v>7.046862</v>
          </cell>
          <cell r="C20">
            <v>6.4392120000000004</v>
          </cell>
          <cell r="D20">
            <v>6.2408520000000003</v>
          </cell>
          <cell r="E20">
            <v>6.5090000000000003</v>
          </cell>
          <cell r="F20">
            <v>26.235925999999999</v>
          </cell>
          <cell r="H20" t="str">
            <v>Compensation and benefits</v>
          </cell>
          <cell r="I20">
            <v>6.5439999999999996</v>
          </cell>
          <cell r="J20">
            <v>6.6740000000000004</v>
          </cell>
          <cell r="K20">
            <v>8.4550000000000001</v>
          </cell>
          <cell r="L20">
            <v>8.4009999999999998</v>
          </cell>
          <cell r="M20">
            <v>30.074000000000002</v>
          </cell>
          <cell r="O20" t="str">
            <v>Compensation and benefits</v>
          </cell>
          <cell r="P20">
            <v>7.4861760000000004</v>
          </cell>
          <cell r="Q20">
            <v>8.112584</v>
          </cell>
          <cell r="R20">
            <v>9.0154329999999998</v>
          </cell>
          <cell r="S20">
            <v>8.4869658127199994</v>
          </cell>
          <cell r="T20">
            <v>33.101158812720001</v>
          </cell>
          <cell r="Z20" t="str">
            <v>Compensation and benefits</v>
          </cell>
          <cell r="AA20">
            <v>8.5367515874943791</v>
          </cell>
          <cell r="AB20">
            <v>9.3862140333632453</v>
          </cell>
          <cell r="AC20">
            <v>10.433133314975162</v>
          </cell>
          <cell r="AD20">
            <v>10.498734107763038</v>
          </cell>
          <cell r="AE20">
            <v>38.854833043595825</v>
          </cell>
          <cell r="AG20">
            <v>36.999412</v>
          </cell>
          <cell r="AH20">
            <v>37.74</v>
          </cell>
          <cell r="AI20">
            <v>35.1</v>
          </cell>
          <cell r="BD20" t="str">
            <v>mstag:employeeExpenses</v>
          </cell>
          <cell r="BE20">
            <v>6</v>
          </cell>
          <cell r="BF20" t="str">
            <v>ISO4217:USD</v>
          </cell>
          <cell r="BG20" t="b">
            <v>0</v>
          </cell>
          <cell r="BH20" t="b">
            <v>0</v>
          </cell>
        </row>
        <row r="21">
          <cell r="A21" t="str">
            <v>Restricted stock</v>
          </cell>
          <cell r="H21" t="str">
            <v>Restricted stock</v>
          </cell>
          <cell r="O21" t="str">
            <v>Restricted stock</v>
          </cell>
          <cell r="P21">
            <v>0.4</v>
          </cell>
          <cell r="Q21">
            <v>0.4</v>
          </cell>
          <cell r="R21">
            <v>0.4002</v>
          </cell>
          <cell r="S21">
            <v>0.4002</v>
          </cell>
          <cell r="T21">
            <v>1.6004</v>
          </cell>
          <cell r="Z21" t="str">
            <v>Restricted stock</v>
          </cell>
          <cell r="AA21">
            <v>0.4002</v>
          </cell>
          <cell r="AB21">
            <v>0.4002</v>
          </cell>
          <cell r="AC21">
            <v>1.1000000000000001</v>
          </cell>
          <cell r="AD21">
            <v>1.1000000000000001</v>
          </cell>
          <cell r="AE21">
            <v>3.0004</v>
          </cell>
          <cell r="BD21" t="str">
            <v>mstag:otherOperatingExpense</v>
          </cell>
          <cell r="BE21">
            <v>6</v>
          </cell>
          <cell r="BF21" t="str">
            <v>ISO4217:USD</v>
          </cell>
          <cell r="BG21" t="b">
            <v>0</v>
          </cell>
          <cell r="BH21" t="b">
            <v>0</v>
          </cell>
        </row>
        <row r="22">
          <cell r="A22" t="str">
            <v>Option expense</v>
          </cell>
          <cell r="H22" t="str">
            <v>Option expense</v>
          </cell>
          <cell r="O22" t="str">
            <v>Option expense</v>
          </cell>
          <cell r="Z22" t="str">
            <v>Option expense</v>
          </cell>
          <cell r="AA22">
            <v>1.25</v>
          </cell>
          <cell r="AB22">
            <v>1.25</v>
          </cell>
          <cell r="AC22">
            <v>1.25</v>
          </cell>
          <cell r="AD22">
            <v>1.25</v>
          </cell>
          <cell r="AE22">
            <v>5</v>
          </cell>
          <cell r="BD22" t="str">
            <v>mstag:otherOperatingExpense</v>
          </cell>
          <cell r="BE22">
            <v>6</v>
          </cell>
          <cell r="BF22" t="str">
            <v>ISO4217:USD</v>
          </cell>
          <cell r="BG22" t="b">
            <v>0</v>
          </cell>
          <cell r="BH22" t="b">
            <v>0</v>
          </cell>
        </row>
        <row r="23">
          <cell r="A23" t="str">
            <v>Professional services</v>
          </cell>
          <cell r="B23">
            <v>3.2191109999999998</v>
          </cell>
          <cell r="C23">
            <v>3.88903</v>
          </cell>
          <cell r="D23">
            <v>4.430345</v>
          </cell>
          <cell r="E23">
            <v>3.6</v>
          </cell>
          <cell r="F23">
            <v>15.138485999999999</v>
          </cell>
          <cell r="H23" t="str">
            <v>Professional services</v>
          </cell>
          <cell r="I23">
            <v>3.2450000000000001</v>
          </cell>
          <cell r="J23">
            <v>4.3159999999999998</v>
          </cell>
          <cell r="K23">
            <v>3.5830000000000002</v>
          </cell>
          <cell r="L23">
            <v>3.379</v>
          </cell>
          <cell r="M23">
            <v>14.523</v>
          </cell>
          <cell r="O23" t="str">
            <v>Professional services</v>
          </cell>
          <cell r="P23">
            <v>3.8839999999999999</v>
          </cell>
          <cell r="Q23">
            <v>3.230051</v>
          </cell>
          <cell r="R23">
            <v>3.0475640000000004</v>
          </cell>
          <cell r="S23">
            <v>2.5599537600000004</v>
          </cell>
          <cell r="T23">
            <v>12.721568760000002</v>
          </cell>
          <cell r="Z23" t="str">
            <v>Professional services</v>
          </cell>
          <cell r="AA23">
            <v>3.2767408128000004</v>
          </cell>
          <cell r="AB23">
            <v>3.3422756290560005</v>
          </cell>
          <cell r="AC23">
            <v>3.4091211416371205</v>
          </cell>
          <cell r="AD23">
            <v>3.4773035644698629</v>
          </cell>
          <cell r="AE23">
            <v>13.505441147962983</v>
          </cell>
          <cell r="AG23">
            <v>13.531328</v>
          </cell>
          <cell r="AH23">
            <v>13.59</v>
          </cell>
          <cell r="AI23">
            <v>13.7</v>
          </cell>
          <cell r="BD23" t="str">
            <v>mstag:otherOperatingExpense</v>
          </cell>
          <cell r="BE23">
            <v>6</v>
          </cell>
          <cell r="BF23" t="str">
            <v>ISO4217:USD</v>
          </cell>
          <cell r="BG23" t="b">
            <v>0</v>
          </cell>
          <cell r="BH23" t="b">
            <v>0</v>
          </cell>
        </row>
        <row r="24">
          <cell r="A24" t="str">
            <v>Selling, general, and administrative</v>
          </cell>
          <cell r="B24">
            <v>3.1295820000000001</v>
          </cell>
          <cell r="C24">
            <v>3.709584</v>
          </cell>
          <cell r="D24">
            <v>2.7373509999999999</v>
          </cell>
          <cell r="E24">
            <v>2.8210000000000002</v>
          </cell>
          <cell r="F24">
            <v>12.397517000000001</v>
          </cell>
          <cell r="H24" t="str">
            <v>Selling, general, and administrative</v>
          </cell>
          <cell r="I24">
            <v>3.109</v>
          </cell>
          <cell r="J24">
            <v>3.0920000000000001</v>
          </cell>
          <cell r="K24">
            <v>3.2519999999999998</v>
          </cell>
          <cell r="L24">
            <v>3.6669999999999998</v>
          </cell>
          <cell r="M24">
            <v>13.12</v>
          </cell>
          <cell r="O24" t="str">
            <v>Selling, general, and administrative</v>
          </cell>
          <cell r="P24">
            <v>3.4089999999999998</v>
          </cell>
          <cell r="Q24">
            <v>3.8081879999999999</v>
          </cell>
          <cell r="R24">
            <v>3.882209</v>
          </cell>
          <cell r="S24">
            <v>3.797733773552475</v>
          </cell>
          <cell r="T24">
            <v>14.897130773552474</v>
          </cell>
          <cell r="Z24" t="str">
            <v>Selling, general, and administrative</v>
          </cell>
          <cell r="AA24">
            <v>4.8207856352567973</v>
          </cell>
          <cell r="AB24">
            <v>5.2157571917260475</v>
          </cell>
          <cell r="AC24">
            <v>5.6974418150676902</v>
          </cell>
          <cell r="AD24">
            <v>5.4144620662059353</v>
          </cell>
          <cell r="AE24">
            <v>21.148446708256472</v>
          </cell>
          <cell r="AG24">
            <v>20.809588000000002</v>
          </cell>
          <cell r="AH24">
            <v>16.0015</v>
          </cell>
          <cell r="AI24">
            <v>16</v>
          </cell>
          <cell r="BD24" t="str">
            <v>mstag:otherOperatingExpense</v>
          </cell>
          <cell r="BE24">
            <v>6</v>
          </cell>
          <cell r="BF24" t="str">
            <v>ISO4217:USD</v>
          </cell>
          <cell r="BG24" t="b">
            <v>0</v>
          </cell>
          <cell r="BH24" t="b">
            <v>0</v>
          </cell>
        </row>
        <row r="25">
          <cell r="A25" t="str">
            <v>Depreciation and amortization</v>
          </cell>
          <cell r="B25">
            <v>4.8972930000000003</v>
          </cell>
          <cell r="C25">
            <v>4.9959870000000004</v>
          </cell>
          <cell r="D25">
            <v>4.8231320000000002</v>
          </cell>
          <cell r="E25">
            <v>4.625</v>
          </cell>
          <cell r="F25">
            <v>19.341412000000002</v>
          </cell>
          <cell r="H25" t="str">
            <v>Depreciation and amortization</v>
          </cell>
          <cell r="I25">
            <v>4.08</v>
          </cell>
          <cell r="J25">
            <v>4.09</v>
          </cell>
          <cell r="K25">
            <v>4.0780000000000003</v>
          </cell>
          <cell r="L25">
            <v>4.7759999999999998</v>
          </cell>
          <cell r="M25">
            <v>17.024000000000001</v>
          </cell>
          <cell r="O25" t="str">
            <v>Depreciation and amortization</v>
          </cell>
          <cell r="P25">
            <v>3.9580000000000002</v>
          </cell>
          <cell r="Q25">
            <v>3.7977180000000001</v>
          </cell>
          <cell r="R25">
            <v>3.6729509999999999</v>
          </cell>
          <cell r="S25">
            <v>3.9</v>
          </cell>
          <cell r="T25">
            <v>15.328669</v>
          </cell>
          <cell r="Z25" t="str">
            <v>Depreciation and amortization</v>
          </cell>
          <cell r="AA25">
            <v>3.2</v>
          </cell>
          <cell r="AB25">
            <v>3.1</v>
          </cell>
          <cell r="AC25">
            <v>3</v>
          </cell>
          <cell r="AD25">
            <v>2.7</v>
          </cell>
          <cell r="AE25">
            <v>12</v>
          </cell>
          <cell r="AG25">
            <v>12.042999999999999</v>
          </cell>
          <cell r="AH25">
            <v>14.04</v>
          </cell>
          <cell r="BD25" t="str">
            <v>mstag:depreciationInIncomeStatement</v>
          </cell>
          <cell r="BE25">
            <v>6</v>
          </cell>
          <cell r="BF25" t="str">
            <v>ISO4217:USD</v>
          </cell>
          <cell r="BG25" t="b">
            <v>0</v>
          </cell>
          <cell r="BH25" t="b">
            <v>0</v>
          </cell>
        </row>
        <row r="26">
          <cell r="A26" t="str">
            <v>Total Operating Expenses</v>
          </cell>
          <cell r="B26">
            <v>18.889218</v>
          </cell>
          <cell r="C26">
            <v>19.380633</v>
          </cell>
          <cell r="D26">
            <v>18.604941</v>
          </cell>
          <cell r="E26">
            <v>17.952999999999999</v>
          </cell>
          <cell r="F26">
            <v>74.827792000000002</v>
          </cell>
          <cell r="H26" t="str">
            <v>Total Operating Expenses</v>
          </cell>
          <cell r="I26">
            <v>17.335000000000001</v>
          </cell>
          <cell r="J26">
            <v>18.512999999999998</v>
          </cell>
          <cell r="K26">
            <v>19.73</v>
          </cell>
          <cell r="L26">
            <v>20.442</v>
          </cell>
          <cell r="M26">
            <v>76.02000000000001</v>
          </cell>
          <cell r="O26" t="str">
            <v>Total Operating Expenses</v>
          </cell>
          <cell r="P26">
            <v>19.420175999999998</v>
          </cell>
          <cell r="Q26">
            <v>19.688701999999999</v>
          </cell>
          <cell r="R26">
            <v>20.384066000000001</v>
          </cell>
          <cell r="S26">
            <v>19.495933986272473</v>
          </cell>
          <cell r="T26">
            <v>78.988877986272485</v>
          </cell>
          <cell r="Z26" t="str">
            <v>Total Operating Expenses</v>
          </cell>
          <cell r="AA26">
            <v>21.846091094751177</v>
          </cell>
          <cell r="AB26">
            <v>23.056059913345294</v>
          </cell>
          <cell r="AC26">
            <v>25.251309330879973</v>
          </cell>
          <cell r="AD26">
            <v>24.802112797638834</v>
          </cell>
          <cell r="AE26">
            <v>94.955573136615271</v>
          </cell>
          <cell r="AI26">
            <v>88.44</v>
          </cell>
        </row>
        <row r="27">
          <cell r="A27" t="str">
            <v>One time expenses</v>
          </cell>
          <cell r="H27" t="str">
            <v>One time expenses</v>
          </cell>
          <cell r="O27" t="str">
            <v>One time expenses</v>
          </cell>
          <cell r="Q27">
            <v>13.0035375182499</v>
          </cell>
          <cell r="T27">
            <v>13.0035375182499</v>
          </cell>
          <cell r="Z27" t="str">
            <v>One time expenses</v>
          </cell>
        </row>
        <row r="28">
          <cell r="A28" t="str">
            <v>Floor closure cost</v>
          </cell>
          <cell r="H28" t="str">
            <v>Floor closure cost</v>
          </cell>
          <cell r="O28" t="str">
            <v>Floor closure cost</v>
          </cell>
          <cell r="Q28">
            <v>3.1550535182499004</v>
          </cell>
          <cell r="T28">
            <v>3.1550535182499004</v>
          </cell>
          <cell r="Z28" t="str">
            <v>Floor closure cost</v>
          </cell>
          <cell r="BD28" t="str">
            <v>mstag:otherProvisionsOneTime</v>
          </cell>
          <cell r="BE28">
            <v>6</v>
          </cell>
          <cell r="BF28" t="str">
            <v>ISO4217:USD</v>
          </cell>
          <cell r="BG28" t="b">
            <v>0</v>
          </cell>
          <cell r="BH28" t="b">
            <v>0</v>
          </cell>
        </row>
        <row r="29">
          <cell r="A29" t="str">
            <v>Legal cost</v>
          </cell>
          <cell r="H29" t="str">
            <v>Legal cost</v>
          </cell>
          <cell r="O29" t="str">
            <v>Legal cost</v>
          </cell>
          <cell r="Q29">
            <v>9.8484839999999991</v>
          </cell>
          <cell r="T29">
            <v>9.8484839999999991</v>
          </cell>
          <cell r="Z29" t="str">
            <v>Legal cost</v>
          </cell>
          <cell r="BD29" t="str">
            <v>mstag:legalProvisionOneTime</v>
          </cell>
          <cell r="BE29">
            <v>6</v>
          </cell>
          <cell r="BF29" t="str">
            <v>ISO4217:USD</v>
          </cell>
          <cell r="BG29" t="b">
            <v>0</v>
          </cell>
          <cell r="BH29" t="b">
            <v>0</v>
          </cell>
        </row>
        <row r="30">
          <cell r="A30" t="str">
            <v>Pretax Operating Income</v>
          </cell>
          <cell r="B30">
            <v>5.2788869999999974</v>
          </cell>
          <cell r="C30">
            <v>6.9803280000000001</v>
          </cell>
          <cell r="D30">
            <v>2.2313420000000015</v>
          </cell>
          <cell r="E30">
            <v>4.4270000000000032</v>
          </cell>
          <cell r="F30">
            <v>18.917557000000002</v>
          </cell>
          <cell r="H30" t="str">
            <v>Pretax Operating Income</v>
          </cell>
          <cell r="I30">
            <v>6.8780000000000001</v>
          </cell>
          <cell r="J30">
            <v>7.7450000000000045</v>
          </cell>
          <cell r="K30">
            <v>9.7169999999999987</v>
          </cell>
          <cell r="L30">
            <v>8.0539999999999985</v>
          </cell>
          <cell r="M30">
            <v>32.393999999999991</v>
          </cell>
          <cell r="O30" t="str">
            <v>Pretax Operating Income</v>
          </cell>
          <cell r="P30">
            <v>12.407824000000002</v>
          </cell>
          <cell r="Q30">
            <v>17.840733999999998</v>
          </cell>
          <cell r="R30">
            <v>24.861355999999997</v>
          </cell>
          <cell r="S30">
            <v>22.938895077327519</v>
          </cell>
          <cell r="T30">
            <v>78.048809077327491</v>
          </cell>
          <cell r="Z30" t="str">
            <v>Pretax Operating Income</v>
          </cell>
          <cell r="AA30">
            <v>23.444857593348136</v>
          </cell>
          <cell r="AB30">
            <v>26.507599801754715</v>
          </cell>
          <cell r="AC30">
            <v>29.704488251855832</v>
          </cell>
          <cell r="AD30">
            <v>30.309932691158927</v>
          </cell>
          <cell r="AE30">
            <v>109.9668783381176</v>
          </cell>
          <cell r="AH30">
            <v>92.144999999999996</v>
          </cell>
          <cell r="AI30">
            <v>88.6</v>
          </cell>
        </row>
        <row r="31">
          <cell r="A31" t="str">
            <v>Interest Income</v>
          </cell>
          <cell r="B31">
            <v>0.38592700000000002</v>
          </cell>
          <cell r="C31">
            <v>0.416024</v>
          </cell>
          <cell r="D31">
            <v>0.41153099999999998</v>
          </cell>
          <cell r="E31">
            <v>0.48</v>
          </cell>
          <cell r="F31">
            <v>1.6934819999999999</v>
          </cell>
          <cell r="H31" t="str">
            <v>Interest Income</v>
          </cell>
          <cell r="I31">
            <v>0.57499999999999996</v>
          </cell>
          <cell r="J31">
            <v>0.68600000000000005</v>
          </cell>
          <cell r="K31">
            <v>0.80500000000000005</v>
          </cell>
          <cell r="L31">
            <v>0.82</v>
          </cell>
          <cell r="M31">
            <v>2.8860000000000001</v>
          </cell>
          <cell r="O31" t="str">
            <v>Interest Income</v>
          </cell>
          <cell r="P31">
            <v>0.66600000000000004</v>
          </cell>
          <cell r="Q31">
            <v>0.74332100000000001</v>
          </cell>
          <cell r="R31">
            <v>0.68230400000000002</v>
          </cell>
          <cell r="Z31" t="str">
            <v>Interest Income</v>
          </cell>
        </row>
        <row r="32">
          <cell r="A32" t="str">
            <v>Interest expense</v>
          </cell>
          <cell r="B32">
            <v>2.6904000000000001E-2</v>
          </cell>
          <cell r="C32">
            <v>2.2447000000000002E-2</v>
          </cell>
          <cell r="D32">
            <v>1.7572000000000001E-2</v>
          </cell>
          <cell r="E32">
            <v>1.2999999999999999E-2</v>
          </cell>
          <cell r="F32">
            <v>7.9923000000000008E-2</v>
          </cell>
          <cell r="H32" t="str">
            <v>Interest expense</v>
          </cell>
          <cell r="I32">
            <v>2.1999999999999999E-2</v>
          </cell>
          <cell r="J32">
            <v>1.7000000000000001E-2</v>
          </cell>
          <cell r="K32">
            <v>1.2E-2</v>
          </cell>
          <cell r="L32">
            <v>8.5999999999999993E-2</v>
          </cell>
          <cell r="M32">
            <v>0.13700000000000001</v>
          </cell>
          <cell r="O32" t="str">
            <v>Interest expense</v>
          </cell>
          <cell r="P32">
            <v>0.16300000000000001</v>
          </cell>
          <cell r="Q32">
            <v>0.151287</v>
          </cell>
          <cell r="R32">
            <v>0.17205200000000001</v>
          </cell>
          <cell r="Z32" t="str">
            <v>Interest expense</v>
          </cell>
        </row>
        <row r="33">
          <cell r="A33" t="str">
            <v>Net interest income</v>
          </cell>
          <cell r="B33">
            <v>0.35902300000000004</v>
          </cell>
          <cell r="C33">
            <v>0.39357700000000001</v>
          </cell>
          <cell r="D33">
            <v>0.393959</v>
          </cell>
          <cell r="E33">
            <v>0.46699999999999997</v>
          </cell>
          <cell r="F33">
            <v>1.613559</v>
          </cell>
          <cell r="H33" t="str">
            <v>Net interest income</v>
          </cell>
          <cell r="I33">
            <v>0.55299999999999994</v>
          </cell>
          <cell r="J33">
            <v>0.66900000000000004</v>
          </cell>
          <cell r="K33">
            <v>0.79300000000000004</v>
          </cell>
          <cell r="L33">
            <v>0.73399999999999999</v>
          </cell>
          <cell r="M33">
            <v>2.7490000000000001</v>
          </cell>
          <cell r="O33" t="str">
            <v>Net interest income</v>
          </cell>
          <cell r="P33">
            <v>0.503</v>
          </cell>
          <cell r="Q33">
            <v>0.59203399999999995</v>
          </cell>
          <cell r="R33">
            <v>0.51025200000000004</v>
          </cell>
          <cell r="S33">
            <v>0.93012700000000015</v>
          </cell>
          <cell r="T33">
            <v>2.5354130000000001</v>
          </cell>
          <cell r="Z33" t="str">
            <v>Net interest income</v>
          </cell>
          <cell r="AA33">
            <v>1.5090524185467422</v>
          </cell>
          <cell r="AB33">
            <v>1.5090524185467422</v>
          </cell>
          <cell r="AC33">
            <v>1.5090524185467422</v>
          </cell>
          <cell r="AD33">
            <v>1.5090524185467422</v>
          </cell>
          <cell r="AE33">
            <v>6.0362096741869689</v>
          </cell>
          <cell r="AI33">
            <v>4.7</v>
          </cell>
          <cell r="BD33" t="str">
            <v>mstag:interestIncome</v>
          </cell>
          <cell r="BE33">
            <v>6</v>
          </cell>
          <cell r="BF33" t="str">
            <v>ISO4217:USD</v>
          </cell>
          <cell r="BG33" t="b">
            <v>0</v>
          </cell>
          <cell r="BH33" t="b">
            <v>0</v>
          </cell>
        </row>
        <row r="34">
          <cell r="A34" t="str">
            <v>Other income (expense), net</v>
          </cell>
          <cell r="B34">
            <v>4.7351999999999998E-2</v>
          </cell>
          <cell r="C34">
            <v>-0.17789099999999999</v>
          </cell>
          <cell r="D34">
            <v>-0.189997</v>
          </cell>
          <cell r="E34">
            <v>-0.34499999999999997</v>
          </cell>
          <cell r="F34">
            <v>-0.66553599999999991</v>
          </cell>
          <cell r="H34" t="str">
            <v>Other income (expense), net</v>
          </cell>
          <cell r="I34">
            <v>-0.21</v>
          </cell>
          <cell r="J34">
            <v>0.01</v>
          </cell>
          <cell r="K34">
            <v>0.10199999999999999</v>
          </cell>
          <cell r="L34">
            <v>-1.323</v>
          </cell>
          <cell r="M34">
            <v>-1.421</v>
          </cell>
          <cell r="O34" t="str">
            <v>Other income (expense), net</v>
          </cell>
          <cell r="P34">
            <v>0.48899999999999999</v>
          </cell>
          <cell r="Q34">
            <v>0.58045800000000003</v>
          </cell>
          <cell r="R34">
            <v>0.20469200000000001</v>
          </cell>
          <cell r="S34">
            <v>0</v>
          </cell>
          <cell r="T34">
            <v>1.2741500000000001</v>
          </cell>
          <cell r="Z34" t="str">
            <v>Other income (expense), net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BD34" t="str">
            <v>mstag:otherFeesAndCommissions</v>
          </cell>
          <cell r="BE34">
            <v>6</v>
          </cell>
          <cell r="BF34" t="str">
            <v>ISO4217:USD</v>
          </cell>
          <cell r="BG34" t="b">
            <v>0</v>
          </cell>
          <cell r="BH34" t="b">
            <v>0</v>
          </cell>
        </row>
        <row r="35">
          <cell r="A35" t="str">
            <v>Pretax income</v>
          </cell>
          <cell r="B35">
            <v>5.6852619999999972</v>
          </cell>
          <cell r="C35">
            <v>7.1960139999999999</v>
          </cell>
          <cell r="D35">
            <v>2.4353040000000017</v>
          </cell>
          <cell r="E35">
            <v>4.549000000000003</v>
          </cell>
          <cell r="F35">
            <v>19.865580000000001</v>
          </cell>
          <cell r="H35" t="str">
            <v>Pretax income</v>
          </cell>
          <cell r="I35">
            <v>7.2210000000000001</v>
          </cell>
          <cell r="J35">
            <v>8.4240000000000048</v>
          </cell>
          <cell r="K35">
            <v>10.611999999999998</v>
          </cell>
          <cell r="L35">
            <v>7.4649999999999981</v>
          </cell>
          <cell r="M35">
            <v>33.722000000000001</v>
          </cell>
          <cell r="O35" t="str">
            <v>Pretax income</v>
          </cell>
          <cell r="P35">
            <v>13.399824000000002</v>
          </cell>
          <cell r="Q35">
            <v>19.013225999999996</v>
          </cell>
          <cell r="R35">
            <v>25.5763</v>
          </cell>
          <cell r="S35">
            <v>23.869022077327518</v>
          </cell>
          <cell r="T35">
            <v>81.858372077327502</v>
          </cell>
          <cell r="U35">
            <v>77.0440320773275</v>
          </cell>
          <cell r="Z35" t="str">
            <v>Pretax income</v>
          </cell>
          <cell r="AA35">
            <v>24.953910011894877</v>
          </cell>
          <cell r="AB35">
            <v>28.016652220301456</v>
          </cell>
          <cell r="AC35">
            <v>31.213540670402573</v>
          </cell>
          <cell r="AD35">
            <v>31.818985109705668</v>
          </cell>
          <cell r="AE35">
            <v>116.00308801230456</v>
          </cell>
          <cell r="AG35">
            <v>97.552999999999997</v>
          </cell>
          <cell r="AH35">
            <v>96.85</v>
          </cell>
        </row>
        <row r="36">
          <cell r="A36" t="str">
            <v>Taxes on income</v>
          </cell>
          <cell r="B36">
            <v>1.9644360000000001</v>
          </cell>
          <cell r="C36">
            <v>2.6316030000000001</v>
          </cell>
          <cell r="D36">
            <v>0.86870800000000004</v>
          </cell>
          <cell r="E36">
            <v>1.024</v>
          </cell>
          <cell r="F36">
            <v>6.488747</v>
          </cell>
          <cell r="H36" t="str">
            <v>Taxes on income</v>
          </cell>
          <cell r="I36">
            <v>2.5990000000000002</v>
          </cell>
          <cell r="J36">
            <v>2.9870000000000001</v>
          </cell>
          <cell r="K36">
            <v>3.5609999999999999</v>
          </cell>
          <cell r="L36">
            <v>2.6259999999999999</v>
          </cell>
          <cell r="M36">
            <v>11.773</v>
          </cell>
          <cell r="O36" t="str">
            <v>Taxes on income</v>
          </cell>
          <cell r="P36">
            <v>4.53</v>
          </cell>
          <cell r="Q36">
            <v>6.1506694817501497</v>
          </cell>
          <cell r="R36">
            <v>8.7549650000000003</v>
          </cell>
          <cell r="S36">
            <v>8.3541577270646314</v>
          </cell>
          <cell r="T36">
            <v>27.789792208814781</v>
          </cell>
          <cell r="U36">
            <v>26.248671727064632</v>
          </cell>
          <cell r="Z36" t="str">
            <v>Taxes on income</v>
          </cell>
          <cell r="AA36">
            <v>8.4843294040442583</v>
          </cell>
          <cell r="AB36">
            <v>9.5256617549024956</v>
          </cell>
          <cell r="AC36">
            <v>10.612603827936875</v>
          </cell>
          <cell r="AD36">
            <v>10.818454937299927</v>
          </cell>
          <cell r="AE36">
            <v>39.441049924183552</v>
          </cell>
          <cell r="BD36" t="str">
            <v>mstag:taxExpenseIncome</v>
          </cell>
          <cell r="BE36">
            <v>6</v>
          </cell>
          <cell r="BF36" t="str">
            <v>ISO4217:USD</v>
          </cell>
          <cell r="BG36" t="b">
            <v>0</v>
          </cell>
          <cell r="BH36" t="b">
            <v>0</v>
          </cell>
        </row>
        <row r="37">
          <cell r="A37" t="str">
            <v>Tax rate</v>
          </cell>
          <cell r="B37">
            <v>0.34553130532946436</v>
          </cell>
          <cell r="C37">
            <v>0.36570287384099032</v>
          </cell>
          <cell r="D37">
            <v>0.35671439787394077</v>
          </cell>
          <cell r="E37">
            <v>0.22510441855352811</v>
          </cell>
          <cell r="F37">
            <v>0.32663264802739206</v>
          </cell>
          <cell r="H37" t="str">
            <v>Tax rate</v>
          </cell>
          <cell r="I37">
            <v>0.35992244841434706</v>
          </cell>
          <cell r="J37">
            <v>0.35458214624881274</v>
          </cell>
          <cell r="K37">
            <v>0.33556351300414627</v>
          </cell>
          <cell r="L37">
            <v>0.35177494976557278</v>
          </cell>
          <cell r="M37">
            <v>0.34911926931973192</v>
          </cell>
          <cell r="O37" t="str">
            <v>Tax rate</v>
          </cell>
          <cell r="P37">
            <v>0.33806414173798099</v>
          </cell>
          <cell r="Q37">
            <v>0.32349426035067119</v>
          </cell>
          <cell r="R37">
            <v>0.34230772238361296</v>
          </cell>
          <cell r="S37">
            <v>0.35</v>
          </cell>
          <cell r="T37">
            <v>0.33948625538953009</v>
          </cell>
          <cell r="Z37" t="str">
            <v>Tax rate</v>
          </cell>
          <cell r="AA37">
            <v>0.34</v>
          </cell>
          <cell r="AB37">
            <v>0.34</v>
          </cell>
          <cell r="AC37">
            <v>0.34</v>
          </cell>
          <cell r="AD37">
            <v>0.34</v>
          </cell>
          <cell r="AE37">
            <v>0.34</v>
          </cell>
          <cell r="AG37">
            <v>0.34</v>
          </cell>
        </row>
        <row r="38">
          <cell r="A38" t="str">
            <v>Operating Earnings</v>
          </cell>
          <cell r="B38">
            <v>3.7208259999999971</v>
          </cell>
          <cell r="C38">
            <v>4.5644109999999998</v>
          </cell>
          <cell r="D38">
            <v>1.5665960000000017</v>
          </cell>
          <cell r="E38">
            <v>3.525000000000003</v>
          </cell>
          <cell r="F38">
            <v>13.376833000000001</v>
          </cell>
          <cell r="H38" t="str">
            <v>Operating Earnings</v>
          </cell>
          <cell r="I38">
            <v>4.6219999999999999</v>
          </cell>
          <cell r="J38">
            <v>5.4370000000000047</v>
          </cell>
          <cell r="K38">
            <v>7.0509999999999984</v>
          </cell>
          <cell r="L38">
            <v>4.8389999999999986</v>
          </cell>
          <cell r="M38">
            <v>21.949000000000002</v>
          </cell>
          <cell r="O38" t="str">
            <v>Operating Earnings</v>
          </cell>
          <cell r="P38">
            <v>8.8698240000000013</v>
          </cell>
          <cell r="Q38">
            <v>12.862556518249846</v>
          </cell>
          <cell r="R38">
            <v>16.821334999999998</v>
          </cell>
          <cell r="S38">
            <v>15.514864350262886</v>
          </cell>
          <cell r="T38">
            <v>54.068579868512721</v>
          </cell>
          <cell r="U38">
            <v>50.795360350262868</v>
          </cell>
          <cell r="Z38" t="str">
            <v>Operating Earnings</v>
          </cell>
          <cell r="AA38">
            <v>16.469580607850617</v>
          </cell>
          <cell r="AB38">
            <v>18.490990465398959</v>
          </cell>
          <cell r="AC38">
            <v>20.6009368424657</v>
          </cell>
          <cell r="AD38">
            <v>21.000530172405739</v>
          </cell>
          <cell r="AE38">
            <v>76.562038088121</v>
          </cell>
        </row>
        <row r="39">
          <cell r="A39" t="str">
            <v>Net income (GAAP)</v>
          </cell>
          <cell r="B39">
            <v>3.7208259999999971</v>
          </cell>
          <cell r="C39">
            <v>4.5644109999999998</v>
          </cell>
          <cell r="D39">
            <v>1.5665960000000017</v>
          </cell>
          <cell r="E39">
            <v>3.525000000000003</v>
          </cell>
          <cell r="F39">
            <v>13.376833000000001</v>
          </cell>
          <cell r="H39" t="str">
            <v>Net income (GAAP)</v>
          </cell>
          <cell r="I39">
            <v>4.6219999999999999</v>
          </cell>
          <cell r="J39">
            <v>5.4370000000000047</v>
          </cell>
          <cell r="K39">
            <v>7.0509999999999984</v>
          </cell>
          <cell r="L39">
            <v>4.8389999999999986</v>
          </cell>
          <cell r="M39">
            <v>21.949000000000002</v>
          </cell>
          <cell r="O39" t="str">
            <v>Net income (GAAP)</v>
          </cell>
          <cell r="P39">
            <v>8.8698240000000013</v>
          </cell>
          <cell r="Q39">
            <v>-0.14098100000005331</v>
          </cell>
          <cell r="R39">
            <v>16.821334999999998</v>
          </cell>
          <cell r="S39">
            <v>15.514864350262886</v>
          </cell>
          <cell r="T39">
            <v>41.065042350262829</v>
          </cell>
          <cell r="Z39" t="str">
            <v>Net income (GAAP)</v>
          </cell>
          <cell r="AA39">
            <v>16.469580607850617</v>
          </cell>
          <cell r="AB39">
            <v>18.490990465398959</v>
          </cell>
          <cell r="AC39">
            <v>20.6009368424657</v>
          </cell>
          <cell r="AD39">
            <v>21.000530172405739</v>
          </cell>
          <cell r="AE39">
            <v>76.562038088121014</v>
          </cell>
        </row>
        <row r="40">
          <cell r="A40" t="str">
            <v>Red. adjustments to redeemable stock put</v>
          </cell>
          <cell r="B40">
            <v>0</v>
          </cell>
          <cell r="C40">
            <v>0</v>
          </cell>
          <cell r="D40">
            <v>0</v>
          </cell>
          <cell r="E40">
            <v>8.3780000000000001</v>
          </cell>
          <cell r="F40">
            <v>8.3780000000000001</v>
          </cell>
          <cell r="H40" t="str">
            <v>Red. adjustments to redeemable stock put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O40" t="str">
            <v>Red. adjustments to redeemable stock put</v>
          </cell>
          <cell r="P40">
            <v>0</v>
          </cell>
          <cell r="Q40">
            <v>0</v>
          </cell>
          <cell r="R40">
            <v>-20.658999999999999</v>
          </cell>
          <cell r="S40">
            <v>0</v>
          </cell>
          <cell r="T40">
            <v>-20.658999999999999</v>
          </cell>
          <cell r="Z40" t="str">
            <v>Red. adjustments to redeemable stock put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</row>
        <row r="41">
          <cell r="A41" t="str">
            <v>Ded. for acc. of Cl. B redeemable comm stk</v>
          </cell>
          <cell r="B41">
            <v>-0.88400000000000001</v>
          </cell>
          <cell r="C41">
            <v>-0.88400000000000001</v>
          </cell>
          <cell r="D41">
            <v>0</v>
          </cell>
          <cell r="E41">
            <v>0</v>
          </cell>
          <cell r="F41">
            <v>-1.768</v>
          </cell>
          <cell r="H41" t="str">
            <v>Ded. for acc. of Cl. B redeemable comm stk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 t="str">
            <v>Ded. for acc. of Cl. B redeemable comm stk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Z41" t="str">
            <v>Ded. for acc. of Cl. B redeemable comm stk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</row>
        <row r="42">
          <cell r="A42" t="str">
            <v>Operating Earnings Available to Common</v>
          </cell>
          <cell r="B42">
            <v>3.7208259999999971</v>
          </cell>
          <cell r="C42">
            <v>4.5644109999999998</v>
          </cell>
          <cell r="D42">
            <v>1.5665960000000017</v>
          </cell>
          <cell r="E42">
            <v>3.525000000000003</v>
          </cell>
          <cell r="F42">
            <v>13.376833000000001</v>
          </cell>
          <cell r="H42" t="str">
            <v>Operating Earnings Available to Common</v>
          </cell>
          <cell r="I42">
            <v>4.6219999999999999</v>
          </cell>
          <cell r="J42">
            <v>5.4370000000000047</v>
          </cell>
          <cell r="K42">
            <v>7.0509999999999984</v>
          </cell>
          <cell r="L42">
            <v>4.8389999999999986</v>
          </cell>
          <cell r="M42">
            <v>21.949000000000002</v>
          </cell>
          <cell r="O42" t="str">
            <v>Operating Earnings Available to Common</v>
          </cell>
          <cell r="P42">
            <v>8.8698240000000013</v>
          </cell>
          <cell r="Q42">
            <v>12.862556518249846</v>
          </cell>
          <cell r="R42">
            <v>16.821334999999998</v>
          </cell>
          <cell r="S42">
            <v>15.514864350262886</v>
          </cell>
          <cell r="T42">
            <v>54.068579868512721</v>
          </cell>
          <cell r="Z42" t="str">
            <v>Operating Earnings Available to Common</v>
          </cell>
          <cell r="AA42">
            <v>16.469580607850617</v>
          </cell>
          <cell r="AB42">
            <v>18.490990465398959</v>
          </cell>
          <cell r="AC42">
            <v>20.6009368424657</v>
          </cell>
          <cell r="AD42">
            <v>21.000530172405739</v>
          </cell>
          <cell r="AE42">
            <v>76.562038088121</v>
          </cell>
          <cell r="AG42">
            <v>64.385396</v>
          </cell>
          <cell r="AH42">
            <v>62.953000000000003</v>
          </cell>
          <cell r="AI42">
            <v>60.7</v>
          </cell>
        </row>
        <row r="43">
          <cell r="A43" t="str">
            <v>Operating Earnings Available to Common (GAAP)</v>
          </cell>
          <cell r="B43">
            <v>2.8368259999999972</v>
          </cell>
          <cell r="C43">
            <v>3.6804109999999999</v>
          </cell>
          <cell r="D43">
            <v>1.5665960000000017</v>
          </cell>
          <cell r="E43">
            <v>11.903000000000002</v>
          </cell>
          <cell r="F43">
            <v>19.986833000000001</v>
          </cell>
          <cell r="H43" t="str">
            <v>Operating Earnings Available to Common (GAAP)</v>
          </cell>
          <cell r="I43">
            <v>4.6219999999999999</v>
          </cell>
          <cell r="J43">
            <v>5.4370000000000047</v>
          </cell>
          <cell r="K43">
            <v>7.0509999999999984</v>
          </cell>
          <cell r="L43">
            <v>4.8389999999999986</v>
          </cell>
          <cell r="M43">
            <v>21.949000000000002</v>
          </cell>
          <cell r="O43" t="str">
            <v>Operating Earnings Available to Common (GAAP)</v>
          </cell>
          <cell r="P43">
            <v>8.8698240000000013</v>
          </cell>
          <cell r="Q43">
            <v>-0.14098100000005331</v>
          </cell>
          <cell r="R43">
            <v>-3.8376650000000012</v>
          </cell>
          <cell r="S43">
            <v>15.514864350262886</v>
          </cell>
          <cell r="T43">
            <v>20.40604235026283</v>
          </cell>
          <cell r="Z43" t="str">
            <v>Operating Earnings Available to Common (GAAP)</v>
          </cell>
          <cell r="AA43">
            <v>16.469580607850617</v>
          </cell>
          <cell r="AB43">
            <v>18.490990465398959</v>
          </cell>
          <cell r="AC43">
            <v>20.6009368424657</v>
          </cell>
          <cell r="AD43">
            <v>21.000530172405739</v>
          </cell>
          <cell r="AE43">
            <v>76.562038088121014</v>
          </cell>
        </row>
        <row r="44">
          <cell r="A44" t="str">
            <v>Operating EPS</v>
          </cell>
          <cell r="B44">
            <v>6.799535548623635E-2</v>
          </cell>
          <cell r="C44">
            <v>8.341595251044262E-2</v>
          </cell>
          <cell r="D44">
            <v>2.8630880840500007E-2</v>
          </cell>
          <cell r="E44">
            <v>6.4513521334031335E-2</v>
          </cell>
          <cell r="F44">
            <v>0.24455222250347206</v>
          </cell>
          <cell r="H44" t="str">
            <v>Operating EPS</v>
          </cell>
          <cell r="I44">
            <v>8.71072230691739E-2</v>
          </cell>
          <cell r="J44">
            <v>0.1024657838700077</v>
          </cell>
          <cell r="K44">
            <v>0.13288255660234358</v>
          </cell>
          <cell r="L44">
            <v>9.1195071553737461E-2</v>
          </cell>
          <cell r="M44">
            <v>0.4136508590374402</v>
          </cell>
          <cell r="O44" t="str">
            <v>Operating EPS</v>
          </cell>
          <cell r="P44">
            <v>0.16715603729717179</v>
          </cell>
          <cell r="Q44">
            <v>0.24240575128180197</v>
          </cell>
          <cell r="R44">
            <v>0.31701377202446579</v>
          </cell>
          <cell r="S44">
            <v>0.27815852993870205</v>
          </cell>
          <cell r="T44">
            <v>1.0060949103251544</v>
          </cell>
          <cell r="Z44" t="str">
            <v>Operating EPS</v>
          </cell>
          <cell r="AA44">
            <v>0.28062410795894227</v>
          </cell>
          <cell r="AB44">
            <v>0.31506677845557407</v>
          </cell>
          <cell r="AC44">
            <v>0.35101801692386375</v>
          </cell>
          <cell r="AD44">
            <v>0.35782666156581139</v>
          </cell>
          <cell r="AE44">
            <v>1.3045355649041912</v>
          </cell>
        </row>
        <row r="45">
          <cell r="A45" t="str">
            <v>Dividends Per Share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H45" t="str">
            <v>Dividends Per Share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 t="str">
            <v>Dividends Per Share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Z45" t="str">
            <v>Dividends Per Share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</row>
        <row r="46">
          <cell r="A46" t="str">
            <v>Dividends Per Share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H46" t="str">
            <v>Dividends Per Share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O46" t="str">
            <v>Dividends Per Share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Z46" t="str">
            <v>Dividends Per Share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</row>
        <row r="47">
          <cell r="A47" t="str">
            <v>Average Diluted Shares (Millions)</v>
          </cell>
          <cell r="B47">
            <v>54.721767</v>
          </cell>
          <cell r="C47">
            <v>54.718682250000001</v>
          </cell>
          <cell r="D47">
            <v>54.717003249999998</v>
          </cell>
          <cell r="E47">
            <v>54.639708499999998</v>
          </cell>
          <cell r="F47">
            <v>54.699290250000004</v>
          </cell>
          <cell r="H47" t="str">
            <v>Average Diluted Shares (Millions)</v>
          </cell>
          <cell r="I47">
            <v>53.061041750000001</v>
          </cell>
          <cell r="J47">
            <v>53.061615250000003</v>
          </cell>
          <cell r="K47">
            <v>53.061892999999998</v>
          </cell>
          <cell r="L47">
            <v>53.062078</v>
          </cell>
          <cell r="M47">
            <v>53.061656999999997</v>
          </cell>
          <cell r="O47" t="str">
            <v>Average Diluted Shares (Millions)</v>
          </cell>
          <cell r="P47">
            <v>53.06313875</v>
          </cell>
          <cell r="Q47">
            <v>53.062093000000004</v>
          </cell>
          <cell r="R47">
            <v>53.061843000000003</v>
          </cell>
          <cell r="S47">
            <v>55.777057614166665</v>
          </cell>
          <cell r="T47">
            <v>53.741033091041672</v>
          </cell>
          <cell r="W47">
            <v>4</v>
          </cell>
          <cell r="Z47" t="str">
            <v>Average Diluted Shares (Millions)</v>
          </cell>
          <cell r="AA47">
            <v>58.689115228333335</v>
          </cell>
          <cell r="AB47">
            <v>58.689115228333335</v>
          </cell>
          <cell r="AC47">
            <v>58.689115228333335</v>
          </cell>
          <cell r="AD47">
            <v>58.689115228333335</v>
          </cell>
          <cell r="AE47">
            <v>58.689115228333335</v>
          </cell>
          <cell r="BD47" t="str">
            <v>mstag:averageDilutedSharesOutstanding</v>
          </cell>
          <cell r="BE47">
            <v>6</v>
          </cell>
          <cell r="BF47" t="str">
            <v>ms_eqr_gcim_Decimal:ms_eqr_gcim_decimal</v>
          </cell>
          <cell r="BG47" t="b">
            <v>0</v>
          </cell>
          <cell r="BH47" t="b">
            <v>0</v>
          </cell>
        </row>
        <row r="48">
          <cell r="A48" t="str">
            <v>End-of-Period Shares Outstanding</v>
          </cell>
          <cell r="B48">
            <v>52.864999999999995</v>
          </cell>
          <cell r="C48">
            <v>52.864999999999995</v>
          </cell>
          <cell r="D48">
            <v>52.864999999999995</v>
          </cell>
          <cell r="E48">
            <v>52.864999999999995</v>
          </cell>
          <cell r="F48">
            <v>52.864999999999995</v>
          </cell>
          <cell r="H48" t="str">
            <v>End-of-Period Shares Outstanding</v>
          </cell>
          <cell r="I48">
            <v>52.864999999999995</v>
          </cell>
          <cell r="J48">
            <v>52.864999999999995</v>
          </cell>
          <cell r="K48">
            <v>52.864999999999995</v>
          </cell>
          <cell r="L48">
            <v>52.864999999999995</v>
          </cell>
          <cell r="M48">
            <v>52.864999999999995</v>
          </cell>
          <cell r="O48" t="str">
            <v>End-of-Period Shares Outstanding</v>
          </cell>
          <cell r="P48">
            <v>52.865499999999997</v>
          </cell>
          <cell r="Q48">
            <v>52.865000000000002</v>
          </cell>
          <cell r="R48">
            <v>52.865000000000002</v>
          </cell>
          <cell r="S48">
            <v>55.365000000000002</v>
          </cell>
          <cell r="T48">
            <v>55.365000000000002</v>
          </cell>
          <cell r="W48">
            <v>4</v>
          </cell>
          <cell r="Z48" t="str">
            <v>End-of-Period Shares Outstanding</v>
          </cell>
          <cell r="AA48">
            <v>55.365000000000002</v>
          </cell>
          <cell r="AB48">
            <v>55.365000000000002</v>
          </cell>
          <cell r="AC48">
            <v>55.365000000000002</v>
          </cell>
          <cell r="AD48">
            <v>55.365000000000002</v>
          </cell>
          <cell r="AE48">
            <v>55.365000000000002</v>
          </cell>
          <cell r="BD48" t="str">
            <v>mstag:periodEndBasicSharesOutstanding</v>
          </cell>
          <cell r="BE48">
            <v>6</v>
          </cell>
          <cell r="BF48" t="str">
            <v>ms_eqr_gcim_Decimal:ms_eqr_gcim_decimal</v>
          </cell>
          <cell r="BG48" t="b">
            <v>0</v>
          </cell>
          <cell r="BH48" t="b">
            <v>0</v>
          </cell>
        </row>
        <row r="49">
          <cell r="A49" t="str">
            <v>Average Basic Shares Outstanding</v>
          </cell>
          <cell r="B49">
            <v>54.395333749999999</v>
          </cell>
          <cell r="C49">
            <v>54.395571250000003</v>
          </cell>
          <cell r="D49">
            <v>54.395943250000002</v>
          </cell>
          <cell r="E49">
            <v>54.3289665</v>
          </cell>
          <cell r="F49">
            <v>54.378953687500008</v>
          </cell>
          <cell r="H49" t="str">
            <v>Average Basic Shares Outstanding</v>
          </cell>
          <cell r="I49">
            <v>52.86369225</v>
          </cell>
          <cell r="J49">
            <v>52.864519000000001</v>
          </cell>
          <cell r="K49">
            <v>52.864881250000003</v>
          </cell>
          <cell r="L49">
            <v>52.865108499999998</v>
          </cell>
          <cell r="M49">
            <v>52.864550250000001</v>
          </cell>
          <cell r="O49" t="str">
            <v>Average Basic Shares Outstanding</v>
          </cell>
          <cell r="P49">
            <v>52.866295749999999</v>
          </cell>
          <cell r="Q49">
            <v>52.865250000000003</v>
          </cell>
          <cell r="R49">
            <v>52.865000000000002</v>
          </cell>
          <cell r="S49">
            <v>54.115000000000002</v>
          </cell>
          <cell r="T49">
            <v>53.177886437500007</v>
          </cell>
          <cell r="Z49" t="str">
            <v>Average Basic Shares Outstanding</v>
          </cell>
          <cell r="AA49">
            <v>55.365000000000002</v>
          </cell>
          <cell r="AB49">
            <v>55.365000000000002</v>
          </cell>
          <cell r="AC49">
            <v>55.365000000000002</v>
          </cell>
          <cell r="AD49">
            <v>55.365000000000002</v>
          </cell>
          <cell r="AE49">
            <v>55.365000000000002</v>
          </cell>
          <cell r="BD49" t="str">
            <v>mstag:averageBasicSharesOutstanding</v>
          </cell>
          <cell r="BE49">
            <v>6</v>
          </cell>
          <cell r="BF49" t="str">
            <v>ms_eqr_gcim_Decimal:ms_eqr_gcim_decimal</v>
          </cell>
          <cell r="BG49" t="b">
            <v>0</v>
          </cell>
          <cell r="BH49" t="b">
            <v>0</v>
          </cell>
        </row>
        <row r="50">
          <cell r="A50" t="str">
            <v>Profitability</v>
          </cell>
          <cell r="B50">
            <v>54.395333749999999</v>
          </cell>
          <cell r="C50">
            <v>54.395571250000003</v>
          </cell>
          <cell r="D50">
            <v>54.395943250000002</v>
          </cell>
          <cell r="E50">
            <v>54.3289665</v>
          </cell>
          <cell r="F50">
            <v>54.378953687500008</v>
          </cell>
          <cell r="H50" t="str">
            <v>Profitability</v>
          </cell>
          <cell r="I50">
            <v>52.86369225</v>
          </cell>
          <cell r="J50">
            <v>52.864519000000001</v>
          </cell>
          <cell r="K50">
            <v>52.864881250000003</v>
          </cell>
          <cell r="L50">
            <v>52.865108499999998</v>
          </cell>
          <cell r="M50">
            <v>52.864550250000001</v>
          </cell>
          <cell r="O50" t="str">
            <v>Profitability</v>
          </cell>
          <cell r="P50">
            <v>52.866295749999999</v>
          </cell>
          <cell r="Q50">
            <v>52.865250000000003</v>
          </cell>
          <cell r="R50">
            <v>52.865000000000002</v>
          </cell>
          <cell r="S50">
            <v>54.115000000000002</v>
          </cell>
          <cell r="T50">
            <v>53.177886437500007</v>
          </cell>
          <cell r="Z50" t="str">
            <v>Profitability</v>
          </cell>
          <cell r="AA50">
            <v>55.365000000000002</v>
          </cell>
          <cell r="AB50">
            <v>55.365000000000002</v>
          </cell>
          <cell r="AC50">
            <v>55.365000000000002</v>
          </cell>
          <cell r="AD50">
            <v>55.365000000000002</v>
          </cell>
          <cell r="AE50">
            <v>55.365000000000002</v>
          </cell>
          <cell r="BD50" t="str">
            <v>mstag:averageBasicSharesOutstanding</v>
          </cell>
          <cell r="BE50">
            <v>6</v>
          </cell>
          <cell r="BF50" t="str">
            <v>ms_eqr_gcim_Decimal:ms_eqr_gcim_decimal</v>
          </cell>
          <cell r="BG50" t="b">
            <v>0</v>
          </cell>
          <cell r="BH50" t="b">
            <v>0</v>
          </cell>
        </row>
        <row r="51">
          <cell r="A51" t="str">
            <v>Pretax Operating Margin</v>
          </cell>
          <cell r="B51">
            <v>0.21842370347199327</v>
          </cell>
          <cell r="C51">
            <v>0.26479793358064602</v>
          </cell>
          <cell r="D51">
            <v>0.10708925387507941</v>
          </cell>
          <cell r="E51">
            <v>0.1978105451295801</v>
          </cell>
          <cell r="F51">
            <v>0.2017972859645549</v>
          </cell>
          <cell r="H51" t="str">
            <v>Pretax Operating Margin</v>
          </cell>
          <cell r="I51">
            <v>0.28406228059306982</v>
          </cell>
          <cell r="J51">
            <v>0.29495772716886298</v>
          </cell>
          <cell r="K51">
            <v>0.32998268074846332</v>
          </cell>
          <cell r="L51">
            <v>0.28263615946097692</v>
          </cell>
          <cell r="M51">
            <v>0.29879904809341956</v>
          </cell>
          <cell r="O51" t="str">
            <v>Pretax Operating Margin</v>
          </cell>
          <cell r="P51">
            <v>0.38983988940555492</v>
          </cell>
          <cell r="Q51">
            <v>0.4753797525760845</v>
          </cell>
          <cell r="R51">
            <v>0.54947782341382512</v>
          </cell>
          <cell r="S51">
            <v>0.54056763237922845</v>
          </cell>
          <cell r="T51">
            <v>0.49700686845774711</v>
          </cell>
          <cell r="Z51" t="str">
            <v>Pretax Operating Margin</v>
          </cell>
          <cell r="AA51">
            <v>0.5176499559504375</v>
          </cell>
          <cell r="AB51">
            <v>0.53481925979890743</v>
          </cell>
          <cell r="AC51">
            <v>0.54051600665308885</v>
          </cell>
          <cell r="AD51">
            <v>0.54996929296191366</v>
          </cell>
          <cell r="AE51">
            <v>0.53662679490088283</v>
          </cell>
        </row>
        <row r="52">
          <cell r="A52" t="str">
            <v>Pretax Margin</v>
          </cell>
          <cell r="B52">
            <v>0.23523821995973609</v>
          </cell>
          <cell r="C52">
            <v>0.27297995699018712</v>
          </cell>
          <cell r="D52">
            <v>0.11687804393902701</v>
          </cell>
          <cell r="E52">
            <v>0.20326184092940136</v>
          </cell>
          <cell r="F52">
            <v>0.21191003299801039</v>
          </cell>
          <cell r="H52" t="str">
            <v>Pretax Margin</v>
          </cell>
          <cell r="I52">
            <v>0.29822822450749598</v>
          </cell>
          <cell r="J52">
            <v>0.32081651306268583</v>
          </cell>
          <cell r="K52">
            <v>0.36037626922946303</v>
          </cell>
          <cell r="L52">
            <v>0.26196659180235815</v>
          </cell>
          <cell r="M52">
            <v>0.31104838858450018</v>
          </cell>
          <cell r="O52" t="str">
            <v>Pretax Margin</v>
          </cell>
          <cell r="P52">
            <v>0.42100741485484489</v>
          </cell>
          <cell r="Q52">
            <v>0.50662168224430548</v>
          </cell>
          <cell r="R52">
            <v>0.56527928947154038</v>
          </cell>
          <cell r="S52">
            <v>0.56248658481817793</v>
          </cell>
          <cell r="T52">
            <v>0.52126577771216798</v>
          </cell>
          <cell r="Z52" t="str">
            <v>Pretax Margin</v>
          </cell>
          <cell r="AA52">
            <v>0.55096902879519027</v>
          </cell>
          <cell r="AB52">
            <v>0.56526601105216479</v>
          </cell>
          <cell r="AC52">
            <v>0.56797539192131041</v>
          </cell>
          <cell r="AD52">
            <v>0.57735082825356732</v>
          </cell>
          <cell r="AE52">
            <v>0.56608286294392618</v>
          </cell>
        </row>
        <row r="53">
          <cell r="A53" t="str">
            <v>After-Tax Margin</v>
          </cell>
          <cell r="B53">
            <v>0.15395605075366883</v>
          </cell>
          <cell r="C53">
            <v>0.17315040221788575</v>
          </cell>
          <cell r="D53">
            <v>7.5185962870632991E-2</v>
          </cell>
          <cell r="E53">
            <v>0.15750670241286874</v>
          </cell>
          <cell r="F53">
            <v>0.14269329777629822</v>
          </cell>
          <cell r="H53" t="str">
            <v>After-Tax Margin</v>
          </cell>
          <cell r="I53">
            <v>0.19088919175649444</v>
          </cell>
          <cell r="J53">
            <v>0.20706070530885842</v>
          </cell>
          <cell r="K53">
            <v>0.2394471423234964</v>
          </cell>
          <cell r="L53">
            <v>0.16981330713082535</v>
          </cell>
          <cell r="M53">
            <v>0.20245540243879942</v>
          </cell>
          <cell r="O53" t="str">
            <v>After-Tax Margin</v>
          </cell>
          <cell r="P53">
            <v>0.27867990448661561</v>
          </cell>
          <cell r="Q53">
            <v>0.34273247586907107</v>
          </cell>
          <cell r="R53">
            <v>0.37177982338191029</v>
          </cell>
          <cell r="S53">
            <v>0.36561628013181563</v>
          </cell>
          <cell r="T53">
            <v>0.34430321077395293</v>
          </cell>
          <cell r="Z53" t="str">
            <v>After-Tax Margin</v>
          </cell>
          <cell r="AA53">
            <v>0.36363955900482553</v>
          </cell>
          <cell r="AB53">
            <v>0.3730755672944287</v>
          </cell>
          <cell r="AC53">
            <v>0.37486375866806493</v>
          </cell>
          <cell r="AD53">
            <v>0.38105154664735441</v>
          </cell>
          <cell r="AE53">
            <v>0.37361468954299121</v>
          </cell>
        </row>
        <row r="54">
          <cell r="A54" t="str">
            <v>After-Tax Margin</v>
          </cell>
          <cell r="B54">
            <v>0.15395605075366883</v>
          </cell>
          <cell r="C54">
            <v>0.17315040221788575</v>
          </cell>
          <cell r="D54">
            <v>7.5185962870632991E-2</v>
          </cell>
          <cell r="E54">
            <v>0.15750670241286874</v>
          </cell>
          <cell r="F54">
            <v>0.14269329777629822</v>
          </cell>
          <cell r="H54" t="str">
            <v>After-Tax Margin</v>
          </cell>
          <cell r="I54">
            <v>0.19088919175649444</v>
          </cell>
          <cell r="J54">
            <v>0.20706070530885842</v>
          </cell>
          <cell r="K54">
            <v>0.2394471423234964</v>
          </cell>
          <cell r="L54">
            <v>0.16981330713082535</v>
          </cell>
          <cell r="M54">
            <v>0.20245540243879942</v>
          </cell>
          <cell r="O54" t="str">
            <v>After-Tax Margin</v>
          </cell>
          <cell r="P54">
            <v>0.27867990448661561</v>
          </cell>
          <cell r="Q54">
            <v>0.34273247586907107</v>
          </cell>
          <cell r="R54">
            <v>0.37177982338191029</v>
          </cell>
          <cell r="S54">
            <v>0.36561628013181563</v>
          </cell>
          <cell r="T54">
            <v>0.34430321077395293</v>
          </cell>
          <cell r="Z54" t="str">
            <v>After-Tax Margin</v>
          </cell>
          <cell r="AA54">
            <v>0.36363955900482553</v>
          </cell>
          <cell r="AB54">
            <v>0.3730755672944287</v>
          </cell>
          <cell r="AC54">
            <v>0.37486375866806493</v>
          </cell>
          <cell r="AD54">
            <v>0.38105154664735441</v>
          </cell>
          <cell r="AE54">
            <v>0.37361468954299121</v>
          </cell>
        </row>
        <row r="55">
          <cell r="A55" t="str">
            <v>Expense data</v>
          </cell>
          <cell r="H55" t="str">
            <v>Expense data</v>
          </cell>
          <cell r="O55" t="str">
            <v>Expense data</v>
          </cell>
          <cell r="Z55" t="str">
            <v>Expense data</v>
          </cell>
        </row>
        <row r="56">
          <cell r="A56" t="str">
            <v>Employee compensation and benefits</v>
          </cell>
          <cell r="B56">
            <v>7.046862</v>
          </cell>
          <cell r="C56">
            <v>6.4392120000000004</v>
          </cell>
          <cell r="D56">
            <v>6.2408520000000003</v>
          </cell>
          <cell r="E56">
            <v>6.5090000000000003</v>
          </cell>
          <cell r="F56">
            <v>26.235925999999999</v>
          </cell>
          <cell r="H56" t="str">
            <v>Employee compensation and benefits</v>
          </cell>
          <cell r="I56">
            <v>6.5439999999999996</v>
          </cell>
          <cell r="J56">
            <v>6.6740000000000004</v>
          </cell>
          <cell r="K56">
            <v>8.4550000000000001</v>
          </cell>
          <cell r="L56">
            <v>8.4009999999999998</v>
          </cell>
          <cell r="M56">
            <v>30.074000000000002</v>
          </cell>
          <cell r="O56" t="str">
            <v>Employee compensation and benefits</v>
          </cell>
          <cell r="P56">
            <v>7.4861760000000004</v>
          </cell>
          <cell r="Q56">
            <v>8.112584</v>
          </cell>
          <cell r="R56">
            <v>9.0154329999999998</v>
          </cell>
          <cell r="S56">
            <v>8.4869658127199994</v>
          </cell>
          <cell r="T56">
            <v>33.101158812720001</v>
          </cell>
          <cell r="Z56" t="str">
            <v>Employee compensation and benefits</v>
          </cell>
          <cell r="AA56">
            <v>8.5367515874943791</v>
          </cell>
          <cell r="AB56">
            <v>9.3862140333632453</v>
          </cell>
          <cell r="AC56">
            <v>10.433133314975162</v>
          </cell>
          <cell r="AD56">
            <v>10.498734107763038</v>
          </cell>
          <cell r="AE56">
            <v>38.854833043595825</v>
          </cell>
        </row>
        <row r="57">
          <cell r="A57" t="str">
            <v>% of net revenues</v>
          </cell>
          <cell r="B57">
            <v>0.2915769358003038</v>
          </cell>
          <cell r="C57">
            <v>0.24427076084214078</v>
          </cell>
          <cell r="D57">
            <v>0.29951848897425704</v>
          </cell>
          <cell r="E57">
            <v>0.29084003574620193</v>
          </cell>
          <cell r="F57">
            <v>0.27986376156112019</v>
          </cell>
          <cell r="H57" t="str">
            <v>% of net revenues</v>
          </cell>
          <cell r="I57">
            <v>0.27026803783091724</v>
          </cell>
          <cell r="J57">
            <v>0.25417015766623502</v>
          </cell>
          <cell r="K57">
            <v>0.28712602302441675</v>
          </cell>
          <cell r="L57">
            <v>0.29481330713082537</v>
          </cell>
          <cell r="M57">
            <v>0.27739959783791762</v>
          </cell>
          <cell r="O57" t="str">
            <v>% of net revenues</v>
          </cell>
          <cell r="P57">
            <v>0.23520723890913661</v>
          </cell>
          <cell r="Q57">
            <v>0.21616589175494139</v>
          </cell>
          <cell r="R57">
            <v>0.19925624740553863</v>
          </cell>
          <cell r="S57">
            <v>0.20000000000000004</v>
          </cell>
          <cell r="T57">
            <v>0.21078480861294202</v>
          </cell>
          <cell r="Z57" t="str">
            <v>% of net revenues</v>
          </cell>
          <cell r="AA57">
            <v>0.18848692365186651</v>
          </cell>
          <cell r="AB57">
            <v>0.18937693639486536</v>
          </cell>
          <cell r="AC57">
            <v>0.18984590841881802</v>
          </cell>
          <cell r="AD57">
            <v>0.19049799394393813</v>
          </cell>
          <cell r="AE57">
            <v>0.18960749670900098</v>
          </cell>
        </row>
        <row r="58">
          <cell r="A58" t="str">
            <v>Non-compensation expenses</v>
          </cell>
          <cell r="B58">
            <v>11.842355999999999</v>
          </cell>
          <cell r="C58">
            <v>12.941420999999998</v>
          </cell>
          <cell r="D58">
            <v>12.364089</v>
          </cell>
          <cell r="E58">
            <v>11.443999999999999</v>
          </cell>
          <cell r="F58">
            <v>48.591866000000003</v>
          </cell>
          <cell r="H58" t="str">
            <v>Non-compensation expenses</v>
          </cell>
          <cell r="I58">
            <v>10.791</v>
          </cell>
          <cell r="J58">
            <v>11.838999999999999</v>
          </cell>
          <cell r="K58">
            <v>11.275</v>
          </cell>
          <cell r="L58">
            <v>12.041</v>
          </cell>
          <cell r="M58">
            <v>45.946000000000012</v>
          </cell>
          <cell r="O58" t="str">
            <v>Non-compensation expenses</v>
          </cell>
          <cell r="P58">
            <v>11.933999999999997</v>
          </cell>
          <cell r="Q58">
            <v>11.576117999999999</v>
          </cell>
          <cell r="R58">
            <v>11.368633000000001</v>
          </cell>
          <cell r="S58">
            <v>11.008968173552473</v>
          </cell>
          <cell r="T58">
            <v>45.887719173552483</v>
          </cell>
          <cell r="Z58" t="str">
            <v>Non-compensation expenses</v>
          </cell>
          <cell r="AA58">
            <v>13.309339507256798</v>
          </cell>
          <cell r="AB58">
            <v>13.669845879982049</v>
          </cell>
          <cell r="AC58">
            <v>14.818176015904811</v>
          </cell>
          <cell r="AD58">
            <v>14.303378689875796</v>
          </cell>
          <cell r="AE58">
            <v>56.100740093019446</v>
          </cell>
        </row>
        <row r="59">
          <cell r="A59" t="str">
            <v>% of net revenues</v>
          </cell>
          <cell r="B59">
            <v>0.48999936072770289</v>
          </cell>
          <cell r="C59">
            <v>0.49093130557721315</v>
          </cell>
          <cell r="D59">
            <v>0.59339225715066357</v>
          </cell>
          <cell r="E59">
            <v>0.51134941912421794</v>
          </cell>
          <cell r="F59">
            <v>0.51833895247432493</v>
          </cell>
          <cell r="H59" t="str">
            <v>% of net revenues</v>
          </cell>
          <cell r="I59">
            <v>0.44566968157601289</v>
          </cell>
          <cell r="J59">
            <v>0.45087211516490205</v>
          </cell>
          <cell r="K59">
            <v>0.38289129622711993</v>
          </cell>
          <cell r="L59">
            <v>0.42255053340819765</v>
          </cell>
          <cell r="M59">
            <v>0.42380135406866282</v>
          </cell>
          <cell r="O59" t="str">
            <v>% of net revenues</v>
          </cell>
          <cell r="P59">
            <v>0.37495287168530844</v>
          </cell>
          <cell r="Q59">
            <v>0.30845435566897411</v>
          </cell>
          <cell r="R59">
            <v>0.25126592918063623</v>
          </cell>
          <cell r="S59">
            <v>0.25943236762077154</v>
          </cell>
          <cell r="T59">
            <v>0.29220832292931087</v>
          </cell>
          <cell r="Z59" t="str">
            <v>% of net revenues</v>
          </cell>
          <cell r="AA59">
            <v>0.29386312039769596</v>
          </cell>
          <cell r="AB59">
            <v>0.27580380380622715</v>
          </cell>
          <cell r="AC59">
            <v>0.2696380849280931</v>
          </cell>
          <cell r="AD59">
            <v>0.25953271309414822</v>
          </cell>
          <cell r="AE59">
            <v>0.27376570839011616</v>
          </cell>
        </row>
        <row r="60">
          <cell r="A60" t="str">
            <v>% of net revenues</v>
          </cell>
          <cell r="B60">
            <v>0.48999936072770289</v>
          </cell>
          <cell r="C60">
            <v>0.49093130557721315</v>
          </cell>
          <cell r="D60">
            <v>0.59339225715066357</v>
          </cell>
          <cell r="E60">
            <v>0.51134941912421794</v>
          </cell>
          <cell r="F60">
            <v>0.51833895247432493</v>
          </cell>
          <cell r="H60" t="str">
            <v>% of net revenues</v>
          </cell>
          <cell r="I60">
            <v>0.44566968157601289</v>
          </cell>
          <cell r="J60">
            <v>0.45087211516490205</v>
          </cell>
          <cell r="K60">
            <v>0.38289129622711993</v>
          </cell>
          <cell r="L60">
            <v>0.42255053340819765</v>
          </cell>
          <cell r="M60">
            <v>0.42380135406866282</v>
          </cell>
          <cell r="O60" t="str">
            <v>% of net revenues</v>
          </cell>
          <cell r="P60">
            <v>0.37495287168530844</v>
          </cell>
          <cell r="Q60">
            <v>0.30845435566897411</v>
          </cell>
          <cell r="R60">
            <v>0.25126592918063623</v>
          </cell>
          <cell r="S60">
            <v>0.25943236762077154</v>
          </cell>
          <cell r="T60">
            <v>0.29220832292931087</v>
          </cell>
          <cell r="Z60" t="str">
            <v>% of net revenues</v>
          </cell>
          <cell r="AA60">
            <v>0.29386312039769596</v>
          </cell>
          <cell r="AB60">
            <v>0.27580380380622715</v>
          </cell>
          <cell r="AC60">
            <v>0.2696380849280931</v>
          </cell>
          <cell r="AD60">
            <v>0.25953271309414822</v>
          </cell>
          <cell r="AE60">
            <v>0.27376570839011616</v>
          </cell>
        </row>
        <row r="61">
          <cell r="A61" t="str">
            <v>Equity roll rorward</v>
          </cell>
          <cell r="H61" t="str">
            <v>Equity roll rorward</v>
          </cell>
          <cell r="O61" t="str">
            <v>Equity roll rorward</v>
          </cell>
          <cell r="Z61" t="str">
            <v>Equity roll rorward</v>
          </cell>
        </row>
        <row r="62">
          <cell r="A62" t="str">
            <v>Beginning Common Equity</v>
          </cell>
          <cell r="B62">
            <v>50.021000000000001</v>
          </cell>
          <cell r="C62">
            <v>50.734999999999999</v>
          </cell>
          <cell r="D62">
            <v>58.738999999999997</v>
          </cell>
          <cell r="E62">
            <v>62.006</v>
          </cell>
          <cell r="F62">
            <v>50.021000000000001</v>
          </cell>
          <cell r="H62" t="str">
            <v>Beginning Common Equity</v>
          </cell>
          <cell r="I62">
            <v>101.194</v>
          </cell>
          <cell r="J62">
            <v>109.81699999999999</v>
          </cell>
          <cell r="K62">
            <v>112.497</v>
          </cell>
          <cell r="L62">
            <v>119.34</v>
          </cell>
          <cell r="M62">
            <v>101.194</v>
          </cell>
          <cell r="O62" t="str">
            <v>Beginning Common Equity</v>
          </cell>
          <cell r="P62">
            <v>132.148833</v>
          </cell>
          <cell r="Q62">
            <v>138.303</v>
          </cell>
          <cell r="R62">
            <v>141.119</v>
          </cell>
          <cell r="S62">
            <v>137.28133500000001</v>
          </cell>
          <cell r="T62">
            <v>132.148833</v>
          </cell>
          <cell r="Z62" t="str">
            <v>Beginning Common Equity</v>
          </cell>
          <cell r="AA62">
            <v>251.81119935026288</v>
          </cell>
          <cell r="AB62">
            <v>268.2807799581135</v>
          </cell>
          <cell r="AC62">
            <v>286.77177042351246</v>
          </cell>
          <cell r="AD62">
            <v>307.37270726597819</v>
          </cell>
          <cell r="AE62">
            <v>251.81119935026288</v>
          </cell>
        </row>
        <row r="63">
          <cell r="A63" t="str">
            <v>Plus: Operating Earnings</v>
          </cell>
          <cell r="B63">
            <v>2.8368259999999972</v>
          </cell>
          <cell r="C63">
            <v>3.6804109999999999</v>
          </cell>
          <cell r="D63">
            <v>1.5665960000000017</v>
          </cell>
          <cell r="E63">
            <v>11.903000000000002</v>
          </cell>
          <cell r="F63">
            <v>19.986833000000001</v>
          </cell>
          <cell r="H63" t="str">
            <v>Plus: Operating Earnings</v>
          </cell>
          <cell r="I63">
            <v>4.6219999999999999</v>
          </cell>
          <cell r="J63">
            <v>5.4370000000000047</v>
          </cell>
          <cell r="K63">
            <v>7.0509999999999984</v>
          </cell>
          <cell r="L63">
            <v>4.8389999999999986</v>
          </cell>
          <cell r="M63">
            <v>21.949000000000002</v>
          </cell>
          <cell r="O63" t="str">
            <v>Plus: Operating Earnings</v>
          </cell>
          <cell r="P63">
            <v>8.8698240000000013</v>
          </cell>
          <cell r="Q63">
            <v>-0.14098100000005331</v>
          </cell>
          <cell r="R63">
            <v>-3.8376650000000012</v>
          </cell>
          <cell r="S63">
            <v>15.514864350262886</v>
          </cell>
          <cell r="T63">
            <v>20.406042350262833</v>
          </cell>
          <cell r="U63" t="str">
            <v>Adjust for available to common? - Only historically</v>
          </cell>
          <cell r="Z63" t="str">
            <v>Plus: Operating Earnings</v>
          </cell>
          <cell r="AA63">
            <v>16.469580607850617</v>
          </cell>
          <cell r="AB63">
            <v>18.490990465398959</v>
          </cell>
          <cell r="AC63">
            <v>20.6009368424657</v>
          </cell>
          <cell r="AD63">
            <v>21.000530172405739</v>
          </cell>
          <cell r="AE63">
            <v>76.562038088121014</v>
          </cell>
        </row>
        <row r="64">
          <cell r="A64" t="str">
            <v>Less: Dividends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H64" t="str">
            <v>Less: Dividends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O64" t="str">
            <v>Less: Dividends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 t="str">
            <v>Adjust for available to common? - Only historically</v>
          </cell>
          <cell r="Z64" t="str">
            <v>Less: Dividends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</row>
        <row r="65">
          <cell r="A65" t="str">
            <v>Other</v>
          </cell>
          <cell r="B65">
            <v>-2.1228259999999985</v>
          </cell>
          <cell r="C65">
            <v>4.3235889999999984</v>
          </cell>
          <cell r="D65">
            <v>1.7004040000000014</v>
          </cell>
          <cell r="E65">
            <v>27.285</v>
          </cell>
          <cell r="F65">
            <v>31.186167000000001</v>
          </cell>
          <cell r="H65" t="str">
            <v>Other</v>
          </cell>
          <cell r="I65">
            <v>4.0009999999999906</v>
          </cell>
          <cell r="J65">
            <v>-2.7569999999999979</v>
          </cell>
          <cell r="K65">
            <v>-0.20799999999999486</v>
          </cell>
          <cell r="L65">
            <v>7.9698329999999942</v>
          </cell>
          <cell r="M65">
            <v>9.005832999999992</v>
          </cell>
          <cell r="O65" t="str">
            <v>Other</v>
          </cell>
          <cell r="P65">
            <v>-2.7156570000000002</v>
          </cell>
          <cell r="Q65">
            <v>2.9569810000000598</v>
          </cell>
          <cell r="R65">
            <v>0</v>
          </cell>
          <cell r="S65">
            <v>99.015000000000001</v>
          </cell>
          <cell r="T65">
            <v>99.256324000000063</v>
          </cell>
          <cell r="U65" t="str">
            <v>Need to hook into capital management module/IPO proceeds, net place holder inserted in 3Q05</v>
          </cell>
          <cell r="Z65" t="str">
            <v>Other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</row>
        <row r="66">
          <cell r="A66" t="str">
            <v>Ending common equity</v>
          </cell>
          <cell r="B66">
            <v>50.734999999999999</v>
          </cell>
          <cell r="C66">
            <v>58.738999999999997</v>
          </cell>
          <cell r="D66">
            <v>62.006</v>
          </cell>
          <cell r="E66">
            <v>101.194</v>
          </cell>
          <cell r="F66">
            <v>101.194</v>
          </cell>
          <cell r="H66" t="str">
            <v>Ending common equity</v>
          </cell>
          <cell r="I66">
            <v>109.81699999999999</v>
          </cell>
          <cell r="J66">
            <v>112.497</v>
          </cell>
          <cell r="K66">
            <v>119.34</v>
          </cell>
          <cell r="L66">
            <v>132.148833</v>
          </cell>
          <cell r="M66">
            <v>132.148833</v>
          </cell>
          <cell r="O66" t="str">
            <v>Ending common equity</v>
          </cell>
          <cell r="P66">
            <v>138.303</v>
          </cell>
          <cell r="Q66">
            <v>141.119</v>
          </cell>
          <cell r="R66">
            <v>137.28133500000001</v>
          </cell>
          <cell r="S66">
            <v>251.81119935026288</v>
          </cell>
          <cell r="T66">
            <v>251.81119935026288</v>
          </cell>
          <cell r="U66" t="str">
            <v>Need to hook into capital management module/IPO proceeds, net place holder inserted in 3Q05</v>
          </cell>
          <cell r="Z66" t="str">
            <v>Ending common equity</v>
          </cell>
          <cell r="AA66">
            <v>268.2807799581135</v>
          </cell>
          <cell r="AB66">
            <v>286.77177042351246</v>
          </cell>
          <cell r="AC66">
            <v>307.37270726597819</v>
          </cell>
          <cell r="AD66">
            <v>328.37323743838391</v>
          </cell>
          <cell r="AE66">
            <v>328.37323743838391</v>
          </cell>
        </row>
        <row r="67">
          <cell r="A67" t="str">
            <v>Estimated ROE (Ann.)</v>
          </cell>
          <cell r="B67">
            <v>0.29543260947238853</v>
          </cell>
          <cell r="C67">
            <v>0.3335521493687999</v>
          </cell>
          <cell r="D67">
            <v>0.10379533728104694</v>
          </cell>
          <cell r="E67">
            <v>0.17279411764705899</v>
          </cell>
          <cell r="F67">
            <v>0.70769873359124436</v>
          </cell>
          <cell r="H67" t="str">
            <v>Estimated ROE (Ann.)</v>
          </cell>
          <cell r="I67">
            <v>0.17523257081384383</v>
          </cell>
          <cell r="J67">
            <v>0.19565119605602904</v>
          </cell>
          <cell r="K67">
            <v>0.24330887649512367</v>
          </cell>
          <cell r="L67">
            <v>0.15393128807432968</v>
          </cell>
          <cell r="M67">
            <v>0.75250650616725834</v>
          </cell>
          <cell r="O67" t="str">
            <v>Estimated ROE (Ann.)</v>
          </cell>
          <cell r="P67">
            <v>0.26237053457130766</v>
          </cell>
          <cell r="Q67">
            <v>0.36826181240560429</v>
          </cell>
          <cell r="R67">
            <v>0.48337111375961511</v>
          </cell>
          <cell r="S67">
            <v>0.31899587847237049</v>
          </cell>
          <cell r="T67">
            <v>1.1265460008960375</v>
          </cell>
          <cell r="U67" t="str">
            <v>Need to adjust 3Q for timing of IPO proceeds/Adjust for available to common (only in '04 and prior)</v>
          </cell>
          <cell r="Z67" t="str">
            <v>Estimated ROE (Ann.)</v>
          </cell>
          <cell r="AA67">
            <v>0.25333335276197927</v>
          </cell>
          <cell r="AB67">
            <v>0.26651156475451548</v>
          </cell>
          <cell r="AC67">
            <v>0.27738622663064894</v>
          </cell>
          <cell r="AD67">
            <v>0.26426317427376139</v>
          </cell>
          <cell r="AE67">
            <v>1.0556924072199683</v>
          </cell>
        </row>
        <row r="68">
          <cell r="A68" t="str">
            <v>Estimated ROE (GAPP)</v>
          </cell>
          <cell r="B68">
            <v>0.29543260947238853</v>
          </cell>
          <cell r="C68">
            <v>0.3335521493687999</v>
          </cell>
          <cell r="D68">
            <v>0.10379533728104694</v>
          </cell>
          <cell r="E68">
            <v>0.17279411764705899</v>
          </cell>
          <cell r="F68">
            <v>0.70769873359124436</v>
          </cell>
          <cell r="H68" t="str">
            <v>Estimated ROE (GAPP)</v>
          </cell>
          <cell r="I68">
            <v>0.17523257081384383</v>
          </cell>
          <cell r="J68">
            <v>0.19565119605602904</v>
          </cell>
          <cell r="K68">
            <v>0.24330887649512367</v>
          </cell>
          <cell r="L68">
            <v>0.15393128807432968</v>
          </cell>
          <cell r="M68">
            <v>0.75250650616725834</v>
          </cell>
          <cell r="O68" t="str">
            <v>Estimated ROE (GAPP)</v>
          </cell>
          <cell r="P68">
            <v>0.26237053457130766</v>
          </cell>
          <cell r="Q68">
            <v>-4.0363607733121462E-3</v>
          </cell>
          <cell r="R68">
            <v>0.48337111375961511</v>
          </cell>
          <cell r="S68">
            <v>0.31899587847237049</v>
          </cell>
          <cell r="T68">
            <v>0.8556107696709796</v>
          </cell>
          <cell r="U68" t="str">
            <v>Need to adjust 3Q for timing of IPO proceeds/Adjust for available to common (only in '04 and prior)</v>
          </cell>
          <cell r="Z68" t="str">
            <v>Estimated ROE (GAPP)</v>
          </cell>
          <cell r="AA68">
            <v>0.25333335276197927</v>
          </cell>
          <cell r="AB68">
            <v>0.26651156475451548</v>
          </cell>
          <cell r="AC68">
            <v>0.27738622663064894</v>
          </cell>
          <cell r="AD68">
            <v>0.26426317427376139</v>
          </cell>
          <cell r="AE68">
            <v>1.0556924072199685</v>
          </cell>
        </row>
        <row r="69">
          <cell r="A69" t="str">
            <v>Book Value Per Share</v>
          </cell>
          <cell r="B69">
            <v>0.29543260947238853</v>
          </cell>
          <cell r="C69">
            <v>0.3335521493687999</v>
          </cell>
          <cell r="D69">
            <v>0.10379533728104694</v>
          </cell>
          <cell r="E69">
            <v>0.17279411764705899</v>
          </cell>
          <cell r="F69">
            <v>0.70769873359124436</v>
          </cell>
          <cell r="H69" t="str">
            <v>Book Value Per Share</v>
          </cell>
          <cell r="I69">
            <v>0.17523257081384383</v>
          </cell>
          <cell r="J69">
            <v>0.19565119605602904</v>
          </cell>
          <cell r="K69">
            <v>0.24330887649512367</v>
          </cell>
          <cell r="L69">
            <v>2.4997414735647405</v>
          </cell>
          <cell r="M69">
            <v>2.4997414735647405</v>
          </cell>
          <cell r="O69" t="str">
            <v>Book Value Per Share</v>
          </cell>
          <cell r="P69">
            <v>2.6161296119397339</v>
          </cell>
          <cell r="Q69">
            <v>2.6694221129291589</v>
          </cell>
          <cell r="R69">
            <v>2.5968284309089191</v>
          </cell>
          <cell r="S69">
            <v>4.5482019208933959</v>
          </cell>
          <cell r="T69">
            <v>4.5482019208933959</v>
          </cell>
          <cell r="Z69" t="str">
            <v>Book Value Per Share</v>
          </cell>
          <cell r="AA69">
            <v>4.8456747034789753</v>
          </cell>
          <cell r="AB69">
            <v>5.1796580948886923</v>
          </cell>
          <cell r="AC69">
            <v>5.5517512375323435</v>
          </cell>
          <cell r="AD69">
            <v>5.9310618159195139</v>
          </cell>
          <cell r="AE69">
            <v>5.9310618159195139</v>
          </cell>
        </row>
        <row r="70">
          <cell r="A70" t="str">
            <v>Staturary tax rate</v>
          </cell>
          <cell r="B70">
            <v>0.35</v>
          </cell>
          <cell r="C70">
            <v>0.35</v>
          </cell>
          <cell r="D70">
            <v>0.35</v>
          </cell>
          <cell r="E70">
            <v>0.35</v>
          </cell>
          <cell r="F70">
            <v>0.35</v>
          </cell>
          <cell r="H70" t="str">
            <v>Staturary tax rate</v>
          </cell>
          <cell r="I70">
            <v>0.35</v>
          </cell>
          <cell r="J70">
            <v>0.35</v>
          </cell>
          <cell r="K70">
            <v>0.35</v>
          </cell>
          <cell r="L70">
            <v>0.35</v>
          </cell>
          <cell r="M70">
            <v>0.35</v>
          </cell>
          <cell r="O70" t="str">
            <v>Staturary tax rate</v>
          </cell>
          <cell r="P70">
            <v>0.35</v>
          </cell>
          <cell r="Q70">
            <v>0.35</v>
          </cell>
          <cell r="R70">
            <v>0.35</v>
          </cell>
          <cell r="S70">
            <v>0.35</v>
          </cell>
          <cell r="T70">
            <v>0.35</v>
          </cell>
          <cell r="Z70" t="str">
            <v>Staturary tax rate</v>
          </cell>
          <cell r="AA70">
            <v>0.35</v>
          </cell>
          <cell r="AB70">
            <v>0.35</v>
          </cell>
          <cell r="AC70">
            <v>0.35</v>
          </cell>
          <cell r="AD70">
            <v>0.35</v>
          </cell>
          <cell r="AE70">
            <v>0.35</v>
          </cell>
          <cell r="BD70" t="str">
            <v>mstag:statutoryTaxRate</v>
          </cell>
          <cell r="BE70">
            <v>0</v>
          </cell>
          <cell r="BF70" t="str">
            <v>ms_eqr_gcim_Decimal:ms_eqr_gcim_decimal</v>
          </cell>
          <cell r="BG70" t="b">
            <v>0</v>
          </cell>
          <cell r="BH70" t="b">
            <v>0</v>
          </cell>
        </row>
        <row r="71">
          <cell r="A71" t="str">
            <v>Staturary tax rate</v>
          </cell>
          <cell r="B71">
            <v>0.35</v>
          </cell>
          <cell r="C71">
            <v>0.35</v>
          </cell>
          <cell r="D71">
            <v>0.35</v>
          </cell>
          <cell r="E71">
            <v>0.35</v>
          </cell>
          <cell r="F71">
            <v>0.35</v>
          </cell>
          <cell r="H71" t="str">
            <v>Staturary tax rate</v>
          </cell>
          <cell r="I71">
            <v>0.35</v>
          </cell>
          <cell r="J71">
            <v>0.35</v>
          </cell>
          <cell r="K71">
            <v>0.35</v>
          </cell>
          <cell r="L71">
            <v>0.35</v>
          </cell>
          <cell r="M71">
            <v>0.35</v>
          </cell>
          <cell r="O71" t="str">
            <v>Staturary tax rate</v>
          </cell>
          <cell r="P71">
            <v>0.35</v>
          </cell>
          <cell r="Q71">
            <v>0.35</v>
          </cell>
          <cell r="R71">
            <v>0.35</v>
          </cell>
          <cell r="S71">
            <v>0.35</v>
          </cell>
          <cell r="T71">
            <v>0.35</v>
          </cell>
          <cell r="Z71" t="str">
            <v>Staturary tax rate</v>
          </cell>
          <cell r="AA71">
            <v>0.35</v>
          </cell>
          <cell r="AB71">
            <v>0.35</v>
          </cell>
          <cell r="AC71">
            <v>0.35</v>
          </cell>
          <cell r="AD71">
            <v>0.35</v>
          </cell>
          <cell r="AE71">
            <v>0.35</v>
          </cell>
          <cell r="BD71" t="str">
            <v>mstag:statutoryTaxRate</v>
          </cell>
          <cell r="BE71">
            <v>0</v>
          </cell>
          <cell r="BF71" t="str">
            <v>ms_eqr_gcim_Decimal:ms_eqr_gcim_decimal</v>
          </cell>
          <cell r="BG71" t="b">
            <v>0</v>
          </cell>
          <cell r="BH71" t="b">
            <v>0</v>
          </cell>
        </row>
        <row r="72">
          <cell r="A72" t="str">
            <v>A = Actual    E = Morgan Stanley Research Estimate</v>
          </cell>
          <cell r="H72" t="str">
            <v>A = Actual    E = Morgan Stanley Research Estimate</v>
          </cell>
          <cell r="O72" t="str">
            <v>A = Actual    E = Morgan Stanley Research Estimate</v>
          </cell>
          <cell r="Z72" t="str">
            <v>A = Actual    E = Morgan Stanley Research Estimate</v>
          </cell>
        </row>
        <row r="73">
          <cell r="A73" t="str">
            <v>Source: Company data, Morgan Stanley Research</v>
          </cell>
          <cell r="H73" t="str">
            <v>Source: Company data, Morgan Stanley Research</v>
          </cell>
          <cell r="O73" t="str">
            <v>Source: Company data, Morgan Stanley Research</v>
          </cell>
          <cell r="Z73" t="str">
            <v>Source: Company data, Morgan Stanley Research</v>
          </cell>
        </row>
        <row r="74">
          <cell r="A74" t="str">
            <v>Source: Company data, Morgan Stanley Research</v>
          </cell>
          <cell r="H74" t="str">
            <v>Source: Company data, Morgan Stanley Research</v>
          </cell>
          <cell r="O74" t="str">
            <v>Source: Company data, Morgan Stanley Research</v>
          </cell>
          <cell r="Z74" t="str">
            <v>Source: Company data, Morgan Stanley Research</v>
          </cell>
        </row>
        <row r="76">
          <cell r="A76" t="str">
            <v>Table XX</v>
          </cell>
          <cell r="H76" t="str">
            <v>Table XX</v>
          </cell>
          <cell r="O76" t="str">
            <v>Table XX</v>
          </cell>
          <cell r="Z76" t="str">
            <v>Table XX</v>
          </cell>
        </row>
        <row r="77">
          <cell r="A77" t="str">
            <v>IntercontinentalExchange, Inc.</v>
          </cell>
          <cell r="H77" t="str">
            <v>IntercontinentalExchange, Inc.</v>
          </cell>
          <cell r="O77" t="str">
            <v>IntercontinentalExchange, Inc.</v>
          </cell>
          <cell r="Z77" t="str">
            <v>IntercontinentalExchange, Inc.</v>
          </cell>
        </row>
        <row r="78">
          <cell r="A78" t="str">
            <v>Quarterly Earnings 2003A</v>
          </cell>
          <cell r="H78" t="str">
            <v>Quarterly Earnings 2004A</v>
          </cell>
          <cell r="O78" t="str">
            <v>Quarterly Earnings 2005E</v>
          </cell>
          <cell r="Z78" t="str">
            <v>Quarterly Earnings 2006E</v>
          </cell>
        </row>
        <row r="79">
          <cell r="A79" t="str">
            <v>Quarterly Earnings 2003A</v>
          </cell>
          <cell r="H79" t="str">
            <v>Quarterly Earnings 2004A</v>
          </cell>
          <cell r="O79" t="str">
            <v>Quarterly Earnings 2005E</v>
          </cell>
          <cell r="Z79" t="str">
            <v>Quarterly Earnings 2006E</v>
          </cell>
        </row>
        <row r="80">
          <cell r="A80" t="str">
            <v>($ Millions)</v>
          </cell>
          <cell r="H80" t="str">
            <v>($ Millions)</v>
          </cell>
          <cell r="O80" t="str">
            <v>($ Millions)</v>
          </cell>
          <cell r="Z80" t="str">
            <v>($ Millions)</v>
          </cell>
        </row>
        <row r="81">
          <cell r="A81" t="str">
            <v>($ Millions)</v>
          </cell>
          <cell r="B81" t="str">
            <v>1Q</v>
          </cell>
          <cell r="C81" t="str">
            <v>2Q</v>
          </cell>
          <cell r="D81" t="str">
            <v>3Q</v>
          </cell>
          <cell r="E81" t="str">
            <v>4Q</v>
          </cell>
          <cell r="F81" t="str">
            <v>Full Year</v>
          </cell>
          <cell r="H81" t="str">
            <v>($ Millions)</v>
          </cell>
          <cell r="I81" t="str">
            <v>1Q</v>
          </cell>
          <cell r="J81" t="str">
            <v>2Q</v>
          </cell>
          <cell r="K81" t="str">
            <v>3Q</v>
          </cell>
          <cell r="L81" t="str">
            <v>4Q</v>
          </cell>
          <cell r="M81" t="str">
            <v>Full Year</v>
          </cell>
          <cell r="O81" t="str">
            <v>($ Millions)</v>
          </cell>
          <cell r="P81" t="str">
            <v>1Q</v>
          </cell>
          <cell r="Q81" t="str">
            <v>2Q</v>
          </cell>
          <cell r="R81" t="str">
            <v>3Q</v>
          </cell>
          <cell r="S81" t="str">
            <v>4Q</v>
          </cell>
          <cell r="T81" t="str">
            <v>Full Yr.</v>
          </cell>
          <cell r="Z81" t="str">
            <v>($ Millions)</v>
          </cell>
          <cell r="AA81" t="str">
            <v>1Q</v>
          </cell>
          <cell r="AB81" t="str">
            <v>2Q</v>
          </cell>
          <cell r="AC81" t="str">
            <v>3Q</v>
          </cell>
          <cell r="AD81" t="str">
            <v>4Q</v>
          </cell>
          <cell r="AE81" t="str">
            <v>Full Yr.</v>
          </cell>
        </row>
        <row r="82">
          <cell r="B82" t="str">
            <v>2003A</v>
          </cell>
          <cell r="C82" t="str">
            <v>2003A</v>
          </cell>
          <cell r="D82" t="str">
            <v>2003A</v>
          </cell>
          <cell r="E82" t="str">
            <v>2003A</v>
          </cell>
          <cell r="F82" t="str">
            <v>2003A</v>
          </cell>
          <cell r="I82" t="str">
            <v>2004A</v>
          </cell>
          <cell r="J82" t="str">
            <v>2004A</v>
          </cell>
          <cell r="K82" t="str">
            <v>2004A</v>
          </cell>
          <cell r="L82" t="str">
            <v>2004A</v>
          </cell>
          <cell r="M82" t="str">
            <v>2004A</v>
          </cell>
          <cell r="P82" t="str">
            <v>2005A</v>
          </cell>
          <cell r="Q82" t="str">
            <v>2005A</v>
          </cell>
          <cell r="R82" t="str">
            <v>2005A</v>
          </cell>
          <cell r="S82" t="str">
            <v>2005E</v>
          </cell>
          <cell r="T82" t="str">
            <v>2005E</v>
          </cell>
          <cell r="AA82" t="str">
            <v>2006E</v>
          </cell>
          <cell r="AB82" t="str">
            <v>2006E</v>
          </cell>
          <cell r="AC82" t="str">
            <v>2006E</v>
          </cell>
          <cell r="AD82" t="str">
            <v>2006E</v>
          </cell>
          <cell r="AE82" t="str">
            <v>2006E</v>
          </cell>
        </row>
        <row r="83">
          <cell r="B83" t="str">
            <v>2003A</v>
          </cell>
          <cell r="C83" t="str">
            <v>2003A</v>
          </cell>
          <cell r="D83" t="str">
            <v>2003A</v>
          </cell>
          <cell r="E83" t="str">
            <v>2003A</v>
          </cell>
          <cell r="F83" t="str">
            <v>2003A</v>
          </cell>
          <cell r="I83" t="str">
            <v>2004A</v>
          </cell>
          <cell r="J83" t="str">
            <v>2004A</v>
          </cell>
          <cell r="K83" t="str">
            <v>2004A</v>
          </cell>
          <cell r="L83" t="str">
            <v>2004A</v>
          </cell>
          <cell r="M83" t="str">
            <v>2004A</v>
          </cell>
          <cell r="P83" t="str">
            <v>2005A</v>
          </cell>
          <cell r="Q83" t="str">
            <v>2005A</v>
          </cell>
          <cell r="R83" t="str">
            <v>2005A</v>
          </cell>
          <cell r="S83" t="str">
            <v>2005E</v>
          </cell>
          <cell r="T83" t="str">
            <v>2005E</v>
          </cell>
          <cell r="AA83" t="str">
            <v>2006E</v>
          </cell>
          <cell r="AB83" t="str">
            <v>2006E</v>
          </cell>
          <cell r="AC83" t="str">
            <v>2006E</v>
          </cell>
          <cell r="AD83" t="str">
            <v>2006E</v>
          </cell>
          <cell r="AE83" t="str">
            <v>2006E</v>
          </cell>
        </row>
        <row r="84">
          <cell r="A84" t="str">
            <v>KEY DRIVERS</v>
          </cell>
          <cell r="H84" t="str">
            <v>KEY DRIVERS</v>
          </cell>
          <cell r="O84" t="str">
            <v>KEY DRIVERS</v>
          </cell>
          <cell r="Z84" t="str">
            <v>KEY DRIVERS</v>
          </cell>
        </row>
        <row r="85">
          <cell r="A85" t="str">
            <v>TRANSACTION FEES</v>
          </cell>
          <cell r="H85" t="str">
            <v>TRANSACTION FEES</v>
          </cell>
          <cell r="O85" t="str">
            <v>TRANSACTION FEES</v>
          </cell>
          <cell r="Z85" t="str">
            <v>TRANSACTION FEES</v>
          </cell>
        </row>
        <row r="86">
          <cell r="A86" t="str">
            <v>TRANSACTION FEES</v>
          </cell>
          <cell r="H86" t="str">
            <v>TRANSACTION FEES</v>
          </cell>
          <cell r="O86" t="str">
            <v>TRANSACTION FEES</v>
          </cell>
          <cell r="Z86" t="str">
            <v>TRANSACTION FEES</v>
          </cell>
        </row>
        <row r="87">
          <cell r="A87" t="str">
            <v>Futures</v>
          </cell>
          <cell r="E87">
            <v>160.546875</v>
          </cell>
          <cell r="H87" t="str">
            <v>Futures</v>
          </cell>
          <cell r="I87">
            <v>185.390625</v>
          </cell>
          <cell r="J87">
            <v>192.18032786885246</v>
          </cell>
          <cell r="K87">
            <v>186.55384615384617</v>
          </cell>
          <cell r="L87">
            <v>188.21875</v>
          </cell>
          <cell r="O87" t="str">
            <v>Futures</v>
          </cell>
          <cell r="Z87" t="str">
            <v>Futures</v>
          </cell>
        </row>
        <row r="88">
          <cell r="A88" t="str">
            <v>Revenue Composition</v>
          </cell>
          <cell r="E88">
            <v>160.546875</v>
          </cell>
          <cell r="H88" t="str">
            <v>Revenue Composition</v>
          </cell>
          <cell r="I88">
            <v>185.390625</v>
          </cell>
          <cell r="J88">
            <v>192.18032786885246</v>
          </cell>
          <cell r="K88">
            <v>186.55384615384617</v>
          </cell>
          <cell r="L88">
            <v>188.21875</v>
          </cell>
          <cell r="O88" t="str">
            <v>Revenue Composition</v>
          </cell>
          <cell r="Z88" t="str">
            <v>Revenue Composition</v>
          </cell>
        </row>
        <row r="89">
          <cell r="A89" t="str">
            <v>Brent crude futures</v>
          </cell>
          <cell r="E89">
            <v>7.2389999999999999</v>
          </cell>
          <cell r="F89">
            <v>28.497</v>
          </cell>
          <cell r="H89" t="str">
            <v>Brent crude futures</v>
          </cell>
          <cell r="I89">
            <v>8.3650000000000002</v>
          </cell>
          <cell r="J89">
            <v>8.5630000000000006</v>
          </cell>
          <cell r="K89">
            <v>8.8239999999999998</v>
          </cell>
          <cell r="L89">
            <v>8.5109999999999992</v>
          </cell>
          <cell r="M89">
            <v>34.263000000000005</v>
          </cell>
          <cell r="O89" t="str">
            <v>Brent crude futures</v>
          </cell>
          <cell r="P89">
            <v>8.4949999999999992</v>
          </cell>
          <cell r="Q89">
            <v>9.9891082537500004</v>
          </cell>
          <cell r="R89">
            <v>11.745919931642067</v>
          </cell>
          <cell r="S89">
            <v>11.423409535124998</v>
          </cell>
          <cell r="T89">
            <v>41.60774783673638</v>
          </cell>
          <cell r="Z89" t="str">
            <v>Brent crude futures</v>
          </cell>
          <cell r="AA89">
            <v>12.81021494304</v>
          </cell>
          <cell r="AB89">
            <v>13.601286795599998</v>
          </cell>
          <cell r="AC89">
            <v>14.66754681678</v>
          </cell>
          <cell r="AD89">
            <v>15.809998796612998</v>
          </cell>
          <cell r="AE89">
            <v>56.955940844216997</v>
          </cell>
          <cell r="AG89">
            <v>0.3688782451697461</v>
          </cell>
          <cell r="AH89" t="str">
            <v>lower than volume growth due to stronger $ and thus lower $ fee per contract</v>
          </cell>
        </row>
        <row r="90">
          <cell r="A90" t="str">
            <v>Brent crude futures</v>
          </cell>
          <cell r="E90">
            <v>7.2389999999999999</v>
          </cell>
          <cell r="F90">
            <v>28.497</v>
          </cell>
          <cell r="H90" t="str">
            <v>Brent crude futures</v>
          </cell>
          <cell r="I90">
            <v>8.3650000000000002</v>
          </cell>
          <cell r="J90">
            <v>8.5630000000000006</v>
          </cell>
          <cell r="K90">
            <v>8.8239999999999998</v>
          </cell>
          <cell r="L90">
            <v>8.5109999999999992</v>
          </cell>
          <cell r="M90">
            <v>34.263000000000005</v>
          </cell>
          <cell r="O90" t="str">
            <v>Brent crude futures</v>
          </cell>
          <cell r="P90">
            <v>8.4949999999999992</v>
          </cell>
          <cell r="Q90">
            <v>9.9891082537500004</v>
          </cell>
          <cell r="R90">
            <v>11.745919931642067</v>
          </cell>
          <cell r="S90">
            <v>11.423409535124998</v>
          </cell>
          <cell r="T90">
            <v>41.60774783673638</v>
          </cell>
          <cell r="Z90" t="str">
            <v>WTI crude futures</v>
          </cell>
          <cell r="AA90">
            <v>3.2589884382842675</v>
          </cell>
          <cell r="AB90">
            <v>3.5101193977117178</v>
          </cell>
          <cell r="AC90">
            <v>3.9859014397999997</v>
          </cell>
          <cell r="AD90">
            <v>3.6115516551483933</v>
          </cell>
          <cell r="AE90">
            <v>14.366560930944379</v>
          </cell>
          <cell r="AG90">
            <v>0.23050681482608049</v>
          </cell>
          <cell r="AH90" t="str">
            <v>lower than volume growth due to stronger $ and thus lower $ fee per contract</v>
          </cell>
        </row>
        <row r="91">
          <cell r="A91" t="str">
            <v>Other futures products and options</v>
          </cell>
          <cell r="E91">
            <v>3.036</v>
          </cell>
          <cell r="F91">
            <v>11.462999999999999</v>
          </cell>
          <cell r="H91" t="str">
            <v>Other futures products and options</v>
          </cell>
          <cell r="I91">
            <v>3.5</v>
          </cell>
          <cell r="J91">
            <v>3.16</v>
          </cell>
          <cell r="K91">
            <v>3.302</v>
          </cell>
          <cell r="L91">
            <v>3.5350000000000001</v>
          </cell>
          <cell r="M91">
            <v>13.497</v>
          </cell>
          <cell r="O91" t="str">
            <v>Other futures products and options</v>
          </cell>
          <cell r="P91">
            <v>3.5630000000000002</v>
          </cell>
          <cell r="Q91">
            <v>3.3479057337499998</v>
          </cell>
          <cell r="R91">
            <v>4.2965780683579302</v>
          </cell>
          <cell r="S91">
            <v>4.6012739499999986</v>
          </cell>
          <cell r="T91">
            <v>15.803578860202046</v>
          </cell>
          <cell r="Z91" t="str">
            <v>Other futures products and options</v>
          </cell>
          <cell r="AA91">
            <v>4.3545709799799992</v>
          </cell>
          <cell r="AB91">
            <v>4.210217622</v>
          </cell>
          <cell r="AC91">
            <v>5.1589321372499999</v>
          </cell>
          <cell r="AD91">
            <v>5.6858599524999986</v>
          </cell>
          <cell r="AE91">
            <v>19.446411486119999</v>
          </cell>
        </row>
        <row r="92">
          <cell r="A92" t="str">
            <v>Two month fee rebate program</v>
          </cell>
          <cell r="E92">
            <v>0</v>
          </cell>
          <cell r="F92">
            <v>0</v>
          </cell>
          <cell r="H92" t="str">
            <v>Two month fee rebate program</v>
          </cell>
          <cell r="I92">
            <v>0</v>
          </cell>
          <cell r="J92">
            <v>0</v>
          </cell>
          <cell r="K92">
            <v>0</v>
          </cell>
          <cell r="L92">
            <v>-2.2610000000000001</v>
          </cell>
          <cell r="M92">
            <v>-2.2610000000000001</v>
          </cell>
          <cell r="O92" t="str">
            <v>Two month fee rebate program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Z92" t="str">
            <v>Two month fee rebate program</v>
          </cell>
          <cell r="AA92">
            <v>4.3545709799799992</v>
          </cell>
          <cell r="AB92">
            <v>4.210217622</v>
          </cell>
          <cell r="AC92">
            <v>5.1589321372499999</v>
          </cell>
          <cell r="AD92">
            <v>5.6858599524999986</v>
          </cell>
          <cell r="AE92">
            <v>19.446411486119999</v>
          </cell>
        </row>
        <row r="93">
          <cell r="A93" t="str">
            <v>Total  Futures</v>
          </cell>
          <cell r="E93">
            <v>10.275</v>
          </cell>
          <cell r="F93">
            <v>39.96</v>
          </cell>
          <cell r="H93" t="str">
            <v>Total  Futures</v>
          </cell>
          <cell r="I93">
            <v>11.865</v>
          </cell>
          <cell r="J93">
            <v>11.723000000000001</v>
          </cell>
          <cell r="K93">
            <v>12.125999999999999</v>
          </cell>
          <cell r="L93">
            <v>9.7850000000000001</v>
          </cell>
          <cell r="M93">
            <v>45.499000000000002</v>
          </cell>
          <cell r="O93" t="str">
            <v>Total  Futures</v>
          </cell>
          <cell r="P93">
            <v>12.058</v>
          </cell>
          <cell r="Q93">
            <v>13.87</v>
          </cell>
          <cell r="R93">
            <v>16.042497999999998</v>
          </cell>
          <cell r="S93">
            <v>16.024683485124996</v>
          </cell>
          <cell r="T93">
            <v>57.995181485124988</v>
          </cell>
          <cell r="U93">
            <v>0</v>
          </cell>
          <cell r="V93">
            <v>0</v>
          </cell>
          <cell r="Z93" t="str">
            <v>Total  Futures</v>
          </cell>
          <cell r="AA93">
            <v>20.423774361304265</v>
          </cell>
          <cell r="AB93">
            <v>21.321623815311717</v>
          </cell>
          <cell r="AC93">
            <v>23.812380393829997</v>
          </cell>
          <cell r="AD93">
            <v>25.107410404261394</v>
          </cell>
          <cell r="AE93">
            <v>90.768913261281369</v>
          </cell>
        </row>
        <row r="94">
          <cell r="A94" t="str">
            <v>Total  Futures</v>
          </cell>
          <cell r="E94">
            <v>10.275</v>
          </cell>
          <cell r="F94">
            <v>39.96</v>
          </cell>
          <cell r="H94" t="str">
            <v>Total  Futures</v>
          </cell>
          <cell r="I94">
            <v>11.865</v>
          </cell>
          <cell r="J94">
            <v>11.723000000000001</v>
          </cell>
          <cell r="K94">
            <v>12.125999999999999</v>
          </cell>
          <cell r="L94">
            <v>9.7850000000000001</v>
          </cell>
          <cell r="M94">
            <v>45.499000000000002</v>
          </cell>
          <cell r="O94" t="str">
            <v>Total  Futures</v>
          </cell>
          <cell r="P94">
            <v>12.058</v>
          </cell>
          <cell r="Q94">
            <v>13.87</v>
          </cell>
          <cell r="R94">
            <v>16.042497999999998</v>
          </cell>
          <cell r="S94">
            <v>16.024683485124996</v>
          </cell>
          <cell r="T94">
            <v>57.995181485124988</v>
          </cell>
          <cell r="Z94" t="str">
            <v>Total  Futures</v>
          </cell>
          <cell r="AA94">
            <v>20.423774361304265</v>
          </cell>
          <cell r="AB94">
            <v>21.321623815311717</v>
          </cell>
          <cell r="AC94">
            <v>23.812380393829997</v>
          </cell>
          <cell r="AD94">
            <v>25.107410404261394</v>
          </cell>
          <cell r="AE94">
            <v>90.768913261281369</v>
          </cell>
        </row>
        <row r="95">
          <cell r="A95" t="str">
            <v>Trading Data</v>
          </cell>
          <cell r="H95" t="str">
            <v>Trading Data</v>
          </cell>
          <cell r="O95" t="str">
            <v>Trading Data</v>
          </cell>
          <cell r="Z95" t="str">
            <v>Trading Data</v>
          </cell>
        </row>
        <row r="96">
          <cell r="A96" t="str">
            <v>Total futures</v>
          </cell>
          <cell r="E96">
            <v>128.91874999999999</v>
          </cell>
          <cell r="H96" t="str">
            <v>Total futures</v>
          </cell>
          <cell r="I96">
            <v>138.66660937500001</v>
          </cell>
          <cell r="J96">
            <v>145.63129508196721</v>
          </cell>
          <cell r="K96">
            <v>139.12326153846155</v>
          </cell>
          <cell r="L96">
            <v>136.556234375</v>
          </cell>
          <cell r="M96">
            <v>139.92434251968504</v>
          </cell>
          <cell r="O96" t="str">
            <v>Total futures</v>
          </cell>
          <cell r="P96">
            <v>143.26983606557377</v>
          </cell>
          <cell r="Q96">
            <v>156.48128571428572</v>
          </cell>
          <cell r="R96">
            <v>183.48036923076921</v>
          </cell>
          <cell r="S96">
            <v>199.10767539682536</v>
          </cell>
          <cell r="T96">
            <v>170.90392281746031</v>
          </cell>
          <cell r="Z96" t="str">
            <v>Total futures</v>
          </cell>
          <cell r="AA96">
            <v>206.4027859375</v>
          </cell>
          <cell r="AB96">
            <v>222.21603934426227</v>
          </cell>
          <cell r="AC96">
            <v>239.75600468749997</v>
          </cell>
          <cell r="AD96">
            <v>270.17507888888883</v>
          </cell>
          <cell r="AE96">
            <v>234.6374772145378</v>
          </cell>
        </row>
        <row r="97">
          <cell r="A97" t="str">
            <v>Average daily volume excl. WTI('000s)</v>
          </cell>
          <cell r="E97">
            <v>128.91874999999999</v>
          </cell>
          <cell r="H97" t="str">
            <v>Average daily volume excl. WTI('000s)</v>
          </cell>
          <cell r="I97">
            <v>138.66660937500001</v>
          </cell>
          <cell r="J97">
            <v>145.63129508196721</v>
          </cell>
          <cell r="K97">
            <v>139.12326153846155</v>
          </cell>
          <cell r="L97">
            <v>136.556234375</v>
          </cell>
          <cell r="M97">
            <v>139.92434251968504</v>
          </cell>
          <cell r="O97" t="str">
            <v>Average daily volume excl. WTI('000s)</v>
          </cell>
          <cell r="P97">
            <v>143.26983606557377</v>
          </cell>
          <cell r="Q97">
            <v>156.48128571428572</v>
          </cell>
          <cell r="R97">
            <v>183.48036923076921</v>
          </cell>
          <cell r="S97">
            <v>199.10767539682536</v>
          </cell>
          <cell r="T97">
            <v>170.90392281746031</v>
          </cell>
          <cell r="Z97" t="str">
            <v>Average daily volume excl. WTI('000s)</v>
          </cell>
          <cell r="AA97">
            <v>206.4027859375</v>
          </cell>
          <cell r="AB97">
            <v>222.21603934426227</v>
          </cell>
          <cell r="AC97">
            <v>239.75600468749997</v>
          </cell>
          <cell r="AD97">
            <v>270.17507888888883</v>
          </cell>
          <cell r="AE97">
            <v>234.6374772145378</v>
          </cell>
        </row>
        <row r="98">
          <cell r="A98" t="str">
            <v>Average daily WTI volume ('000s)</v>
          </cell>
          <cell r="E98">
            <v>128.91874999999999</v>
          </cell>
          <cell r="H98" t="str">
            <v>Average daily WTI volume ('000s)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O98" t="str">
            <v>Average daily WTI volume ('000s)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Z98" t="str">
            <v>Average daily WTI volume ('000s)</v>
          </cell>
          <cell r="AA98">
            <v>36.372638820136913</v>
          </cell>
          <cell r="AB98">
            <v>41.102100675781244</v>
          </cell>
          <cell r="AC98">
            <v>44.485507140624996</v>
          </cell>
          <cell r="AD98">
            <v>40.947297677419435</v>
          </cell>
          <cell r="AE98">
            <v>40.721544588844615</v>
          </cell>
        </row>
        <row r="99">
          <cell r="A99" t="str">
            <v>Total ADV</v>
          </cell>
          <cell r="H99" t="str">
            <v>Total ADV</v>
          </cell>
          <cell r="I99">
            <v>138.66660937500001</v>
          </cell>
          <cell r="J99">
            <v>145.63129508196721</v>
          </cell>
          <cell r="K99">
            <v>139.12326153846155</v>
          </cell>
          <cell r="L99">
            <v>136.556234375</v>
          </cell>
          <cell r="M99">
            <v>139.92434251968504</v>
          </cell>
          <cell r="O99" t="str">
            <v>Total ADV</v>
          </cell>
          <cell r="P99">
            <v>143.26983606557377</v>
          </cell>
          <cell r="Q99">
            <v>156.48128571428572</v>
          </cell>
          <cell r="R99">
            <v>183.48036923076921</v>
          </cell>
          <cell r="S99">
            <v>199.10767539682536</v>
          </cell>
          <cell r="T99">
            <v>170.90392281746031</v>
          </cell>
          <cell r="Z99" t="str">
            <v>Total ADV</v>
          </cell>
          <cell r="AA99">
            <v>242.77542475763693</v>
          </cell>
          <cell r="AB99">
            <v>263.31814002004353</v>
          </cell>
          <cell r="AC99">
            <v>284.24151182812494</v>
          </cell>
          <cell r="AD99">
            <v>311.12237656630828</v>
          </cell>
          <cell r="AE99">
            <v>275.3590218033824</v>
          </cell>
        </row>
        <row r="100">
          <cell r="A100" t="str">
            <v xml:space="preserve">Change Yr./Yr. </v>
          </cell>
          <cell r="E100">
            <v>8250.7999999999993</v>
          </cell>
          <cell r="H100" t="str">
            <v xml:space="preserve">Change Yr./Yr. </v>
          </cell>
          <cell r="I100">
            <v>138.66660937500001</v>
          </cell>
          <cell r="J100">
            <v>145.63129508196721</v>
          </cell>
          <cell r="K100">
            <v>139.12326153846155</v>
          </cell>
          <cell r="L100">
            <v>136.556234375</v>
          </cell>
          <cell r="M100">
            <v>139.92434251968504</v>
          </cell>
          <cell r="O100" t="str">
            <v xml:space="preserve">Change Yr./Yr. </v>
          </cell>
          <cell r="P100">
            <v>3.3196360041696238E-2</v>
          </cell>
          <cell r="Q100">
            <v>7.4503152816238316E-2</v>
          </cell>
          <cell r="R100">
            <v>0.31883314983989819</v>
          </cell>
          <cell r="S100">
            <v>0.45806360513758393</v>
          </cell>
          <cell r="T100">
            <v>0.22140236459154305</v>
          </cell>
          <cell r="Z100" t="str">
            <v xml:space="preserve">Change Yr./Yr. </v>
          </cell>
          <cell r="AA100">
            <v>0.69453271829333296</v>
          </cell>
          <cell r="AB100">
            <v>0.68274524853296437</v>
          </cell>
          <cell r="AC100">
            <v>0.54916579370202356</v>
          </cell>
          <cell r="AD100">
            <v>0.5625835415246323</v>
          </cell>
          <cell r="AE100">
            <v>0.61119193324479082</v>
          </cell>
        </row>
        <row r="101">
          <cell r="A101" t="str">
            <v>Sequential change</v>
          </cell>
          <cell r="H101" t="str">
            <v>Sequential change</v>
          </cell>
          <cell r="J101">
            <v>5.0226119599797947E-2</v>
          </cell>
          <cell r="K101">
            <v>-4.4688427304328204E-2</v>
          </cell>
          <cell r="L101">
            <v>-1.8451459052028274E-2</v>
          </cell>
          <cell r="O101" t="str">
            <v>Sequential change</v>
          </cell>
          <cell r="P101">
            <v>4.9163641054551954E-2</v>
          </cell>
          <cell r="Q101">
            <v>9.2213755606345149E-2</v>
          </cell>
          <cell r="R101">
            <v>0.17253873773621908</v>
          </cell>
          <cell r="S101">
            <v>8.5171543046118403E-2</v>
          </cell>
          <cell r="T101">
            <v>0.22140236459154305</v>
          </cell>
          <cell r="Z101" t="str">
            <v>Sequential change</v>
          </cell>
          <cell r="AA101">
            <v>0.2193172577289193</v>
          </cell>
          <cell r="AB101">
            <v>8.4616123246059383E-2</v>
          </cell>
          <cell r="AC101">
            <v>7.9460426868003697E-2</v>
          </cell>
          <cell r="AD101">
            <v>9.4570510005018704E-2</v>
          </cell>
          <cell r="AE101">
            <v>0.61119193324479082</v>
          </cell>
        </row>
        <row r="102">
          <cell r="A102" t="str">
            <v>Sequential change</v>
          </cell>
          <cell r="E102">
            <v>1.2453337858147089</v>
          </cell>
          <cell r="H102" t="str">
            <v>Sequential change</v>
          </cell>
          <cell r="I102">
            <v>1.3369521749727284</v>
          </cell>
          <cell r="J102">
            <v>5.0226119599797947E-2</v>
          </cell>
          <cell r="K102">
            <v>-4.4688427304328204E-2</v>
          </cell>
          <cell r="L102">
            <v>-1.8451459052028274E-2</v>
          </cell>
          <cell r="M102">
            <v>1.3439593452426914</v>
          </cell>
          <cell r="O102" t="str">
            <v>Sequential change</v>
          </cell>
          <cell r="P102">
            <v>4.9163641054551954E-2</v>
          </cell>
          <cell r="Q102">
            <v>9.2213755606345149E-2</v>
          </cell>
          <cell r="R102">
            <v>0.17253873773621908</v>
          </cell>
          <cell r="S102">
            <v>8.5171543046118403E-2</v>
          </cell>
          <cell r="T102">
            <v>1.3466022621011728</v>
          </cell>
          <cell r="Z102" t="str">
            <v>Sequential change</v>
          </cell>
          <cell r="AA102">
            <v>0.2193172577289193</v>
          </cell>
          <cell r="AB102">
            <v>8.4616123246059383E-2</v>
          </cell>
          <cell r="AC102">
            <v>7.9460426868003697E-2</v>
          </cell>
          <cell r="AD102">
            <v>9.4570510005018704E-2</v>
          </cell>
          <cell r="AE102">
            <v>1.2921000000000002</v>
          </cell>
        </row>
        <row r="103">
          <cell r="A103" t="str">
            <v>Total contracts excl. WTI ('000s)</v>
          </cell>
          <cell r="E103">
            <v>8250.7999999999993</v>
          </cell>
          <cell r="H103" t="str">
            <v>Total contracts excl. WTI ('000s)</v>
          </cell>
          <cell r="I103">
            <v>8874.6630000000005</v>
          </cell>
          <cell r="J103">
            <v>8883.509</v>
          </cell>
          <cell r="K103">
            <v>9043.0120000000006</v>
          </cell>
          <cell r="L103">
            <v>8739.5990000000002</v>
          </cell>
          <cell r="M103">
            <v>35540.783000000003</v>
          </cell>
          <cell r="O103" t="str">
            <v>Total contracts excl. WTI ('000s)</v>
          </cell>
          <cell r="P103">
            <v>8739.4599999999991</v>
          </cell>
          <cell r="Q103">
            <v>9858.3209999999999</v>
          </cell>
          <cell r="R103">
            <v>11926.223999999998</v>
          </cell>
          <cell r="S103">
            <v>12543.783549999998</v>
          </cell>
          <cell r="T103">
            <v>43067.788549999997</v>
          </cell>
          <cell r="Z103" t="str">
            <v>Total contracts excl. WTI ('000s)</v>
          </cell>
          <cell r="AA103">
            <v>13209.7783</v>
          </cell>
          <cell r="AB103">
            <v>13555.178399999999</v>
          </cell>
          <cell r="AC103">
            <v>15344.384299999998</v>
          </cell>
          <cell r="AD103">
            <v>17021.02997</v>
          </cell>
          <cell r="AE103">
            <v>59130.370969999989</v>
          </cell>
        </row>
        <row r="104">
          <cell r="A104" t="str">
            <v>Total WTI contracts ('000)</v>
          </cell>
          <cell r="E104">
            <v>8250.7999999999993</v>
          </cell>
          <cell r="H104" t="str">
            <v>Total WTI contracts ('000)</v>
          </cell>
          <cell r="I104">
            <v>8874.6630000000005</v>
          </cell>
          <cell r="J104">
            <v>8883.509</v>
          </cell>
          <cell r="K104">
            <v>9043.0120000000006</v>
          </cell>
          <cell r="L104">
            <v>8739.5990000000002</v>
          </cell>
          <cell r="M104">
            <v>35540.783000000003</v>
          </cell>
          <cell r="O104" t="str">
            <v>Total WTI contracts ('000)</v>
          </cell>
          <cell r="P104">
            <v>8739.4599999999991</v>
          </cell>
          <cell r="Q104">
            <v>9858.3209999999999</v>
          </cell>
          <cell r="R104">
            <v>11926.223999999998</v>
          </cell>
          <cell r="S104">
            <v>12543.783549999998</v>
          </cell>
          <cell r="T104">
            <v>43067.788549999997</v>
          </cell>
          <cell r="Z104" t="str">
            <v>Total WTI contracts ('000)</v>
          </cell>
          <cell r="AA104">
            <v>2327.8488844887625</v>
          </cell>
          <cell r="AB104">
            <v>2507.2281412226557</v>
          </cell>
          <cell r="AC104">
            <v>2847.0724569999998</v>
          </cell>
          <cell r="AD104">
            <v>2579.6797536774243</v>
          </cell>
          <cell r="AE104">
            <v>10261.829236388843</v>
          </cell>
        </row>
        <row r="105">
          <cell r="A105" t="str">
            <v>Total contracts</v>
          </cell>
          <cell r="H105" t="str">
            <v>Total contracts</v>
          </cell>
          <cell r="O105" t="str">
            <v>Total contracts</v>
          </cell>
          <cell r="Z105" t="str">
            <v>Total contracts</v>
          </cell>
          <cell r="AA105">
            <v>15537.627184488763</v>
          </cell>
          <cell r="AB105">
            <v>16062.406541222656</v>
          </cell>
          <cell r="AC105">
            <v>18191.456756999996</v>
          </cell>
          <cell r="AD105">
            <v>19600.709723677424</v>
          </cell>
          <cell r="AE105">
            <v>69392.200206388836</v>
          </cell>
        </row>
        <row r="106">
          <cell r="A106" t="str">
            <v>Total contracts</v>
          </cell>
          <cell r="E106">
            <v>0.72961973111408762</v>
          </cell>
          <cell r="H106" t="str">
            <v>Total contracts</v>
          </cell>
          <cell r="I106">
            <v>0.72725978252399293</v>
          </cell>
          <cell r="J106">
            <v>0.73072786111838384</v>
          </cell>
          <cell r="K106">
            <v>0.73723364011759429</v>
          </cell>
          <cell r="L106">
            <v>0.73888032105088475</v>
          </cell>
          <cell r="M106">
            <v>0.73354770756271526</v>
          </cell>
          <cell r="O106" t="str">
            <v>Total contracts</v>
          </cell>
          <cell r="P106">
            <v>0.72967814241365891</v>
          </cell>
          <cell r="Q106">
            <v>0.75809285398120829</v>
          </cell>
          <cell r="R106">
            <v>0.759968804215852</v>
          </cell>
          <cell r="S106">
            <v>0.73</v>
          </cell>
          <cell r="T106">
            <v>0.74466409593351979</v>
          </cell>
          <cell r="Z106" t="str">
            <v>Total contracts</v>
          </cell>
          <cell r="AA106">
            <v>15537.627184488763</v>
          </cell>
          <cell r="AB106">
            <v>16062.406541222656</v>
          </cell>
          <cell r="AC106">
            <v>18191.456756999996</v>
          </cell>
          <cell r="AD106">
            <v>19600.709723677424</v>
          </cell>
          <cell r="AE106">
            <v>69392.200206388836</v>
          </cell>
        </row>
        <row r="107">
          <cell r="A107" t="str">
            <v>Fee per non-WTI contract ($) (a)</v>
          </cell>
          <cell r="E107">
            <v>1.2453337858147089</v>
          </cell>
          <cell r="H107" t="str">
            <v>Fee per non-WTI contract ($) (a)</v>
          </cell>
          <cell r="I107">
            <v>1.3369521749727284</v>
          </cell>
          <cell r="J107">
            <v>1.3196361933105487</v>
          </cell>
          <cell r="K107">
            <v>1.3409249042243889</v>
          </cell>
          <cell r="L107">
            <v>1.3783241084630999</v>
          </cell>
          <cell r="M107">
            <v>1.3439593452426914</v>
          </cell>
          <cell r="O107" t="str">
            <v>Fee per non-WTI contract ($) (a)</v>
          </cell>
          <cell r="P107">
            <v>1.3797191130802133</v>
          </cell>
          <cell r="Q107">
            <v>1.4069332901616818</v>
          </cell>
          <cell r="R107">
            <v>1.345144783462058</v>
          </cell>
          <cell r="S107">
            <v>1.2774999999999999</v>
          </cell>
          <cell r="T107">
            <v>1.3466022621011728</v>
          </cell>
          <cell r="Z107" t="str">
            <v>Fee per non-WTI contract ($) (a)</v>
          </cell>
          <cell r="AA107">
            <v>1.2993999999999999</v>
          </cell>
          <cell r="AB107">
            <v>1.3140000000000001</v>
          </cell>
          <cell r="AC107">
            <v>1.2921</v>
          </cell>
          <cell r="AD107">
            <v>1.2628999999999999</v>
          </cell>
          <cell r="AE107">
            <v>1.2921000000000002</v>
          </cell>
          <cell r="AH107" t="str">
            <v>use ms official exchange rate view</v>
          </cell>
        </row>
        <row r="108">
          <cell r="A108" t="str">
            <v xml:space="preserve">Change Yr./Yr. </v>
          </cell>
          <cell r="E108">
            <v>1.2453337858147089</v>
          </cell>
          <cell r="H108" t="str">
            <v xml:space="preserve">Change Yr./Yr. </v>
          </cell>
          <cell r="I108">
            <v>1.3369521749727284</v>
          </cell>
          <cell r="J108">
            <v>1.3196361933105487</v>
          </cell>
          <cell r="K108">
            <v>1.3409249042243889</v>
          </cell>
          <cell r="L108">
            <v>0.10679090550923065</v>
          </cell>
          <cell r="M108">
            <v>7.9196084255805266E-2</v>
          </cell>
          <cell r="O108" t="str">
            <v xml:space="preserve">Change Yr./Yr. </v>
          </cell>
          <cell r="P108">
            <v>3.1988382911570579E-2</v>
          </cell>
          <cell r="Q108">
            <v>6.6152396617837894E-2</v>
          </cell>
          <cell r="R108">
            <v>3.1469914716140135E-3</v>
          </cell>
          <cell r="S108">
            <v>-7.3149782292877386E-2</v>
          </cell>
          <cell r="T108">
            <v>1.9665154811689955E-3</v>
          </cell>
          <cell r="Z108" t="str">
            <v xml:space="preserve">Change Yr./Yr. </v>
          </cell>
          <cell r="AA108">
            <v>-5.821410482667122E-2</v>
          </cell>
          <cell r="AB108">
            <v>-6.6053800000000051E-2</v>
          </cell>
          <cell r="AC108">
            <v>-3.9434255787346828E-2</v>
          </cell>
          <cell r="AD108">
            <v>-1.1428571428571344E-2</v>
          </cell>
          <cell r="AE108">
            <v>-4.0473912479643381E-2</v>
          </cell>
        </row>
        <row r="109">
          <cell r="A109" t="str">
            <v>Sequential change</v>
          </cell>
          <cell r="E109">
            <v>160.546875</v>
          </cell>
          <cell r="H109" t="str">
            <v>Sequential change</v>
          </cell>
          <cell r="I109">
            <v>7.3569343578101076E-2</v>
          </cell>
          <cell r="J109">
            <v>-1.2951833271472868E-2</v>
          </cell>
          <cell r="K109">
            <v>1.6132257528064242E-2</v>
          </cell>
          <cell r="L109">
            <v>2.7890603061282659E-2</v>
          </cell>
          <cell r="M109">
            <v>7.9196084255805266E-2</v>
          </cell>
          <cell r="O109" t="str">
            <v>Sequential change</v>
          </cell>
          <cell r="P109">
            <v>1.0121020219757693E-3</v>
          </cell>
          <cell r="Q109">
            <v>1.972443291063275E-2</v>
          </cell>
          <cell r="R109">
            <v>-4.3917154517342571E-2</v>
          </cell>
          <cell r="S109">
            <v>-5.0288106004439004E-2</v>
          </cell>
          <cell r="T109">
            <v>1.9665154811689955E-3</v>
          </cell>
          <cell r="Z109" t="str">
            <v>Sequential change</v>
          </cell>
          <cell r="AA109">
            <v>1.7142857142857126E-2</v>
          </cell>
          <cell r="AB109">
            <v>1.1235955056179803E-2</v>
          </cell>
          <cell r="AC109">
            <v>-1.6666666666666718E-2</v>
          </cell>
          <cell r="AD109">
            <v>-2.25988700564973E-2</v>
          </cell>
          <cell r="AE109">
            <v>-4.0473912479643381E-2</v>
          </cell>
        </row>
        <row r="110">
          <cell r="A110" t="str">
            <v>Sequential change</v>
          </cell>
          <cell r="H110" t="str">
            <v>Sequential change</v>
          </cell>
          <cell r="I110">
            <v>7.3569343578101076E-2</v>
          </cell>
          <cell r="J110">
            <v>-1.2951833271472868E-2</v>
          </cell>
          <cell r="K110">
            <v>1.6132257528064242E-2</v>
          </cell>
          <cell r="L110">
            <v>2.7890603061282659E-2</v>
          </cell>
          <cell r="O110" t="str">
            <v>Sequential change</v>
          </cell>
          <cell r="P110">
            <v>1.0121020219757693E-3</v>
          </cell>
          <cell r="Q110">
            <v>1.972443291063275E-2</v>
          </cell>
          <cell r="R110">
            <v>-4.3917154517342571E-2</v>
          </cell>
          <cell r="S110">
            <v>-5.0288106004439004E-2</v>
          </cell>
          <cell r="T110">
            <v>0.22394180701970035</v>
          </cell>
          <cell r="Z110" t="str">
            <v>Sequential change</v>
          </cell>
          <cell r="AA110">
            <v>1.7142857142857126E-2</v>
          </cell>
          <cell r="AB110">
            <v>1.1235955056179803E-2</v>
          </cell>
          <cell r="AC110">
            <v>-1.6666666666666718E-2</v>
          </cell>
          <cell r="AD110">
            <v>-2.25988700564973E-2</v>
          </cell>
          <cell r="AE110">
            <v>0.31739138276398404</v>
          </cell>
        </row>
        <row r="111">
          <cell r="A111" t="str">
            <v>Fee per contract (£)</v>
          </cell>
          <cell r="E111">
            <v>0.72961973111408762</v>
          </cell>
          <cell r="H111" t="str">
            <v>Fee per contract (£)</v>
          </cell>
          <cell r="I111">
            <v>0.72725978252399293</v>
          </cell>
          <cell r="J111">
            <v>0.73072786111838384</v>
          </cell>
          <cell r="K111">
            <v>0.73723364011759429</v>
          </cell>
          <cell r="L111">
            <v>0.73888032105088475</v>
          </cell>
          <cell r="M111">
            <v>0.73354770756271526</v>
          </cell>
          <cell r="O111" t="str">
            <v>Fee per contract (£)</v>
          </cell>
          <cell r="P111">
            <v>0.72967814241365891</v>
          </cell>
          <cell r="Q111">
            <v>0.75809285398120829</v>
          </cell>
          <cell r="R111">
            <v>0.759968804215852</v>
          </cell>
          <cell r="S111">
            <v>0.73</v>
          </cell>
          <cell r="T111">
            <v>0.74466409593351979</v>
          </cell>
          <cell r="Z111" t="str">
            <v>Fee per contract (£)</v>
          </cell>
          <cell r="AA111">
            <v>0.73</v>
          </cell>
          <cell r="AB111">
            <v>0.73</v>
          </cell>
          <cell r="AC111">
            <v>0.73</v>
          </cell>
          <cell r="AD111">
            <v>0.73</v>
          </cell>
          <cell r="AE111">
            <v>0.73000000000000009</v>
          </cell>
        </row>
        <row r="112">
          <cell r="A112" t="str">
            <v>Average $/£ FX rate</v>
          </cell>
          <cell r="E112">
            <v>1.7068258062499975</v>
          </cell>
          <cell r="H112" t="str">
            <v>Average $/£ FX rate</v>
          </cell>
          <cell r="I112">
            <v>1.8383419612903196</v>
          </cell>
          <cell r="J112">
            <v>1.8059201838709651</v>
          </cell>
          <cell r="K112">
            <v>1.818860170312496</v>
          </cell>
          <cell r="L112">
            <v>1.8654226796874975</v>
          </cell>
          <cell r="M112">
            <v>1.8321362487903197</v>
          </cell>
          <cell r="O112" t="str">
            <v>Average $/£ FX rate</v>
          </cell>
          <cell r="P112">
            <v>1.8908598639344227</v>
          </cell>
          <cell r="Q112">
            <v>1.8558851765624966</v>
          </cell>
          <cell r="R112">
            <v>1.77</v>
          </cell>
          <cell r="S112">
            <v>1.75</v>
          </cell>
          <cell r="T112">
            <v>1.808335153332532</v>
          </cell>
          <cell r="Z112" t="str">
            <v>Average $/£ FX rate</v>
          </cell>
          <cell r="AA112">
            <v>1.78</v>
          </cell>
          <cell r="AB112">
            <v>1.8</v>
          </cell>
          <cell r="AC112">
            <v>1.77</v>
          </cell>
          <cell r="AD112">
            <v>1.73</v>
          </cell>
          <cell r="AE112">
            <v>1.77</v>
          </cell>
        </row>
        <row r="113">
          <cell r="A113" t="str">
            <v xml:space="preserve">Fee per WTI contract ($) </v>
          </cell>
          <cell r="E113">
            <v>1.7068258062499975</v>
          </cell>
          <cell r="H113" t="str">
            <v xml:space="preserve">Fee per WTI contract ($) </v>
          </cell>
          <cell r="I113">
            <v>1.8383419612903196</v>
          </cell>
          <cell r="J113">
            <v>1.8059201838709651</v>
          </cell>
          <cell r="K113">
            <v>1.818860170312496</v>
          </cell>
          <cell r="L113">
            <v>1.8654226796874975</v>
          </cell>
          <cell r="M113">
            <v>1.8321362487903197</v>
          </cell>
          <cell r="O113" t="str">
            <v xml:space="preserve">Fee per WTI contract ($) </v>
          </cell>
          <cell r="P113">
            <v>1.8908598639344227</v>
          </cell>
          <cell r="Q113">
            <v>1.8558851765624966</v>
          </cell>
          <cell r="R113">
            <v>1.77</v>
          </cell>
          <cell r="S113">
            <v>1.75</v>
          </cell>
          <cell r="T113">
            <v>1.808335153332532</v>
          </cell>
          <cell r="Z113" t="str">
            <v xml:space="preserve">Fee per WTI contract ($) </v>
          </cell>
          <cell r="AA113">
            <v>1.4</v>
          </cell>
          <cell r="AB113">
            <v>1.4</v>
          </cell>
          <cell r="AC113">
            <v>1.4</v>
          </cell>
          <cell r="AD113">
            <v>1.4</v>
          </cell>
          <cell r="AE113">
            <v>1.4</v>
          </cell>
        </row>
        <row r="114">
          <cell r="A114" t="str">
            <v xml:space="preserve">Fee per WTI contract ($) </v>
          </cell>
          <cell r="E114">
            <v>90.885265625000002</v>
          </cell>
          <cell r="H114" t="str">
            <v xml:space="preserve">Fee per WTI contract ($) </v>
          </cell>
          <cell r="I114">
            <v>97.436953125000002</v>
          </cell>
          <cell r="J114">
            <v>106.18693442622951</v>
          </cell>
          <cell r="K114">
            <v>101.19987692307693</v>
          </cell>
          <cell r="L114">
            <v>96.357796875000005</v>
          </cell>
          <cell r="M114">
            <v>100.22936614173229</v>
          </cell>
          <cell r="O114" t="str">
            <v xml:space="preserve">Fee per WTI contract ($) </v>
          </cell>
          <cell r="P114">
            <v>101.00985245901639</v>
          </cell>
          <cell r="Q114">
            <v>117.35890476190475</v>
          </cell>
          <cell r="R114">
            <v>134.33978461538462</v>
          </cell>
          <cell r="S114">
            <v>141.93656428571427</v>
          </cell>
          <cell r="T114">
            <v>123.92579980158729</v>
          </cell>
          <cell r="Z114" t="str">
            <v xml:space="preserve">Fee per WTI contract ($) </v>
          </cell>
          <cell r="AA114">
            <v>1.4</v>
          </cell>
          <cell r="AB114">
            <v>1.4</v>
          </cell>
          <cell r="AC114">
            <v>1.4</v>
          </cell>
          <cell r="AD114">
            <v>1.4</v>
          </cell>
          <cell r="AE114">
            <v>1.4</v>
          </cell>
        </row>
        <row r="115">
          <cell r="A115" t="str">
            <v xml:space="preserve">Avg daily trading fee revenue ($ Thous.) </v>
          </cell>
          <cell r="E115">
            <v>160.546875</v>
          </cell>
          <cell r="H115" t="str">
            <v xml:space="preserve">Avg daily trading fee revenue ($ Thous.) </v>
          </cell>
          <cell r="I115">
            <v>185.390625</v>
          </cell>
          <cell r="J115">
            <v>192.18032786885246</v>
          </cell>
          <cell r="K115">
            <v>186.55384615384617</v>
          </cell>
          <cell r="L115">
            <v>188.21875</v>
          </cell>
          <cell r="M115">
            <v>188.03149606299215</v>
          </cell>
          <cell r="O115" t="str">
            <v xml:space="preserve">Avg daily trading fee revenue ($ Thous.) </v>
          </cell>
          <cell r="P115">
            <v>197.67213114754099</v>
          </cell>
          <cell r="Q115">
            <v>220.15873015873015</v>
          </cell>
          <cell r="R115">
            <v>246.8076615384615</v>
          </cell>
          <cell r="S115">
            <v>254.36005531944437</v>
          </cell>
          <cell r="T115">
            <v>230.13960906795629</v>
          </cell>
          <cell r="Z115" t="str">
            <v xml:space="preserve">Avg daily trading fee revenue ($ Thous.) </v>
          </cell>
          <cell r="AA115">
            <v>319.12147439537915</v>
          </cell>
          <cell r="AB115">
            <v>349.53481664445439</v>
          </cell>
          <cell r="AC115">
            <v>372.0684436535937</v>
          </cell>
          <cell r="AD115">
            <v>398.53032387716502</v>
          </cell>
          <cell r="AE115">
            <v>360.19410024318006</v>
          </cell>
        </row>
        <row r="116">
          <cell r="A116" t="str">
            <v xml:space="preserve">Change Yr./Yr. </v>
          </cell>
          <cell r="E116">
            <v>160.546875</v>
          </cell>
          <cell r="H116" t="str">
            <v xml:space="preserve">Change Yr./Yr. </v>
          </cell>
          <cell r="I116">
            <v>185.390625</v>
          </cell>
          <cell r="J116">
            <v>192.18032786885246</v>
          </cell>
          <cell r="K116">
            <v>186.55384615384617</v>
          </cell>
          <cell r="L116">
            <v>0.17236009732360102</v>
          </cell>
          <cell r="M116">
            <v>188.03149606299215</v>
          </cell>
          <cell r="O116" t="str">
            <v xml:space="preserve">Change Yr./Yr. </v>
          </cell>
          <cell r="P116">
            <v>6.6246640829551007E-2</v>
          </cell>
          <cell r="Q116">
            <v>0.14558411154845508</v>
          </cell>
          <cell r="R116">
            <v>0.32298350651492624</v>
          </cell>
          <cell r="S116">
            <v>0.35140656985260166</v>
          </cell>
          <cell r="T116">
            <v>0.22394180701970035</v>
          </cell>
          <cell r="Z116" t="str">
            <v xml:space="preserve">Change Yr./Yr. </v>
          </cell>
          <cell r="AA116">
            <v>0.61439790496915969</v>
          </cell>
          <cell r="AB116">
            <v>0.58764913111756512</v>
          </cell>
          <cell r="AC116">
            <v>0.50752388047569608</v>
          </cell>
          <cell r="AD116">
            <v>0.56679602611605362</v>
          </cell>
          <cell r="AE116">
            <v>0.56511128919498987</v>
          </cell>
        </row>
        <row r="117">
          <cell r="A117" t="str">
            <v>Sequential change</v>
          </cell>
          <cell r="H117" t="str">
            <v>Sequential change</v>
          </cell>
          <cell r="I117">
            <v>0.15474452554744533</v>
          </cell>
          <cell r="J117">
            <v>3.6623766001395497E-2</v>
          </cell>
          <cell r="K117">
            <v>-2.9277094994061614E-2</v>
          </cell>
          <cell r="L117">
            <v>8.9245216889328738E-3</v>
          </cell>
          <cell r="O117" t="str">
            <v>Sequential change</v>
          </cell>
          <cell r="P117">
            <v>5.0225501697046537E-2</v>
          </cell>
          <cell r="Q117">
            <v>0.11375705255287261</v>
          </cell>
          <cell r="R117">
            <v>0.12104417281348767</v>
          </cell>
          <cell r="S117">
            <v>3.0600321456414559E-2</v>
          </cell>
          <cell r="T117">
            <v>0.22394180701970035</v>
          </cell>
          <cell r="Z117" t="str">
            <v>Sequential change</v>
          </cell>
          <cell r="AA117">
            <v>0.25460530347267984</v>
          </cell>
          <cell r="AB117">
            <v>9.5303339603508785E-2</v>
          </cell>
          <cell r="AC117">
            <v>6.4467474872640373E-2</v>
          </cell>
          <cell r="AD117">
            <v>7.1121001189254462E-2</v>
          </cell>
          <cell r="AE117">
            <v>0.56511128919498987</v>
          </cell>
        </row>
        <row r="118">
          <cell r="A118" t="str">
            <v>Sequential change</v>
          </cell>
          <cell r="E118">
            <v>5816.6570000000002</v>
          </cell>
          <cell r="H118" t="str">
            <v>Sequential change</v>
          </cell>
          <cell r="I118">
            <v>0.15474452554744533</v>
          </cell>
          <cell r="J118">
            <v>3.6623766001395497E-2</v>
          </cell>
          <cell r="K118">
            <v>-2.9277094994061614E-2</v>
          </cell>
          <cell r="L118">
            <v>8.9245216889328738E-3</v>
          </cell>
          <cell r="M118">
            <v>25458.259000000002</v>
          </cell>
          <cell r="O118" t="str">
            <v>Sequential change</v>
          </cell>
          <cell r="P118">
            <v>5.0225501697046537E-2</v>
          </cell>
          <cell r="Q118">
            <v>0.11375705255287261</v>
          </cell>
          <cell r="R118">
            <v>0.12104417281348767</v>
          </cell>
          <cell r="S118">
            <v>3.0600321456414559E-2</v>
          </cell>
          <cell r="T118">
            <v>31229.301549999996</v>
          </cell>
          <cell r="Z118" t="str">
            <v>Sequential change</v>
          </cell>
          <cell r="AA118">
            <v>0.25460530347267984</v>
          </cell>
          <cell r="AB118">
            <v>9.5303339603508785E-2</v>
          </cell>
          <cell r="AC118">
            <v>6.4467474872640373E-2</v>
          </cell>
          <cell r="AD118">
            <v>7.1121001189254462E-2</v>
          </cell>
          <cell r="AE118">
            <v>44080.133769999993</v>
          </cell>
        </row>
        <row r="119">
          <cell r="A119" t="str">
            <v>Brent crude futures</v>
          </cell>
          <cell r="H119" t="str">
            <v>Brent crude futures</v>
          </cell>
          <cell r="I119">
            <v>7.2087455045054316E-2</v>
          </cell>
          <cell r="J119">
            <v>3.8717022946729296E-2</v>
          </cell>
          <cell r="K119">
            <v>1.5529217496579983E-2</v>
          </cell>
          <cell r="L119">
            <v>-6.2495211304604781E-2</v>
          </cell>
          <cell r="O119" t="str">
            <v>Brent crude futures</v>
          </cell>
          <cell r="P119">
            <v>-8.5910276785794437E-4</v>
          </cell>
          <cell r="Q119">
            <v>0.19994965594169445</v>
          </cell>
          <cell r="R119">
            <v>0.1810312985089424</v>
          </cell>
          <cell r="S119">
            <v>2.4039794156860195E-2</v>
          </cell>
          <cell r="Z119" t="str">
            <v>Brent crude futures</v>
          </cell>
          <cell r="AA119">
            <v>0.10250030039408808</v>
          </cell>
          <cell r="AB119">
            <v>4.9955948948982476E-2</v>
          </cell>
          <cell r="AC119">
            <v>9.6671920044017812E-2</v>
          </cell>
          <cell r="AD119">
            <v>0.10281208601508007</v>
          </cell>
        </row>
        <row r="120">
          <cell r="A120" t="str">
            <v>Average daily volume ('000s)</v>
          </cell>
          <cell r="E120">
            <v>90.885265625000002</v>
          </cell>
          <cell r="H120" t="str">
            <v>Average daily volume ('000s)</v>
          </cell>
          <cell r="I120">
            <v>97.436953125000002</v>
          </cell>
          <cell r="J120">
            <v>106.18693442622951</v>
          </cell>
          <cell r="K120">
            <v>101.19987692307693</v>
          </cell>
          <cell r="L120">
            <v>96.357796875000005</v>
          </cell>
          <cell r="M120">
            <v>100.22936614173229</v>
          </cell>
          <cell r="O120" t="str">
            <v>Average daily volume ('000s)</v>
          </cell>
          <cell r="P120">
            <v>101.00985245901639</v>
          </cell>
          <cell r="Q120">
            <v>117.35890476190475</v>
          </cell>
          <cell r="R120">
            <v>134.33978461538462</v>
          </cell>
          <cell r="S120">
            <v>141.93656428571427</v>
          </cell>
          <cell r="T120">
            <v>123.92579980158729</v>
          </cell>
          <cell r="Z120" t="str">
            <v>Average daily volume ('000s)</v>
          </cell>
          <cell r="AA120">
            <v>154.04002500000001</v>
          </cell>
          <cell r="AB120">
            <v>169.68943278688522</v>
          </cell>
          <cell r="AC120">
            <v>177.37049687499999</v>
          </cell>
          <cell r="AD120">
            <v>198.71118999999999</v>
          </cell>
          <cell r="AE120">
            <v>174.95278616547131</v>
          </cell>
          <cell r="AF120">
            <v>0.43</v>
          </cell>
          <cell r="AH120" t="str">
            <v xml:space="preserve">lower than oct forecast from company (45%) because 3Q '05 growth may have been overstated due to abnormal events that company has not fully factored in </v>
          </cell>
        </row>
        <row r="121">
          <cell r="A121" t="str">
            <v xml:space="preserve">Change Yr./Yr. </v>
          </cell>
          <cell r="E121">
            <v>90.885265625000002</v>
          </cell>
          <cell r="H121" t="str">
            <v xml:space="preserve">Change Yr./Yr. </v>
          </cell>
          <cell r="I121">
            <v>97.436953125000002</v>
          </cell>
          <cell r="J121">
            <v>106.18693442622951</v>
          </cell>
          <cell r="K121">
            <v>101.19987692307693</v>
          </cell>
          <cell r="L121">
            <v>6.0213624423788525E-2</v>
          </cell>
          <cell r="M121">
            <v>100.22936614173229</v>
          </cell>
          <cell r="O121" t="str">
            <v xml:space="preserve">Change Yr./Yr. </v>
          </cell>
          <cell r="P121">
            <v>3.6668832711063803E-2</v>
          </cell>
          <cell r="Q121">
            <v>0.1052104046137301</v>
          </cell>
          <cell r="R121">
            <v>0.3274698418605555</v>
          </cell>
          <cell r="S121">
            <v>0.47301587301587267</v>
          </cell>
          <cell r="T121">
            <v>0.23642206443116054</v>
          </cell>
          <cell r="Z121" t="str">
            <v xml:space="preserve">Change Yr./Yr. </v>
          </cell>
          <cell r="AA121">
            <v>0.52500000000000036</v>
          </cell>
          <cell r="AB121">
            <v>0.44590163934426208</v>
          </cell>
          <cell r="AC121">
            <v>0.3203125</v>
          </cell>
          <cell r="AD121">
            <v>0.40000000000000013</v>
          </cell>
          <cell r="AE121">
            <v>0.41175434369260722</v>
          </cell>
        </row>
        <row r="122">
          <cell r="A122" t="str">
            <v>Sequential change</v>
          </cell>
          <cell r="H122" t="str">
            <v>Sequential change</v>
          </cell>
          <cell r="I122">
            <v>7.2087455045054316E-2</v>
          </cell>
          <cell r="J122">
            <v>8.9801466698207655E-2</v>
          </cell>
          <cell r="K122">
            <v>-4.696488819551714E-2</v>
          </cell>
          <cell r="L122">
            <v>-4.7846698981239277E-2</v>
          </cell>
          <cell r="O122" t="str">
            <v>Sequential change</v>
          </cell>
          <cell r="P122">
            <v>4.8278974145198106E-2</v>
          </cell>
          <cell r="Q122">
            <v>0.16185601607052957</v>
          </cell>
          <cell r="R122">
            <v>0.1446918739394365</v>
          </cell>
          <cell r="S122">
            <v>5.6548993971363481E-2</v>
          </cell>
          <cell r="T122">
            <v>0.23642206443116054</v>
          </cell>
          <cell r="Z122" t="str">
            <v>Sequential change</v>
          </cell>
          <cell r="AA122">
            <v>8.5273733200430524E-2</v>
          </cell>
          <cell r="AB122">
            <v>0.1015931267661454</v>
          </cell>
          <cell r="AC122">
            <v>4.5265423791954751E-2</v>
          </cell>
          <cell r="AD122">
            <v>0.12031703976135133</v>
          </cell>
          <cell r="AE122">
            <v>0.41175434369260722</v>
          </cell>
        </row>
        <row r="123">
          <cell r="A123" t="str">
            <v>Sequential change</v>
          </cell>
          <cell r="H123" t="str">
            <v>Sequential change</v>
          </cell>
          <cell r="I123">
            <v>7.2087455045054316E-2</v>
          </cell>
          <cell r="J123">
            <v>8.9801466698207655E-2</v>
          </cell>
          <cell r="K123">
            <v>-4.696488819551714E-2</v>
          </cell>
          <cell r="L123">
            <v>-4.7846698981239277E-2</v>
          </cell>
          <cell r="O123" t="str">
            <v>Sequential change</v>
          </cell>
          <cell r="P123">
            <v>4.8278974145198106E-2</v>
          </cell>
          <cell r="Q123">
            <v>0.16185601607052957</v>
          </cell>
          <cell r="R123">
            <v>0.1446918739394365</v>
          </cell>
          <cell r="S123">
            <v>5.6548993971363481E-2</v>
          </cell>
          <cell r="Z123" t="str">
            <v>Sequential change</v>
          </cell>
          <cell r="AA123">
            <v>8.5273733200430524E-2</v>
          </cell>
          <cell r="AB123">
            <v>0.1015931267661454</v>
          </cell>
          <cell r="AC123">
            <v>4.5265423791954751E-2</v>
          </cell>
          <cell r="AD123">
            <v>0.12031703976135133</v>
          </cell>
        </row>
        <row r="124">
          <cell r="A124" t="str">
            <v>Total contracts ('000s)</v>
          </cell>
          <cell r="E124">
            <v>5816.6570000000002</v>
          </cell>
          <cell r="H124" t="str">
            <v>Total contracts ('000s)</v>
          </cell>
          <cell r="I124">
            <v>6235.9650000000001</v>
          </cell>
          <cell r="J124">
            <v>6477.4030000000002</v>
          </cell>
          <cell r="K124">
            <v>6577.9920000000002</v>
          </cell>
          <cell r="L124">
            <v>6166.8990000000003</v>
          </cell>
          <cell r="M124">
            <v>25458.259000000002</v>
          </cell>
          <cell r="O124" t="str">
            <v>Total contracts ('000s)</v>
          </cell>
          <cell r="P124">
            <v>6161.6009999999997</v>
          </cell>
          <cell r="Q124">
            <v>7393.6109999999999</v>
          </cell>
          <cell r="R124">
            <v>8732.0859999999993</v>
          </cell>
          <cell r="S124">
            <v>8942.0035499999994</v>
          </cell>
          <cell r="T124">
            <v>31229.301549999996</v>
          </cell>
          <cell r="Z124" t="str">
            <v>Total contracts ('000s)</v>
          </cell>
          <cell r="AA124">
            <v>9858.5616000000009</v>
          </cell>
          <cell r="AB124">
            <v>10351.055399999999</v>
          </cell>
          <cell r="AC124">
            <v>11351.711799999999</v>
          </cell>
          <cell r="AD124">
            <v>12518.804969999999</v>
          </cell>
          <cell r="AE124">
            <v>44080.133769999993</v>
          </cell>
        </row>
        <row r="125">
          <cell r="A125" t="str">
            <v>Sequential change</v>
          </cell>
          <cell r="E125">
            <v>5816.6570000000002</v>
          </cell>
          <cell r="H125" t="str">
            <v>Sequential change</v>
          </cell>
          <cell r="I125">
            <v>7.2087455045054316E-2</v>
          </cell>
          <cell r="J125">
            <v>3.8717022946729296E-2</v>
          </cell>
          <cell r="K125">
            <v>1.5529217496579983E-2</v>
          </cell>
          <cell r="L125">
            <v>-6.2495211304604781E-2</v>
          </cell>
          <cell r="M125">
            <v>25458.259000000002</v>
          </cell>
          <cell r="O125" t="str">
            <v>Sequential change</v>
          </cell>
          <cell r="P125">
            <v>-8.5910276785794437E-4</v>
          </cell>
          <cell r="Q125">
            <v>0.19994965594169445</v>
          </cell>
          <cell r="R125">
            <v>0.1810312985089424</v>
          </cell>
          <cell r="S125">
            <v>2.4039794156860195E-2</v>
          </cell>
          <cell r="T125">
            <v>31229.301549999996</v>
          </cell>
          <cell r="Z125" t="str">
            <v>Sequential change</v>
          </cell>
          <cell r="AA125">
            <v>0.10250030039408808</v>
          </cell>
          <cell r="AB125">
            <v>4.9955948948982476E-2</v>
          </cell>
          <cell r="AC125">
            <v>9.6671920044017812E-2</v>
          </cell>
          <cell r="AD125">
            <v>0.10281208601508007</v>
          </cell>
          <cell r="AE125">
            <v>44080.133769999993</v>
          </cell>
        </row>
        <row r="126">
          <cell r="A126" t="str">
            <v xml:space="preserve">Change Yr./Yr. </v>
          </cell>
          <cell r="H126" t="str">
            <v xml:space="preserve">Change Yr./Yr. </v>
          </cell>
          <cell r="I126">
            <v>7.2087455045054316E-2</v>
          </cell>
          <cell r="J126">
            <v>3.8717022946729296E-2</v>
          </cell>
          <cell r="K126">
            <v>1.5529217496579983E-2</v>
          </cell>
          <cell r="L126">
            <v>6.0213624423788525E-2</v>
          </cell>
          <cell r="O126" t="str">
            <v xml:space="preserve">Change Yr./Yr. </v>
          </cell>
          <cell r="P126">
            <v>-1.1925018822267375E-2</v>
          </cell>
          <cell r="Q126">
            <v>0.14144681132237724</v>
          </cell>
          <cell r="R126">
            <v>0.3274698418605555</v>
          </cell>
          <cell r="S126">
            <v>0.45</v>
          </cell>
          <cell r="T126">
            <v>0.22668645762461592</v>
          </cell>
          <cell r="Z126" t="str">
            <v xml:space="preserve">Change Yr./Yr. </v>
          </cell>
          <cell r="AA126">
            <v>0.6</v>
          </cell>
          <cell r="AB126">
            <v>0.4</v>
          </cell>
          <cell r="AC126">
            <v>0.3</v>
          </cell>
          <cell r="AD126">
            <v>0.4</v>
          </cell>
          <cell r="AE126">
            <v>0.41149918769156701</v>
          </cell>
        </row>
        <row r="127">
          <cell r="A127" t="str">
            <v>Fee per contract ($)</v>
          </cell>
          <cell r="E127">
            <v>1.2445292889025432</v>
          </cell>
          <cell r="H127" t="str">
            <v>Fee per contract ($)</v>
          </cell>
          <cell r="I127">
            <v>1.341412275405651</v>
          </cell>
          <cell r="J127">
            <v>1.3219804295023792</v>
          </cell>
          <cell r="K127">
            <v>1.3414427989574933</v>
          </cell>
          <cell r="L127">
            <v>1.380110165579167</v>
          </cell>
          <cell r="M127">
            <v>1.3458500834640736</v>
          </cell>
          <cell r="O127" t="str">
            <v>Fee per contract ($)</v>
          </cell>
          <cell r="P127">
            <v>1.3787001138178212</v>
          </cell>
          <cell r="Q127">
            <v>1.3510459576180029</v>
          </cell>
          <cell r="R127">
            <v>1.345144783462058</v>
          </cell>
          <cell r="S127">
            <v>1.2774999999999999</v>
          </cell>
          <cell r="T127">
            <v>1.3323304003491678</v>
          </cell>
          <cell r="Z127" t="str">
            <v>Fee per contract ($)</v>
          </cell>
          <cell r="AA127">
            <v>1.2993999999999999</v>
          </cell>
          <cell r="AB127">
            <v>1.3140000000000001</v>
          </cell>
          <cell r="AC127">
            <v>1.2921</v>
          </cell>
          <cell r="AD127">
            <v>1.2628999999999999</v>
          </cell>
          <cell r="AE127">
            <v>1.2921</v>
          </cell>
        </row>
        <row r="128">
          <cell r="A128" t="str">
            <v xml:space="preserve">Change Yr./Yr. </v>
          </cell>
          <cell r="E128">
            <v>1.2445292889025432</v>
          </cell>
          <cell r="H128" t="str">
            <v xml:space="preserve">Change Yr./Yr. </v>
          </cell>
          <cell r="I128">
            <v>1.341412275405651</v>
          </cell>
          <cell r="J128">
            <v>1.3219804295023792</v>
          </cell>
          <cell r="K128">
            <v>1.3414427989574933</v>
          </cell>
          <cell r="L128">
            <v>0.10894149128156094</v>
          </cell>
          <cell r="M128">
            <v>1.3458500834640736</v>
          </cell>
          <cell r="O128" t="str">
            <v xml:space="preserve">Change Yr./Yr. </v>
          </cell>
          <cell r="P128">
            <v>2.7797448328027441E-2</v>
          </cell>
          <cell r="Q128">
            <v>2.1986352798403219E-2</v>
          </cell>
          <cell r="R128">
            <v>2.7597035873923037E-3</v>
          </cell>
          <cell r="S128">
            <v>-7.43492571378217E-2</v>
          </cell>
          <cell r="T128">
            <v>-1.0045459952053193E-2</v>
          </cell>
          <cell r="Z128" t="str">
            <v xml:space="preserve">Change Yr./Yr. </v>
          </cell>
          <cell r="AA128">
            <v>-5.7518029499705858E-2</v>
          </cell>
          <cell r="AB128">
            <v>-2.7420205366897932E-2</v>
          </cell>
          <cell r="AC128">
            <v>-3.9434255787346828E-2</v>
          </cell>
          <cell r="AD128">
            <v>-1.1428571428571344E-2</v>
          </cell>
          <cell r="AE128">
            <v>-3.0195513319086986E-2</v>
          </cell>
        </row>
        <row r="129">
          <cell r="A129" t="str">
            <v>Sequential change</v>
          </cell>
          <cell r="H129" t="str">
            <v>Sequential change</v>
          </cell>
          <cell r="I129">
            <v>7.7847092364167425E-2</v>
          </cell>
          <cell r="J129">
            <v>-1.4486110094225513E-2</v>
          </cell>
          <cell r="K129">
            <v>1.4722131296936114E-2</v>
          </cell>
          <cell r="L129">
            <v>2.8825207196105707E-2</v>
          </cell>
          <cell r="O129" t="str">
            <v>Sequential change</v>
          </cell>
          <cell r="P129">
            <v>-1.0216950766057664E-3</v>
          </cell>
          <cell r="Q129">
            <v>-2.0058137315474567E-2</v>
          </cell>
          <cell r="R129">
            <v>-4.3678559731226141E-3</v>
          </cell>
          <cell r="S129">
            <v>-5.0288106004439004E-2</v>
          </cell>
          <cell r="T129">
            <v>-1.0045459952053193E-2</v>
          </cell>
          <cell r="Z129" t="str">
            <v>Sequential change</v>
          </cell>
          <cell r="AA129">
            <v>1.7142857142857126E-2</v>
          </cell>
          <cell r="AB129">
            <v>1.1235955056179803E-2</v>
          </cell>
          <cell r="AC129">
            <v>-1.6666666666666718E-2</v>
          </cell>
          <cell r="AD129">
            <v>-2.25988700564973E-2</v>
          </cell>
          <cell r="AE129">
            <v>-3.0195513319086986E-2</v>
          </cell>
        </row>
        <row r="130">
          <cell r="A130" t="str">
            <v>Sequential change</v>
          </cell>
          <cell r="H130" t="str">
            <v>Sequential change</v>
          </cell>
          <cell r="I130">
            <v>7.7847092364167425E-2</v>
          </cell>
          <cell r="J130">
            <v>-1.4486110094225513E-2</v>
          </cell>
          <cell r="K130">
            <v>1.4722131296936114E-2</v>
          </cell>
          <cell r="L130">
            <v>2.8825207196105707E-2</v>
          </cell>
          <cell r="O130" t="str">
            <v>Sequential change</v>
          </cell>
          <cell r="P130">
            <v>-1.0216950766057664E-3</v>
          </cell>
          <cell r="Q130">
            <v>-2.0058137315474567E-2</v>
          </cell>
          <cell r="R130">
            <v>-4.3678559731226141E-3</v>
          </cell>
          <cell r="S130">
            <v>-5.0288106004439004E-2</v>
          </cell>
          <cell r="Z130" t="str">
            <v>Sequential change</v>
          </cell>
          <cell r="AA130">
            <v>1.7142857142857126E-2</v>
          </cell>
          <cell r="AB130">
            <v>1.1235955056179803E-2</v>
          </cell>
          <cell r="AC130">
            <v>-1.6666666666666718E-2</v>
          </cell>
          <cell r="AD130">
            <v>-2.25988700564973E-2</v>
          </cell>
        </row>
        <row r="131">
          <cell r="A131" t="str">
            <v>Fee per contract (£)</v>
          </cell>
          <cell r="E131">
            <v>0.72914839015520372</v>
          </cell>
          <cell r="H131" t="str">
            <v>Fee per contract (£)</v>
          </cell>
          <cell r="I131">
            <v>0.72968593637721402</v>
          </cell>
          <cell r="J131">
            <v>0.73202594517147057</v>
          </cell>
          <cell r="K131">
            <v>0.73751837598765035</v>
          </cell>
          <cell r="L131">
            <v>0.73983777543133988</v>
          </cell>
          <cell r="M131">
            <v>0.73457969316020044</v>
          </cell>
          <cell r="O131" t="str">
            <v>Fee per contract (£)</v>
          </cell>
          <cell r="P131">
            <v>0.72913923454331475</v>
          </cell>
          <cell r="Q131">
            <v>0.72797928162799064</v>
          </cell>
          <cell r="R131">
            <v>0.759968804215852</v>
          </cell>
          <cell r="S131">
            <v>0.73</v>
          </cell>
          <cell r="T131">
            <v>0.73677183009678937</v>
          </cell>
          <cell r="Z131" t="str">
            <v>Fee per contract (£)</v>
          </cell>
          <cell r="AA131">
            <v>0.73</v>
          </cell>
          <cell r="AB131">
            <v>0.73</v>
          </cell>
          <cell r="AC131">
            <v>0.73</v>
          </cell>
          <cell r="AD131">
            <v>0.73</v>
          </cell>
          <cell r="AE131">
            <v>0.73</v>
          </cell>
        </row>
        <row r="132">
          <cell r="A132" t="str">
            <v>Fee per contract (£)</v>
          </cell>
          <cell r="E132">
            <v>0.72914839015520372</v>
          </cell>
          <cell r="H132" t="str">
            <v>Fee per contract (£)</v>
          </cell>
          <cell r="I132">
            <v>0.72968593637721402</v>
          </cell>
          <cell r="J132">
            <v>0.73202594517147057</v>
          </cell>
          <cell r="K132">
            <v>0.73751837598765035</v>
          </cell>
          <cell r="L132">
            <v>0.73983777543133988</v>
          </cell>
          <cell r="M132">
            <v>0.73457969316020044</v>
          </cell>
          <cell r="O132" t="str">
            <v>Fee per contract (£)</v>
          </cell>
          <cell r="P132">
            <v>0.72913923454331475</v>
          </cell>
          <cell r="Q132">
            <v>0.72797928162799064</v>
          </cell>
          <cell r="R132">
            <v>0.759968804215852</v>
          </cell>
          <cell r="S132">
            <v>0.73</v>
          </cell>
          <cell r="T132">
            <v>0.73677183009678937</v>
          </cell>
          <cell r="Z132" t="str">
            <v>Fee per contract (£)</v>
          </cell>
          <cell r="AA132">
            <v>0.73</v>
          </cell>
          <cell r="AB132">
            <v>0.73</v>
          </cell>
          <cell r="AC132">
            <v>0.73</v>
          </cell>
          <cell r="AD132">
            <v>0.73</v>
          </cell>
          <cell r="AE132">
            <v>0.73</v>
          </cell>
        </row>
        <row r="133">
          <cell r="A133" t="str">
            <v>Average daily trading fee revenue ($ Thous.)</v>
          </cell>
          <cell r="E133">
            <v>113.109375</v>
          </cell>
          <cell r="H133" t="str">
            <v>Average daily trading fee revenue ($ Thous.)</v>
          </cell>
          <cell r="I133">
            <v>130.703125</v>
          </cell>
          <cell r="J133">
            <v>140.37704918032787</v>
          </cell>
          <cell r="K133">
            <v>135.75384615384615</v>
          </cell>
          <cell r="L133">
            <v>132.984375</v>
          </cell>
          <cell r="M133">
            <v>134.8937007874016</v>
          </cell>
          <cell r="O133" t="str">
            <v>Average daily trading fee revenue ($ Thous.)</v>
          </cell>
          <cell r="P133">
            <v>139.26229508196721</v>
          </cell>
          <cell r="Q133">
            <v>158.55727386904763</v>
          </cell>
          <cell r="R133">
            <v>180.70646048680106</v>
          </cell>
          <cell r="S133">
            <v>181.32396087499995</v>
          </cell>
          <cell r="T133">
            <v>165.11011046323961</v>
          </cell>
          <cell r="Z133" t="str">
            <v>Average daily trading fee revenue ($ Thous.)</v>
          </cell>
          <cell r="AA133">
            <v>200.15960848500001</v>
          </cell>
          <cell r="AB133">
            <v>222.97191468196718</v>
          </cell>
          <cell r="AC133">
            <v>229.18041901218749</v>
          </cell>
          <cell r="AD133">
            <v>250.95236185099998</v>
          </cell>
          <cell r="AE133">
            <v>225.81607600753867</v>
          </cell>
        </row>
        <row r="134">
          <cell r="A134" t="str">
            <v xml:space="preserve">Change Yr./Yr. </v>
          </cell>
          <cell r="E134">
            <v>113.109375</v>
          </cell>
          <cell r="H134" t="str">
            <v xml:space="preserve">Change Yr./Yr. </v>
          </cell>
          <cell r="I134">
            <v>130.703125</v>
          </cell>
          <cell r="J134">
            <v>140.37704918032787</v>
          </cell>
          <cell r="K134">
            <v>135.75384615384615</v>
          </cell>
          <cell r="L134">
            <v>0.17571487774554506</v>
          </cell>
          <cell r="M134">
            <v>134.8937007874016</v>
          </cell>
          <cell r="O134" t="str">
            <v xml:space="preserve">Change Yr./Yr. </v>
          </cell>
          <cell r="P134">
            <v>6.5485581021625938E-2</v>
          </cell>
          <cell r="Q134">
            <v>0.12950995048603353</v>
          </cell>
          <cell r="R134">
            <v>0.3311332651452934</v>
          </cell>
          <cell r="S134">
            <v>0.36349823710492268</v>
          </cell>
          <cell r="T134">
            <v>0.22400163609908219</v>
          </cell>
          <cell r="Z134" t="str">
            <v xml:space="preserve">Change Yr./Yr. </v>
          </cell>
          <cell r="AA134">
            <v>0.43728500501294887</v>
          </cell>
          <cell r="AB134">
            <v>0.40625471945310787</v>
          </cell>
          <cell r="AC134">
            <v>0.26824695915576857</v>
          </cell>
          <cell r="AD134">
            <v>0.38400000000000012</v>
          </cell>
          <cell r="AE134">
            <v>0.36766958349176759</v>
          </cell>
        </row>
        <row r="135">
          <cell r="A135" t="str">
            <v>Sequential change</v>
          </cell>
          <cell r="H135" t="str">
            <v>Sequential change</v>
          </cell>
          <cell r="I135">
            <v>0.15554634618041163</v>
          </cell>
          <cell r="J135">
            <v>7.4014482670769155E-2</v>
          </cell>
          <cell r="K135">
            <v>-3.2934180148941339E-2</v>
          </cell>
          <cell r="L135">
            <v>-2.0400682796917535E-2</v>
          </cell>
          <cell r="O135" t="str">
            <v>Sequential change</v>
          </cell>
          <cell r="P135">
            <v>4.7207952678404608E-2</v>
          </cell>
          <cell r="Q135">
            <v>0.13855134855937679</v>
          </cell>
          <cell r="R135">
            <v>0.13969202470046516</v>
          </cell>
          <cell r="S135">
            <v>3.4171461636480771E-3</v>
          </cell>
          <cell r="T135">
            <v>0.22400163609908219</v>
          </cell>
          <cell r="Z135" t="str">
            <v>Sequential change</v>
          </cell>
          <cell r="AA135">
            <v>0.10387842576958084</v>
          </cell>
          <cell r="AB135">
            <v>0.11397057762868634</v>
          </cell>
          <cell r="AC135">
            <v>2.7844333395422138E-2</v>
          </cell>
          <cell r="AD135">
            <v>9.4999140557704864E-2</v>
          </cell>
          <cell r="AE135">
            <v>0.36766958349176759</v>
          </cell>
        </row>
        <row r="136">
          <cell r="A136" t="str">
            <v>Sequential change</v>
          </cell>
          <cell r="H136" t="str">
            <v>Sequential change</v>
          </cell>
          <cell r="I136">
            <v>0.15554634618041163</v>
          </cell>
          <cell r="J136">
            <v>7.4014482670769155E-2</v>
          </cell>
          <cell r="K136">
            <v>-3.2934180148941339E-2</v>
          </cell>
          <cell r="L136">
            <v>-2.0400682796917535E-2</v>
          </cell>
          <cell r="O136" t="str">
            <v>Sequential change</v>
          </cell>
          <cell r="P136">
            <v>4.7207952678404608E-2</v>
          </cell>
          <cell r="Q136">
            <v>0.13855134855937679</v>
          </cell>
          <cell r="R136">
            <v>0.13969202470046516</v>
          </cell>
          <cell r="S136">
            <v>3.4171461636480771E-3</v>
          </cell>
          <cell r="Z136" t="str">
            <v>Sequential change</v>
          </cell>
          <cell r="AA136">
            <v>0.10387842576958084</v>
          </cell>
          <cell r="AB136">
            <v>0.11397057762868634</v>
          </cell>
          <cell r="AC136">
            <v>2.7844333395422138E-2</v>
          </cell>
          <cell r="AD136">
            <v>9.4999140557704864E-2</v>
          </cell>
        </row>
        <row r="137">
          <cell r="A137" t="str">
            <v>WTI crude futures</v>
          </cell>
          <cell r="H137" t="str">
            <v>WTI crude futures</v>
          </cell>
          <cell r="O137" t="str">
            <v>WTI crude futures</v>
          </cell>
          <cell r="Z137" t="str">
            <v>WTI crude futures</v>
          </cell>
        </row>
        <row r="138">
          <cell r="A138" t="str">
            <v>Industry ADV (000')</v>
          </cell>
          <cell r="E138">
            <v>2434.1429999999991</v>
          </cell>
          <cell r="H138" t="str">
            <v>Industry ADV (000')</v>
          </cell>
          <cell r="I138">
            <v>204.923770491803</v>
          </cell>
          <cell r="J138">
            <v>209.673523809524</v>
          </cell>
          <cell r="K138">
            <v>215.01728125</v>
          </cell>
          <cell r="L138">
            <v>216.327612903226</v>
          </cell>
          <cell r="M138">
            <v>211.53279999999998</v>
          </cell>
          <cell r="O138" t="str">
            <v>Industry ADV (000')</v>
          </cell>
          <cell r="P138">
            <v>231.23498360655699</v>
          </cell>
          <cell r="Q138">
            <v>246.48935937499999</v>
          </cell>
          <cell r="R138">
            <v>249.5680625</v>
          </cell>
          <cell r="S138">
            <v>222.53966129032301</v>
          </cell>
          <cell r="T138">
            <v>237.65126693227091</v>
          </cell>
          <cell r="Z138" t="str">
            <v>Industry ADV (000')</v>
          </cell>
          <cell r="AA138">
            <v>265.92023114754051</v>
          </cell>
          <cell r="AB138">
            <v>283.46276328124998</v>
          </cell>
          <cell r="AC138">
            <v>287.003271875</v>
          </cell>
          <cell r="AD138">
            <v>255.92061048387146</v>
          </cell>
          <cell r="AE138">
            <v>273.29895697211151</v>
          </cell>
        </row>
        <row r="139">
          <cell r="A139" t="str">
            <v xml:space="preserve">Change Yr./Yr. </v>
          </cell>
          <cell r="H139" t="str">
            <v xml:space="preserve">Change Yr./Yr. </v>
          </cell>
          <cell r="I139" t="str">
            <v>N/A</v>
          </cell>
          <cell r="J139" t="str">
            <v>N/A</v>
          </cell>
          <cell r="K139" t="str">
            <v>N/A</v>
          </cell>
          <cell r="L139" t="str">
            <v>N/A</v>
          </cell>
          <cell r="M139" t="str">
            <v>N/A</v>
          </cell>
          <cell r="O139" t="str">
            <v xml:space="preserve">Change Yr./Yr. </v>
          </cell>
          <cell r="P139">
            <v>0.1283951249365014</v>
          </cell>
          <cell r="Q139">
            <v>0.17558647795188964</v>
          </cell>
          <cell r="R139">
            <v>0.16068839234288301</v>
          </cell>
          <cell r="S139">
            <v>2.8715929065772805E-2</v>
          </cell>
          <cell r="T139">
            <v>0.12347242097807487</v>
          </cell>
          <cell r="Z139" t="str">
            <v xml:space="preserve">Change Yr./Yr. </v>
          </cell>
          <cell r="AA139">
            <v>0.15</v>
          </cell>
          <cell r="AB139">
            <v>0.15</v>
          </cell>
          <cell r="AC139">
            <v>0.15</v>
          </cell>
          <cell r="AD139">
            <v>0.15</v>
          </cell>
          <cell r="AE139">
            <v>0.15</v>
          </cell>
        </row>
        <row r="140">
          <cell r="A140" t="str">
            <v>ICE ADV (000')</v>
          </cell>
          <cell r="H140" t="str">
            <v>ICE ADV (000')</v>
          </cell>
          <cell r="I140" t="str">
            <v>N/A</v>
          </cell>
          <cell r="J140" t="str">
            <v>N/A</v>
          </cell>
          <cell r="K140" t="str">
            <v>N/A</v>
          </cell>
          <cell r="L140" t="str">
            <v>N/A</v>
          </cell>
          <cell r="M140" t="str">
            <v>N/A</v>
          </cell>
          <cell r="O140" t="str">
            <v>ICE ADV (000')</v>
          </cell>
          <cell r="P140" t="str">
            <v>N/A</v>
          </cell>
          <cell r="Q140" t="str">
            <v>N/A</v>
          </cell>
          <cell r="R140" t="str">
            <v>N/A</v>
          </cell>
          <cell r="S140" t="str">
            <v>N/A</v>
          </cell>
          <cell r="T140" t="str">
            <v>N/A</v>
          </cell>
          <cell r="Z140" t="str">
            <v>ICE ADV (000')</v>
          </cell>
          <cell r="AA140">
            <v>36.372638820136913</v>
          </cell>
          <cell r="AB140">
            <v>41.102100675781244</v>
          </cell>
          <cell r="AC140">
            <v>44.485507140624996</v>
          </cell>
          <cell r="AD140">
            <v>40.947297677419435</v>
          </cell>
          <cell r="AE140">
            <v>40.721544588844615</v>
          </cell>
          <cell r="AF140">
            <v>0.31</v>
          </cell>
          <cell r="AG140">
            <v>0.28999999999999998</v>
          </cell>
          <cell r="AH140" t="str">
            <v>Higher than previous company forecast (12%), changed upwards because Q205 performance and aug/sept oil gas volumes</v>
          </cell>
        </row>
        <row r="141">
          <cell r="A141" t="str">
            <v>Market share</v>
          </cell>
          <cell r="E141">
            <v>1.2472562211833902</v>
          </cell>
          <cell r="H141" t="str">
            <v>Market share</v>
          </cell>
          <cell r="I141" t="str">
            <v>N/A</v>
          </cell>
          <cell r="J141" t="str">
            <v>N/A</v>
          </cell>
          <cell r="K141" t="str">
            <v>N/A</v>
          </cell>
          <cell r="L141" t="str">
            <v>N/A</v>
          </cell>
          <cell r="M141" t="str">
            <v>N/A</v>
          </cell>
          <cell r="O141" t="str">
            <v>Market share</v>
          </cell>
          <cell r="P141" t="str">
            <v>N/A</v>
          </cell>
          <cell r="Q141" t="str">
            <v>N/A</v>
          </cell>
          <cell r="R141" t="str">
            <v>N/A</v>
          </cell>
          <cell r="S141" t="str">
            <v>N/A</v>
          </cell>
          <cell r="T141" t="str">
            <v>N/A</v>
          </cell>
          <cell r="Z141" t="str">
            <v>Market share</v>
          </cell>
          <cell r="AA141">
            <v>0.13678026174682545</v>
          </cell>
          <cell r="AB141">
            <v>0.14499999999999999</v>
          </cell>
          <cell r="AC141">
            <v>0.155</v>
          </cell>
          <cell r="AD141">
            <v>0.16</v>
          </cell>
          <cell r="AE141">
            <v>0.14899999999999999</v>
          </cell>
        </row>
        <row r="142">
          <cell r="A142" t="str">
            <v>Total contracts</v>
          </cell>
          <cell r="H142" t="str">
            <v>Total contracts</v>
          </cell>
          <cell r="I142" t="str">
            <v>N/A</v>
          </cell>
          <cell r="J142" t="str">
            <v>N/A</v>
          </cell>
          <cell r="K142" t="str">
            <v>N/A</v>
          </cell>
          <cell r="L142" t="str">
            <v>N/A</v>
          </cell>
          <cell r="M142" t="str">
            <v>N/A</v>
          </cell>
          <cell r="O142" t="str">
            <v>Total contracts</v>
          </cell>
          <cell r="P142" t="str">
            <v>N/A</v>
          </cell>
          <cell r="Q142" t="str">
            <v>N/A</v>
          </cell>
          <cell r="R142" t="str">
            <v>N/A</v>
          </cell>
          <cell r="S142" t="str">
            <v>N/A</v>
          </cell>
          <cell r="T142" t="str">
            <v>N/A</v>
          </cell>
          <cell r="Z142" t="str">
            <v>Total contracts</v>
          </cell>
          <cell r="AA142">
            <v>2327.8488844887625</v>
          </cell>
          <cell r="AB142">
            <v>2507.2281412226557</v>
          </cell>
          <cell r="AC142">
            <v>2847.0724569999998</v>
          </cell>
          <cell r="AD142">
            <v>2579.6797536774243</v>
          </cell>
          <cell r="AE142">
            <v>10261.829236388843</v>
          </cell>
        </row>
        <row r="143">
          <cell r="A143" t="str">
            <v>Fee per contract ($)</v>
          </cell>
          <cell r="H143" t="str">
            <v>Fee per contract ($)</v>
          </cell>
          <cell r="I143" t="str">
            <v>N/A</v>
          </cell>
          <cell r="J143" t="str">
            <v>N/A</v>
          </cell>
          <cell r="K143" t="str">
            <v>N/A</v>
          </cell>
          <cell r="L143" t="str">
            <v>N/A</v>
          </cell>
          <cell r="M143" t="str">
            <v>N/A</v>
          </cell>
          <cell r="O143" t="str">
            <v>Fee per contract ($)</v>
          </cell>
          <cell r="P143" t="str">
            <v>N/A</v>
          </cell>
          <cell r="Q143" t="str">
            <v>N/A</v>
          </cell>
          <cell r="R143" t="str">
            <v>N/A</v>
          </cell>
          <cell r="S143" t="str">
            <v>N/A</v>
          </cell>
          <cell r="T143" t="str">
            <v>N/A</v>
          </cell>
          <cell r="Z143" t="str">
            <v>Fee per contract ($)</v>
          </cell>
          <cell r="AA143">
            <v>1.4</v>
          </cell>
          <cell r="AB143">
            <v>1.4</v>
          </cell>
          <cell r="AC143">
            <v>1.4</v>
          </cell>
          <cell r="AD143">
            <v>1.4</v>
          </cell>
          <cell r="AE143">
            <v>1.4</v>
          </cell>
        </row>
        <row r="144">
          <cell r="A144" t="str">
            <v>Average daily trading fee revenue ($ Thous.)</v>
          </cell>
          <cell r="H144" t="str">
            <v>Average daily trading fee revenue ($ Thous.)</v>
          </cell>
          <cell r="I144" t="str">
            <v>N/A</v>
          </cell>
          <cell r="J144" t="str">
            <v>N/A</v>
          </cell>
          <cell r="K144" t="str">
            <v>N/A</v>
          </cell>
          <cell r="L144" t="str">
            <v>N/A</v>
          </cell>
          <cell r="M144" t="str">
            <v>N/A</v>
          </cell>
          <cell r="O144" t="str">
            <v>Average daily trading fee revenue ($ Thous.)</v>
          </cell>
          <cell r="P144" t="str">
            <v>N/A</v>
          </cell>
          <cell r="Q144" t="str">
            <v>N/A</v>
          </cell>
          <cell r="R144" t="str">
            <v>N/A</v>
          </cell>
          <cell r="S144" t="str">
            <v>N/A</v>
          </cell>
          <cell r="T144" t="str">
            <v>N/A</v>
          </cell>
          <cell r="Z144" t="str">
            <v>Average daily trading fee revenue ($ Thous.)</v>
          </cell>
          <cell r="AA144">
            <v>50.921694348191679</v>
          </cell>
          <cell r="AB144">
            <v>57.542940946093736</v>
          </cell>
          <cell r="AC144">
            <v>62.279709996874992</v>
          </cell>
          <cell r="AD144">
            <v>57.326216748387203</v>
          </cell>
          <cell r="AE144">
            <v>57.010162424382457</v>
          </cell>
        </row>
        <row r="145">
          <cell r="A145" t="str">
            <v>Average daily trading fee revenue ($ Thous.)</v>
          </cell>
          <cell r="E145">
            <v>0.73074605306307716</v>
          </cell>
          <cell r="H145" t="str">
            <v>Average daily trading fee revenue ($ Thous.)</v>
          </cell>
          <cell r="I145" t="str">
            <v>N/A</v>
          </cell>
          <cell r="J145" t="str">
            <v>N/A</v>
          </cell>
          <cell r="K145" t="str">
            <v>N/A</v>
          </cell>
          <cell r="L145" t="str">
            <v>N/A</v>
          </cell>
          <cell r="M145" t="str">
            <v>N/A</v>
          </cell>
          <cell r="O145" t="str">
            <v>Average daily trading fee revenue ($ Thous.)</v>
          </cell>
          <cell r="P145" t="str">
            <v>N/A</v>
          </cell>
          <cell r="Q145" t="str">
            <v>N/A</v>
          </cell>
          <cell r="R145" t="str">
            <v>N/A</v>
          </cell>
          <cell r="S145" t="str">
            <v>N/A</v>
          </cell>
          <cell r="T145" t="str">
            <v>N/A</v>
          </cell>
          <cell r="Z145" t="str">
            <v>Average daily trading fee revenue ($ Thous.)</v>
          </cell>
          <cell r="AA145">
            <v>50.921694348191679</v>
          </cell>
          <cell r="AB145">
            <v>57.542940946093736</v>
          </cell>
          <cell r="AC145">
            <v>62.279709996874992</v>
          </cell>
          <cell r="AD145">
            <v>57.326216748387203</v>
          </cell>
          <cell r="AE145">
            <v>57.010162424382457</v>
          </cell>
        </row>
        <row r="146">
          <cell r="A146" t="str">
            <v>Other futures products and options</v>
          </cell>
          <cell r="H146" t="str">
            <v>Other futures products and options</v>
          </cell>
          <cell r="O146" t="str">
            <v>Other futures products and options</v>
          </cell>
          <cell r="Z146" t="str">
            <v>Other futures products and options</v>
          </cell>
          <cell r="AA146">
            <v>4354.5709799799988</v>
          </cell>
          <cell r="AB146">
            <v>4210.2176220000001</v>
          </cell>
          <cell r="AC146">
            <v>5158.9321372499999</v>
          </cell>
          <cell r="AD146">
            <v>5685.8599524999991</v>
          </cell>
          <cell r="AE146">
            <v>19409.58069173</v>
          </cell>
        </row>
        <row r="147">
          <cell r="A147" t="str">
            <v>Average daily volume ('000s)</v>
          </cell>
          <cell r="E147">
            <v>38.033484374999986</v>
          </cell>
          <cell r="H147" t="str">
            <v>Average daily volume ('000s)</v>
          </cell>
          <cell r="I147">
            <v>41.229656250000005</v>
          </cell>
          <cell r="J147">
            <v>39.444360655737704</v>
          </cell>
          <cell r="K147">
            <v>37.92338461538462</v>
          </cell>
          <cell r="L147">
            <v>40.198437499999997</v>
          </cell>
          <cell r="M147">
            <v>39.694976377952763</v>
          </cell>
          <cell r="O147" t="str">
            <v>Average daily volume ('000s)</v>
          </cell>
          <cell r="P147">
            <v>42.25998360655737</v>
          </cell>
          <cell r="Q147">
            <v>39.122380952380951</v>
          </cell>
          <cell r="R147">
            <v>49.140584615384611</v>
          </cell>
          <cell r="S147">
            <v>57.171111111111102</v>
          </cell>
          <cell r="T147">
            <v>46.978123015873003</v>
          </cell>
          <cell r="Z147" t="str">
            <v>Average daily volume ('000s)</v>
          </cell>
          <cell r="AA147">
            <v>52.362760937499992</v>
          </cell>
          <cell r="AB147">
            <v>52.52660655737705</v>
          </cell>
          <cell r="AC147">
            <v>62.385507812499995</v>
          </cell>
          <cell r="AD147">
            <v>71.463888888888874</v>
          </cell>
          <cell r="AE147">
            <v>59.68469104906648</v>
          </cell>
        </row>
        <row r="148">
          <cell r="A148" t="str">
            <v xml:space="preserve">Change Yr./Yr. </v>
          </cell>
          <cell r="E148">
            <v>38.033484374999986</v>
          </cell>
          <cell r="H148" t="str">
            <v xml:space="preserve">Change Yr./Yr. </v>
          </cell>
          <cell r="I148">
            <v>41.229656250000005</v>
          </cell>
          <cell r="J148">
            <v>39.444360655737704</v>
          </cell>
          <cell r="K148">
            <v>37.92338461538462</v>
          </cell>
          <cell r="L148">
            <v>5.6922292568678534E-2</v>
          </cell>
          <cell r="M148">
            <v>39.694976377952763</v>
          </cell>
          <cell r="O148" t="str">
            <v xml:space="preserve">Change Yr./Yr. </v>
          </cell>
          <cell r="P148">
            <v>2.4989957478904978E-2</v>
          </cell>
          <cell r="Q148">
            <v>-8.1628830586690793E-3</v>
          </cell>
          <cell r="R148">
            <v>0.29578583540904302</v>
          </cell>
          <cell r="S148">
            <v>0.42222222222222205</v>
          </cell>
          <cell r="T148">
            <v>0.18347779246860618</v>
          </cell>
          <cell r="Z148" t="str">
            <v xml:space="preserve">Change Yr./Yr. </v>
          </cell>
          <cell r="AA148">
            <v>0.23906249999999996</v>
          </cell>
          <cell r="AB148">
            <v>0.34262295081967231</v>
          </cell>
          <cell r="AC148">
            <v>0.26953125</v>
          </cell>
          <cell r="AD148">
            <v>0.25</v>
          </cell>
          <cell r="AE148">
            <v>0.27047841032090991</v>
          </cell>
        </row>
        <row r="149">
          <cell r="A149" t="str">
            <v>Sequential change</v>
          </cell>
          <cell r="H149" t="str">
            <v>Sequential change</v>
          </cell>
          <cell r="I149">
            <v>8.4035736602164013E-2</v>
          </cell>
          <cell r="J149">
            <v>-4.3301248582743201E-2</v>
          </cell>
          <cell r="K149">
            <v>-3.856003786264528E-2</v>
          </cell>
          <cell r="L149">
            <v>5.9990765795003398E-2</v>
          </cell>
          <cell r="O149" t="str">
            <v>Sequential change</v>
          </cell>
          <cell r="P149">
            <v>5.1284234780453186E-2</v>
          </cell>
          <cell r="Q149">
            <v>-7.4245240684134184E-2</v>
          </cell>
          <cell r="R149">
            <v>0.25607346534449515</v>
          </cell>
          <cell r="S149">
            <v>0.16341943341903886</v>
          </cell>
          <cell r="T149">
            <v>0.18347779246860618</v>
          </cell>
          <cell r="Z149" t="str">
            <v>Sequential change</v>
          </cell>
          <cell r="AA149">
            <v>-8.4104543014148603E-2</v>
          </cell>
          <cell r="AB149">
            <v>3.1290485250123901E-3</v>
          </cell>
          <cell r="AC149">
            <v>0.18769347386554758</v>
          </cell>
          <cell r="AD149">
            <v>0.14552067290489967</v>
          </cell>
          <cell r="AE149">
            <v>0.27047841032090991</v>
          </cell>
        </row>
        <row r="150">
          <cell r="A150" t="str">
            <v>Sequential change</v>
          </cell>
          <cell r="H150" t="str">
            <v>Sequential change</v>
          </cell>
          <cell r="I150">
            <v>8.4035736602164013E-2</v>
          </cell>
          <cell r="J150">
            <v>-4.3301248582743201E-2</v>
          </cell>
          <cell r="K150">
            <v>-3.856003786264528E-2</v>
          </cell>
          <cell r="L150">
            <v>5.9990765795003398E-2</v>
          </cell>
          <cell r="O150" t="str">
            <v>Sequential change</v>
          </cell>
          <cell r="P150">
            <v>5.1284234780453186E-2</v>
          </cell>
          <cell r="Q150">
            <v>-7.4245240684134184E-2</v>
          </cell>
          <cell r="R150">
            <v>0.25607346534449515</v>
          </cell>
          <cell r="S150">
            <v>0.16341943341903886</v>
          </cell>
          <cell r="Z150" t="str">
            <v>Sequential change</v>
          </cell>
          <cell r="AA150">
            <v>-8.4104543014148603E-2</v>
          </cell>
          <cell r="AB150">
            <v>3.1290485250123901E-3</v>
          </cell>
          <cell r="AC150">
            <v>0.18769347386554758</v>
          </cell>
          <cell r="AD150">
            <v>0.14552067290489967</v>
          </cell>
        </row>
        <row r="151">
          <cell r="A151" t="str">
            <v>Total contracts ('000s)</v>
          </cell>
          <cell r="E151">
            <v>2434.1429999999991</v>
          </cell>
          <cell r="F151">
            <v>250</v>
          </cell>
          <cell r="H151" t="str">
            <v>Total contracts ('000s)</v>
          </cell>
          <cell r="I151">
            <v>2638.6980000000003</v>
          </cell>
          <cell r="J151">
            <v>2406.1059999999998</v>
          </cell>
          <cell r="K151">
            <v>2465.0200000000004</v>
          </cell>
          <cell r="L151">
            <v>2572.6999999999998</v>
          </cell>
          <cell r="M151">
            <v>10082.524000000001</v>
          </cell>
          <cell r="O151" t="str">
            <v>Total contracts ('000s)</v>
          </cell>
          <cell r="P151">
            <v>2577.8589999999995</v>
          </cell>
          <cell r="Q151">
            <v>2464.71</v>
          </cell>
          <cell r="R151">
            <v>3194.1379999999999</v>
          </cell>
          <cell r="S151">
            <v>3601.7799999999993</v>
          </cell>
          <cell r="T151">
            <v>11838.486999999997</v>
          </cell>
          <cell r="Z151" t="str">
            <v>Total contracts ('000s)</v>
          </cell>
          <cell r="AA151">
            <v>3351.2166999999995</v>
          </cell>
          <cell r="AB151">
            <v>3204.123</v>
          </cell>
          <cell r="AC151">
            <v>3992.6724999999997</v>
          </cell>
          <cell r="AD151">
            <v>4502.2249999999995</v>
          </cell>
          <cell r="AE151">
            <v>15050.2372</v>
          </cell>
        </row>
        <row r="152">
          <cell r="A152" t="str">
            <v>Sequential change</v>
          </cell>
          <cell r="E152">
            <v>2434.1429999999991</v>
          </cell>
          <cell r="H152" t="str">
            <v>Sequential change</v>
          </cell>
          <cell r="I152">
            <v>8.4035736602164013E-2</v>
          </cell>
          <cell r="J152">
            <v>-8.8146502555427109E-2</v>
          </cell>
          <cell r="K152">
            <v>2.4485205556197709E-2</v>
          </cell>
          <cell r="L152">
            <v>4.3683215552003274E-2</v>
          </cell>
          <cell r="M152">
            <v>10082.524000000001</v>
          </cell>
          <cell r="O152" t="str">
            <v>Sequential change</v>
          </cell>
          <cell r="P152">
            <v>2.0052862751194223E-3</v>
          </cell>
          <cell r="Q152">
            <v>-4.3892625624597614E-2</v>
          </cell>
          <cell r="R152">
            <v>0.29594881345066959</v>
          </cell>
          <cell r="S152">
            <v>0.12762191239076071</v>
          </cell>
          <cell r="T152">
            <v>11838.486999999997</v>
          </cell>
          <cell r="Z152" t="str">
            <v>Sequential change</v>
          </cell>
          <cell r="AA152">
            <v>-6.9566519887388933E-2</v>
          </cell>
          <cell r="AB152">
            <v>-4.3892625624597614E-2</v>
          </cell>
          <cell r="AC152">
            <v>0.24610462831795155</v>
          </cell>
          <cell r="AD152">
            <v>0.12762191239076071</v>
          </cell>
          <cell r="AE152">
            <v>15050.2372</v>
          </cell>
        </row>
        <row r="153">
          <cell r="A153" t="str">
            <v xml:space="preserve">Change Yr./Yr. </v>
          </cell>
          <cell r="H153" t="str">
            <v xml:space="preserve">Change Yr./Yr. </v>
          </cell>
          <cell r="I153">
            <v>8.4035736602164013E-2</v>
          </cell>
          <cell r="J153">
            <v>-8.8146502555427109E-2</v>
          </cell>
          <cell r="K153">
            <v>2.4485205556197709E-2</v>
          </cell>
          <cell r="L153">
            <v>5.6922292568678534E-2</v>
          </cell>
          <cell r="O153" t="str">
            <v xml:space="preserve">Change Yr./Yr. </v>
          </cell>
          <cell r="P153">
            <v>-2.3056446777918849E-2</v>
          </cell>
          <cell r="Q153">
            <v>2.4356366677112495E-2</v>
          </cell>
          <cell r="R153">
            <v>0.29578583540904302</v>
          </cell>
          <cell r="S153">
            <v>0.4</v>
          </cell>
          <cell r="Z153" t="str">
            <v xml:space="preserve">Change Yr./Yr. </v>
          </cell>
          <cell r="AA153">
            <v>0.3</v>
          </cell>
          <cell r="AB153">
            <v>0.3</v>
          </cell>
          <cell r="AC153">
            <v>0.25</v>
          </cell>
          <cell r="AD153">
            <v>0.25</v>
          </cell>
          <cell r="AE153">
            <v>0.27129735412979739</v>
          </cell>
        </row>
        <row r="154">
          <cell r="A154" t="str">
            <v>Fee per contract ($)</v>
          </cell>
          <cell r="E154">
            <v>1.2472562211833902</v>
          </cell>
          <cell r="H154" t="str">
            <v>Fee per contract ($)</v>
          </cell>
          <cell r="I154">
            <v>1.3264117379101359</v>
          </cell>
          <cell r="J154">
            <v>1.3133253480935587</v>
          </cell>
          <cell r="K154">
            <v>1.3395428840333949</v>
          </cell>
          <cell r="L154">
            <v>1.3740428343763362</v>
          </cell>
          <cell r="M154">
            <v>1.3386529008014261</v>
          </cell>
          <cell r="O154" t="str">
            <v>Fee per contract ($)</v>
          </cell>
          <cell r="P154">
            <v>1.3821547260730711</v>
          </cell>
          <cell r="Q154">
            <v>1.3583365725582319</v>
          </cell>
          <cell r="R154">
            <v>1.345144783462058</v>
          </cell>
          <cell r="S154">
            <v>1.2774999999999999</v>
          </cell>
          <cell r="T154">
            <v>1.3349323152698525</v>
          </cell>
          <cell r="Z154" t="str">
            <v>Fee per contract ($)</v>
          </cell>
          <cell r="AA154">
            <v>1.2993999999999999</v>
          </cell>
          <cell r="AB154">
            <v>1.3140000000000001</v>
          </cell>
          <cell r="AC154">
            <v>1.2921</v>
          </cell>
          <cell r="AD154">
            <v>1.2628999999999999</v>
          </cell>
          <cell r="AE154">
            <v>1.2921</v>
          </cell>
        </row>
        <row r="155">
          <cell r="A155" t="str">
            <v xml:space="preserve">Change Yr./Yr. </v>
          </cell>
          <cell r="E155">
            <v>1.2472562211833902</v>
          </cell>
          <cell r="H155" t="str">
            <v xml:space="preserve">Change Yr./Yr. </v>
          </cell>
          <cell r="I155">
            <v>1.3264117379101359</v>
          </cell>
          <cell r="J155">
            <v>1.3133253480935587</v>
          </cell>
          <cell r="K155">
            <v>1.3395428840333949</v>
          </cell>
          <cell r="L155">
            <v>0.10165241995959073</v>
          </cell>
          <cell r="M155">
            <v>1.3386529008014261</v>
          </cell>
          <cell r="O155" t="str">
            <v xml:space="preserve">Change Yr./Yr. </v>
          </cell>
          <cell r="P155">
            <v>4.2025403251302995E-2</v>
          </cell>
          <cell r="Q155">
            <v>3.4272714320188857E-2</v>
          </cell>
          <cell r="R155">
            <v>4.1819485553129532E-3</v>
          </cell>
          <cell r="S155">
            <v>-7.0261881188118935E-2</v>
          </cell>
          <cell r="T155">
            <v>-2.7793504420348114E-3</v>
          </cell>
          <cell r="Z155" t="str">
            <v xml:space="preserve">Change Yr./Yr. </v>
          </cell>
          <cell r="AA155">
            <v>-5.9873706258771087E-2</v>
          </cell>
          <cell r="AB155">
            <v>-3.2640343677657335E-2</v>
          </cell>
          <cell r="AC155">
            <v>-3.9434255787346828E-2</v>
          </cell>
          <cell r="AD155">
            <v>-1.1428571428571344E-2</v>
          </cell>
          <cell r="AE155">
            <v>-3.2085758041743073E-2</v>
          </cell>
        </row>
        <row r="156">
          <cell r="A156" t="str">
            <v>Sequential change</v>
          </cell>
          <cell r="H156" t="str">
            <v>Sequential change</v>
          </cell>
          <cell r="I156">
            <v>6.3463717704805855E-2</v>
          </cell>
          <cell r="J156">
            <v>-9.8660087532064233E-3</v>
          </cell>
          <cell r="K156">
            <v>1.9962712193055454E-2</v>
          </cell>
          <cell r="L156">
            <v>2.5755017442264494E-2</v>
          </cell>
          <cell r="O156" t="str">
            <v>Sequential change</v>
          </cell>
          <cell r="P156">
            <v>5.9036672611569863E-3</v>
          </cell>
          <cell r="Q156">
            <v>-1.7232624586474787E-2</v>
          </cell>
          <cell r="R156">
            <v>-9.7117234142706232E-3</v>
          </cell>
          <cell r="S156">
            <v>-5.0288106004439004E-2</v>
          </cell>
          <cell r="T156">
            <v>-2.7793504420348114E-3</v>
          </cell>
          <cell r="Z156" t="str">
            <v>Sequential change</v>
          </cell>
          <cell r="AA156">
            <v>1.7142857142857126E-2</v>
          </cell>
          <cell r="AB156">
            <v>1.1235955056179803E-2</v>
          </cell>
          <cell r="AC156">
            <v>-1.6666666666666718E-2</v>
          </cell>
          <cell r="AD156">
            <v>-2.25988700564973E-2</v>
          </cell>
          <cell r="AE156">
            <v>-3.2085758041743073E-2</v>
          </cell>
        </row>
        <row r="157">
          <cell r="A157" t="str">
            <v>Sequential change</v>
          </cell>
          <cell r="H157" t="str">
            <v>Sequential change</v>
          </cell>
          <cell r="I157">
            <v>6.3463717704805855E-2</v>
          </cell>
          <cell r="J157">
            <v>-9.8660087532064233E-3</v>
          </cell>
          <cell r="K157">
            <v>1.9962712193055454E-2</v>
          </cell>
          <cell r="L157">
            <v>2.5755017442264494E-2</v>
          </cell>
          <cell r="O157" t="str">
            <v>Sequential change</v>
          </cell>
          <cell r="P157">
            <v>5.9036672611569863E-3</v>
          </cell>
          <cell r="Q157">
            <v>-1.7232624586474787E-2</v>
          </cell>
          <cell r="R157">
            <v>-9.7117234142706232E-3</v>
          </cell>
          <cell r="S157">
            <v>-5.0288106004439004E-2</v>
          </cell>
          <cell r="Z157" t="str">
            <v>Sequential change</v>
          </cell>
          <cell r="AA157">
            <v>1.7142857142857126E-2</v>
          </cell>
          <cell r="AB157">
            <v>1.1235955056179803E-2</v>
          </cell>
          <cell r="AC157">
            <v>-1.6666666666666718E-2</v>
          </cell>
          <cell r="AD157">
            <v>-2.25988700564973E-2</v>
          </cell>
        </row>
        <row r="158">
          <cell r="A158" t="str">
            <v>Fee per contract (£)</v>
          </cell>
          <cell r="E158">
            <v>0.73074605306307716</v>
          </cell>
          <cell r="H158" t="str">
            <v>Fee per contract (£)</v>
          </cell>
          <cell r="I158">
            <v>0.72152611746899176</v>
          </cell>
          <cell r="J158">
            <v>0.72723332948107589</v>
          </cell>
          <cell r="K158">
            <v>0.73647381249942367</v>
          </cell>
          <cell r="L158">
            <v>0.73658525187788593</v>
          </cell>
          <cell r="M158">
            <v>0.73065139215780528</v>
          </cell>
          <cell r="O158" t="str">
            <v>Fee per contract (£)</v>
          </cell>
          <cell r="P158">
            <v>0.73096624051088632</v>
          </cell>
          <cell r="Q158">
            <v>0.73190765771089727</v>
          </cell>
          <cell r="R158">
            <v>0.759968804215852</v>
          </cell>
          <cell r="S158">
            <v>0.73</v>
          </cell>
          <cell r="T158">
            <v>0.7382106756094089</v>
          </cell>
          <cell r="Z158" t="str">
            <v>Fee per contract (£)</v>
          </cell>
          <cell r="AA158">
            <v>0.73</v>
          </cell>
          <cell r="AB158">
            <v>0.73</v>
          </cell>
          <cell r="AC158">
            <v>0.73</v>
          </cell>
          <cell r="AD158">
            <v>0.73</v>
          </cell>
          <cell r="AE158">
            <v>0.73</v>
          </cell>
        </row>
        <row r="159">
          <cell r="A159" t="str">
            <v>Fee per contract (£)</v>
          </cell>
          <cell r="E159">
            <v>0.73074605306307716</v>
          </cell>
          <cell r="H159" t="str">
            <v>Fee per contract (£)</v>
          </cell>
          <cell r="I159">
            <v>0.72152611746899176</v>
          </cell>
          <cell r="J159">
            <v>0.72723332948107589</v>
          </cell>
          <cell r="K159">
            <v>0.73647381249942367</v>
          </cell>
          <cell r="L159">
            <v>0.73658525187788593</v>
          </cell>
          <cell r="M159">
            <v>0.73065139215780528</v>
          </cell>
          <cell r="O159" t="str">
            <v>Fee per contract (£)</v>
          </cell>
          <cell r="P159">
            <v>0.73096624051088632</v>
          </cell>
          <cell r="Q159">
            <v>0.73190765771089727</v>
          </cell>
          <cell r="R159">
            <v>0.759968804215852</v>
          </cell>
          <cell r="S159">
            <v>0.73</v>
          </cell>
          <cell r="T159">
            <v>0.7382106756094089</v>
          </cell>
          <cell r="Z159" t="str">
            <v>Fee per contract (£)</v>
          </cell>
          <cell r="AA159">
            <v>0.73</v>
          </cell>
          <cell r="AB159">
            <v>0.73</v>
          </cell>
          <cell r="AC159">
            <v>0.73</v>
          </cell>
          <cell r="AD159">
            <v>0.73</v>
          </cell>
          <cell r="AE159">
            <v>0.73</v>
          </cell>
        </row>
        <row r="160">
          <cell r="A160" t="str">
            <v>Average daily trading fee revenue ($ Thous.)</v>
          </cell>
          <cell r="E160">
            <v>47.4375</v>
          </cell>
          <cell r="H160" t="str">
            <v>Average daily trading fee revenue ($ Thous.)</v>
          </cell>
          <cell r="I160">
            <v>54.6875</v>
          </cell>
          <cell r="J160">
            <v>51.803278688524593</v>
          </cell>
          <cell r="K160">
            <v>50.8</v>
          </cell>
          <cell r="L160">
            <v>55.234375</v>
          </cell>
          <cell r="M160">
            <v>53.137795275590548</v>
          </cell>
          <cell r="O160" t="str">
            <v>Average daily trading fee revenue ($ Thous.)</v>
          </cell>
          <cell r="P160">
            <v>58.409836065573771</v>
          </cell>
          <cell r="Q160">
            <v>53.141360853174604</v>
          </cell>
          <cell r="R160">
            <v>66.101201051660468</v>
          </cell>
          <cell r="S160">
            <v>73.03609444444443</v>
          </cell>
          <cell r="T160">
            <v>62.71261452461129</v>
          </cell>
          <cell r="Z160" t="str">
            <v>Average daily trading fee revenue ($ Thous.)</v>
          </cell>
          <cell r="AA160">
            <v>68.040171562187481</v>
          </cell>
          <cell r="AB160">
            <v>69.019961016393452</v>
          </cell>
          <cell r="AC160">
            <v>80.608314644531248</v>
          </cell>
          <cell r="AD160">
            <v>90.251745277777758</v>
          </cell>
          <cell r="AE160">
            <v>77.118589304498798</v>
          </cell>
        </row>
        <row r="161">
          <cell r="A161" t="str">
            <v xml:space="preserve">Change Yr./Yr. </v>
          </cell>
          <cell r="E161">
            <v>47.4375</v>
          </cell>
          <cell r="H161" t="str">
            <v xml:space="preserve">Change Yr./Yr. </v>
          </cell>
          <cell r="I161">
            <v>54.6875</v>
          </cell>
          <cell r="J161">
            <v>51.803278688524593</v>
          </cell>
          <cell r="K161">
            <v>50.8</v>
          </cell>
          <cell r="L161">
            <v>0.16436100131752296</v>
          </cell>
          <cell r="M161">
            <v>53.137795275590548</v>
          </cell>
          <cell r="O161" t="str">
            <v xml:space="preserve">Change Yr./Yr. </v>
          </cell>
          <cell r="P161">
            <v>6.8065573770491827E-2</v>
          </cell>
          <cell r="Q161">
            <v>2.5830067102421195E-2</v>
          </cell>
          <cell r="R161">
            <v>0.30120474511142659</v>
          </cell>
          <cell r="S161">
            <v>0.32229421342134179</v>
          </cell>
          <cell r="T161">
            <v>0.18018849294297024</v>
          </cell>
          <cell r="Z161" t="str">
            <v xml:space="preserve">Change Yr./Yr. </v>
          </cell>
          <cell r="AA161">
            <v>0.16487523583874153</v>
          </cell>
          <cell r="AB161">
            <v>0.2987992762754077</v>
          </cell>
          <cell r="AC161">
            <v>0.21946822995746995</v>
          </cell>
          <cell r="AD161">
            <v>0.23571428571428577</v>
          </cell>
          <cell r="AE161">
            <v>0.22971414745009477</v>
          </cell>
        </row>
        <row r="162">
          <cell r="A162" t="str">
            <v>Sequential change</v>
          </cell>
          <cell r="H162" t="str">
            <v>Sequential change</v>
          </cell>
          <cell r="I162">
            <v>0.15283267457180494</v>
          </cell>
          <cell r="J162">
            <v>-5.2740046838407495E-2</v>
          </cell>
          <cell r="K162">
            <v>-1.9367088607595062E-2</v>
          </cell>
          <cell r="L162">
            <v>8.729084645669305E-2</v>
          </cell>
          <cell r="O162" t="str">
            <v>Sequential change</v>
          </cell>
          <cell r="P162">
            <v>5.7490667099496795E-2</v>
          </cell>
          <cell r="Q162">
            <v>-9.0198424910566732E-2</v>
          </cell>
          <cell r="R162">
            <v>0.24387482726106469</v>
          </cell>
          <cell r="S162">
            <v>0.104913273623638</v>
          </cell>
          <cell r="T162">
            <v>0.18018849294297024</v>
          </cell>
          <cell r="Z162" t="str">
            <v>Sequential change</v>
          </cell>
          <cell r="AA162">
            <v>-6.8403478037248333E-2</v>
          </cell>
          <cell r="AB162">
            <v>1.440016142978795E-2</v>
          </cell>
          <cell r="AC162">
            <v>0.16789858263445501</v>
          </cell>
          <cell r="AD162">
            <v>0.11963320007089062</v>
          </cell>
          <cell r="AE162">
            <v>0.22971414745009477</v>
          </cell>
        </row>
        <row r="163">
          <cell r="A163" t="str">
            <v>Sequential change</v>
          </cell>
          <cell r="H163" t="str">
            <v>Sequential change</v>
          </cell>
          <cell r="I163">
            <v>0.15283267457180494</v>
          </cell>
          <cell r="J163">
            <v>-5.2740046838407495E-2</v>
          </cell>
          <cell r="K163">
            <v>-1.9367088607595062E-2</v>
          </cell>
          <cell r="L163">
            <v>8.729084645669305E-2</v>
          </cell>
          <cell r="O163" t="str">
            <v>Sequential change</v>
          </cell>
          <cell r="P163">
            <v>5.7490667099496795E-2</v>
          </cell>
          <cell r="Q163">
            <v>-9.0198424910566732E-2</v>
          </cell>
          <cell r="R163">
            <v>0.24387482726106469</v>
          </cell>
          <cell r="S163">
            <v>0.104913273623638</v>
          </cell>
          <cell r="Z163" t="str">
            <v>Sequential change</v>
          </cell>
          <cell r="AA163">
            <v>-6.8403478037248333E-2</v>
          </cell>
          <cell r="AB163">
            <v>1.440016142978795E-2</v>
          </cell>
          <cell r="AC163">
            <v>0.16789858263445501</v>
          </cell>
          <cell r="AD163">
            <v>0.11963320007089062</v>
          </cell>
        </row>
        <row r="164">
          <cell r="A164" t="str">
            <v>Futures trading days</v>
          </cell>
          <cell r="B164" t="str">
            <v>1Q</v>
          </cell>
          <cell r="C164" t="str">
            <v>2Q</v>
          </cell>
          <cell r="D164" t="str">
            <v>3Q</v>
          </cell>
          <cell r="E164">
            <v>64</v>
          </cell>
          <cell r="F164">
            <v>250</v>
          </cell>
          <cell r="H164" t="str">
            <v>Futures trading days</v>
          </cell>
          <cell r="I164">
            <v>64</v>
          </cell>
          <cell r="J164">
            <v>61</v>
          </cell>
          <cell r="K164">
            <v>65</v>
          </cell>
          <cell r="L164">
            <v>64</v>
          </cell>
          <cell r="M164">
            <v>254</v>
          </cell>
          <cell r="O164" t="str">
            <v>Futures trading days</v>
          </cell>
          <cell r="P164">
            <v>61</v>
          </cell>
          <cell r="Q164">
            <v>63</v>
          </cell>
          <cell r="R164">
            <v>65</v>
          </cell>
          <cell r="S164">
            <v>63</v>
          </cell>
          <cell r="T164">
            <v>252</v>
          </cell>
          <cell r="Z164" t="str">
            <v>Futures trading days</v>
          </cell>
          <cell r="AA164">
            <v>64</v>
          </cell>
          <cell r="AB164">
            <v>61</v>
          </cell>
          <cell r="AC164">
            <v>64</v>
          </cell>
          <cell r="AD164">
            <v>63</v>
          </cell>
          <cell r="AE164">
            <v>252</v>
          </cell>
        </row>
        <row r="165">
          <cell r="A165" t="str">
            <v>Futures trading days</v>
          </cell>
          <cell r="B165" t="str">
            <v>2003A</v>
          </cell>
          <cell r="C165" t="str">
            <v>2003A</v>
          </cell>
          <cell r="D165" t="str">
            <v>2003A</v>
          </cell>
          <cell r="E165">
            <v>64</v>
          </cell>
          <cell r="F165">
            <v>250</v>
          </cell>
          <cell r="H165" t="str">
            <v>Futures trading days</v>
          </cell>
          <cell r="I165">
            <v>64</v>
          </cell>
          <cell r="J165">
            <v>61</v>
          </cell>
          <cell r="K165">
            <v>65</v>
          </cell>
          <cell r="L165">
            <v>64</v>
          </cell>
          <cell r="M165">
            <v>254</v>
          </cell>
          <cell r="O165" t="str">
            <v>Futures trading days</v>
          </cell>
          <cell r="P165">
            <v>61</v>
          </cell>
          <cell r="Q165">
            <v>63</v>
          </cell>
          <cell r="R165">
            <v>65</v>
          </cell>
          <cell r="S165">
            <v>63</v>
          </cell>
          <cell r="T165">
            <v>252</v>
          </cell>
          <cell r="Z165" t="str">
            <v>Futures trading days</v>
          </cell>
          <cell r="AA165">
            <v>64</v>
          </cell>
          <cell r="AB165">
            <v>61</v>
          </cell>
          <cell r="AC165">
            <v>64</v>
          </cell>
          <cell r="AD165">
            <v>63</v>
          </cell>
          <cell r="AE165">
            <v>252</v>
          </cell>
        </row>
        <row r="166">
          <cell r="A166" t="str">
            <v>(a) Excludes the impact of the two-month fee rebate program.</v>
          </cell>
          <cell r="H166" t="str">
            <v>(a) Excludes the impact of the two-month fee rebate program.</v>
          </cell>
          <cell r="O166" t="str">
            <v>(a) Excludes the impact of the two-month fee rebate program.</v>
          </cell>
          <cell r="Z166" t="str">
            <v>(a) Excludes the impact of the two-month fee rebate program.</v>
          </cell>
        </row>
        <row r="167">
          <cell r="A167" t="str">
            <v>(a) Excludes the impact of the two-month fee rebate program.</v>
          </cell>
          <cell r="H167" t="str">
            <v>(a) Excludes the impact of the two-month fee rebate program.</v>
          </cell>
          <cell r="O167" t="str">
            <v>(a) Excludes the impact of the two-month fee rebate program.</v>
          </cell>
          <cell r="Z167" t="str">
            <v>(a) Excludes the impact of the two-month fee rebate program.</v>
          </cell>
        </row>
        <row r="168">
          <cell r="A168" t="str">
            <v>A = Actual    E = Morgan Stanley Research Estimate</v>
          </cell>
          <cell r="H168" t="str">
            <v>A = Actual    E = Morgan Stanley Research Estimate</v>
          </cell>
          <cell r="O168" t="str">
            <v>A = Actual    E = Morgan Stanley Research Estimate</v>
          </cell>
          <cell r="Z168" t="str">
            <v>A = Actual    E = Morgan Stanley Research Estimate</v>
          </cell>
        </row>
        <row r="169">
          <cell r="A169" t="str">
            <v>Source: Company data, Morgan Stanley Research</v>
          </cell>
          <cell r="H169" t="str">
            <v>Source: Company data, Morgan Stanley Research</v>
          </cell>
          <cell r="O169" t="str">
            <v>Source: Company data, Morgan Stanley Research</v>
          </cell>
          <cell r="Z169" t="str">
            <v>Source: Company data, Morgan Stanley Research</v>
          </cell>
        </row>
        <row r="170">
          <cell r="A170" t="str">
            <v>Source: Company data, Morgan Stanley Research</v>
          </cell>
          <cell r="H170" t="str">
            <v>Source: Company data, Morgan Stanley Research</v>
          </cell>
          <cell r="O170" t="str">
            <v>Source: Company data, Morgan Stanley Research</v>
          </cell>
          <cell r="Z170" t="str">
            <v>Source: Company data, Morgan Stanley Research</v>
          </cell>
        </row>
        <row r="171">
          <cell r="A171" t="str">
            <v>Revenue Composition</v>
          </cell>
          <cell r="H171" t="str">
            <v>Revenue Composition</v>
          </cell>
          <cell r="O171" t="str">
            <v>Revenue Composition</v>
          </cell>
          <cell r="Z171" t="str">
            <v>Revenue Composition</v>
          </cell>
        </row>
        <row r="172">
          <cell r="A172" t="str">
            <v>Table XX</v>
          </cell>
          <cell r="E172">
            <v>4.6390000000000002</v>
          </cell>
          <cell r="H172" t="str">
            <v>Table XX</v>
          </cell>
          <cell r="I172">
            <v>4.891</v>
          </cell>
          <cell r="J172">
            <v>6.6219999999999999</v>
          </cell>
          <cell r="K172">
            <v>8.6199999999999992</v>
          </cell>
          <cell r="L172">
            <v>8.9130000000000003</v>
          </cell>
          <cell r="M172">
            <v>29.045999999999999</v>
          </cell>
          <cell r="O172" t="str">
            <v>Table XX</v>
          </cell>
          <cell r="P172">
            <v>10.871</v>
          </cell>
          <cell r="Q172">
            <v>13.5421880239396</v>
          </cell>
          <cell r="R172">
            <v>18.963999999999999</v>
          </cell>
          <cell r="S172">
            <v>16.043399999999998</v>
          </cell>
          <cell r="T172">
            <v>59.291647877013467</v>
          </cell>
          <cell r="Z172" t="str">
            <v>Table XX</v>
          </cell>
          <cell r="AA172">
            <v>13.472911475409836</v>
          </cell>
          <cell r="AB172">
            <v>15.73009777655734</v>
          </cell>
          <cell r="AC172">
            <v>19.041041249999999</v>
          </cell>
          <cell r="AD172">
            <v>17.166438000000003</v>
          </cell>
          <cell r="AE172">
            <v>65.426702381311657</v>
          </cell>
        </row>
        <row r="173">
          <cell r="A173" t="str">
            <v>IntercontinentalExchange, Inc.</v>
          </cell>
          <cell r="E173">
            <v>1.26</v>
          </cell>
          <cell r="H173" t="str">
            <v>IntercontinentalExchange, Inc.</v>
          </cell>
          <cell r="I173">
            <v>1.5840000000000001</v>
          </cell>
          <cell r="J173">
            <v>2.242</v>
          </cell>
          <cell r="K173">
            <v>2.8010000000000002</v>
          </cell>
          <cell r="L173">
            <v>2.835</v>
          </cell>
          <cell r="M173">
            <v>9.4619999999999997</v>
          </cell>
          <cell r="O173" t="str">
            <v>IntercontinentalExchange, Inc.</v>
          </cell>
          <cell r="P173">
            <v>3.246</v>
          </cell>
          <cell r="Q173">
            <v>3.5360741139215399</v>
          </cell>
          <cell r="R173">
            <v>4.39757</v>
          </cell>
          <cell r="S173">
            <v>4.3942500000000004</v>
          </cell>
          <cell r="T173">
            <v>15.565219328141183</v>
          </cell>
          <cell r="Z173" t="str">
            <v>IntercontinentalExchange, Inc.</v>
          </cell>
          <cell r="AA173">
            <v>4.8610180327868857</v>
          </cell>
          <cell r="AB173">
            <v>4.8731521382481215</v>
          </cell>
          <cell r="AC173">
            <v>4.7617437656250008</v>
          </cell>
          <cell r="AD173">
            <v>5.7125250000000003</v>
          </cell>
          <cell r="AE173">
            <v>20.22001859365739</v>
          </cell>
        </row>
        <row r="174">
          <cell r="A174" t="str">
            <v>Quarterly Earnings 2003A</v>
          </cell>
          <cell r="E174">
            <v>1.627</v>
          </cell>
          <cell r="H174" t="str">
            <v>Quarterly Earnings 2004A</v>
          </cell>
          <cell r="I174">
            <v>1.3720000000000001</v>
          </cell>
          <cell r="J174">
            <v>0.95399999999999996</v>
          </cell>
          <cell r="K174">
            <v>0.91500000000000004</v>
          </cell>
          <cell r="L174">
            <v>0.75800000000000001</v>
          </cell>
          <cell r="M174">
            <v>3.9990000000000001</v>
          </cell>
          <cell r="O174" t="str">
            <v>Quarterly Earnings 2005E</v>
          </cell>
          <cell r="P174">
            <v>0.436</v>
          </cell>
          <cell r="Q174">
            <v>0.50686070859006804</v>
          </cell>
          <cell r="R174">
            <v>0.64049999999999996</v>
          </cell>
          <cell r="S174">
            <v>0.63672000000000006</v>
          </cell>
          <cell r="T174">
            <v>2.2178817745362456</v>
          </cell>
          <cell r="Z174" t="str">
            <v>Quarterly Earnings 2006E</v>
          </cell>
          <cell r="AA174">
            <v>1.1257377049180328</v>
          </cell>
          <cell r="AB174">
            <v>1.1974584240440358</v>
          </cell>
          <cell r="AC174">
            <v>1.3870828125000001</v>
          </cell>
          <cell r="AD174">
            <v>1.0187520000000001</v>
          </cell>
          <cell r="AE174">
            <v>4.7266312252325084</v>
          </cell>
        </row>
        <row r="175">
          <cell r="A175" t="str">
            <v>Quarterly Earnings 2003A</v>
          </cell>
          <cell r="E175">
            <v>0.435</v>
          </cell>
          <cell r="H175" t="str">
            <v>Quarterly Earnings 2004A</v>
          </cell>
          <cell r="I175">
            <v>0.26</v>
          </cell>
          <cell r="J175">
            <v>0.29099999999999998</v>
          </cell>
          <cell r="K175">
            <v>0.245</v>
          </cell>
          <cell r="L175">
            <v>0.247</v>
          </cell>
          <cell r="M175">
            <v>1.0429999999999999</v>
          </cell>
          <cell r="O175" t="str">
            <v>Quarterly Earnings 2005E</v>
          </cell>
          <cell r="P175">
            <v>0.11600000000000001</v>
          </cell>
          <cell r="Q175">
            <v>1.0817487848337084</v>
          </cell>
          <cell r="R175">
            <v>0.2009</v>
          </cell>
          <cell r="S175">
            <v>0.21736000000000003</v>
          </cell>
          <cell r="T175">
            <v>1.596914274446094</v>
          </cell>
          <cell r="Z175" t="str">
            <v>Quarterly Earnings 2006E</v>
          </cell>
          <cell r="AA175">
            <v>0.10782295081967214</v>
          </cell>
          <cell r="AB175">
            <v>0.95836181406361365</v>
          </cell>
          <cell r="AC175">
            <v>0.1819400625</v>
          </cell>
          <cell r="AD175">
            <v>0.19997120000000002</v>
          </cell>
          <cell r="AE175">
            <v>1.4455621575357587</v>
          </cell>
        </row>
        <row r="176">
          <cell r="A176" t="str">
            <v>($ Millions)</v>
          </cell>
          <cell r="E176">
            <v>7.9609999999999994</v>
          </cell>
          <cell r="H176" t="str">
            <v>($ Millions)</v>
          </cell>
          <cell r="I176">
            <v>8.1069999999999993</v>
          </cell>
          <cell r="J176">
            <v>10.109000000000002</v>
          </cell>
          <cell r="K176">
            <v>12.580999999999998</v>
          </cell>
          <cell r="L176">
            <v>12.753</v>
          </cell>
          <cell r="M176">
            <v>43.55</v>
          </cell>
          <cell r="O176" t="str">
            <v>($ Millions)</v>
          </cell>
          <cell r="P176">
            <v>14.669</v>
          </cell>
          <cell r="Q176">
            <v>18.666871631284916</v>
          </cell>
          <cell r="R176">
            <v>24.202970000000001</v>
          </cell>
          <cell r="S176">
            <v>21.291729999999998</v>
          </cell>
          <cell r="T176">
            <v>78.671663254136988</v>
          </cell>
          <cell r="Z176" t="str">
            <v>($ Millions)</v>
          </cell>
          <cell r="AA176">
            <v>19.567490163934423</v>
          </cell>
          <cell r="AB176">
            <v>22.759070152913111</v>
          </cell>
          <cell r="AC176">
            <v>25.371807890625</v>
          </cell>
          <cell r="AD176">
            <v>24.097686199999998</v>
          </cell>
          <cell r="AE176">
            <v>91.796054407472525</v>
          </cell>
        </row>
        <row r="177">
          <cell r="A177" t="str">
            <v>($ Millions)</v>
          </cell>
          <cell r="B177" t="str">
            <v>1Q</v>
          </cell>
          <cell r="C177" t="str">
            <v>2Q</v>
          </cell>
          <cell r="D177" t="str">
            <v>3Q</v>
          </cell>
          <cell r="E177" t="str">
            <v>4Q</v>
          </cell>
          <cell r="F177" t="str">
            <v>Full Year</v>
          </cell>
          <cell r="H177" t="str">
            <v>($ Millions)</v>
          </cell>
          <cell r="I177" t="str">
            <v>1Q</v>
          </cell>
          <cell r="J177" t="str">
            <v>2Q</v>
          </cell>
          <cell r="K177" t="str">
            <v>3Q</v>
          </cell>
          <cell r="L177" t="str">
            <v>4Q</v>
          </cell>
          <cell r="M177" t="str">
            <v>Full Year</v>
          </cell>
          <cell r="O177" t="str">
            <v>($ Millions)</v>
          </cell>
          <cell r="P177" t="str">
            <v>1Q</v>
          </cell>
          <cell r="Q177" t="str">
            <v>2Q</v>
          </cell>
          <cell r="R177" t="str">
            <v>3Q</v>
          </cell>
          <cell r="S177" t="str">
            <v>4Q</v>
          </cell>
          <cell r="T177" t="str">
            <v>Full Yr.</v>
          </cell>
          <cell r="Z177" t="str">
            <v>($ Millions)</v>
          </cell>
          <cell r="AA177" t="str">
            <v>1Q</v>
          </cell>
          <cell r="AB177" t="str">
            <v>2Q</v>
          </cell>
          <cell r="AC177" t="str">
            <v>3Q</v>
          </cell>
          <cell r="AD177" t="str">
            <v>4Q</v>
          </cell>
          <cell r="AE177" t="str">
            <v>Full Yr.</v>
          </cell>
        </row>
        <row r="178">
          <cell r="A178" t="str">
            <v>Electronic trade confirmation services</v>
          </cell>
          <cell r="B178" t="str">
            <v>2003A</v>
          </cell>
          <cell r="C178" t="str">
            <v>2003A</v>
          </cell>
          <cell r="D178" t="str">
            <v>2003A</v>
          </cell>
          <cell r="E178" t="str">
            <v>2003A</v>
          </cell>
          <cell r="F178" t="str">
            <v>2003A</v>
          </cell>
          <cell r="H178" t="str">
            <v>Electronic trade confirmation services</v>
          </cell>
          <cell r="I178" t="str">
            <v>2004A</v>
          </cell>
          <cell r="J178" t="str">
            <v>2004A</v>
          </cell>
          <cell r="K178" t="str">
            <v>2004A</v>
          </cell>
          <cell r="L178" t="str">
            <v>2004A</v>
          </cell>
          <cell r="M178" t="str">
            <v>2004A</v>
          </cell>
          <cell r="O178" t="str">
            <v>Electronic trade confirmation services</v>
          </cell>
          <cell r="P178" t="str">
            <v>2005A</v>
          </cell>
          <cell r="Q178" t="str">
            <v>2005A</v>
          </cell>
          <cell r="R178" t="str">
            <v>2005A</v>
          </cell>
          <cell r="S178" t="str">
            <v>2005E</v>
          </cell>
          <cell r="T178" t="str">
            <v>2005E</v>
          </cell>
          <cell r="Z178" t="str">
            <v>Electronic trade confirmation services</v>
          </cell>
          <cell r="AA178" t="str">
            <v>2006E</v>
          </cell>
          <cell r="AB178" t="str">
            <v>2006E</v>
          </cell>
          <cell r="AC178" t="str">
            <v>2006E</v>
          </cell>
          <cell r="AD178" t="str">
            <v>2006E</v>
          </cell>
          <cell r="AE178" t="str">
            <v>2006E</v>
          </cell>
        </row>
        <row r="179">
          <cell r="A179" t="str">
            <v>Sequential growth rate</v>
          </cell>
          <cell r="B179" t="str">
            <v>2003A</v>
          </cell>
          <cell r="C179" t="str">
            <v>2003A</v>
          </cell>
          <cell r="D179" t="str">
            <v>2003A</v>
          </cell>
          <cell r="E179" t="str">
            <v>2003A</v>
          </cell>
          <cell r="F179" t="str">
            <v>2003A</v>
          </cell>
          <cell r="H179" t="str">
            <v>Sequential growth rate</v>
          </cell>
          <cell r="I179" t="str">
            <v>2004A</v>
          </cell>
          <cell r="J179" t="str">
            <v>2004A</v>
          </cell>
          <cell r="K179" t="str">
            <v>2004A</v>
          </cell>
          <cell r="L179" t="str">
            <v>2004A</v>
          </cell>
          <cell r="M179" t="str">
            <v>2004A</v>
          </cell>
          <cell r="O179" t="str">
            <v>Sequential growth rate</v>
          </cell>
          <cell r="P179" t="str">
            <v>2005A</v>
          </cell>
          <cell r="Q179" t="str">
            <v>2005A</v>
          </cell>
          <cell r="R179" t="str">
            <v>2005A</v>
          </cell>
          <cell r="S179" t="str">
            <v>2005E</v>
          </cell>
          <cell r="T179" t="str">
            <v>2005E</v>
          </cell>
          <cell r="Z179" t="str">
            <v>Sequential growth rate</v>
          </cell>
          <cell r="AA179" t="str">
            <v>2006E</v>
          </cell>
          <cell r="AB179" t="str">
            <v>2006E</v>
          </cell>
          <cell r="AC179" t="str">
            <v>2006E</v>
          </cell>
          <cell r="AD179" t="str">
            <v>2006E</v>
          </cell>
          <cell r="AE179" t="str">
            <v>2006E</v>
          </cell>
        </row>
        <row r="180">
          <cell r="A180" t="str">
            <v>KEY DRIVERS</v>
          </cell>
          <cell r="E180">
            <v>0.23799999999999999</v>
          </cell>
          <cell r="H180" t="str">
            <v>KEY DRIVERS</v>
          </cell>
          <cell r="I180">
            <v>0.26800000000000002</v>
          </cell>
          <cell r="J180">
            <v>0.26300000000000001</v>
          </cell>
          <cell r="K180">
            <v>0.26500000000000001</v>
          </cell>
          <cell r="L180">
            <v>0.27200000000000002</v>
          </cell>
          <cell r="M180">
            <v>1.0680000000000001</v>
          </cell>
          <cell r="O180" t="str">
            <v>KEY DRIVERS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Z180" t="str">
            <v>KEY DRIVERS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</row>
        <row r="181">
          <cell r="A181" t="str">
            <v>TRANSACTION FEES (Continued)</v>
          </cell>
          <cell r="E181">
            <v>8.2759999999999998</v>
          </cell>
          <cell r="H181" t="str">
            <v>TRANSACTION FEES (Continued)</v>
          </cell>
          <cell r="I181">
            <v>8.4949999999999992</v>
          </cell>
          <cell r="J181">
            <v>10.538000000000002</v>
          </cell>
          <cell r="K181">
            <v>13.084999999999999</v>
          </cell>
          <cell r="L181">
            <v>13.289</v>
          </cell>
          <cell r="M181">
            <v>45.406999999999996</v>
          </cell>
          <cell r="O181" t="str">
            <v>TRANSACTION FEES (Continued)</v>
          </cell>
          <cell r="P181">
            <v>15.027000000000001</v>
          </cell>
          <cell r="Q181">
            <v>19.164536999999999</v>
          </cell>
          <cell r="R181">
            <v>24.616927</v>
          </cell>
          <cell r="S181">
            <v>21.722882218474997</v>
          </cell>
          <cell r="T181">
            <v>80.268220327611985</v>
          </cell>
          <cell r="Z181" t="str">
            <v>TRANSACTION FEES (Continued)</v>
          </cell>
          <cell r="AA181">
            <v>20.030978798795047</v>
          </cell>
          <cell r="AB181">
            <v>23.257320435388284</v>
          </cell>
          <cell r="AC181">
            <v>25.90742694428581</v>
          </cell>
          <cell r="AD181">
            <v>24.673476682685369</v>
          </cell>
          <cell r="AE181">
            <v>93.869202861154506</v>
          </cell>
        </row>
        <row r="182">
          <cell r="A182" t="str">
            <v>TRANSACTION FEES (Continued)</v>
          </cell>
          <cell r="H182" t="str">
            <v>TRANSACTION FEES (Continued)</v>
          </cell>
          <cell r="O182" t="str">
            <v>TRANSACTION FEES (Continued)</v>
          </cell>
          <cell r="Z182" t="str">
            <v>TRANSACTION FEES (Continued)</v>
          </cell>
        </row>
        <row r="183">
          <cell r="A183" t="str">
            <v>OTC</v>
          </cell>
          <cell r="H183" t="str">
            <v>OTC</v>
          </cell>
          <cell r="O183" t="str">
            <v>OTC</v>
          </cell>
          <cell r="Z183" t="str">
            <v>OTC</v>
          </cell>
        </row>
        <row r="184">
          <cell r="A184" t="str">
            <v>Revenue Composition</v>
          </cell>
          <cell r="H184" t="str">
            <v>Revenue Composition</v>
          </cell>
          <cell r="O184" t="str">
            <v>Revenue Composition</v>
          </cell>
          <cell r="Z184" t="str">
            <v>Revenue Composition</v>
          </cell>
        </row>
        <row r="185">
          <cell r="A185" t="str">
            <v>North American natural gas</v>
          </cell>
          <cell r="E185">
            <v>4.6390000000000002</v>
          </cell>
          <cell r="H185" t="str">
            <v>North American natural gas</v>
          </cell>
          <cell r="I185">
            <v>4.891</v>
          </cell>
          <cell r="J185">
            <v>6.6219999999999999</v>
          </cell>
          <cell r="K185">
            <v>8.6199999999999992</v>
          </cell>
          <cell r="L185">
            <v>8.9130000000000003</v>
          </cell>
          <cell r="M185">
            <v>29.045999999999999</v>
          </cell>
          <cell r="O185" t="str">
            <v>North American natural gas</v>
          </cell>
          <cell r="P185">
            <v>10.871</v>
          </cell>
          <cell r="Q185">
            <v>13.5421880239396</v>
          </cell>
          <cell r="R185">
            <v>18.963999999999999</v>
          </cell>
          <cell r="S185">
            <v>16.043399999999998</v>
          </cell>
          <cell r="T185">
            <v>59.291647877013467</v>
          </cell>
          <cell r="Z185" t="str">
            <v>North American natural gas</v>
          </cell>
          <cell r="AA185">
            <v>13.472911475409836</v>
          </cell>
          <cell r="AB185">
            <v>15.73009777655734</v>
          </cell>
          <cell r="AC185">
            <v>19.041041249999999</v>
          </cell>
          <cell r="AD185">
            <v>17.166438000000003</v>
          </cell>
          <cell r="AE185">
            <v>65.426702381311657</v>
          </cell>
        </row>
        <row r="186">
          <cell r="A186" t="str">
            <v>North American power</v>
          </cell>
          <cell r="E186">
            <v>1.26</v>
          </cell>
          <cell r="H186" t="str">
            <v>North American power</v>
          </cell>
          <cell r="I186">
            <v>1.5840000000000001</v>
          </cell>
          <cell r="J186">
            <v>2.242</v>
          </cell>
          <cell r="K186">
            <v>2.8010000000000002</v>
          </cell>
          <cell r="L186">
            <v>2.835</v>
          </cell>
          <cell r="M186">
            <v>9.4619999999999997</v>
          </cell>
          <cell r="O186" t="str">
            <v>North American power</v>
          </cell>
          <cell r="P186">
            <v>3.246</v>
          </cell>
          <cell r="Q186">
            <v>3.5360741139215399</v>
          </cell>
          <cell r="R186">
            <v>4.39757</v>
          </cell>
          <cell r="S186">
            <v>4.3942500000000004</v>
          </cell>
          <cell r="T186">
            <v>15.565219328141183</v>
          </cell>
          <cell r="Z186" t="str">
            <v>North American power</v>
          </cell>
          <cell r="AA186">
            <v>4.8610180327868857</v>
          </cell>
          <cell r="AB186">
            <v>4.8731521382481215</v>
          </cell>
          <cell r="AC186">
            <v>4.7617437656250008</v>
          </cell>
          <cell r="AD186">
            <v>5.7125250000000003</v>
          </cell>
          <cell r="AE186">
            <v>20.22001859365739</v>
          </cell>
        </row>
        <row r="187">
          <cell r="A187" t="str">
            <v>Global oil</v>
          </cell>
          <cell r="E187">
            <v>1.627</v>
          </cell>
          <cell r="H187" t="str">
            <v>Global oil</v>
          </cell>
          <cell r="I187">
            <v>1.3720000000000001</v>
          </cell>
          <cell r="J187">
            <v>0.95399999999999996</v>
          </cell>
          <cell r="K187">
            <v>0.91500000000000004</v>
          </cell>
          <cell r="L187">
            <v>0.75800000000000001</v>
          </cell>
          <cell r="M187">
            <v>3.9990000000000001</v>
          </cell>
          <cell r="O187" t="str">
            <v>Global oil</v>
          </cell>
          <cell r="P187">
            <v>0.436</v>
          </cell>
          <cell r="Q187">
            <v>0.50686070859006804</v>
          </cell>
          <cell r="R187">
            <v>0.64049999999999996</v>
          </cell>
          <cell r="S187">
            <v>0.63672000000000006</v>
          </cell>
          <cell r="T187">
            <v>2.2178817745362456</v>
          </cell>
          <cell r="Z187" t="str">
            <v>Global oil</v>
          </cell>
          <cell r="AA187">
            <v>1.1257377049180328</v>
          </cell>
          <cell r="AB187">
            <v>1.1974584240440358</v>
          </cell>
          <cell r="AC187">
            <v>1.3870828125000001</v>
          </cell>
          <cell r="AD187">
            <v>1.0187520000000001</v>
          </cell>
          <cell r="AE187">
            <v>4.7266312252325084</v>
          </cell>
        </row>
        <row r="188">
          <cell r="A188" t="str">
            <v>Other commodities markets</v>
          </cell>
          <cell r="E188">
            <v>0.435</v>
          </cell>
          <cell r="H188" t="str">
            <v>Other commodities markets</v>
          </cell>
          <cell r="I188">
            <v>0.26</v>
          </cell>
          <cell r="J188">
            <v>0.29099999999999998</v>
          </cell>
          <cell r="K188">
            <v>0.245</v>
          </cell>
          <cell r="L188">
            <v>0.247</v>
          </cell>
          <cell r="M188">
            <v>1.0429999999999999</v>
          </cell>
          <cell r="O188" t="str">
            <v>Other commodities markets</v>
          </cell>
          <cell r="P188">
            <v>0.11600000000000001</v>
          </cell>
          <cell r="Q188">
            <v>1.0817487848337084</v>
          </cell>
          <cell r="R188">
            <v>0.2009</v>
          </cell>
          <cell r="S188">
            <v>0.21736000000000003</v>
          </cell>
          <cell r="T188">
            <v>1.596914274446094</v>
          </cell>
          <cell r="Z188" t="str">
            <v>Other commodities markets</v>
          </cell>
          <cell r="AA188">
            <v>0.10782295081967214</v>
          </cell>
          <cell r="AB188">
            <v>0.95836181406361365</v>
          </cell>
          <cell r="AC188">
            <v>0.1819400625</v>
          </cell>
          <cell r="AD188">
            <v>0.19997120000000002</v>
          </cell>
          <cell r="AE188">
            <v>1.4455621575357587</v>
          </cell>
        </row>
        <row r="189">
          <cell r="A189" t="str">
            <v>Total OTC Trading Fee Revenues</v>
          </cell>
          <cell r="E189">
            <v>7.9609999999999994</v>
          </cell>
          <cell r="H189" t="str">
            <v>Total OTC Trading Fee Revenues</v>
          </cell>
          <cell r="I189">
            <v>8.1069999999999993</v>
          </cell>
          <cell r="J189">
            <v>10.109000000000002</v>
          </cell>
          <cell r="K189">
            <v>12.580999999999998</v>
          </cell>
          <cell r="L189">
            <v>12.753</v>
          </cell>
          <cell r="M189">
            <v>43.55</v>
          </cell>
          <cell r="O189" t="str">
            <v>Total OTC Trading Fee Revenues</v>
          </cell>
          <cell r="P189">
            <v>14.669</v>
          </cell>
          <cell r="Q189">
            <v>18.666871631284916</v>
          </cell>
          <cell r="R189">
            <v>24.202970000000001</v>
          </cell>
          <cell r="S189">
            <v>21.291729999999998</v>
          </cell>
          <cell r="T189">
            <v>78.671663254136988</v>
          </cell>
          <cell r="Z189" t="str">
            <v>Total OTC Trading Fee Revenues</v>
          </cell>
          <cell r="AA189">
            <v>19.567490163934423</v>
          </cell>
          <cell r="AB189">
            <v>22.759070152913111</v>
          </cell>
          <cell r="AC189">
            <v>25.371807890625</v>
          </cell>
          <cell r="AD189">
            <v>24.097686199999998</v>
          </cell>
          <cell r="AE189">
            <v>91.796054407472525</v>
          </cell>
        </row>
        <row r="190">
          <cell r="A190" t="str">
            <v>Total OTC Trading Fee Revenues</v>
          </cell>
          <cell r="E190">
            <v>7.9609999999999994</v>
          </cell>
          <cell r="H190" t="str">
            <v>Total OTC Trading Fee Revenues</v>
          </cell>
          <cell r="I190">
            <v>8.1069999999999993</v>
          </cell>
          <cell r="J190">
            <v>10.109000000000002</v>
          </cell>
          <cell r="K190">
            <v>12.580999999999998</v>
          </cell>
          <cell r="L190">
            <v>12.753</v>
          </cell>
          <cell r="M190">
            <v>43.55</v>
          </cell>
          <cell r="O190" t="str">
            <v>Total OTC Trading Fee Revenues</v>
          </cell>
          <cell r="P190">
            <v>14.669</v>
          </cell>
          <cell r="Q190">
            <v>18.666871631284916</v>
          </cell>
          <cell r="R190">
            <v>24.202970000000001</v>
          </cell>
          <cell r="S190">
            <v>21.291729999999998</v>
          </cell>
          <cell r="T190">
            <v>78.671663254136988</v>
          </cell>
          <cell r="Z190" t="str">
            <v>Total OTC Trading Fee Revenues</v>
          </cell>
          <cell r="AA190">
            <v>19.567490163934423</v>
          </cell>
          <cell r="AB190">
            <v>22.759070152913111</v>
          </cell>
          <cell r="AC190">
            <v>25.371807890625</v>
          </cell>
          <cell r="AD190">
            <v>24.097686199999998</v>
          </cell>
          <cell r="AE190">
            <v>91.796054407472525</v>
          </cell>
        </row>
        <row r="191">
          <cell r="A191" t="str">
            <v>Electronic trade confirmation services</v>
          </cell>
          <cell r="E191">
            <v>7.6999999999999999E-2</v>
          </cell>
          <cell r="H191" t="str">
            <v>Electronic trade confirmation services</v>
          </cell>
          <cell r="I191">
            <v>0.12</v>
          </cell>
          <cell r="J191">
            <v>0.16600000000000001</v>
          </cell>
          <cell r="K191">
            <v>0.23899999999999999</v>
          </cell>
          <cell r="L191">
            <v>0.26400000000000001</v>
          </cell>
          <cell r="M191">
            <v>0.78900000000000003</v>
          </cell>
          <cell r="O191" t="str">
            <v>Electronic trade confirmation services</v>
          </cell>
          <cell r="P191">
            <v>0.35799999999999998</v>
          </cell>
          <cell r="Q191">
            <v>0.39481899999999998</v>
          </cell>
          <cell r="R191">
            <v>0.41258585499999995</v>
          </cell>
          <cell r="S191">
            <v>0.4311522184749999</v>
          </cell>
          <cell r="T191">
            <v>1.5965570734749996</v>
          </cell>
          <cell r="Z191" t="str">
            <v>Electronic trade confirmation services</v>
          </cell>
          <cell r="AA191">
            <v>0.46348863486062486</v>
          </cell>
          <cell r="AB191">
            <v>0.49825028247517172</v>
          </cell>
          <cell r="AC191">
            <v>0.53561905366080953</v>
          </cell>
          <cell r="AD191">
            <v>0.57579048268537025</v>
          </cell>
          <cell r="AE191">
            <v>2.0731484536819766</v>
          </cell>
        </row>
        <row r="192">
          <cell r="A192" t="str">
            <v>Sequential growth rate</v>
          </cell>
          <cell r="E192">
            <v>7.6999999999999999E-2</v>
          </cell>
          <cell r="H192" t="str">
            <v>Sequential growth rate</v>
          </cell>
          <cell r="I192">
            <v>0.55844155844155829</v>
          </cell>
          <cell r="J192">
            <v>0.38333333333333353</v>
          </cell>
          <cell r="K192">
            <v>0.43975903614457823</v>
          </cell>
          <cell r="L192">
            <v>0.10460251046025104</v>
          </cell>
          <cell r="M192">
            <v>1.9886363636363638</v>
          </cell>
          <cell r="O192" t="str">
            <v>Sequential growth rate</v>
          </cell>
          <cell r="P192">
            <v>0.35606060606060597</v>
          </cell>
          <cell r="Q192">
            <v>0.10284636871508379</v>
          </cell>
          <cell r="R192">
            <v>4.4999999999999998E-2</v>
          </cell>
          <cell r="S192">
            <v>4.4999999999999998E-2</v>
          </cell>
          <cell r="T192">
            <v>1.5965570734749996</v>
          </cell>
          <cell r="Z192" t="str">
            <v>Sequential growth rate</v>
          </cell>
          <cell r="AA192">
            <v>7.4999999999999997E-2</v>
          </cell>
          <cell r="AB192">
            <v>7.4999999999999997E-2</v>
          </cell>
          <cell r="AC192">
            <v>7.4999999999999997E-2</v>
          </cell>
          <cell r="AD192">
            <v>7.4999999999999997E-2</v>
          </cell>
          <cell r="AE192">
            <v>2.0731484536819766</v>
          </cell>
        </row>
        <row r="193">
          <cell r="A193" t="str">
            <v>Order flow agreements shortfall payments</v>
          </cell>
          <cell r="E193">
            <v>0.23799999999999999</v>
          </cell>
          <cell r="H193" t="str">
            <v>Order flow agreements shortfall payments</v>
          </cell>
          <cell r="I193">
            <v>0.26800000000000002</v>
          </cell>
          <cell r="J193">
            <v>0.26300000000000001</v>
          </cell>
          <cell r="K193">
            <v>0.26500000000000001</v>
          </cell>
          <cell r="L193">
            <v>0.27200000000000002</v>
          </cell>
          <cell r="M193">
            <v>1.0680000000000001</v>
          </cell>
          <cell r="O193" t="str">
            <v>Order flow agreements shortfall payments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Z193" t="str">
            <v>Order flow agreements shortfall payments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</row>
        <row r="194">
          <cell r="A194" t="str">
            <v>Total OTC</v>
          </cell>
          <cell r="E194">
            <v>8.2759999999999998</v>
          </cell>
          <cell r="H194" t="str">
            <v>Total OTC</v>
          </cell>
          <cell r="I194">
            <v>8.4949999999999992</v>
          </cell>
          <cell r="J194">
            <v>10.538000000000002</v>
          </cell>
          <cell r="K194">
            <v>13.084999999999999</v>
          </cell>
          <cell r="L194">
            <v>13.289</v>
          </cell>
          <cell r="M194">
            <v>45.406999999999996</v>
          </cell>
          <cell r="O194" t="str">
            <v>Total OTC</v>
          </cell>
          <cell r="P194">
            <v>15.027000000000001</v>
          </cell>
          <cell r="Q194">
            <v>19.164536999999999</v>
          </cell>
          <cell r="R194">
            <v>24.616927</v>
          </cell>
          <cell r="S194">
            <v>21.722882218474997</v>
          </cell>
          <cell r="T194">
            <v>80.268220327611985</v>
          </cell>
          <cell r="Z194" t="str">
            <v>Total OTC</v>
          </cell>
          <cell r="AA194">
            <v>20.030978798795047</v>
          </cell>
          <cell r="AB194">
            <v>23.257320435388284</v>
          </cell>
          <cell r="AC194">
            <v>25.90742694428581</v>
          </cell>
          <cell r="AD194">
            <v>24.673476682685369</v>
          </cell>
          <cell r="AE194">
            <v>93.869202861154506</v>
          </cell>
        </row>
        <row r="195">
          <cell r="A195" t="str">
            <v>Total OTC</v>
          </cell>
          <cell r="E195">
            <v>8.2759999999999998</v>
          </cell>
          <cell r="H195" t="str">
            <v>Total OTC</v>
          </cell>
          <cell r="I195">
            <v>8.4949999999999992</v>
          </cell>
          <cell r="J195">
            <v>10.538000000000002</v>
          </cell>
          <cell r="K195">
            <v>13.084999999999999</v>
          </cell>
          <cell r="L195">
            <v>13.289</v>
          </cell>
          <cell r="M195">
            <v>45.406999999999996</v>
          </cell>
          <cell r="O195" t="str">
            <v>Total OTC</v>
          </cell>
          <cell r="P195">
            <v>15.027000000000001</v>
          </cell>
          <cell r="Q195">
            <v>19.164536999999999</v>
          </cell>
          <cell r="R195">
            <v>24.616927</v>
          </cell>
          <cell r="S195">
            <v>21.722882218474997</v>
          </cell>
          <cell r="T195">
            <v>80.268220327611985</v>
          </cell>
          <cell r="Z195" t="str">
            <v>Total OTC</v>
          </cell>
          <cell r="AA195">
            <v>20.030978798795047</v>
          </cell>
          <cell r="AB195">
            <v>23.257320435388284</v>
          </cell>
          <cell r="AC195">
            <v>25.90742694428581</v>
          </cell>
          <cell r="AD195">
            <v>24.673476682685369</v>
          </cell>
          <cell r="AE195">
            <v>93.869202861154506</v>
          </cell>
        </row>
        <row r="196">
          <cell r="A196" t="str">
            <v>Trading Data</v>
          </cell>
          <cell r="H196" t="str">
            <v>Trading Data</v>
          </cell>
          <cell r="L196">
            <v>1.286290322580645</v>
          </cell>
          <cell r="O196" t="str">
            <v>Trading Data</v>
          </cell>
          <cell r="P196">
            <v>1.0828365623447591</v>
          </cell>
          <cell r="Q196">
            <v>0.55255261190522553</v>
          </cell>
          <cell r="R196">
            <v>0.56999999999999995</v>
          </cell>
          <cell r="S196">
            <v>0.55000000000000004</v>
          </cell>
          <cell r="T196">
            <v>0.64679045719437234</v>
          </cell>
          <cell r="Z196" t="str">
            <v>Trading Data</v>
          </cell>
          <cell r="AA196">
            <v>0.45</v>
          </cell>
          <cell r="AB196">
            <v>0.4</v>
          </cell>
          <cell r="AC196">
            <v>0.1</v>
          </cell>
          <cell r="AD196">
            <v>0.3</v>
          </cell>
          <cell r="AE196">
            <v>0.29905131224849169</v>
          </cell>
        </row>
        <row r="197">
          <cell r="A197" t="str">
            <v>Total OTC</v>
          </cell>
          <cell r="H197" t="str">
            <v>Total OTC</v>
          </cell>
          <cell r="I197">
            <v>0.27741935483870961</v>
          </cell>
          <cell r="J197">
            <v>0.39293730960397633</v>
          </cell>
          <cell r="K197">
            <v>0.22981015834076701</v>
          </cell>
          <cell r="L197">
            <v>4.4788151696974587E-2</v>
          </cell>
          <cell r="O197" t="str">
            <v>Total OTC</v>
          </cell>
          <cell r="P197">
            <v>0.1637436030878654</v>
          </cell>
          <cell r="Q197">
            <v>3.8299642585171823E-2</v>
          </cell>
          <cell r="R197">
            <v>0.24363060793515245</v>
          </cell>
          <cell r="S197">
            <v>3.1478748490643804E-2</v>
          </cell>
          <cell r="Z197" t="str">
            <v>Total OTC</v>
          </cell>
          <cell r="AA197">
            <v>8.8663370630583715E-2</v>
          </cell>
          <cell r="AB197">
            <v>2.4962066339588862E-3</v>
          </cell>
          <cell r="AC197">
            <v>-2.2861665193808611E-2</v>
          </cell>
          <cell r="AD197">
            <v>0.21902033912530627</v>
          </cell>
        </row>
        <row r="198">
          <cell r="A198" t="str">
            <v>Average daily trading fee revenue ($ Thous.)</v>
          </cell>
          <cell r="E198">
            <v>126.36507936507937</v>
          </cell>
          <cell r="H198" t="str">
            <v>Average daily trading fee revenue ($ Thous.)</v>
          </cell>
          <cell r="I198">
            <v>130.75806451612902</v>
          </cell>
          <cell r="J198">
            <v>160.46031746031747</v>
          </cell>
          <cell r="K198">
            <v>196.578125</v>
          </cell>
          <cell r="L198">
            <v>205.69354838709674</v>
          </cell>
          <cell r="M198">
            <v>173.3725138408858</v>
          </cell>
          <cell r="O198" t="str">
            <v>Average daily trading fee revenue ($ Thous.)</v>
          </cell>
          <cell r="P198">
            <v>240.47540983606558</v>
          </cell>
          <cell r="Q198">
            <v>291.66986923882683</v>
          </cell>
          <cell r="R198">
            <v>378.17140625000002</v>
          </cell>
          <cell r="S198">
            <v>343.41499999999996</v>
          </cell>
          <cell r="T198">
            <v>313.4329213312231</v>
          </cell>
          <cell r="Z198" t="str">
            <v>Average daily trading fee revenue ($ Thous.)</v>
          </cell>
          <cell r="AA198">
            <v>310.5950819672131</v>
          </cell>
          <cell r="AB198">
            <v>361.2550817922716</v>
          </cell>
          <cell r="AC198">
            <v>402.727109375</v>
          </cell>
          <cell r="AD198">
            <v>388.67235806451612</v>
          </cell>
          <cell r="AE198">
            <v>365.81240779975019</v>
          </cell>
        </row>
        <row r="199">
          <cell r="A199" t="str">
            <v xml:space="preserve">Change Yr./Yr. </v>
          </cell>
          <cell r="E199">
            <v>126.36507936507937</v>
          </cell>
          <cell r="H199" t="str">
            <v xml:space="preserve">Change Yr./Yr. </v>
          </cell>
          <cell r="I199">
            <v>130.75806451612902</v>
          </cell>
          <cell r="J199">
            <v>160.46031746031747</v>
          </cell>
          <cell r="K199">
            <v>196.578125</v>
          </cell>
          <cell r="L199">
            <v>0.62777208245033211</v>
          </cell>
          <cell r="M199">
            <v>173.3725138408858</v>
          </cell>
          <cell r="O199" t="str">
            <v xml:space="preserve">Change Yr./Yr. </v>
          </cell>
          <cell r="P199">
            <v>0.83908664238757447</v>
          </cell>
          <cell r="Q199">
            <v>0.81770716807261734</v>
          </cell>
          <cell r="R199">
            <v>0.92377156028932528</v>
          </cell>
          <cell r="S199">
            <v>0.66954677330824119</v>
          </cell>
          <cell r="T199">
            <v>0.80785820305333411</v>
          </cell>
          <cell r="Z199" t="str">
            <v xml:space="preserve">Change Yr./Yr. </v>
          </cell>
          <cell r="AA199">
            <v>0.29158770195650674</v>
          </cell>
          <cell r="AB199">
            <v>0.23857525199651874</v>
          </cell>
          <cell r="AC199">
            <v>6.4932733462050196E-2</v>
          </cell>
          <cell r="AD199">
            <v>0.13178620055768131</v>
          </cell>
          <cell r="AE199">
            <v>0.16711545885498924</v>
          </cell>
        </row>
        <row r="200">
          <cell r="A200" t="str">
            <v>Sequential change</v>
          </cell>
          <cell r="E200">
            <v>25.825396825396826</v>
          </cell>
          <cell r="H200" t="str">
            <v>Sequential change</v>
          </cell>
          <cell r="I200">
            <v>3.4764233703822089E-2</v>
          </cell>
          <cell r="J200">
            <v>0.22715427193039139</v>
          </cell>
          <cell r="K200">
            <v>0.22508872044712636</v>
          </cell>
          <cell r="L200">
            <v>4.6370486986264225E-2</v>
          </cell>
          <cell r="M200">
            <v>15.948642713133641</v>
          </cell>
          <cell r="O200" t="str">
            <v>Sequential change</v>
          </cell>
          <cell r="P200">
            <v>0.1690955390759874</v>
          </cell>
          <cell r="Q200">
            <v>0.21288854206615548</v>
          </cell>
          <cell r="R200">
            <v>0.29657344187425649</v>
          </cell>
          <cell r="S200">
            <v>-9.1906489162280613E-2</v>
          </cell>
          <cell r="T200">
            <v>0.80785820305333411</v>
          </cell>
          <cell r="Z200" t="str">
            <v>Sequential change</v>
          </cell>
          <cell r="AA200">
            <v>-9.5569261775947045E-2</v>
          </cell>
          <cell r="AB200">
            <v>0.16310625237268317</v>
          </cell>
          <cell r="AC200">
            <v>0.11479984551906064</v>
          </cell>
          <cell r="AD200">
            <v>-3.4898945174800189E-2</v>
          </cell>
          <cell r="AE200">
            <v>0.16711545885498924</v>
          </cell>
        </row>
        <row r="201">
          <cell r="A201" t="str">
            <v>Sequential change</v>
          </cell>
          <cell r="H201" t="str">
            <v>Sequential change</v>
          </cell>
          <cell r="I201">
            <v>3.4764233703822089E-2</v>
          </cell>
          <cell r="J201">
            <v>0.22715427193039139</v>
          </cell>
          <cell r="K201">
            <v>0.22508872044712636</v>
          </cell>
          <cell r="L201">
            <v>4.6370486986264225E-2</v>
          </cell>
          <cell r="O201" t="str">
            <v>Sequential change</v>
          </cell>
          <cell r="P201">
            <v>0.1690955390759874</v>
          </cell>
          <cell r="Q201">
            <v>0.21288854206615548</v>
          </cell>
          <cell r="R201">
            <v>0.29657344187425649</v>
          </cell>
          <cell r="S201">
            <v>-9.1906489162280613E-2</v>
          </cell>
          <cell r="T201">
            <v>-0.44596022823975212</v>
          </cell>
          <cell r="Z201" t="str">
            <v>Sequential change</v>
          </cell>
          <cell r="AA201">
            <v>-9.5569261775947045E-2</v>
          </cell>
          <cell r="AB201">
            <v>0.16310625237268317</v>
          </cell>
          <cell r="AC201">
            <v>0.11479984551906064</v>
          </cell>
          <cell r="AD201">
            <v>-3.4898945174800189E-2</v>
          </cell>
          <cell r="AE201">
            <v>1.1311466100220047</v>
          </cell>
        </row>
        <row r="202">
          <cell r="A202" t="str">
            <v>North American natural gas</v>
          </cell>
          <cell r="H202" t="str">
            <v>North American natural gas</v>
          </cell>
          <cell r="I202">
            <v>-0.14312905208477911</v>
          </cell>
          <cell r="J202">
            <v>-0.31570179092044981</v>
          </cell>
          <cell r="K202">
            <v>-5.5866745283018826E-2</v>
          </cell>
          <cell r="L202">
            <v>-0.14486162524237611</v>
          </cell>
          <cell r="O202" t="str">
            <v>North American natural gas</v>
          </cell>
          <cell r="P202">
            <v>-0.41537263722479345</v>
          </cell>
          <cell r="Q202">
            <v>0.10803122219015737</v>
          </cell>
          <cell r="R202">
            <v>0.26366078321927078</v>
          </cell>
          <cell r="S202">
            <v>2.6166049709148487E-2</v>
          </cell>
          <cell r="Z202" t="str">
            <v>North American natural gas</v>
          </cell>
          <cell r="AA202">
            <v>0.73996238921192448</v>
          </cell>
          <cell r="AB202">
            <v>6.3709973302551015E-2</v>
          </cell>
          <cell r="AC202">
            <v>0.15835571795099845</v>
          </cell>
          <cell r="AD202">
            <v>-0.25369741839334647</v>
          </cell>
        </row>
        <row r="203">
          <cell r="A203" t="str">
            <v>Average daily trading fee revenue ($ Thous.)</v>
          </cell>
          <cell r="E203">
            <v>73.634920634920633</v>
          </cell>
          <cell r="H203" t="str">
            <v>Average daily trading fee revenue ($ Thous.)</v>
          </cell>
          <cell r="I203">
            <v>78.887096774193552</v>
          </cell>
          <cell r="J203">
            <v>105.11111111111111</v>
          </cell>
          <cell r="K203">
            <v>134.6875</v>
          </cell>
          <cell r="L203">
            <v>143.75806451612902</v>
          </cell>
          <cell r="M203">
            <v>115.61094310035843</v>
          </cell>
          <cell r="O203" t="str">
            <v>Average daily trading fee revenue ($ Thous.)</v>
          </cell>
          <cell r="P203">
            <v>178.21311475409837</v>
          </cell>
          <cell r="Q203">
            <v>211.59668787405624</v>
          </cell>
          <cell r="R203">
            <v>296.3125</v>
          </cell>
          <cell r="S203">
            <v>258.76451612903224</v>
          </cell>
          <cell r="T203">
            <v>236.2217046892967</v>
          </cell>
          <cell r="Z203" t="str">
            <v>Average daily trading fee revenue ($ Thous.)</v>
          </cell>
          <cell r="AA203">
            <v>213.85573770491803</v>
          </cell>
          <cell r="AB203">
            <v>249.68409169138636</v>
          </cell>
          <cell r="AC203">
            <v>302.23874999999998</v>
          </cell>
          <cell r="AD203">
            <v>276.87803225806454</v>
          </cell>
          <cell r="AE203">
            <v>260.66415291359226</v>
          </cell>
        </row>
        <row r="204">
          <cell r="A204" t="str">
            <v xml:space="preserve">Change Yr./Yr. </v>
          </cell>
          <cell r="E204">
            <v>73.634920634920633</v>
          </cell>
          <cell r="H204" t="str">
            <v xml:space="preserve">Change Yr./Yr. </v>
          </cell>
          <cell r="I204">
            <v>78.887096774193552</v>
          </cell>
          <cell r="J204">
            <v>105.11111111111111</v>
          </cell>
          <cell r="K204">
            <v>134.6875</v>
          </cell>
          <cell r="L204">
            <v>0.95230826999700979</v>
          </cell>
          <cell r="M204">
            <v>115.61094310035843</v>
          </cell>
          <cell r="O204" t="str">
            <v xml:space="preserve">Change Yr./Yr. </v>
          </cell>
          <cell r="P204">
            <v>1.259090802444101</v>
          </cell>
          <cell r="Q204">
            <v>1.0130763116982093</v>
          </cell>
          <cell r="R204">
            <v>1.2</v>
          </cell>
          <cell r="S204">
            <v>0.8</v>
          </cell>
          <cell r="T204">
            <v>1.0432469310819448</v>
          </cell>
          <cell r="Z204" t="str">
            <v xml:space="preserve">Change Yr./Yr. </v>
          </cell>
          <cell r="AA204">
            <v>0.2</v>
          </cell>
          <cell r="AB204">
            <v>0.18</v>
          </cell>
          <cell r="AC204">
            <v>0.02</v>
          </cell>
          <cell r="AD204">
            <v>7.0000000000000007E-2</v>
          </cell>
          <cell r="AE204">
            <v>0.10347249105007017</v>
          </cell>
        </row>
        <row r="205">
          <cell r="A205" t="str">
            <v>Sequential change</v>
          </cell>
          <cell r="E205">
            <v>6.9047619047619051</v>
          </cell>
          <cell r="H205" t="str">
            <v>Sequential change</v>
          </cell>
          <cell r="I205">
            <v>7.1327246556196044E-2</v>
          </cell>
          <cell r="J205">
            <v>0.33242463481678364</v>
          </cell>
          <cell r="K205">
            <v>0.28138213530655398</v>
          </cell>
          <cell r="L205">
            <v>6.734525858842888E-2</v>
          </cell>
          <cell r="M205">
            <v>4.1561479934715821</v>
          </cell>
          <cell r="O205" t="str">
            <v>Sequential change</v>
          </cell>
          <cell r="P205">
            <v>0.23967386006441149</v>
          </cell>
          <cell r="Q205">
            <v>0.18732388559630486</v>
          </cell>
          <cell r="R205">
            <v>0.40036454718217129</v>
          </cell>
          <cell r="S205">
            <v>-0.12671751570037626</v>
          </cell>
          <cell r="T205">
            <v>1.0432469310819448</v>
          </cell>
          <cell r="Z205" t="str">
            <v>Sequential change</v>
          </cell>
          <cell r="AA205">
            <v>-0.17355075995705904</v>
          </cell>
          <cell r="AB205">
            <v>0.16753515416969988</v>
          </cell>
          <cell r="AC205">
            <v>0.21048460858119888</v>
          </cell>
          <cell r="AD205">
            <v>-8.3909550783727971E-2</v>
          </cell>
          <cell r="AE205">
            <v>0.10347249105007017</v>
          </cell>
        </row>
        <row r="206">
          <cell r="A206" t="str">
            <v>Sequential change</v>
          </cell>
          <cell r="H206" t="str">
            <v>Sequential change</v>
          </cell>
          <cell r="I206">
            <v>7.1327246556196044E-2</v>
          </cell>
          <cell r="J206">
            <v>0.33242463481678364</v>
          </cell>
          <cell r="K206">
            <v>0.28138213530655398</v>
          </cell>
          <cell r="L206">
            <v>6.734525858842888E-2</v>
          </cell>
          <cell r="O206" t="str">
            <v>Sequential change</v>
          </cell>
          <cell r="P206">
            <v>0.23967386006441149</v>
          </cell>
          <cell r="Q206">
            <v>0.18732388559630486</v>
          </cell>
          <cell r="R206">
            <v>0.40036454718217129</v>
          </cell>
          <cell r="S206">
            <v>-0.12671751570037626</v>
          </cell>
          <cell r="T206">
            <v>0.53079444589536751</v>
          </cell>
          <cell r="Z206" t="str">
            <v>Sequential change</v>
          </cell>
          <cell r="AA206">
            <v>-0.17355075995705904</v>
          </cell>
          <cell r="AB206">
            <v>0.16753515416969988</v>
          </cell>
          <cell r="AC206">
            <v>0.21048460858119888</v>
          </cell>
          <cell r="AD206">
            <v>-8.3909550783727971E-2</v>
          </cell>
          <cell r="AE206">
            <v>-9.4777859608546233E-2</v>
          </cell>
        </row>
        <row r="207">
          <cell r="A207" t="str">
            <v>North American power</v>
          </cell>
          <cell r="H207" t="str">
            <v>North American power</v>
          </cell>
          <cell r="I207">
            <v>-0.39265850945494996</v>
          </cell>
          <cell r="J207">
            <v>0.10146520146520133</v>
          </cell>
          <cell r="K207">
            <v>-0.17123067010309267</v>
          </cell>
          <cell r="L207">
            <v>4.0684660961158636E-2</v>
          </cell>
          <cell r="O207" t="str">
            <v>North American power</v>
          </cell>
          <cell r="P207">
            <v>-0.5226654277560232</v>
          </cell>
          <cell r="Q207">
            <v>7.8882914702123141</v>
          </cell>
          <cell r="R207">
            <v>-0.81428220413403718</v>
          </cell>
          <cell r="S207">
            <v>0.11683231908026781</v>
          </cell>
          <cell r="Z207" t="str">
            <v>North American power</v>
          </cell>
          <cell r="AA207">
            <v>-0.51181691475047819</v>
          </cell>
          <cell r="AB207">
            <v>7.8882914702123141</v>
          </cell>
          <cell r="AC207">
            <v>-0.81015514200368244</v>
          </cell>
          <cell r="AD207">
            <v>0.11683231908026781</v>
          </cell>
        </row>
        <row r="208">
          <cell r="A208" t="str">
            <v>Average daily trading fee revenue ($ Thous.)</v>
          </cell>
          <cell r="E208">
            <v>20</v>
          </cell>
          <cell r="H208" t="str">
            <v>Average daily trading fee revenue ($ Thous.)</v>
          </cell>
          <cell r="I208">
            <v>25.548387096774192</v>
          </cell>
          <cell r="J208">
            <v>35.587301587301589</v>
          </cell>
          <cell r="K208">
            <v>43.765625</v>
          </cell>
          <cell r="L208">
            <v>45.725806451612904</v>
          </cell>
          <cell r="M208">
            <v>37.656780033922168</v>
          </cell>
          <cell r="O208" t="str">
            <v>Average daily trading fee revenue ($ Thous.)</v>
          </cell>
          <cell r="P208">
            <v>53.213114754098363</v>
          </cell>
          <cell r="Q208">
            <v>55.251158030024058</v>
          </cell>
          <cell r="R208">
            <v>68.712031249999995</v>
          </cell>
          <cell r="S208">
            <v>70.875</v>
          </cell>
          <cell r="T208">
            <v>62.012826008530602</v>
          </cell>
          <cell r="Z208" t="str">
            <v>Average daily trading fee revenue ($ Thous.)</v>
          </cell>
          <cell r="AA208">
            <v>77.159016393442627</v>
          </cell>
          <cell r="AB208">
            <v>77.351621242033673</v>
          </cell>
          <cell r="AC208">
            <v>75.583234375000004</v>
          </cell>
          <cell r="AD208">
            <v>92.137500000000003</v>
          </cell>
          <cell r="AE208">
            <v>80.55784300261908</v>
          </cell>
        </row>
        <row r="209">
          <cell r="A209" t="str">
            <v xml:space="preserve">Change Yr./Yr. </v>
          </cell>
          <cell r="E209">
            <v>20</v>
          </cell>
          <cell r="H209" t="str">
            <v xml:space="preserve">Change Yr./Yr. </v>
          </cell>
          <cell r="I209">
            <v>25.548387096774192</v>
          </cell>
          <cell r="J209">
            <v>35.587301587301589</v>
          </cell>
          <cell r="K209">
            <v>43.765625</v>
          </cell>
          <cell r="L209">
            <v>1.286290322580645</v>
          </cell>
          <cell r="M209">
            <v>37.656780033922168</v>
          </cell>
          <cell r="O209" t="str">
            <v xml:space="preserve">Change Yr./Yr. </v>
          </cell>
          <cell r="P209">
            <v>1.0828365623447591</v>
          </cell>
          <cell r="Q209">
            <v>0.55255261190522553</v>
          </cell>
          <cell r="R209">
            <v>0.56999999999999995</v>
          </cell>
          <cell r="S209">
            <v>0.55000000000000004</v>
          </cell>
          <cell r="T209">
            <v>0.64679045719437234</v>
          </cell>
          <cell r="Z209" t="str">
            <v xml:space="preserve">Change Yr./Yr. </v>
          </cell>
          <cell r="AA209">
            <v>0.45</v>
          </cell>
          <cell r="AB209">
            <v>0.4</v>
          </cell>
          <cell r="AC209">
            <v>0.1</v>
          </cell>
          <cell r="AD209">
            <v>0.3</v>
          </cell>
          <cell r="AE209">
            <v>0.29905131224849169</v>
          </cell>
        </row>
        <row r="210">
          <cell r="A210" t="str">
            <v>Sequential change</v>
          </cell>
          <cell r="H210" t="str">
            <v>Sequential change</v>
          </cell>
          <cell r="I210">
            <v>0.27741935483870961</v>
          </cell>
          <cell r="J210">
            <v>0.39293730960397633</v>
          </cell>
          <cell r="K210">
            <v>0.22981015834076701</v>
          </cell>
          <cell r="L210">
            <v>4.4788151696974587E-2</v>
          </cell>
          <cell r="O210" t="str">
            <v>Sequential change</v>
          </cell>
          <cell r="P210">
            <v>0.1637436030878654</v>
          </cell>
          <cell r="Q210">
            <v>3.8299642585171823E-2</v>
          </cell>
          <cell r="R210">
            <v>0.24363060793515245</v>
          </cell>
          <cell r="S210">
            <v>3.1478748490643804E-2</v>
          </cell>
          <cell r="T210">
            <v>0.64679045719437234</v>
          </cell>
          <cell r="Z210" t="str">
            <v>Sequential change</v>
          </cell>
          <cell r="AA210">
            <v>8.8663370630583715E-2</v>
          </cell>
          <cell r="AB210">
            <v>2.4962066339588862E-3</v>
          </cell>
          <cell r="AC210">
            <v>-2.2861665193808611E-2</v>
          </cell>
          <cell r="AD210">
            <v>0.21902033912530627</v>
          </cell>
          <cell r="AE210">
            <v>0.29905131224849169</v>
          </cell>
        </row>
        <row r="211">
          <cell r="A211" t="str">
            <v>Sequential change</v>
          </cell>
          <cell r="E211">
            <v>18.551000000000002</v>
          </cell>
          <cell r="H211" t="str">
            <v>Sequential change</v>
          </cell>
          <cell r="I211">
            <v>0.27741935483870961</v>
          </cell>
          <cell r="J211">
            <v>0.39293730960397633</v>
          </cell>
          <cell r="K211">
            <v>0.22981015834076701</v>
          </cell>
          <cell r="L211">
            <v>4.4788151696974587E-2</v>
          </cell>
          <cell r="M211">
            <v>27.085000000000001</v>
          </cell>
          <cell r="O211" t="str">
            <v>Sequential change</v>
          </cell>
          <cell r="P211">
            <v>0.1637436030878654</v>
          </cell>
          <cell r="Q211">
            <v>3.8299642585171823E-2</v>
          </cell>
          <cell r="R211">
            <v>0.24363060793515245</v>
          </cell>
          <cell r="S211">
            <v>3.1478748490643804E-2</v>
          </cell>
          <cell r="T211">
            <v>138.52652770359998</v>
          </cell>
          <cell r="Z211" t="str">
            <v>Sequential change</v>
          </cell>
          <cell r="AA211">
            <v>8.8663370630583715E-2</v>
          </cell>
          <cell r="AB211">
            <v>2.4962066339588862E-3</v>
          </cell>
          <cell r="AC211">
            <v>-2.2861665193808611E-2</v>
          </cell>
          <cell r="AD211">
            <v>0.21902033912530627</v>
          </cell>
          <cell r="AE211">
            <v>170.16783090491751</v>
          </cell>
        </row>
        <row r="212">
          <cell r="A212" t="str">
            <v>Global oil</v>
          </cell>
          <cell r="H212" t="str">
            <v>Global oil</v>
          </cell>
          <cell r="O212" t="str">
            <v>Global oil</v>
          </cell>
          <cell r="Z212" t="str">
            <v>Global oil</v>
          </cell>
        </row>
        <row r="213">
          <cell r="A213" t="str">
            <v>Average daily trading fee revenue ($ Thous.)</v>
          </cell>
          <cell r="E213">
            <v>25.825396825396826</v>
          </cell>
          <cell r="H213" t="str">
            <v>Average daily trading fee revenue ($ Thous.)</v>
          </cell>
          <cell r="I213">
            <v>22.129032258064516</v>
          </cell>
          <cell r="J213">
            <v>15.142857142857142</v>
          </cell>
          <cell r="K213">
            <v>14.296875</v>
          </cell>
          <cell r="L213">
            <v>12.225806451612904</v>
          </cell>
          <cell r="M213">
            <v>15.948642713133641</v>
          </cell>
          <cell r="O213" t="str">
            <v>Average daily trading fee revenue ($ Thous.)</v>
          </cell>
          <cell r="P213">
            <v>7.1475409836065573</v>
          </cell>
          <cell r="Q213">
            <v>7.9196985717198132</v>
          </cell>
          <cell r="R213">
            <v>10.0078125</v>
          </cell>
          <cell r="S213">
            <v>10.269677419354839</v>
          </cell>
          <cell r="T213">
            <v>8.8361823686703023</v>
          </cell>
          <cell r="Z213" t="str">
            <v>Average daily trading fee revenue ($ Thous.)</v>
          </cell>
          <cell r="AA213">
            <v>17.868852459016395</v>
          </cell>
          <cell r="AB213">
            <v>19.007276572127552</v>
          </cell>
          <cell r="AC213">
            <v>22.017187500000002</v>
          </cell>
          <cell r="AD213">
            <v>16.431483870967742</v>
          </cell>
          <cell r="AE213">
            <v>18.831200100527923</v>
          </cell>
        </row>
        <row r="214">
          <cell r="A214" t="str">
            <v xml:space="preserve">Change Yr./Yr. </v>
          </cell>
          <cell r="E214">
            <v>25.825396825396826</v>
          </cell>
          <cell r="H214" t="str">
            <v xml:space="preserve">Change Yr./Yr. </v>
          </cell>
          <cell r="I214">
            <v>22.129032258064516</v>
          </cell>
          <cell r="J214">
            <v>15.142857142857142</v>
          </cell>
          <cell r="K214">
            <v>14.296875</v>
          </cell>
          <cell r="L214">
            <v>-0.52659753752205718</v>
          </cell>
          <cell r="M214">
            <v>15.948642713133641</v>
          </cell>
          <cell r="O214" t="str">
            <v xml:space="preserve">Change Yr./Yr. </v>
          </cell>
          <cell r="P214">
            <v>-0.67700616546384362</v>
          </cell>
          <cell r="Q214">
            <v>-0.47700103771661606</v>
          </cell>
          <cell r="R214">
            <v>-0.3</v>
          </cell>
          <cell r="S214">
            <v>-0.16</v>
          </cell>
          <cell r="T214">
            <v>-0.44596022823975212</v>
          </cell>
          <cell r="Z214" t="str">
            <v xml:space="preserve">Change Yr./Yr. </v>
          </cell>
          <cell r="AA214">
            <v>1.5</v>
          </cell>
          <cell r="AB214">
            <v>1.4</v>
          </cell>
          <cell r="AC214">
            <v>1.2</v>
          </cell>
          <cell r="AD214">
            <v>0.6</v>
          </cell>
          <cell r="AE214">
            <v>1.1311466100220047</v>
          </cell>
        </row>
        <row r="215">
          <cell r="A215" t="str">
            <v>Sequential change</v>
          </cell>
          <cell r="H215" t="str">
            <v>Sequential change</v>
          </cell>
          <cell r="I215">
            <v>-0.14312905208477911</v>
          </cell>
          <cell r="J215">
            <v>-0.31570179092044981</v>
          </cell>
          <cell r="K215">
            <v>-5.5866745283018826E-2</v>
          </cell>
          <cell r="L215">
            <v>-0.14486162524237611</v>
          </cell>
          <cell r="O215" t="str">
            <v>Sequential change</v>
          </cell>
          <cell r="P215">
            <v>-0.41537263722479345</v>
          </cell>
          <cell r="Q215">
            <v>0.10803122219015737</v>
          </cell>
          <cell r="R215">
            <v>0.26366078321927078</v>
          </cell>
          <cell r="S215">
            <v>2.6166049709148487E-2</v>
          </cell>
          <cell r="T215">
            <v>-0.44596022823975212</v>
          </cell>
          <cell r="Z215" t="str">
            <v>Sequential change</v>
          </cell>
          <cell r="AA215">
            <v>0.73996238921192448</v>
          </cell>
          <cell r="AB215">
            <v>6.3709973302551015E-2</v>
          </cell>
          <cell r="AC215">
            <v>0.15835571795099845</v>
          </cell>
          <cell r="AD215">
            <v>-0.25369741839334647</v>
          </cell>
          <cell r="AE215">
            <v>1.1311466100220047</v>
          </cell>
        </row>
        <row r="216">
          <cell r="A216" t="str">
            <v>Sequential change</v>
          </cell>
          <cell r="H216" t="str">
            <v>Sequential change</v>
          </cell>
          <cell r="I216">
            <v>-0.14312905208477911</v>
          </cell>
          <cell r="J216">
            <v>-0.31570179092044981</v>
          </cell>
          <cell r="K216">
            <v>-5.5866745283018826E-2</v>
          </cell>
          <cell r="L216">
            <v>-0.14486162524237611</v>
          </cell>
          <cell r="O216" t="str">
            <v>Sequential change</v>
          </cell>
          <cell r="P216">
            <v>-0.41537263722479345</v>
          </cell>
          <cell r="Q216">
            <v>0.10803122219015737</v>
          </cell>
          <cell r="R216">
            <v>0.26366078321927078</v>
          </cell>
          <cell r="S216">
            <v>2.6166049709148487E-2</v>
          </cell>
          <cell r="Z216" t="str">
            <v>Sequential change</v>
          </cell>
          <cell r="AA216">
            <v>0.73996238921192448</v>
          </cell>
          <cell r="AB216">
            <v>6.3709973302551015E-2</v>
          </cell>
          <cell r="AC216">
            <v>0.15835571795099845</v>
          </cell>
          <cell r="AD216">
            <v>-0.25369741839334647</v>
          </cell>
        </row>
        <row r="217">
          <cell r="A217" t="str">
            <v>Other commodities markets</v>
          </cell>
          <cell r="H217" t="str">
            <v>Other commodities markets</v>
          </cell>
          <cell r="O217" t="str">
            <v>Other commodities markets</v>
          </cell>
          <cell r="Z217" t="str">
            <v>Other commodities markets</v>
          </cell>
        </row>
        <row r="218">
          <cell r="A218" t="str">
            <v>Average daily trading fee revenue ($ Thous.)</v>
          </cell>
          <cell r="E218">
            <v>6.9047619047619051</v>
          </cell>
          <cell r="H218" t="str">
            <v>Average daily trading fee revenue ($ Thous.)</v>
          </cell>
          <cell r="I218">
            <v>4.193548387096774</v>
          </cell>
          <cell r="J218">
            <v>4.6190476190476186</v>
          </cell>
          <cell r="K218">
            <v>3.828125</v>
          </cell>
          <cell r="L218">
            <v>3.9838709677419355</v>
          </cell>
          <cell r="M218">
            <v>4.1561479934715821</v>
          </cell>
          <cell r="O218" t="str">
            <v>Average daily trading fee revenue ($ Thous.)</v>
          </cell>
          <cell r="P218">
            <v>1.901639344262295</v>
          </cell>
          <cell r="Q218">
            <v>16.902324763026694</v>
          </cell>
          <cell r="R218">
            <v>3.1390625000000001</v>
          </cell>
          <cell r="S218">
            <v>3.5058064516129033</v>
          </cell>
          <cell r="T218">
            <v>6.3622082647254743</v>
          </cell>
          <cell r="Z218" t="str">
            <v>Average daily trading fee revenue ($ Thous.)</v>
          </cell>
          <cell r="AA218">
            <v>1.7114754098360656</v>
          </cell>
          <cell r="AB218">
            <v>15.212092286724026</v>
          </cell>
          <cell r="AC218">
            <v>2.8879375</v>
          </cell>
          <cell r="AD218">
            <v>3.225341935483871</v>
          </cell>
          <cell r="AE218">
            <v>5.7592117830109908</v>
          </cell>
        </row>
        <row r="219">
          <cell r="A219" t="str">
            <v xml:space="preserve">Change Yr./Yr. </v>
          </cell>
          <cell r="E219">
            <v>6.9047619047619051</v>
          </cell>
          <cell r="H219" t="str">
            <v xml:space="preserve">Change Yr./Yr. </v>
          </cell>
          <cell r="I219">
            <v>4.193548387096774</v>
          </cell>
          <cell r="J219">
            <v>4.6190476190476186</v>
          </cell>
          <cell r="K219">
            <v>3.828125</v>
          </cell>
          <cell r="L219">
            <v>-0.42302558398220247</v>
          </cell>
          <cell r="M219">
            <v>4.1561479934715821</v>
          </cell>
          <cell r="O219" t="str">
            <v xml:space="preserve">Change Yr./Yr. </v>
          </cell>
          <cell r="P219">
            <v>-0.54653215636822194</v>
          </cell>
          <cell r="Q219">
            <v>2.6592661858099031</v>
          </cell>
          <cell r="R219">
            <v>-0.18</v>
          </cell>
          <cell r="S219">
            <v>-0.12</v>
          </cell>
          <cell r="T219">
            <v>0.53079444589536751</v>
          </cell>
          <cell r="Z219" t="str">
            <v xml:space="preserve">Change Yr./Yr. </v>
          </cell>
          <cell r="AA219">
            <v>-0.1</v>
          </cell>
          <cell r="AB219">
            <v>-0.1</v>
          </cell>
          <cell r="AC219">
            <v>-0.08</v>
          </cell>
          <cell r="AD219">
            <v>-0.08</v>
          </cell>
          <cell r="AE219">
            <v>-9.4777859608546233E-2</v>
          </cell>
        </row>
        <row r="220">
          <cell r="A220" t="str">
            <v>Sequential change</v>
          </cell>
          <cell r="H220" t="str">
            <v>Sequential change</v>
          </cell>
          <cell r="I220">
            <v>-0.39265850945494996</v>
          </cell>
          <cell r="J220">
            <v>0.10146520146520133</v>
          </cell>
          <cell r="K220">
            <v>-0.17123067010309267</v>
          </cell>
          <cell r="L220">
            <v>4.0684660961158636E-2</v>
          </cell>
          <cell r="O220" t="str">
            <v>Sequential change</v>
          </cell>
          <cell r="P220">
            <v>-0.5226654277560232</v>
          </cell>
          <cell r="Q220">
            <v>7.8882914702123141</v>
          </cell>
          <cell r="R220">
            <v>-0.81428220413403718</v>
          </cell>
          <cell r="S220">
            <v>0.11683231908026781</v>
          </cell>
          <cell r="T220">
            <v>0.53079444589536751</v>
          </cell>
          <cell r="Z220" t="str">
            <v>Sequential change</v>
          </cell>
          <cell r="AA220">
            <v>-0.51181691475047819</v>
          </cell>
          <cell r="AB220">
            <v>7.8882914702123141</v>
          </cell>
          <cell r="AC220">
            <v>-0.81015514200368244</v>
          </cell>
          <cell r="AD220">
            <v>0.11683231908026781</v>
          </cell>
          <cell r="AE220">
            <v>-9.4777859608546233E-2</v>
          </cell>
        </row>
        <row r="221">
          <cell r="A221" t="str">
            <v>Sequential change</v>
          </cell>
          <cell r="B221" t="str">
            <v>1Q</v>
          </cell>
          <cell r="C221" t="str">
            <v>2Q</v>
          </cell>
          <cell r="D221" t="str">
            <v>3Q</v>
          </cell>
          <cell r="E221" t="str">
            <v>4Q</v>
          </cell>
          <cell r="F221" t="str">
            <v>Full Year</v>
          </cell>
          <cell r="H221" t="str">
            <v>Sequential change</v>
          </cell>
          <cell r="I221">
            <v>-0.39265850945494996</v>
          </cell>
          <cell r="J221">
            <v>0.10146520146520133</v>
          </cell>
          <cell r="K221">
            <v>-0.17123067010309267</v>
          </cell>
          <cell r="L221">
            <v>4.0684660961158636E-2</v>
          </cell>
          <cell r="M221" t="str">
            <v>Full Year</v>
          </cell>
          <cell r="O221" t="str">
            <v>Sequential change</v>
          </cell>
          <cell r="P221">
            <v>-0.5226654277560232</v>
          </cell>
          <cell r="Q221">
            <v>7.8882914702123141</v>
          </cell>
          <cell r="R221">
            <v>-0.81428220413403718</v>
          </cell>
          <cell r="S221">
            <v>0.11683231908026781</v>
          </cell>
          <cell r="T221" t="str">
            <v>Full Yr.</v>
          </cell>
          <cell r="Z221" t="str">
            <v>Sequential change</v>
          </cell>
          <cell r="AA221">
            <v>-0.51181691475047819</v>
          </cell>
          <cell r="AB221">
            <v>7.8882914702123141</v>
          </cell>
          <cell r="AC221">
            <v>-0.81015514200368244</v>
          </cell>
          <cell r="AD221">
            <v>0.11683231908026781</v>
          </cell>
          <cell r="AE221" t="str">
            <v>Full Yr.</v>
          </cell>
        </row>
        <row r="222">
          <cell r="A222" t="str">
            <v>OTC trading days</v>
          </cell>
          <cell r="B222" t="str">
            <v>2003A</v>
          </cell>
          <cell r="C222" t="str">
            <v>2003A</v>
          </cell>
          <cell r="D222" t="str">
            <v>2003A</v>
          </cell>
          <cell r="E222">
            <v>63</v>
          </cell>
          <cell r="F222" t="str">
            <v>2003A</v>
          </cell>
          <cell r="H222" t="str">
            <v>OTC trading days</v>
          </cell>
          <cell r="I222">
            <v>62</v>
          </cell>
          <cell r="J222">
            <v>63</v>
          </cell>
          <cell r="K222">
            <v>64</v>
          </cell>
          <cell r="L222">
            <v>62</v>
          </cell>
          <cell r="M222">
            <v>251</v>
          </cell>
          <cell r="O222" t="str">
            <v>OTC trading days</v>
          </cell>
          <cell r="P222">
            <v>61</v>
          </cell>
          <cell r="Q222">
            <v>64</v>
          </cell>
          <cell r="R222">
            <v>64</v>
          </cell>
          <cell r="S222">
            <v>62</v>
          </cell>
          <cell r="T222">
            <v>251</v>
          </cell>
          <cell r="Z222" t="str">
            <v>OTC trading days</v>
          </cell>
          <cell r="AA222">
            <v>63</v>
          </cell>
          <cell r="AB222">
            <v>63</v>
          </cell>
          <cell r="AC222">
            <v>63</v>
          </cell>
          <cell r="AD222">
            <v>62</v>
          </cell>
          <cell r="AE222">
            <v>251</v>
          </cell>
        </row>
        <row r="223">
          <cell r="A223" t="str">
            <v>OTC trading days</v>
          </cell>
          <cell r="E223">
            <v>63</v>
          </cell>
          <cell r="H223" t="str">
            <v>OTC trading days</v>
          </cell>
          <cell r="I223">
            <v>62</v>
          </cell>
          <cell r="J223">
            <v>63</v>
          </cell>
          <cell r="K223">
            <v>64</v>
          </cell>
          <cell r="L223">
            <v>62</v>
          </cell>
          <cell r="M223">
            <v>251</v>
          </cell>
          <cell r="O223" t="str">
            <v>OTC trading days</v>
          </cell>
          <cell r="P223">
            <v>61</v>
          </cell>
          <cell r="Q223">
            <v>64</v>
          </cell>
          <cell r="R223">
            <v>64</v>
          </cell>
          <cell r="S223">
            <v>62</v>
          </cell>
          <cell r="T223">
            <v>251</v>
          </cell>
          <cell r="Z223" t="str">
            <v>OTC trading days</v>
          </cell>
          <cell r="AA223">
            <v>63</v>
          </cell>
          <cell r="AB223">
            <v>63</v>
          </cell>
          <cell r="AC223">
            <v>63</v>
          </cell>
          <cell r="AD223">
            <v>62</v>
          </cell>
          <cell r="AE223">
            <v>251</v>
          </cell>
        </row>
        <row r="224">
          <cell r="A224" t="str">
            <v>TOTAL TRANSACTION FEES, NET</v>
          </cell>
          <cell r="E224">
            <v>18.551000000000002</v>
          </cell>
          <cell r="H224" t="str">
            <v>TOTAL TRANSACTION FEES, NET</v>
          </cell>
          <cell r="I224">
            <v>20.36</v>
          </cell>
          <cell r="J224">
            <v>22.261000000000003</v>
          </cell>
          <cell r="K224">
            <v>25.210999999999999</v>
          </cell>
          <cell r="L224">
            <v>23.073999999999998</v>
          </cell>
          <cell r="M224">
            <v>27.085000000000001</v>
          </cell>
          <cell r="O224" t="str">
            <v>TOTAL TRANSACTION FEES, NET</v>
          </cell>
          <cell r="P224">
            <v>27.085000000000001</v>
          </cell>
          <cell r="Q224">
            <v>33.034537</v>
          </cell>
          <cell r="R224">
            <v>40.659424999999999</v>
          </cell>
          <cell r="S224">
            <v>37.747565703599989</v>
          </cell>
          <cell r="T224">
            <v>138.52652770359998</v>
          </cell>
          <cell r="Z224" t="str">
            <v>TOTAL TRANSACTION FEES, NET</v>
          </cell>
          <cell r="AA224">
            <v>40.454753160099315</v>
          </cell>
          <cell r="AB224">
            <v>44.578944250700005</v>
          </cell>
          <cell r="AC224">
            <v>49.719807338115807</v>
          </cell>
          <cell r="AD224">
            <v>49.780887086946763</v>
          </cell>
          <cell r="AE224">
            <v>184.5343918358619</v>
          </cell>
        </row>
        <row r="225">
          <cell r="A225" t="str">
            <v>TOTAL TRANSACTION FEES, NET</v>
          </cell>
          <cell r="C225">
            <v>0.12004061212884465</v>
          </cell>
          <cell r="D225">
            <v>4.1187642987667861E-3</v>
          </cell>
          <cell r="E225">
            <v>18.551000000000002</v>
          </cell>
          <cell r="H225" t="str">
            <v>TOTAL TRANSACTION FEES, NET</v>
          </cell>
          <cell r="I225">
            <v>20.36</v>
          </cell>
          <cell r="J225">
            <v>22.261000000000003</v>
          </cell>
          <cell r="K225">
            <v>25.210999999999999</v>
          </cell>
          <cell r="L225">
            <v>23.073999999999998</v>
          </cell>
          <cell r="M225">
            <v>27.085000000000001</v>
          </cell>
          <cell r="O225" t="str">
            <v>TOTAL TRANSACTION FEES, NET</v>
          </cell>
          <cell r="P225">
            <v>27.085000000000001</v>
          </cell>
          <cell r="Q225">
            <v>33.034537</v>
          </cell>
          <cell r="R225">
            <v>40.659424999999999</v>
          </cell>
          <cell r="S225">
            <v>37.747565703599989</v>
          </cell>
          <cell r="T225">
            <v>138.52652770359998</v>
          </cell>
          <cell r="Z225" t="str">
            <v>TOTAL TRANSACTION FEES, NET</v>
          </cell>
          <cell r="AA225">
            <v>40.454753160099315</v>
          </cell>
          <cell r="AB225">
            <v>44.578944250700005</v>
          </cell>
          <cell r="AC225">
            <v>49.719807338115807</v>
          </cell>
          <cell r="AD225">
            <v>49.780887086946763</v>
          </cell>
          <cell r="AE225">
            <v>184.5343918358619</v>
          </cell>
        </row>
        <row r="226">
          <cell r="A226" t="str">
            <v>A = Actual    E = Morgan Stanley Research Estimate</v>
          </cell>
          <cell r="H226" t="str">
            <v>A = Actual    E = Morgan Stanley Research Estimate</v>
          </cell>
          <cell r="I226">
            <v>0.22596137243210013</v>
          </cell>
          <cell r="J226">
            <v>0.2240669444370218</v>
          </cell>
          <cell r="K226">
            <v>0.27994710302576209</v>
          </cell>
          <cell r="L226">
            <v>0.27220902612826592</v>
          </cell>
          <cell r="M226">
            <v>0.25168375424014156</v>
          </cell>
          <cell r="O226" t="str">
            <v>A = Actual    E = Morgan Stanley Research Estimate</v>
          </cell>
          <cell r="P226">
            <v>0.26103286384976521</v>
          </cell>
          <cell r="Q226">
            <v>0.17512930310663299</v>
          </cell>
          <cell r="R226">
            <v>0.19860535785685718</v>
          </cell>
          <cell r="S226">
            <v>0.15296615384615375</v>
          </cell>
          <cell r="T226">
            <v>0.19394421215560831</v>
          </cell>
          <cell r="Z226" t="str">
            <v>A = Actual    E = Morgan Stanley Research Estimate</v>
          </cell>
          <cell r="AA226">
            <v>0.20700875949367092</v>
          </cell>
          <cell r="AB226">
            <v>0.21612527924468727</v>
          </cell>
          <cell r="AC226">
            <v>0.1923537500000001</v>
          </cell>
          <cell r="AD226">
            <v>0.21550625000000023</v>
          </cell>
          <cell r="AE226">
            <v>0.20768498718288519</v>
          </cell>
        </row>
        <row r="227">
          <cell r="A227" t="str">
            <v>Source: Company data, Morgan Stanley Research</v>
          </cell>
          <cell r="H227" t="str">
            <v>Source: Company data, Morgan Stanley Research</v>
          </cell>
          <cell r="O227" t="str">
            <v>Source: Company data, Morgan Stanley Research</v>
          </cell>
          <cell r="Z227" t="str">
            <v>Source: Company data, Morgan Stanley Research</v>
          </cell>
        </row>
        <row r="228">
          <cell r="A228" t="str">
            <v>Source: Company data, Morgan Stanley Research</v>
          </cell>
          <cell r="C228">
            <v>0.16965112905323609</v>
          </cell>
          <cell r="D228">
            <v>6.2736618087073648E-2</v>
          </cell>
          <cell r="E228">
            <v>0.21536804724964642</v>
          </cell>
          <cell r="H228" t="str">
            <v>Source: Company data, Morgan Stanley Research</v>
          </cell>
          <cell r="I228">
            <v>0.22516556291390732</v>
          </cell>
          <cell r="J228">
            <v>-7.13513513513514E-2</v>
          </cell>
          <cell r="K228">
            <v>-1.9790454016298087E-2</v>
          </cell>
          <cell r="L228">
            <v>0.15083135391923985</v>
          </cell>
          <cell r="O228" t="str">
            <v>Source: Company data, Morgan Stanley Research</v>
          </cell>
          <cell r="P228">
            <v>0.10319917440660475</v>
          </cell>
          <cell r="Q228">
            <v>-0.14271468662301212</v>
          </cell>
          <cell r="R228">
            <v>0.10329558573520514</v>
          </cell>
          <cell r="S228">
            <v>-6.0806921556875615E-2</v>
          </cell>
          <cell r="Z228" t="str">
            <v>Source: Company data, Morgan Stanley Research</v>
          </cell>
          <cell r="AA228">
            <v>4.6913502243002503E-2</v>
          </cell>
          <cell r="AB228">
            <v>-1.3660983534003135E-2</v>
          </cell>
          <cell r="AC228">
            <v>8.2673238338285326E-2</v>
          </cell>
          <cell r="AD228">
            <v>-7.869631352722084E-2</v>
          </cell>
        </row>
        <row r="229">
          <cell r="A229" t="str">
            <v>Change Yr./Yr.</v>
          </cell>
          <cell r="H229" t="str">
            <v>Change Yr./Yr.</v>
          </cell>
          <cell r="I229">
            <v>0.85090694440275749</v>
          </cell>
          <cell r="J229">
            <v>0.46953411149641</v>
          </cell>
          <cell r="K229">
            <v>0.35541708050887699</v>
          </cell>
          <cell r="L229">
            <v>0.28344370860927137</v>
          </cell>
          <cell r="M229">
            <v>0.4610821762199222</v>
          </cell>
          <cell r="O229" t="str">
            <v>Change Yr./Yr.</v>
          </cell>
          <cell r="P229">
            <v>0.15567567567567564</v>
          </cell>
          <cell r="Q229">
            <v>6.6866123399301536E-2</v>
          </cell>
          <cell r="R229">
            <v>0.20083372921615195</v>
          </cell>
          <cell r="S229">
            <v>-0.02</v>
          </cell>
          <cell r="T229">
            <v>9.7680111265646685E-2</v>
          </cell>
          <cell r="Z229" t="str">
            <v>Change Yr./Yr.</v>
          </cell>
          <cell r="AA229">
            <v>-7.0000000000000007E-2</v>
          </cell>
          <cell r="AB229">
            <v>7.0000000000000007E-2</v>
          </cell>
          <cell r="AC229">
            <v>0.05</v>
          </cell>
          <cell r="AD229">
            <v>0.03</v>
          </cell>
          <cell r="AE229">
            <v>1.7324274737973155E-2</v>
          </cell>
        </row>
        <row r="230">
          <cell r="A230" t="str">
            <v>Table XX</v>
          </cell>
          <cell r="H230" t="str">
            <v>Table XX</v>
          </cell>
          <cell r="O230" t="str">
            <v>Table XX</v>
          </cell>
          <cell r="Z230" t="str">
            <v>Table XX</v>
          </cell>
        </row>
        <row r="231">
          <cell r="A231" t="str">
            <v>IntercontinentalExchange, Inc.</v>
          </cell>
          <cell r="H231" t="str">
            <v>IntercontinentalExchange, Inc.</v>
          </cell>
          <cell r="O231" t="str">
            <v>IntercontinentalExchange, Inc.</v>
          </cell>
          <cell r="Z231" t="str">
            <v>IntercontinentalExchange, Inc.</v>
          </cell>
        </row>
        <row r="232">
          <cell r="A232" t="str">
            <v>Quarterly Earnings 2003A</v>
          </cell>
          <cell r="H232" t="str">
            <v>Quarterly Earnings 2003A</v>
          </cell>
          <cell r="O232" t="str">
            <v>Quarterly Earnings 2003A</v>
          </cell>
          <cell r="Z232" t="str">
            <v>Quarterly Earnings 2003A</v>
          </cell>
        </row>
        <row r="233">
          <cell r="A233" t="str">
            <v>($ Millions)</v>
          </cell>
          <cell r="B233">
            <v>2.4675910668213334E-2</v>
          </cell>
          <cell r="C233">
            <v>1.3156576499620026E-2</v>
          </cell>
          <cell r="D233">
            <v>1.7913991665404045E-2</v>
          </cell>
          <cell r="E233">
            <v>1.7783735478105449E-2</v>
          </cell>
          <cell r="F233">
            <v>1.8288384632287196E-2</v>
          </cell>
          <cell r="H233" t="str">
            <v>($ Millions)</v>
          </cell>
          <cell r="I233">
            <v>1.474414570685169E-2</v>
          </cell>
          <cell r="J233">
            <v>1.2986518394394089E-2</v>
          </cell>
          <cell r="K233">
            <v>1.2293272659354093E-2</v>
          </cell>
          <cell r="L233">
            <v>7.6852891633913539E-3</v>
          </cell>
          <cell r="M233">
            <v>1.1797369343442729E-2</v>
          </cell>
          <cell r="O233" t="str">
            <v>($ Millions)</v>
          </cell>
          <cell r="P233">
            <v>8.8915420384567036E-3</v>
          </cell>
          <cell r="Q233">
            <v>9.063845244037241E-3</v>
          </cell>
          <cell r="R233">
            <v>8.0827845964172914E-3</v>
          </cell>
          <cell r="S233">
            <v>8.2734076641103309E-3</v>
          </cell>
          <cell r="T233">
            <v>8.5326692277206198E-3</v>
          </cell>
          <cell r="Z233" t="str">
            <v>($ Millions)</v>
          </cell>
          <cell r="AA233">
            <v>8.6032879991979738E-3</v>
          </cell>
          <cell r="AB233">
            <v>7.8520143447791992E-3</v>
          </cell>
          <cell r="AC233">
            <v>7.0946399063855636E-3</v>
          </cell>
          <cell r="AD233">
            <v>7.02154547038012E-3</v>
          </cell>
          <cell r="AE233">
            <v>7.5906981026525391E-3</v>
          </cell>
        </row>
        <row r="234">
          <cell r="A234" t="str">
            <v>($ Millions)</v>
          </cell>
          <cell r="B234" t="str">
            <v>1Q</v>
          </cell>
          <cell r="C234" t="str">
            <v>2Q</v>
          </cell>
          <cell r="D234" t="str">
            <v>3Q</v>
          </cell>
          <cell r="E234" t="str">
            <v>4Q</v>
          </cell>
          <cell r="F234" t="str">
            <v>Full Year</v>
          </cell>
          <cell r="H234" t="str">
            <v>($ Millions)</v>
          </cell>
          <cell r="I234" t="str">
            <v>1Q</v>
          </cell>
          <cell r="J234" t="str">
            <v>2Q</v>
          </cell>
          <cell r="K234" t="str">
            <v>3Q</v>
          </cell>
          <cell r="L234" t="str">
            <v>4Q</v>
          </cell>
          <cell r="M234" t="str">
            <v>Full Year</v>
          </cell>
          <cell r="O234" t="str">
            <v>($ Millions)</v>
          </cell>
          <cell r="P234" t="str">
            <v>1Q</v>
          </cell>
          <cell r="Q234" t="str">
            <v>2Q</v>
          </cell>
          <cell r="R234" t="str">
            <v>3Q</v>
          </cell>
          <cell r="S234" t="str">
            <v>4Q</v>
          </cell>
          <cell r="T234" t="str">
            <v>Full Yr.</v>
          </cell>
          <cell r="Z234" t="str">
            <v>($ Millions)</v>
          </cell>
          <cell r="AA234" t="str">
            <v>1Q</v>
          </cell>
          <cell r="AB234" t="str">
            <v>2Q</v>
          </cell>
          <cell r="AC234" t="str">
            <v>3Q</v>
          </cell>
          <cell r="AD234" t="str">
            <v>4Q</v>
          </cell>
          <cell r="AE234" t="str">
            <v>Full Yr.</v>
          </cell>
          <cell r="AH234" t="str">
            <v>Level change in 06?</v>
          </cell>
        </row>
        <row r="235">
          <cell r="A235" t="str">
            <v>Compensation and benefits</v>
          </cell>
          <cell r="B235" t="str">
            <v>2003A</v>
          </cell>
          <cell r="C235" t="str">
            <v>2003A</v>
          </cell>
          <cell r="D235" t="str">
            <v>2003A</v>
          </cell>
          <cell r="E235" t="str">
            <v>2003A</v>
          </cell>
          <cell r="F235" t="str">
            <v>2003A</v>
          </cell>
          <cell r="H235" t="str">
            <v>Compensation and benefits</v>
          </cell>
          <cell r="I235" t="str">
            <v>2004A</v>
          </cell>
          <cell r="J235" t="str">
            <v>2004A</v>
          </cell>
          <cell r="K235" t="str">
            <v>2004A</v>
          </cell>
          <cell r="L235" t="str">
            <v>2004A</v>
          </cell>
          <cell r="M235" t="str">
            <v>2004A</v>
          </cell>
          <cell r="O235" t="str">
            <v>Compensation and benefits</v>
          </cell>
          <cell r="P235" t="str">
            <v>2005A</v>
          </cell>
          <cell r="Q235" t="str">
            <v>2005A</v>
          </cell>
          <cell r="R235" t="str">
            <v>2005E</v>
          </cell>
          <cell r="S235" t="str">
            <v>2005E</v>
          </cell>
          <cell r="T235" t="str">
            <v>2005E</v>
          </cell>
          <cell r="Z235" t="str">
            <v>Compensation and benefits</v>
          </cell>
          <cell r="AA235" t="str">
            <v>2006E</v>
          </cell>
          <cell r="AB235" t="str">
            <v>2006E</v>
          </cell>
          <cell r="AC235" t="str">
            <v>2006E</v>
          </cell>
          <cell r="AD235" t="str">
            <v>2006E</v>
          </cell>
          <cell r="AE235" t="str">
            <v>2006E</v>
          </cell>
        </row>
        <row r="236">
          <cell r="A236" t="str">
            <v>Other Revenue Assumptions</v>
          </cell>
          <cell r="B236" t="str">
            <v>2003A</v>
          </cell>
          <cell r="C236" t="str">
            <v>2003A</v>
          </cell>
          <cell r="D236" t="str">
            <v>2003A</v>
          </cell>
          <cell r="E236" t="str">
            <v>2003A</v>
          </cell>
          <cell r="F236" t="str">
            <v>2003A</v>
          </cell>
          <cell r="H236" t="str">
            <v>Other Revenue Assumptions</v>
          </cell>
          <cell r="I236" t="str">
            <v>2004A</v>
          </cell>
          <cell r="J236" t="str">
            <v>2004A</v>
          </cell>
          <cell r="K236" t="str">
            <v>2004A</v>
          </cell>
          <cell r="L236" t="str">
            <v>2004A</v>
          </cell>
          <cell r="M236" t="str">
            <v>2004A</v>
          </cell>
          <cell r="O236" t="str">
            <v>Other Revenue Assumptions</v>
          </cell>
          <cell r="P236" t="str">
            <v>2005A</v>
          </cell>
          <cell r="Q236" t="str">
            <v>2005A</v>
          </cell>
          <cell r="R236" t="str">
            <v>2005E</v>
          </cell>
          <cell r="S236" t="str">
            <v>2005E</v>
          </cell>
          <cell r="T236" t="str">
            <v>2005E</v>
          </cell>
          <cell r="Z236" t="str">
            <v>Other Revenue Assumptions</v>
          </cell>
          <cell r="AA236" t="str">
            <v>2006E</v>
          </cell>
          <cell r="AB236" t="str">
            <v>2006E</v>
          </cell>
          <cell r="AC236" t="str">
            <v>2006E</v>
          </cell>
          <cell r="AD236" t="str">
            <v>2006E</v>
          </cell>
          <cell r="AE236" t="str">
            <v>2006E</v>
          </cell>
        </row>
        <row r="237">
          <cell r="A237" t="str">
            <v>Data service fees</v>
          </cell>
          <cell r="H237" t="str">
            <v>Data service fees</v>
          </cell>
          <cell r="M237">
            <v>200</v>
          </cell>
          <cell r="O237" t="str">
            <v>Data service fees</v>
          </cell>
          <cell r="R237">
            <v>180</v>
          </cell>
          <cell r="S237">
            <v>180</v>
          </cell>
          <cell r="T237">
            <v>180</v>
          </cell>
          <cell r="Z237" t="str">
            <v>Data service fees</v>
          </cell>
          <cell r="AA237">
            <v>185</v>
          </cell>
          <cell r="AB237">
            <v>190</v>
          </cell>
          <cell r="AC237">
            <v>195</v>
          </cell>
          <cell r="AD237">
            <v>200</v>
          </cell>
          <cell r="AE237">
            <v>200</v>
          </cell>
        </row>
        <row r="238">
          <cell r="A238" t="str">
            <v>Sequential growth</v>
          </cell>
          <cell r="C238">
            <v>0.12004061212884465</v>
          </cell>
          <cell r="D238">
            <v>4.1187642987667861E-3</v>
          </cell>
          <cell r="E238">
            <v>7.7284546928920284E-2</v>
          </cell>
          <cell r="H238" t="str">
            <v>Sequential growth</v>
          </cell>
          <cell r="I238">
            <v>1.1876484560570111E-2</v>
          </cell>
          <cell r="J238">
            <v>0.11830985915492964</v>
          </cell>
          <cell r="K238">
            <v>4.9958018471872201E-2</v>
          </cell>
          <cell r="L238">
            <v>7.0771691323470609E-2</v>
          </cell>
          <cell r="O238" t="str">
            <v>Sequential growth</v>
          </cell>
          <cell r="P238">
            <v>2.9873039581778116E-3</v>
          </cell>
          <cell r="Q238">
            <v>4.2128816083395249E-2</v>
          </cell>
          <cell r="R238">
            <v>7.0933473565979455E-2</v>
          </cell>
          <cell r="S238">
            <v>0.03</v>
          </cell>
          <cell r="Z238" t="str">
            <v>Sequential growth</v>
          </cell>
          <cell r="AA238">
            <v>0.05</v>
          </cell>
          <cell r="AB238">
            <v>0.05</v>
          </cell>
          <cell r="AC238">
            <v>0.05</v>
          </cell>
          <cell r="AD238">
            <v>0.05</v>
          </cell>
          <cell r="AE238">
            <v>0.14118250876734412</v>
          </cell>
        </row>
        <row r="239">
          <cell r="A239" t="str">
            <v>Change Yr./Yr.</v>
          </cell>
          <cell r="C239">
            <v>0.12004061212884465</v>
          </cell>
          <cell r="D239">
            <v>4.1187642987667861E-3</v>
          </cell>
          <cell r="E239">
            <v>7.7284546928920284E-2</v>
          </cell>
          <cell r="H239" t="str">
            <v>Change Yr./Yr.</v>
          </cell>
          <cell r="I239">
            <v>0.22596137243210013</v>
          </cell>
          <cell r="J239">
            <v>0.2240669444370218</v>
          </cell>
          <cell r="K239">
            <v>0.27994710302576209</v>
          </cell>
          <cell r="L239">
            <v>0.27220902612826592</v>
          </cell>
          <cell r="M239">
            <v>0.25168375424014156</v>
          </cell>
          <cell r="O239" t="str">
            <v>Change Yr./Yr.</v>
          </cell>
          <cell r="P239">
            <v>0.26103286384976521</v>
          </cell>
          <cell r="Q239">
            <v>0.17512930310663299</v>
          </cell>
          <cell r="R239">
            <v>0.19860535785685718</v>
          </cell>
          <cell r="S239">
            <v>0.15296615384615375</v>
          </cell>
          <cell r="T239">
            <v>0.19394421215560831</v>
          </cell>
          <cell r="Z239" t="str">
            <v>Change Yr./Yr.</v>
          </cell>
          <cell r="AA239">
            <v>0.20700875949367092</v>
          </cell>
          <cell r="AB239">
            <v>0.21612527924468727</v>
          </cell>
          <cell r="AC239">
            <v>0.1923537500000001</v>
          </cell>
          <cell r="AD239">
            <v>0.21550625000000023</v>
          </cell>
          <cell r="AE239">
            <v>0.20768498718288519</v>
          </cell>
        </row>
        <row r="240">
          <cell r="A240" t="str">
            <v>Trading access fees</v>
          </cell>
          <cell r="H240" t="str">
            <v>Trading access fees</v>
          </cell>
          <cell r="I240">
            <v>0.22596137243210013</v>
          </cell>
          <cell r="J240">
            <v>0.2240669444370218</v>
          </cell>
          <cell r="K240">
            <v>0.27994710302576209</v>
          </cell>
          <cell r="L240">
            <v>0.27220902612826592</v>
          </cell>
          <cell r="M240">
            <v>0.25168375424014156</v>
          </cell>
          <cell r="O240" t="str">
            <v>Trading access fees</v>
          </cell>
          <cell r="P240">
            <v>0.26103286384976521</v>
          </cell>
          <cell r="Q240">
            <v>0.17512930310663299</v>
          </cell>
          <cell r="R240">
            <v>0.19860535785685718</v>
          </cell>
          <cell r="S240">
            <v>0.15296615384615375</v>
          </cell>
          <cell r="T240">
            <v>0.19394421215560831</v>
          </cell>
          <cell r="Z240" t="str">
            <v>Trading access fees</v>
          </cell>
          <cell r="AA240">
            <v>0.20700875949367092</v>
          </cell>
          <cell r="AB240">
            <v>0.21612527924468727</v>
          </cell>
          <cell r="AC240">
            <v>0.1923537500000001</v>
          </cell>
          <cell r="AD240">
            <v>0.21550625000000023</v>
          </cell>
          <cell r="AE240">
            <v>0.20768498718288519</v>
          </cell>
        </row>
        <row r="241">
          <cell r="A241" t="str">
            <v>Sequential growth</v>
          </cell>
          <cell r="C241">
            <v>0.16965112905323609</v>
          </cell>
          <cell r="D241">
            <v>6.2736618087073648E-2</v>
          </cell>
          <cell r="E241">
            <v>0.21536804724964642</v>
          </cell>
          <cell r="H241" t="str">
            <v>Sequential growth</v>
          </cell>
          <cell r="I241">
            <v>0.22516556291390732</v>
          </cell>
          <cell r="J241">
            <v>-7.13513513513514E-2</v>
          </cell>
          <cell r="K241">
            <v>-1.9790454016298087E-2</v>
          </cell>
          <cell r="L241">
            <v>0.15083135391923985</v>
          </cell>
          <cell r="O241" t="str">
            <v>Sequential growth</v>
          </cell>
          <cell r="P241">
            <v>0.10319917440660475</v>
          </cell>
          <cell r="Q241">
            <v>-0.14271468662301212</v>
          </cell>
          <cell r="R241">
            <v>0.10329558573520514</v>
          </cell>
          <cell r="S241">
            <v>-6.0806921556875615E-2</v>
          </cell>
          <cell r="Z241" t="str">
            <v>Sequential growth</v>
          </cell>
          <cell r="AA241">
            <v>4.6913502243002503E-2</v>
          </cell>
          <cell r="AB241">
            <v>-1.3660983534003135E-2</v>
          </cell>
          <cell r="AC241">
            <v>8.2673238338285326E-2</v>
          </cell>
          <cell r="AD241">
            <v>-7.869631352722084E-2</v>
          </cell>
          <cell r="AE241">
            <v>5.1820367909433611E-2</v>
          </cell>
        </row>
        <row r="242">
          <cell r="A242" t="str">
            <v>Change Yr./Yr.</v>
          </cell>
          <cell r="C242">
            <v>0.16965112905323609</v>
          </cell>
          <cell r="D242">
            <v>6.2736618087073648E-2</v>
          </cell>
          <cell r="E242">
            <v>0.21536804724964642</v>
          </cell>
          <cell r="H242" t="str">
            <v>Change Yr./Yr.</v>
          </cell>
          <cell r="I242">
            <v>0.85090694440275749</v>
          </cell>
          <cell r="J242">
            <v>0.46953411149641</v>
          </cell>
          <cell r="K242">
            <v>0.35541708050887699</v>
          </cell>
          <cell r="L242">
            <v>0.28344370860927137</v>
          </cell>
          <cell r="M242">
            <v>0.4610821762199222</v>
          </cell>
          <cell r="O242" t="str">
            <v>Change Yr./Yr.</v>
          </cell>
          <cell r="P242">
            <v>0.15567567567567564</v>
          </cell>
          <cell r="Q242">
            <v>6.6866123399301536E-2</v>
          </cell>
          <cell r="R242">
            <v>0.20083372921615195</v>
          </cell>
          <cell r="S242">
            <v>-0.02</v>
          </cell>
          <cell r="T242">
            <v>9.7680111265646685E-2</v>
          </cell>
          <cell r="Z242" t="str">
            <v>Change Yr./Yr.</v>
          </cell>
          <cell r="AA242">
            <v>-7.0000000000000007E-2</v>
          </cell>
          <cell r="AB242">
            <v>7.0000000000000007E-2</v>
          </cell>
          <cell r="AC242">
            <v>0.05</v>
          </cell>
          <cell r="AD242">
            <v>0.03</v>
          </cell>
          <cell r="AE242">
            <v>1.7324274737973155E-2</v>
          </cell>
        </row>
        <row r="243">
          <cell r="A243" t="str">
            <v>Change Yr./Yr.</v>
          </cell>
          <cell r="B243">
            <v>0.13319666560535054</v>
          </cell>
          <cell r="C243">
            <v>0.14752990226722007</v>
          </cell>
          <cell r="D243">
            <v>0.21262645549592504</v>
          </cell>
          <cell r="E243">
            <v>0.16085790884718498</v>
          </cell>
          <cell r="F243">
            <v>0.16148519538819997</v>
          </cell>
          <cell r="H243" t="str">
            <v>Change Yr./Yr.</v>
          </cell>
          <cell r="I243">
            <v>0.85090694440275749</v>
          </cell>
          <cell r="J243">
            <v>0.46953411149641</v>
          </cell>
          <cell r="K243">
            <v>0.35541708050887699</v>
          </cell>
          <cell r="L243">
            <v>0.28344370860927137</v>
          </cell>
          <cell r="M243">
            <v>0.4610821762199222</v>
          </cell>
          <cell r="O243" t="str">
            <v>Change Yr./Yr.</v>
          </cell>
          <cell r="P243">
            <v>0.15567567567567564</v>
          </cell>
          <cell r="Q243">
            <v>6.6866123399301536E-2</v>
          </cell>
          <cell r="R243">
            <v>0.20083372921615195</v>
          </cell>
          <cell r="S243">
            <v>-0.02</v>
          </cell>
          <cell r="T243">
            <v>9.7680111265646685E-2</v>
          </cell>
          <cell r="Z243" t="str">
            <v>Change Yr./Yr.</v>
          </cell>
          <cell r="AA243">
            <v>-7.0000000000000007E-2</v>
          </cell>
          <cell r="AB243">
            <v>7.0000000000000007E-2</v>
          </cell>
          <cell r="AC243">
            <v>0.05</v>
          </cell>
          <cell r="AD243">
            <v>0.03</v>
          </cell>
          <cell r="AE243">
            <v>1.7324274737973155E-2</v>
          </cell>
        </row>
        <row r="244">
          <cell r="A244" t="str">
            <v>Expense Assumptions</v>
          </cell>
          <cell r="C244">
            <v>0.20810683446454625</v>
          </cell>
          <cell r="D244">
            <v>0.13919023509718365</v>
          </cell>
          <cell r="E244">
            <v>-0.18742219849695674</v>
          </cell>
          <cell r="H244" t="str">
            <v>Expense Assumptions</v>
          </cell>
          <cell r="I244">
            <v>-9.8611111111111094E-2</v>
          </cell>
          <cell r="J244">
            <v>0.33004622496147906</v>
          </cell>
          <cell r="K244">
            <v>-0.16983317886932336</v>
          </cell>
          <cell r="L244">
            <v>-5.6935528886408071E-2</v>
          </cell>
          <cell r="O244" t="str">
            <v>Expense Assumptions</v>
          </cell>
          <cell r="P244">
            <v>0.14945250073986394</v>
          </cell>
          <cell r="Q244">
            <v>-0.16836997940267762</v>
          </cell>
          <cell r="R244">
            <v>-5.6496631167743061E-2</v>
          </cell>
          <cell r="S244">
            <v>-0.16</v>
          </cell>
          <cell r="Z244" t="str">
            <v>Expense Assumptions</v>
          </cell>
          <cell r="AA244">
            <v>0.28000000000000003</v>
          </cell>
          <cell r="AB244">
            <v>0.02</v>
          </cell>
          <cell r="AC244">
            <v>0.02</v>
          </cell>
          <cell r="AD244">
            <v>0.02</v>
          </cell>
        </row>
        <row r="245">
          <cell r="A245" t="str">
            <v>Cost of hosting</v>
          </cell>
          <cell r="H245" t="str">
            <v>Cost of hosting</v>
          </cell>
          <cell r="O245" t="str">
            <v>Cost of hosting</v>
          </cell>
          <cell r="Z245" t="str">
            <v>Cost of hosting</v>
          </cell>
        </row>
        <row r="246">
          <cell r="A246" t="str">
            <v>% of revenue</v>
          </cell>
          <cell r="B246">
            <v>2.4675910668213334E-2</v>
          </cell>
          <cell r="C246">
            <v>1.3156576499620026E-2</v>
          </cell>
          <cell r="D246">
            <v>1.7913991665404045E-2</v>
          </cell>
          <cell r="E246">
            <v>1.7783735478105449E-2</v>
          </cell>
          <cell r="F246">
            <v>1.8288384632287196E-2</v>
          </cell>
          <cell r="H246" t="str">
            <v>% of revenue</v>
          </cell>
          <cell r="I246">
            <v>1.474414570685169E-2</v>
          </cell>
          <cell r="J246">
            <v>1.2986518394394089E-2</v>
          </cell>
          <cell r="K246">
            <v>1.2293272659354093E-2</v>
          </cell>
          <cell r="L246">
            <v>7.6852891633913539E-3</v>
          </cell>
          <cell r="M246">
            <v>1.1797369343442729E-2</v>
          </cell>
          <cell r="O246" t="str">
            <v>% of revenue</v>
          </cell>
          <cell r="P246">
            <v>8.8915420384567036E-3</v>
          </cell>
          <cell r="Q246">
            <v>9.063845244037241E-3</v>
          </cell>
          <cell r="R246">
            <v>8.0827845964172914E-3</v>
          </cell>
          <cell r="S246">
            <v>8.2734076641103309E-3</v>
          </cell>
          <cell r="T246">
            <v>8.5326692277206198E-3</v>
          </cell>
          <cell r="Z246" t="str">
            <v>% of revenue</v>
          </cell>
          <cell r="AA246">
            <v>7.9842235518245569E-3</v>
          </cell>
          <cell r="AB246">
            <v>7.2959313593590706E-3</v>
          </cell>
          <cell r="AC246">
            <v>6.580071168207368E-3</v>
          </cell>
          <cell r="AD246">
            <v>6.5614160387769058E-3</v>
          </cell>
          <cell r="AE246">
            <v>7.0585347110116384E-3</v>
          </cell>
        </row>
        <row r="247">
          <cell r="A247" t="str">
            <v>Sequential growth</v>
          </cell>
          <cell r="B247">
            <v>2.4675910668213334E-2</v>
          </cell>
          <cell r="C247">
            <v>-0.41844827875312296</v>
          </cell>
          <cell r="D247">
            <v>7.6238394556253919E-2</v>
          </cell>
          <cell r="E247">
            <v>6.6278019937791477E-2</v>
          </cell>
          <cell r="F247">
            <v>1.8288384632287196E-2</v>
          </cell>
          <cell r="H247" t="str">
            <v>Sequential growth</v>
          </cell>
          <cell r="I247">
            <v>-0.10301507537688448</v>
          </cell>
          <cell r="J247">
            <v>-4.4817927170868188E-2</v>
          </cell>
          <cell r="K247">
            <v>6.1583577712609916E-2</v>
          </cell>
          <cell r="L247">
            <v>-0.3950276243093922</v>
          </cell>
          <cell r="M247">
            <v>1.1797369343442729E-2</v>
          </cell>
          <cell r="O247" t="str">
            <v>Sequential growth</v>
          </cell>
          <cell r="P247">
            <v>0.29223744292237441</v>
          </cell>
          <cell r="Q247">
            <v>0.20198233215547701</v>
          </cell>
          <cell r="R247">
            <v>2.7E-2</v>
          </cell>
          <cell r="S247">
            <v>-0.04</v>
          </cell>
          <cell r="T247">
            <v>8.5326692277206198E-3</v>
          </cell>
          <cell r="Z247" t="str">
            <v>Sequential growth</v>
          </cell>
          <cell r="AA247">
            <v>0.03</v>
          </cell>
          <cell r="AB247">
            <v>0</v>
          </cell>
          <cell r="AC247">
            <v>0</v>
          </cell>
          <cell r="AD247">
            <v>0</v>
          </cell>
          <cell r="AE247">
            <v>7.0585347110116384E-3</v>
          </cell>
        </row>
        <row r="248">
          <cell r="A248" t="str">
            <v>Compensation and benefits</v>
          </cell>
          <cell r="C248">
            <v>-0.41844827875312296</v>
          </cell>
          <cell r="D248">
            <v>7.6238394556253919E-2</v>
          </cell>
          <cell r="E248">
            <v>6.6278019937791477E-2</v>
          </cell>
          <cell r="H248" t="str">
            <v>Compensation and benefits</v>
          </cell>
          <cell r="I248">
            <v>-0.10301507537688448</v>
          </cell>
          <cell r="J248">
            <v>-4.4817927170868188E-2</v>
          </cell>
          <cell r="K248">
            <v>6.1583577712609916E-2</v>
          </cell>
          <cell r="L248">
            <v>-0.3950276243093922</v>
          </cell>
          <cell r="O248" t="str">
            <v>Compensation and benefits</v>
          </cell>
          <cell r="P248">
            <v>0.29223744292237441</v>
          </cell>
          <cell r="Q248">
            <v>0.20198233215547701</v>
          </cell>
          <cell r="R248">
            <v>2.7E-2</v>
          </cell>
          <cell r="S248">
            <v>-0.04</v>
          </cell>
          <cell r="Z248" t="str">
            <v>Compensation and benefits</v>
          </cell>
          <cell r="AA248">
            <v>0.03</v>
          </cell>
          <cell r="AB248">
            <v>0</v>
          </cell>
          <cell r="AC248">
            <v>0</v>
          </cell>
          <cell r="AD248">
            <v>0</v>
          </cell>
          <cell r="AE248">
            <v>7.6222356217515408</v>
          </cell>
        </row>
        <row r="249">
          <cell r="A249" t="str">
            <v>Fixed cost</v>
          </cell>
          <cell r="H249" t="str">
            <v>Fixed cost</v>
          </cell>
          <cell r="O249" t="str">
            <v>Fixed cost</v>
          </cell>
          <cell r="R249">
            <v>7.2123464000000004</v>
          </cell>
          <cell r="S249">
            <v>6.7895726501759999</v>
          </cell>
          <cell r="Z249" t="str">
            <v>Fixed cost</v>
          </cell>
          <cell r="AA249">
            <v>6.7251136399704068</v>
          </cell>
          <cell r="AB249">
            <v>6.9080310476082447</v>
          </cell>
          <cell r="AC249">
            <v>7.1357854600110144</v>
          </cell>
          <cell r="AD249">
            <v>7.4675716058791615</v>
          </cell>
          <cell r="AE249">
            <v>28.236501753468826</v>
          </cell>
        </row>
        <row r="250">
          <cell r="A250" t="str">
            <v>Head count</v>
          </cell>
          <cell r="H250" t="str">
            <v>Head count</v>
          </cell>
          <cell r="M250">
            <v>200</v>
          </cell>
          <cell r="O250" t="str">
            <v>Head count</v>
          </cell>
          <cell r="R250">
            <v>180</v>
          </cell>
          <cell r="S250">
            <v>180</v>
          </cell>
          <cell r="T250">
            <v>180</v>
          </cell>
          <cell r="Z250" t="str">
            <v>Head count</v>
          </cell>
          <cell r="AA250">
            <v>185</v>
          </cell>
          <cell r="AB250">
            <v>190</v>
          </cell>
          <cell r="AC250">
            <v>195</v>
          </cell>
          <cell r="AD250">
            <v>200</v>
          </cell>
          <cell r="AE250">
            <v>200</v>
          </cell>
        </row>
        <row r="251">
          <cell r="A251" t="str">
            <v>Fixed cost per head</v>
          </cell>
          <cell r="H251" t="str">
            <v>Fixed cost per head</v>
          </cell>
          <cell r="M251">
            <v>200</v>
          </cell>
          <cell r="O251" t="str">
            <v>Fixed cost per head</v>
          </cell>
          <cell r="R251">
            <v>4.0068591111111114E-2</v>
          </cell>
          <cell r="S251">
            <v>3.7719848056533334E-2</v>
          </cell>
          <cell r="T251">
            <v>180</v>
          </cell>
          <cell r="Z251" t="str">
            <v>Fixed cost per head</v>
          </cell>
          <cell r="AA251">
            <v>3.635196562146166E-2</v>
          </cell>
          <cell r="AB251">
            <v>3.635805814530655E-2</v>
          </cell>
          <cell r="AC251">
            <v>3.6593771589800074E-2</v>
          </cell>
          <cell r="AD251">
            <v>3.7337858029395807E-2</v>
          </cell>
          <cell r="AE251">
            <v>0.14118250876734412</v>
          </cell>
        </row>
        <row r="252">
          <cell r="A252" t="str">
            <v>Sequential growth</v>
          </cell>
          <cell r="H252" t="str">
            <v>Sequential growth</v>
          </cell>
          <cell r="O252" t="str">
            <v>Sequential growth</v>
          </cell>
          <cell r="R252">
            <v>4.0068591111111114E-2</v>
          </cell>
          <cell r="S252">
            <v>-5.8618059418776736E-2</v>
          </cell>
          <cell r="Z252" t="str">
            <v>Sequential growth</v>
          </cell>
          <cell r="AA252">
            <v>-3.6264261537361842E-2</v>
          </cell>
          <cell r="AB252">
            <v>1.6759819560596689E-4</v>
          </cell>
          <cell r="AC252">
            <v>6.4831142398058539E-3</v>
          </cell>
          <cell r="AD252">
            <v>2.0333690878781452E-2</v>
          </cell>
          <cell r="AE252">
            <v>0.14118250876734412</v>
          </cell>
        </row>
        <row r="253">
          <cell r="A253" t="str">
            <v>Variable cost</v>
          </cell>
          <cell r="H253" t="str">
            <v>Variable cost</v>
          </cell>
          <cell r="O253" t="str">
            <v>Variable cost</v>
          </cell>
          <cell r="R253">
            <v>1.8030865999999994</v>
          </cell>
          <cell r="S253">
            <v>1.6973931625439997</v>
          </cell>
          <cell r="Z253" t="str">
            <v>Variable cost</v>
          </cell>
          <cell r="AA253">
            <v>1.8116379475239726</v>
          </cell>
          <cell r="AB253">
            <v>2.4781829857550006</v>
          </cell>
          <cell r="AC253">
            <v>3.2973478549641482</v>
          </cell>
          <cell r="AD253">
            <v>3.0311625018838768</v>
          </cell>
          <cell r="AE253">
            <v>10.618331290126998</v>
          </cell>
        </row>
        <row r="254">
          <cell r="A254" t="str">
            <v>% of revenue</v>
          </cell>
          <cell r="H254" t="str">
            <v>% of revenue</v>
          </cell>
          <cell r="O254" t="str">
            <v>% of revenue</v>
          </cell>
          <cell r="R254">
            <v>3.9851249481107714E-2</v>
          </cell>
          <cell r="S254">
            <v>0.04</v>
          </cell>
          <cell r="Z254" t="str">
            <v>% of revenue</v>
          </cell>
          <cell r="AA254">
            <v>0.04</v>
          </cell>
          <cell r="AB254">
            <v>0.05</v>
          </cell>
          <cell r="AC254">
            <v>0.06</v>
          </cell>
          <cell r="AD254">
            <v>5.5E-2</v>
          </cell>
          <cell r="AE254">
            <v>5.1816339369901827E-2</v>
          </cell>
        </row>
        <row r="255">
          <cell r="A255" t="str">
            <v>Professional service</v>
          </cell>
          <cell r="H255" t="str">
            <v>Professional service</v>
          </cell>
          <cell r="O255" t="str">
            <v>Professional service</v>
          </cell>
          <cell r="R255">
            <v>3.9851249481107714E-2</v>
          </cell>
          <cell r="S255">
            <v>0.04</v>
          </cell>
          <cell r="Z255" t="str">
            <v>Professional service</v>
          </cell>
          <cell r="AA255">
            <v>0.04</v>
          </cell>
          <cell r="AB255">
            <v>0.05</v>
          </cell>
          <cell r="AC255">
            <v>0.06</v>
          </cell>
          <cell r="AD255">
            <v>5.5E-2</v>
          </cell>
          <cell r="AE255">
            <v>5.1816339369901827E-2</v>
          </cell>
        </row>
        <row r="256">
          <cell r="A256" t="str">
            <v>% of revenue</v>
          </cell>
          <cell r="B256">
            <v>0.13319666560535054</v>
          </cell>
          <cell r="C256">
            <v>0.14752990226722007</v>
          </cell>
          <cell r="D256">
            <v>0.21262645549592504</v>
          </cell>
          <cell r="E256">
            <v>0.16085790884718498</v>
          </cell>
          <cell r="F256">
            <v>0.16148519538819997</v>
          </cell>
          <cell r="H256" t="str">
            <v>% of revenue</v>
          </cell>
          <cell r="I256">
            <v>0.13401891545863792</v>
          </cell>
          <cell r="J256">
            <v>0.16436895422347472</v>
          </cell>
          <cell r="K256">
            <v>0.1216762318742147</v>
          </cell>
          <cell r="L256">
            <v>0.1185780460415497</v>
          </cell>
          <cell r="M256">
            <v>0.13395871381924843</v>
          </cell>
          <cell r="O256" t="str">
            <v>% of revenue</v>
          </cell>
          <cell r="P256">
            <v>0.12203091617443761</v>
          </cell>
          <cell r="Q256">
            <v>8.6067134075769228E-2</v>
          </cell>
          <cell r="R256">
            <v>6.735629518495817E-2</v>
          </cell>
          <cell r="S256">
            <v>6.0326713138474576E-2</v>
          </cell>
          <cell r="T256">
            <v>8.1009654420392666E-2</v>
          </cell>
          <cell r="Z256" t="str">
            <v>% of revenue</v>
          </cell>
          <cell r="AA256">
            <v>7.2348690140398839E-2</v>
          </cell>
          <cell r="AB256">
            <v>6.7433995961314108E-2</v>
          </cell>
          <cell r="AC256">
            <v>6.2033876162104602E-2</v>
          </cell>
          <cell r="AD256">
            <v>6.3095164289931324E-2</v>
          </cell>
          <cell r="AE256">
            <v>6.590513167674171E-2</v>
          </cell>
        </row>
        <row r="257">
          <cell r="A257" t="str">
            <v>Sequential growth</v>
          </cell>
          <cell r="B257">
            <v>0.13319666560535054</v>
          </cell>
          <cell r="C257">
            <v>0.20810683446454625</v>
          </cell>
          <cell r="D257">
            <v>0.13919023509718365</v>
          </cell>
          <cell r="E257">
            <v>-0.18742219849695674</v>
          </cell>
          <cell r="F257">
            <v>0.16148519538819997</v>
          </cell>
          <cell r="H257" t="str">
            <v>Sequential growth</v>
          </cell>
          <cell r="I257">
            <v>-9.8611111111111094E-2</v>
          </cell>
          <cell r="J257">
            <v>0.33004622496147906</v>
          </cell>
          <cell r="K257">
            <v>-0.16983317886932336</v>
          </cell>
          <cell r="L257">
            <v>-5.6935528886408071E-2</v>
          </cell>
          <cell r="M257">
            <v>0.13395871381924843</v>
          </cell>
          <cell r="O257" t="str">
            <v>Sequential growth</v>
          </cell>
          <cell r="P257">
            <v>0.14945250073986394</v>
          </cell>
          <cell r="Q257">
            <v>-0.16836997940267762</v>
          </cell>
          <cell r="R257">
            <v>-5.6496631167743061E-2</v>
          </cell>
          <cell r="S257">
            <v>-0.16</v>
          </cell>
          <cell r="T257">
            <v>8.1009654420392666E-2</v>
          </cell>
          <cell r="Z257" t="str">
            <v>Sequential growth</v>
          </cell>
          <cell r="AA257">
            <v>0.28000000000000003</v>
          </cell>
          <cell r="AB257">
            <v>0.02</v>
          </cell>
          <cell r="AC257">
            <v>0.02</v>
          </cell>
          <cell r="AD257">
            <v>0.02</v>
          </cell>
          <cell r="AE257">
            <v>6.590513167674171E-2</v>
          </cell>
        </row>
        <row r="258">
          <cell r="A258" t="str">
            <v>Selling, general and administrative</v>
          </cell>
          <cell r="B258" t="str">
            <v>1Q</v>
          </cell>
          <cell r="C258">
            <v>0.20810683446454625</v>
          </cell>
          <cell r="D258">
            <v>0.13919023509718365</v>
          </cell>
          <cell r="E258">
            <v>-0.18742219849695674</v>
          </cell>
          <cell r="F258" t="str">
            <v>Full Year</v>
          </cell>
          <cell r="H258" t="str">
            <v>Selling, general and administrative</v>
          </cell>
          <cell r="I258">
            <v>-9.8611111111111094E-2</v>
          </cell>
          <cell r="J258">
            <v>0.33004622496147906</v>
          </cell>
          <cell r="K258">
            <v>-0.16983317886932336</v>
          </cell>
          <cell r="L258">
            <v>-5.6935528886408071E-2</v>
          </cell>
          <cell r="M258" t="str">
            <v>Full Year</v>
          </cell>
          <cell r="O258" t="str">
            <v>Selling, general and administrative</v>
          </cell>
          <cell r="P258">
            <v>0.14945250073986394</v>
          </cell>
          <cell r="Q258">
            <v>-0.16836997940267762</v>
          </cell>
          <cell r="R258">
            <v>-5.6496631167743061E-2</v>
          </cell>
          <cell r="S258">
            <v>-0.16</v>
          </cell>
          <cell r="T258" t="str">
            <v>Full Yr.</v>
          </cell>
          <cell r="Z258" t="str">
            <v>Selling, general and administrative</v>
          </cell>
          <cell r="AA258">
            <v>0.28000000000000003</v>
          </cell>
          <cell r="AB258">
            <v>0.02</v>
          </cell>
          <cell r="AC258">
            <v>0.02</v>
          </cell>
          <cell r="AD258">
            <v>0.02</v>
          </cell>
          <cell r="AE258" t="str">
            <v>Full Yr.</v>
          </cell>
        </row>
        <row r="259">
          <cell r="A259" t="str">
            <v>Fixed cost</v>
          </cell>
          <cell r="B259" t="str">
            <v>2003A</v>
          </cell>
          <cell r="C259" t="str">
            <v>2003A</v>
          </cell>
          <cell r="D259" t="str">
            <v>2003A</v>
          </cell>
          <cell r="E259" t="str">
            <v>2003A</v>
          </cell>
          <cell r="F259" t="str">
            <v>2003A</v>
          </cell>
          <cell r="H259" t="str">
            <v>Fixed cost</v>
          </cell>
          <cell r="I259" t="str">
            <v>2004A</v>
          </cell>
          <cell r="J259" t="str">
            <v>2004A</v>
          </cell>
          <cell r="K259" t="str">
            <v>2004A</v>
          </cell>
          <cell r="L259" t="str">
            <v>2004A</v>
          </cell>
          <cell r="M259" t="str">
            <v>2004A</v>
          </cell>
          <cell r="O259" t="str">
            <v>Fixed cost</v>
          </cell>
          <cell r="P259" t="str">
            <v>2005A</v>
          </cell>
          <cell r="Q259" t="str">
            <v>2005A</v>
          </cell>
          <cell r="R259">
            <v>3.1057672000000003</v>
          </cell>
          <cell r="S259">
            <v>2.9490371922804752</v>
          </cell>
          <cell r="T259" t="str">
            <v>2005E</v>
          </cell>
          <cell r="Z259" t="str">
            <v>Fixed cost</v>
          </cell>
          <cell r="AA259">
            <v>3.0091476877328249</v>
          </cell>
          <cell r="AB259">
            <v>3.2332108031220468</v>
          </cell>
          <cell r="AC259">
            <v>3.4992099117582578</v>
          </cell>
          <cell r="AD259">
            <v>3.2099802466540246</v>
          </cell>
          <cell r="AE259">
            <v>12.951548649267155</v>
          </cell>
        </row>
        <row r="260">
          <cell r="A260" t="str">
            <v>Sequential growth</v>
          </cell>
          <cell r="H260" t="str">
            <v>Sequential growth</v>
          </cell>
          <cell r="O260" t="str">
            <v>Sequential growth</v>
          </cell>
          <cell r="R260">
            <v>3.1057672000000003</v>
          </cell>
          <cell r="S260">
            <v>-5.0464184089369299E-2</v>
          </cell>
          <cell r="Z260" t="str">
            <v>Sequential growth</v>
          </cell>
          <cell r="AA260">
            <v>2.0383091678089826E-2</v>
          </cell>
          <cell r="AB260">
            <v>7.4460657515297068E-2</v>
          </cell>
          <cell r="AC260">
            <v>8.2270883290182395E-2</v>
          </cell>
          <cell r="AD260">
            <v>-8.2655705830149251E-2</v>
          </cell>
          <cell r="AE260">
            <v>12.951548649267155</v>
          </cell>
        </row>
        <row r="261">
          <cell r="A261" t="str">
            <v>Variable cost</v>
          </cell>
          <cell r="H261" t="str">
            <v>Variable cost</v>
          </cell>
          <cell r="O261" t="str">
            <v>Variable cost</v>
          </cell>
          <cell r="R261">
            <v>0.77644179999999974</v>
          </cell>
          <cell r="S261">
            <v>0.84869658127199987</v>
          </cell>
          <cell r="Z261" t="str">
            <v>Variable cost</v>
          </cell>
          <cell r="AA261">
            <v>1.8116379475239726</v>
          </cell>
          <cell r="AB261">
            <v>1.9825463886040005</v>
          </cell>
          <cell r="AC261">
            <v>2.1982319033094324</v>
          </cell>
          <cell r="AD261">
            <v>2.2044818195519107</v>
          </cell>
          <cell r="AE261">
            <v>8.1968980589893157</v>
          </cell>
        </row>
        <row r="262">
          <cell r="A262" t="str">
            <v>% of revenue</v>
          </cell>
          <cell r="H262" t="str">
            <v>% of revenue</v>
          </cell>
          <cell r="O262" t="str">
            <v>% of revenue</v>
          </cell>
          <cell r="R262">
            <v>1.7160670973518598E-2</v>
          </cell>
          <cell r="S262">
            <v>0.02</v>
          </cell>
          <cell r="Z262" t="str">
            <v>% of revenue</v>
          </cell>
          <cell r="AA262">
            <v>0.04</v>
          </cell>
          <cell r="AB262">
            <v>0.04</v>
          </cell>
          <cell r="AC262">
            <v>0.04</v>
          </cell>
          <cell r="AD262">
            <v>0.04</v>
          </cell>
          <cell r="AE262">
            <v>4.0000000000000008E-2</v>
          </cell>
        </row>
        <row r="263">
          <cell r="A263" t="str">
            <v>Depreciation and amortization</v>
          </cell>
          <cell r="H263" t="str">
            <v>Depreciation and amortization</v>
          </cell>
          <cell r="O263" t="str">
            <v>Depreciation and amortization</v>
          </cell>
          <cell r="R263">
            <v>1.7160670973518598E-2</v>
          </cell>
          <cell r="S263">
            <v>0.02</v>
          </cell>
          <cell r="Z263" t="str">
            <v>Depreciation and amortization</v>
          </cell>
          <cell r="AA263">
            <v>0.04</v>
          </cell>
          <cell r="AB263">
            <v>0.04</v>
          </cell>
          <cell r="AC263">
            <v>0.04</v>
          </cell>
          <cell r="AD263">
            <v>0.04</v>
          </cell>
          <cell r="AE263">
            <v>4.0000000000000008E-2</v>
          </cell>
        </row>
        <row r="264">
          <cell r="A264" t="str">
            <v>Depreciation and amortization</v>
          </cell>
          <cell r="H264" t="str">
            <v>Depreciation and amortization</v>
          </cell>
          <cell r="O264" t="str">
            <v>Depreciation and amortization</v>
          </cell>
          <cell r="Z264" t="str">
            <v>Depreciation and amortization</v>
          </cell>
        </row>
        <row r="265">
          <cell r="A265" t="str">
            <v>A = Actual    E = Morgan Stanley Research Estimate</v>
          </cell>
          <cell r="E265">
            <v>0.45911528150134046</v>
          </cell>
          <cell r="H265" t="str">
            <v>A = Actual    E = Morgan Stanley Research Estimate</v>
          </cell>
          <cell r="I265">
            <v>0.49002601908065913</v>
          </cell>
          <cell r="J265">
            <v>0.4464544138929088</v>
          </cell>
          <cell r="K265">
            <v>0.41179067477162357</v>
          </cell>
          <cell r="L265">
            <v>0.34338152723189219</v>
          </cell>
          <cell r="M265">
            <v>0.37884881236646978</v>
          </cell>
          <cell r="O265" t="str">
            <v>A = Actual    E = Morgan Stanley Research Estimate</v>
          </cell>
          <cell r="P265">
            <v>0.37884881236646978</v>
          </cell>
          <cell r="Q265">
            <v>0.36957656384710924</v>
          </cell>
          <cell r="R265">
            <v>0.35456621445590669</v>
          </cell>
          <cell r="S265">
            <v>0.37763044741166985</v>
          </cell>
          <cell r="T265">
            <v>0.36930741002086365</v>
          </cell>
          <cell r="Z265" t="str">
            <v>A = Actual    E = Morgan Stanley Research Estimate</v>
          </cell>
          <cell r="AA265">
            <v>0.4083746230487913</v>
          </cell>
          <cell r="AB265">
            <v>0.3867564642120459</v>
          </cell>
          <cell r="AC265">
            <v>0.38898409560086689</v>
          </cell>
          <cell r="AD265">
            <v>0.41739131315024491</v>
          </cell>
          <cell r="AE265">
            <v>0.40040025960903092</v>
          </cell>
        </row>
        <row r="266">
          <cell r="A266" t="str">
            <v>Source: Company data, Morgan Stanley Research</v>
          </cell>
          <cell r="E266">
            <v>0.3697944593386952</v>
          </cell>
          <cell r="H266" t="str">
            <v>Source: Company data, Morgan Stanley Research</v>
          </cell>
          <cell r="I266">
            <v>0.35084458761822157</v>
          </cell>
          <cell r="J266">
            <v>0.40132531038159802</v>
          </cell>
          <cell r="K266">
            <v>0.44435765952389034</v>
          </cell>
          <cell r="L266">
            <v>0.46634615384615385</v>
          </cell>
          <cell r="M266">
            <v>0.47213145657911276</v>
          </cell>
          <cell r="O266" t="str">
            <v>Source: Company data, Morgan Stanley Research</v>
          </cell>
          <cell r="P266">
            <v>0.47213145657911276</v>
          </cell>
          <cell r="Q266">
            <v>0.51065347744634371</v>
          </cell>
          <cell r="R266">
            <v>0.5440755310006834</v>
          </cell>
          <cell r="S266">
            <v>0.5119116230188514</v>
          </cell>
          <cell r="T266">
            <v>0.51281541217465809</v>
          </cell>
          <cell r="Z266" t="str">
            <v>Source: Company data, Morgan Stanley Research</v>
          </cell>
          <cell r="AA266">
            <v>0.47656542021218701</v>
          </cell>
          <cell r="AB266">
            <v>0.50500613579553821</v>
          </cell>
          <cell r="AC266">
            <v>0.50828879210648459</v>
          </cell>
          <cell r="AD266">
            <v>0.47909204060028299</v>
          </cell>
          <cell r="AE266">
            <v>0.49260719568038741</v>
          </cell>
        </row>
        <row r="267">
          <cell r="A267" t="str">
            <v>Source: Company data, Morgan Stanley Research</v>
          </cell>
          <cell r="B267">
            <v>0.89254229903420235</v>
          </cell>
          <cell r="C267">
            <v>0.90316483530323499</v>
          </cell>
          <cell r="D267">
            <v>0.84000231711193396</v>
          </cell>
          <cell r="E267">
            <v>0.82890974084003577</v>
          </cell>
          <cell r="H267" t="str">
            <v>Source: Company data, Morgan Stanley Research</v>
          </cell>
          <cell r="I267">
            <v>0.8408706066988807</v>
          </cell>
          <cell r="J267">
            <v>0.84777972427450687</v>
          </cell>
          <cell r="K267">
            <v>0.85614833429551396</v>
          </cell>
          <cell r="L267">
            <v>0.80972768107804605</v>
          </cell>
          <cell r="M267">
            <v>0.85098026894558254</v>
          </cell>
          <cell r="O267" t="str">
            <v>Source: Company data, Morgan Stanley Research</v>
          </cell>
          <cell r="P267">
            <v>0.85098026894558254</v>
          </cell>
          <cell r="Q267">
            <v>0.88023004129345306</v>
          </cell>
          <cell r="R267">
            <v>0.89864174545659004</v>
          </cell>
          <cell r="S267">
            <v>0.88954207043052114</v>
          </cell>
          <cell r="T267">
            <v>0.88212282219552174</v>
          </cell>
          <cell r="Z267" t="str">
            <v>Source: Company data, Morgan Stanley Research</v>
          </cell>
          <cell r="AA267">
            <v>0.8849400432609783</v>
          </cell>
          <cell r="AB267">
            <v>0.89176260000758423</v>
          </cell>
          <cell r="AC267">
            <v>0.89727288770735147</v>
          </cell>
          <cell r="AD267">
            <v>0.8964833537505279</v>
          </cell>
          <cell r="AE267">
            <v>0.89300745528941827</v>
          </cell>
        </row>
        <row r="268">
          <cell r="A268" t="str">
            <v>Table XX</v>
          </cell>
          <cell r="H268" t="str">
            <v>Table XX</v>
          </cell>
          <cell r="O268" t="str">
            <v>Table XX</v>
          </cell>
          <cell r="Z268" t="str">
            <v>Table XX</v>
          </cell>
        </row>
        <row r="269">
          <cell r="A269" t="str">
            <v>IntercontinentalExchange, Inc.</v>
          </cell>
          <cell r="B269">
            <v>7.1888631731780381E-2</v>
          </cell>
          <cell r="C269">
            <v>7.3820222259727175E-2</v>
          </cell>
          <cell r="D269">
            <v>9.3778098521698897E-2</v>
          </cell>
          <cell r="E269">
            <v>9.4057193923145654E-2</v>
          </cell>
          <cell r="H269" t="str">
            <v>IntercontinentalExchange, Inc.</v>
          </cell>
          <cell r="I269">
            <v>8.7969272704745374E-2</v>
          </cell>
          <cell r="J269">
            <v>9.0715210602483054E-2</v>
          </cell>
          <cell r="K269">
            <v>8.4932251163106598E-2</v>
          </cell>
          <cell r="L269">
            <v>9.3978102189781018E-2</v>
          </cell>
          <cell r="M269">
            <v>8.4391102174186244E-2</v>
          </cell>
          <cell r="O269" t="str">
            <v>IntercontinentalExchange, Inc.</v>
          </cell>
          <cell r="P269">
            <v>8.4391102174186244E-2</v>
          </cell>
          <cell r="Q269">
            <v>7.4585666568503725E-2</v>
          </cell>
          <cell r="R269">
            <v>6.6254482055665212E-2</v>
          </cell>
          <cell r="S269">
            <v>7.2762007721825311E-2</v>
          </cell>
          <cell r="T269">
            <v>7.3679850845701542E-2</v>
          </cell>
          <cell r="Z269" t="str">
            <v>IntercontinentalExchange, Inc.</v>
          </cell>
          <cell r="AA269">
            <v>7.7132389465805751E-2</v>
          </cell>
          <cell r="AB269">
            <v>7.3916723468808204E-2</v>
          </cell>
          <cell r="AC269">
            <v>7.0126357224594538E-2</v>
          </cell>
          <cell r="AD269">
            <v>7.2874054644478659E-2</v>
          </cell>
          <cell r="AE269">
            <v>7.3330376925083693E-2</v>
          </cell>
        </row>
        <row r="270">
          <cell r="A270" t="str">
            <v>Quarterly Earnings 2003A</v>
          </cell>
          <cell r="B270">
            <v>2.0678286526808788E-2</v>
          </cell>
          <cell r="C270">
            <v>2.2174419210286001E-2</v>
          </cell>
          <cell r="D270">
            <v>2.9813906827815685E-2</v>
          </cell>
          <cell r="E270">
            <v>3.3735478105451293E-2</v>
          </cell>
          <cell r="H270" t="str">
            <v>Quarterly Earnings 2004A</v>
          </cell>
          <cell r="I270">
            <v>3.8202618428117126E-2</v>
          </cell>
          <cell r="J270">
            <v>3.2713839591743468E-2</v>
          </cell>
          <cell r="K270">
            <v>2.8593744693856761E-2</v>
          </cell>
          <cell r="L270">
            <v>3.4004772599663113E-2</v>
          </cell>
          <cell r="M270">
            <v>3.3586778936785217E-2</v>
          </cell>
          <cell r="O270" t="str">
            <v>Quarterly Earnings 2005E</v>
          </cell>
          <cell r="P270">
            <v>3.3586778936785217E-2</v>
          </cell>
          <cell r="Q270">
            <v>2.4419178588242042E-2</v>
          </cell>
          <cell r="R270">
            <v>2.2347056460209389E-2</v>
          </cell>
          <cell r="S270">
            <v>2.237831566557601E-2</v>
          </cell>
          <cell r="T270">
            <v>2.5128745040684481E-2</v>
          </cell>
          <cell r="Z270" t="str">
            <v>Quarterly Earnings 2006E</v>
          </cell>
          <cell r="AA270">
            <v>2.3652715554811046E-2</v>
          </cell>
          <cell r="AB270">
            <v>2.1292362177631807E-2</v>
          </cell>
          <cell r="AC270">
            <v>2.0829100711187945E-2</v>
          </cell>
          <cell r="AD270">
            <v>1.8992217883567628E-2</v>
          </cell>
          <cell r="AE270">
            <v>2.1067437739887073E-2</v>
          </cell>
        </row>
        <row r="271">
          <cell r="A271" t="str">
            <v>Quarterly Earnings 2003A</v>
          </cell>
          <cell r="B271" t="str">
            <v>1Q</v>
          </cell>
          <cell r="C271" t="str">
            <v>2Q</v>
          </cell>
          <cell r="D271" t="str">
            <v>3Q</v>
          </cell>
          <cell r="E271" t="str">
            <v>4Q</v>
          </cell>
          <cell r="F271" t="str">
            <v>Full Year</v>
          </cell>
          <cell r="H271" t="str">
            <v>Quarterly Earnings 2004A</v>
          </cell>
          <cell r="I271" t="str">
            <v>1Q</v>
          </cell>
          <cell r="J271" t="str">
            <v>2Q</v>
          </cell>
          <cell r="K271" t="str">
            <v>3Q</v>
          </cell>
          <cell r="L271" t="str">
            <v>4Q</v>
          </cell>
          <cell r="M271" t="str">
            <v>Full Year</v>
          </cell>
          <cell r="O271" t="str">
            <v>Quarterly Earnings 2005E</v>
          </cell>
          <cell r="P271" t="str">
            <v>1Q</v>
          </cell>
          <cell r="Q271" t="str">
            <v>2Q</v>
          </cell>
          <cell r="R271" t="str">
            <v>3Q</v>
          </cell>
          <cell r="S271" t="str">
            <v>4Q</v>
          </cell>
          <cell r="T271" t="str">
            <v>Full Yr.</v>
          </cell>
          <cell r="Z271" t="str">
            <v>Quarterly Earnings 2006E</v>
          </cell>
          <cell r="AA271" t="str">
            <v>1Q</v>
          </cell>
          <cell r="AB271" t="str">
            <v>2Q</v>
          </cell>
          <cell r="AC271" t="str">
            <v>3Q</v>
          </cell>
          <cell r="AD271" t="str">
            <v>4Q</v>
          </cell>
          <cell r="AE271" t="str">
            <v>Full Yr.</v>
          </cell>
        </row>
        <row r="272">
          <cell r="A272" t="str">
            <v>Total Revenues</v>
          </cell>
          <cell r="B272" t="str">
            <v>2003A</v>
          </cell>
          <cell r="C272" t="str">
            <v>2003A</v>
          </cell>
          <cell r="D272" t="str">
            <v>2003A</v>
          </cell>
          <cell r="E272" t="str">
            <v>2003A</v>
          </cell>
          <cell r="F272" t="str">
            <v>2003A</v>
          </cell>
          <cell r="H272" t="str">
            <v>Total Revenues</v>
          </cell>
          <cell r="I272" t="str">
            <v>2004A</v>
          </cell>
          <cell r="J272" t="str">
            <v>2004A</v>
          </cell>
          <cell r="K272" t="str">
            <v>2004A</v>
          </cell>
          <cell r="L272" t="str">
            <v>2004A</v>
          </cell>
          <cell r="M272" t="str">
            <v>2004A</v>
          </cell>
          <cell r="O272" t="str">
            <v>Total Revenues</v>
          </cell>
          <cell r="P272" t="str">
            <v>2005A</v>
          </cell>
          <cell r="Q272" t="str">
            <v>2005A</v>
          </cell>
          <cell r="R272" t="str">
            <v>2005A</v>
          </cell>
          <cell r="S272" t="str">
            <v>2005E</v>
          </cell>
          <cell r="T272" t="str">
            <v>2005E</v>
          </cell>
          <cell r="Z272" t="str">
            <v>Total Revenues</v>
          </cell>
          <cell r="AA272" t="str">
            <v>2006E</v>
          </cell>
          <cell r="AB272" t="str">
            <v>2006E</v>
          </cell>
          <cell r="AC272" t="str">
            <v>2006E</v>
          </cell>
          <cell r="AD272" t="str">
            <v>2006E</v>
          </cell>
          <cell r="AE272" t="str">
            <v>2006E</v>
          </cell>
        </row>
        <row r="273">
          <cell r="B273" t="str">
            <v>2003A</v>
          </cell>
          <cell r="C273" t="str">
            <v>2003A</v>
          </cell>
          <cell r="D273" t="str">
            <v>2003A</v>
          </cell>
          <cell r="E273" t="str">
            <v>2003A</v>
          </cell>
          <cell r="F273" t="str">
            <v>2003A</v>
          </cell>
          <cell r="I273" t="str">
            <v>2004A</v>
          </cell>
          <cell r="J273" t="str">
            <v>2004A</v>
          </cell>
          <cell r="K273" t="str">
            <v>2004A</v>
          </cell>
          <cell r="L273" t="str">
            <v>2004A</v>
          </cell>
          <cell r="M273" t="str">
            <v>2004A</v>
          </cell>
          <cell r="P273" t="str">
            <v>2005A</v>
          </cell>
          <cell r="Q273" t="str">
            <v>2005A</v>
          </cell>
          <cell r="R273" t="str">
            <v>2005A</v>
          </cell>
          <cell r="S273" t="str">
            <v>2005E</v>
          </cell>
          <cell r="T273" t="str">
            <v>2005E</v>
          </cell>
          <cell r="AA273" t="str">
            <v>2006E</v>
          </cell>
          <cell r="AB273" t="str">
            <v>2006E</v>
          </cell>
          <cell r="AC273" t="str">
            <v>2006E</v>
          </cell>
          <cell r="AD273" t="str">
            <v>2006E</v>
          </cell>
          <cell r="AE273" t="str">
            <v>2006E</v>
          </cell>
        </row>
        <row r="274">
          <cell r="A274" t="str">
            <v>% of Revenues</v>
          </cell>
          <cell r="H274" t="str">
            <v>% of Revenues</v>
          </cell>
          <cell r="O274" t="str">
            <v>% of Revenues</v>
          </cell>
          <cell r="Z274" t="str">
            <v>% of Revenues</v>
          </cell>
        </row>
        <row r="275">
          <cell r="A275" t="str">
            <v>% of Revenues</v>
          </cell>
          <cell r="B275">
            <v>2.4675910668213334E-2</v>
          </cell>
          <cell r="C275">
            <v>1.3156576499620026E-2</v>
          </cell>
          <cell r="D275">
            <v>1.7913991665404045E-2</v>
          </cell>
          <cell r="E275">
            <v>1.7783735478105449E-2</v>
          </cell>
          <cell r="F275">
            <v>1.8288384632287196E-2</v>
          </cell>
          <cell r="H275" t="str">
            <v>% of Revenues</v>
          </cell>
          <cell r="I275">
            <v>1.474414570685169E-2</v>
          </cell>
          <cell r="J275">
            <v>1.2986518394394089E-2</v>
          </cell>
          <cell r="K275">
            <v>1.2293272659354093E-2</v>
          </cell>
          <cell r="L275">
            <v>7.6852891633913539E-3</v>
          </cell>
          <cell r="M275">
            <v>1.1797369343442729E-2</v>
          </cell>
          <cell r="O275" t="str">
            <v>% of Revenues</v>
          </cell>
          <cell r="P275">
            <v>8.8915420384567036E-3</v>
          </cell>
          <cell r="Q275">
            <v>9.063845244037241E-3</v>
          </cell>
          <cell r="R275">
            <v>8.0827845964172914E-3</v>
          </cell>
          <cell r="S275">
            <v>8.2734076641103309E-3</v>
          </cell>
          <cell r="T275">
            <v>8.5326692277206198E-3</v>
          </cell>
          <cell r="Z275" t="str">
            <v>% of Revenues</v>
          </cell>
          <cell r="AA275">
            <v>8.6032879991979738E-3</v>
          </cell>
          <cell r="AB275">
            <v>7.8520143447791992E-3</v>
          </cell>
          <cell r="AC275">
            <v>7.0946399063855636E-3</v>
          </cell>
          <cell r="AD275">
            <v>7.02154547038012E-3</v>
          </cell>
          <cell r="AE275">
            <v>7.5906981026525391E-3</v>
          </cell>
        </row>
        <row r="276">
          <cell r="A276" t="str">
            <v>Revenues</v>
          </cell>
          <cell r="B276">
            <v>0.2915769358003038</v>
          </cell>
          <cell r="C276">
            <v>0.24427076084214078</v>
          </cell>
          <cell r="D276">
            <v>0.29951848897425704</v>
          </cell>
          <cell r="E276">
            <v>0.29084003574620193</v>
          </cell>
          <cell r="F276">
            <v>0.27986376156112019</v>
          </cell>
          <cell r="H276" t="str">
            <v>Revenues</v>
          </cell>
          <cell r="I276">
            <v>0.27026803783091724</v>
          </cell>
          <cell r="J276">
            <v>0.25417015766623502</v>
          </cell>
          <cell r="K276">
            <v>0.28712602302441675</v>
          </cell>
          <cell r="L276">
            <v>0.29481330713082537</v>
          </cell>
          <cell r="M276">
            <v>0.27739959783791762</v>
          </cell>
          <cell r="O276" t="str">
            <v>Revenues</v>
          </cell>
          <cell r="P276">
            <v>0.23520723890913661</v>
          </cell>
          <cell r="Q276">
            <v>0.21616589175494139</v>
          </cell>
          <cell r="R276">
            <v>0.19925624740553863</v>
          </cell>
          <cell r="S276">
            <v>0.20000000000000004</v>
          </cell>
          <cell r="T276">
            <v>0.21078480861294202</v>
          </cell>
          <cell r="Z276" t="str">
            <v>Revenues</v>
          </cell>
          <cell r="AA276">
            <v>0.19999999999999998</v>
          </cell>
          <cell r="AB276">
            <v>0.2</v>
          </cell>
          <cell r="AC276">
            <v>0.20000000000000004</v>
          </cell>
          <cell r="AD276">
            <v>0.20000000000000007</v>
          </cell>
          <cell r="AE276">
            <v>0.20000000000000009</v>
          </cell>
        </row>
        <row r="277">
          <cell r="A277" t="str">
            <v>Transaction fees, net</v>
          </cell>
          <cell r="B277">
            <v>0.13319666560535054</v>
          </cell>
          <cell r="C277">
            <v>0.14752990226722007</v>
          </cell>
          <cell r="D277">
            <v>0.21262645549592504</v>
          </cell>
          <cell r="E277">
            <v>0.16085790884718498</v>
          </cell>
          <cell r="F277">
            <v>0.16148519538819997</v>
          </cell>
          <cell r="H277" t="str">
            <v>Transaction fees, net</v>
          </cell>
          <cell r="I277">
            <v>0.13401891545863792</v>
          </cell>
          <cell r="J277">
            <v>0.16436895422347472</v>
          </cell>
          <cell r="K277">
            <v>0.1216762318742147</v>
          </cell>
          <cell r="L277">
            <v>0.1185780460415497</v>
          </cell>
          <cell r="M277">
            <v>0.13395871381924843</v>
          </cell>
          <cell r="O277" t="str">
            <v>Transaction fees, net</v>
          </cell>
          <cell r="P277">
            <v>0.12203091617443761</v>
          </cell>
          <cell r="Q277">
            <v>8.6067134075769228E-2</v>
          </cell>
          <cell r="R277">
            <v>6.735629518495817E-2</v>
          </cell>
          <cell r="S277">
            <v>6.0326713138474576E-2</v>
          </cell>
          <cell r="T277">
            <v>8.1009654420392666E-2</v>
          </cell>
          <cell r="Z277" t="str">
            <v>Transaction fees, net</v>
          </cell>
          <cell r="AA277">
            <v>7.7958315370609418E-2</v>
          </cell>
          <cell r="AB277">
            <v>7.2573695877058725E-2</v>
          </cell>
          <cell r="AC277">
            <v>6.6884992900061238E-2</v>
          </cell>
          <cell r="AD277">
            <v>6.7519810114866588E-2</v>
          </cell>
          <cell r="AE277">
            <v>7.087391058561647E-2</v>
          </cell>
        </row>
        <row r="278">
          <cell r="A278" t="str">
            <v>Futures</v>
          </cell>
          <cell r="B278">
            <v>0.12949223780681193</v>
          </cell>
          <cell r="C278">
            <v>0.14072263905705107</v>
          </cell>
          <cell r="D278">
            <v>0.13137424750854074</v>
          </cell>
          <cell r="E278">
            <v>0.45911528150134046</v>
          </cell>
          <cell r="F278">
            <v>0.1322467421823775</v>
          </cell>
          <cell r="H278" t="str">
            <v>Futures</v>
          </cell>
          <cell r="I278">
            <v>0.49002601908065913</v>
          </cell>
          <cell r="J278">
            <v>0.4464544138929088</v>
          </cell>
          <cell r="K278">
            <v>0.41179067477162357</v>
          </cell>
          <cell r="L278">
            <v>0.34338152723189219</v>
          </cell>
          <cell r="M278">
            <v>0.37884881236646978</v>
          </cell>
          <cell r="O278" t="str">
            <v>Futures</v>
          </cell>
          <cell r="P278">
            <v>0.37884881236646978</v>
          </cell>
          <cell r="Q278">
            <v>0.36957656384710924</v>
          </cell>
          <cell r="R278">
            <v>0.35456621445590669</v>
          </cell>
          <cell r="S278">
            <v>0.37763044741166985</v>
          </cell>
          <cell r="T278">
            <v>0.36930741002086365</v>
          </cell>
          <cell r="Z278" t="str">
            <v>Futures</v>
          </cell>
          <cell r="AA278">
            <v>0.45094604888836942</v>
          </cell>
          <cell r="AB278">
            <v>0.43018663145280001</v>
          </cell>
          <cell r="AC278">
            <v>0.43330060596392078</v>
          </cell>
          <cell r="AD278">
            <v>0.45557028743135292</v>
          </cell>
          <cell r="AE278">
            <v>0.44243658184953188</v>
          </cell>
        </row>
        <row r="279">
          <cell r="A279" t="str">
            <v>OTC</v>
          </cell>
          <cell r="B279">
            <v>0.20263454664732716</v>
          </cell>
          <cell r="C279">
            <v>0.18952218775332205</v>
          </cell>
          <cell r="D279">
            <v>0.23147756248079371</v>
          </cell>
          <cell r="E279">
            <v>0.3697944593386952</v>
          </cell>
          <cell r="F279">
            <v>0.20631863027146019</v>
          </cell>
          <cell r="H279" t="str">
            <v>OTC</v>
          </cell>
          <cell r="I279">
            <v>0.35084458761822157</v>
          </cell>
          <cell r="J279">
            <v>0.40132531038159802</v>
          </cell>
          <cell r="K279">
            <v>0.44435765952389034</v>
          </cell>
          <cell r="L279">
            <v>0.46634615384615385</v>
          </cell>
          <cell r="M279">
            <v>0.47213145657911276</v>
          </cell>
          <cell r="O279" t="str">
            <v>OTC</v>
          </cell>
          <cell r="P279">
            <v>0.47213145657911276</v>
          </cell>
          <cell r="Q279">
            <v>0.51065347744634371</v>
          </cell>
          <cell r="R279">
            <v>0.5440755310006834</v>
          </cell>
          <cell r="S279">
            <v>0.5119116230188514</v>
          </cell>
          <cell r="T279">
            <v>0.51281541217465809</v>
          </cell>
          <cell r="Z279" t="str">
            <v>OTC</v>
          </cell>
          <cell r="AA279">
            <v>0.44227333228854188</v>
          </cell>
          <cell r="AB279">
            <v>0.46924138711860969</v>
          </cell>
          <cell r="AC279">
            <v>0.47142299964407303</v>
          </cell>
          <cell r="AD279">
            <v>0.44769662355755918</v>
          </cell>
          <cell r="AE279">
            <v>0.4580718324694093</v>
          </cell>
        </row>
        <row r="280">
          <cell r="A280" t="str">
            <v>Total transaction fees, net</v>
          </cell>
          <cell r="B280">
            <v>0.89254229903420235</v>
          </cell>
          <cell r="C280">
            <v>0.90316483530323499</v>
          </cell>
          <cell r="D280">
            <v>0.84000231711193396</v>
          </cell>
          <cell r="E280">
            <v>0.82890974084003577</v>
          </cell>
          <cell r="F280">
            <v>0.79820271403544507</v>
          </cell>
          <cell r="H280" t="str">
            <v>Total transaction fees, net</v>
          </cell>
          <cell r="I280">
            <v>0.8408706066988807</v>
          </cell>
          <cell r="J280">
            <v>0.84777972427450687</v>
          </cell>
          <cell r="K280">
            <v>0.85614833429551396</v>
          </cell>
          <cell r="L280">
            <v>0.80972768107804605</v>
          </cell>
          <cell r="M280">
            <v>0.85098026894558254</v>
          </cell>
          <cell r="O280" t="str">
            <v>Total transaction fees, net</v>
          </cell>
          <cell r="P280">
            <v>0.85098026894558254</v>
          </cell>
          <cell r="Q280">
            <v>0.88023004129345306</v>
          </cell>
          <cell r="R280">
            <v>0.89864174545659004</v>
          </cell>
          <cell r="S280">
            <v>0.88954207043052114</v>
          </cell>
          <cell r="T280">
            <v>0.88212282219552174</v>
          </cell>
          <cell r="Z280" t="str">
            <v>Total transaction fees, net</v>
          </cell>
          <cell r="AA280">
            <v>0.89321938117691135</v>
          </cell>
          <cell r="AB280">
            <v>0.89942801857140975</v>
          </cell>
          <cell r="AC280">
            <v>0.90472360560799381</v>
          </cell>
          <cell r="AD280">
            <v>0.9032669109889121</v>
          </cell>
          <cell r="AE280">
            <v>0.90050841431894124</v>
          </cell>
        </row>
        <row r="281">
          <cell r="A281" t="str">
            <v>Total transaction fees, net</v>
          </cell>
          <cell r="B281">
            <v>0.89254229903420235</v>
          </cell>
          <cell r="C281">
            <v>0.90316483530323499</v>
          </cell>
          <cell r="D281">
            <v>0.84000231711193396</v>
          </cell>
          <cell r="E281">
            <v>0.82890974084003577</v>
          </cell>
          <cell r="H281" t="str">
            <v>Total transaction fees, net</v>
          </cell>
          <cell r="I281">
            <v>0.8408706066988807</v>
          </cell>
          <cell r="J281">
            <v>0.84777972427450687</v>
          </cell>
          <cell r="K281">
            <v>0.85614833429551396</v>
          </cell>
          <cell r="L281">
            <v>0.80972768107804605</v>
          </cell>
          <cell r="M281">
            <v>0.85098026894558254</v>
          </cell>
          <cell r="O281" t="str">
            <v>Total transaction fees, net</v>
          </cell>
          <cell r="P281">
            <v>0.85098026894558254</v>
          </cell>
          <cell r="Q281">
            <v>0.88023004129345306</v>
          </cell>
          <cell r="R281">
            <v>0.89864174545659004</v>
          </cell>
          <cell r="S281">
            <v>0.88954207043052114</v>
          </cell>
          <cell r="T281">
            <v>0.88212282219552174</v>
          </cell>
          <cell r="Z281" t="str">
            <v>Total transaction fees, net</v>
          </cell>
          <cell r="AA281">
            <v>0.89321938117691135</v>
          </cell>
          <cell r="AB281">
            <v>0.89942801857140975</v>
          </cell>
          <cell r="AC281">
            <v>0.90472360560799381</v>
          </cell>
          <cell r="AD281">
            <v>0.9032669109889121</v>
          </cell>
          <cell r="AE281">
            <v>0.90050841431894124</v>
          </cell>
        </row>
        <row r="282">
          <cell r="A282" t="str">
            <v>Data services fees</v>
          </cell>
          <cell r="B282">
            <v>7.1888631731780381E-2</v>
          </cell>
          <cell r="C282">
            <v>7.3820222259727175E-2</v>
          </cell>
          <cell r="D282">
            <v>9.3778098521698897E-2</v>
          </cell>
          <cell r="E282">
            <v>9.4057193923145654E-2</v>
          </cell>
          <cell r="F282">
            <v>0.2017972859645549</v>
          </cell>
          <cell r="H282" t="str">
            <v>Data services fees</v>
          </cell>
          <cell r="I282">
            <v>8.7969272704745374E-2</v>
          </cell>
          <cell r="J282">
            <v>9.0715210602483054E-2</v>
          </cell>
          <cell r="K282">
            <v>8.4932251163106598E-2</v>
          </cell>
          <cell r="L282">
            <v>9.3978102189781018E-2</v>
          </cell>
          <cell r="M282">
            <v>8.4391102174186244E-2</v>
          </cell>
          <cell r="O282" t="str">
            <v>Data services fees</v>
          </cell>
          <cell r="P282">
            <v>8.4391102174186244E-2</v>
          </cell>
          <cell r="Q282">
            <v>7.4585666568503725E-2</v>
          </cell>
          <cell r="R282">
            <v>6.6254482055665212E-2</v>
          </cell>
          <cell r="S282">
            <v>7.2762007721825311E-2</v>
          </cell>
          <cell r="T282">
            <v>7.3679850845701542E-2</v>
          </cell>
          <cell r="Z282" t="str">
            <v>Data services fees</v>
          </cell>
          <cell r="AA282">
            <v>7.1582195160594581E-2</v>
          </cell>
          <cell r="AB282">
            <v>6.868190976952622E-2</v>
          </cell>
          <cell r="AC282">
            <v>6.5040146842357288E-2</v>
          </cell>
          <cell r="AD282">
            <v>6.8098539413019188E-2</v>
          </cell>
          <cell r="AE282">
            <v>6.8189381779838562E-2</v>
          </cell>
        </row>
        <row r="283">
          <cell r="A283" t="str">
            <v>Trading access fees</v>
          </cell>
          <cell r="B283">
            <v>2.0678286526808788E-2</v>
          </cell>
          <cell r="C283">
            <v>2.2174419210286001E-2</v>
          </cell>
          <cell r="D283">
            <v>2.9813906827815685E-2</v>
          </cell>
          <cell r="E283">
            <v>3.3735478105451293E-2</v>
          </cell>
          <cell r="H283" t="str">
            <v>Trading access fees</v>
          </cell>
          <cell r="I283">
            <v>3.8202618428117126E-2</v>
          </cell>
          <cell r="J283">
            <v>3.2713839591743468E-2</v>
          </cell>
          <cell r="K283">
            <v>2.8593744693856761E-2</v>
          </cell>
          <cell r="L283">
            <v>3.4004772599663113E-2</v>
          </cell>
          <cell r="M283">
            <v>3.3586778936785217E-2</v>
          </cell>
          <cell r="O283" t="str">
            <v>Trading access fees</v>
          </cell>
          <cell r="P283">
            <v>3.3586778936785217E-2</v>
          </cell>
          <cell r="Q283">
            <v>2.4419178588242042E-2</v>
          </cell>
          <cell r="R283">
            <v>2.2347056460209389E-2</v>
          </cell>
          <cell r="S283">
            <v>2.237831566557601E-2</v>
          </cell>
          <cell r="T283">
            <v>2.5128745040684481E-2</v>
          </cell>
          <cell r="Z283" t="str">
            <v>Trading access fees</v>
          </cell>
          <cell r="AA283">
            <v>2.1950743554665898E-2</v>
          </cell>
          <cell r="AB283">
            <v>1.9784428059521499E-2</v>
          </cell>
          <cell r="AC283">
            <v>1.9318382167080334E-2</v>
          </cell>
          <cell r="AD283">
            <v>1.7747637405307576E-2</v>
          </cell>
          <cell r="AE283">
            <v>1.9590456443934322E-2</v>
          </cell>
        </row>
        <row r="284">
          <cell r="A284" t="str">
            <v>Other revenues</v>
          </cell>
          <cell r="B284">
            <v>1.4890782707208531E-2</v>
          </cell>
          <cell r="C284">
            <v>8.4052322675186233E-4</v>
          </cell>
          <cell r="D284">
            <v>3.6405677538551381E-2</v>
          </cell>
          <cell r="E284">
            <v>4.3297587131367284E-2</v>
          </cell>
          <cell r="F284">
            <v>1.7212149906231614E-2</v>
          </cell>
          <cell r="H284" t="str">
            <v>Other revenues</v>
          </cell>
          <cell r="I284">
            <v>3.2957502168256721E-2</v>
          </cell>
          <cell r="J284">
            <v>2.8791225531266659E-2</v>
          </cell>
          <cell r="K284">
            <v>3.032566984752267E-2</v>
          </cell>
          <cell r="L284">
            <v>6.2289444132509829E-2</v>
          </cell>
          <cell r="M284">
            <v>3.1041849943446023E-2</v>
          </cell>
          <cell r="O284" t="str">
            <v>Other revenues</v>
          </cell>
          <cell r="P284">
            <v>3.1041849943446023E-2</v>
          </cell>
          <cell r="Q284">
            <v>2.0765113549801283E-2</v>
          </cell>
          <cell r="R284">
            <v>1.2756716027535338E-2</v>
          </cell>
          <cell r="S284">
            <v>1.5317606182077472E-2</v>
          </cell>
          <cell r="T284">
            <v>1.9068581918092301E-2</v>
          </cell>
          <cell r="Z284" t="str">
            <v>Other revenues</v>
          </cell>
          <cell r="AA284">
            <v>1.3247680107828178E-2</v>
          </cell>
          <cell r="AB284">
            <v>1.2105643599542441E-2</v>
          </cell>
          <cell r="AC284">
            <v>1.0917865382568628E-2</v>
          </cell>
          <cell r="AD284">
            <v>1.088691219276116E-2</v>
          </cell>
          <cell r="AE284">
            <v>1.1711747457285919E-2</v>
          </cell>
        </row>
        <row r="285">
          <cell r="A285" t="str">
            <v>Total Revenues</v>
          </cell>
          <cell r="B285">
            <v>1</v>
          </cell>
          <cell r="C285">
            <v>1</v>
          </cell>
          <cell r="D285">
            <v>1</v>
          </cell>
          <cell r="E285">
            <v>1</v>
          </cell>
          <cell r="F285">
            <v>-7.0994028727761191E-3</v>
          </cell>
          <cell r="H285" t="str">
            <v>Total Revenues</v>
          </cell>
          <cell r="I285">
            <v>0.99999999999999989</v>
          </cell>
          <cell r="J285">
            <v>1</v>
          </cell>
          <cell r="K285">
            <v>1</v>
          </cell>
          <cell r="L285">
            <v>1</v>
          </cell>
          <cell r="M285">
            <v>1</v>
          </cell>
          <cell r="O285" t="str">
            <v>Total Revenues</v>
          </cell>
          <cell r="P285">
            <v>1</v>
          </cell>
          <cell r="Q285">
            <v>1</v>
          </cell>
          <cell r="R285">
            <v>1</v>
          </cell>
          <cell r="S285">
            <v>0.99999999999999989</v>
          </cell>
          <cell r="T285">
            <v>1</v>
          </cell>
          <cell r="Z285" t="str">
            <v>Total Revenues</v>
          </cell>
          <cell r="AA285">
            <v>1</v>
          </cell>
          <cell r="AB285">
            <v>0.99999999999999989</v>
          </cell>
          <cell r="AC285">
            <v>1</v>
          </cell>
          <cell r="AD285">
            <v>1</v>
          </cell>
          <cell r="AE285">
            <v>1</v>
          </cell>
        </row>
        <row r="286">
          <cell r="A286" t="str">
            <v>Total Revenues</v>
          </cell>
          <cell r="B286">
            <v>1</v>
          </cell>
          <cell r="C286">
            <v>1</v>
          </cell>
          <cell r="D286">
            <v>1</v>
          </cell>
          <cell r="E286">
            <v>1</v>
          </cell>
          <cell r="H286" t="str">
            <v>Total Revenues</v>
          </cell>
          <cell r="I286">
            <v>0.99999999999999989</v>
          </cell>
          <cell r="J286">
            <v>1</v>
          </cell>
          <cell r="K286">
            <v>1</v>
          </cell>
          <cell r="L286">
            <v>1</v>
          </cell>
          <cell r="M286">
            <v>1</v>
          </cell>
          <cell r="O286" t="str">
            <v>Total Revenues</v>
          </cell>
          <cell r="P286">
            <v>1</v>
          </cell>
          <cell r="Q286">
            <v>1</v>
          </cell>
          <cell r="R286">
            <v>1</v>
          </cell>
          <cell r="S286">
            <v>0.99999999999999989</v>
          </cell>
          <cell r="T286">
            <v>1</v>
          </cell>
          <cell r="Z286" t="str">
            <v>Total Revenues</v>
          </cell>
          <cell r="AA286">
            <v>1</v>
          </cell>
          <cell r="AB286">
            <v>0.99999999999999989</v>
          </cell>
          <cell r="AC286">
            <v>1</v>
          </cell>
          <cell r="AD286">
            <v>1</v>
          </cell>
          <cell r="AE286">
            <v>1</v>
          </cell>
        </row>
        <row r="287">
          <cell r="A287" t="str">
            <v>Operating Expenses</v>
          </cell>
          <cell r="B287">
            <v>0.23523821995973609</v>
          </cell>
          <cell r="C287">
            <v>0.27297995699018712</v>
          </cell>
          <cell r="D287">
            <v>0.11687804393902701</v>
          </cell>
          <cell r="E287">
            <v>0.20326184092940136</v>
          </cell>
          <cell r="F287">
            <v>0.21191003299801039</v>
          </cell>
          <cell r="H287" t="str">
            <v>Operating Expenses</v>
          </cell>
          <cell r="I287">
            <v>0.29822822450749598</v>
          </cell>
          <cell r="J287">
            <v>0.32081651306268583</v>
          </cell>
          <cell r="K287">
            <v>0.36037626922946303</v>
          </cell>
          <cell r="L287">
            <v>0.26196659180235815</v>
          </cell>
          <cell r="M287">
            <v>0.42100741485484489</v>
          </cell>
          <cell r="O287" t="str">
            <v>Operating Expenses</v>
          </cell>
          <cell r="P287">
            <v>0.42100741485484489</v>
          </cell>
          <cell r="Q287">
            <v>0.50662168224430548</v>
          </cell>
          <cell r="R287">
            <v>0.56527928947154038</v>
          </cell>
          <cell r="S287">
            <v>0.56248658481817793</v>
          </cell>
          <cell r="T287">
            <v>0.52126577771216798</v>
          </cell>
          <cell r="Z287" t="str">
            <v>Operating Expenses</v>
          </cell>
          <cell r="AA287">
            <v>0.52146924681981588</v>
          </cell>
          <cell r="AB287">
            <v>0.53818180758155243</v>
          </cell>
          <cell r="AC287">
            <v>0.5412795682842374</v>
          </cell>
          <cell r="AD287">
            <v>0.55365031953003385</v>
          </cell>
          <cell r="AE287">
            <v>0.53950460508301379</v>
          </cell>
        </row>
        <row r="288">
          <cell r="A288" t="str">
            <v>Cost of hosting</v>
          </cell>
          <cell r="B288">
            <v>2.4675910668213334E-2</v>
          </cell>
          <cell r="C288">
            <v>1.3156576499620026E-2</v>
          </cell>
          <cell r="D288">
            <v>1.7913991665404045E-2</v>
          </cell>
          <cell r="E288">
            <v>1.7783735478105449E-2</v>
          </cell>
          <cell r="F288">
            <v>1.8288384632287196E-2</v>
          </cell>
          <cell r="H288" t="str">
            <v>Cost of hosting</v>
          </cell>
          <cell r="I288">
            <v>1.474414570685169E-2</v>
          </cell>
          <cell r="J288">
            <v>1.2986518394394089E-2</v>
          </cell>
          <cell r="K288">
            <v>1.2293272659354093E-2</v>
          </cell>
          <cell r="L288">
            <v>7.6852891633913539E-3</v>
          </cell>
          <cell r="M288">
            <v>1.1797369343442729E-2</v>
          </cell>
          <cell r="O288" t="str">
            <v>Cost of hosting</v>
          </cell>
          <cell r="P288">
            <v>8.8915420384567036E-3</v>
          </cell>
          <cell r="Q288">
            <v>9.063845244037241E-3</v>
          </cell>
          <cell r="R288">
            <v>8.0827845964172914E-3</v>
          </cell>
          <cell r="S288">
            <v>8.2734076641103309E-3</v>
          </cell>
          <cell r="T288">
            <v>8.5326692277206198E-3</v>
          </cell>
          <cell r="Z288" t="str">
            <v>Cost of hosting</v>
          </cell>
          <cell r="AA288">
            <v>7.9842235518245569E-3</v>
          </cell>
          <cell r="AB288">
            <v>7.2959313593590706E-3</v>
          </cell>
          <cell r="AC288">
            <v>6.580071168207368E-3</v>
          </cell>
          <cell r="AD288">
            <v>6.5614160387769058E-3</v>
          </cell>
          <cell r="AE288">
            <v>7.0585347110116384E-3</v>
          </cell>
        </row>
        <row r="289">
          <cell r="A289" t="str">
            <v>Compensation and benefits</v>
          </cell>
          <cell r="B289">
            <v>0.2915769358003038</v>
          </cell>
          <cell r="C289">
            <v>0.24427076084214078</v>
          </cell>
          <cell r="D289">
            <v>0.29951848897425704</v>
          </cell>
          <cell r="E289">
            <v>0.29084003574620193</v>
          </cell>
          <cell r="F289">
            <v>0.27986376156112019</v>
          </cell>
          <cell r="H289" t="str">
            <v>Compensation and benefits</v>
          </cell>
          <cell r="I289">
            <v>0.27026803783091724</v>
          </cell>
          <cell r="J289">
            <v>0.25417015766623502</v>
          </cell>
          <cell r="K289">
            <v>0.28712602302441675</v>
          </cell>
          <cell r="L289">
            <v>0.29481330713082537</v>
          </cell>
          <cell r="M289">
            <v>0.27739959783791762</v>
          </cell>
          <cell r="O289" t="str">
            <v>Compensation and benefits</v>
          </cell>
          <cell r="P289">
            <v>0.23520723890913661</v>
          </cell>
          <cell r="Q289">
            <v>0.21616589175494139</v>
          </cell>
          <cell r="R289">
            <v>0.19925624740553863</v>
          </cell>
          <cell r="S289">
            <v>0.20000000000000004</v>
          </cell>
          <cell r="T289">
            <v>0.21078480861294202</v>
          </cell>
          <cell r="Z289" t="str">
            <v>Compensation and benefits</v>
          </cell>
          <cell r="AA289">
            <v>0.18848692365186651</v>
          </cell>
          <cell r="AB289">
            <v>0.18937693639486536</v>
          </cell>
          <cell r="AC289">
            <v>0.18984590841881802</v>
          </cell>
          <cell r="AD289">
            <v>0.19049799394393813</v>
          </cell>
          <cell r="AE289">
            <v>0.18960749670900098</v>
          </cell>
        </row>
        <row r="290">
          <cell r="A290" t="str">
            <v>Professional services</v>
          </cell>
          <cell r="B290">
            <v>0.13319666560535054</v>
          </cell>
          <cell r="C290">
            <v>0.14752990226722007</v>
          </cell>
          <cell r="D290">
            <v>0.21262645549592504</v>
          </cell>
          <cell r="E290">
            <v>0.16085790884718498</v>
          </cell>
          <cell r="F290">
            <v>0.16148519538819997</v>
          </cell>
          <cell r="H290" t="str">
            <v>Professional services</v>
          </cell>
          <cell r="I290">
            <v>0.13401891545863792</v>
          </cell>
          <cell r="J290">
            <v>0.16436895422347472</v>
          </cell>
          <cell r="K290">
            <v>0.1216762318742147</v>
          </cell>
          <cell r="L290">
            <v>0.1185780460415497</v>
          </cell>
          <cell r="M290">
            <v>0.13395871381924843</v>
          </cell>
          <cell r="O290" t="str">
            <v>Professional services</v>
          </cell>
          <cell r="P290">
            <v>0.12203091617443761</v>
          </cell>
          <cell r="Q290">
            <v>8.6067134075769228E-2</v>
          </cell>
          <cell r="R290">
            <v>6.735629518495817E-2</v>
          </cell>
          <cell r="S290">
            <v>6.0326713138474576E-2</v>
          </cell>
          <cell r="T290">
            <v>8.1009654420392666E-2</v>
          </cell>
          <cell r="Z290" t="str">
            <v>Professional services</v>
          </cell>
          <cell r="AA290">
            <v>7.2348690140398839E-2</v>
          </cell>
          <cell r="AB290">
            <v>6.7433995961314108E-2</v>
          </cell>
          <cell r="AC290">
            <v>6.2033876162104602E-2</v>
          </cell>
          <cell r="AD290">
            <v>6.3095164289931324E-2</v>
          </cell>
          <cell r="AE290">
            <v>6.590513167674171E-2</v>
          </cell>
        </row>
        <row r="291">
          <cell r="A291" t="str">
            <v>Selling, general, and administrative</v>
          </cell>
          <cell r="B291">
            <v>0.12949223780681193</v>
          </cell>
          <cell r="C291">
            <v>0.14072263905705107</v>
          </cell>
          <cell r="D291">
            <v>0.13137424750854074</v>
          </cell>
          <cell r="E291">
            <v>0.12605004468275244</v>
          </cell>
          <cell r="F291">
            <v>0.1322467421823775</v>
          </cell>
          <cell r="H291" t="str">
            <v>Selling, general, and administrative</v>
          </cell>
          <cell r="I291">
            <v>0.12840209804650393</v>
          </cell>
          <cell r="J291">
            <v>0.11775458907761444</v>
          </cell>
          <cell r="K291">
            <v>0.11043569803375555</v>
          </cell>
          <cell r="L291">
            <v>0.12868472768107805</v>
          </cell>
          <cell r="M291">
            <v>0.121017580755253</v>
          </cell>
          <cell r="O291" t="str">
            <v>Selling, general, and administrative</v>
          </cell>
          <cell r="P291">
            <v>0.10710694985547316</v>
          </cell>
          <cell r="Q291">
            <v>0.1014720285164957</v>
          </cell>
          <cell r="R291">
            <v>8.5803354867593024E-2</v>
          </cell>
          <cell r="S291">
            <v>8.9495677427156611E-2</v>
          </cell>
          <cell r="T291">
            <v>9.4863411784199062E-2</v>
          </cell>
          <cell r="Z291" t="str">
            <v>Selling, general, and administrative</v>
          </cell>
          <cell r="AA291">
            <v>0.10644037660715884</v>
          </cell>
          <cell r="AB291">
            <v>0.10523349610797648</v>
          </cell>
          <cell r="AC291">
            <v>0.10367317126987752</v>
          </cell>
          <cell r="AD291">
            <v>9.8244621809700297E-2</v>
          </cell>
          <cell r="AE291">
            <v>0.10320219456707064</v>
          </cell>
        </row>
        <row r="292">
          <cell r="A292" t="str">
            <v>Depreciation and amortization</v>
          </cell>
          <cell r="B292">
            <v>0.20263454664732716</v>
          </cell>
          <cell r="C292">
            <v>0.18952218775332205</v>
          </cell>
          <cell r="D292">
            <v>0.23147756248079371</v>
          </cell>
          <cell r="E292">
            <v>0.20665773011617514</v>
          </cell>
          <cell r="F292">
            <v>0.20631863027146019</v>
          </cell>
          <cell r="H292" t="str">
            <v>Depreciation and amortization</v>
          </cell>
          <cell r="I292">
            <v>0.16850452236401933</v>
          </cell>
          <cell r="J292">
            <v>0.15576205346941882</v>
          </cell>
          <cell r="K292">
            <v>0.13848609365979558</v>
          </cell>
          <cell r="L292">
            <v>0.16760247052217855</v>
          </cell>
          <cell r="M292">
            <v>0.15702769015071855</v>
          </cell>
          <cell r="O292" t="str">
            <v>Depreciation and amortization</v>
          </cell>
          <cell r="P292">
            <v>0.12435591303254996</v>
          </cell>
          <cell r="Q292">
            <v>0.10119304750543015</v>
          </cell>
          <cell r="R292">
            <v>8.1178400767264361E-2</v>
          </cell>
          <cell r="S292">
            <v>9.1905637092464826E-2</v>
          </cell>
          <cell r="T292">
            <v>9.7611403266477784E-2</v>
          </cell>
          <cell r="Z292" t="str">
            <v>Depreciation and amortization</v>
          </cell>
          <cell r="AA292">
            <v>7.065429390841696E-2</v>
          </cell>
          <cell r="AB292">
            <v>6.2545825264302621E-2</v>
          </cell>
          <cell r="AC292">
            <v>5.4589326912843149E-2</v>
          </cell>
          <cell r="AD292">
            <v>4.8991104867425223E-2</v>
          </cell>
          <cell r="AE292">
            <v>5.8558737286429602E-2</v>
          </cell>
        </row>
        <row r="293">
          <cell r="A293" t="str">
            <v>Total Operating Expenses</v>
          </cell>
          <cell r="B293">
            <v>0.78157629652800675</v>
          </cell>
          <cell r="C293">
            <v>0.73520206641935393</v>
          </cell>
          <cell r="D293">
            <v>0.89291074612492061</v>
          </cell>
          <cell r="E293">
            <v>0.80218945487041993</v>
          </cell>
          <cell r="F293">
            <v>0.79820271403544507</v>
          </cell>
          <cell r="H293" t="str">
            <v>Total Operating Expenses</v>
          </cell>
          <cell r="I293">
            <v>0.71593771940693018</v>
          </cell>
          <cell r="J293">
            <v>0.70504227283113707</v>
          </cell>
          <cell r="K293">
            <v>0.67001731925153674</v>
          </cell>
          <cell r="L293">
            <v>0.71736384053902302</v>
          </cell>
          <cell r="M293">
            <v>0.70120095190658038</v>
          </cell>
          <cell r="O293" t="str">
            <v>Total Operating Expenses</v>
          </cell>
          <cell r="P293">
            <v>0.61016011059444508</v>
          </cell>
          <cell r="Q293">
            <v>0.52462024742391544</v>
          </cell>
          <cell r="R293">
            <v>0.45052217658617488</v>
          </cell>
          <cell r="S293">
            <v>0.45943236762077155</v>
          </cell>
          <cell r="T293">
            <v>0.50299313154225289</v>
          </cell>
          <cell r="Z293" t="str">
            <v>Total Operating Expenses</v>
          </cell>
          <cell r="AA293">
            <v>0.48235004404956244</v>
          </cell>
          <cell r="AB293">
            <v>0.46518074020109257</v>
          </cell>
          <cell r="AC293">
            <v>0.45948399334691115</v>
          </cell>
          <cell r="AD293">
            <v>0.45003070703808634</v>
          </cell>
          <cell r="AE293">
            <v>0.46337320509911711</v>
          </cell>
        </row>
        <row r="294">
          <cell r="A294" t="str">
            <v>Total Operating Expenses</v>
          </cell>
          <cell r="B294">
            <v>0.78157629652800675</v>
          </cell>
          <cell r="C294">
            <v>0.73520206641935393</v>
          </cell>
          <cell r="D294">
            <v>0.89291074612492061</v>
          </cell>
          <cell r="E294">
            <v>0.80218945487041993</v>
          </cell>
          <cell r="F294">
            <v>0.79820271403544507</v>
          </cell>
          <cell r="H294" t="str">
            <v>Total Operating Expenses</v>
          </cell>
          <cell r="I294">
            <v>0.71593771940693018</v>
          </cell>
          <cell r="J294">
            <v>0.70504227283113707</v>
          </cell>
          <cell r="K294">
            <v>0.67001731925153674</v>
          </cell>
          <cell r="L294">
            <v>0.71736384053902302</v>
          </cell>
          <cell r="M294">
            <v>0.70120095190658038</v>
          </cell>
          <cell r="O294" t="str">
            <v>Total Operating Expenses</v>
          </cell>
          <cell r="P294">
            <v>0.61016011059444508</v>
          </cell>
          <cell r="Q294">
            <v>0.52462024742391544</v>
          </cell>
          <cell r="R294">
            <v>0.45052217658617488</v>
          </cell>
          <cell r="S294">
            <v>0.45943236762077155</v>
          </cell>
          <cell r="T294">
            <v>0.50299313154225289</v>
          </cell>
          <cell r="Z294" t="str">
            <v>Total Operating Expenses</v>
          </cell>
          <cell r="AA294">
            <v>0.48235004404956244</v>
          </cell>
          <cell r="AB294">
            <v>0.46518074020109257</v>
          </cell>
          <cell r="AC294">
            <v>0.45948399334691115</v>
          </cell>
          <cell r="AD294">
            <v>0.45003070703808634</v>
          </cell>
          <cell r="AE294">
            <v>0.46337320509911711</v>
          </cell>
        </row>
        <row r="295">
          <cell r="A295" t="str">
            <v>Pretax Operating Income</v>
          </cell>
          <cell r="B295">
            <v>0.21842370347199327</v>
          </cell>
          <cell r="C295">
            <v>0.26479793358064602</v>
          </cell>
          <cell r="D295">
            <v>0.10708925387507941</v>
          </cell>
          <cell r="E295">
            <v>0.1978105451295801</v>
          </cell>
          <cell r="F295">
            <v>0.2017972859645549</v>
          </cell>
          <cell r="H295" t="str">
            <v>Pretax Operating Income</v>
          </cell>
          <cell r="I295">
            <v>0.28406228059306982</v>
          </cell>
          <cell r="J295">
            <v>0.29495772716886298</v>
          </cell>
          <cell r="K295">
            <v>0.32998268074846332</v>
          </cell>
          <cell r="L295">
            <v>0.28263615946097692</v>
          </cell>
          <cell r="M295">
            <v>0.38983988940555492</v>
          </cell>
          <cell r="O295" t="str">
            <v>Pretax Operating Income</v>
          </cell>
          <cell r="P295">
            <v>0.38983988940555492</v>
          </cell>
          <cell r="Q295">
            <v>0.4753797525760845</v>
          </cell>
          <cell r="R295">
            <v>0.54947782341382512</v>
          </cell>
          <cell r="S295">
            <v>0.54056763237922845</v>
          </cell>
          <cell r="T295">
            <v>0.49700686845774711</v>
          </cell>
          <cell r="Z295" t="str">
            <v>Pretax Operating Income</v>
          </cell>
          <cell r="AA295">
            <v>0.5176499559504375</v>
          </cell>
          <cell r="AB295">
            <v>0.53481925979890743</v>
          </cell>
          <cell r="AC295">
            <v>0.54051600665308885</v>
          </cell>
          <cell r="AD295">
            <v>0.54996929296191366</v>
          </cell>
          <cell r="AE295">
            <v>0.53662679490088283</v>
          </cell>
        </row>
        <row r="296">
          <cell r="A296" t="str">
            <v>Pretax Operating Income</v>
          </cell>
          <cell r="B296">
            <v>0.21842370347199327</v>
          </cell>
          <cell r="C296">
            <v>0.26479793358064602</v>
          </cell>
          <cell r="D296">
            <v>0.10708925387507941</v>
          </cell>
          <cell r="E296">
            <v>0.1978105451295801</v>
          </cell>
          <cell r="F296">
            <v>0.2017972859645549</v>
          </cell>
          <cell r="H296" t="str">
            <v>Pretax Operating Income</v>
          </cell>
          <cell r="I296">
            <v>0.28406228059306982</v>
          </cell>
          <cell r="J296">
            <v>0.29495772716886298</v>
          </cell>
          <cell r="K296">
            <v>0.32998268074846332</v>
          </cell>
          <cell r="L296">
            <v>0.28263615946097692</v>
          </cell>
          <cell r="M296">
            <v>0.38983988940555492</v>
          </cell>
          <cell r="O296" t="str">
            <v>Pretax Operating Income</v>
          </cell>
          <cell r="P296">
            <v>0.38983988940555492</v>
          </cell>
          <cell r="Q296">
            <v>0.4753797525760845</v>
          </cell>
          <cell r="R296">
            <v>0.54947782341382512</v>
          </cell>
          <cell r="S296">
            <v>0.54056763237922845</v>
          </cell>
          <cell r="T296">
            <v>0.49700686845774711</v>
          </cell>
          <cell r="Z296" t="str">
            <v>Pretax Operating Income</v>
          </cell>
          <cell r="AA296">
            <v>0.5176499559504375</v>
          </cell>
          <cell r="AB296">
            <v>0.53481925979890743</v>
          </cell>
          <cell r="AC296">
            <v>0.54051600665308885</v>
          </cell>
          <cell r="AD296">
            <v>0.54996929296191366</v>
          </cell>
          <cell r="AE296">
            <v>0.53662679490088283</v>
          </cell>
        </row>
        <row r="297">
          <cell r="A297" t="str">
            <v>Net interest income</v>
          </cell>
          <cell r="B297">
            <v>1.4855239995026507E-2</v>
          </cell>
          <cell r="C297">
            <v>1.4930297874952283E-2</v>
          </cell>
          <cell r="D297">
            <v>1.89073550210467E-2</v>
          </cell>
          <cell r="E297">
            <v>2.0866845397676494E-2</v>
          </cell>
          <cell r="F297">
            <v>1.7212149906231614E-2</v>
          </cell>
          <cell r="H297" t="str">
            <v>Net interest income</v>
          </cell>
          <cell r="I297">
            <v>2.2838970800809478E-2</v>
          </cell>
          <cell r="J297">
            <v>2.5477949577271689E-2</v>
          </cell>
          <cell r="K297">
            <v>2.6929738173667946E-2</v>
          </cell>
          <cell r="L297">
            <v>2.5758001122964627E-2</v>
          </cell>
          <cell r="M297">
            <v>1.5803694859871813E-2</v>
          </cell>
          <cell r="O297" t="str">
            <v>Net interest income</v>
          </cell>
          <cell r="P297">
            <v>1.5803694859871813E-2</v>
          </cell>
          <cell r="Q297">
            <v>1.5775190439845672E-2</v>
          </cell>
          <cell r="R297">
            <v>1.1277428244563617E-2</v>
          </cell>
          <cell r="S297">
            <v>2.19189524389495E-2</v>
          </cell>
          <cell r="T297">
            <v>1.6145251801710264E-2</v>
          </cell>
          <cell r="Z297" t="str">
            <v>Net interest income</v>
          </cell>
          <cell r="AA297">
            <v>3.3319072844752801E-2</v>
          </cell>
          <cell r="AB297">
            <v>3.0446751253257354E-2</v>
          </cell>
          <cell r="AC297">
            <v>2.7459385268221573E-2</v>
          </cell>
          <cell r="AD297">
            <v>2.7381535291653741E-2</v>
          </cell>
          <cell r="AE297">
            <v>2.9456068043043293E-2</v>
          </cell>
        </row>
        <row r="298">
          <cell r="A298" t="str">
            <v>Other income (expense), net</v>
          </cell>
          <cell r="B298">
            <v>1.9592764927163302E-3</v>
          </cell>
          <cell r="C298">
            <v>-6.7482744654111812E-3</v>
          </cell>
          <cell r="D298">
            <v>-9.1185649570991126E-3</v>
          </cell>
          <cell r="E298">
            <v>-1.5415549597855224E-2</v>
          </cell>
          <cell r="F298">
            <v>-7.0994028727761191E-3</v>
          </cell>
          <cell r="H298" t="str">
            <v>Other income (expense), net</v>
          </cell>
          <cell r="I298">
            <v>-8.6730268863833473E-3</v>
          </cell>
          <cell r="J298">
            <v>3.8083631655114631E-4</v>
          </cell>
          <cell r="K298">
            <v>3.4638503073318163E-3</v>
          </cell>
          <cell r="L298">
            <v>-4.6427568781583384E-2</v>
          </cell>
          <cell r="M298">
            <v>1.5363830589418122E-2</v>
          </cell>
          <cell r="O298" t="str">
            <v>Other income (expense), net</v>
          </cell>
          <cell r="P298">
            <v>1.5363830589418122E-2</v>
          </cell>
          <cell r="Q298">
            <v>1.5466739228375296E-2</v>
          </cell>
          <cell r="R298">
            <v>4.524037813151572E-3</v>
          </cell>
          <cell r="S298">
            <v>0</v>
          </cell>
          <cell r="T298">
            <v>8.1136574527105182E-3</v>
          </cell>
          <cell r="Z298" t="str">
            <v>Other income (expense), net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</row>
        <row r="299">
          <cell r="A299" t="str">
            <v>Other income (expense), net</v>
          </cell>
          <cell r="B299">
            <v>1.9592764927163302E-3</v>
          </cell>
          <cell r="C299">
            <v>-6.7482744654111812E-3</v>
          </cell>
          <cell r="D299">
            <v>-9.1185649570991126E-3</v>
          </cell>
          <cell r="E299">
            <v>-1.5415549597855224E-2</v>
          </cell>
          <cell r="F299">
            <v>-7.0994028727761191E-3</v>
          </cell>
          <cell r="H299" t="str">
            <v>Other income (expense), net</v>
          </cell>
          <cell r="I299">
            <v>-8.6730268863833473E-3</v>
          </cell>
          <cell r="J299">
            <v>3.8083631655114631E-4</v>
          </cell>
          <cell r="K299">
            <v>3.4638503073318163E-3</v>
          </cell>
          <cell r="L299">
            <v>-4.6427568781583384E-2</v>
          </cell>
          <cell r="M299">
            <v>1.5363830589418122E-2</v>
          </cell>
          <cell r="O299" t="str">
            <v>Other income (expense), net</v>
          </cell>
          <cell r="P299">
            <v>1.5363830589418122E-2</v>
          </cell>
          <cell r="Q299">
            <v>1.5466739228375296E-2</v>
          </cell>
          <cell r="R299">
            <v>4.524037813151572E-3</v>
          </cell>
          <cell r="S299">
            <v>0</v>
          </cell>
          <cell r="T299">
            <v>8.1136574527105182E-3</v>
          </cell>
          <cell r="Z299" t="str">
            <v>Other income (expense), net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</row>
        <row r="300">
          <cell r="A300" t="str">
            <v>Pretax income</v>
          </cell>
          <cell r="B300">
            <v>0.23523821995973609</v>
          </cell>
          <cell r="C300">
            <v>0.27297995699018712</v>
          </cell>
          <cell r="D300">
            <v>0.11687804393902701</v>
          </cell>
          <cell r="E300">
            <v>0.20326184092940136</v>
          </cell>
          <cell r="F300">
            <v>0.21191003299801039</v>
          </cell>
          <cell r="H300" t="str">
            <v>Pretax income</v>
          </cell>
          <cell r="I300">
            <v>0.29822822450749598</v>
          </cell>
          <cell r="J300">
            <v>0.32081651306268583</v>
          </cell>
          <cell r="K300">
            <v>0.36037626922946303</v>
          </cell>
          <cell r="L300">
            <v>0.26196659180235815</v>
          </cell>
          <cell r="M300">
            <v>0.42100741485484489</v>
          </cell>
          <cell r="O300" t="str">
            <v>Pretax income</v>
          </cell>
          <cell r="P300">
            <v>0.42100741485484489</v>
          </cell>
          <cell r="Q300">
            <v>0.50662168224430548</v>
          </cell>
          <cell r="R300">
            <v>0.56527928947154038</v>
          </cell>
          <cell r="S300">
            <v>0.56248658481817793</v>
          </cell>
          <cell r="T300">
            <v>0.52126577771216798</v>
          </cell>
          <cell r="Z300" t="str">
            <v>Pretax income</v>
          </cell>
          <cell r="AA300">
            <v>0.55096902879519027</v>
          </cell>
          <cell r="AB300">
            <v>0.56526601105216479</v>
          </cell>
          <cell r="AC300">
            <v>0.56797539192131041</v>
          </cell>
          <cell r="AD300">
            <v>0.57735082825356732</v>
          </cell>
          <cell r="AE300">
            <v>0.56608286294392618</v>
          </cell>
        </row>
        <row r="301">
          <cell r="A301" t="str">
            <v>Taxes on income</v>
          </cell>
          <cell r="B301">
            <v>8.1282169206067262E-2</v>
          </cell>
          <cell r="C301">
            <v>9.9829554772301363E-2</v>
          </cell>
          <cell r="D301">
            <v>4.1692081068394012E-2</v>
          </cell>
          <cell r="E301">
            <v>4.5755138516532616E-2</v>
          </cell>
          <cell r="F301">
            <v>6.9216735221712164E-2</v>
          </cell>
          <cell r="H301" t="str">
            <v>Taxes on income</v>
          </cell>
          <cell r="I301">
            <v>0.10733903275100153</v>
          </cell>
          <cell r="J301">
            <v>0.1137558077538274</v>
          </cell>
          <cell r="K301">
            <v>0.12092912690596665</v>
          </cell>
          <cell r="L301">
            <v>9.2153284671532845E-2</v>
          </cell>
          <cell r="M301">
            <v>0.14232751036822924</v>
          </cell>
          <cell r="O301" t="str">
            <v>Taxes on income</v>
          </cell>
          <cell r="P301">
            <v>0.14232751036822924</v>
          </cell>
          <cell r="Q301">
            <v>0.16388920637523438</v>
          </cell>
          <cell r="R301">
            <v>0.19349946608963003</v>
          </cell>
          <cell r="S301">
            <v>0.19687030468636227</v>
          </cell>
          <cell r="T301">
            <v>0.17696256693821508</v>
          </cell>
          <cell r="Z301" t="str">
            <v>Taxes on income</v>
          </cell>
          <cell r="AA301">
            <v>0.18732946979036472</v>
          </cell>
          <cell r="AB301">
            <v>0.19219044375773603</v>
          </cell>
          <cell r="AC301">
            <v>0.19311163325324554</v>
          </cell>
          <cell r="AD301">
            <v>0.19629928160621291</v>
          </cell>
          <cell r="AE301">
            <v>0.19246817340093489</v>
          </cell>
        </row>
        <row r="302">
          <cell r="A302" t="str">
            <v>Taxes on income</v>
          </cell>
          <cell r="B302">
            <v>8.1282169206067262E-2</v>
          </cell>
          <cell r="C302">
            <v>9.9829554772301363E-2</v>
          </cell>
          <cell r="D302">
            <v>4.1692081068394012E-2</v>
          </cell>
          <cell r="E302">
            <v>4.5755138516532616E-2</v>
          </cell>
          <cell r="F302">
            <v>6.9216735221712164E-2</v>
          </cell>
          <cell r="H302" t="str">
            <v>Taxes on income</v>
          </cell>
          <cell r="I302">
            <v>0.10733903275100153</v>
          </cell>
          <cell r="J302">
            <v>0.1137558077538274</v>
          </cell>
          <cell r="K302">
            <v>0.12092912690596665</v>
          </cell>
          <cell r="L302">
            <v>9.2153284671532845E-2</v>
          </cell>
          <cell r="M302">
            <v>0.14232751036822924</v>
          </cell>
          <cell r="O302" t="str">
            <v>Taxes on income</v>
          </cell>
          <cell r="P302">
            <v>0.14232751036822924</v>
          </cell>
          <cell r="Q302">
            <v>0.16388920637523438</v>
          </cell>
          <cell r="R302">
            <v>0.19349946608963003</v>
          </cell>
          <cell r="S302">
            <v>0.19687030468636227</v>
          </cell>
          <cell r="T302">
            <v>0.17696256693821508</v>
          </cell>
          <cell r="Z302" t="str">
            <v>Taxes on income</v>
          </cell>
          <cell r="AA302">
            <v>0.18732946979036472</v>
          </cell>
          <cell r="AB302">
            <v>0.19219044375773603</v>
          </cell>
          <cell r="AC302">
            <v>0.19311163325324554</v>
          </cell>
          <cell r="AD302">
            <v>0.19629928160621291</v>
          </cell>
          <cell r="AE302">
            <v>0.19246817340093489</v>
          </cell>
        </row>
        <row r="303">
          <cell r="A303" t="str">
            <v>Operating earnings</v>
          </cell>
          <cell r="B303">
            <v>0.15395605075366883</v>
          </cell>
          <cell r="C303">
            <v>0.17315040221788575</v>
          </cell>
          <cell r="D303">
            <v>7.5185962870632991E-2</v>
          </cell>
          <cell r="E303">
            <v>0.15750670241286874</v>
          </cell>
          <cell r="F303">
            <v>0.14269329777629822</v>
          </cell>
          <cell r="H303" t="str">
            <v>Operating earnings</v>
          </cell>
          <cell r="I303">
            <v>0.19088919175649444</v>
          </cell>
          <cell r="J303">
            <v>0.20706070530885842</v>
          </cell>
          <cell r="K303">
            <v>0.2394471423234964</v>
          </cell>
          <cell r="L303">
            <v>0.16981330713082535</v>
          </cell>
          <cell r="M303">
            <v>0.27867990448661561</v>
          </cell>
          <cell r="O303" t="str">
            <v>Operating earnings</v>
          </cell>
          <cell r="P303">
            <v>0.27867990448661561</v>
          </cell>
          <cell r="Q303">
            <v>0.34273247586907107</v>
          </cell>
          <cell r="R303">
            <v>0.37177982338191029</v>
          </cell>
          <cell r="S303">
            <v>0.36561628013181563</v>
          </cell>
          <cell r="T303">
            <v>0.34430321077395293</v>
          </cell>
          <cell r="Z303" t="str">
            <v>Operating earnings</v>
          </cell>
          <cell r="AA303">
            <v>0.36363955900482553</v>
          </cell>
          <cell r="AB303">
            <v>0.3730755672944287</v>
          </cell>
          <cell r="AC303">
            <v>0.37486375866806493</v>
          </cell>
          <cell r="AD303">
            <v>0.38105154664735441</v>
          </cell>
          <cell r="AE303">
            <v>0.37361468954299121</v>
          </cell>
        </row>
        <row r="304">
          <cell r="A304" t="str">
            <v>Operating earnings</v>
          </cell>
          <cell r="B304">
            <v>0.15395605075366883</v>
          </cell>
          <cell r="C304">
            <v>0.17315040221788575</v>
          </cell>
          <cell r="D304">
            <v>7.5185962870632991E-2</v>
          </cell>
          <cell r="E304">
            <v>0.15750670241286874</v>
          </cell>
          <cell r="F304">
            <v>0.14269329777629822</v>
          </cell>
          <cell r="H304" t="str">
            <v>Operating earnings</v>
          </cell>
          <cell r="I304">
            <v>0.19088919175649444</v>
          </cell>
          <cell r="J304">
            <v>0.20706070530885842</v>
          </cell>
          <cell r="K304">
            <v>0.2394471423234964</v>
          </cell>
          <cell r="L304">
            <v>0.16981330713082535</v>
          </cell>
          <cell r="M304">
            <v>0.27867990448661561</v>
          </cell>
          <cell r="O304" t="str">
            <v>Operating earnings</v>
          </cell>
          <cell r="P304">
            <v>0.27867990448661561</v>
          </cell>
          <cell r="Q304">
            <v>0.34273247586907107</v>
          </cell>
          <cell r="R304">
            <v>0.37177982338191029</v>
          </cell>
          <cell r="S304">
            <v>0.36561628013181563</v>
          </cell>
          <cell r="T304">
            <v>0.34430321077395293</v>
          </cell>
          <cell r="Z304" t="str">
            <v>Operating earnings</v>
          </cell>
          <cell r="AA304">
            <v>0.36363955900482553</v>
          </cell>
          <cell r="AB304">
            <v>0.3730755672944287</v>
          </cell>
          <cell r="AC304">
            <v>0.37486375866806493</v>
          </cell>
          <cell r="AD304">
            <v>0.38105154664735441</v>
          </cell>
          <cell r="AE304">
            <v>0.37361468954299121</v>
          </cell>
        </row>
        <row r="305">
          <cell r="A305" t="str">
            <v>% Change Year-over-Year</v>
          </cell>
          <cell r="H305" t="str">
            <v>% Change Year-over-Year</v>
          </cell>
          <cell r="O305" t="str">
            <v>% Change Year-over-Year</v>
          </cell>
          <cell r="Z305" t="str">
            <v>% Change Year-over-Year</v>
          </cell>
        </row>
        <row r="306">
          <cell r="A306" t="str">
            <v>% Change Year-over-Year</v>
          </cell>
          <cell r="H306" t="str">
            <v>% Change Year-over-Year</v>
          </cell>
          <cell r="I306">
            <v>-0.40137833895065145</v>
          </cell>
          <cell r="J306">
            <v>-1.6781039155758015E-2</v>
          </cell>
          <cell r="K306">
            <v>-3.0169238147033872E-2</v>
          </cell>
          <cell r="L306">
            <v>-0.44974874371859297</v>
          </cell>
          <cell r="M306">
            <v>-0.20728291316526615</v>
          </cell>
          <cell r="O306" t="str">
            <v>% Change Year-over-Year</v>
          </cell>
          <cell r="P306">
            <v>-0.20728291316526615</v>
          </cell>
          <cell r="Q306">
            <v>-2.4604105571848223E-3</v>
          </cell>
          <cell r="R306">
            <v>1.0245856353591209E-2</v>
          </cell>
          <cell r="S306">
            <v>0.6031079452054795</v>
          </cell>
          <cell r="T306">
            <v>4.7654917904612848E-2</v>
          </cell>
          <cell r="Z306" t="str">
            <v>% Change Year-over-Year</v>
          </cell>
          <cell r="AA306">
            <v>0.27778466148409908</v>
          </cell>
          <cell r="AB306">
            <v>6.3064428902784408E-2</v>
          </cell>
          <cell r="AC306">
            <v>-1.1199999999999877E-2</v>
          </cell>
          <cell r="AD306">
            <v>3.0000000000000027E-2</v>
          </cell>
          <cell r="AE306">
            <v>7.9481731356910501E-2</v>
          </cell>
        </row>
        <row r="307">
          <cell r="A307" t="str">
            <v>Revenues</v>
          </cell>
          <cell r="H307" t="str">
            <v>Revenues</v>
          </cell>
          <cell r="I307">
            <v>-7.1359705923005223E-2</v>
          </cell>
          <cell r="J307">
            <v>3.6462225502126744E-2</v>
          </cell>
          <cell r="K307">
            <v>0.35478296873567894</v>
          </cell>
          <cell r="L307">
            <v>0.29067445076048548</v>
          </cell>
          <cell r="M307">
            <v>0.1439755501222495</v>
          </cell>
          <cell r="O307" t="str">
            <v>Revenues</v>
          </cell>
          <cell r="P307">
            <v>0.1439755501222495</v>
          </cell>
          <cell r="Q307">
            <v>0.2155504944560982</v>
          </cell>
          <cell r="R307">
            <v>6.6284210526315723E-2</v>
          </cell>
          <cell r="S307">
            <v>1.0232807132484201E-2</v>
          </cell>
          <cell r="T307">
            <v>0.10065700647469566</v>
          </cell>
          <cell r="Z307" t="str">
            <v>Revenues</v>
          </cell>
          <cell r="AA307">
            <v>0.12292204323849831</v>
          </cell>
          <cell r="AB307">
            <v>0.13536057851328986</v>
          </cell>
          <cell r="AC307">
            <v>0.1307254159159259</v>
          </cell>
          <cell r="AD307">
            <v>0.21363735804053929</v>
          </cell>
          <cell r="AE307">
            <v>0.15135480073019303</v>
          </cell>
        </row>
        <row r="308">
          <cell r="A308" t="str">
            <v>Transaction fees, net</v>
          </cell>
          <cell r="H308" t="str">
            <v>Transaction fees, net</v>
          </cell>
          <cell r="I308">
            <v>8.0422824810950644E-3</v>
          </cell>
          <cell r="J308">
            <v>0.10978830196732847</v>
          </cell>
          <cell r="K308">
            <v>-0.19125937144849892</v>
          </cell>
          <cell r="L308">
            <v>-6.1388888888888937E-2</v>
          </cell>
          <cell r="M308">
            <v>0.19691833590138663</v>
          </cell>
          <cell r="O308" t="str">
            <v>Transaction fees, net</v>
          </cell>
          <cell r="P308">
            <v>0.19691833590138663</v>
          </cell>
          <cell r="Q308">
            <v>-0.25161005560704353</v>
          </cell>
          <cell r="R308">
            <v>-0.14943790120011158</v>
          </cell>
          <cell r="S308">
            <v>-0.24239308671204485</v>
          </cell>
          <cell r="T308">
            <v>-0.12403988432142099</v>
          </cell>
          <cell r="Z308" t="str">
            <v>Transaction fees, net</v>
          </cell>
          <cell r="AA308">
            <v>-0.15634891534500506</v>
          </cell>
          <cell r="AB308">
            <v>3.4743918611811475E-2</v>
          </cell>
          <cell r="AC308">
            <v>0.11863807999999998</v>
          </cell>
          <cell r="AD308">
            <v>0.35834623999999993</v>
          </cell>
          <cell r="AE308">
            <v>6.1617588424132563E-2</v>
          </cell>
        </row>
        <row r="309">
          <cell r="A309" t="str">
            <v>Futures</v>
          </cell>
          <cell r="H309" t="str">
            <v>Futures</v>
          </cell>
          <cell r="I309">
            <v>-6.5765971302238491E-3</v>
          </cell>
          <cell r="J309">
            <v>-0.16648335770264266</v>
          </cell>
          <cell r="K309">
            <v>0.18800986793436425</v>
          </cell>
          <cell r="L309">
            <v>-4.7688564476885631E-2</v>
          </cell>
          <cell r="M309">
            <v>1.6266329540665758E-2</v>
          </cell>
          <cell r="O309" t="str">
            <v>Futures</v>
          </cell>
          <cell r="P309">
            <v>1.6266329540665758E-2</v>
          </cell>
          <cell r="Q309">
            <v>0.18314424635332238</v>
          </cell>
          <cell r="R309">
            <v>0.32298350651492647</v>
          </cell>
          <cell r="S309">
            <v>0.63767843486203324</v>
          </cell>
          <cell r="T309">
            <v>0.27464738752774775</v>
          </cell>
          <cell r="Z309" t="str">
            <v>Futures</v>
          </cell>
          <cell r="AA309">
            <v>0.6937945232463314</v>
          </cell>
          <cell r="AB309">
            <v>0.53724757139954704</v>
          </cell>
          <cell r="AC309">
            <v>0.48433120539145458</v>
          </cell>
          <cell r="AD309">
            <v>0.5667960261160534</v>
          </cell>
          <cell r="AE309">
            <v>0.56332279084188785</v>
          </cell>
        </row>
        <row r="310">
          <cell r="A310" t="str">
            <v>OTC</v>
          </cell>
          <cell r="H310" t="str">
            <v>OTC</v>
          </cell>
          <cell r="I310">
            <v>-0.16688668617540348</v>
          </cell>
          <cell r="J310">
            <v>-0.18134294584833799</v>
          </cell>
          <cell r="K310">
            <v>-0.15449131394289017</v>
          </cell>
          <cell r="L310">
            <v>0.60572740454325769</v>
          </cell>
          <cell r="M310">
            <v>0.76892289582107143</v>
          </cell>
          <cell r="O310" t="str">
            <v>OTC</v>
          </cell>
          <cell r="P310">
            <v>0.76892289582107143</v>
          </cell>
          <cell r="Q310">
            <v>0.81861235528563259</v>
          </cell>
          <cell r="R310">
            <v>0.88130890332441747</v>
          </cell>
          <cell r="S310">
            <v>0.63465138223154471</v>
          </cell>
          <cell r="T310">
            <v>0.77354474460931111</v>
          </cell>
          <cell r="Z310" t="str">
            <v>OTC</v>
          </cell>
          <cell r="AA310">
            <v>0.33299918804785023</v>
          </cell>
          <cell r="AB310">
            <v>0.21356025639379039</v>
          </cell>
          <cell r="AC310">
            <v>5.2423275426937366E-2</v>
          </cell>
          <cell r="AD310">
            <v>0.13582886628648816</v>
          </cell>
          <cell r="AE310">
            <v>0.16562316748679429</v>
          </cell>
        </row>
        <row r="311">
          <cell r="A311" t="str">
            <v>Total transaction fees, net</v>
          </cell>
          <cell r="H311" t="str">
            <v>Total transaction fees, net</v>
          </cell>
          <cell r="I311">
            <v>-5.6142638543055123E-2</v>
          </cell>
          <cell r="J311">
            <v>-6.4989665575772126E-2</v>
          </cell>
          <cell r="K311">
            <v>0.44042065699545296</v>
          </cell>
          <cell r="L311">
            <v>0.24381434963074744</v>
          </cell>
          <cell r="M311">
            <v>0.3303045186640472</v>
          </cell>
          <cell r="O311" t="str">
            <v>Total transaction fees, net</v>
          </cell>
          <cell r="P311">
            <v>0.3303045186640472</v>
          </cell>
          <cell r="Q311">
            <v>0.48396464669152306</v>
          </cell>
          <cell r="R311">
            <v>0.61276526119550989</v>
          </cell>
          <cell r="S311">
            <v>0.63593506559764212</v>
          </cell>
          <cell r="T311">
            <v>0.52384361542252411</v>
          </cell>
          <cell r="Z311" t="str">
            <v>Total transaction fees, net</v>
          </cell>
          <cell r="AA311">
            <v>0.49362204763150497</v>
          </cell>
          <cell r="AB311">
            <v>0.3494647813801659</v>
          </cell>
          <cell r="AC311">
            <v>0.22283596824391405</v>
          </cell>
          <cell r="AD311">
            <v>0.31878403703789449</v>
          </cell>
          <cell r="AE311">
            <v>0.33212313117891168</v>
          </cell>
        </row>
        <row r="312">
          <cell r="A312" t="str">
            <v>Total transaction fees, net</v>
          </cell>
          <cell r="H312" t="str">
            <v>Total transaction fees, net</v>
          </cell>
          <cell r="I312">
            <v>-5.6142638543055123E-2</v>
          </cell>
          <cell r="J312">
            <v>-6.4989665575772126E-2</v>
          </cell>
          <cell r="K312">
            <v>0.44042065699545296</v>
          </cell>
          <cell r="L312">
            <v>0.24381434963074744</v>
          </cell>
          <cell r="M312">
            <v>0.3303045186640472</v>
          </cell>
          <cell r="O312" t="str">
            <v>Total transaction fees, net</v>
          </cell>
          <cell r="P312">
            <v>0.3303045186640472</v>
          </cell>
          <cell r="Q312">
            <v>0.48396464669152306</v>
          </cell>
          <cell r="R312">
            <v>0.61276526119550989</v>
          </cell>
          <cell r="S312">
            <v>0.63593506559764212</v>
          </cell>
          <cell r="T312">
            <v>0.52384361542252411</v>
          </cell>
          <cell r="Z312" t="str">
            <v>Total transaction fees, net</v>
          </cell>
          <cell r="AA312">
            <v>0.49362204763150497</v>
          </cell>
          <cell r="AB312">
            <v>0.3494647813801659</v>
          </cell>
          <cell r="AC312">
            <v>0.22283596824391405</v>
          </cell>
          <cell r="AD312">
            <v>0.31878403703789449</v>
          </cell>
          <cell r="AE312">
            <v>0.33212313117891168</v>
          </cell>
        </row>
        <row r="313">
          <cell r="A313" t="str">
            <v>Data services fees</v>
          </cell>
          <cell r="H313" t="str">
            <v>Data services fees</v>
          </cell>
          <cell r="I313">
            <v>0.22596137243210013</v>
          </cell>
          <cell r="J313">
            <v>0.2240669444370218</v>
          </cell>
          <cell r="K313">
            <v>0.27994710302576209</v>
          </cell>
          <cell r="L313">
            <v>0.27220902612826592</v>
          </cell>
          <cell r="M313">
            <v>0.26103286384976521</v>
          </cell>
          <cell r="O313" t="str">
            <v>Data services fees</v>
          </cell>
          <cell r="P313">
            <v>0.26103286384976521</v>
          </cell>
          <cell r="Q313">
            <v>0.17512930310663299</v>
          </cell>
          <cell r="R313">
            <v>0.19860535785685718</v>
          </cell>
          <cell r="S313">
            <v>0.15296615384615375</v>
          </cell>
          <cell r="T313">
            <v>0.19394421215560831</v>
          </cell>
          <cell r="Z313" t="str">
            <v>Data services fees</v>
          </cell>
          <cell r="AA313">
            <v>0.20700875949367092</v>
          </cell>
          <cell r="AB313">
            <v>0.21612527924468727</v>
          </cell>
          <cell r="AC313">
            <v>0.1923537500000001</v>
          </cell>
          <cell r="AD313">
            <v>0.21550625000000023</v>
          </cell>
          <cell r="AE313">
            <v>0.20768498718288519</v>
          </cell>
        </row>
        <row r="314">
          <cell r="A314" t="str">
            <v>Trading access fees</v>
          </cell>
          <cell r="H314" t="str">
            <v>Trading access fees</v>
          </cell>
          <cell r="I314">
            <v>0.85090694440275749</v>
          </cell>
          <cell r="J314">
            <v>0.46953411149641</v>
          </cell>
          <cell r="K314">
            <v>0.35541708050887699</v>
          </cell>
          <cell r="L314">
            <v>0.28344370860927137</v>
          </cell>
          <cell r="M314">
            <v>0.15567567567567564</v>
          </cell>
          <cell r="O314" t="str">
            <v>Trading access fees</v>
          </cell>
          <cell r="P314">
            <v>0.15567567567567564</v>
          </cell>
          <cell r="Q314">
            <v>6.6866123399301536E-2</v>
          </cell>
          <cell r="R314">
            <v>0.20083372921615195</v>
          </cell>
          <cell r="S314">
            <v>-2.0000000000000018E-2</v>
          </cell>
          <cell r="T314">
            <v>9.7680111265646685E-2</v>
          </cell>
          <cell r="Z314" t="str">
            <v>Trading access fees</v>
          </cell>
          <cell r="AA314">
            <v>-7.0000000000000062E-2</v>
          </cell>
          <cell r="AB314">
            <v>7.0000000000000062E-2</v>
          </cell>
          <cell r="AC314">
            <v>5.0000000000000044E-2</v>
          </cell>
          <cell r="AD314">
            <v>3.0000000000000027E-2</v>
          </cell>
          <cell r="AE314">
            <v>1.7324274737973155E-2</v>
          </cell>
        </row>
        <row r="315">
          <cell r="A315" t="str">
            <v>Other revenues</v>
          </cell>
          <cell r="H315" t="str">
            <v>Other revenues</v>
          </cell>
          <cell r="I315">
            <v>1.2173934789736638</v>
          </cell>
          <cell r="J315" t="str">
            <v>NM</v>
          </cell>
          <cell r="K315">
            <v>0.17723209400982665</v>
          </cell>
          <cell r="L315">
            <v>0.83178534571723417</v>
          </cell>
          <cell r="M315">
            <v>0.23809523809523792</v>
          </cell>
          <cell r="O315" t="str">
            <v>Other revenues</v>
          </cell>
          <cell r="P315">
            <v>0.23809523809523792</v>
          </cell>
          <cell r="Q315">
            <v>3.0824074074073948E-2</v>
          </cell>
          <cell r="R315">
            <v>-0.35365845464725643</v>
          </cell>
          <cell r="S315">
            <v>-0.63380281690140849</v>
          </cell>
          <cell r="T315">
            <v>-0.29074230222643294</v>
          </cell>
          <cell r="Z315" t="str">
            <v>Other revenues</v>
          </cell>
          <cell r="AA315">
            <v>-0.39271255060728749</v>
          </cell>
          <cell r="AB315">
            <v>-0.23008123926123725</v>
          </cell>
          <cell r="AC315">
            <v>3.9531656337764565E-2</v>
          </cell>
          <cell r="AD315">
            <v>-7.6923076923076983E-2</v>
          </cell>
          <cell r="AE315">
            <v>-0.19852689242828314</v>
          </cell>
        </row>
        <row r="316">
          <cell r="A316" t="str">
            <v>Total Revenues</v>
          </cell>
          <cell r="H316" t="str">
            <v>Total Revenues</v>
          </cell>
          <cell r="I316">
            <v>1.8576135778956004E-3</v>
          </cell>
          <cell r="J316">
            <v>-3.9058136006496769E-3</v>
          </cell>
          <cell r="K316">
            <v>0.41325590557586489</v>
          </cell>
          <cell r="L316">
            <v>0.27327971403038398</v>
          </cell>
          <cell r="M316">
            <v>0.31450047495147238</v>
          </cell>
          <cell r="O316" t="str">
            <v>Total Revenues</v>
          </cell>
          <cell r="P316">
            <v>0.31450047495147238</v>
          </cell>
          <cell r="Q316">
            <v>0.42925721684819829</v>
          </cell>
          <cell r="R316">
            <v>0.53650361666723256</v>
          </cell>
          <cell r="S316">
            <v>0.48915037421392449</v>
          </cell>
          <cell r="T316">
            <v>0.44850007437784756</v>
          </cell>
          <cell r="Z316" t="str">
            <v>Total Revenues</v>
          </cell>
          <cell r="AA316">
            <v>0.4229907216318749</v>
          </cell>
          <cell r="AB316">
            <v>0.32066092640187849</v>
          </cell>
          <cell r="AC316">
            <v>0.21461564846794468</v>
          </cell>
          <cell r="AD316">
            <v>0.29874555182483609</v>
          </cell>
          <cell r="AE316">
            <v>0.30492530364217374</v>
          </cell>
        </row>
        <row r="317">
          <cell r="A317" t="str">
            <v>Total Revenues</v>
          </cell>
          <cell r="H317" t="str">
            <v>Total Revenues</v>
          </cell>
          <cell r="I317">
            <v>1.8576135778956004E-3</v>
          </cell>
          <cell r="J317">
            <v>-3.9058136006496769E-3</v>
          </cell>
          <cell r="K317">
            <v>0.41325590557586489</v>
          </cell>
          <cell r="L317">
            <v>0.27327971403038398</v>
          </cell>
          <cell r="M317">
            <v>0.31450047495147238</v>
          </cell>
          <cell r="O317" t="str">
            <v>Total Revenues</v>
          </cell>
          <cell r="P317">
            <v>0.31450047495147238</v>
          </cell>
          <cell r="Q317">
            <v>0.42925721684819829</v>
          </cell>
          <cell r="R317">
            <v>0.53650361666723256</v>
          </cell>
          <cell r="S317">
            <v>0.48915037421392449</v>
          </cell>
          <cell r="T317">
            <v>0.44850007437784756</v>
          </cell>
          <cell r="Z317" t="str">
            <v>Total Revenues</v>
          </cell>
          <cell r="AA317">
            <v>0.4229907216318749</v>
          </cell>
          <cell r="AB317">
            <v>0.32066092640187849</v>
          </cell>
          <cell r="AC317">
            <v>0.21461564846794468</v>
          </cell>
          <cell r="AD317">
            <v>0.29874555182483609</v>
          </cell>
          <cell r="AE317">
            <v>0.30492530364217374</v>
          </cell>
        </row>
        <row r="318">
          <cell r="A318" t="str">
            <v>Operating Expenses</v>
          </cell>
          <cell r="H318" t="str">
            <v>Operating Expenses</v>
          </cell>
          <cell r="I318">
            <v>0.27012616129212752</v>
          </cell>
          <cell r="J318">
            <v>0.17064808378638574</v>
          </cell>
          <cell r="K318">
            <v>3.3575668581827944</v>
          </cell>
          <cell r="L318">
            <v>0.64102000439656925</v>
          </cell>
          <cell r="M318">
            <v>0.85567428334025797</v>
          </cell>
          <cell r="O318" t="str">
            <v>Operating Expenses</v>
          </cell>
          <cell r="P318">
            <v>0.85567428334025797</v>
          </cell>
          <cell r="Q318">
            <v>1.257030626780625</v>
          </cell>
          <cell r="R318">
            <v>1.4101300414624958</v>
          </cell>
          <cell r="S318">
            <v>2.1974577464604854</v>
          </cell>
          <cell r="T318">
            <v>1.4274471287980397</v>
          </cell>
          <cell r="Z318" t="str">
            <v>Operating Expenses</v>
          </cell>
          <cell r="AA318">
            <v>0.63572108513003478</v>
          </cell>
          <cell r="AB318">
            <v>0.30357560434730724</v>
          </cell>
          <cell r="AC318">
            <v>7.869251532632604E-2</v>
          </cell>
          <cell r="AD318">
            <v>0.19457197595197773</v>
          </cell>
          <cell r="AE318">
            <v>0.2558981795649824</v>
          </cell>
        </row>
        <row r="319">
          <cell r="A319" t="str">
            <v>Cost of hosting</v>
          </cell>
          <cell r="H319" t="str">
            <v>Cost of hosting</v>
          </cell>
          <cell r="I319">
            <v>-0.40137833895065145</v>
          </cell>
          <cell r="J319">
            <v>-1.6781039155758015E-2</v>
          </cell>
          <cell r="K319">
            <v>-3.0169238147033872E-2</v>
          </cell>
          <cell r="L319">
            <v>-0.44974874371859297</v>
          </cell>
          <cell r="M319">
            <v>-0.20728291316526615</v>
          </cell>
          <cell r="O319" t="str">
            <v>Cost of hosting</v>
          </cell>
          <cell r="P319">
            <v>-0.20728291316526615</v>
          </cell>
          <cell r="Q319">
            <v>-2.4604105571848223E-3</v>
          </cell>
          <cell r="R319">
            <v>1.0245856353591209E-2</v>
          </cell>
          <cell r="S319">
            <v>0.6031079452054795</v>
          </cell>
          <cell r="T319">
            <v>4.7654917904612848E-2</v>
          </cell>
          <cell r="Z319" t="str">
            <v>Cost of hosting</v>
          </cell>
          <cell r="AA319">
            <v>0.27778466148409908</v>
          </cell>
          <cell r="AB319">
            <v>6.3064428902784408E-2</v>
          </cell>
          <cell r="AC319">
            <v>-1.1199999999999877E-2</v>
          </cell>
          <cell r="AD319">
            <v>3.0000000000000027E-2</v>
          </cell>
          <cell r="AE319">
            <v>7.9481731356910501E-2</v>
          </cell>
        </row>
        <row r="320">
          <cell r="A320" t="str">
            <v>Compensation and benefits</v>
          </cell>
          <cell r="H320" t="str">
            <v>Compensation and benefits</v>
          </cell>
          <cell r="I320">
            <v>-7.1359705923005223E-2</v>
          </cell>
          <cell r="J320">
            <v>3.6462225502126744E-2</v>
          </cell>
          <cell r="K320">
            <v>0.35478296873567894</v>
          </cell>
          <cell r="L320">
            <v>0.29067445076048548</v>
          </cell>
          <cell r="M320">
            <v>0.1439755501222495</v>
          </cell>
          <cell r="O320" t="str">
            <v>Compensation and benefits</v>
          </cell>
          <cell r="P320">
            <v>0.1439755501222495</v>
          </cell>
          <cell r="Q320">
            <v>0.2155504944560982</v>
          </cell>
          <cell r="R320">
            <v>6.6284210526315723E-2</v>
          </cell>
          <cell r="S320">
            <v>1.0232807132484201E-2</v>
          </cell>
          <cell r="T320">
            <v>0.10065700647469566</v>
          </cell>
          <cell r="Z320" t="str">
            <v>Compensation and benefits</v>
          </cell>
          <cell r="AA320">
            <v>0.1403354112292281</v>
          </cell>
          <cell r="AB320">
            <v>0.15699437236806979</v>
          </cell>
          <cell r="AC320">
            <v>0.15725260394871365</v>
          </cell>
          <cell r="AD320">
            <v>0.23704211133122088</v>
          </cell>
          <cell r="AE320">
            <v>0.17382093066375726</v>
          </cell>
        </row>
        <row r="321">
          <cell r="A321" t="str">
            <v>Professional services</v>
          </cell>
          <cell r="H321" t="str">
            <v>Professional services</v>
          </cell>
          <cell r="I321">
            <v>8.0422824810950644E-3</v>
          </cell>
          <cell r="J321">
            <v>0.10978830196732847</v>
          </cell>
          <cell r="K321">
            <v>-0.19125937144849892</v>
          </cell>
          <cell r="L321">
            <v>-6.1388888888888937E-2</v>
          </cell>
          <cell r="M321">
            <v>0.19691833590138663</v>
          </cell>
          <cell r="O321" t="str">
            <v>Professional services</v>
          </cell>
          <cell r="P321">
            <v>0.19691833590138663</v>
          </cell>
          <cell r="Q321">
            <v>-0.25161005560704353</v>
          </cell>
          <cell r="R321">
            <v>-0.14943790120011158</v>
          </cell>
          <cell r="S321">
            <v>-0.24239308671204485</v>
          </cell>
          <cell r="T321">
            <v>-0.12403988432142099</v>
          </cell>
          <cell r="Z321" t="str">
            <v>Professional services</v>
          </cell>
          <cell r="AA321">
            <v>-0.15634891534500506</v>
          </cell>
          <cell r="AB321">
            <v>3.4743918611811475E-2</v>
          </cell>
          <cell r="AC321">
            <v>0.11863807999999998</v>
          </cell>
          <cell r="AD321">
            <v>0.35834623999999993</v>
          </cell>
          <cell r="AE321">
            <v>6.1617588424132563E-2</v>
          </cell>
        </row>
        <row r="322">
          <cell r="A322" t="str">
            <v>Selling, general, and administrative</v>
          </cell>
          <cell r="H322" t="str">
            <v>Selling, general, and administrative</v>
          </cell>
          <cell r="I322">
            <v>-6.5765971302238491E-3</v>
          </cell>
          <cell r="J322">
            <v>-0.16648335770264266</v>
          </cell>
          <cell r="K322">
            <v>0.18800986793436425</v>
          </cell>
          <cell r="L322">
            <v>0.29989365473236429</v>
          </cell>
          <cell r="M322">
            <v>9.6494049533611959E-2</v>
          </cell>
          <cell r="O322" t="str">
            <v>Selling, general, and administrative</v>
          </cell>
          <cell r="P322">
            <v>9.6494049533611959E-2</v>
          </cell>
          <cell r="Q322">
            <v>0.23162613195342807</v>
          </cell>
          <cell r="R322">
            <v>0.1937912054120543</v>
          </cell>
          <cell r="S322">
            <v>3.5651424475722671E-2</v>
          </cell>
          <cell r="T322">
            <v>0.13545204066710936</v>
          </cell>
          <cell r="Z322" t="str">
            <v>Selling, general, and administrative</v>
          </cell>
          <cell r="AA322">
            <v>0.41413482993745898</v>
          </cell>
          <cell r="AB322">
            <v>0.3696165188604259</v>
          </cell>
          <cell r="AC322">
            <v>0.46757730330018044</v>
          </cell>
          <cell r="AD322">
            <v>0.42570869604194006</v>
          </cell>
          <cell r="AE322">
            <v>0.41963221171436804</v>
          </cell>
        </row>
        <row r="323">
          <cell r="A323" t="str">
            <v>Depreciation and amortization</v>
          </cell>
          <cell r="H323" t="str">
            <v>Depreciation and amortization</v>
          </cell>
          <cell r="I323">
            <v>-0.16688668617540348</v>
          </cell>
          <cell r="J323">
            <v>-0.18134294584833799</v>
          </cell>
          <cell r="K323">
            <v>-0.15449131394289017</v>
          </cell>
          <cell r="L323">
            <v>3.2648648648648582E-2</v>
          </cell>
          <cell r="M323">
            <v>-2.990196078431373E-2</v>
          </cell>
          <cell r="O323" t="str">
            <v>Depreciation and amortization</v>
          </cell>
          <cell r="P323">
            <v>-2.990196078431373E-2</v>
          </cell>
          <cell r="Q323">
            <v>-7.1462591687041499E-2</v>
          </cell>
          <cell r="R323">
            <v>-9.9325404610103085E-2</v>
          </cell>
          <cell r="S323">
            <v>-0.18341708542713564</v>
          </cell>
          <cell r="T323">
            <v>-9.9584762687970008E-2</v>
          </cell>
          <cell r="Z323" t="str">
            <v>Depreciation and amortization</v>
          </cell>
          <cell r="AA323">
            <v>-0.19151086407276396</v>
          </cell>
          <cell r="AB323">
            <v>-0.18372032889224532</v>
          </cell>
          <cell r="AC323">
            <v>-0.18321807179023075</v>
          </cell>
          <cell r="AD323">
            <v>-0.3076923076923076</v>
          </cell>
          <cell r="AE323">
            <v>-0.21715316574452748</v>
          </cell>
        </row>
        <row r="324">
          <cell r="A324" t="str">
            <v>Total Operating Expenses</v>
          </cell>
          <cell r="H324" t="str">
            <v>Total Operating Expenses</v>
          </cell>
          <cell r="I324">
            <v>-8.2280695791641545E-2</v>
          </cell>
          <cell r="J324">
            <v>-4.4768042406045372E-2</v>
          </cell>
          <cell r="K324">
            <v>6.0470979187732921E-2</v>
          </cell>
          <cell r="L324">
            <v>0.13863978165209168</v>
          </cell>
          <cell r="M324">
            <v>0.12028704932218037</v>
          </cell>
          <cell r="O324" t="str">
            <v>Total Operating Expenses</v>
          </cell>
          <cell r="P324">
            <v>0.12028704932218037</v>
          </cell>
          <cell r="Q324">
            <v>6.3506833036244936E-2</v>
          </cell>
          <cell r="R324">
            <v>3.3150836289913777E-2</v>
          </cell>
          <cell r="S324">
            <v>-4.6280501600994395E-2</v>
          </cell>
          <cell r="T324">
            <v>3.9053906686036255E-2</v>
          </cell>
          <cell r="Z324" t="str">
            <v>Total Operating Expenses</v>
          </cell>
          <cell r="AA324">
            <v>0.12491725588641311</v>
          </cell>
          <cell r="AB324">
            <v>0.17102995988995584</v>
          </cell>
          <cell r="AC324">
            <v>0.23877686281431654</v>
          </cell>
          <cell r="AD324">
            <v>0.27216848472622868</v>
          </cell>
          <cell r="AE324">
            <v>0.20213852326295423</v>
          </cell>
        </row>
        <row r="325">
          <cell r="A325" t="str">
            <v>Total Operating Expenses</v>
          </cell>
          <cell r="H325" t="str">
            <v>Total Operating Expenses</v>
          </cell>
          <cell r="I325">
            <v>-8.2280695791641545E-2</v>
          </cell>
          <cell r="J325">
            <v>-4.4768042406045372E-2</v>
          </cell>
          <cell r="K325">
            <v>6.0470979187732921E-2</v>
          </cell>
          <cell r="L325">
            <v>0.13863978165209168</v>
          </cell>
          <cell r="M325">
            <v>0.12028704932218037</v>
          </cell>
          <cell r="O325" t="str">
            <v>Total Operating Expenses</v>
          </cell>
          <cell r="P325">
            <v>0.12028704932218037</v>
          </cell>
          <cell r="Q325">
            <v>6.3506833036244936E-2</v>
          </cell>
          <cell r="R325">
            <v>3.3150836289913777E-2</v>
          </cell>
          <cell r="S325">
            <v>-4.6280501600994395E-2</v>
          </cell>
          <cell r="T325">
            <v>3.9053906686036255E-2</v>
          </cell>
          <cell r="Z325" t="str">
            <v>Total Operating Expenses</v>
          </cell>
          <cell r="AA325">
            <v>0.12491725588641311</v>
          </cell>
          <cell r="AB325">
            <v>0.17102995988995584</v>
          </cell>
          <cell r="AC325">
            <v>0.23877686281431654</v>
          </cell>
          <cell r="AD325">
            <v>0.27216848472622868</v>
          </cell>
          <cell r="AE325">
            <v>0.20213852326295423</v>
          </cell>
        </row>
        <row r="326">
          <cell r="A326" t="str">
            <v>Pretax operating income</v>
          </cell>
          <cell r="H326" t="str">
            <v>Pretax operating income</v>
          </cell>
          <cell r="I326">
            <v>0.30292616606493072</v>
          </cell>
          <cell r="J326">
            <v>0.1095467147102549</v>
          </cell>
          <cell r="K326">
            <v>3.354778424822368</v>
          </cell>
          <cell r="L326">
            <v>0.81929071606053605</v>
          </cell>
          <cell r="M326">
            <v>0.80398720558301862</v>
          </cell>
          <cell r="O326" t="str">
            <v>Pretax operating income</v>
          </cell>
          <cell r="P326">
            <v>0.80398720558301862</v>
          </cell>
          <cell r="Q326">
            <v>1.303516333118139</v>
          </cell>
          <cell r="R326">
            <v>1.5585423484614593</v>
          </cell>
          <cell r="S326">
            <v>1.8481369601846938</v>
          </cell>
          <cell r="T326">
            <v>1.4093600381961942</v>
          </cell>
          <cell r="Z326" t="str">
            <v>Pretax operating income</v>
          </cell>
          <cell r="AA326">
            <v>0.88952209455486586</v>
          </cell>
          <cell r="AB326">
            <v>0.48579087619123285</v>
          </cell>
          <cell r="AC326">
            <v>0.19480563537466877</v>
          </cell>
          <cell r="AD326">
            <v>0.32133359470817924</v>
          </cell>
          <cell r="AE326">
            <v>0.4089501126041144</v>
          </cell>
        </row>
        <row r="327">
          <cell r="A327" t="str">
            <v>Pretax operating income</v>
          </cell>
          <cell r="H327" t="str">
            <v>Pretax operating income</v>
          </cell>
          <cell r="I327">
            <v>0.30292616606493072</v>
          </cell>
          <cell r="J327">
            <v>0.1095467147102549</v>
          </cell>
          <cell r="K327">
            <v>3.354778424822368</v>
          </cell>
          <cell r="L327">
            <v>0.81929071606053605</v>
          </cell>
          <cell r="M327">
            <v>0.80398720558301862</v>
          </cell>
          <cell r="O327" t="str">
            <v>Pretax operating income</v>
          </cell>
          <cell r="P327">
            <v>0.80398720558301862</v>
          </cell>
          <cell r="Q327">
            <v>1.303516333118139</v>
          </cell>
          <cell r="R327">
            <v>1.5585423484614593</v>
          </cell>
          <cell r="S327">
            <v>1.8481369601846938</v>
          </cell>
          <cell r="T327">
            <v>1.4093600381961942</v>
          </cell>
          <cell r="Z327" t="str">
            <v>Pretax operating income</v>
          </cell>
          <cell r="AA327">
            <v>0.88952209455486586</v>
          </cell>
          <cell r="AB327">
            <v>0.48579087619123285</v>
          </cell>
          <cell r="AC327">
            <v>0.19480563537466877</v>
          </cell>
          <cell r="AD327">
            <v>0.32133359470817924</v>
          </cell>
          <cell r="AE327">
            <v>0.4089501126041144</v>
          </cell>
        </row>
        <row r="328">
          <cell r="A328" t="str">
            <v>Net interest income</v>
          </cell>
          <cell r="H328" t="str">
            <v>Net interest income</v>
          </cell>
          <cell r="I328">
            <v>0.54029129053013292</v>
          </cell>
          <cell r="J328">
            <v>0.69979444937077129</v>
          </cell>
          <cell r="K328">
            <v>1.012899819524367</v>
          </cell>
          <cell r="L328">
            <v>0.57173447537473243</v>
          </cell>
          <cell r="M328">
            <v>-9.0415913200723175E-2</v>
          </cell>
          <cell r="O328" t="str">
            <v>Net interest income</v>
          </cell>
          <cell r="P328">
            <v>-9.0415913200723175E-2</v>
          </cell>
          <cell r="Q328">
            <v>-0.1150463378176384</v>
          </cell>
          <cell r="R328">
            <v>-0.35655485498108452</v>
          </cell>
          <cell r="S328">
            <v>0.26720299727520458</v>
          </cell>
          <cell r="T328">
            <v>-7.7696253182975572E-2</v>
          </cell>
          <cell r="Z328" t="str">
            <v>Net interest income</v>
          </cell>
          <cell r="AA328">
            <v>2.0001042118225492</v>
          </cell>
          <cell r="AB328">
            <v>1.5489286401570559</v>
          </cell>
          <cell r="AC328">
            <v>1.9574649752411397</v>
          </cell>
          <cell r="AD328">
            <v>0.62241545353133709</v>
          </cell>
          <cell r="AE328">
            <v>1.3807599291267216</v>
          </cell>
        </row>
        <row r="329">
          <cell r="A329" t="str">
            <v>Other income (expense), net</v>
          </cell>
          <cell r="H329" t="str">
            <v>Other income (expense), net</v>
          </cell>
          <cell r="I329">
            <v>-5.4348707551951341</v>
          </cell>
          <cell r="J329" t="str">
            <v>NM</v>
          </cell>
          <cell r="K329" t="str">
            <v>NM</v>
          </cell>
          <cell r="L329" t="str">
            <v>NM</v>
          </cell>
          <cell r="M329" t="str">
            <v>NM</v>
          </cell>
          <cell r="O329" t="str">
            <v>Other income (expense), net</v>
          </cell>
          <cell r="P329" t="str">
            <v>NM</v>
          </cell>
          <cell r="Q329">
            <v>57.0458</v>
          </cell>
          <cell r="R329">
            <v>1.0067843137254906</v>
          </cell>
          <cell r="S329" t="str">
            <v>NM</v>
          </cell>
          <cell r="T329" t="str">
            <v>NM</v>
          </cell>
          <cell r="Z329" t="str">
            <v>Other income (expense), net</v>
          </cell>
          <cell r="AA329" t="str">
            <v>NM</v>
          </cell>
          <cell r="AB329" t="str">
            <v>NM</v>
          </cell>
          <cell r="AC329" t="str">
            <v>NM</v>
          </cell>
          <cell r="AD329" t="str">
            <v>NM</v>
          </cell>
          <cell r="AE329" t="str">
            <v>NM</v>
          </cell>
        </row>
        <row r="330">
          <cell r="A330" t="str">
            <v>Other income (expense), net</v>
          </cell>
          <cell r="H330" t="str">
            <v>Other income (expense), net</v>
          </cell>
          <cell r="I330">
            <v>-5.4348707551951341</v>
          </cell>
          <cell r="J330" t="str">
            <v>NM</v>
          </cell>
          <cell r="K330" t="str">
            <v>NM</v>
          </cell>
          <cell r="L330" t="str">
            <v>NM</v>
          </cell>
          <cell r="M330" t="str">
            <v>NM</v>
          </cell>
          <cell r="O330" t="str">
            <v>Other income (expense), net</v>
          </cell>
          <cell r="P330" t="str">
            <v>NM</v>
          </cell>
          <cell r="Q330">
            <v>57.0458</v>
          </cell>
          <cell r="R330">
            <v>1.0067843137254906</v>
          </cell>
          <cell r="S330" t="str">
            <v>NM</v>
          </cell>
          <cell r="T330" t="str">
            <v>NM</v>
          </cell>
          <cell r="Z330" t="str">
            <v>Other income (expense), net</v>
          </cell>
          <cell r="AA330" t="str">
            <v>NM</v>
          </cell>
          <cell r="AB330" t="str">
            <v>NM</v>
          </cell>
          <cell r="AC330" t="str">
            <v>NM</v>
          </cell>
          <cell r="AD330" t="str">
            <v>NM</v>
          </cell>
          <cell r="AE330" t="str">
            <v>NM</v>
          </cell>
        </row>
        <row r="331">
          <cell r="A331" t="str">
            <v>Pretax income</v>
          </cell>
          <cell r="H331" t="str">
            <v>Pretax income</v>
          </cell>
          <cell r="I331">
            <v>0.27012616129212752</v>
          </cell>
          <cell r="J331">
            <v>0.17064808378638574</v>
          </cell>
          <cell r="K331">
            <v>3.3575668581827944</v>
          </cell>
          <cell r="L331">
            <v>0.64102000439656925</v>
          </cell>
          <cell r="M331">
            <v>0.85567428334025797</v>
          </cell>
          <cell r="O331" t="str">
            <v>Pretax income</v>
          </cell>
          <cell r="P331">
            <v>0.85567428334025797</v>
          </cell>
          <cell r="Q331">
            <v>1.257030626780625</v>
          </cell>
          <cell r="R331">
            <v>1.4101300414624958</v>
          </cell>
          <cell r="S331">
            <v>2.1974577464604854</v>
          </cell>
          <cell r="T331">
            <v>1.4274471287980397</v>
          </cell>
          <cell r="Z331" t="str">
            <v>Pretax income</v>
          </cell>
          <cell r="AA331">
            <v>0.86225654992892986</v>
          </cell>
          <cell r="AB331">
            <v>0.4735349077690163</v>
          </cell>
          <cell r="AC331">
            <v>0.22040876398863696</v>
          </cell>
          <cell r="AD331">
            <v>0.33306613930905815</v>
          </cell>
          <cell r="AE331">
            <v>0.41711941086150905</v>
          </cell>
        </row>
        <row r="332">
          <cell r="A332" t="str">
            <v>Taxes on income</v>
          </cell>
          <cell r="H332" t="str">
            <v>Taxes on income</v>
          </cell>
          <cell r="I332">
            <v>0.32302604920699896</v>
          </cell>
          <cell r="J332">
            <v>0.13504962564642153</v>
          </cell>
          <cell r="K332">
            <v>3.0991909824705193</v>
          </cell>
          <cell r="L332">
            <v>1.564453125</v>
          </cell>
          <cell r="M332">
            <v>0.74297806848787995</v>
          </cell>
          <cell r="O332" t="str">
            <v>Taxes on income</v>
          </cell>
          <cell r="P332">
            <v>0.74297806848787995</v>
          </cell>
          <cell r="Q332">
            <v>1.0591461271342983</v>
          </cell>
          <cell r="R332">
            <v>1.4585692221286157</v>
          </cell>
          <cell r="S332">
            <v>2.1813243438936145</v>
          </cell>
          <cell r="T332">
            <v>1.360468207662854</v>
          </cell>
          <cell r="Z332" t="str">
            <v>Taxes on income</v>
          </cell>
          <cell r="AA332">
            <v>0.87292039824376544</v>
          </cell>
          <cell r="AB332">
            <v>0.54871949844913548</v>
          </cell>
          <cell r="AC332">
            <v>0.21218118267027619</v>
          </cell>
          <cell r="AD332">
            <v>0.29497853532879925</v>
          </cell>
          <cell r="AE332">
            <v>0.41926393791721317</v>
          </cell>
        </row>
        <row r="333">
          <cell r="A333" t="str">
            <v>Tax rate</v>
          </cell>
          <cell r="H333" t="str">
            <v>Tax rate</v>
          </cell>
          <cell r="I333">
            <v>4.1649317624522508E-2</v>
          </cell>
          <cell r="J333">
            <v>-3.040918840854645E-2</v>
          </cell>
          <cell r="K333">
            <v>-5.9293611348059438E-2</v>
          </cell>
          <cell r="L333">
            <v>0.56271899070663234</v>
          </cell>
          <cell r="M333">
            <v>-6.0730601196629208E-2</v>
          </cell>
          <cell r="O333" t="str">
            <v>Tax rate</v>
          </cell>
          <cell r="P333">
            <v>-6.0730601196629208E-2</v>
          </cell>
          <cell r="Q333">
            <v>-8.7674707333761148E-2</v>
          </cell>
          <cell r="R333">
            <v>2.0098160610755533E-2</v>
          </cell>
          <cell r="S333">
            <v>-5.0456968773804345E-3</v>
          </cell>
          <cell r="T333">
            <v>-2.7592329546782146E-2</v>
          </cell>
          <cell r="Z333" t="str">
            <v>Tax rate</v>
          </cell>
          <cell r="AA333">
            <v>5.7263046357618475E-3</v>
          </cell>
          <cell r="AB333">
            <v>5.1023284405220748E-2</v>
          </cell>
          <cell r="AC333">
            <v>-6.7416603036105638E-3</v>
          </cell>
          <cell r="AD333">
            <v>-2.857142857142847E-2</v>
          </cell>
          <cell r="AE333">
            <v>1.5133001772942301E-3</v>
          </cell>
        </row>
        <row r="334">
          <cell r="A334" t="str">
            <v>Operating earnings</v>
          </cell>
          <cell r="H334" t="str">
            <v>Operating earnings</v>
          </cell>
          <cell r="I334">
            <v>0.2421972970517845</v>
          </cell>
          <cell r="J334">
            <v>0.1911723111700514</v>
          </cell>
          <cell r="K334">
            <v>3.5008413145443953</v>
          </cell>
          <cell r="L334">
            <v>0.37276595744680696</v>
          </cell>
          <cell r="M334">
            <v>0.91904456945045476</v>
          </cell>
          <cell r="O334" t="str">
            <v>Operating earnings</v>
          </cell>
          <cell r="P334">
            <v>0.91904456945045476</v>
          </cell>
          <cell r="Q334">
            <v>1.3657451753264365</v>
          </cell>
          <cell r="R334">
            <v>1.3856665721174304</v>
          </cell>
          <cell r="S334">
            <v>2.206212926278754</v>
          </cell>
          <cell r="T334">
            <v>1.463373268418275</v>
          </cell>
          <cell r="Z334" t="str">
            <v>Operating earnings</v>
          </cell>
          <cell r="AA334">
            <v>0.8568103051256275</v>
          </cell>
          <cell r="AB334">
            <v>0.43758283504241891</v>
          </cell>
          <cell r="AC334">
            <v>0.22469095600710065</v>
          </cell>
          <cell r="AD334">
            <v>0.35357484914458204</v>
          </cell>
          <cell r="AE334">
            <v>0.41601718177746205</v>
          </cell>
        </row>
        <row r="335">
          <cell r="A335" t="str">
            <v>Operating earnings</v>
          </cell>
          <cell r="H335" t="str">
            <v>Operating earnings</v>
          </cell>
          <cell r="I335">
            <v>0.2421972970517845</v>
          </cell>
          <cell r="J335">
            <v>0.1911723111700514</v>
          </cell>
          <cell r="K335">
            <v>3.5008413145443953</v>
          </cell>
          <cell r="L335">
            <v>0.37276595744680696</v>
          </cell>
          <cell r="M335">
            <v>0.91904456945045476</v>
          </cell>
          <cell r="O335" t="str">
            <v>Operating earnings</v>
          </cell>
          <cell r="P335">
            <v>0.91904456945045476</v>
          </cell>
          <cell r="Q335">
            <v>1.3657451753264365</v>
          </cell>
          <cell r="R335">
            <v>1.3856665721174304</v>
          </cell>
          <cell r="S335">
            <v>2.206212926278754</v>
          </cell>
          <cell r="T335">
            <v>1.463373268418275</v>
          </cell>
          <cell r="Z335" t="str">
            <v>Operating earnings</v>
          </cell>
          <cell r="AA335">
            <v>0.8568103051256275</v>
          </cell>
          <cell r="AB335">
            <v>0.43758283504241891</v>
          </cell>
          <cell r="AC335">
            <v>0.22469095600710065</v>
          </cell>
          <cell r="AD335">
            <v>0.35357484914458204</v>
          </cell>
          <cell r="AE335">
            <v>0.41601718177746205</v>
          </cell>
        </row>
        <row r="336">
          <cell r="A336" t="str">
            <v>Operating EPS</v>
          </cell>
          <cell r="H336" t="str">
            <v>Operating EPS</v>
          </cell>
          <cell r="I336">
            <v>0.28107607418577563</v>
          </cell>
          <cell r="J336">
            <v>0.22837156186857999</v>
          </cell>
          <cell r="K336">
            <v>3.6412318692749981</v>
          </cell>
          <cell r="L336">
            <v>0.41358074505896525</v>
          </cell>
          <cell r="M336">
            <v>0.91896873080696473</v>
          </cell>
          <cell r="O336" t="str">
            <v>Operating EPS</v>
          </cell>
          <cell r="P336">
            <v>0.91896873080696473</v>
          </cell>
          <cell r="Q336">
            <v>1.365723875096958</v>
          </cell>
          <cell r="R336">
            <v>1.3856688201231884</v>
          </cell>
          <cell r="S336">
            <v>2.0501487108850482</v>
          </cell>
          <cell r="T336">
            <v>1.4322321308997719</v>
          </cell>
          <cell r="Z336" t="str">
            <v>Operating EPS</v>
          </cell>
          <cell r="AA336">
            <v>0.67881527042930379</v>
          </cell>
          <cell r="AB336">
            <v>0.29974960078113844</v>
          </cell>
          <cell r="AC336">
            <v>0.10726425127288675</v>
          </cell>
          <cell r="AD336">
            <v>0.28641268576112289</v>
          </cell>
          <cell r="AE336">
            <v>0.29663270484350757</v>
          </cell>
        </row>
        <row r="337">
          <cell r="A337" t="str">
            <v>Operating EPS</v>
          </cell>
          <cell r="H337" t="str">
            <v>Operating EPS</v>
          </cell>
          <cell r="I337">
            <v>0.28107607418577563</v>
          </cell>
          <cell r="J337">
            <v>0.22837156186857999</v>
          </cell>
          <cell r="K337">
            <v>3.6412318692749981</v>
          </cell>
          <cell r="L337">
            <v>0.41358074505896525</v>
          </cell>
          <cell r="M337">
            <v>0.91896873080696473</v>
          </cell>
          <cell r="O337" t="str">
            <v>Operating EPS</v>
          </cell>
          <cell r="P337">
            <v>0.91896873080696473</v>
          </cell>
          <cell r="Q337">
            <v>1.365723875096958</v>
          </cell>
          <cell r="R337">
            <v>1.3856688201231884</v>
          </cell>
          <cell r="S337">
            <v>2.0501487108850482</v>
          </cell>
          <cell r="T337">
            <v>1.4322321308997719</v>
          </cell>
          <cell r="Z337" t="str">
            <v>Operating EPS</v>
          </cell>
          <cell r="AA337">
            <v>0.67881527042930379</v>
          </cell>
          <cell r="AB337">
            <v>0.29974960078113844</v>
          </cell>
          <cell r="AC337">
            <v>0.10726425127288675</v>
          </cell>
          <cell r="AD337">
            <v>0.28641268576112289</v>
          </cell>
          <cell r="AE337">
            <v>0.29663270484350757</v>
          </cell>
        </row>
        <row r="338">
          <cell r="A338" t="str">
            <v>A = Actual    E = Morgan Stanley Research Estimate</v>
          </cell>
          <cell r="H338" t="str">
            <v>A = Actual    E = Morgan Stanley Research Estimate</v>
          </cell>
          <cell r="O338" t="str">
            <v>A = Actual    E = Morgan Stanley Research Estimate</v>
          </cell>
          <cell r="P338">
            <v>5.0000000000238742E-4</v>
          </cell>
          <cell r="Q338">
            <v>0</v>
          </cell>
          <cell r="R338">
            <v>0</v>
          </cell>
          <cell r="S338">
            <v>2.5</v>
          </cell>
          <cell r="T338">
            <v>2.5005000000000024</v>
          </cell>
          <cell r="Z338" t="str">
            <v>A = Actual    E = Morgan Stanley Research Estimate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</row>
        <row r="339">
          <cell r="A339" t="str">
            <v>Source: Company data, Morgan Stanley Research</v>
          </cell>
          <cell r="H339" t="str">
            <v>Source: Company data, Morgan Stanley Research</v>
          </cell>
          <cell r="O339" t="str">
            <v>Source: Company data, Morgan Stanley Research</v>
          </cell>
          <cell r="Z339" t="str">
            <v>Source: Company data, Morgan Stanley Research</v>
          </cell>
        </row>
        <row r="340">
          <cell r="A340" t="str">
            <v>Source: Company data, Morgan Stanley Research</v>
          </cell>
          <cell r="H340" t="str">
            <v>Source: Company data, Morgan Stanley Research</v>
          </cell>
          <cell r="O340" t="str">
            <v>Source: Company data, Morgan Stanley Research</v>
          </cell>
          <cell r="S340">
            <v>24.31</v>
          </cell>
          <cell r="Z340" t="str">
            <v>Source: Company data, Morgan Stanley Research</v>
          </cell>
        </row>
        <row r="341">
          <cell r="A341" t="str">
            <v>% Discount to repurchase price</v>
          </cell>
          <cell r="H341" t="str">
            <v>% Discount to repurchase price</v>
          </cell>
          <cell r="O341" t="str">
            <v>% Discount to repurchase price</v>
          </cell>
          <cell r="Z341" t="str">
            <v>% Discount to repurchase price</v>
          </cell>
        </row>
        <row r="342">
          <cell r="A342" t="str">
            <v>Capital Management</v>
          </cell>
          <cell r="H342" t="str">
            <v>Capital Management</v>
          </cell>
          <cell r="O342" t="str">
            <v>Capital Management</v>
          </cell>
          <cell r="Z342" t="str">
            <v>Capital Management</v>
          </cell>
        </row>
        <row r="343">
          <cell r="A343" t="str">
            <v>Amounts</v>
          </cell>
          <cell r="H343" t="str">
            <v>Amounts</v>
          </cell>
          <cell r="O343" t="str">
            <v>Amounts</v>
          </cell>
          <cell r="Z343" t="str">
            <v>Amounts</v>
          </cell>
        </row>
        <row r="344">
          <cell r="A344" t="str">
            <v>Est. Common stock issuance</v>
          </cell>
          <cell r="H344" t="str">
            <v>Est. Common stock issuance</v>
          </cell>
          <cell r="O344" t="str">
            <v>Est. Common stock issuance</v>
          </cell>
          <cell r="P344">
            <v>5.700000000000216E-2</v>
          </cell>
          <cell r="Q344">
            <v>0</v>
          </cell>
          <cell r="R344">
            <v>0</v>
          </cell>
          <cell r="S344">
            <v>60.774999999999999</v>
          </cell>
          <cell r="T344">
            <v>60.832000000000001</v>
          </cell>
          <cell r="Z344" t="str">
            <v>Est. Common stock issuance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</row>
        <row r="345">
          <cell r="A345" t="str">
            <v>Est. Common stock repurchases</v>
          </cell>
          <cell r="H345" t="str">
            <v>Est. Common stock repurchases</v>
          </cell>
          <cell r="O345" t="str">
            <v>Est. Common stock repurchases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Z345" t="str">
            <v>Est. Common stock repurchases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</row>
        <row r="346">
          <cell r="A346" t="str">
            <v>Est. Net Share Issuance/(Repurchases)</v>
          </cell>
          <cell r="H346" t="str">
            <v>Est. Net Share Issuance/(Repurchases)</v>
          </cell>
          <cell r="O346" t="str">
            <v>Est. Net Share Issuance/(Repurchases)</v>
          </cell>
          <cell r="P346">
            <v>5.700000000000216E-2</v>
          </cell>
          <cell r="Q346">
            <v>0</v>
          </cell>
          <cell r="R346">
            <v>0</v>
          </cell>
          <cell r="S346">
            <v>60.774999999999999</v>
          </cell>
          <cell r="T346">
            <v>60.832000000000001</v>
          </cell>
          <cell r="Z346" t="str">
            <v>Est. Net Share Issuance/(Repurchases)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</row>
        <row r="347">
          <cell r="A347" t="str">
            <v>Est. Net Share Issuance/(Repurchases)</v>
          </cell>
          <cell r="H347" t="str">
            <v>Est. Net Share Issuance/(Repurchases)</v>
          </cell>
          <cell r="O347" t="str">
            <v>Est. Net Share Issuance/(Repurchases)</v>
          </cell>
          <cell r="P347">
            <v>5.700000000000216E-2</v>
          </cell>
          <cell r="Q347">
            <v>0</v>
          </cell>
          <cell r="R347">
            <v>0</v>
          </cell>
          <cell r="S347">
            <v>60.774999999999999</v>
          </cell>
          <cell r="T347">
            <v>60.832000000000001</v>
          </cell>
          <cell r="Z347" t="str">
            <v>Est. Net Share Issuance/(Repurchases)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</row>
        <row r="348">
          <cell r="A348" t="str">
            <v>Shares</v>
          </cell>
          <cell r="B348" t="str">
            <v>Options O/S</v>
          </cell>
          <cell r="H348" t="str">
            <v>Shares</v>
          </cell>
          <cell r="O348" t="str">
            <v>Shares</v>
          </cell>
          <cell r="Z348" t="str">
            <v>Shares</v>
          </cell>
        </row>
        <row r="349">
          <cell r="A349" t="str">
            <v>Est. No. of shares issued</v>
          </cell>
          <cell r="B349">
            <v>0.31831775000000001</v>
          </cell>
          <cell r="H349" t="str">
            <v>Est. No. of shares issued</v>
          </cell>
          <cell r="O349" t="str">
            <v>Est. No. of shares issued</v>
          </cell>
          <cell r="P349">
            <v>5.0000000000238742E-4</v>
          </cell>
          <cell r="Q349">
            <v>0</v>
          </cell>
          <cell r="R349">
            <v>0</v>
          </cell>
          <cell r="S349">
            <v>2.5</v>
          </cell>
          <cell r="T349">
            <v>2.5005000000000024</v>
          </cell>
          <cell r="Z349" t="str">
            <v>Est. No. of shares issued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</row>
        <row r="350">
          <cell r="A350" t="str">
            <v>Est. No. of shares repurchased</v>
          </cell>
          <cell r="B350">
            <v>0.16283375</v>
          </cell>
          <cell r="H350" t="str">
            <v>Est. No. of shares repurchased</v>
          </cell>
          <cell r="O350" t="str">
            <v>Est. No. of shares repurchased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Z350" t="str">
            <v>Est. No. of shares repurchased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</row>
        <row r="351">
          <cell r="A351" t="str">
            <v>Net shares issued/(repurchased)</v>
          </cell>
          <cell r="B351">
            <v>3.2907380000000002</v>
          </cell>
          <cell r="H351" t="str">
            <v>Net shares issued/(repurchased)</v>
          </cell>
          <cell r="O351" t="str">
            <v>Net shares issued/(repurchased)</v>
          </cell>
          <cell r="P351">
            <v>5.0000000000238742E-4</v>
          </cell>
          <cell r="Q351">
            <v>0</v>
          </cell>
          <cell r="R351">
            <v>0</v>
          </cell>
          <cell r="S351">
            <v>2.5</v>
          </cell>
          <cell r="T351">
            <v>2.5005000000000024</v>
          </cell>
          <cell r="Z351" t="str">
            <v>Net shares issued/(repurchased)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</row>
        <row r="352">
          <cell r="A352" t="str">
            <v>Net shares issued/(repurchased)</v>
          </cell>
          <cell r="B352">
            <v>0.85421999999999998</v>
          </cell>
          <cell r="H352" t="str">
            <v>Net shares issued/(repurchased)</v>
          </cell>
          <cell r="O352" t="str">
            <v>Net shares issued/(repurchased)</v>
          </cell>
          <cell r="P352">
            <v>5.0000000000238742E-4</v>
          </cell>
          <cell r="Q352">
            <v>0</v>
          </cell>
          <cell r="R352">
            <v>0</v>
          </cell>
          <cell r="S352">
            <v>2.5</v>
          </cell>
          <cell r="T352">
            <v>2.5005000000000024</v>
          </cell>
          <cell r="Z352" t="str">
            <v>Net shares issued/(repurchased)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</row>
        <row r="353">
          <cell r="A353" t="str">
            <v>Assumed price for stock issuance</v>
          </cell>
          <cell r="B353">
            <v>4.6261095000000001</v>
          </cell>
          <cell r="H353" t="str">
            <v>Assumed price for stock issuance</v>
          </cell>
          <cell r="O353" t="str">
            <v>Assumed price for stock issuance</v>
          </cell>
          <cell r="S353">
            <v>24.31</v>
          </cell>
          <cell r="Z353" t="str">
            <v>Assumed price for stock issuance</v>
          </cell>
        </row>
        <row r="354">
          <cell r="A354" t="str">
            <v>% Discount to repurchase price</v>
          </cell>
          <cell r="B354">
            <v>8.4433427591802577</v>
          </cell>
          <cell r="H354" t="str">
            <v>% Discount to repurchase price</v>
          </cell>
          <cell r="O354" t="str">
            <v>% Discount to repurchase price</v>
          </cell>
          <cell r="S354">
            <v>24.31</v>
          </cell>
          <cell r="Z354" t="str">
            <v>% Discount to repurchase price</v>
          </cell>
        </row>
        <row r="355">
          <cell r="A355" t="str">
            <v>% Discount to repurchase price</v>
          </cell>
          <cell r="H355" t="str">
            <v>% Discount to repurchase price</v>
          </cell>
          <cell r="O355" t="str">
            <v>% Discount to repurchase price</v>
          </cell>
          <cell r="Z355" t="str">
            <v>% Discount to repurchase price</v>
          </cell>
        </row>
        <row r="356">
          <cell r="A356" t="str">
            <v>Assumed repurchase price</v>
          </cell>
          <cell r="B356">
            <v>4</v>
          </cell>
          <cell r="H356" t="str">
            <v>Assumed repurchase price</v>
          </cell>
          <cell r="O356" t="str">
            <v>Assumed repurchase price</v>
          </cell>
          <cell r="Z356" t="str">
            <v>Assumed repurchase price</v>
          </cell>
        </row>
        <row r="357">
          <cell r="A357" t="str">
            <v>Assumed P/E for stock repurchases</v>
          </cell>
          <cell r="H357" t="str">
            <v>Assumed P/E for stock repurchases</v>
          </cell>
          <cell r="O357" t="str">
            <v>Assumed P/E for stock repurchases</v>
          </cell>
          <cell r="Z357" t="str">
            <v>Assumed P/E for stock repurchases</v>
          </cell>
        </row>
        <row r="358">
          <cell r="A358" t="str">
            <v>Assumed P/E for stock repurchases</v>
          </cell>
          <cell r="B358">
            <v>30</v>
          </cell>
          <cell r="H358" t="str">
            <v>Assumed P/E for stock repurchases</v>
          </cell>
          <cell r="O358" t="str">
            <v>Assumed P/E for stock repurchases</v>
          </cell>
          <cell r="Z358" t="str">
            <v>Assumed P/E for stock repurchases</v>
          </cell>
        </row>
        <row r="359">
          <cell r="A359" t="str">
            <v>Extra Shares due to Option dilution (treasury stock method)</v>
          </cell>
          <cell r="B359">
            <v>3.3241152283333335</v>
          </cell>
          <cell r="C359" t="str">
            <v>treasury stiock method asumes cash received from striking of options is used to buy back stock at current price</v>
          </cell>
        </row>
        <row r="360">
          <cell r="A360" t="str">
            <v>Options Outstanding</v>
          </cell>
          <cell r="C360" t="str">
            <v>diluted shares thus = (current price - option strike price)/current price * options outstanding</v>
          </cell>
        </row>
        <row r="361">
          <cell r="A361" t="str">
            <v>Strike Price</v>
          </cell>
          <cell r="B361" t="str">
            <v>Options O/S</v>
          </cell>
          <cell r="C361" t="str">
            <v>assume IPO comes around middle of the qtr</v>
          </cell>
        </row>
        <row r="362">
          <cell r="A362">
            <v>4.2</v>
          </cell>
          <cell r="B362">
            <v>0.31831775000000001</v>
          </cell>
        </row>
        <row r="363">
          <cell r="A363">
            <v>7.04</v>
          </cell>
          <cell r="B363">
            <v>0.16283375</v>
          </cell>
        </row>
        <row r="364">
          <cell r="A364">
            <v>8</v>
          </cell>
          <cell r="B364">
            <v>3.2907380000000002</v>
          </cell>
        </row>
        <row r="365">
          <cell r="A365">
            <v>12</v>
          </cell>
          <cell r="B365">
            <v>0.85421999999999998</v>
          </cell>
        </row>
        <row r="366">
          <cell r="A366" t="str">
            <v>Total O/S:</v>
          </cell>
          <cell r="B366">
            <v>4.6261095000000001</v>
          </cell>
        </row>
        <row r="367">
          <cell r="A367" t="str">
            <v>WAVG Ex Price:</v>
          </cell>
          <cell r="B367">
            <v>8.4433427591802577</v>
          </cell>
        </row>
        <row r="368">
          <cell r="A368" t="str">
            <v>WAVG Ex Price:</v>
          </cell>
          <cell r="B368">
            <v>8.4433427591802577</v>
          </cell>
        </row>
        <row r="369">
          <cell r="A369" t="str">
            <v>Share split factor</v>
          </cell>
          <cell r="B369">
            <v>4</v>
          </cell>
        </row>
        <row r="370">
          <cell r="A370" t="str">
            <v>Share split factor</v>
          </cell>
          <cell r="B370">
            <v>4</v>
          </cell>
        </row>
        <row r="371">
          <cell r="A371" t="str">
            <v>Current stock price</v>
          </cell>
          <cell r="B371">
            <v>30</v>
          </cell>
        </row>
        <row r="372">
          <cell r="A372" t="str">
            <v>Extra Shares due to Option dilution (treasury stock method)</v>
          </cell>
          <cell r="B372">
            <v>3.3241152283333335</v>
          </cell>
          <cell r="C372" t="str">
            <v>treasury stiock method asumes cash received from striking of options is used to buy back stock at current price</v>
          </cell>
        </row>
        <row r="373">
          <cell r="A373" t="str">
            <v>Extra Shares due to Option dilution (treasury stock method)</v>
          </cell>
          <cell r="B373">
            <v>3.3241152283333335</v>
          </cell>
          <cell r="C373" t="str">
            <v>diluted shares thus = (current price - option strike price)/current price * options outstanding</v>
          </cell>
        </row>
        <row r="374">
          <cell r="A374" t="str">
            <v>Time factor since IPO</v>
          </cell>
          <cell r="B374">
            <v>0.5</v>
          </cell>
          <cell r="C374" t="str">
            <v>assume IPO comes around middle of the qtr</v>
          </cell>
        </row>
        <row r="375">
          <cell r="A375" t="str">
            <v>Time factor since IPO</v>
          </cell>
          <cell r="B375">
            <v>0.5</v>
          </cell>
          <cell r="C375" t="str">
            <v>assume IPO comes around middle of the qtr</v>
          </cell>
        </row>
        <row r="381">
          <cell r="B381" t="str">
            <v>2003-Q1</v>
          </cell>
          <cell r="C381" t="str">
            <v>2003-Q2</v>
          </cell>
          <cell r="D381" t="str">
            <v>2003-Q3</v>
          </cell>
          <cell r="E381" t="str">
            <v>2003-Q4</v>
          </cell>
          <cell r="I381" t="str">
            <v>2004-Q1</v>
          </cell>
          <cell r="J381" t="str">
            <v>2004-Q2</v>
          </cell>
          <cell r="K381" t="str">
            <v>2004-Q3</v>
          </cell>
          <cell r="L381" t="str">
            <v>2004-Q4</v>
          </cell>
          <cell r="P381" t="str">
            <v>2005-Q1</v>
          </cell>
          <cell r="Q381" t="str">
            <v>2005-Q2</v>
          </cell>
          <cell r="R381" t="str">
            <v>2005-Q3</v>
          </cell>
          <cell r="S381" t="str">
            <v>2005-Q4</v>
          </cell>
          <cell r="AA381" t="str">
            <v>2006-Q1</v>
          </cell>
          <cell r="AB381" t="str">
            <v>2006-Q2</v>
          </cell>
          <cell r="AC381" t="str">
            <v>2006-Q3</v>
          </cell>
          <cell r="AD381" t="str">
            <v>2006-Q4</v>
          </cell>
        </row>
        <row r="394">
          <cell r="B394" t="str">
            <v>2003-Q1</v>
          </cell>
          <cell r="C394" t="str">
            <v>2003-Q2</v>
          </cell>
          <cell r="D394" t="str">
            <v>2003-Q3</v>
          </cell>
          <cell r="E394" t="str">
            <v>2003-Q4</v>
          </cell>
          <cell r="I394" t="str">
            <v>2004-Q1</v>
          </cell>
          <cell r="J394" t="str">
            <v>2004-Q2</v>
          </cell>
          <cell r="K394" t="str">
            <v>2004-Q3</v>
          </cell>
          <cell r="L394" t="str">
            <v>2004-Q4</v>
          </cell>
          <cell r="P394" t="str">
            <v>2005-Q1</v>
          </cell>
          <cell r="Q394" t="str">
            <v>2005-Q2</v>
          </cell>
          <cell r="R394" t="str">
            <v>2005-Q3</v>
          </cell>
          <cell r="S394" t="str">
            <v>2005-Q4</v>
          </cell>
          <cell r="AA394" t="str">
            <v>2006-Q1</v>
          </cell>
          <cell r="AB394" t="str">
            <v>2006-Q2</v>
          </cell>
          <cell r="AC394" t="str">
            <v>2006-Q3</v>
          </cell>
          <cell r="AD394" t="str">
            <v>2006-Q4</v>
          </cell>
        </row>
        <row r="395">
          <cell r="B395" t="str">
            <v>2003-Q1</v>
          </cell>
          <cell r="C395" t="str">
            <v>2003-Q2</v>
          </cell>
          <cell r="D395" t="str">
            <v>2003-Q3</v>
          </cell>
          <cell r="E395" t="str">
            <v>2003-Q4</v>
          </cell>
          <cell r="I395" t="str">
            <v>2004-Q1</v>
          </cell>
          <cell r="J395" t="str">
            <v>2004-Q2</v>
          </cell>
          <cell r="K395" t="str">
            <v>2004-Q3</v>
          </cell>
          <cell r="L395" t="str">
            <v>2004-Q4</v>
          </cell>
          <cell r="P395" t="str">
            <v>2005-Q1</v>
          </cell>
          <cell r="Q395" t="str">
            <v>2005-Q2</v>
          </cell>
          <cell r="R395" t="str">
            <v>2005-Q3</v>
          </cell>
          <cell r="S395" t="str">
            <v>2005-Q4</v>
          </cell>
          <cell r="AA395" t="str">
            <v>2006-Q1</v>
          </cell>
          <cell r="AB395" t="str">
            <v>2006-Q2</v>
          </cell>
          <cell r="AC395" t="str">
            <v>2006-Q3</v>
          </cell>
          <cell r="AD395" t="str">
            <v>2006-Q4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D5" t="str">
            <v>2006E EPS/Volume Sensitivity</v>
          </cell>
        </row>
        <row r="6">
          <cell r="D6" t="str">
            <v>Futures Average Daily Volume</v>
          </cell>
        </row>
        <row r="7">
          <cell r="B7" t="str">
            <v>OTC Daily Comm.</v>
          </cell>
          <cell r="D7">
            <v>-0.1</v>
          </cell>
          <cell r="E7">
            <v>-0.05</v>
          </cell>
          <cell r="F7" t="str">
            <v>Base case</v>
          </cell>
          <cell r="G7">
            <v>0.05</v>
          </cell>
          <cell r="H7">
            <v>0.1</v>
          </cell>
        </row>
        <row r="8">
          <cell r="C8">
            <v>-0.1</v>
          </cell>
          <cell r="D8">
            <v>-0.25031093953141503</v>
          </cell>
          <cell r="E8">
            <v>-0.19427441632590137</v>
          </cell>
          <cell r="F8">
            <v>-0.13823789312038726</v>
          </cell>
          <cell r="G8">
            <v>-8.2201369914873257E-2</v>
          </cell>
          <cell r="H8">
            <v>-2.6164846709359701E-2</v>
          </cell>
          <cell r="K8" t="str">
            <v xml:space="preserve">Price Change from Base Case </v>
          </cell>
        </row>
        <row r="9">
          <cell r="C9">
            <v>-0.05</v>
          </cell>
          <cell r="D9">
            <v>-0.18289253549368434</v>
          </cell>
          <cell r="E9">
            <v>-0.12685601228817112</v>
          </cell>
          <cell r="F9">
            <v>-7.0819489082657117E-2</v>
          </cell>
          <cell r="G9">
            <v>-1.4782965877143006E-2</v>
          </cell>
          <cell r="H9">
            <v>4.1253557328370993E-2</v>
          </cell>
          <cell r="K9">
            <v>0</v>
          </cell>
          <cell r="L9">
            <v>0.05</v>
          </cell>
          <cell r="M9">
            <v>0.1</v>
          </cell>
        </row>
        <row r="10">
          <cell r="C10" t="str">
            <v>Base case</v>
          </cell>
          <cell r="D10">
            <v>-0.11547413145595364</v>
          </cell>
          <cell r="E10">
            <v>-5.9437608250439977E-2</v>
          </cell>
          <cell r="F10">
            <v>0</v>
          </cell>
          <cell r="G10">
            <v>5.263543816058891E-2</v>
          </cell>
          <cell r="H10">
            <v>0.10867196136610313</v>
          </cell>
          <cell r="J10" t="str">
            <v xml:space="preserve">2006E EPS </v>
          </cell>
          <cell r="K10">
            <v>1.1577840773872168</v>
          </cell>
          <cell r="L10">
            <v>1.2210571082662822</v>
          </cell>
          <cell r="M10">
            <v>1.2860594751846786</v>
          </cell>
        </row>
        <row r="11">
          <cell r="C11">
            <v>0.05</v>
          </cell>
          <cell r="D11">
            <v>-4.8055727418222838E-2</v>
          </cell>
          <cell r="E11">
            <v>7.9807957872901625E-3</v>
          </cell>
          <cell r="F11">
            <v>6.4017318992804384E-2</v>
          </cell>
          <cell r="G11">
            <v>0.12005384219831838</v>
          </cell>
          <cell r="H11">
            <v>0.1760903654038326</v>
          </cell>
          <cell r="J11" t="str">
            <v>EPS change</v>
          </cell>
          <cell r="K11">
            <v>0</v>
          </cell>
          <cell r="L11">
            <v>5.4650113190237048E-2</v>
          </cell>
          <cell r="M11">
            <v>0.11079388661739253</v>
          </cell>
        </row>
        <row r="12">
          <cell r="C12">
            <v>0.1</v>
          </cell>
          <cell r="D12">
            <v>1.9362676619507635E-2</v>
          </cell>
          <cell r="E12">
            <v>7.5399199825021412E-2</v>
          </cell>
          <cell r="F12">
            <v>0.13143572303053541</v>
          </cell>
          <cell r="G12">
            <v>0.18747224623604963</v>
          </cell>
          <cell r="H12">
            <v>0.24350876944156319</v>
          </cell>
        </row>
        <row r="14">
          <cell r="D14" t="str">
            <v>Futures Average Daily Volume</v>
          </cell>
        </row>
        <row r="15">
          <cell r="B15" t="str">
            <v>OTC Daily Comm.</v>
          </cell>
          <cell r="D15">
            <v>-0.1</v>
          </cell>
          <cell r="E15">
            <v>-0.05</v>
          </cell>
          <cell r="F15" t="str">
            <v>Base case</v>
          </cell>
          <cell r="G15">
            <v>0.05</v>
          </cell>
          <cell r="H15">
            <v>0.1</v>
          </cell>
        </row>
        <row r="16">
          <cell r="C16">
            <v>-0.1</v>
          </cell>
          <cell r="D16">
            <v>0.86963931014355844</v>
          </cell>
          <cell r="E16">
            <v>0.93464167706195433</v>
          </cell>
          <cell r="F16">
            <v>0.99964404398035067</v>
          </cell>
          <cell r="G16">
            <v>1.064646410898747</v>
          </cell>
          <cell r="H16">
            <v>1.1296487778171427</v>
          </cell>
        </row>
        <row r="17">
          <cell r="C17">
            <v>-0.05</v>
          </cell>
          <cell r="D17">
            <v>0.94784465882732605</v>
          </cell>
          <cell r="E17">
            <v>1.0128470257457214</v>
          </cell>
          <cell r="F17">
            <v>1.0778493926641177</v>
          </cell>
          <cell r="G17">
            <v>1.1428517595825141</v>
          </cell>
          <cell r="H17">
            <v>1.2078541265009104</v>
          </cell>
        </row>
        <row r="18">
          <cell r="C18" t="str">
            <v>Base case</v>
          </cell>
          <cell r="D18">
            <v>1.0260500075110937</v>
          </cell>
          <cell r="E18">
            <v>1.0910523744294895</v>
          </cell>
          <cell r="F18">
            <v>1.1599999999999999</v>
          </cell>
          <cell r="G18">
            <v>1.2210571082662831</v>
          </cell>
          <cell r="H18">
            <v>1.2860594751846794</v>
          </cell>
        </row>
        <row r="19">
          <cell r="C19">
            <v>0.05</v>
          </cell>
          <cell r="D19">
            <v>1.1042553561948614</v>
          </cell>
          <cell r="E19">
            <v>1.1692577231132566</v>
          </cell>
          <cell r="F19">
            <v>1.2342600900316529</v>
          </cell>
          <cell r="G19">
            <v>1.2992624569500493</v>
          </cell>
          <cell r="H19">
            <v>1.3642648238684456</v>
          </cell>
        </row>
        <row r="20">
          <cell r="C20">
            <v>0.1</v>
          </cell>
          <cell r="D20">
            <v>1.1824607048786289</v>
          </cell>
          <cell r="E20">
            <v>1.2474630717970248</v>
          </cell>
          <cell r="F20">
            <v>1.3124654387154211</v>
          </cell>
          <cell r="G20">
            <v>1.3774678056338174</v>
          </cell>
          <cell r="H20">
            <v>1.4424701725522133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Returns"/>
      <sheetName val="R&amp;D Detail"/>
      <sheetName val="__FDSCACHE__"/>
      <sheetName val="P&amp;L Detail"/>
      <sheetName val="Historical Valuation"/>
      <sheetName val="REVENUE"/>
      <sheetName val="R&amp;D_Detail"/>
      <sheetName val="P&amp;L_Detail"/>
      <sheetName val="Historical_Valu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s1"/>
      <sheetName val="Consolidated"/>
      <sheetName val="databas1.xls"/>
    </sheetNames>
    <definedNames>
      <definedName name="Output2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ding History"/>
      <sheetName val="__FDSCACHE__"/>
      <sheetName val="Waterfall"/>
      <sheetName val="Ownership Scenario Detail"/>
      <sheetName val="GA Output"/>
      <sheetName val="Budget"/>
      <sheetName val="Members"/>
      <sheetName val="Revenue"/>
      <sheetName val="EBITDA"/>
      <sheetName val="Summary"/>
      <sheetName val="Dilution"/>
      <sheetName val="Ownership Scenarios"/>
      <sheetName val="CON IS"/>
      <sheetName val="CON BS"/>
      <sheetName val="CON CF"/>
      <sheetName val="HMI IS"/>
      <sheetName val="HMI BS"/>
      <sheetName val="HMI CF"/>
      <sheetName val="ATAC IS"/>
      <sheetName val="ATAC BS"/>
      <sheetName val="ATAC CF"/>
      <sheetName val="Budget Mem"/>
      <sheetName val="High Mem"/>
      <sheetName val="Low Mem"/>
      <sheetName val="Month to bud"/>
      <sheetName val="Year to Bud"/>
      <sheetName val="Mont to Aug BOD"/>
      <sheetName val="Year to Aug BOD"/>
      <sheetName val="Description"/>
      <sheetName val="Warnings"/>
      <sheetName val="Output"/>
      <sheetName val="IS and BS Standard Inputs"/>
      <sheetName val="Anthem_Trigon"/>
      <sheetName val="Equity Research"/>
      <sheetName val="Automatic Updates"/>
      <sheetName val="Update Macro"/>
      <sheetName val="FX"/>
      <sheetName val="Multi-ID Lookup"/>
      <sheetName val="Industry-Specific Inputs"/>
      <sheetName val="Returns-Rev&amp;EBITDA"/>
      <sheetName val="Returns- Membership (old)"/>
      <sheetName val="Returns"/>
      <sheetName val="HM Valuation 5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>
        <row r="20">
          <cell r="G20">
            <v>6362.3119884900007</v>
          </cell>
          <cell r="H20">
            <v>6589.911988490001</v>
          </cell>
        </row>
        <row r="49">
          <cell r="G49">
            <v>5755.1609076342866</v>
          </cell>
          <cell r="H49">
            <v>5900.2164790628585</v>
          </cell>
        </row>
        <row r="50">
          <cell r="G50">
            <v>2898.4575059949998</v>
          </cell>
          <cell r="H50">
            <v>2882.6785059949998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 refreshError="1"/>
      <sheetData sheetId="39" refreshError="1"/>
      <sheetData sheetId="40" refreshError="1"/>
      <sheetData sheetId="41"/>
      <sheetData sheetId="42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claimer"/>
      <sheetName val="MODEL"/>
      <sheetName val="WebOut"/>
      <sheetName val="DIY Growth rates "/>
      <sheetName val="Scenarios"/>
      <sheetName val="mySAP potential summary"/>
      <sheetName val="mysap potential data"/>
      <sheetName val="DCF"/>
      <sheetName val="DCF (2)"/>
      <sheetName val="Sheet2"/>
      <sheetName val="Competitive Numbers "/>
      <sheetName val="Headcount"/>
      <sheetName val="Q3 preview comparisons"/>
      <sheetName val="Q2 preview comparisons"/>
      <sheetName val="Revenue by Region"/>
      <sheetName val="Easy Reverse DCF"/>
      <sheetName val="Charts2"/>
      <sheetName val="Key Metrics"/>
      <sheetName val="charts"/>
      <sheetName val="markets"/>
      <sheetName val="OLD HISTORIC BS &amp; CF"/>
      <sheetName val="Feed to Data sheet"/>
      <sheetName val="Millennium_Equities(D@SAPX)"/>
      <sheetName val="Sheet1"/>
      <sheetName val="Sheet 2"/>
      <sheetName val="ELSA - Globals"/>
      <sheetName val="RAPID2"/>
      <sheetName val="Out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GAP Case IS"/>
      <sheetName val="GAP Case BS"/>
      <sheetName val="GAP Case CF"/>
      <sheetName val="Rev Build"/>
      <sheetName val="Returns"/>
      <sheetName val="Cap Table"/>
      <sheetName val="Recap"/>
      <sheetName val="Mgmt by SBU"/>
      <sheetName val="Mgmt Compensation"/>
      <sheetName val="Ownership Detail"/>
      <sheetName val="Share Detail"/>
      <sheetName val="Ownership Sensitivity"/>
      <sheetName val="Mgmt CF"/>
      <sheetName val="Sheet1"/>
      <sheetName val="Classificação Padronizada"/>
      <sheetName val="Drop dow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s"/>
      <sheetName val="Income Statement (Mgt)"/>
      <sheetName val="Income Statement (GAP)"/>
      <sheetName val="Returns "/>
      <sheetName val="Shares"/>
      <sheetName val="Value Matrix"/>
      <sheetName val="PIK Inputs"/>
      <sheetName val="WebOut"/>
    </sheetNames>
    <sheetDataSet>
      <sheetData sheetId="0" refreshError="1"/>
      <sheetData sheetId="1" refreshError="1"/>
      <sheetData sheetId="2" refreshError="1"/>
      <sheetData sheetId="3" refreshError="1">
        <row r="7">
          <cell r="X7">
            <v>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turns "/>
    </sheetNames>
    <sheetDataSet>
      <sheetData sheetId="0" refreshError="1">
        <row r="9">
          <cell r="P9">
            <v>1.694</v>
          </cell>
        </row>
      </sheetData>
      <sheetData sheetId="1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C Memo Output"/>
      <sheetName val="Returns"/>
      <sheetName val="2 Pager Format"/>
      <sheetName val="Reset Scenario"/>
      <sheetName val="Reset Scenario (2)"/>
      <sheetName val="Cap Table"/>
      <sheetName val="Comps"/>
      <sheetName val="Summary"/>
      <sheetName val="Assumptions I"/>
      <sheetName val="Market Assumptions"/>
      <sheetName val="Consol IS"/>
      <sheetName val="Consol BS"/>
      <sheetName val="Consol CF"/>
      <sheetName val="Debt Schedule"/>
      <sheetName val="Depreciation Schedule"/>
      <sheetName val="BEECHNUT"/>
      <sheetName val="FERNDALE"/>
      <sheetName val="DALLAS"/>
      <sheetName val="Hunting Park"/>
      <sheetName val="Orange OBT"/>
      <sheetName val="Atlanta"/>
      <sheetName val="Allegany"/>
      <sheetName val="Miller"/>
      <sheetName val="05 Addition 1"/>
      <sheetName val="05 Addition 2"/>
      <sheetName val="05 Addition 3"/>
      <sheetName val="06 Addition 1"/>
      <sheetName val="06 Addition 2"/>
      <sheetName val="06 Addition 3"/>
      <sheetName val="06 Addition 4"/>
      <sheetName val="06 Addition 5"/>
      <sheetName val="07 Addition 1"/>
      <sheetName val="07 Addition 2"/>
      <sheetName val="07 Addition 3"/>
      <sheetName val="07 Addition 4"/>
      <sheetName val="07 Addition 5"/>
      <sheetName val="07 Addition 6"/>
      <sheetName val="07 Addition 7"/>
      <sheetName val="08 Addition 1"/>
      <sheetName val="08 Addition 2"/>
      <sheetName val="08 Addition 3"/>
      <sheetName val="08 Addition 4"/>
      <sheetName val="08 Addition 5"/>
      <sheetName val="08 Addition 6"/>
      <sheetName val="08 Addition 7"/>
      <sheetName val="Orange Semoran"/>
      <sheetName val="G&amp;A"/>
      <sheetName val="Assumptions"/>
      <sheetName val="IC_Memo_Output"/>
      <sheetName val="2_Pager_Format"/>
      <sheetName val="Reset_Scenario"/>
      <sheetName val="Reset_Scenario_(2)"/>
      <sheetName val="Cap_Table"/>
      <sheetName val="Assumptions_I"/>
      <sheetName val="Market_Assumptions"/>
      <sheetName val="Consol_IS"/>
      <sheetName val="Consol_BS"/>
      <sheetName val="Consol_CF"/>
      <sheetName val="Debt_Schedule"/>
      <sheetName val="Depreciation_Schedule"/>
      <sheetName val="Hunting_Park"/>
      <sheetName val="Orange_OBT"/>
      <sheetName val="05_Addition_1"/>
      <sheetName val="05_Addition_2"/>
      <sheetName val="05_Addition_3"/>
      <sheetName val="06_Addition_1"/>
      <sheetName val="06_Addition_2"/>
      <sheetName val="06_Addition_3"/>
      <sheetName val="06_Addition_4"/>
      <sheetName val="06_Addition_5"/>
      <sheetName val="07_Addition_1"/>
      <sheetName val="07_Addition_2"/>
      <sheetName val="07_Addition_3"/>
      <sheetName val="07_Addition_4"/>
      <sheetName val="07_Addition_5"/>
      <sheetName val="07_Addition_6"/>
      <sheetName val="07_Addition_7"/>
      <sheetName val="08_Addition_1"/>
      <sheetName val="08_Addition_2"/>
      <sheetName val="08_Addition_3"/>
      <sheetName val="08_Addition_4"/>
      <sheetName val="08_Addition_5"/>
      <sheetName val="08_Addition_6"/>
      <sheetName val="08_Addition_7"/>
      <sheetName val="Orange_Semor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b Total - Projections"/>
      <sheetName val="Bb Total - P&amp;L"/>
      <sheetName val="Bb Total - Budget"/>
      <sheetName val="AT&amp;T - Projections"/>
      <sheetName val="AT&amp;T - Summary"/>
      <sheetName val="AT&amp;T - List"/>
      <sheetName val="AT&amp;T - Trends"/>
      <sheetName val="AT&amp;T - Pipeline Summary"/>
      <sheetName val="AT&amp;T - 2001 Pipline"/>
      <sheetName val="--  AT&amp;T - BUDGETS --"/>
      <sheetName val="AT&amp;T - P&amp;L"/>
      <sheetName val="AT&amp;T - COGS - Softw"/>
      <sheetName val="AT&amp;T - COGS - Hardw"/>
      <sheetName val="Phoenix Consolidated"/>
      <sheetName val="PHX ProdMgmt 100"/>
      <sheetName val="PHX ProdMgmt 130"/>
      <sheetName val="PHX ProdMgmt 510"/>
      <sheetName val="PHX ProdMgmt 530"/>
      <sheetName val="PHX ProdMgmt 540"/>
      <sheetName val="PHX Production CA 770"/>
      <sheetName val="PHX Eng Wachtmann 600"/>
      <sheetName val="PHX Bobbi Anton 520"/>
      <sheetName val="PHX Customer service 730"/>
      <sheetName val="PHX Consulting 750&amp;760"/>
      <sheetName val="PHX G&amp;A 100&amp;120"/>
      <sheetName val="PHX INTECH 610"/>
      <sheetName val="AT&amp;T - Assumptions"/>
      <sheetName val="-- iCOLLEGE SALES --"/>
      <sheetName val="iColege SpeclTeam - Projections"/>
      <sheetName val="iCollege SpeclTeams - Summary"/>
      <sheetName val="iCollege SpeclTeams- List"/>
      <sheetName val="iCollege - 2001 Pipline"/>
      <sheetName val="iCollege - P&amp;L"/>
      <sheetName val="iColleg - COGS - Softw"/>
      <sheetName val="iColleg - COGS - Hardw"/>
      <sheetName val="iCollege - COGS - Data"/>
      <sheetName val="SD Consolidated"/>
      <sheetName val="SD Sales and Marketing"/>
      <sheetName val="SD Consulting"/>
      <sheetName val="SD R&amp;D"/>
      <sheetName val="SD Customer Service"/>
      <sheetName val="SD G&amp;A"/>
      <sheetName val="iCollege Assumptions"/>
      <sheetName val="Assumptions I"/>
      <sheetName val="Debt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 vs. Budget Detailled"/>
      <sheetName val="Quarterly Analysis in Euro"/>
      <sheetName val="Actual vs. Budget"/>
      <sheetName val="Quarterly Analysis"/>
      <sheetName val="Proforma Balance Sheet 2000"/>
      <sheetName val="Loan Terms"/>
      <sheetName val="Pipeline Development for 2002"/>
      <sheetName val="GAP Analysis"/>
      <sheetName val="Backlog Evolution"/>
      <sheetName val="Cash-Flow"/>
      <sheetName val="Ownership Structure"/>
      <sheetName val="Valuation Matrix"/>
      <sheetName val="Cap Table"/>
      <sheetName val="Returns Analysis"/>
      <sheetName val="Switches"/>
      <sheetName val="Consolidated Income Statement"/>
      <sheetName val="Insurance"/>
      <sheetName val="Banking"/>
      <sheetName val="Automotive"/>
      <sheetName val="Construction"/>
      <sheetName val="SAP"/>
      <sheetName val="Systems Integration"/>
      <sheetName val="TDS Consulting Consolidated"/>
      <sheetName val="Sales"/>
      <sheetName val="Revenue Split Forecast"/>
      <sheetName val="Holding"/>
      <sheetName val="Application Hosting"/>
      <sheetName val="Infrastructure"/>
      <sheetName val="TDS International Consolidated"/>
      <sheetName val="TDS CH"/>
      <sheetName val="TDS Netherlands"/>
      <sheetName val="TDS Belgium"/>
      <sheetName val="TDS Benelux International"/>
      <sheetName val="TDS US"/>
      <sheetName val="TDS Latin America"/>
      <sheetName val="TDS UK"/>
      <sheetName val="TDS FRANCE"/>
      <sheetName val="Cash-Vorschau 2001"/>
      <sheetName val="Consulting Insurance"/>
      <sheetName val="Consulting Banks"/>
      <sheetName val="Consulting Automotive"/>
      <sheetName val="Consulting Construction"/>
      <sheetName val="Consulting SAP"/>
      <sheetName val="Consulting E-Integration"/>
      <sheetName val="Kalkulation Dr. Koch Pres"/>
      <sheetName val="Kalkulation Dr. Koch Pres (2)"/>
      <sheetName val="App Hosting Consolidated"/>
      <sheetName val="iCollege - COGS -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  <sheetName val="Ke"/>
      <sheetName val="Bovespa"/>
      <sheetName val="Football Field"/>
      <sheetName val="NASDAQ (rev)"/>
      <sheetName val="CME (original)"/>
      <sheetName val="CME (revisada)"/>
      <sheetName val="Projeção"/>
      <sheetName val="Relief from royalty"/>
      <sheetName val="Reposição"/>
      <sheetName val="Covenant brea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C2" t="str">
            <v>Parcela variável</v>
          </cell>
          <cell r="D2">
            <v>1</v>
          </cell>
          <cell r="E2" t="str">
            <v>(1-sim; 2-não)</v>
          </cell>
        </row>
        <row r="3">
          <cell r="C3" t="str">
            <v>Fallback</v>
          </cell>
          <cell r="D3">
            <v>1</v>
          </cell>
          <cell r="E3" t="str">
            <v>(1-não; 2-sim)</v>
          </cell>
        </row>
        <row r="4">
          <cell r="G4">
            <v>2009</v>
          </cell>
          <cell r="H4">
            <v>2010</v>
          </cell>
          <cell r="I4">
            <v>2011</v>
          </cell>
          <cell r="J4">
            <v>2012</v>
          </cell>
          <cell r="K4">
            <v>2013</v>
          </cell>
          <cell r="L4">
            <v>2014</v>
          </cell>
          <cell r="M4">
            <v>2015</v>
          </cell>
          <cell r="N4">
            <v>2016</v>
          </cell>
          <cell r="O4">
            <v>2017</v>
          </cell>
          <cell r="P4">
            <v>2018</v>
          </cell>
          <cell r="Q4">
            <v>2019</v>
          </cell>
          <cell r="R4" t="str">
            <v>Total</v>
          </cell>
        </row>
        <row r="5">
          <cell r="C5" t="str">
            <v>Parcela fixa (termos nominais)</v>
          </cell>
        </row>
        <row r="6">
          <cell r="C6" t="str">
            <v xml:space="preserve">Source Code </v>
          </cell>
          <cell r="H6">
            <v>25</v>
          </cell>
          <cell r="I6">
            <v>5</v>
          </cell>
          <cell r="J6">
            <v>5</v>
          </cell>
          <cell r="K6">
            <v>5</v>
          </cell>
          <cell r="L6">
            <v>5</v>
          </cell>
          <cell r="M6">
            <v>5</v>
          </cell>
          <cell r="N6">
            <v>5</v>
          </cell>
          <cell r="O6">
            <v>5</v>
          </cell>
          <cell r="P6">
            <v>5</v>
          </cell>
          <cell r="Q6">
            <v>5</v>
          </cell>
          <cell r="R6">
            <v>70</v>
          </cell>
          <cell r="S6">
            <v>70</v>
          </cell>
        </row>
        <row r="7">
          <cell r="C7" t="str">
            <v>Knowledge Transfer</v>
          </cell>
          <cell r="H7">
            <v>3</v>
          </cell>
          <cell r="I7">
            <v>2</v>
          </cell>
          <cell r="R7">
            <v>5</v>
          </cell>
          <cell r="S7">
            <v>5</v>
          </cell>
        </row>
        <row r="8">
          <cell r="C8" t="str">
            <v>Source Code Access1</v>
          </cell>
          <cell r="J8">
            <v>3.048</v>
          </cell>
          <cell r="K8">
            <v>3.0569999999999995</v>
          </cell>
          <cell r="L8">
            <v>3.0569999999999995</v>
          </cell>
          <cell r="M8">
            <v>3.0569999999999995</v>
          </cell>
          <cell r="N8">
            <v>3.0569999999999995</v>
          </cell>
          <cell r="O8">
            <v>3.0569999999999995</v>
          </cell>
          <cell r="P8">
            <v>3.0569999999999995</v>
          </cell>
          <cell r="Q8">
            <v>3.0569999999999995</v>
          </cell>
          <cell r="R8">
            <v>24.446999999999992</v>
          </cell>
          <cell r="S8">
            <v>24.446999999999992</v>
          </cell>
        </row>
        <row r="9">
          <cell r="C9" t="str">
            <v>Project Delivery2</v>
          </cell>
          <cell r="J9">
            <v>9</v>
          </cell>
          <cell r="R9">
            <v>9</v>
          </cell>
          <cell r="S9">
            <v>9</v>
          </cell>
        </row>
        <row r="10">
          <cell r="C10" t="str">
            <v>Support</v>
          </cell>
          <cell r="I10">
            <v>5</v>
          </cell>
          <cell r="J10">
            <v>5</v>
          </cell>
          <cell r="R10">
            <v>10</v>
          </cell>
          <cell r="S10">
            <v>10</v>
          </cell>
        </row>
        <row r="12">
          <cell r="C12" t="str">
            <v>Total (termos nominais)</v>
          </cell>
          <cell r="G12">
            <v>0</v>
          </cell>
          <cell r="H12">
            <v>28</v>
          </cell>
          <cell r="I12">
            <v>12</v>
          </cell>
          <cell r="J12">
            <v>22.048000000000002</v>
          </cell>
          <cell r="K12">
            <v>8.0569999999999986</v>
          </cell>
          <cell r="L12">
            <v>8.0569999999999986</v>
          </cell>
          <cell r="M12">
            <v>8.0569999999999986</v>
          </cell>
          <cell r="N12">
            <v>8.0569999999999986</v>
          </cell>
          <cell r="O12">
            <v>8.0569999999999986</v>
          </cell>
          <cell r="P12">
            <v>8.0569999999999986</v>
          </cell>
          <cell r="Q12">
            <v>8.0569999999999986</v>
          </cell>
          <cell r="R12">
            <v>118.44699999999999</v>
          </cell>
        </row>
        <row r="14">
          <cell r="C14" t="str">
            <v>Fator de inflação CPI</v>
          </cell>
          <cell r="G14">
            <v>1</v>
          </cell>
          <cell r="H14">
            <v>1.0089999999999999</v>
          </cell>
          <cell r="I14">
            <v>1.0221169999999997</v>
          </cell>
          <cell r="J14">
            <v>1.0384708719999998</v>
          </cell>
          <cell r="K14">
            <v>1.0582018185679998</v>
          </cell>
          <cell r="L14">
            <v>1.0783076531207916</v>
          </cell>
          <cell r="M14">
            <v>1.0987954985300865</v>
          </cell>
          <cell r="N14">
            <v>1.1196726130021581</v>
          </cell>
          <cell r="O14">
            <v>1.1409463926491989</v>
          </cell>
          <cell r="P14">
            <v>1.1626243741095337</v>
          </cell>
          <cell r="Q14">
            <v>1.1847142372176147</v>
          </cell>
        </row>
        <row r="17">
          <cell r="C17" t="str">
            <v>Total - Parcela Fixa (termos reais)</v>
          </cell>
          <cell r="G17">
            <v>0</v>
          </cell>
          <cell r="H17">
            <v>27.750247770069379</v>
          </cell>
          <cell r="I17">
            <v>11.740338924017507</v>
          </cell>
          <cell r="J17">
            <v>21.231216584378117</v>
          </cell>
          <cell r="K17">
            <v>7.6138595290859046</v>
          </cell>
          <cell r="L17">
            <v>7.4718935516054037</v>
          </cell>
          <cell r="M17">
            <v>7.332574633567619</v>
          </cell>
          <cell r="N17">
            <v>7.1958534186139538</v>
          </cell>
          <cell r="O17">
            <v>7.0616814706712026</v>
          </cell>
          <cell r="P17">
            <v>6.9300112567921524</v>
          </cell>
          <cell r="Q17">
            <v>6.8007961303161455</v>
          </cell>
          <cell r="R17">
            <v>111.12847326911738</v>
          </cell>
          <cell r="S17">
            <v>111.12847326911738</v>
          </cell>
        </row>
        <row r="19">
          <cell r="C19" t="str">
            <v>Parcela Variável</v>
          </cell>
        </row>
        <row r="20">
          <cell r="C20" t="str">
            <v>Receita Líquida BVMF3</v>
          </cell>
          <cell r="F20" t="str">
            <v>R$MM</v>
          </cell>
          <cell r="G20">
            <v>1507.14</v>
          </cell>
          <cell r="H20">
            <v>1871.34</v>
          </cell>
          <cell r="I20">
            <v>2278.69</v>
          </cell>
          <cell r="J20">
            <v>2794.94</v>
          </cell>
          <cell r="K20">
            <v>3361</v>
          </cell>
          <cell r="L20">
            <v>3976.7040515839867</v>
          </cell>
          <cell r="M20">
            <v>4628.2916946635096</v>
          </cell>
          <cell r="N20">
            <v>5297.133641202945</v>
          </cell>
          <cell r="O20">
            <v>5960.1868186221091</v>
          </cell>
          <cell r="P20">
            <v>6590.968376403036</v>
          </cell>
          <cell r="Q20">
            <v>7161.0407405445285</v>
          </cell>
          <cell r="T20" t="str">
            <v>PIB</v>
          </cell>
          <cell r="U20">
            <v>1</v>
          </cell>
        </row>
        <row r="21">
          <cell r="C21" t="str">
            <v>% cresc.</v>
          </cell>
          <cell r="F21" t="str">
            <v>% a.a.</v>
          </cell>
          <cell r="H21">
            <v>0.24164974720331212</v>
          </cell>
          <cell r="I21">
            <v>0.21767824126027358</v>
          </cell>
          <cell r="J21">
            <v>0.22655560870500158</v>
          </cell>
          <cell r="K21">
            <v>0.20253028687556807</v>
          </cell>
          <cell r="L21">
            <v>0.1831907323963067</v>
          </cell>
          <cell r="M21">
            <v>0.16385117791704534</v>
          </cell>
          <cell r="N21">
            <v>0.14451162343778398</v>
          </cell>
          <cell r="O21">
            <v>0.12517206895852262</v>
          </cell>
          <cell r="P21">
            <v>0.10583251447926127</v>
          </cell>
          <cell r="Q21">
            <v>8.6492959999999952E-2</v>
          </cell>
        </row>
        <row r="22">
          <cell r="C22" t="str">
            <v>Fator de crescimento</v>
          </cell>
          <cell r="F22" t="str">
            <v>% a.a.</v>
          </cell>
          <cell r="G22">
            <v>1</v>
          </cell>
          <cell r="H22">
            <v>1.2416497472033121</v>
          </cell>
          <cell r="I22">
            <v>1.5119298804357924</v>
          </cell>
          <cell r="J22">
            <v>1.8544660748172035</v>
          </cell>
          <cell r="K22">
            <v>2.2300516209509404</v>
          </cell>
          <cell r="L22">
            <v>2.638576410674514</v>
          </cell>
          <cell r="M22">
            <v>3.0709102635876624</v>
          </cell>
          <cell r="N22">
            <v>3.5146924912104685</v>
          </cell>
          <cell r="O22">
            <v>3.9546338220882666</v>
          </cell>
          <cell r="P22">
            <v>4.3731626633245995</v>
          </cell>
          <cell r="Q22">
            <v>4.7514104466370277</v>
          </cell>
        </row>
        <row r="24">
          <cell r="C24" t="str">
            <v>Equities (Bovespa)</v>
          </cell>
        </row>
        <row r="25">
          <cell r="C25" t="str">
            <v>Volume diário médio4</v>
          </cell>
          <cell r="F25" t="str">
            <v>R$ bi</v>
          </cell>
          <cell r="G25">
            <v>5</v>
          </cell>
          <cell r="H25">
            <v>6.2082487360165608</v>
          </cell>
          <cell r="I25">
            <v>7.5596494021789624</v>
          </cell>
          <cell r="J25">
            <v>9.2723303740860192</v>
          </cell>
          <cell r="K25">
            <v>11.150258104754704</v>
          </cell>
          <cell r="L25">
            <v>13.192882053372573</v>
          </cell>
          <cell r="M25">
            <v>15.354551317938316</v>
          </cell>
          <cell r="N25">
            <v>17.573462456052347</v>
          </cell>
          <cell r="O25">
            <v>19.773169110441337</v>
          </cell>
          <cell r="P25">
            <v>21.865813316623004</v>
          </cell>
          <cell r="Q25">
            <v>23.757052233185146</v>
          </cell>
        </row>
        <row r="26">
          <cell r="C26" t="str">
            <v>Volume anual</v>
          </cell>
          <cell r="F26" t="str">
            <v>R$ bi</v>
          </cell>
          <cell r="G26">
            <v>1260</v>
          </cell>
          <cell r="H26">
            <v>1564.4786814761733</v>
          </cell>
          <cell r="I26">
            <v>1905.0316493490986</v>
          </cell>
          <cell r="J26">
            <v>2336.627254269677</v>
          </cell>
          <cell r="K26">
            <v>2809.8650423981853</v>
          </cell>
          <cell r="L26">
            <v>3324.6062774498882</v>
          </cell>
          <cell r="M26">
            <v>3869.3469321204557</v>
          </cell>
          <cell r="N26">
            <v>4428.5125389251916</v>
          </cell>
          <cell r="O26">
            <v>4982.8386158312169</v>
          </cell>
          <cell r="P26">
            <v>5510.1849557889973</v>
          </cell>
          <cell r="Q26">
            <v>5986.7771627626571</v>
          </cell>
        </row>
        <row r="27">
          <cell r="C27" t="str">
            <v>Em R$, termos reais</v>
          </cell>
          <cell r="F27" t="str">
            <v>R$ bi de 2009</v>
          </cell>
          <cell r="G27">
            <v>1260</v>
          </cell>
          <cell r="H27">
            <v>1498.9735378712016</v>
          </cell>
          <cell r="I27">
            <v>1746.5002978573295</v>
          </cell>
          <cell r="J27">
            <v>2052.4860936493851</v>
          </cell>
          <cell r="K27">
            <v>2366.1937407768282</v>
          </cell>
          <cell r="L27">
            <v>2683.9790098181302</v>
          </cell>
          <cell r="M27">
            <v>2994.6813652396281</v>
          </cell>
          <cell r="N27">
            <v>3285.8284258549384</v>
          </cell>
          <cell r="O27">
            <v>3544.360433478982</v>
          </cell>
          <cell r="P27">
            <v>3757.5199025739321</v>
          </cell>
          <cell r="Q27">
            <v>3913.8327305210078</v>
          </cell>
        </row>
        <row r="29">
          <cell r="B29">
            <v>0.3</v>
          </cell>
          <cell r="C29" t="str">
            <v>Nível base para cobrança</v>
          </cell>
          <cell r="G29">
            <v>1638</v>
          </cell>
          <cell r="H29">
            <v>1638</v>
          </cell>
          <cell r="I29">
            <v>1638</v>
          </cell>
          <cell r="J29">
            <v>1638</v>
          </cell>
          <cell r="K29">
            <v>1638</v>
          </cell>
          <cell r="L29">
            <v>1638</v>
          </cell>
          <cell r="M29">
            <v>1638</v>
          </cell>
          <cell r="N29">
            <v>1638</v>
          </cell>
          <cell r="O29">
            <v>1638</v>
          </cell>
          <cell r="P29">
            <v>1638</v>
          </cell>
          <cell r="Q29">
            <v>1638</v>
          </cell>
        </row>
        <row r="30">
          <cell r="B30">
            <v>0.6</v>
          </cell>
          <cell r="C30" t="str">
            <v>Primeiro nível</v>
          </cell>
          <cell r="G30">
            <v>2016</v>
          </cell>
          <cell r="H30">
            <v>2016</v>
          </cell>
          <cell r="I30">
            <v>2016</v>
          </cell>
          <cell r="J30">
            <v>2016</v>
          </cell>
          <cell r="K30">
            <v>2016</v>
          </cell>
          <cell r="L30">
            <v>2016</v>
          </cell>
          <cell r="M30">
            <v>2016</v>
          </cell>
          <cell r="N30">
            <v>2016</v>
          </cell>
          <cell r="O30">
            <v>2016</v>
          </cell>
          <cell r="P30">
            <v>2016</v>
          </cell>
          <cell r="Q30">
            <v>2016</v>
          </cell>
        </row>
        <row r="31">
          <cell r="B31">
            <v>0.9</v>
          </cell>
          <cell r="C31" t="str">
            <v>Segundo nível</v>
          </cell>
          <cell r="G31">
            <v>2394</v>
          </cell>
          <cell r="H31">
            <v>2394</v>
          </cell>
          <cell r="I31">
            <v>2394</v>
          </cell>
          <cell r="J31">
            <v>2394</v>
          </cell>
          <cell r="K31">
            <v>2394</v>
          </cell>
          <cell r="L31">
            <v>2394</v>
          </cell>
          <cell r="M31">
            <v>2394</v>
          </cell>
          <cell r="N31">
            <v>2394</v>
          </cell>
          <cell r="O31">
            <v>2394</v>
          </cell>
          <cell r="P31">
            <v>2394</v>
          </cell>
          <cell r="Q31">
            <v>2394</v>
          </cell>
        </row>
        <row r="32">
          <cell r="B32">
            <v>1.2</v>
          </cell>
          <cell r="C32" t="str">
            <v>Terceiro nível</v>
          </cell>
          <cell r="G32">
            <v>2772</v>
          </cell>
          <cell r="H32">
            <v>2772</v>
          </cell>
          <cell r="I32">
            <v>2772</v>
          </cell>
          <cell r="J32">
            <v>2772</v>
          </cell>
          <cell r="K32">
            <v>2772</v>
          </cell>
          <cell r="L32">
            <v>2772</v>
          </cell>
          <cell r="M32">
            <v>2772</v>
          </cell>
          <cell r="N32">
            <v>2772</v>
          </cell>
          <cell r="O32">
            <v>2772</v>
          </cell>
          <cell r="P32">
            <v>2772</v>
          </cell>
          <cell r="Q32">
            <v>2772</v>
          </cell>
        </row>
        <row r="34">
          <cell r="C34" t="str">
            <v>Milestones fees</v>
          </cell>
        </row>
        <row r="35">
          <cell r="C35" t="str">
            <v>Nível base para cobrança</v>
          </cell>
          <cell r="G35">
            <v>4</v>
          </cell>
          <cell r="H35">
            <v>4</v>
          </cell>
          <cell r="I35">
            <v>4</v>
          </cell>
          <cell r="J35">
            <v>4</v>
          </cell>
          <cell r="K35">
            <v>4</v>
          </cell>
          <cell r="L35">
            <v>4</v>
          </cell>
          <cell r="M35">
            <v>4</v>
          </cell>
          <cell r="N35">
            <v>4</v>
          </cell>
          <cell r="O35">
            <v>4</v>
          </cell>
          <cell r="P35">
            <v>4</v>
          </cell>
          <cell r="Q35">
            <v>4</v>
          </cell>
        </row>
        <row r="36">
          <cell r="C36" t="str">
            <v>Primeiro nível</v>
          </cell>
          <cell r="G36">
            <v>4</v>
          </cell>
          <cell r="H36">
            <v>4</v>
          </cell>
          <cell r="I36">
            <v>4</v>
          </cell>
          <cell r="J36">
            <v>4</v>
          </cell>
          <cell r="K36">
            <v>4</v>
          </cell>
          <cell r="L36">
            <v>4</v>
          </cell>
          <cell r="M36">
            <v>4</v>
          </cell>
          <cell r="N36">
            <v>4</v>
          </cell>
          <cell r="O36">
            <v>4</v>
          </cell>
          <cell r="P36">
            <v>4</v>
          </cell>
          <cell r="Q36">
            <v>4</v>
          </cell>
        </row>
        <row r="37">
          <cell r="C37" t="str">
            <v>Segundo nível</v>
          </cell>
          <cell r="G37">
            <v>4</v>
          </cell>
          <cell r="H37">
            <v>4</v>
          </cell>
          <cell r="I37">
            <v>4</v>
          </cell>
          <cell r="J37">
            <v>4</v>
          </cell>
          <cell r="K37">
            <v>4</v>
          </cell>
          <cell r="L37">
            <v>4</v>
          </cell>
          <cell r="M37">
            <v>4</v>
          </cell>
          <cell r="N37">
            <v>4</v>
          </cell>
          <cell r="O37">
            <v>4</v>
          </cell>
          <cell r="P37">
            <v>4</v>
          </cell>
          <cell r="Q37">
            <v>4</v>
          </cell>
        </row>
        <row r="38">
          <cell r="C38" t="str">
            <v>Terceiro nível</v>
          </cell>
          <cell r="G38">
            <v>4</v>
          </cell>
          <cell r="H38">
            <v>4</v>
          </cell>
          <cell r="I38">
            <v>4</v>
          </cell>
          <cell r="J38">
            <v>4</v>
          </cell>
          <cell r="K38">
            <v>4</v>
          </cell>
          <cell r="L38">
            <v>4</v>
          </cell>
          <cell r="M38">
            <v>4</v>
          </cell>
          <cell r="N38">
            <v>4</v>
          </cell>
          <cell r="O38">
            <v>4</v>
          </cell>
          <cell r="P38">
            <v>4</v>
          </cell>
          <cell r="Q38">
            <v>4</v>
          </cell>
        </row>
        <row r="40">
          <cell r="C40" t="str">
            <v>Remuneração (termos nominais)5</v>
          </cell>
        </row>
        <row r="41">
          <cell r="C41" t="str">
            <v>Nível base para cobrança</v>
          </cell>
          <cell r="G41">
            <v>0</v>
          </cell>
          <cell r="H41">
            <v>0</v>
          </cell>
          <cell r="I41">
            <v>4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C42" t="str">
            <v>Primeiro nível</v>
          </cell>
          <cell r="G42">
            <v>0</v>
          </cell>
          <cell r="H42">
            <v>0</v>
          </cell>
          <cell r="I42">
            <v>0</v>
          </cell>
          <cell r="J42">
            <v>4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C43" t="str">
            <v>Segundo nível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4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C44" t="str">
            <v>Terceiro nível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4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C45" t="str">
            <v>Total (termos nominais)</v>
          </cell>
          <cell r="G45">
            <v>0</v>
          </cell>
          <cell r="H45">
            <v>0</v>
          </cell>
          <cell r="I45">
            <v>4</v>
          </cell>
          <cell r="J45">
            <v>4</v>
          </cell>
          <cell r="K45">
            <v>0</v>
          </cell>
          <cell r="L45">
            <v>4</v>
          </cell>
          <cell r="M45">
            <v>4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C46" t="str">
            <v>Derivativos (BM&amp;F)</v>
          </cell>
        </row>
        <row r="47">
          <cell r="C47" t="str">
            <v>Volume diário médio de contratos4</v>
          </cell>
          <cell r="F47" t="str">
            <v>milhões  / dia</v>
          </cell>
          <cell r="G47">
            <v>1.5</v>
          </cell>
          <cell r="H47">
            <v>1.7844923069895258</v>
          </cell>
          <cell r="I47">
            <v>2.0791670212587254</v>
          </cell>
          <cell r="J47">
            <v>2.4434358257730771</v>
          </cell>
          <cell r="K47">
            <v>2.8168973104486041</v>
          </cell>
          <cell r="L47">
            <v>3.1952131069263454</v>
          </cell>
          <cell r="M47">
            <v>3.5650968633805098</v>
          </cell>
          <cell r="N47">
            <v>3.9117005069701651</v>
          </cell>
          <cell r="O47">
            <v>4.2194767065225989</v>
          </cell>
          <cell r="P47">
            <v>4.473237979254681</v>
          </cell>
          <cell r="Q47">
            <v>4.659324679191676</v>
          </cell>
        </row>
        <row r="48">
          <cell r="C48" t="str">
            <v>Volume anual de contratos</v>
          </cell>
          <cell r="F48" t="str">
            <v>milhões  / ano</v>
          </cell>
          <cell r="G48">
            <v>378</v>
          </cell>
          <cell r="H48">
            <v>449.69206136136052</v>
          </cell>
          <cell r="I48">
            <v>523.95008935719886</v>
          </cell>
          <cell r="J48">
            <v>615.74582809481547</v>
          </cell>
          <cell r="K48">
            <v>709.85812223304822</v>
          </cell>
          <cell r="L48">
            <v>805.1937029454391</v>
          </cell>
          <cell r="M48">
            <v>898.40440957188844</v>
          </cell>
          <cell r="N48">
            <v>985.74852775648162</v>
          </cell>
          <cell r="O48">
            <v>1063.308130043695</v>
          </cell>
          <cell r="P48">
            <v>1127.2559707721796</v>
          </cell>
          <cell r="Q48">
            <v>1174.1498191563023</v>
          </cell>
        </row>
        <row r="49">
          <cell r="C49" t="str">
            <v>Em R$, termos reais</v>
          </cell>
          <cell r="F49" t="str">
            <v>R$ bi de 2009</v>
          </cell>
          <cell r="G49">
            <v>378</v>
          </cell>
          <cell r="H49">
            <v>430.86333367956354</v>
          </cell>
          <cell r="I49">
            <v>480.3484432593977</v>
          </cell>
          <cell r="J49">
            <v>540.86921526653293</v>
          </cell>
          <cell r="K49">
            <v>597.77313868208432</v>
          </cell>
          <cell r="L49">
            <v>650.03877668214147</v>
          </cell>
          <cell r="M49">
            <v>695.32016409798882</v>
          </cell>
          <cell r="N49">
            <v>731.39694305416026</v>
          </cell>
          <cell r="O49">
            <v>756.3454398762841</v>
          </cell>
          <cell r="P49">
            <v>768.70137381173618</v>
          </cell>
          <cell r="Q49">
            <v>767.59596487614272</v>
          </cell>
        </row>
        <row r="51">
          <cell r="B51">
            <v>0.3</v>
          </cell>
          <cell r="C51" t="str">
            <v>Nível base para cobrança</v>
          </cell>
          <cell r="G51">
            <v>491.40000000000003</v>
          </cell>
          <cell r="H51">
            <v>491.40000000000003</v>
          </cell>
          <cell r="I51">
            <v>491.40000000000003</v>
          </cell>
          <cell r="J51">
            <v>491.40000000000003</v>
          </cell>
          <cell r="K51">
            <v>491.40000000000003</v>
          </cell>
          <cell r="L51">
            <v>491.40000000000003</v>
          </cell>
          <cell r="M51">
            <v>491.40000000000003</v>
          </cell>
          <cell r="N51">
            <v>491.40000000000003</v>
          </cell>
          <cell r="O51">
            <v>491.40000000000003</v>
          </cell>
          <cell r="P51">
            <v>491.40000000000003</v>
          </cell>
          <cell r="Q51">
            <v>491.40000000000003</v>
          </cell>
        </row>
        <row r="52">
          <cell r="B52">
            <v>0.6</v>
          </cell>
          <cell r="C52" t="str">
            <v>Primeiro nível</v>
          </cell>
          <cell r="G52">
            <v>604.80000000000007</v>
          </cell>
          <cell r="H52">
            <v>604.80000000000007</v>
          </cell>
          <cell r="I52">
            <v>604.80000000000007</v>
          </cell>
          <cell r="J52">
            <v>604.80000000000007</v>
          </cell>
          <cell r="K52">
            <v>604.80000000000007</v>
          </cell>
          <cell r="L52">
            <v>604.80000000000007</v>
          </cell>
          <cell r="M52">
            <v>604.80000000000007</v>
          </cell>
          <cell r="N52">
            <v>604.80000000000007</v>
          </cell>
          <cell r="O52">
            <v>604.80000000000007</v>
          </cell>
          <cell r="P52">
            <v>604.80000000000007</v>
          </cell>
          <cell r="Q52">
            <v>604.80000000000007</v>
          </cell>
        </row>
        <row r="53">
          <cell r="B53">
            <v>0.9</v>
          </cell>
          <cell r="C53" t="str">
            <v>Segundo nível</v>
          </cell>
          <cell r="G53">
            <v>718.19999999999993</v>
          </cell>
          <cell r="H53">
            <v>718.19999999999993</v>
          </cell>
          <cell r="I53">
            <v>718.19999999999993</v>
          </cell>
          <cell r="J53">
            <v>718.19999999999993</v>
          </cell>
          <cell r="K53">
            <v>718.19999999999993</v>
          </cell>
          <cell r="L53">
            <v>718.19999999999993</v>
          </cell>
          <cell r="M53">
            <v>718.19999999999993</v>
          </cell>
          <cell r="N53">
            <v>718.19999999999993</v>
          </cell>
          <cell r="O53">
            <v>718.19999999999993</v>
          </cell>
          <cell r="P53">
            <v>718.19999999999993</v>
          </cell>
          <cell r="Q53">
            <v>718.19999999999993</v>
          </cell>
        </row>
        <row r="54">
          <cell r="B54">
            <v>1.2</v>
          </cell>
          <cell r="C54" t="str">
            <v>Terceiro nível</v>
          </cell>
          <cell r="G54">
            <v>831.6</v>
          </cell>
          <cell r="H54">
            <v>831.6</v>
          </cell>
          <cell r="I54">
            <v>831.6</v>
          </cell>
          <cell r="J54">
            <v>831.6</v>
          </cell>
          <cell r="K54">
            <v>831.6</v>
          </cell>
          <cell r="L54">
            <v>831.6</v>
          </cell>
          <cell r="M54">
            <v>831.6</v>
          </cell>
          <cell r="N54">
            <v>831.6</v>
          </cell>
          <cell r="O54">
            <v>831.6</v>
          </cell>
          <cell r="P54">
            <v>831.6</v>
          </cell>
          <cell r="Q54">
            <v>831.6</v>
          </cell>
        </row>
        <row r="56">
          <cell r="C56" t="str">
            <v>Milestones fees</v>
          </cell>
        </row>
        <row r="57">
          <cell r="C57" t="str">
            <v>Nível base para cobrança</v>
          </cell>
          <cell r="G57">
            <v>4</v>
          </cell>
          <cell r="H57">
            <v>4</v>
          </cell>
          <cell r="I57">
            <v>4</v>
          </cell>
          <cell r="J57">
            <v>4</v>
          </cell>
          <cell r="K57">
            <v>4</v>
          </cell>
          <cell r="L57">
            <v>4</v>
          </cell>
          <cell r="M57">
            <v>4</v>
          </cell>
          <cell r="N57">
            <v>4</v>
          </cell>
          <cell r="O57">
            <v>4</v>
          </cell>
          <cell r="P57">
            <v>4</v>
          </cell>
          <cell r="Q57">
            <v>4</v>
          </cell>
        </row>
        <row r="58">
          <cell r="C58" t="str">
            <v>Primeiro nível</v>
          </cell>
          <cell r="G58">
            <v>4</v>
          </cell>
          <cell r="H58">
            <v>4</v>
          </cell>
          <cell r="I58">
            <v>4</v>
          </cell>
          <cell r="J58">
            <v>4</v>
          </cell>
          <cell r="K58">
            <v>4</v>
          </cell>
          <cell r="L58">
            <v>4</v>
          </cell>
          <cell r="M58">
            <v>4</v>
          </cell>
          <cell r="N58">
            <v>4</v>
          </cell>
          <cell r="O58">
            <v>4</v>
          </cell>
          <cell r="P58">
            <v>4</v>
          </cell>
          <cell r="Q58">
            <v>4</v>
          </cell>
        </row>
        <row r="59">
          <cell r="C59" t="str">
            <v>Segundo nível</v>
          </cell>
          <cell r="G59">
            <v>4</v>
          </cell>
          <cell r="H59">
            <v>4</v>
          </cell>
          <cell r="I59">
            <v>4</v>
          </cell>
          <cell r="J59">
            <v>4</v>
          </cell>
          <cell r="K59">
            <v>4</v>
          </cell>
          <cell r="L59">
            <v>4</v>
          </cell>
          <cell r="M59">
            <v>4</v>
          </cell>
          <cell r="N59">
            <v>4</v>
          </cell>
          <cell r="O59">
            <v>4</v>
          </cell>
          <cell r="P59">
            <v>4</v>
          </cell>
          <cell r="Q59">
            <v>4</v>
          </cell>
        </row>
        <row r="60">
          <cell r="C60" t="str">
            <v>Terceiro nível</v>
          </cell>
          <cell r="G60">
            <v>4</v>
          </cell>
          <cell r="H60">
            <v>4</v>
          </cell>
          <cell r="I60">
            <v>4</v>
          </cell>
          <cell r="J60">
            <v>4</v>
          </cell>
          <cell r="K60">
            <v>4</v>
          </cell>
          <cell r="L60">
            <v>4</v>
          </cell>
          <cell r="M60">
            <v>4</v>
          </cell>
          <cell r="N60">
            <v>4</v>
          </cell>
          <cell r="O60">
            <v>4</v>
          </cell>
          <cell r="P60">
            <v>4</v>
          </cell>
          <cell r="Q60">
            <v>4</v>
          </cell>
        </row>
        <row r="62">
          <cell r="C62" t="str">
            <v>Remuneração (termos nominais)5</v>
          </cell>
        </row>
        <row r="63">
          <cell r="C63" t="str">
            <v>Nível base para cobrança</v>
          </cell>
          <cell r="G63">
            <v>0</v>
          </cell>
          <cell r="H63">
            <v>0</v>
          </cell>
          <cell r="I63">
            <v>4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C64" t="str">
            <v>Primeiro nível</v>
          </cell>
          <cell r="G64">
            <v>0</v>
          </cell>
          <cell r="H64">
            <v>0</v>
          </cell>
          <cell r="I64">
            <v>0</v>
          </cell>
          <cell r="J64">
            <v>4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C65" t="str">
            <v>Segundo nível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4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C66" t="str">
            <v>Terceiro nível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4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C67" t="str">
            <v>Total (termos nominais)</v>
          </cell>
          <cell r="G67">
            <v>0</v>
          </cell>
          <cell r="H67">
            <v>0</v>
          </cell>
          <cell r="I67">
            <v>4</v>
          </cell>
          <cell r="J67">
            <v>4</v>
          </cell>
          <cell r="K67">
            <v>0</v>
          </cell>
          <cell r="L67">
            <v>4</v>
          </cell>
          <cell r="M67">
            <v>4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</row>
        <row r="69">
          <cell r="C69" t="str">
            <v>Remuneração (termos nominais)5</v>
          </cell>
          <cell r="G69">
            <v>0</v>
          </cell>
          <cell r="H69">
            <v>0</v>
          </cell>
          <cell r="I69">
            <v>8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C70" t="str">
            <v>30% sobre base 2009</v>
          </cell>
          <cell r="G70">
            <v>0</v>
          </cell>
          <cell r="H70">
            <v>0</v>
          </cell>
          <cell r="I70">
            <v>0</v>
          </cell>
          <cell r="J70">
            <v>8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C71" t="str">
            <v>60% sobre base 2009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8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C72" t="str">
            <v>90% sobre base 2009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8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C73" t="str">
            <v>120% sobre base 2009</v>
          </cell>
          <cell r="G73">
            <v>0</v>
          </cell>
          <cell r="H73">
            <v>0</v>
          </cell>
          <cell r="I73">
            <v>8</v>
          </cell>
          <cell r="J73">
            <v>8</v>
          </cell>
          <cell r="K73">
            <v>0</v>
          </cell>
          <cell r="L73">
            <v>8</v>
          </cell>
          <cell r="M73">
            <v>8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C74" t="str">
            <v>Total (termos nominais)</v>
          </cell>
          <cell r="G74">
            <v>0</v>
          </cell>
          <cell r="H74">
            <v>0</v>
          </cell>
          <cell r="I74">
            <v>8</v>
          </cell>
          <cell r="J74">
            <v>8</v>
          </cell>
          <cell r="K74">
            <v>0</v>
          </cell>
          <cell r="L74">
            <v>8</v>
          </cell>
          <cell r="M74">
            <v>8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</row>
        <row r="76">
          <cell r="C76" t="str">
            <v>Total - Parcela Variável6</v>
          </cell>
          <cell r="G76">
            <v>0</v>
          </cell>
          <cell r="H76">
            <v>0</v>
          </cell>
          <cell r="I76">
            <v>5.1657491265677029</v>
          </cell>
          <cell r="J76">
            <v>5.0843987466217548</v>
          </cell>
          <cell r="K76">
            <v>0</v>
          </cell>
          <cell r="L76">
            <v>4.8965617416503076</v>
          </cell>
          <cell r="M76">
            <v>4.8052617680572212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19.951971382896986</v>
          </cell>
        </row>
        <row r="78">
          <cell r="C78" t="str">
            <v>Remuneração total para a Nasdaq OMX</v>
          </cell>
          <cell r="G78">
            <v>0</v>
          </cell>
          <cell r="H78">
            <v>27.750247770069379</v>
          </cell>
          <cell r="I78">
            <v>16.906088050585211</v>
          </cell>
          <cell r="J78">
            <v>26.315615330999872</v>
          </cell>
          <cell r="K78">
            <v>7.6138595290859046</v>
          </cell>
          <cell r="L78">
            <v>12.36845529325571</v>
          </cell>
          <cell r="M78">
            <v>12.13783640162484</v>
          </cell>
          <cell r="N78">
            <v>7.1958534186139538</v>
          </cell>
          <cell r="O78">
            <v>7.0616814706712026</v>
          </cell>
          <cell r="P78">
            <v>6.9300112567921524</v>
          </cell>
          <cell r="Q78">
            <v>6.8007961303161455</v>
          </cell>
          <cell r="R78">
            <v>131.08044465201436</v>
          </cell>
        </row>
        <row r="80">
          <cell r="C80" t="str">
            <v>Resumo da avaliação</v>
          </cell>
        </row>
        <row r="81">
          <cell r="C81" t="str">
            <v>Parcela fixa</v>
          </cell>
          <cell r="F81" t="str">
            <v>US$m</v>
          </cell>
          <cell r="G81">
            <v>83.44320147172958</v>
          </cell>
        </row>
        <row r="82">
          <cell r="C82" t="str">
            <v>Parcela variável</v>
          </cell>
          <cell r="F82" t="str">
            <v>US$m</v>
          </cell>
          <cell r="G82">
            <v>14.956884487341696</v>
          </cell>
        </row>
        <row r="83">
          <cell r="C83" t="str">
            <v>VP do projeto - 10 anos7</v>
          </cell>
          <cell r="F83" t="str">
            <v>US$m</v>
          </cell>
          <cell r="G83">
            <v>98.400085959071276</v>
          </cell>
        </row>
        <row r="84">
          <cell r="C84" t="str">
            <v>Perpetuidade7</v>
          </cell>
          <cell r="F84" t="str">
            <v>US$m</v>
          </cell>
          <cell r="G84">
            <v>0</v>
          </cell>
        </row>
        <row r="85">
          <cell r="C85" t="str">
            <v>Valor total</v>
          </cell>
          <cell r="F85" t="str">
            <v>US$m</v>
          </cell>
          <cell r="G85">
            <v>98.400085959071276</v>
          </cell>
        </row>
        <row r="87">
          <cell r="C87" t="str">
            <v>Custo de capital²</v>
          </cell>
          <cell r="G87">
            <v>8.9895503786789455E-2</v>
          </cell>
        </row>
        <row r="88">
          <cell r="C88" t="str">
            <v>Crescimento na perpetuidade</v>
          </cell>
          <cell r="G88">
            <v>0.03</v>
          </cell>
        </row>
        <row r="90">
          <cell r="C90" t="str">
            <v>Período de desconto</v>
          </cell>
          <cell r="G90">
            <v>0</v>
          </cell>
          <cell r="H90">
            <v>0.5</v>
          </cell>
          <cell r="I90">
            <v>1.5</v>
          </cell>
          <cell r="J90">
            <v>2.5</v>
          </cell>
          <cell r="K90">
            <v>3.5</v>
          </cell>
          <cell r="L90">
            <v>4.5</v>
          </cell>
          <cell r="M90">
            <v>5.5</v>
          </cell>
          <cell r="N90">
            <v>6.5</v>
          </cell>
          <cell r="O90">
            <v>7.5</v>
          </cell>
          <cell r="P90">
            <v>8.5</v>
          </cell>
          <cell r="Q90">
            <v>9.5</v>
          </cell>
          <cell r="R90">
            <v>10.5</v>
          </cell>
          <cell r="S90">
            <v>0.03</v>
          </cell>
        </row>
        <row r="91">
          <cell r="C91" t="str">
            <v>Fator de desconto</v>
          </cell>
          <cell r="G91">
            <v>1</v>
          </cell>
          <cell r="H91">
            <v>1.0439806050817177</v>
          </cell>
          <cell r="I91">
            <v>1.137829767519176</v>
          </cell>
          <cell r="J91">
            <v>1.2401155476939179</v>
          </cell>
          <cell r="K91">
            <v>1.351596359607693</v>
          </cell>
          <cell r="L91">
            <v>1.4730987952710173</v>
          </cell>
          <cell r="M91">
            <v>1.6055237535996179</v>
          </cell>
          <cell r="N91">
            <v>1.7498531202711127</v>
          </cell>
          <cell r="O91">
            <v>1.90715704807077</v>
          </cell>
          <cell r="P91">
            <v>2.0786018917076179</v>
          </cell>
          <cell r="Q91">
            <v>2.2654588559348481</v>
          </cell>
          <cell r="R91">
            <v>2.4691134210973549</v>
          </cell>
        </row>
        <row r="92">
          <cell r="C92" t="str">
            <v>Fluxo descontado</v>
          </cell>
          <cell r="G92">
            <v>0</v>
          </cell>
          <cell r="H92">
            <v>26.581190910052609</v>
          </cell>
          <cell r="I92">
            <v>14.858187519074809</v>
          </cell>
          <cell r="J92">
            <v>21.220293044414781</v>
          </cell>
          <cell r="K92">
            <v>5.6332347116530128</v>
          </cell>
          <cell r="L92">
            <v>8.3962157412396703</v>
          </cell>
          <cell r="M92">
            <v>7.5600478500623591</v>
          </cell>
          <cell r="N92">
            <v>4.112261386543727</v>
          </cell>
          <cell r="O92">
            <v>3.7027267774379746</v>
          </cell>
          <cell r="P92">
            <v>3.3339771720783884</v>
          </cell>
          <cell r="Q92">
            <v>3.0019508465139517</v>
          </cell>
          <cell r="R92">
            <v>0</v>
          </cell>
        </row>
        <row r="94">
          <cell r="C94" t="str">
            <v>Fluxo descontado sem variável</v>
          </cell>
          <cell r="G94">
            <v>0</v>
          </cell>
          <cell r="H94">
            <v>26.581190910052609</v>
          </cell>
          <cell r="I94">
            <v>10.318185777135284</v>
          </cell>
          <cell r="J94">
            <v>17.120353521781951</v>
          </cell>
          <cell r="K94">
            <v>5.6332347116530128</v>
          </cell>
          <cell r="L94">
            <v>5.0722284042264407</v>
          </cell>
          <cell r="M94">
            <v>4.5670919643062478</v>
          </cell>
          <cell r="N94">
            <v>4.112261386543727</v>
          </cell>
          <cell r="O94">
            <v>3.7027267774379746</v>
          </cell>
          <cell r="P94">
            <v>3.3339771720783884</v>
          </cell>
          <cell r="Q94">
            <v>3.0019508465139517</v>
          </cell>
        </row>
        <row r="96">
          <cell r="G96">
            <v>83.44320147172958</v>
          </cell>
        </row>
      </sheetData>
      <sheetData sheetId="5" refreshError="1">
        <row r="2">
          <cell r="C2" t="str">
            <v>Parcela variável</v>
          </cell>
          <cell r="D2">
            <v>1</v>
          </cell>
          <cell r="E2" t="str">
            <v>(1-sim; 2-não)</v>
          </cell>
        </row>
        <row r="3">
          <cell r="C3" t="str">
            <v>Fallback</v>
          </cell>
          <cell r="D3">
            <v>1</v>
          </cell>
          <cell r="E3" t="str">
            <v>(1-não; 2-sim)</v>
          </cell>
        </row>
        <row r="4">
          <cell r="G4">
            <v>2009</v>
          </cell>
          <cell r="H4">
            <v>2010</v>
          </cell>
          <cell r="I4">
            <v>2011</v>
          </cell>
          <cell r="J4">
            <v>2012</v>
          </cell>
          <cell r="K4">
            <v>2013</v>
          </cell>
          <cell r="L4">
            <v>2014</v>
          </cell>
          <cell r="M4">
            <v>2015</v>
          </cell>
          <cell r="N4">
            <v>2016</v>
          </cell>
          <cell r="O4">
            <v>2017</v>
          </cell>
          <cell r="P4">
            <v>2018</v>
          </cell>
          <cell r="Q4">
            <v>2019</v>
          </cell>
          <cell r="R4" t="str">
            <v>Total</v>
          </cell>
        </row>
        <row r="5">
          <cell r="C5" t="str">
            <v>Parcela fixa (termos nominais)</v>
          </cell>
        </row>
        <row r="6">
          <cell r="C6" t="str">
            <v xml:space="preserve">Source Code </v>
          </cell>
          <cell r="H6">
            <v>10</v>
          </cell>
          <cell r="I6">
            <v>5</v>
          </cell>
          <cell r="R6">
            <v>15</v>
          </cell>
          <cell r="S6">
            <v>15</v>
          </cell>
        </row>
        <row r="7">
          <cell r="C7" t="str">
            <v>Development</v>
          </cell>
          <cell r="I7">
            <v>5</v>
          </cell>
          <cell r="R7">
            <v>5</v>
          </cell>
          <cell r="S7">
            <v>5</v>
          </cell>
        </row>
        <row r="8">
          <cell r="C8" t="str">
            <v>Project Delivery</v>
          </cell>
          <cell r="I8">
            <v>10</v>
          </cell>
          <cell r="R8">
            <v>10</v>
          </cell>
          <cell r="S8">
            <v>10</v>
          </cell>
        </row>
        <row r="9">
          <cell r="C9" t="str">
            <v>Upgrade (optional)</v>
          </cell>
          <cell r="J9">
            <v>3</v>
          </cell>
          <cell r="K9">
            <v>3</v>
          </cell>
          <cell r="L9">
            <v>3</v>
          </cell>
          <cell r="R9">
            <v>9</v>
          </cell>
          <cell r="S9">
            <v>9</v>
          </cell>
        </row>
        <row r="11">
          <cell r="C11" t="str">
            <v>Total (termos nominais)</v>
          </cell>
          <cell r="H11">
            <v>10</v>
          </cell>
          <cell r="I11">
            <v>20</v>
          </cell>
          <cell r="J11">
            <v>3</v>
          </cell>
          <cell r="K11">
            <v>3</v>
          </cell>
          <cell r="L11">
            <v>3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39</v>
          </cell>
        </row>
        <row r="13">
          <cell r="C13" t="str">
            <v>Fator de inflação CPI</v>
          </cell>
          <cell r="G13">
            <v>1</v>
          </cell>
          <cell r="H13">
            <v>1.0089999999999999</v>
          </cell>
          <cell r="I13">
            <v>1.0221169999999997</v>
          </cell>
          <cell r="J13">
            <v>1.0384708719999998</v>
          </cell>
          <cell r="K13">
            <v>1.0582018185679998</v>
          </cell>
          <cell r="L13">
            <v>1.0783076531207916</v>
          </cell>
          <cell r="M13">
            <v>1.0987954985300865</v>
          </cell>
          <cell r="N13">
            <v>1.1196726130021581</v>
          </cell>
          <cell r="O13">
            <v>1.1409463926491989</v>
          </cell>
          <cell r="P13">
            <v>1.1626243741095337</v>
          </cell>
          <cell r="Q13">
            <v>1.1847142372176147</v>
          </cell>
        </row>
        <row r="16">
          <cell r="C16" t="str">
            <v>Total - Parcela Fixa (termos reais)</v>
          </cell>
          <cell r="H16">
            <v>9.9108027750247771</v>
          </cell>
          <cell r="I16">
            <v>19.56723154002918</v>
          </cell>
          <cell r="J16">
            <v>2.8888629242169062</v>
          </cell>
          <cell r="K16">
            <v>2.8349979629213999</v>
          </cell>
          <cell r="L16">
            <v>2.7821373532104028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37.984032555402663</v>
          </cell>
        </row>
        <row r="18">
          <cell r="C18" t="str">
            <v>Parcela Variável</v>
          </cell>
        </row>
        <row r="19">
          <cell r="C19" t="str">
            <v>Receita Líquida BVMF1</v>
          </cell>
          <cell r="F19" t="str">
            <v>R$MM</v>
          </cell>
          <cell r="G19">
            <v>1507.14</v>
          </cell>
          <cell r="H19">
            <v>1871.34</v>
          </cell>
          <cell r="I19">
            <v>2278.69</v>
          </cell>
          <cell r="J19">
            <v>2794.94</v>
          </cell>
          <cell r="K19">
            <v>3361</v>
          </cell>
          <cell r="L19">
            <v>3976.7040515839867</v>
          </cell>
          <cell r="M19">
            <v>4628.2916946635096</v>
          </cell>
          <cell r="N19">
            <v>5297.133641202945</v>
          </cell>
          <cell r="O19">
            <v>5960.1868186221091</v>
          </cell>
          <cell r="P19">
            <v>6590.968376403036</v>
          </cell>
          <cell r="Q19">
            <v>7161.0407405445285</v>
          </cell>
          <cell r="T19" t="str">
            <v>PIB LP</v>
          </cell>
          <cell r="U19">
            <v>1</v>
          </cell>
        </row>
        <row r="20">
          <cell r="C20" t="str">
            <v>% cresc.</v>
          </cell>
          <cell r="F20" t="str">
            <v>% a.a.</v>
          </cell>
          <cell r="H20">
            <v>0.24164974720331212</v>
          </cell>
          <cell r="I20">
            <v>0.21767824126027358</v>
          </cell>
          <cell r="J20">
            <v>0.22655560870500158</v>
          </cell>
          <cell r="K20">
            <v>0.20253028687556807</v>
          </cell>
          <cell r="L20">
            <v>0.1831907323963067</v>
          </cell>
          <cell r="M20">
            <v>0.16385117791704534</v>
          </cell>
          <cell r="N20">
            <v>0.14451162343778398</v>
          </cell>
          <cell r="O20">
            <v>0.12517206895852262</v>
          </cell>
          <cell r="P20">
            <v>0.10583251447926127</v>
          </cell>
          <cell r="Q20">
            <v>8.6492959999999952E-2</v>
          </cell>
        </row>
        <row r="21">
          <cell r="C21" t="str">
            <v>Fator de crescimento</v>
          </cell>
          <cell r="F21" t="str">
            <v>% a.a.</v>
          </cell>
          <cell r="G21">
            <v>1</v>
          </cell>
          <cell r="H21">
            <v>1.2416497472033121</v>
          </cell>
          <cell r="I21">
            <v>1.5119298804357924</v>
          </cell>
          <cell r="J21">
            <v>1.8544660748172035</v>
          </cell>
          <cell r="K21">
            <v>2.2300516209509404</v>
          </cell>
          <cell r="L21">
            <v>2.638576410674514</v>
          </cell>
          <cell r="M21">
            <v>3.0709102635876624</v>
          </cell>
          <cell r="N21">
            <v>3.5146924912104685</v>
          </cell>
          <cell r="O21">
            <v>3.9546338220882666</v>
          </cell>
          <cell r="P21">
            <v>4.3731626633245995</v>
          </cell>
          <cell r="Q21">
            <v>4.7514104466370277</v>
          </cell>
        </row>
        <row r="23">
          <cell r="C23" t="str">
            <v>Derivativos (BM&amp;F)</v>
          </cell>
        </row>
        <row r="24">
          <cell r="C24" t="str">
            <v>Volume diário médio de contratos2</v>
          </cell>
          <cell r="F24" t="str">
            <v>milhões  / dia</v>
          </cell>
          <cell r="G24">
            <v>1.5</v>
          </cell>
          <cell r="H24">
            <v>1.7844923069895258</v>
          </cell>
          <cell r="I24">
            <v>2.0791670212587254</v>
          </cell>
          <cell r="J24">
            <v>2.4434358257730771</v>
          </cell>
          <cell r="K24">
            <v>2.8168973104486041</v>
          </cell>
          <cell r="L24">
            <v>3.1952131069263454</v>
          </cell>
          <cell r="M24">
            <v>3.5650968633805098</v>
          </cell>
          <cell r="N24">
            <v>3.9117005069701651</v>
          </cell>
          <cell r="O24">
            <v>4.2194767065225989</v>
          </cell>
          <cell r="P24">
            <v>4.473237979254681</v>
          </cell>
          <cell r="Q24">
            <v>4.659324679191676</v>
          </cell>
        </row>
        <row r="26">
          <cell r="B26">
            <v>0.3</v>
          </cell>
          <cell r="C26" t="str">
            <v>Nível base para cobrança</v>
          </cell>
          <cell r="G26">
            <v>2</v>
          </cell>
          <cell r="H26">
            <v>2</v>
          </cell>
          <cell r="I26">
            <v>2</v>
          </cell>
          <cell r="J26">
            <v>2</v>
          </cell>
          <cell r="K26">
            <v>2</v>
          </cell>
          <cell r="L26">
            <v>2</v>
          </cell>
          <cell r="M26">
            <v>2</v>
          </cell>
          <cell r="N26">
            <v>2</v>
          </cell>
          <cell r="O26">
            <v>2</v>
          </cell>
          <cell r="P26">
            <v>2</v>
          </cell>
          <cell r="Q26">
            <v>2</v>
          </cell>
        </row>
        <row r="27">
          <cell r="B27">
            <v>0.6</v>
          </cell>
          <cell r="C27" t="str">
            <v>Primeiro nível</v>
          </cell>
          <cell r="G27">
            <v>3</v>
          </cell>
          <cell r="H27">
            <v>3</v>
          </cell>
          <cell r="I27">
            <v>3</v>
          </cell>
          <cell r="J27">
            <v>3</v>
          </cell>
          <cell r="K27">
            <v>3</v>
          </cell>
          <cell r="L27">
            <v>3</v>
          </cell>
          <cell r="M27">
            <v>3</v>
          </cell>
          <cell r="N27">
            <v>3</v>
          </cell>
          <cell r="O27">
            <v>3</v>
          </cell>
          <cell r="P27">
            <v>3</v>
          </cell>
          <cell r="Q27">
            <v>3</v>
          </cell>
        </row>
        <row r="28">
          <cell r="B28">
            <v>0.9</v>
          </cell>
          <cell r="C28" t="str">
            <v>Segundo nível</v>
          </cell>
          <cell r="G28">
            <v>4</v>
          </cell>
          <cell r="H28">
            <v>4</v>
          </cell>
          <cell r="I28">
            <v>4</v>
          </cell>
          <cell r="J28">
            <v>4</v>
          </cell>
          <cell r="K28">
            <v>4</v>
          </cell>
          <cell r="L28">
            <v>4</v>
          </cell>
          <cell r="M28">
            <v>4</v>
          </cell>
          <cell r="N28">
            <v>4</v>
          </cell>
          <cell r="O28">
            <v>4</v>
          </cell>
          <cell r="P28">
            <v>4</v>
          </cell>
          <cell r="Q28">
            <v>4</v>
          </cell>
        </row>
        <row r="30">
          <cell r="C30" t="str">
            <v>Milestones fees</v>
          </cell>
        </row>
        <row r="31">
          <cell r="C31" t="str">
            <v>Nível base para cobrança</v>
          </cell>
          <cell r="G31">
            <v>0.06</v>
          </cell>
          <cell r="H31">
            <v>0.06</v>
          </cell>
          <cell r="I31">
            <v>0.06</v>
          </cell>
          <cell r="J31">
            <v>0.06</v>
          </cell>
          <cell r="K31">
            <v>0.06</v>
          </cell>
          <cell r="L31">
            <v>0.06</v>
          </cell>
          <cell r="M31">
            <v>0.06</v>
          </cell>
          <cell r="N31">
            <v>0.06</v>
          </cell>
          <cell r="O31">
            <v>0.06</v>
          </cell>
          <cell r="P31">
            <v>0.06</v>
          </cell>
          <cell r="Q31">
            <v>0.06</v>
          </cell>
        </row>
        <row r="32">
          <cell r="C32" t="str">
            <v>Primeiro nível</v>
          </cell>
          <cell r="G32">
            <v>0.05</v>
          </cell>
          <cell r="H32">
            <v>0.05</v>
          </cell>
          <cell r="I32">
            <v>0.05</v>
          </cell>
          <cell r="J32">
            <v>0.05</v>
          </cell>
          <cell r="K32">
            <v>0.05</v>
          </cell>
          <cell r="L32">
            <v>0.05</v>
          </cell>
          <cell r="M32">
            <v>0.05</v>
          </cell>
          <cell r="N32">
            <v>0.05</v>
          </cell>
          <cell r="O32">
            <v>0.05</v>
          </cell>
          <cell r="P32">
            <v>0.05</v>
          </cell>
          <cell r="Q32">
            <v>0.05</v>
          </cell>
        </row>
        <row r="33">
          <cell r="C33" t="str">
            <v>Segundo nível</v>
          </cell>
          <cell r="G33">
            <v>0.04</v>
          </cell>
          <cell r="H33">
            <v>0.04</v>
          </cell>
          <cell r="I33">
            <v>0.04</v>
          </cell>
          <cell r="J33">
            <v>0.04</v>
          </cell>
          <cell r="K33">
            <v>0.04</v>
          </cell>
          <cell r="L33">
            <v>0.04</v>
          </cell>
          <cell r="M33">
            <v>0.04</v>
          </cell>
          <cell r="N33">
            <v>0.04</v>
          </cell>
          <cell r="O33">
            <v>0.04</v>
          </cell>
          <cell r="P33">
            <v>0.04</v>
          </cell>
          <cell r="Q33">
            <v>0.04</v>
          </cell>
        </row>
        <row r="35">
          <cell r="C35" t="str">
            <v>Remuneração (termos nominais)3</v>
          </cell>
        </row>
        <row r="36">
          <cell r="C36" t="str">
            <v>Nível base para cobrança</v>
          </cell>
          <cell r="H36">
            <v>0</v>
          </cell>
          <cell r="I36">
            <v>1.1970053614319285</v>
          </cell>
          <cell r="J36">
            <v>6.7047496856889248</v>
          </cell>
          <cell r="K36">
            <v>12.351487333982893</v>
          </cell>
          <cell r="L36">
            <v>15.12</v>
          </cell>
          <cell r="M36">
            <v>15.12</v>
          </cell>
          <cell r="N36">
            <v>15.12</v>
          </cell>
          <cell r="O36">
            <v>15.12</v>
          </cell>
          <cell r="P36">
            <v>15.12</v>
          </cell>
          <cell r="Q36">
            <v>15.12</v>
          </cell>
        </row>
        <row r="37">
          <cell r="C37" t="str">
            <v>Primeiro nível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2.4596851472719523</v>
          </cell>
          <cell r="M37">
            <v>7.1202204785944243</v>
          </cell>
          <cell r="N37">
            <v>11.487426387824081</v>
          </cell>
          <cell r="O37">
            <v>12.600000000000001</v>
          </cell>
          <cell r="P37">
            <v>12.600000000000001</v>
          </cell>
          <cell r="Q37">
            <v>12.600000000000001</v>
          </cell>
        </row>
        <row r="38">
          <cell r="C38" t="str">
            <v>Segundo nível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2.2123252017477966</v>
          </cell>
          <cell r="P38">
            <v>4.7702388308871848</v>
          </cell>
          <cell r="Q38">
            <v>6.6459927662520943</v>
          </cell>
        </row>
        <row r="39">
          <cell r="C39" t="str">
            <v>Total (termos nominais)</v>
          </cell>
          <cell r="H39">
            <v>0</v>
          </cell>
          <cell r="I39">
            <v>1.1970053614319285</v>
          </cell>
          <cell r="J39">
            <v>6.7047496856889248</v>
          </cell>
          <cell r="K39">
            <v>12.351487333982893</v>
          </cell>
          <cell r="L39">
            <v>17.579685147271952</v>
          </cell>
          <cell r="M39">
            <v>22.240220478594424</v>
          </cell>
          <cell r="N39">
            <v>26.607426387824081</v>
          </cell>
          <cell r="O39">
            <v>29.932325201747794</v>
          </cell>
          <cell r="P39">
            <v>32.490238830887186</v>
          </cell>
          <cell r="Q39">
            <v>34.365992766252091</v>
          </cell>
        </row>
        <row r="41">
          <cell r="C41" t="str">
            <v>Total - Parcela Variável (termos reais, post-tax)4</v>
          </cell>
          <cell r="H41">
            <v>3.2705649157581762</v>
          </cell>
          <cell r="I41">
            <v>3.2285932041048144</v>
          </cell>
          <cell r="J41">
            <v>4.2612026122911715</v>
          </cell>
          <cell r="K41">
            <v>7.7036171147960131</v>
          </cell>
          <cell r="L41">
            <v>10.760001715298751</v>
          </cell>
          <cell r="M41">
            <v>13.358760147369132</v>
          </cell>
          <cell r="N41">
            <v>15.683960840015692</v>
          </cell>
          <cell r="O41">
            <v>17.314866640914666</v>
          </cell>
          <cell r="P41">
            <v>18.444097772171162</v>
          </cell>
          <cell r="Q41">
            <v>19.145169791320832</v>
          </cell>
          <cell r="R41">
            <v>113.17083475404041</v>
          </cell>
        </row>
        <row r="43">
          <cell r="C43" t="str">
            <v>Remuneração total para a Nasdaq OMX</v>
          </cell>
          <cell r="H43">
            <v>13.181367690782952</v>
          </cell>
          <cell r="I43">
            <v>22.795824744133995</v>
          </cell>
          <cell r="J43">
            <v>7.1500655365080776</v>
          </cell>
          <cell r="K43">
            <v>10.538615077717413</v>
          </cell>
          <cell r="L43">
            <v>13.542139068509154</v>
          </cell>
          <cell r="M43">
            <v>13.358760147369132</v>
          </cell>
          <cell r="N43">
            <v>15.683960840015692</v>
          </cell>
          <cell r="O43">
            <v>17.314866640914666</v>
          </cell>
          <cell r="P43">
            <v>18.444097772171162</v>
          </cell>
          <cell r="Q43">
            <v>19.145169791320832</v>
          </cell>
          <cell r="R43">
            <v>151.15486730944309</v>
          </cell>
        </row>
        <row r="45">
          <cell r="C45" t="str">
            <v>Resumo da avaliação</v>
          </cell>
        </row>
        <row r="46">
          <cell r="C46" t="str">
            <v>Parcela fixa</v>
          </cell>
          <cell r="F46" t="str">
            <v>US$m</v>
          </cell>
          <cell r="G46">
            <v>33.005917223960978</v>
          </cell>
        </row>
        <row r="47">
          <cell r="C47" t="str">
            <v>Parcela variável</v>
          </cell>
          <cell r="F47" t="str">
            <v>US$m</v>
          </cell>
          <cell r="G47">
            <v>66.097017285794976</v>
          </cell>
        </row>
        <row r="48">
          <cell r="C48" t="str">
            <v>VP do projeto - 10 anos5</v>
          </cell>
          <cell r="F48" t="str">
            <v>US$m</v>
          </cell>
          <cell r="G48">
            <v>99.102934509755954</v>
          </cell>
        </row>
        <row r="49">
          <cell r="C49" t="str">
            <v>Perpetuidade7</v>
          </cell>
          <cell r="F49" t="str">
            <v>US$m</v>
          </cell>
          <cell r="G49">
            <v>133.34022533597681</v>
          </cell>
        </row>
        <row r="50">
          <cell r="C50" t="str">
            <v>Valor total</v>
          </cell>
          <cell r="F50" t="str">
            <v>US$m</v>
          </cell>
          <cell r="G50">
            <v>232.44315984573277</v>
          </cell>
        </row>
        <row r="52">
          <cell r="C52" t="str">
            <v>Custo de capital²</v>
          </cell>
          <cell r="G52">
            <v>8.9895503786789455E-2</v>
          </cell>
        </row>
        <row r="53">
          <cell r="C53" t="str">
            <v>Crescimento na perpetuidade</v>
          </cell>
          <cell r="G53">
            <v>0.03</v>
          </cell>
        </row>
        <row r="55">
          <cell r="C55" t="str">
            <v>Período de desconto</v>
          </cell>
          <cell r="G55">
            <v>0</v>
          </cell>
          <cell r="H55">
            <v>0.5</v>
          </cell>
          <cell r="I55">
            <v>1.5</v>
          </cell>
          <cell r="J55">
            <v>2.5</v>
          </cell>
          <cell r="K55">
            <v>3.5</v>
          </cell>
          <cell r="L55">
            <v>4.5</v>
          </cell>
          <cell r="M55">
            <v>5.5</v>
          </cell>
          <cell r="N55">
            <v>6.5</v>
          </cell>
          <cell r="O55">
            <v>7.5</v>
          </cell>
          <cell r="P55">
            <v>8.5</v>
          </cell>
          <cell r="Q55">
            <v>9.5</v>
          </cell>
          <cell r="R55">
            <v>10.5</v>
          </cell>
          <cell r="S55">
            <v>0.03</v>
          </cell>
        </row>
        <row r="56">
          <cell r="C56" t="str">
            <v>Fator de desconto</v>
          </cell>
          <cell r="G56">
            <v>1</v>
          </cell>
          <cell r="H56">
            <v>1.0439806050817177</v>
          </cell>
          <cell r="I56">
            <v>1.137829767519176</v>
          </cell>
          <cell r="J56">
            <v>1.2401155476939179</v>
          </cell>
          <cell r="K56">
            <v>1.351596359607693</v>
          </cell>
          <cell r="L56">
            <v>1.4730987952710173</v>
          </cell>
          <cell r="M56">
            <v>1.6055237535996179</v>
          </cell>
          <cell r="N56">
            <v>1.7498531202711127</v>
          </cell>
          <cell r="O56">
            <v>1.90715704807077</v>
          </cell>
          <cell r="P56">
            <v>2.0786018917076179</v>
          </cell>
          <cell r="Q56">
            <v>2.2654588559348481</v>
          </cell>
          <cell r="R56">
            <v>2.4691134210973549</v>
          </cell>
        </row>
        <row r="57">
          <cell r="C57" t="str">
            <v>Fluxo descontado</v>
          </cell>
          <cell r="G57">
            <v>0</v>
          </cell>
          <cell r="H57">
            <v>12.626065682274987</v>
          </cell>
          <cell r="I57">
            <v>20.034477383937677</v>
          </cell>
          <cell r="J57">
            <v>5.7656446206195282</v>
          </cell>
          <cell r="K57">
            <v>7.7971614844954855</v>
          </cell>
          <cell r="L57">
            <v>9.1929605210339638</v>
          </cell>
          <cell r="M57">
            <v>8.3204998477403471</v>
          </cell>
          <cell r="N57">
            <v>8.9630156144680893</v>
          </cell>
          <cell r="O57">
            <v>9.0788887356864141</v>
          </cell>
          <cell r="P57">
            <v>8.8733190543856004</v>
          </cell>
          <cell r="Q57">
            <v>8.4509015651138473</v>
          </cell>
          <cell r="R57">
            <v>133.34022533597681</v>
          </cell>
        </row>
        <row r="59">
          <cell r="C59" t="str">
            <v>Fluxo descontado sem variável</v>
          </cell>
          <cell r="G59">
            <v>0</v>
          </cell>
          <cell r="H59">
            <v>9.4932824678759307</v>
          </cell>
          <cell r="I59">
            <v>17.196976295225472</v>
          </cell>
          <cell r="J59">
            <v>2.3295110924050184</v>
          </cell>
          <cell r="K59">
            <v>2.0975181996970389</v>
          </cell>
          <cell r="L59">
            <v>1.8886291687575181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</row>
        <row r="61">
          <cell r="G61">
            <v>33.005917223960978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ases"/>
      <sheetName val="Financials"/>
      <sheetName val="Sheet2 (2)"/>
      <sheetName val="Standalone Financials"/>
      <sheetName val="DCF Inputs"/>
      <sheetName val="DCF Matrix"/>
      <sheetName val="DCF Matrix (2)"/>
      <sheetName val="Side-by-Side"/>
      <sheetName val="Sheet4 (2)"/>
      <sheetName val="Sheet17"/>
      <sheetName val="Sheet2"/>
      <sheetName val="Sensitivity Analysis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1"/>
      <sheetName val="Module2"/>
      <sheetName val="Logistics Valuation Model"/>
      <sheetName val="Returns Analysis"/>
      <sheetName val="Logistics Valuation Model.xls"/>
    </sheetNames>
    <definedNames>
      <definedName name="Print_DCF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s for Sensitivy"/>
      <sheetName val="Financials"/>
      <sheetName val="Hist Inputs"/>
      <sheetName val="DCF7"/>
      <sheetName val="Calcs_for_Sensitivy"/>
      <sheetName val="Hist_Inputs"/>
    </sheetNames>
    <definedNames>
      <definedName name="Print_ibt"/>
      <definedName name="Print_image"/>
      <definedName name="Print_valma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LBO_2"/>
      <sheetName val="LBO_2.XLS"/>
    </sheetNames>
    <definedNames>
      <definedName name="PrintModelReports"/>
      <definedName name="PrintPreviewModelReports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ager"/>
      <sheetName val="User"/>
      <sheetName val="Inputs"/>
      <sheetName val="Output"/>
      <sheetName val="Standard LBO"/>
    </sheetNames>
    <sheetDataSet>
      <sheetData sheetId="0" refreshError="1">
        <row r="2">
          <cell r="F2" t="str">
            <v>Standard LBO</v>
          </cell>
        </row>
        <row r="3">
          <cell r="F3" t="str">
            <v>LBO Analysis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Returns"/>
      <sheetName val="Valmat"/>
      <sheetName val="Manager"/>
    </sheetNames>
    <sheetDataSet>
      <sheetData sheetId="0" refreshError="1">
        <row r="1">
          <cell r="A1" t="str">
            <v>PROJECT NAME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mbretes"/>
      <sheetName val="&lt; CONTROLES &gt;"/>
      <sheetName val="Abertura"/>
      <sheetName val="Controle01"/>
      <sheetName val="Controle02"/>
      <sheetName val="&lt; QUADROS C.A. &gt;"/>
      <sheetName val="PRE"/>
      <sheetName val="PRO1"/>
      <sheetName val="PRO2"/>
      <sheetName val="PRO3"/>
      <sheetName val="&lt; FLC &gt;"/>
      <sheetName val="FLX_Sintetico"/>
      <sheetName val="FLX_Analitico"/>
      <sheetName val="&lt; DRE &gt;"/>
      <sheetName val="DRE"/>
      <sheetName val="DRE2009"/>
      <sheetName val="DRE_Sintetico"/>
      <sheetName val="DRE_Analitico"/>
      <sheetName val="&lt; IR_CSLL &gt;"/>
      <sheetName val="ReceitaFinanceira"/>
      <sheetName val="&lt; DESPESAS &gt;"/>
      <sheetName val="Lancamentos"/>
      <sheetName val="DepreciacaoAmortizacao"/>
      <sheetName val="Pessoal"/>
      <sheetName val="Viagens"/>
      <sheetName val="&lt;TABELAS&gt;"/>
      <sheetName val="Indices"/>
      <sheetName val="TabAlocPessoal"/>
      <sheetName val="TabAlocContas"/>
      <sheetName val="TabContaContabil"/>
      <sheetName val="TabOpcoes"/>
      <sheetName val="TabCR"/>
      <sheetName val="TabViagens"/>
      <sheetName val="TabDepreciacao"/>
      <sheetName val="TabDiasUteis"/>
      <sheetName val="TabAplicIndices"/>
      <sheetName val="OR2010 Quadro Resumo"/>
      <sheetName val="OR2010 Receitas"/>
      <sheetName val="Base de Volumes e Preços"/>
      <sheetName val="Registro"/>
      <sheetName val="Custodia"/>
      <sheetName val="CIP Modelo"/>
      <sheetName val="Outras Receitas "/>
      <sheetName val="CIP"/>
      <sheetName val="&lt; RECEITA&gt;"/>
      <sheetName val="&lt; JCP &gt;"/>
      <sheetName val="Despesas com Opções"/>
      <sheetName val="2010"/>
      <sheetName val="Evolução do PL"/>
      <sheetName val="Reserva legal"/>
      <sheetName val="Distrib. Result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7">
          <cell r="E7">
            <v>237609700.58000001</v>
          </cell>
        </row>
        <row r="10">
          <cell r="E10">
            <v>0.95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AQPL"/>
      <sheetName val="BEAQPL - for printout"/>
      <sheetName val="FAME Persistence"/>
      <sheetName val="Balance"/>
      <sheetName val="Statistics"/>
      <sheetName val="Earnings Chart"/>
      <sheetName val="outstanding shares"/>
      <sheetName val="Print_Income"/>
      <sheetName val="Income"/>
    </sheetNames>
    <sheetDataSet>
      <sheetData sheetId="0" refreshError="1">
        <row r="47">
          <cell r="K47">
            <v>7.136053465748588E-3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 Introduction"/>
      <sheetName val="LEHBASE"/>
      <sheetName val="LEHAPPENDIX"/>
      <sheetName val="Alert"/>
      <sheetName val="previews"/>
      <sheetName val="Mgmt Meeting"/>
      <sheetName val="Mgmt Meeting 2"/>
      <sheetName val="Regression"/>
      <sheetName val="LEH-SaVanT"/>
      <sheetName val="Normalization"/>
    </sheetNames>
    <sheetDataSet>
      <sheetData sheetId="0"/>
      <sheetData sheetId="1"/>
      <sheetData sheetId="2">
        <row r="2">
          <cell r="BB2" t="str">
            <v>Lehman Brothers Holdings Inc. (NYSE: LEH)</v>
          </cell>
        </row>
        <row r="3">
          <cell r="BC3" t="str">
            <v xml:space="preserve">Actual </v>
          </cell>
          <cell r="BD3" t="str">
            <v>Estimate</v>
          </cell>
        </row>
        <row r="4">
          <cell r="AW4" t="str">
            <v>1Q06</v>
          </cell>
          <cell r="AX4" t="str">
            <v>2Q06</v>
          </cell>
          <cell r="AY4" t="str">
            <v>3Q06</v>
          </cell>
          <cell r="AZ4" t="str">
            <v>4Q06E</v>
          </cell>
          <cell r="BB4" t="str">
            <v>Business Line Net Revenues ($ in millions)</v>
          </cell>
          <cell r="BC4" t="str">
            <v>3Q06</v>
          </cell>
          <cell r="BD4" t="str">
            <v>3Q06</v>
          </cell>
          <cell r="BE4" t="str">
            <v>% change</v>
          </cell>
          <cell r="BF4" t="str">
            <v>Per share change</v>
          </cell>
        </row>
        <row r="5">
          <cell r="AW5">
            <v>2473</v>
          </cell>
          <cell r="AX5">
            <v>2506</v>
          </cell>
          <cell r="AY5">
            <v>2204</v>
          </cell>
          <cell r="AZ5">
            <v>2050</v>
          </cell>
          <cell r="BB5" t="str">
            <v>Principal Transactions</v>
          </cell>
          <cell r="BC5">
            <v>2204</v>
          </cell>
          <cell r="BD5">
            <v>2260</v>
          </cell>
          <cell r="BE5">
            <v>-2.4778761061946875E-2</v>
          </cell>
          <cell r="BF5">
            <v>-6.5453525585200803E-2</v>
          </cell>
        </row>
        <row r="6">
          <cell r="AW6">
            <v>835</v>
          </cell>
          <cell r="AX6">
            <v>741</v>
          </cell>
          <cell r="AY6">
            <v>726</v>
          </cell>
          <cell r="AZ6">
            <v>775</v>
          </cell>
          <cell r="BB6" t="str">
            <v>Investment Banking</v>
          </cell>
          <cell r="BC6">
            <v>726</v>
          </cell>
          <cell r="BD6">
            <v>795</v>
          </cell>
          <cell r="BE6">
            <v>-8.679245283018866E-2</v>
          </cell>
          <cell r="BF6">
            <v>-8.0648094024622405E-2</v>
          </cell>
        </row>
        <row r="7">
          <cell r="AW7">
            <v>472</v>
          </cell>
          <cell r="AX7">
            <v>587</v>
          </cell>
          <cell r="AY7">
            <v>564</v>
          </cell>
          <cell r="AZ7">
            <v>525</v>
          </cell>
          <cell r="BB7" t="str">
            <v>Commissions</v>
          </cell>
          <cell r="BC7">
            <v>564</v>
          </cell>
          <cell r="BD7">
            <v>430</v>
          </cell>
          <cell r="BE7">
            <v>0.31162790697674425</v>
          </cell>
          <cell r="BF7">
            <v>0.15662093622173048</v>
          </cell>
        </row>
        <row r="8">
          <cell r="AW8">
            <v>6192</v>
          </cell>
          <cell r="AX8">
            <v>7327</v>
          </cell>
          <cell r="AY8">
            <v>7867</v>
          </cell>
          <cell r="AZ8">
            <v>8063.6749999999993</v>
          </cell>
          <cell r="BB8" t="str">
            <v>Interest and Dividends</v>
          </cell>
          <cell r="BC8">
            <v>7867</v>
          </cell>
          <cell r="BD8">
            <v>7546.81</v>
          </cell>
          <cell r="BE8">
            <v>4.2427197716651044E-2</v>
          </cell>
          <cell r="BF8">
            <v>0.37424222066295387</v>
          </cell>
        </row>
        <row r="9">
          <cell r="AW9">
            <v>335</v>
          </cell>
          <cell r="AX9">
            <v>354</v>
          </cell>
          <cell r="AY9">
            <v>366</v>
          </cell>
          <cell r="AZ9">
            <v>361.15300000000002</v>
          </cell>
          <cell r="BB9" t="str">
            <v>Other</v>
          </cell>
          <cell r="BC9">
            <v>366</v>
          </cell>
          <cell r="BD9">
            <v>341.70600000000002</v>
          </cell>
          <cell r="BE9">
            <v>7.1096205509999733E-2</v>
          </cell>
          <cell r="BF9">
            <v>2.8395141974408337E-2</v>
          </cell>
        </row>
        <row r="10">
          <cell r="AW10">
            <v>10307</v>
          </cell>
          <cell r="AX10">
            <v>11515</v>
          </cell>
          <cell r="AY10">
            <v>11727</v>
          </cell>
          <cell r="AZ10">
            <v>11774.828</v>
          </cell>
          <cell r="BB10" t="str">
            <v>Total Revenues</v>
          </cell>
          <cell r="BC10">
            <v>11727</v>
          </cell>
          <cell r="BD10">
            <v>11373.516000000001</v>
          </cell>
          <cell r="BE10">
            <v>3.1079571172186293E-2</v>
          </cell>
          <cell r="BF10">
            <v>0.41315667924926824</v>
          </cell>
        </row>
        <row r="11">
          <cell r="AW11">
            <v>5846</v>
          </cell>
          <cell r="AX11">
            <v>7104</v>
          </cell>
          <cell r="AY11">
            <v>7549</v>
          </cell>
          <cell r="AZ11">
            <v>7737.7249999999995</v>
          </cell>
          <cell r="BB11" t="str">
            <v>Interest Expense</v>
          </cell>
          <cell r="BC11">
            <v>7549</v>
          </cell>
          <cell r="BD11">
            <v>7310.0159999999996</v>
          </cell>
          <cell r="BE11">
            <v>3.2692678100841421E-2</v>
          </cell>
          <cell r="BF11">
            <v>-0.27932759568667237</v>
          </cell>
        </row>
        <row r="12">
          <cell r="AW12">
            <v>4461</v>
          </cell>
          <cell r="AX12">
            <v>4411</v>
          </cell>
          <cell r="AY12">
            <v>4178</v>
          </cell>
          <cell r="AZ12">
            <v>4037.1030000000001</v>
          </cell>
          <cell r="BB12" t="str">
            <v>Net Revenues</v>
          </cell>
          <cell r="BC12">
            <v>4178</v>
          </cell>
          <cell r="BD12">
            <v>4063.5</v>
          </cell>
          <cell r="BE12">
            <v>2.8177679340469997E-2</v>
          </cell>
          <cell r="BF12">
            <v>0.13382908356259807</v>
          </cell>
        </row>
        <row r="13">
          <cell r="BC13">
            <v>0.49305887984681668</v>
          </cell>
          <cell r="BD13">
            <v>0.49300000000000022</v>
          </cell>
        </row>
        <row r="14">
          <cell r="AW14">
            <v>2199</v>
          </cell>
          <cell r="AX14">
            <v>2175</v>
          </cell>
          <cell r="AY14">
            <v>2060</v>
          </cell>
          <cell r="AZ14">
            <v>1970.106264</v>
          </cell>
          <cell r="BB14" t="str">
            <v>Compensation and Benefits</v>
          </cell>
          <cell r="BC14">
            <v>2060</v>
          </cell>
          <cell r="BD14">
            <v>2003.3055000000008</v>
          </cell>
          <cell r="BE14">
            <v>2.8300476387649987E-2</v>
          </cell>
          <cell r="BF14">
            <v>-6.6265266183751975E-2</v>
          </cell>
        </row>
        <row r="15">
          <cell r="AW15">
            <v>228</v>
          </cell>
          <cell r="AX15">
            <v>238</v>
          </cell>
          <cell r="AY15">
            <v>247</v>
          </cell>
          <cell r="AZ15">
            <v>240</v>
          </cell>
          <cell r="BB15" t="str">
            <v>Technology and Communications</v>
          </cell>
          <cell r="BC15">
            <v>247</v>
          </cell>
          <cell r="BD15">
            <v>245</v>
          </cell>
          <cell r="BE15">
            <v>8.1632653061225469E-3</v>
          </cell>
          <cell r="BF15">
            <v>-2.3376259137571713E-3</v>
          </cell>
        </row>
        <row r="16">
          <cell r="AW16">
            <v>141</v>
          </cell>
          <cell r="AX16">
            <v>158</v>
          </cell>
          <cell r="AY16">
            <v>164</v>
          </cell>
          <cell r="AZ16">
            <v>165</v>
          </cell>
          <cell r="BB16" t="str">
            <v>Brokerage and Clearance</v>
          </cell>
          <cell r="BC16">
            <v>164</v>
          </cell>
          <cell r="BD16">
            <v>140</v>
          </cell>
          <cell r="BE16">
            <v>0.17142857142857149</v>
          </cell>
          <cell r="BF16">
            <v>-2.8051510965086058E-2</v>
          </cell>
        </row>
        <row r="17">
          <cell r="AW17">
            <v>60</v>
          </cell>
          <cell r="AX17">
            <v>74</v>
          </cell>
          <cell r="AY17">
            <v>77</v>
          </cell>
          <cell r="AZ17">
            <v>80</v>
          </cell>
          <cell r="BB17" t="str">
            <v>Business Development</v>
          </cell>
          <cell r="BC17">
            <v>77</v>
          </cell>
          <cell r="BD17">
            <v>65</v>
          </cell>
          <cell r="BE17">
            <v>0.18461538461538463</v>
          </cell>
          <cell r="BF17">
            <v>-1.4025755482543029E-2</v>
          </cell>
        </row>
        <row r="18">
          <cell r="AW18">
            <v>72</v>
          </cell>
          <cell r="AX18">
            <v>83</v>
          </cell>
          <cell r="AY18">
            <v>90</v>
          </cell>
          <cell r="AZ18">
            <v>90</v>
          </cell>
          <cell r="BB18" t="str">
            <v>Professional Fees</v>
          </cell>
          <cell r="BC18">
            <v>90</v>
          </cell>
          <cell r="BD18">
            <v>77</v>
          </cell>
          <cell r="BE18">
            <v>0.16883116883116878</v>
          </cell>
          <cell r="BF18">
            <v>-1.5194568439421612E-2</v>
          </cell>
        </row>
        <row r="19">
          <cell r="AW19">
            <v>141</v>
          </cell>
          <cell r="AX19">
            <v>139</v>
          </cell>
          <cell r="AY19">
            <v>128</v>
          </cell>
          <cell r="AZ19">
            <v>135</v>
          </cell>
          <cell r="BB19" t="str">
            <v>Occupancy</v>
          </cell>
          <cell r="BC19">
            <v>128</v>
          </cell>
          <cell r="BD19">
            <v>140</v>
          </cell>
          <cell r="BE19">
            <v>-8.5714285714285743E-2</v>
          </cell>
          <cell r="BF19">
            <v>1.4025755482543029E-2</v>
          </cell>
        </row>
        <row r="20">
          <cell r="AW20">
            <v>69</v>
          </cell>
          <cell r="AX20">
            <v>46</v>
          </cell>
          <cell r="AY20">
            <v>45</v>
          </cell>
          <cell r="AZ20">
            <v>50</v>
          </cell>
          <cell r="BB20" t="str">
            <v>Other</v>
          </cell>
          <cell r="BC20">
            <v>45</v>
          </cell>
          <cell r="BD20">
            <v>60</v>
          </cell>
          <cell r="BE20">
            <v>-0.25</v>
          </cell>
          <cell r="BF20">
            <v>1.7532194353178782E-2</v>
          </cell>
        </row>
        <row r="21"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B21" t="str">
            <v>Amortization of intangibles</v>
          </cell>
          <cell r="BC21">
            <v>0</v>
          </cell>
          <cell r="BD21">
            <v>0</v>
          </cell>
          <cell r="BE21" t="str">
            <v>NA</v>
          </cell>
          <cell r="BF21">
            <v>0</v>
          </cell>
        </row>
        <row r="22"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B22" t="str">
            <v>Special Charge</v>
          </cell>
          <cell r="BC22">
            <v>0</v>
          </cell>
          <cell r="BD22">
            <v>0</v>
          </cell>
          <cell r="BF22">
            <v>0</v>
          </cell>
        </row>
        <row r="23">
          <cell r="AW23">
            <v>711</v>
          </cell>
          <cell r="AX23">
            <v>738</v>
          </cell>
          <cell r="AY23">
            <v>751</v>
          </cell>
          <cell r="AZ23">
            <v>760</v>
          </cell>
          <cell r="BB23" t="str">
            <v>Total non-compensation expenses</v>
          </cell>
          <cell r="BC23">
            <v>751</v>
          </cell>
          <cell r="BD23">
            <v>727</v>
          </cell>
          <cell r="BE23">
            <v>3.3012379642365808E-2</v>
          </cell>
          <cell r="BF23">
            <v>-2.8051510965086058E-2</v>
          </cell>
        </row>
        <row r="24">
          <cell r="AW24">
            <v>2910</v>
          </cell>
          <cell r="AX24">
            <v>2913</v>
          </cell>
          <cell r="AY24">
            <v>2811</v>
          </cell>
          <cell r="AZ24">
            <v>2730.106264</v>
          </cell>
          <cell r="BB24" t="str">
            <v>Total expenses</v>
          </cell>
          <cell r="BC24">
            <v>2811</v>
          </cell>
          <cell r="BD24">
            <v>2730.3055000000008</v>
          </cell>
          <cell r="BE24">
            <v>2.9555117550032151E-2</v>
          </cell>
          <cell r="BF24">
            <v>-9.431677714883803E-2</v>
          </cell>
        </row>
        <row r="26">
          <cell r="AW26">
            <v>1551</v>
          </cell>
          <cell r="AX26">
            <v>1498</v>
          </cell>
          <cell r="AY26">
            <v>1367</v>
          </cell>
          <cell r="AZ26">
            <v>1306.9967360000001</v>
          </cell>
          <cell r="BB26" t="str">
            <v>EBIT and Dividends on Preferreds</v>
          </cell>
          <cell r="BC26">
            <v>1367</v>
          </cell>
          <cell r="BD26">
            <v>1333.194500000001</v>
          </cell>
          <cell r="BE26">
            <v>2.5356765273183424E-2</v>
          </cell>
          <cell r="BF26">
            <v>3.9512306413757886E-2</v>
          </cell>
        </row>
        <row r="27">
          <cell r="AW27">
            <v>513</v>
          </cell>
          <cell r="AX27">
            <v>496</v>
          </cell>
          <cell r="AY27">
            <v>451</v>
          </cell>
          <cell r="AZ27">
            <v>431.30892288000001</v>
          </cell>
          <cell r="BB27" t="str">
            <v>Income Taxes</v>
          </cell>
          <cell r="BC27">
            <v>451</v>
          </cell>
          <cell r="BD27">
            <v>441.28737950000033</v>
          </cell>
          <cell r="BE27">
            <v>2.2009740027019387E-2</v>
          </cell>
          <cell r="BF27">
            <v>1.6941602128030198E-2</v>
          </cell>
        </row>
        <row r="28"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B28" t="str">
            <v>Dividends on Trust Preferred's</v>
          </cell>
          <cell r="BC28">
            <v>0</v>
          </cell>
          <cell r="BD28">
            <v>0</v>
          </cell>
          <cell r="BE28" t="str">
            <v>NA</v>
          </cell>
          <cell r="BF28">
            <v>0</v>
          </cell>
        </row>
        <row r="29">
          <cell r="AW29">
            <v>47</v>
          </cell>
          <cell r="AX29">
            <v>0</v>
          </cell>
          <cell r="AY29">
            <v>0</v>
          </cell>
          <cell r="AZ29">
            <v>0</v>
          </cell>
          <cell r="BB29" t="str">
            <v>Cumulative Effect of Accunting Change</v>
          </cell>
          <cell r="BC29">
            <v>0</v>
          </cell>
          <cell r="BD29">
            <v>0</v>
          </cell>
          <cell r="BE29" t="str">
            <v>NA</v>
          </cell>
          <cell r="BF29">
            <v>0</v>
          </cell>
        </row>
        <row r="30">
          <cell r="AW30">
            <v>1085</v>
          </cell>
          <cell r="AX30">
            <v>1002</v>
          </cell>
          <cell r="AY30">
            <v>916</v>
          </cell>
          <cell r="AZ30">
            <v>875.6878131200001</v>
          </cell>
          <cell r="BB30" t="str">
            <v>Net Income</v>
          </cell>
          <cell r="BC30">
            <v>916</v>
          </cell>
          <cell r="BD30">
            <v>891.9071205000007</v>
          </cell>
          <cell r="BE30">
            <v>2.7012767300806928E-2</v>
          </cell>
          <cell r="BF30">
            <v>4.2024907552763446E-2</v>
          </cell>
        </row>
        <row r="31">
          <cell r="AW31">
            <v>16</v>
          </cell>
          <cell r="AX31">
            <v>16</v>
          </cell>
          <cell r="AY31">
            <v>17</v>
          </cell>
          <cell r="AZ31">
            <v>17</v>
          </cell>
          <cell r="BB31" t="str">
            <v>Preferred Dividend</v>
          </cell>
          <cell r="BC31">
            <v>17</v>
          </cell>
          <cell r="BD31">
            <v>16</v>
          </cell>
          <cell r="BE31">
            <v>6.25E-2</v>
          </cell>
          <cell r="BF31">
            <v>1.7442874585731696E-3</v>
          </cell>
        </row>
        <row r="32">
          <cell r="AW32">
            <v>1069</v>
          </cell>
          <cell r="AX32">
            <v>986</v>
          </cell>
          <cell r="AY32">
            <v>899</v>
          </cell>
          <cell r="AZ32">
            <v>858.6878131200001</v>
          </cell>
          <cell r="BB32" t="str">
            <v>Net income applicable to common stock</v>
          </cell>
          <cell r="BC32">
            <v>899</v>
          </cell>
          <cell r="BD32">
            <v>875.9071205000007</v>
          </cell>
          <cell r="BE32">
            <v>2.6364529936481196E-2</v>
          </cell>
          <cell r="BF32">
            <v>4.0280620094190311E-2</v>
          </cell>
        </row>
        <row r="34">
          <cell r="AW34">
            <v>1.9571585499816915</v>
          </cell>
          <cell r="AX34">
            <v>1.8088424142359198</v>
          </cell>
          <cell r="AY34">
            <v>1.6620447402477354</v>
          </cell>
          <cell r="AZ34">
            <v>1.5930743147250062</v>
          </cell>
          <cell r="BB34" t="str">
            <v>Basic EPS</v>
          </cell>
          <cell r="BC34">
            <v>1.6620447402477354</v>
          </cell>
          <cell r="BD34">
            <v>1.6124075024630922</v>
          </cell>
          <cell r="BE34">
            <v>3.0784549010605566E-2</v>
          </cell>
        </row>
        <row r="35">
          <cell r="AW35">
            <v>1.8298527901403627</v>
          </cell>
          <cell r="AX35">
            <v>1.6918325326012356</v>
          </cell>
          <cell r="AY35">
            <v>1.5681144252572825</v>
          </cell>
          <cell r="AZ35">
            <v>1.5030418573779103</v>
          </cell>
          <cell r="BB35" t="str">
            <v>Diluted EPS</v>
          </cell>
          <cell r="BC35">
            <v>1.5681144252572825</v>
          </cell>
          <cell r="BD35">
            <v>1.5081045463154283</v>
          </cell>
          <cell r="BE35">
            <v>3.9791590767675356E-2</v>
          </cell>
          <cell r="BF35">
            <v>6.0009878941854167E-2</v>
          </cell>
        </row>
        <row r="36">
          <cell r="AW36">
            <v>0.25695495397492207</v>
          </cell>
          <cell r="AX36">
            <v>0.4981890499541064</v>
          </cell>
          <cell r="AY36">
            <v>6.6100015504777287E-2</v>
          </cell>
          <cell r="AZ36">
            <v>8.9938159773919724E-2</v>
          </cell>
          <cell r="BB36" t="str">
            <v xml:space="preserve">     Y/Y % Growth</v>
          </cell>
          <cell r="BC36">
            <v>6.6100015504777287E-2</v>
          </cell>
          <cell r="BD36">
            <v>2.530163252972506E-2</v>
          </cell>
        </row>
        <row r="38">
          <cell r="AW38">
            <v>546.20000000000005</v>
          </cell>
          <cell r="AX38">
            <v>545.1</v>
          </cell>
          <cell r="AY38">
            <v>540.9</v>
          </cell>
          <cell r="AZ38">
            <v>539.01302982731556</v>
          </cell>
          <cell r="BB38" t="str">
            <v>Basic</v>
          </cell>
          <cell r="BC38">
            <v>540.9</v>
          </cell>
          <cell r="BD38">
            <v>543.22937542896364</v>
          </cell>
          <cell r="BE38">
            <v>-4.2880144821407784E-3</v>
          </cell>
        </row>
        <row r="39">
          <cell r="AW39">
            <v>584.20000000000005</v>
          </cell>
          <cell r="AX39">
            <v>582.79999999999995</v>
          </cell>
          <cell r="AY39">
            <v>573.29999999999995</v>
          </cell>
          <cell r="AZ39">
            <v>571.29999999999995</v>
          </cell>
          <cell r="BB39" t="str">
            <v>Diluted</v>
          </cell>
          <cell r="BC39">
            <v>573.29999999999995</v>
          </cell>
          <cell r="BD39">
            <v>580.79999999999995</v>
          </cell>
          <cell r="BE39">
            <v>-1.2913223140495922E-2</v>
          </cell>
          <cell r="BF39">
            <v>2.0249411483177715E-2</v>
          </cell>
        </row>
        <row r="41">
          <cell r="BB41" t="str">
            <v>Lehman Brothers Holdings Inc. (NYSE: LEH)</v>
          </cell>
        </row>
        <row r="42">
          <cell r="AW42" t="str">
            <v>1Q06</v>
          </cell>
          <cell r="AX42" t="str">
            <v>2Q06</v>
          </cell>
          <cell r="AY42" t="str">
            <v>3Q06</v>
          </cell>
          <cell r="AZ42" t="str">
            <v>4Q06E</v>
          </cell>
          <cell r="BB42" t="str">
            <v>Key Statistics</v>
          </cell>
          <cell r="BC42" t="str">
            <v>3Q06</v>
          </cell>
          <cell r="BD42" t="str">
            <v>3Q06</v>
          </cell>
          <cell r="BE42" t="str">
            <v>% change</v>
          </cell>
          <cell r="BF42" t="str">
            <v>Per share change</v>
          </cell>
        </row>
        <row r="43">
          <cell r="AW43">
            <v>22919</v>
          </cell>
          <cell r="AX43">
            <v>23387</v>
          </cell>
          <cell r="AY43">
            <v>24775</v>
          </cell>
          <cell r="AZ43">
            <v>25431.537499999999</v>
          </cell>
          <cell r="BB43" t="str">
            <v>Employees</v>
          </cell>
          <cell r="BC43">
            <v>24775</v>
          </cell>
          <cell r="BD43">
            <v>24556.35</v>
          </cell>
          <cell r="BE43">
            <v>8.9040105716038376E-3</v>
          </cell>
        </row>
        <row r="44">
          <cell r="AW44">
            <v>0.13085311096856955</v>
          </cell>
          <cell r="AX44">
            <v>0.12887966404402174</v>
          </cell>
          <cell r="AY44">
            <v>0.12373565564475886</v>
          </cell>
          <cell r="AZ44">
            <v>0.10962683799467676</v>
          </cell>
          <cell r="BB44" t="str">
            <v>yoy % growth</v>
          </cell>
          <cell r="BC44">
            <v>0.12373565564475886</v>
          </cell>
          <cell r="BD44">
            <v>0.11381820655871544</v>
          </cell>
        </row>
        <row r="46">
          <cell r="AW46">
            <v>19058.248614686505</v>
          </cell>
          <cell r="AX46">
            <v>19703.796484256898</v>
          </cell>
          <cell r="AY46">
            <v>19725.094472820896</v>
          </cell>
          <cell r="AZ46">
            <v>19281.353548828178</v>
          </cell>
          <cell r="BB46" t="str">
            <v>Balance sheet per employee</v>
          </cell>
          <cell r="BC46">
            <v>19725.094472820896</v>
          </cell>
          <cell r="BD46">
            <v>19341.368510961373</v>
          </cell>
          <cell r="BE46">
            <v>1.9839648970136459E-2</v>
          </cell>
        </row>
        <row r="47">
          <cell r="AW47">
            <v>4.4008356385070835E-2</v>
          </cell>
          <cell r="AX47">
            <v>8.9518740283577536E-2</v>
          </cell>
          <cell r="AY47">
            <v>9.749533566103219E-2</v>
          </cell>
          <cell r="AZ47">
            <v>5.716114801458283E-2</v>
          </cell>
          <cell r="BB47" t="str">
            <v>yoy % growth</v>
          </cell>
          <cell r="BC47">
            <v>9.749533566103219E-2</v>
          </cell>
          <cell r="BD47">
            <v>7.6144996685816979E-2</v>
          </cell>
        </row>
        <row r="49">
          <cell r="AW49">
            <v>644007.15563506261</v>
          </cell>
          <cell r="AX49">
            <v>770699.26143480325</v>
          </cell>
          <cell r="AY49">
            <v>732693.82500726718</v>
          </cell>
          <cell r="AZ49">
            <v>665730.03565521725</v>
          </cell>
          <cell r="BB49" t="str">
            <v>Revenue per employee</v>
          </cell>
          <cell r="BC49">
            <v>732693.82500726718</v>
          </cell>
          <cell r="BD49">
            <v>736035.34171058133</v>
          </cell>
          <cell r="BE49">
            <v>-4.5398862173496868E-3</v>
          </cell>
        </row>
        <row r="50">
          <cell r="AW50">
            <v>0.11260445384298912</v>
          </cell>
          <cell r="AX50">
            <v>3.629719588726954E-2</v>
          </cell>
          <cell r="AY50">
            <v>0.19481843855288195</v>
          </cell>
          <cell r="AZ50">
            <v>-2.8582009888613147E-2</v>
          </cell>
          <cell r="BB50" t="str">
            <v>yoy % growth</v>
          </cell>
          <cell r="BC50">
            <v>0.19481843855288195</v>
          </cell>
          <cell r="BD50">
            <v>0.20026751650821017</v>
          </cell>
        </row>
        <row r="52">
          <cell r="AW52">
            <v>313800.77664819581</v>
          </cell>
          <cell r="AX52">
            <v>379907.57137304021</v>
          </cell>
          <cell r="AY52">
            <v>361280.6777127196</v>
          </cell>
          <cell r="AZ52">
            <v>328244.10566054273</v>
          </cell>
          <cell r="BB52" t="str">
            <v>Compensation per employee</v>
          </cell>
          <cell r="BC52">
            <v>361280.6777127196</v>
          </cell>
          <cell r="BD52">
            <v>362928.331040697</v>
          </cell>
          <cell r="BE52">
            <v>-4.5398862173496868E-3</v>
          </cell>
        </row>
        <row r="53">
          <cell r="AW53">
            <v>0.11560543775196375</v>
          </cell>
          <cell r="AX53">
            <v>3.1954659673427921E-2</v>
          </cell>
          <cell r="AY53">
            <v>0.18991119082769115</v>
          </cell>
          <cell r="AZ53">
            <v>-3.20157099205165E-2</v>
          </cell>
          <cell r="BB53" t="str">
            <v>yoy % growth</v>
          </cell>
          <cell r="BC53">
            <v>0.18991119082769115</v>
          </cell>
          <cell r="BD53">
            <v>0.19533788883428582</v>
          </cell>
        </row>
        <row r="55">
          <cell r="AW55">
            <v>124089.18364675596</v>
          </cell>
          <cell r="AX55">
            <v>127499.67606789617</v>
          </cell>
          <cell r="AY55">
            <v>124745.65009758731</v>
          </cell>
          <cell r="AZ55">
            <v>121099.76713689926</v>
          </cell>
          <cell r="BB55" t="str">
            <v>Non-compensation per employee</v>
          </cell>
          <cell r="BC55">
            <v>124745.65009758731</v>
          </cell>
          <cell r="BD55">
            <v>121309.83754785596</v>
          </cell>
          <cell r="BE55">
            <v>2.8322620977675683E-2</v>
          </cell>
        </row>
        <row r="56">
          <cell r="AW56">
            <v>9.2558978284307258E-5</v>
          </cell>
          <cell r="AX56">
            <v>1.7415639401607619E-2</v>
          </cell>
          <cell r="AY56">
            <v>2.1175915155670744E-2</v>
          </cell>
          <cell r="AZ56">
            <v>8.4022461255208736E-3</v>
          </cell>
          <cell r="BB56" t="str">
            <v>yoy % growth</v>
          </cell>
          <cell r="BC56">
            <v>2.1175915155670744E-2</v>
          </cell>
          <cell r="BD56">
            <v>-6.9498673628421992E-3</v>
          </cell>
        </row>
        <row r="58">
          <cell r="AW58">
            <v>30.015000000000001</v>
          </cell>
          <cell r="AX58">
            <v>31.08</v>
          </cell>
          <cell r="AY58">
            <v>32.159999999999997</v>
          </cell>
          <cell r="AZ58">
            <v>32.044820546645489</v>
          </cell>
          <cell r="BB58" t="str">
            <v>Book value per share</v>
          </cell>
          <cell r="BC58">
            <v>32.159999999999997</v>
          </cell>
          <cell r="BD58">
            <v>31.519862317790022</v>
          </cell>
          <cell r="BE58">
            <v>2.0309025329995789E-2</v>
          </cell>
        </row>
        <row r="60">
          <cell r="AW60">
            <v>0.24</v>
          </cell>
          <cell r="AX60">
            <v>0.24</v>
          </cell>
          <cell r="AY60">
            <v>0.24</v>
          </cell>
          <cell r="AZ60">
            <v>0.24</v>
          </cell>
          <cell r="BB60" t="str">
            <v>Dividends paid per share</v>
          </cell>
          <cell r="BC60">
            <v>0.24</v>
          </cell>
          <cell r="BD60">
            <v>0.24</v>
          </cell>
          <cell r="BE60">
            <v>0</v>
          </cell>
        </row>
        <row r="61">
          <cell r="AW61">
            <v>0.13115809167446213</v>
          </cell>
          <cell r="AX61">
            <v>0.14185801217038538</v>
          </cell>
          <cell r="AY61">
            <v>0.1530500556173526</v>
          </cell>
          <cell r="AZ61">
            <v>0.15967619186513227</v>
          </cell>
          <cell r="BB61" t="str">
            <v>Dividend payout ratio</v>
          </cell>
          <cell r="BC61">
            <v>0.1530500556173526</v>
          </cell>
          <cell r="BD61">
            <v>0.15914016079744825</v>
          </cell>
        </row>
        <row r="63">
          <cell r="AW63">
            <v>0.26700000000000002</v>
          </cell>
          <cell r="AX63">
            <v>0.23699999999999999</v>
          </cell>
          <cell r="AY63">
            <v>0.21</v>
          </cell>
          <cell r="AZ63">
            <v>0.19869227707575329</v>
          </cell>
          <cell r="BB63" t="str">
            <v>Return on Average Equity</v>
          </cell>
          <cell r="BC63">
            <v>0.21</v>
          </cell>
          <cell r="BD63">
            <v>0.20604419037913535</v>
          </cell>
        </row>
        <row r="65">
          <cell r="AW65">
            <v>0.33075435203094777</v>
          </cell>
          <cell r="AX65">
            <v>0.33110814419225632</v>
          </cell>
          <cell r="AY65">
            <v>0.32991953182150696</v>
          </cell>
          <cell r="AZ65">
            <v>0.33</v>
          </cell>
          <cell r="BB65" t="str">
            <v>Tax rate</v>
          </cell>
          <cell r="BC65">
            <v>0.32991953182150696</v>
          </cell>
          <cell r="BD65">
            <v>0.33100000000000002</v>
          </cell>
          <cell r="BF65">
            <v>2.5763125763126338E-3</v>
          </cell>
        </row>
        <row r="67">
          <cell r="AW67" t="str">
            <v>1Q06</v>
          </cell>
          <cell r="AX67" t="str">
            <v>2Q06</v>
          </cell>
          <cell r="AY67" t="str">
            <v>3Q06</v>
          </cell>
          <cell r="AZ67" t="str">
            <v>4Q06E</v>
          </cell>
          <cell r="BB67" t="str">
            <v>% of Net Revenue</v>
          </cell>
          <cell r="BC67" t="str">
            <v>3Q06</v>
          </cell>
          <cell r="BD67" t="str">
            <v>3Q06</v>
          </cell>
          <cell r="BE67" t="str">
            <v>% change</v>
          </cell>
        </row>
        <row r="68">
          <cell r="AW68">
            <v>0.55436000896659943</v>
          </cell>
          <cell r="AX68">
            <v>0.56812514169122652</v>
          </cell>
          <cell r="AY68">
            <v>0.52752513164193393</v>
          </cell>
          <cell r="AZ68">
            <v>0.50778986813068683</v>
          </cell>
          <cell r="BB68" t="str">
            <v>Principal Transactions</v>
          </cell>
          <cell r="BC68">
            <v>0.52752513164193393</v>
          </cell>
          <cell r="BD68">
            <v>0.556170788728928</v>
          </cell>
        </row>
        <row r="69">
          <cell r="AW69">
            <v>0.18717776283344542</v>
          </cell>
          <cell r="AX69">
            <v>0.1679891181138064</v>
          </cell>
          <cell r="AY69">
            <v>0.17376735280038297</v>
          </cell>
          <cell r="AZ69">
            <v>0.19196934039086938</v>
          </cell>
          <cell r="BB69" t="str">
            <v>Investment Banking</v>
          </cell>
          <cell r="BC69">
            <v>0.17376735280038297</v>
          </cell>
          <cell r="BD69">
            <v>0.19564414913252115</v>
          </cell>
        </row>
        <row r="70">
          <cell r="AW70">
            <v>0.10580587312261824</v>
          </cell>
          <cell r="AX70">
            <v>0.13307639990931761</v>
          </cell>
          <cell r="AY70">
            <v>0.13499281953087602</v>
          </cell>
          <cell r="AZ70">
            <v>0.1300437467163954</v>
          </cell>
          <cell r="BB70" t="str">
            <v>Commissions</v>
          </cell>
          <cell r="BC70">
            <v>0.13499281953087602</v>
          </cell>
          <cell r="BD70">
            <v>0.10582010582010577</v>
          </cell>
        </row>
        <row r="71">
          <cell r="AW71">
            <v>1.3880295897780766</v>
          </cell>
          <cell r="AX71">
            <v>1.6610745862616187</v>
          </cell>
          <cell r="AY71">
            <v>1.882958353279081</v>
          </cell>
          <cell r="AZ71">
            <v>1.9973914462920563</v>
          </cell>
          <cell r="BB71" t="str">
            <v>Interest and Dividends</v>
          </cell>
          <cell r="BC71">
            <v>1.882958353279081</v>
          </cell>
          <cell r="BD71">
            <v>1.8572191460563545</v>
          </cell>
        </row>
        <row r="72">
          <cell r="AW72">
            <v>7.5095270118807442E-2</v>
          </cell>
          <cell r="AX72">
            <v>8.0253910677850829E-2</v>
          </cell>
          <cell r="AY72">
            <v>8.7601723312589752E-2</v>
          </cell>
          <cell r="AZ72">
            <v>8.9458455729269235E-2</v>
          </cell>
          <cell r="BB72" t="str">
            <v>Other</v>
          </cell>
          <cell r="BC72">
            <v>8.7601723312589752E-2</v>
          </cell>
          <cell r="BD72">
            <v>8.4091546696197825E-2</v>
          </cell>
        </row>
        <row r="73">
          <cell r="AW73">
            <v>2.3104685048195472</v>
          </cell>
          <cell r="AX73">
            <v>2.6105191566538202</v>
          </cell>
          <cell r="AY73">
            <v>2.8068453805648637</v>
          </cell>
          <cell r="AZ73">
            <v>2.9166528572592769</v>
          </cell>
          <cell r="BB73" t="str">
            <v>Total Revenues</v>
          </cell>
          <cell r="BC73">
            <v>2.8068453805648637</v>
          </cell>
          <cell r="BD73">
            <v>2.7989457364341077</v>
          </cell>
        </row>
        <row r="74">
          <cell r="AW74">
            <v>1.3104685048195472</v>
          </cell>
          <cell r="AX74">
            <v>1.6105191566538199</v>
          </cell>
          <cell r="AY74">
            <v>1.8068453805648637</v>
          </cell>
          <cell r="AZ74">
            <v>1.9166528572592771</v>
          </cell>
          <cell r="BB74" t="str">
            <v>Interest Expense</v>
          </cell>
          <cell r="BC74">
            <v>1.8068453805648637</v>
          </cell>
          <cell r="BD74">
            <v>1.7989457364341077</v>
          </cell>
        </row>
        <row r="75">
          <cell r="AW75">
            <v>1</v>
          </cell>
          <cell r="AX75">
            <v>1</v>
          </cell>
          <cell r="AY75">
            <v>1</v>
          </cell>
          <cell r="AZ75">
            <v>1</v>
          </cell>
          <cell r="BB75" t="str">
            <v>Net Revenues</v>
          </cell>
          <cell r="BC75">
            <v>1</v>
          </cell>
          <cell r="BD75">
            <v>1</v>
          </cell>
        </row>
        <row r="77">
          <cell r="AW77">
            <v>0.4929388029589778</v>
          </cell>
          <cell r="AX77">
            <v>0.49308546814781229</v>
          </cell>
          <cell r="AY77">
            <v>0.49305887984681668</v>
          </cell>
          <cell r="AZ77">
            <v>0.48799999999999999</v>
          </cell>
          <cell r="BB77" t="str">
            <v>Compensation and Benefits</v>
          </cell>
          <cell r="BC77">
            <v>0.49305887984681668</v>
          </cell>
          <cell r="BD77">
            <v>0.49299999999999999</v>
          </cell>
        </row>
        <row r="78">
          <cell r="AW78">
            <v>5.1109616677874913E-2</v>
          </cell>
          <cell r="AX78">
            <v>5.3956019043300836E-2</v>
          </cell>
          <cell r="AY78">
            <v>5.9119195787458112E-2</v>
          </cell>
          <cell r="AZ78">
            <v>5.9448569927495039E-2</v>
          </cell>
          <cell r="BB78" t="str">
            <v>Technology and Communications</v>
          </cell>
          <cell r="BC78">
            <v>5.9119195787458112E-2</v>
          </cell>
          <cell r="BD78">
            <v>6.0292850990525379E-2</v>
          </cell>
        </row>
        <row r="79">
          <cell r="AW79">
            <v>3.160726294552791E-2</v>
          </cell>
          <cell r="AX79">
            <v>3.5819542053956016E-2</v>
          </cell>
          <cell r="AY79">
            <v>3.9253231211105792E-2</v>
          </cell>
          <cell r="AZ79">
            <v>4.0870891825152841E-2</v>
          </cell>
          <cell r="BB79" t="str">
            <v>Brokerage and Clearance</v>
          </cell>
          <cell r="BC79">
            <v>3.9253231211105792E-2</v>
          </cell>
          <cell r="BD79">
            <v>3.4453057708871644E-2</v>
          </cell>
        </row>
        <row r="80">
          <cell r="AW80">
            <v>1.3449899125756557E-2</v>
          </cell>
          <cell r="AX80">
            <v>1.6776241215143959E-2</v>
          </cell>
          <cell r="AY80">
            <v>1.842987075155577E-2</v>
          </cell>
          <cell r="AZ80">
            <v>1.9816189975831677E-2</v>
          </cell>
          <cell r="BB80" t="str">
            <v>Business Development</v>
          </cell>
          <cell r="BC80">
            <v>1.842987075155577E-2</v>
          </cell>
          <cell r="BD80">
            <v>1.5996062507690409E-2</v>
          </cell>
        </row>
        <row r="81">
          <cell r="AW81">
            <v>1.613987895090787E-2</v>
          </cell>
          <cell r="AX81">
            <v>1.8816594876445252E-2</v>
          </cell>
          <cell r="AY81">
            <v>2.1541407371948301E-2</v>
          </cell>
          <cell r="AZ81">
            <v>2.229321372281064E-2</v>
          </cell>
          <cell r="BB81" t="str">
            <v>Professional Fees</v>
          </cell>
          <cell r="BC81">
            <v>2.1541407371948301E-2</v>
          </cell>
          <cell r="BD81">
            <v>1.8949181739879407E-2</v>
          </cell>
        </row>
        <row r="82">
          <cell r="AW82">
            <v>3.160726294552791E-2</v>
          </cell>
          <cell r="AX82">
            <v>3.1512128768986625E-2</v>
          </cell>
          <cell r="AY82">
            <v>3.0636668262326472E-2</v>
          </cell>
          <cell r="AZ82">
            <v>3.3439820584215955E-2</v>
          </cell>
          <cell r="BB82" t="str">
            <v>Occupancy</v>
          </cell>
          <cell r="BC82">
            <v>3.0636668262326472E-2</v>
          </cell>
          <cell r="BD82">
            <v>3.4453057708871644E-2</v>
          </cell>
        </row>
        <row r="83">
          <cell r="AW83">
            <v>1.546738399462004E-2</v>
          </cell>
          <cell r="AX83">
            <v>1.0428474268873271E-2</v>
          </cell>
          <cell r="AY83">
            <v>1.077070368597415E-2</v>
          </cell>
          <cell r="AZ83">
            <v>1.23851187348948E-2</v>
          </cell>
          <cell r="BB83" t="str">
            <v>Other</v>
          </cell>
          <cell r="BC83">
            <v>1.077070368597415E-2</v>
          </cell>
          <cell r="BD83">
            <v>1.4765596160944992E-2</v>
          </cell>
        </row>
        <row r="84">
          <cell r="AW84">
            <v>0</v>
          </cell>
          <cell r="AX84">
            <v>0</v>
          </cell>
          <cell r="AY84">
            <v>0</v>
          </cell>
          <cell r="AZ84">
            <v>0</v>
          </cell>
        </row>
        <row r="85"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B85" t="str">
            <v>Special Charge</v>
          </cell>
          <cell r="BC85">
            <v>0</v>
          </cell>
          <cell r="BD85">
            <v>0</v>
          </cell>
        </row>
        <row r="86">
          <cell r="AW86">
            <v>0.15938130464021519</v>
          </cell>
          <cell r="AX86">
            <v>0.16730900022670597</v>
          </cell>
          <cell r="AY86">
            <v>0.17975107707036861</v>
          </cell>
          <cell r="AZ86">
            <v>0.18825380477040096</v>
          </cell>
          <cell r="BB86" t="str">
            <v>Total non-compensation expenses</v>
          </cell>
          <cell r="BC86">
            <v>0.17975107707036861</v>
          </cell>
          <cell r="BD86">
            <v>0.17890980681678348</v>
          </cell>
        </row>
        <row r="87">
          <cell r="AW87">
            <v>0.65232010759919301</v>
          </cell>
          <cell r="AX87">
            <v>0.66039446837451821</v>
          </cell>
          <cell r="AY87">
            <v>0.67280995691718526</v>
          </cell>
          <cell r="AZ87">
            <v>0.67625380477040098</v>
          </cell>
          <cell r="BB87" t="str">
            <v>Total expenses</v>
          </cell>
          <cell r="BC87">
            <v>0.67280995691718526</v>
          </cell>
          <cell r="BD87">
            <v>0.67190980681678347</v>
          </cell>
        </row>
        <row r="89">
          <cell r="AW89">
            <v>0.34767989240080699</v>
          </cell>
          <cell r="AX89">
            <v>0.33960553162548174</v>
          </cell>
          <cell r="AY89">
            <v>0.32719004308281474</v>
          </cell>
          <cell r="AZ89">
            <v>0.32374619522959908</v>
          </cell>
          <cell r="BB89" t="str">
            <v>EBIT and Dividends on Preferreds</v>
          </cell>
          <cell r="BC89">
            <v>0.32719004308281474</v>
          </cell>
          <cell r="BD89">
            <v>0.32809019318321653</v>
          </cell>
        </row>
        <row r="90">
          <cell r="AW90">
            <v>0.11499663752521856</v>
          </cell>
          <cell r="AX90">
            <v>0.11244615733393788</v>
          </cell>
          <cell r="AY90">
            <v>0.10794638583054093</v>
          </cell>
          <cell r="AZ90">
            <v>0.10683624442576768</v>
          </cell>
          <cell r="BB90" t="str">
            <v>Income Taxes</v>
          </cell>
          <cell r="BC90">
            <v>0.10794638583054093</v>
          </cell>
          <cell r="BD90">
            <v>0.10859785394364467</v>
          </cell>
        </row>
        <row r="91"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B91" t="str">
            <v>Preferred Dividend</v>
          </cell>
          <cell r="BC91">
            <v>0</v>
          </cell>
          <cell r="BD91">
            <v>0</v>
          </cell>
        </row>
        <row r="92">
          <cell r="AW92">
            <v>0.24321900919076439</v>
          </cell>
          <cell r="AX92">
            <v>0.22715937429154387</v>
          </cell>
          <cell r="AY92">
            <v>0.21924365725227382</v>
          </cell>
          <cell r="AZ92">
            <v>0.21690995080383138</v>
          </cell>
          <cell r="BB92" t="str">
            <v>Net Income</v>
          </cell>
          <cell r="BC92">
            <v>0.21924365725227382</v>
          </cell>
          <cell r="BD92">
            <v>0.21949233923957187</v>
          </cell>
        </row>
        <row r="93">
          <cell r="AW93">
            <v>3.5866397668684151E-3</v>
          </cell>
          <cell r="AX93">
            <v>3.6272953978689639E-3</v>
          </cell>
          <cell r="AY93">
            <v>4.0689325035902345E-3</v>
          </cell>
          <cell r="AZ93">
            <v>4.2109403698642319E-3</v>
          </cell>
          <cell r="BB93" t="str">
            <v>Preferred Dividend</v>
          </cell>
          <cell r="BC93">
            <v>4.0689325035902345E-3</v>
          </cell>
          <cell r="BD93">
            <v>3.9374923095853312E-3</v>
          </cell>
        </row>
        <row r="94">
          <cell r="AW94">
            <v>0.23963236942389599</v>
          </cell>
          <cell r="AX94">
            <v>0.22353207889367491</v>
          </cell>
          <cell r="AY94">
            <v>0.21517472474868357</v>
          </cell>
          <cell r="AZ94">
            <v>0.21269901043396716</v>
          </cell>
          <cell r="BB94" t="str">
            <v>Net income applicable to common stock</v>
          </cell>
          <cell r="BC94">
            <v>0.21517472474868357</v>
          </cell>
          <cell r="BD94">
            <v>0.21555484692998655</v>
          </cell>
        </row>
        <row r="96">
          <cell r="AW96" t="str">
            <v>1Q06</v>
          </cell>
          <cell r="AX96" t="str">
            <v>2Q06</v>
          </cell>
          <cell r="AY96" t="str">
            <v>3Q06</v>
          </cell>
          <cell r="AZ96" t="str">
            <v>4Q06E</v>
          </cell>
          <cell r="BB96" t="str">
            <v>YoY % Growth</v>
          </cell>
          <cell r="BC96" t="str">
            <v>3Q06</v>
          </cell>
          <cell r="BD96" t="str">
            <v>3Q06</v>
          </cell>
          <cell r="BE96" t="str">
            <v>% change</v>
          </cell>
        </row>
        <row r="97">
          <cell r="AW97">
            <v>0.12665148063781317</v>
          </cell>
          <cell r="AX97">
            <v>0.52433090024330897</v>
          </cell>
          <cell r="AY97">
            <v>5.7074340527577982E-2</v>
          </cell>
          <cell r="AZ97">
            <v>8.6380498145204099E-2</v>
          </cell>
          <cell r="BB97" t="str">
            <v>Principal Transactions</v>
          </cell>
          <cell r="BC97">
            <v>5.7074340527577982E-2</v>
          </cell>
          <cell r="BD97">
            <v>8.3932853717026301E-2</v>
          </cell>
        </row>
        <row r="98">
          <cell r="AW98">
            <v>0.2225475841874085</v>
          </cell>
          <cell r="AX98">
            <v>0.27979274611398974</v>
          </cell>
          <cell r="AY98">
            <v>-0.1092024539877301</v>
          </cell>
          <cell r="AZ98">
            <v>-5.1407588739290078E-2</v>
          </cell>
          <cell r="BB98" t="str">
            <v>Investment Banking</v>
          </cell>
          <cell r="BC98">
            <v>-0.1092024539877301</v>
          </cell>
          <cell r="BD98">
            <v>-2.4539877300613466E-2</v>
          </cell>
        </row>
        <row r="99">
          <cell r="AW99">
            <v>0.14841849148418484</v>
          </cell>
          <cell r="AX99">
            <v>0.39429928741092635</v>
          </cell>
          <cell r="AY99">
            <v>0.34285714285714275</v>
          </cell>
          <cell r="AZ99">
            <v>0.10294117647058831</v>
          </cell>
          <cell r="BB99" t="str">
            <v>Commissions</v>
          </cell>
          <cell r="BC99">
            <v>0.34285714285714275</v>
          </cell>
          <cell r="BD99">
            <v>2.3809523809523725E-2</v>
          </cell>
        </row>
        <row r="100">
          <cell r="AW100">
            <v>0.59423274974253348</v>
          </cell>
          <cell r="AX100">
            <v>0.64503816793893121</v>
          </cell>
          <cell r="AY100">
            <v>0.54923198109491933</v>
          </cell>
          <cell r="AZ100">
            <v>0.43303269948462764</v>
          </cell>
          <cell r="BB100" t="str">
            <v>Interest and Dividends</v>
          </cell>
          <cell r="BC100">
            <v>0.54923198109491933</v>
          </cell>
          <cell r="BD100">
            <v>0.4861776289877906</v>
          </cell>
        </row>
        <row r="101">
          <cell r="AW101">
            <v>0.53669724770642202</v>
          </cell>
          <cell r="AX101">
            <v>0.49367088607594933</v>
          </cell>
          <cell r="AY101">
            <v>0.51867219917012441</v>
          </cell>
          <cell r="AZ101">
            <v>0.45626209677419372</v>
          </cell>
          <cell r="BB101" t="str">
            <v>Other</v>
          </cell>
          <cell r="BC101">
            <v>0.51867219917012441</v>
          </cell>
          <cell r="BD101">
            <v>0.41786721991701259</v>
          </cell>
        </row>
        <row r="102">
          <cell r="AW102">
            <v>0.39453389257204718</v>
          </cell>
          <cell r="AX102">
            <v>0.56987048398091344</v>
          </cell>
          <cell r="AY102">
            <v>0.35744877879384185</v>
          </cell>
          <cell r="AZ102">
            <v>0.30036753175041397</v>
          </cell>
          <cell r="BB102" t="str">
            <v>Total Revenues</v>
          </cell>
          <cell r="BC102">
            <v>0.35744877879384185</v>
          </cell>
          <cell r="BD102">
            <v>0.31653154300266251</v>
          </cell>
        </row>
        <row r="103">
          <cell r="AW103">
            <v>0.63250488690309958</v>
          </cell>
          <cell r="AX103">
            <v>0.75104757209760908</v>
          </cell>
          <cell r="AY103">
            <v>0.57697931898892829</v>
          </cell>
          <cell r="AZ103">
            <v>0.44226001863932884</v>
          </cell>
          <cell r="BB103" t="str">
            <v>Interest Expense</v>
          </cell>
          <cell r="BC103">
            <v>0.57697931898892829</v>
          </cell>
          <cell r="BD103">
            <v>0.52705577606016285</v>
          </cell>
        </row>
        <row r="104">
          <cell r="AW104">
            <v>0.17086614173228343</v>
          </cell>
          <cell r="AX104">
            <v>0.34563758389261734</v>
          </cell>
          <cell r="AY104">
            <v>8.4631360332295014E-2</v>
          </cell>
          <cell r="AZ104">
            <v>9.4065853658536591E-2</v>
          </cell>
          <cell r="BB104" t="str">
            <v>Net Revenues</v>
          </cell>
          <cell r="BC104">
            <v>8.4631360332295014E-2</v>
          </cell>
          <cell r="BD104">
            <v>5.4906542056075258E-2</v>
          </cell>
        </row>
        <row r="106">
          <cell r="AW106">
            <v>0.16595970307529173</v>
          </cell>
          <cell r="AX106">
            <v>0.34011090573012948</v>
          </cell>
          <cell r="AY106">
            <v>8.0797481636935897E-2</v>
          </cell>
          <cell r="AZ106">
            <v>9.5720947719688532E-2</v>
          </cell>
          <cell r="BB106" t="str">
            <v>Compensation and Benefits</v>
          </cell>
          <cell r="BC106">
            <v>8.0797481636935897E-2</v>
          </cell>
          <cell r="BD106">
            <v>5.1052203567681476E-2</v>
          </cell>
        </row>
        <row r="107">
          <cell r="AW107">
            <v>0.1399999999999999</v>
          </cell>
          <cell r="AX107">
            <v>0.22051282051282062</v>
          </cell>
          <cell r="AY107">
            <v>0.13824884792626735</v>
          </cell>
          <cell r="AZ107">
            <v>8.1081081081081141E-2</v>
          </cell>
          <cell r="BB107" t="str">
            <v>Technology and Communications</v>
          </cell>
          <cell r="BC107">
            <v>0.13824884792626735</v>
          </cell>
          <cell r="BD107">
            <v>0.12903225806451624</v>
          </cell>
        </row>
        <row r="108">
          <cell r="AW108">
            <v>0.17500000000000004</v>
          </cell>
          <cell r="AX108">
            <v>0.22480620155038755</v>
          </cell>
          <cell r="AY108">
            <v>0.29133858267716528</v>
          </cell>
          <cell r="AZ108">
            <v>0.29921259842519676</v>
          </cell>
          <cell r="BB108" t="str">
            <v>Brokerage and Clearance</v>
          </cell>
          <cell r="BC108">
            <v>0.29133858267716528</v>
          </cell>
          <cell r="BD108">
            <v>0.10236220472440949</v>
          </cell>
        </row>
        <row r="109">
          <cell r="AW109">
            <v>0.13207547169811318</v>
          </cell>
          <cell r="AX109">
            <v>0.21311475409836067</v>
          </cell>
          <cell r="AY109">
            <v>0.375</v>
          </cell>
          <cell r="AZ109">
            <v>0.25</v>
          </cell>
          <cell r="BB109" t="str">
            <v>Business Development</v>
          </cell>
          <cell r="BC109">
            <v>0.375</v>
          </cell>
          <cell r="BD109">
            <v>0.16071428571428581</v>
          </cell>
        </row>
        <row r="110">
          <cell r="AW110">
            <v>0.16129032258064524</v>
          </cell>
          <cell r="AX110">
            <v>0.20289855072463769</v>
          </cell>
          <cell r="AY110">
            <v>0.25</v>
          </cell>
          <cell r="AZ110">
            <v>0.139240506329114</v>
          </cell>
          <cell r="BB110" t="str">
            <v>Professional Fees</v>
          </cell>
          <cell r="BC110">
            <v>0.25</v>
          </cell>
          <cell r="BD110">
            <v>6.944444444444442E-2</v>
          </cell>
        </row>
        <row r="111">
          <cell r="AW111">
            <v>0.18487394957983194</v>
          </cell>
          <cell r="AX111">
            <v>0.13008130081300817</v>
          </cell>
          <cell r="AY111">
            <v>4.9180327868852514E-2</v>
          </cell>
          <cell r="AZ111">
            <v>7.1428571428571397E-2</v>
          </cell>
          <cell r="BB111" t="str">
            <v>Occupancy</v>
          </cell>
          <cell r="BC111">
            <v>4.9180327868852514E-2</v>
          </cell>
          <cell r="BD111">
            <v>0.14754098360655732</v>
          </cell>
        </row>
        <row r="112">
          <cell r="AW112">
            <v>7.8125E-2</v>
          </cell>
          <cell r="AX112">
            <v>-0.29230769230769227</v>
          </cell>
          <cell r="AY112">
            <v>-0.23728813559322037</v>
          </cell>
          <cell r="AZ112">
            <v>-0.1228070175438597</v>
          </cell>
          <cell r="BB112" t="str">
            <v>Other</v>
          </cell>
          <cell r="BC112">
            <v>-0.23728813559322037</v>
          </cell>
          <cell r="BD112">
            <v>1.6949152542372836E-2</v>
          </cell>
        </row>
        <row r="113">
          <cell r="AW113" t="str">
            <v>NA</v>
          </cell>
          <cell r="AX113" t="str">
            <v>NA</v>
          </cell>
          <cell r="AY113" t="str">
            <v>NA</v>
          </cell>
          <cell r="AZ113" t="str">
            <v>NA</v>
          </cell>
        </row>
        <row r="114">
          <cell r="AW114">
            <v>0.15048543689320382</v>
          </cell>
          <cell r="AX114">
            <v>0.14953271028037385</v>
          </cell>
          <cell r="AY114">
            <v>0.15007656967840743</v>
          </cell>
          <cell r="AZ114">
            <v>0.125925925925926</v>
          </cell>
          <cell r="BB114" t="str">
            <v>Total non-compensation expenses</v>
          </cell>
          <cell r="BC114">
            <v>0.15007656967840743</v>
          </cell>
          <cell r="BD114">
            <v>0.11332312404287892</v>
          </cell>
        </row>
        <row r="115">
          <cell r="AW115">
            <v>0.16214057507987212</v>
          </cell>
          <cell r="AX115">
            <v>0.28609271523178803</v>
          </cell>
          <cell r="AY115">
            <v>9.8475967174677548E-2</v>
          </cell>
          <cell r="AZ115">
            <v>0.10396533117670836</v>
          </cell>
          <cell r="BB115" t="str">
            <v>Total expenses</v>
          </cell>
          <cell r="BC115">
            <v>9.8475967174677548E-2</v>
          </cell>
          <cell r="BD115">
            <v>6.694236029699141E-2</v>
          </cell>
        </row>
        <row r="117">
          <cell r="AW117">
            <v>0.18759571209800918</v>
          </cell>
          <cell r="AX117">
            <v>0.47877591312931878</v>
          </cell>
          <cell r="AY117">
            <v>5.7231245166279976E-2</v>
          </cell>
          <cell r="AZ117">
            <v>7.3949659819227742E-2</v>
          </cell>
          <cell r="BB117" t="str">
            <v>EBIT and Dividends on Preferreds</v>
          </cell>
          <cell r="BC117">
            <v>5.7231245166279976E-2</v>
          </cell>
          <cell r="BD117">
            <v>3.1086233565352561E-2</v>
          </cell>
        </row>
        <row r="118">
          <cell r="AW118">
            <v>0.19025522041763332</v>
          </cell>
          <cell r="AX118">
            <v>0.50303030303030294</v>
          </cell>
          <cell r="AY118">
            <v>8.9371980676328455E-2</v>
          </cell>
          <cell r="AZ118">
            <v>9.4692697664974679E-2</v>
          </cell>
          <cell r="BB118" t="str">
            <v>Income Taxes</v>
          </cell>
          <cell r="BC118">
            <v>8.9371980676328455E-2</v>
          </cell>
          <cell r="BD118">
            <v>6.591154468599103E-2</v>
          </cell>
        </row>
        <row r="119">
          <cell r="AW119" t="str">
            <v>NA</v>
          </cell>
          <cell r="AX119" t="str">
            <v>NA</v>
          </cell>
          <cell r="AY119" t="str">
            <v>NA</v>
          </cell>
          <cell r="AZ119" t="str">
            <v>NA</v>
          </cell>
          <cell r="BB119" t="str">
            <v>Preferred Dividend</v>
          </cell>
          <cell r="BC119" t="str">
            <v>NA</v>
          </cell>
          <cell r="BD119" t="str">
            <v>NA</v>
          </cell>
        </row>
        <row r="120">
          <cell r="AW120">
            <v>0.24</v>
          </cell>
          <cell r="AX120">
            <v>0.46705710102489029</v>
          </cell>
          <cell r="AY120">
            <v>4.2093287827076331E-2</v>
          </cell>
          <cell r="AZ120">
            <v>6.4019213997569935E-2</v>
          </cell>
          <cell r="BB120" t="str">
            <v>Net Income</v>
          </cell>
          <cell r="BC120">
            <v>4.2093287827076331E-2</v>
          </cell>
          <cell r="BD120">
            <v>1.4683868600683381E-2</v>
          </cell>
        </row>
        <row r="121">
          <cell r="AW121">
            <v>-0.15789473684210531</v>
          </cell>
          <cell r="AX121">
            <v>-0.15789473684210531</v>
          </cell>
          <cell r="AY121">
            <v>0.1333333333333333</v>
          </cell>
          <cell r="AZ121">
            <v>6.25E-2</v>
          </cell>
          <cell r="BB121" t="str">
            <v>Preferred Dividend</v>
          </cell>
          <cell r="BC121">
            <v>0.1333333333333333</v>
          </cell>
          <cell r="BD121">
            <v>6.6666666666666652E-2</v>
          </cell>
        </row>
        <row r="122">
          <cell r="AW122">
            <v>0.24883177570093462</v>
          </cell>
          <cell r="AX122">
            <v>0.48493975903614461</v>
          </cell>
          <cell r="AY122">
            <v>4.05092592592593E-2</v>
          </cell>
          <cell r="AZ122">
            <v>6.4049334721189677E-2</v>
          </cell>
          <cell r="BB122" t="str">
            <v>Net income applicable to common stock</v>
          </cell>
          <cell r="BC122">
            <v>4.05092592592593E-2</v>
          </cell>
          <cell r="BD122">
            <v>1.378138946759333E-2</v>
          </cell>
        </row>
        <row r="124">
          <cell r="AW124" t="str">
            <v>1Q06</v>
          </cell>
          <cell r="AX124" t="str">
            <v>2Q06</v>
          </cell>
          <cell r="AY124" t="str">
            <v>3Q06</v>
          </cell>
          <cell r="AZ124" t="str">
            <v>4Q06E</v>
          </cell>
          <cell r="BB124" t="str">
            <v>Sequential % Growth</v>
          </cell>
          <cell r="BC124" t="str">
            <v>3Q06</v>
          </cell>
          <cell r="BD124" t="str">
            <v>3Q06</v>
          </cell>
          <cell r="BE124" t="str">
            <v>% change</v>
          </cell>
        </row>
        <row r="125">
          <cell r="AW125">
            <v>0.31054583995760465</v>
          </cell>
          <cell r="AX125">
            <v>1.3344116457743693E-2</v>
          </cell>
          <cell r="AY125">
            <v>-0.12051077414205902</v>
          </cell>
          <cell r="AZ125">
            <v>-6.9872958257713225E-2</v>
          </cell>
          <cell r="BB125" t="str">
            <v>Principal Transactions</v>
          </cell>
          <cell r="BC125">
            <v>-0.12051077414205902</v>
          </cell>
          <cell r="BD125">
            <v>-9.8164405426975243E-2</v>
          </cell>
        </row>
        <row r="126">
          <cell r="AW126">
            <v>2.2031823745410017E-2</v>
          </cell>
          <cell r="AX126">
            <v>-0.11257485029940117</v>
          </cell>
          <cell r="AY126">
            <v>-2.0242914979757054E-2</v>
          </cell>
          <cell r="AZ126">
            <v>6.7493112947658362E-2</v>
          </cell>
          <cell r="BB126" t="str">
            <v>Investment Banking</v>
          </cell>
          <cell r="BC126">
            <v>-2.0242914979757054E-2</v>
          </cell>
          <cell r="BD126">
            <v>7.2874493927125528E-2</v>
          </cell>
        </row>
        <row r="127">
          <cell r="AW127">
            <v>-8.4033613445377853E-3</v>
          </cell>
          <cell r="AX127">
            <v>0.24364406779661008</v>
          </cell>
          <cell r="AY127">
            <v>-3.9182282793867151E-2</v>
          </cell>
          <cell r="AZ127">
            <v>-6.9148936170212782E-2</v>
          </cell>
          <cell r="BB127" t="str">
            <v>Commissions</v>
          </cell>
          <cell r="BC127">
            <v>-3.9182282793867151E-2</v>
          </cell>
          <cell r="BD127">
            <v>-0.26746166950596251</v>
          </cell>
        </row>
        <row r="128">
          <cell r="AW128">
            <v>0.10040874355784601</v>
          </cell>
          <cell r="AX128">
            <v>0.18330103359173133</v>
          </cell>
          <cell r="AY128">
            <v>7.3700013648150708E-2</v>
          </cell>
          <cell r="AZ128">
            <v>2.5000000000000001E-2</v>
          </cell>
          <cell r="BB128" t="str">
            <v>Interest and Dividends</v>
          </cell>
          <cell r="BC128">
            <v>7.3700013648150708E-2</v>
          </cell>
          <cell r="BD128">
            <v>0.03</v>
          </cell>
        </row>
        <row r="129">
          <cell r="AW129">
            <v>0.35080645161290325</v>
          </cell>
          <cell r="AX129">
            <v>5.6716417910447792E-2</v>
          </cell>
          <cell r="AY129">
            <v>3.3898305084745672E-2</v>
          </cell>
          <cell r="AZ129">
            <v>-1.3243169398907018E-2</v>
          </cell>
          <cell r="BB129" t="str">
            <v>Other</v>
          </cell>
          <cell r="BC129">
            <v>3.3898305084745672E-2</v>
          </cell>
          <cell r="BD129">
            <v>-3.4728813559322003E-2</v>
          </cell>
        </row>
        <row r="130">
          <cell r="AW130">
            <v>0.13826615129762554</v>
          </cell>
          <cell r="AX130">
            <v>0.11720190162025812</v>
          </cell>
          <cell r="AY130">
            <v>1.8410768562744151E-2</v>
          </cell>
          <cell r="AZ130">
            <v>4.0784514368550351E-3</v>
          </cell>
          <cell r="BB130" t="str">
            <v>Total Revenues</v>
          </cell>
          <cell r="BC130">
            <v>1.8410768562744151E-2</v>
          </cell>
          <cell r="BD130">
            <v>-1.2286930091185311E-2</v>
          </cell>
        </row>
        <row r="131">
          <cell r="AW131">
            <v>8.9655172413793061E-2</v>
          </cell>
          <cell r="AX131">
            <v>0.21518987341772156</v>
          </cell>
          <cell r="AY131">
            <v>6.2640765765765716E-2</v>
          </cell>
          <cell r="AZ131">
            <v>2.5000000000000001E-2</v>
          </cell>
          <cell r="BB131" t="str">
            <v>Interest Expense</v>
          </cell>
          <cell r="BC131">
            <v>6.2640765765765716E-2</v>
          </cell>
          <cell r="BD131">
            <v>2.8999999999999915E-2</v>
          </cell>
        </row>
        <row r="132">
          <cell r="AW132">
            <v>0.20894308943089435</v>
          </cell>
          <cell r="AX132">
            <v>-1.1208249271463799E-2</v>
          </cell>
          <cell r="AY132">
            <v>-5.2822489231466818E-2</v>
          </cell>
          <cell r="AZ132">
            <v>-3.372355193872667E-2</v>
          </cell>
          <cell r="BB132" t="str">
            <v>Net Revenues</v>
          </cell>
          <cell r="BC132">
            <v>-5.2822489231466818E-2</v>
          </cell>
          <cell r="BD132">
            <v>-7.8780321922466201E-2</v>
          </cell>
        </row>
        <row r="134">
          <cell r="AW134">
            <v>0.2230255839822024</v>
          </cell>
          <cell r="AX134">
            <v>-1.0914051841746208E-2</v>
          </cell>
          <cell r="AY134">
            <v>-5.2873563218390762E-2</v>
          </cell>
          <cell r="AZ134">
            <v>-4.3637735922330112E-2</v>
          </cell>
          <cell r="BB134" t="str">
            <v>Compensation and Benefits</v>
          </cell>
          <cell r="BC134">
            <v>-5.2873563218390762E-2</v>
          </cell>
          <cell r="BD134">
            <v>-7.8939999999999566E-2</v>
          </cell>
        </row>
        <row r="135">
          <cell r="AW135">
            <v>2.7027027027026973E-2</v>
          </cell>
          <cell r="AX135">
            <v>4.3859649122806932E-2</v>
          </cell>
          <cell r="AY135">
            <v>3.7815126050420256E-2</v>
          </cell>
          <cell r="AZ135">
            <v>-2.8340080971659964E-2</v>
          </cell>
          <cell r="BB135" t="str">
            <v>Technology and Communications</v>
          </cell>
          <cell r="BC135">
            <v>3.7815126050420256E-2</v>
          </cell>
          <cell r="BD135">
            <v>2.9411764705882248E-2</v>
          </cell>
        </row>
        <row r="136">
          <cell r="AW136">
            <v>0.11023622047244097</v>
          </cell>
          <cell r="AX136">
            <v>0.12056737588652489</v>
          </cell>
          <cell r="AY136">
            <v>3.7974683544303778E-2</v>
          </cell>
          <cell r="AZ136">
            <v>6.0975609756097615E-3</v>
          </cell>
          <cell r="BB136" t="str">
            <v>Brokerage and Clearance</v>
          </cell>
          <cell r="BC136">
            <v>3.7974683544303778E-2</v>
          </cell>
          <cell r="BD136">
            <v>-0.11392405063291144</v>
          </cell>
        </row>
        <row r="137">
          <cell r="AW137">
            <v>-6.25E-2</v>
          </cell>
          <cell r="AX137">
            <v>0.23333333333333339</v>
          </cell>
          <cell r="AY137">
            <v>4.0540540540540571E-2</v>
          </cell>
          <cell r="AZ137">
            <v>3.8961038961038863E-2</v>
          </cell>
          <cell r="BB137" t="str">
            <v>Business Development</v>
          </cell>
          <cell r="BC137">
            <v>4.0540540540540571E-2</v>
          </cell>
          <cell r="BD137">
            <v>-0.1216216216216216</v>
          </cell>
        </row>
        <row r="138">
          <cell r="AW138">
            <v>-8.8607594936708889E-2</v>
          </cell>
          <cell r="AX138">
            <v>0.15277777777777768</v>
          </cell>
          <cell r="AY138">
            <v>8.43373493975903E-2</v>
          </cell>
          <cell r="AZ138">
            <v>0</v>
          </cell>
          <cell r="BB138" t="str">
            <v>Professional Fees</v>
          </cell>
          <cell r="BC138">
            <v>8.43373493975903E-2</v>
          </cell>
          <cell r="BD138">
            <v>-7.2289156626506035E-2</v>
          </cell>
        </row>
        <row r="139">
          <cell r="AW139">
            <v>0.11904761904761907</v>
          </cell>
          <cell r="AX139">
            <v>-1.4184397163120588E-2</v>
          </cell>
          <cell r="AY139">
            <v>-7.9136690647481966E-2</v>
          </cell>
          <cell r="AZ139">
            <v>5.46875E-2</v>
          </cell>
          <cell r="BB139" t="str">
            <v>Occupancy</v>
          </cell>
          <cell r="BC139">
            <v>-7.9136690647481966E-2</v>
          </cell>
          <cell r="BD139">
            <v>7.194244604316502E-3</v>
          </cell>
        </row>
        <row r="140">
          <cell r="AW140">
            <v>0.21052631578947367</v>
          </cell>
          <cell r="AX140">
            <v>-0.33333333333333337</v>
          </cell>
          <cell r="AY140">
            <v>-2.1739130434782594E-2</v>
          </cell>
          <cell r="AZ140">
            <v>0.11111111111111116</v>
          </cell>
          <cell r="BB140" t="str">
            <v>Other</v>
          </cell>
          <cell r="BC140">
            <v>-2.1739130434782594E-2</v>
          </cell>
          <cell r="BD140">
            <v>0.30434782608695654</v>
          </cell>
        </row>
        <row r="141">
          <cell r="AW141" t="str">
            <v>NA</v>
          </cell>
          <cell r="AX141" t="str">
            <v>NA</v>
          </cell>
          <cell r="AY141" t="str">
            <v>NA</v>
          </cell>
          <cell r="AZ141" t="str">
            <v>NA</v>
          </cell>
        </row>
        <row r="142">
          <cell r="AW142">
            <v>5.3333333333333233E-2</v>
          </cell>
          <cell r="AX142">
            <v>3.7974683544303778E-2</v>
          </cell>
          <cell r="AY142">
            <v>1.7615176151761558E-2</v>
          </cell>
          <cell r="AZ142">
            <v>1.1984021304926706E-2</v>
          </cell>
          <cell r="BB142" t="str">
            <v>Total non-compensation expenses</v>
          </cell>
          <cell r="BC142">
            <v>1.7615176151761558E-2</v>
          </cell>
          <cell r="BD142">
            <v>-1.490514905149054E-2</v>
          </cell>
        </row>
        <row r="143">
          <cell r="AW143">
            <v>0.17670845127375667</v>
          </cell>
          <cell r="AX143">
            <v>1.0309278350515427E-3</v>
          </cell>
          <cell r="AY143">
            <v>-3.501544799176104E-2</v>
          </cell>
          <cell r="AZ143">
            <v>-2.8777565279260009E-2</v>
          </cell>
          <cell r="BB143" t="str">
            <v>Total expenses</v>
          </cell>
          <cell r="BC143">
            <v>-3.501544799176104E-2</v>
          </cell>
          <cell r="BD143">
            <v>-6.2716958462066263E-2</v>
          </cell>
        </row>
        <row r="145">
          <cell r="AW145">
            <v>0.27444535743631882</v>
          </cell>
          <cell r="AX145">
            <v>-3.4171502256608588E-2</v>
          </cell>
          <cell r="AY145">
            <v>-8.7449933244325817E-2</v>
          </cell>
          <cell r="AZ145">
            <v>-4.3894121433796562E-2</v>
          </cell>
          <cell r="BB145" t="str">
            <v>EBIT and Dividends on Preferreds</v>
          </cell>
          <cell r="BC145">
            <v>-8.7449933244325817E-2</v>
          </cell>
          <cell r="BD145">
            <v>-0.11001702269692859</v>
          </cell>
        </row>
        <row r="146">
          <cell r="AW146">
            <v>0.30203045685279184</v>
          </cell>
          <cell r="AX146">
            <v>-3.3138401559454245E-2</v>
          </cell>
          <cell r="AY146">
            <v>-9.0725806451612878E-2</v>
          </cell>
          <cell r="AZ146">
            <v>-4.3660924878048735E-2</v>
          </cell>
          <cell r="BB146" t="str">
            <v>Income Taxes</v>
          </cell>
          <cell r="BC146">
            <v>-9.0725806451612878E-2</v>
          </cell>
          <cell r="BD146">
            <v>-0.11030770262096712</v>
          </cell>
        </row>
        <row r="147"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B147" t="str">
            <v>Dividends on Trust Preferred's</v>
          </cell>
          <cell r="BC147">
            <v>0</v>
          </cell>
          <cell r="BD147">
            <v>0</v>
          </cell>
        </row>
        <row r="148">
          <cell r="AW148">
            <v>0.31834750911300125</v>
          </cell>
          <cell r="AX148">
            <v>-7.649769585253452E-2</v>
          </cell>
          <cell r="AY148">
            <v>-8.5828343313373301E-2</v>
          </cell>
          <cell r="AZ148">
            <v>-4.4008937641921264E-2</v>
          </cell>
          <cell r="BB148" t="str">
            <v>Net Income</v>
          </cell>
          <cell r="BC148">
            <v>-8.5828343313373301E-2</v>
          </cell>
          <cell r="BD148">
            <v>-0.10987313323353221</v>
          </cell>
        </row>
        <row r="149">
          <cell r="AW149">
            <v>0</v>
          </cell>
          <cell r="AX149">
            <v>0</v>
          </cell>
          <cell r="AY149">
            <v>6.25E-2</v>
          </cell>
          <cell r="AZ149">
            <v>0</v>
          </cell>
          <cell r="BB149" t="str">
            <v>Preferred Dividend</v>
          </cell>
          <cell r="BC149">
            <v>6.25E-2</v>
          </cell>
          <cell r="BD149">
            <v>0</v>
          </cell>
        </row>
        <row r="150">
          <cell r="AW150">
            <v>0.32465923172242883</v>
          </cell>
          <cell r="AX150">
            <v>-7.7642656688493905E-2</v>
          </cell>
          <cell r="AY150">
            <v>-8.8235294117647078E-2</v>
          </cell>
          <cell r="AZ150">
            <v>-4.4841142246940913E-2</v>
          </cell>
          <cell r="BB150" t="str">
            <v>Net income applicable to common stock</v>
          </cell>
          <cell r="BC150">
            <v>-8.8235294117647078E-2</v>
          </cell>
          <cell r="BD150">
            <v>-0.11165606440162201</v>
          </cell>
        </row>
        <row r="152">
          <cell r="AW152" t="str">
            <v>1Q06</v>
          </cell>
          <cell r="AX152" t="str">
            <v>2Q06</v>
          </cell>
          <cell r="AY152" t="str">
            <v>3Q06</v>
          </cell>
          <cell r="AZ152" t="str">
            <v>4Q06E</v>
          </cell>
          <cell r="BB152" t="str">
            <v>Investment Banking</v>
          </cell>
          <cell r="BC152" t="str">
            <v>3Q06</v>
          </cell>
          <cell r="BD152" t="str">
            <v>3Q06</v>
          </cell>
          <cell r="BE152" t="str">
            <v>% change</v>
          </cell>
          <cell r="BF152" t="str">
            <v>Per share change</v>
          </cell>
        </row>
        <row r="153">
          <cell r="BB153" t="str">
            <v>Revenues</v>
          </cell>
        </row>
        <row r="154">
          <cell r="AW154">
            <v>410</v>
          </cell>
          <cell r="AX154">
            <v>289</v>
          </cell>
          <cell r="AY154">
            <v>348</v>
          </cell>
          <cell r="AZ154">
            <v>350</v>
          </cell>
          <cell r="BB154" t="str">
            <v>Debt Underwriting</v>
          </cell>
          <cell r="BC154">
            <v>348</v>
          </cell>
          <cell r="BD154">
            <v>300</v>
          </cell>
          <cell r="BE154">
            <v>0.15999999999999992</v>
          </cell>
          <cell r="BF154">
            <v>5.6103021930172116E-2</v>
          </cell>
        </row>
        <row r="155">
          <cell r="AW155">
            <v>199</v>
          </cell>
          <cell r="AX155">
            <v>208</v>
          </cell>
          <cell r="AY155">
            <v>183</v>
          </cell>
          <cell r="AZ155">
            <v>200</v>
          </cell>
          <cell r="BB155" t="str">
            <v>Equity Underwriting</v>
          </cell>
          <cell r="BC155">
            <v>183</v>
          </cell>
          <cell r="BD155">
            <v>220</v>
          </cell>
          <cell r="BE155">
            <v>-0.16818181818181821</v>
          </cell>
          <cell r="BF155">
            <v>-4.324607940450767E-2</v>
          </cell>
        </row>
        <row r="156">
          <cell r="AW156">
            <v>226</v>
          </cell>
          <cell r="AX156">
            <v>244</v>
          </cell>
          <cell r="AY156">
            <v>195</v>
          </cell>
          <cell r="AZ156">
            <v>225</v>
          </cell>
          <cell r="BB156" t="str">
            <v>Financial advisory</v>
          </cell>
          <cell r="BC156">
            <v>195</v>
          </cell>
          <cell r="BD156">
            <v>275</v>
          </cell>
          <cell r="BE156">
            <v>-0.29090909090909089</v>
          </cell>
          <cell r="BF156">
            <v>-9.3505036550286844E-2</v>
          </cell>
        </row>
        <row r="157">
          <cell r="AW157">
            <v>835</v>
          </cell>
          <cell r="AX157">
            <v>741</v>
          </cell>
          <cell r="AY157">
            <v>726</v>
          </cell>
          <cell r="AZ157">
            <v>775</v>
          </cell>
          <cell r="BB157" t="str">
            <v>Total Investment Banking</v>
          </cell>
          <cell r="BC157">
            <v>726</v>
          </cell>
          <cell r="BD157">
            <v>795</v>
          </cell>
          <cell r="BE157">
            <v>-8.679245283018866E-2</v>
          </cell>
          <cell r="BF157">
            <v>-8.0648094024622405E-2</v>
          </cell>
        </row>
        <row r="159">
          <cell r="BB159" t="str">
            <v>% of investment banking revenues</v>
          </cell>
        </row>
        <row r="160">
          <cell r="AW160">
            <v>0.49101796407185627</v>
          </cell>
          <cell r="AX160">
            <v>0.39001349527665319</v>
          </cell>
          <cell r="AY160">
            <v>0.47933884297520662</v>
          </cell>
          <cell r="AZ160">
            <v>0.45161290322580644</v>
          </cell>
          <cell r="BB160" t="str">
            <v>Debt Underwriting</v>
          </cell>
          <cell r="BC160">
            <v>0.47933884297520662</v>
          </cell>
          <cell r="BD160">
            <v>0.37735849056603776</v>
          </cell>
        </row>
        <row r="161">
          <cell r="AW161">
            <v>0.23832335329341317</v>
          </cell>
          <cell r="AX161">
            <v>0.2807017543859649</v>
          </cell>
          <cell r="AY161">
            <v>0.25206611570247933</v>
          </cell>
          <cell r="AZ161">
            <v>0.25806451612903225</v>
          </cell>
          <cell r="BB161" t="str">
            <v>Equity Underwriting</v>
          </cell>
          <cell r="BC161">
            <v>0.25206611570247933</v>
          </cell>
          <cell r="BD161">
            <v>0.27672955974842767</v>
          </cell>
        </row>
        <row r="162">
          <cell r="AW162">
            <v>0.27065868263473053</v>
          </cell>
          <cell r="AX162">
            <v>0.32928475033738192</v>
          </cell>
          <cell r="AY162">
            <v>0.26859504132231404</v>
          </cell>
          <cell r="AZ162">
            <v>0.29032258064516131</v>
          </cell>
          <cell r="BB162" t="str">
            <v>Financial advisory</v>
          </cell>
          <cell r="BC162">
            <v>0.26859504132231404</v>
          </cell>
          <cell r="BD162">
            <v>0.34591194968553457</v>
          </cell>
        </row>
        <row r="163">
          <cell r="AW163">
            <v>1</v>
          </cell>
          <cell r="AX163">
            <v>1</v>
          </cell>
          <cell r="AY163">
            <v>1</v>
          </cell>
          <cell r="AZ163">
            <v>1</v>
          </cell>
          <cell r="BB163" t="str">
            <v>Total Investment Banking</v>
          </cell>
          <cell r="BC163">
            <v>1</v>
          </cell>
          <cell r="BD163">
            <v>1</v>
          </cell>
        </row>
        <row r="165">
          <cell r="BB165" t="str">
            <v>% of net revenues</v>
          </cell>
        </row>
        <row r="166">
          <cell r="AW166">
            <v>9.1907644026003141E-2</v>
          </cell>
          <cell r="AX166">
            <v>6.551802312400816E-2</v>
          </cell>
          <cell r="AY166">
            <v>8.3293441838200102E-2</v>
          </cell>
          <cell r="AZ166">
            <v>8.6695831144263602E-2</v>
          </cell>
          <cell r="BB166" t="str">
            <v>Debt Underwriting</v>
          </cell>
          <cell r="BC166">
            <v>8.3293441838200102E-2</v>
          </cell>
          <cell r="BD166">
            <v>7.3827980804724955E-2</v>
          </cell>
        </row>
        <row r="167">
          <cell r="AW167">
            <v>4.4608832100425912E-2</v>
          </cell>
          <cell r="AX167">
            <v>4.7154840172296535E-2</v>
          </cell>
          <cell r="AY167">
            <v>4.3800861656294876E-2</v>
          </cell>
          <cell r="AZ167">
            <v>4.95404749395792E-2</v>
          </cell>
          <cell r="BB167" t="str">
            <v>Equity Underwriting</v>
          </cell>
          <cell r="BC167">
            <v>4.3800861656294876E-2</v>
          </cell>
          <cell r="BD167">
            <v>5.4140519256798303E-2</v>
          </cell>
        </row>
        <row r="168">
          <cell r="AW168">
            <v>5.0661286707016362E-2</v>
          </cell>
          <cell r="AX168">
            <v>5.53162548175017E-2</v>
          </cell>
          <cell r="AY168">
            <v>4.6673049305887983E-2</v>
          </cell>
          <cell r="AZ168">
            <v>5.5733034307026599E-2</v>
          </cell>
          <cell r="BB168" t="str">
            <v>Financial advisory</v>
          </cell>
          <cell r="BC168">
            <v>4.6673049305887983E-2</v>
          </cell>
          <cell r="BD168">
            <v>6.7675649070997879E-2</v>
          </cell>
        </row>
        <row r="169">
          <cell r="AW169">
            <v>0.18717776283344542</v>
          </cell>
          <cell r="AX169">
            <v>0.1679891181138064</v>
          </cell>
          <cell r="AY169">
            <v>0.17376735280038297</v>
          </cell>
          <cell r="AZ169">
            <v>0.19196934039086938</v>
          </cell>
          <cell r="BB169" t="str">
            <v>Total Investment Banking</v>
          </cell>
          <cell r="BC169">
            <v>0.17376735280038297</v>
          </cell>
          <cell r="BD169">
            <v>0.19564414913252115</v>
          </cell>
        </row>
        <row r="171">
          <cell r="BB171" t="str">
            <v>yoy % growth</v>
          </cell>
        </row>
        <row r="172">
          <cell r="AW172">
            <v>0.25766871165644178</v>
          </cell>
          <cell r="AX172">
            <v>-6.7741935483870974E-2</v>
          </cell>
          <cell r="AY172">
            <v>3.5714285714285809E-2</v>
          </cell>
          <cell r="AZ172">
            <v>5.4216867469879526E-2</v>
          </cell>
          <cell r="BB172" t="str">
            <v>Debt Underwriting</v>
          </cell>
          <cell r="BC172">
            <v>3.5714285714285809E-2</v>
          </cell>
          <cell r="BD172">
            <v>-0.1071428571428571</v>
          </cell>
        </row>
        <row r="173">
          <cell r="AW173">
            <v>5.8510638297872397E-2</v>
          </cell>
          <cell r="AX173">
            <v>0.20930232558139528</v>
          </cell>
          <cell r="AY173">
            <v>-0.28235294117647058</v>
          </cell>
          <cell r="AZ173">
            <v>-4.3062200956937802E-2</v>
          </cell>
          <cell r="BB173" t="str">
            <v>Equity Underwriting</v>
          </cell>
          <cell r="BC173">
            <v>-0.28235294117647058</v>
          </cell>
          <cell r="BD173">
            <v>-0.13725490196078427</v>
          </cell>
        </row>
        <row r="174">
          <cell r="AW174">
            <v>0.33727810650887569</v>
          </cell>
          <cell r="AX174">
            <v>1.5154639175257731</v>
          </cell>
          <cell r="AY174">
            <v>-0.1294642857142857</v>
          </cell>
          <cell r="AZ174">
            <v>-0.18478260869565222</v>
          </cell>
          <cell r="BB174" t="str">
            <v>Financial advisory</v>
          </cell>
          <cell r="BC174">
            <v>-0.1294642857142857</v>
          </cell>
          <cell r="BD174">
            <v>0.2276785714285714</v>
          </cell>
        </row>
        <row r="175">
          <cell r="AW175">
            <v>0.2225475841874085</v>
          </cell>
          <cell r="AX175">
            <v>0.27979274611398974</v>
          </cell>
          <cell r="AY175">
            <v>-0.1092024539877301</v>
          </cell>
          <cell r="AZ175">
            <v>-5.1407588739290078E-2</v>
          </cell>
          <cell r="BB175" t="str">
            <v>Total Investment Banking</v>
          </cell>
          <cell r="BC175">
            <v>-0.1092024539877301</v>
          </cell>
          <cell r="BD175">
            <v>-2.4539877300613466E-2</v>
          </cell>
        </row>
        <row r="177">
          <cell r="BB177" t="str">
            <v>qoq % growth</v>
          </cell>
        </row>
        <row r="178">
          <cell r="AW178">
            <v>0.23493975903614461</v>
          </cell>
          <cell r="AX178">
            <v>-0.29512195121951224</v>
          </cell>
          <cell r="AY178">
            <v>0.20415224913494812</v>
          </cell>
          <cell r="AZ178">
            <v>5.7471264367816577E-3</v>
          </cell>
          <cell r="BB178" t="str">
            <v>Debt Underwriting</v>
          </cell>
          <cell r="BC178">
            <v>0.20415224913494812</v>
          </cell>
          <cell r="BD178">
            <v>3.8062283737024138E-2</v>
          </cell>
        </row>
        <row r="179">
          <cell r="AW179">
            <v>-4.7846889952153138E-2</v>
          </cell>
          <cell r="AX179">
            <v>4.5226130653266416E-2</v>
          </cell>
          <cell r="AY179">
            <v>-0.12019230769230771</v>
          </cell>
          <cell r="AZ179">
            <v>9.2896174863388081E-2</v>
          </cell>
          <cell r="BB179" t="str">
            <v>Equity Underwriting</v>
          </cell>
          <cell r="BC179">
            <v>-0.12019230769230771</v>
          </cell>
          <cell r="BD179">
            <v>5.7692307692307709E-2</v>
          </cell>
        </row>
        <row r="180">
          <cell r="AW180">
            <v>-0.1811594202898551</v>
          </cell>
          <cell r="AX180">
            <v>7.9646017699114946E-2</v>
          </cell>
          <cell r="AY180">
            <v>-0.20081967213114749</v>
          </cell>
          <cell r="AZ180">
            <v>0.15384615384615374</v>
          </cell>
          <cell r="BB180" t="str">
            <v>Financial advisory</v>
          </cell>
          <cell r="BC180">
            <v>-0.20081967213114749</v>
          </cell>
          <cell r="BD180">
            <v>0.12704918032786883</v>
          </cell>
        </row>
        <row r="181">
          <cell r="AW181">
            <v>2.2031823745410017E-2</v>
          </cell>
          <cell r="AX181">
            <v>-0.11257485029940117</v>
          </cell>
          <cell r="AY181">
            <v>-2.0242914979757054E-2</v>
          </cell>
          <cell r="AZ181">
            <v>6.7493112947658362E-2</v>
          </cell>
          <cell r="BB181" t="str">
            <v>Total Investment Banking</v>
          </cell>
          <cell r="BC181">
            <v>-2.0242914979757054E-2</v>
          </cell>
          <cell r="BD181">
            <v>7.2874493927125528E-2</v>
          </cell>
        </row>
        <row r="183">
          <cell r="AW183" t="str">
            <v>1Q06</v>
          </cell>
          <cell r="AX183" t="str">
            <v>2Q06</v>
          </cell>
          <cell r="AY183" t="str">
            <v>3Q06</v>
          </cell>
          <cell r="AZ183" t="str">
            <v>4Q06E</v>
          </cell>
          <cell r="BB183" t="str">
            <v>Capital Markets</v>
          </cell>
          <cell r="BC183" t="str">
            <v>3Q06</v>
          </cell>
          <cell r="BD183" t="str">
            <v>3Q06</v>
          </cell>
          <cell r="BE183" t="str">
            <v>% change</v>
          </cell>
          <cell r="BF183" t="str">
            <v>Per share change</v>
          </cell>
        </row>
        <row r="184">
          <cell r="BB184" t="str">
            <v>Revenues</v>
          </cell>
        </row>
        <row r="185">
          <cell r="AW185">
            <v>2102</v>
          </cell>
          <cell r="AX185">
            <v>2200</v>
          </cell>
          <cell r="AY185">
            <v>2010</v>
          </cell>
          <cell r="AZ185">
            <v>1750</v>
          </cell>
          <cell r="BB185" t="str">
            <v>Fixed Income Trading</v>
          </cell>
          <cell r="BC185">
            <v>2010</v>
          </cell>
          <cell r="BD185">
            <v>1900</v>
          </cell>
          <cell r="BE185">
            <v>5.7894736842105221E-2</v>
          </cell>
          <cell r="BF185">
            <v>0.12856942525664442</v>
          </cell>
        </row>
        <row r="186">
          <cell r="AW186">
            <v>944</v>
          </cell>
          <cell r="AX186">
            <v>878</v>
          </cell>
          <cell r="AY186">
            <v>837</v>
          </cell>
          <cell r="AZ186">
            <v>895.94999999999982</v>
          </cell>
          <cell r="BB186" t="str">
            <v>Equities Trading</v>
          </cell>
          <cell r="BC186">
            <v>837</v>
          </cell>
          <cell r="BD186">
            <v>761.79400000000169</v>
          </cell>
          <cell r="BE186">
            <v>9.8722226743710451E-2</v>
          </cell>
          <cell r="BF186">
            <v>8.7901747235008931E-2</v>
          </cell>
        </row>
        <row r="187">
          <cell r="AW187">
            <v>3046</v>
          </cell>
          <cell r="AX187">
            <v>3078</v>
          </cell>
          <cell r="AY187">
            <v>2847</v>
          </cell>
          <cell r="AZ187">
            <v>2645.95</v>
          </cell>
          <cell r="BB187" t="str">
            <v>Total Trading</v>
          </cell>
          <cell r="BC187">
            <v>2847</v>
          </cell>
          <cell r="BD187">
            <v>2661.7940000000017</v>
          </cell>
          <cell r="BE187">
            <v>6.957938893843707E-2</v>
          </cell>
          <cell r="BF187">
            <v>0.21647117249165335</v>
          </cell>
        </row>
        <row r="189">
          <cell r="BB189" t="str">
            <v>% of capital markets revenues</v>
          </cell>
        </row>
        <row r="190">
          <cell r="AW190">
            <v>0.69008535784635583</v>
          </cell>
          <cell r="AX190">
            <v>0.71474983755685506</v>
          </cell>
          <cell r="AY190">
            <v>0.70600632244467865</v>
          </cell>
          <cell r="AZ190">
            <v>0.66138815926226879</v>
          </cell>
          <cell r="BB190" t="str">
            <v>Fixed Income</v>
          </cell>
          <cell r="BC190">
            <v>0.70600632244467865</v>
          </cell>
          <cell r="BD190">
            <v>0.71380429890517405</v>
          </cell>
        </row>
        <row r="191">
          <cell r="AW191">
            <v>0.30991464215364412</v>
          </cell>
          <cell r="AX191">
            <v>0.28525016244314488</v>
          </cell>
          <cell r="AY191">
            <v>0.29399367755532141</v>
          </cell>
          <cell r="AZ191">
            <v>0.33861184073773121</v>
          </cell>
          <cell r="BB191" t="str">
            <v>Equities</v>
          </cell>
          <cell r="BC191">
            <v>0.29399367755532141</v>
          </cell>
          <cell r="BD191">
            <v>0.28619570109482595</v>
          </cell>
        </row>
        <row r="192">
          <cell r="AW192">
            <v>1</v>
          </cell>
          <cell r="AX192">
            <v>1</v>
          </cell>
          <cell r="AY192">
            <v>1</v>
          </cell>
          <cell r="AZ192">
            <v>1</v>
          </cell>
          <cell r="BB192" t="str">
            <v>Total Trading</v>
          </cell>
          <cell r="BC192">
            <v>1</v>
          </cell>
          <cell r="BD192">
            <v>1</v>
          </cell>
        </row>
        <row r="194">
          <cell r="BB194" t="str">
            <v>% of net revenues</v>
          </cell>
        </row>
        <row r="195">
          <cell r="AW195">
            <v>0.47119479937233805</v>
          </cell>
          <cell r="AX195">
            <v>0.49875311720698257</v>
          </cell>
          <cell r="AY195">
            <v>0.4810914313068454</v>
          </cell>
          <cell r="AZ195">
            <v>0.43347915572131795</v>
          </cell>
          <cell r="BB195" t="str">
            <v>Fixed Income</v>
          </cell>
          <cell r="BC195">
            <v>0.4810914313068454</v>
          </cell>
          <cell r="BD195">
            <v>0.46757721176325806</v>
          </cell>
        </row>
        <row r="196">
          <cell r="AW196">
            <v>0.21161174624523649</v>
          </cell>
          <cell r="AX196">
            <v>0.19904783495805939</v>
          </cell>
          <cell r="AY196">
            <v>0.20033508855911919</v>
          </cell>
          <cell r="AZ196">
            <v>0.22192894261057985</v>
          </cell>
          <cell r="BB196" t="str">
            <v>Equities</v>
          </cell>
          <cell r="BC196">
            <v>0.20033508855911919</v>
          </cell>
          <cell r="BD196">
            <v>0.18747237603051589</v>
          </cell>
        </row>
        <row r="197">
          <cell r="AW197">
            <v>0.68280654561757459</v>
          </cell>
          <cell r="AX197">
            <v>0.6978009521650419</v>
          </cell>
          <cell r="AY197">
            <v>0.68142651986596459</v>
          </cell>
          <cell r="AZ197">
            <v>0.65540809833189784</v>
          </cell>
          <cell r="BB197" t="str">
            <v>Total Trading</v>
          </cell>
          <cell r="BC197">
            <v>0.68142651986596459</v>
          </cell>
          <cell r="BD197">
            <v>0.65504958779377398</v>
          </cell>
        </row>
        <row r="199">
          <cell r="BB199" t="str">
            <v>yoy % growth</v>
          </cell>
        </row>
        <row r="200">
          <cell r="AW200">
            <v>1.644100580270802E-2</v>
          </cell>
          <cell r="AX200">
            <v>0.25499144324015965</v>
          </cell>
          <cell r="AY200">
            <v>6.4055055584965492E-2</v>
          </cell>
          <cell r="AZ200">
            <v>7.7586206896551824E-2</v>
          </cell>
          <cell r="BB200" t="str">
            <v>Fixed Income</v>
          </cell>
          <cell r="BC200">
            <v>6.4055055584965492E-2</v>
          </cell>
          <cell r="BD200">
            <v>5.8231868713605195E-3</v>
          </cell>
        </row>
        <row r="201">
          <cell r="AW201">
            <v>0.51768488745980701</v>
          </cell>
          <cell r="AX201">
            <v>0.85232067510548526</v>
          </cell>
          <cell r="AY201">
            <v>0.31397174254317117</v>
          </cell>
          <cell r="AZ201">
            <v>0.21074324324324301</v>
          </cell>
          <cell r="BB201" t="str">
            <v>Equities</v>
          </cell>
          <cell r="BC201">
            <v>0.31397174254317117</v>
          </cell>
          <cell r="BD201">
            <v>0.1959089481946652</v>
          </cell>
        </row>
        <row r="202">
          <cell r="AW202">
            <v>0.13234200743494418</v>
          </cell>
          <cell r="AX202">
            <v>0.38212842388863932</v>
          </cell>
          <cell r="AY202">
            <v>0.12707838479809985</v>
          </cell>
          <cell r="AZ202">
            <v>0.11926818950930618</v>
          </cell>
          <cell r="BB202" t="str">
            <v>Total Trading</v>
          </cell>
          <cell r="BC202">
            <v>0.12707838479809985</v>
          </cell>
          <cell r="BD202">
            <v>5.3758511480602511E-2</v>
          </cell>
        </row>
        <row r="204">
          <cell r="BB204" t="str">
            <v>qoq % growth</v>
          </cell>
        </row>
        <row r="205">
          <cell r="AW205">
            <v>0.29433497536945818</v>
          </cell>
          <cell r="AX205">
            <v>4.6622264509990519E-2</v>
          </cell>
          <cell r="AY205">
            <v>-8.6363636363636309E-2</v>
          </cell>
          <cell r="AZ205">
            <v>-0.12935323383084574</v>
          </cell>
          <cell r="BB205" t="str">
            <v>Fixed Income</v>
          </cell>
          <cell r="BC205">
            <v>-8.6363636363636309E-2</v>
          </cell>
          <cell r="BD205">
            <v>-0.13636363636363635</v>
          </cell>
        </row>
        <row r="206">
          <cell r="AW206">
            <v>0.27567567567567575</v>
          </cell>
          <cell r="AX206">
            <v>-6.9915254237288171E-2</v>
          </cell>
          <cell r="AY206">
            <v>-4.6697038724373585E-2</v>
          </cell>
          <cell r="AZ206">
            <v>7.0430107526881613E-2</v>
          </cell>
          <cell r="BB206" t="str">
            <v>Equities</v>
          </cell>
          <cell r="BC206">
            <v>-4.6697038724373585E-2</v>
          </cell>
          <cell r="BD206">
            <v>-0.13235307517084094</v>
          </cell>
        </row>
        <row r="207">
          <cell r="AW207">
            <v>0.28849407783417935</v>
          </cell>
          <cell r="AX207">
            <v>1.0505581089954141E-2</v>
          </cell>
          <cell r="AY207">
            <v>-7.5048732943469809E-2</v>
          </cell>
          <cell r="AZ207">
            <v>-7.0618194590797434E-2</v>
          </cell>
          <cell r="BB207" t="str">
            <v>Total Trading</v>
          </cell>
          <cell r="BC207">
            <v>-7.5048732943469809E-2</v>
          </cell>
          <cell r="BD207">
            <v>-0.13521962313190328</v>
          </cell>
        </row>
        <row r="209">
          <cell r="AW209" t="str">
            <v>1Q06</v>
          </cell>
          <cell r="AX209" t="str">
            <v>2Q06</v>
          </cell>
          <cell r="AY209" t="str">
            <v>3Q06</v>
          </cell>
          <cell r="AZ209" t="str">
            <v>4Q06E</v>
          </cell>
          <cell r="BB209" t="str">
            <v>Investment Management</v>
          </cell>
          <cell r="BC209" t="str">
            <v>3Q06</v>
          </cell>
          <cell r="BD209" t="str">
            <v>3Q06</v>
          </cell>
          <cell r="BE209" t="str">
            <v>% change</v>
          </cell>
          <cell r="BF209" t="str">
            <v>Per share change</v>
          </cell>
        </row>
        <row r="210">
          <cell r="BB210" t="str">
            <v>Revenues</v>
          </cell>
        </row>
        <row r="211">
          <cell r="AW211">
            <v>212</v>
          </cell>
          <cell r="AX211">
            <v>245</v>
          </cell>
          <cell r="AY211">
            <v>256</v>
          </cell>
          <cell r="AZ211">
            <v>265</v>
          </cell>
          <cell r="BB211" t="str">
            <v>Private Investment Management</v>
          </cell>
          <cell r="BC211">
            <v>256</v>
          </cell>
          <cell r="BD211">
            <v>250</v>
          </cell>
          <cell r="BE211">
            <v>2.4000000000000021E-2</v>
          </cell>
          <cell r="BF211">
            <v>7.0128777412715145E-3</v>
          </cell>
        </row>
        <row r="212">
          <cell r="AW212">
            <v>368</v>
          </cell>
          <cell r="AX212">
            <v>347</v>
          </cell>
          <cell r="AY212">
            <v>349</v>
          </cell>
          <cell r="AZ212">
            <v>351.15300000000002</v>
          </cell>
          <cell r="BB212" t="str">
            <v>Asset Management</v>
          </cell>
          <cell r="BC212">
            <v>349</v>
          </cell>
          <cell r="BD212">
            <v>356.70600000000002</v>
          </cell>
          <cell r="BE212">
            <v>-2.1603225064899423E-2</v>
          </cell>
          <cell r="BF212">
            <v>-9.0068726457064006E-3</v>
          </cell>
        </row>
        <row r="213">
          <cell r="AW213">
            <v>580</v>
          </cell>
          <cell r="AX213">
            <v>592</v>
          </cell>
          <cell r="AY213">
            <v>605</v>
          </cell>
          <cell r="AZ213">
            <v>616.15300000000002</v>
          </cell>
          <cell r="BB213" t="str">
            <v>Total Investment Management</v>
          </cell>
          <cell r="BC213">
            <v>605</v>
          </cell>
          <cell r="BD213">
            <v>606.70600000000002</v>
          </cell>
          <cell r="BE213">
            <v>-2.811905601724729E-3</v>
          </cell>
          <cell r="BF213">
            <v>-1.9939949044348875E-3</v>
          </cell>
        </row>
        <row r="215">
          <cell r="BB215" t="str">
            <v>% of client service revenues</v>
          </cell>
        </row>
        <row r="216">
          <cell r="AW216">
            <v>0.36551724137931035</v>
          </cell>
          <cell r="AX216">
            <v>0.41385135135135137</v>
          </cell>
          <cell r="AY216">
            <v>0.42314049586776858</v>
          </cell>
          <cell r="AZ216">
            <v>0.4300879813942316</v>
          </cell>
          <cell r="BB216" t="str">
            <v>Private Investment Management</v>
          </cell>
          <cell r="BC216">
            <v>0.42314049586776858</v>
          </cell>
          <cell r="BD216">
            <v>0.41206119603234515</v>
          </cell>
        </row>
        <row r="217">
          <cell r="AW217">
            <v>0.6344827586206897</v>
          </cell>
          <cell r="AX217">
            <v>0.58614864864864868</v>
          </cell>
          <cell r="AY217">
            <v>0.57685950413223142</v>
          </cell>
          <cell r="AZ217">
            <v>0.56991201860576834</v>
          </cell>
          <cell r="BB217" t="str">
            <v>Asset Management</v>
          </cell>
          <cell r="BC217">
            <v>0.57685950413223142</v>
          </cell>
          <cell r="BD217">
            <v>0.58793880396765485</v>
          </cell>
        </row>
        <row r="218">
          <cell r="AW218">
            <v>1</v>
          </cell>
          <cell r="AX218">
            <v>1</v>
          </cell>
          <cell r="AY218">
            <v>1</v>
          </cell>
          <cell r="AZ218">
            <v>1</v>
          </cell>
          <cell r="BB218" t="str">
            <v>Total Investment Management</v>
          </cell>
          <cell r="BC218">
            <v>1</v>
          </cell>
          <cell r="BD218">
            <v>1</v>
          </cell>
        </row>
        <row r="220">
          <cell r="BB220" t="str">
            <v>% of net revenues</v>
          </cell>
        </row>
        <row r="221">
          <cell r="AW221">
            <v>4.7522976911006501E-2</v>
          </cell>
          <cell r="AX221">
            <v>5.5542960779868512E-2</v>
          </cell>
          <cell r="AY221">
            <v>6.1273336524652944E-2</v>
          </cell>
          <cell r="AZ221">
            <v>6.5641129294942438E-2</v>
          </cell>
          <cell r="BB221" t="str">
            <v>Private Investment Management</v>
          </cell>
          <cell r="BC221">
            <v>6.1273336524652944E-2</v>
          </cell>
          <cell r="BD221">
            <v>6.1523317337270796E-2</v>
          </cell>
        </row>
        <row r="222">
          <cell r="AW222">
            <v>8.2492714637973544E-2</v>
          </cell>
          <cell r="AX222">
            <v>7.8666968941283152E-2</v>
          </cell>
          <cell r="AY222">
            <v>8.3532790808999516E-2</v>
          </cell>
          <cell r="AZ222">
            <v>8.6981431982290275E-2</v>
          </cell>
          <cell r="BB222" t="str">
            <v>Asset Management</v>
          </cell>
          <cell r="BC222">
            <v>8.3532790808999516E-2</v>
          </cell>
          <cell r="BD222">
            <v>8.7782945736434068E-2</v>
          </cell>
        </row>
        <row r="223">
          <cell r="AW223">
            <v>0.13001569154898004</v>
          </cell>
          <cell r="AX223">
            <v>0.13420992972115167</v>
          </cell>
          <cell r="AY223">
            <v>0.14480612733365247</v>
          </cell>
          <cell r="AZ223">
            <v>0.1526225612772327</v>
          </cell>
          <cell r="BB223" t="str">
            <v>Total Investment Management</v>
          </cell>
          <cell r="BC223">
            <v>0.14480612733365247</v>
          </cell>
          <cell r="BD223">
            <v>0.14930626307370487</v>
          </cell>
        </row>
        <row r="225">
          <cell r="BB225" t="str">
            <v>yoy % growth</v>
          </cell>
        </row>
        <row r="226">
          <cell r="AW226">
            <v>4.4334975369458185E-2</v>
          </cell>
          <cell r="AX226">
            <v>0.12903225806451624</v>
          </cell>
          <cell r="AY226">
            <v>7.1129707112970619E-2</v>
          </cell>
          <cell r="AZ226">
            <v>8.6065573770491843E-2</v>
          </cell>
          <cell r="BB226" t="str">
            <v>Private Investment Management</v>
          </cell>
          <cell r="BC226">
            <v>7.1129707112970619E-2</v>
          </cell>
          <cell r="BD226">
            <v>4.6025104602510414E-2</v>
          </cell>
        </row>
        <row r="227">
          <cell r="AW227">
            <v>0.57264957264957261</v>
          </cell>
          <cell r="AX227">
            <v>0.36078431372549025</v>
          </cell>
          <cell r="AY227">
            <v>0.28308823529411775</v>
          </cell>
          <cell r="AZ227">
            <v>0.32510566037735855</v>
          </cell>
          <cell r="BB227" t="str">
            <v>Asset Management</v>
          </cell>
          <cell r="BC227">
            <v>0.28308823529411775</v>
          </cell>
          <cell r="BD227">
            <v>0.31141911764705887</v>
          </cell>
        </row>
        <row r="228">
          <cell r="AW228">
            <v>0.32723112128146448</v>
          </cell>
          <cell r="AX228">
            <v>0.25423728813559321</v>
          </cell>
          <cell r="AY228">
            <v>0.18395303326810186</v>
          </cell>
          <cell r="AZ228">
            <v>0.21051669941060913</v>
          </cell>
          <cell r="BB228" t="str">
            <v>Total Investment Management</v>
          </cell>
          <cell r="BC228">
            <v>0.18395303326810186</v>
          </cell>
          <cell r="BD228">
            <v>0.18729158512720168</v>
          </cell>
        </row>
        <row r="230">
          <cell r="BB230" t="str">
            <v>qoq % growth</v>
          </cell>
        </row>
        <row r="231">
          <cell r="AW231">
            <v>-0.13114754098360659</v>
          </cell>
          <cell r="AX231">
            <v>0.15566037735849059</v>
          </cell>
          <cell r="AY231">
            <v>4.4897959183673564E-2</v>
          </cell>
          <cell r="AZ231">
            <v>3.515625E-2</v>
          </cell>
          <cell r="BB231" t="str">
            <v>Private Investment Management</v>
          </cell>
          <cell r="BC231">
            <v>4.4897959183673564E-2</v>
          </cell>
          <cell r="BD231">
            <v>2.0408163265306145E-2</v>
          </cell>
        </row>
        <row r="232">
          <cell r="AW232">
            <v>0.38867924528301878</v>
          </cell>
          <cell r="AX232">
            <v>-5.7065217391304324E-2</v>
          </cell>
          <cell r="AY232">
            <v>5.7636887608070175E-3</v>
          </cell>
          <cell r="AZ232">
            <v>6.1690544412607018E-3</v>
          </cell>
          <cell r="BB232" t="str">
            <v>Asset Management</v>
          </cell>
          <cell r="BC232">
            <v>5.7636887608070175E-3</v>
          </cell>
          <cell r="BD232">
            <v>2.7971181556196045E-2</v>
          </cell>
        </row>
        <row r="233">
          <cell r="AW233">
            <v>0.13948919449901775</v>
          </cell>
          <cell r="AX233">
            <v>2.0689655172413834E-2</v>
          </cell>
          <cell r="AY233">
            <v>2.1959459459459429E-2</v>
          </cell>
          <cell r="AZ233">
            <v>1.8434710743801652E-2</v>
          </cell>
          <cell r="BB233" t="str">
            <v>Total Investment Management</v>
          </cell>
          <cell r="BC233">
            <v>2.1959459459459429E-2</v>
          </cell>
          <cell r="BD233">
            <v>2.4841216216216155E-2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T"/>
      <sheetName val="Lead"/>
      <sheetName val="DR"/>
      <sheetName val="NA1200"/>
      <sheetName val="NA0101"/>
      <sheetName val="NA0201"/>
      <sheetName val="NA0301"/>
      <sheetName val="NA"/>
      <sheetName val="Fina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>
        <row r="1">
          <cell r="A1" t="str">
            <v>Entidade</v>
          </cell>
          <cell r="B1" t="str">
            <v>Subsidiária</v>
          </cell>
          <cell r="C1" t="str">
            <v>Moeda</v>
          </cell>
          <cell r="D1" t="str">
            <v>Classe</v>
          </cell>
          <cell r="E1" t="str">
            <v>Nome</v>
          </cell>
          <cell r="F1" t="str">
            <v>Segmento</v>
          </cell>
          <cell r="G1" t="str">
            <v>Cosif</v>
          </cell>
          <cell r="H1" t="str">
            <v>Cond</v>
          </cell>
          <cell r="I1" t="str">
            <v>BSMPR</v>
          </cell>
          <cell r="J1" t="str">
            <v>CODPP</v>
          </cell>
          <cell r="K1" t="str">
            <v>CODPRODUTO</v>
          </cell>
          <cell r="L1" t="str">
            <v>Saldo Dez/00</v>
          </cell>
          <cell r="M1" t="str">
            <v>Saldo Jan/01</v>
          </cell>
          <cell r="N1" t="str">
            <v>Débito</v>
          </cell>
          <cell r="O1" t="str">
            <v>Crédito</v>
          </cell>
          <cell r="P1" t="str">
            <v>Saldo Fev/01</v>
          </cell>
          <cell r="R1" t="str">
            <v>Mov Dez/00</v>
          </cell>
          <cell r="S1" t="str">
            <v>Mov Jan/01</v>
          </cell>
          <cell r="T1" t="str">
            <v>Mov. Fev/01</v>
          </cell>
          <cell r="V1" t="str">
            <v>Médio Dez/00</v>
          </cell>
          <cell r="W1" t="str">
            <v>Médio Jan/01</v>
          </cell>
          <cell r="X1" t="str">
            <v>Médio Fev/01</v>
          </cell>
        </row>
        <row r="2">
          <cell r="A2">
            <v>1</v>
          </cell>
          <cell r="B2" t="str">
            <v>000000010189</v>
          </cell>
          <cell r="C2">
            <v>80</v>
          </cell>
          <cell r="D2">
            <v>11</v>
          </cell>
          <cell r="E2" t="str">
            <v>EXPORT AFXB-LAE</v>
          </cell>
          <cell r="G2">
            <v>0</v>
          </cell>
          <cell r="H2" t="str">
            <v>R0010100</v>
          </cell>
          <cell r="I2">
            <v>10189</v>
          </cell>
          <cell r="J2">
            <v>29</v>
          </cell>
          <cell r="L2">
            <v>369934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R2">
            <v>369934</v>
          </cell>
          <cell r="S2">
            <v>0</v>
          </cell>
          <cell r="T2">
            <v>0</v>
          </cell>
          <cell r="V2">
            <v>0</v>
          </cell>
          <cell r="W2">
            <v>0</v>
          </cell>
          <cell r="X2">
            <v>0</v>
          </cell>
        </row>
        <row r="3">
          <cell r="A3">
            <v>1</v>
          </cell>
          <cell r="B3" t="str">
            <v>000000040088</v>
          </cell>
          <cell r="C3">
            <v>80</v>
          </cell>
          <cell r="D3">
            <v>11</v>
          </cell>
          <cell r="E3" t="str">
            <v>CAPITAL ACCOUNTS</v>
          </cell>
          <cell r="G3">
            <v>0</v>
          </cell>
          <cell r="H3" t="str">
            <v>B0490500</v>
          </cell>
          <cell r="I3">
            <v>50086</v>
          </cell>
          <cell r="J3">
            <v>473</v>
          </cell>
          <cell r="L3">
            <v>-14776655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R3">
            <v>-14776655</v>
          </cell>
          <cell r="S3">
            <v>0</v>
          </cell>
          <cell r="T3">
            <v>0</v>
          </cell>
          <cell r="V3">
            <v>0</v>
          </cell>
          <cell r="W3">
            <v>0</v>
          </cell>
          <cell r="X3">
            <v>0</v>
          </cell>
        </row>
        <row r="4">
          <cell r="A4">
            <v>1</v>
          </cell>
          <cell r="B4" t="str">
            <v>000000040088</v>
          </cell>
          <cell r="C4">
            <v>220</v>
          </cell>
          <cell r="D4">
            <v>14</v>
          </cell>
          <cell r="E4" t="str">
            <v>CAPITAL ACCOUNT</v>
          </cell>
          <cell r="G4">
            <v>0</v>
          </cell>
          <cell r="H4" t="str">
            <v>B0490500</v>
          </cell>
          <cell r="I4">
            <v>50086</v>
          </cell>
          <cell r="J4">
            <v>473</v>
          </cell>
          <cell r="L4">
            <v>748479</v>
          </cell>
          <cell r="M4">
            <v>748479</v>
          </cell>
          <cell r="N4">
            <v>0</v>
          </cell>
          <cell r="O4">
            <v>0</v>
          </cell>
          <cell r="P4">
            <v>748479</v>
          </cell>
          <cell r="R4">
            <v>748479</v>
          </cell>
          <cell r="S4">
            <v>748479</v>
          </cell>
          <cell r="T4">
            <v>748479</v>
          </cell>
          <cell r="V4">
            <v>0</v>
          </cell>
          <cell r="W4">
            <v>0</v>
          </cell>
          <cell r="X4">
            <v>0</v>
          </cell>
        </row>
        <row r="5">
          <cell r="A5">
            <v>1</v>
          </cell>
          <cell r="B5" t="str">
            <v>000000044440</v>
          </cell>
          <cell r="C5">
            <v>80</v>
          </cell>
          <cell r="D5">
            <v>14</v>
          </cell>
          <cell r="E5" t="str">
            <v>SALDOS MEDIOS DE REC/DESP - PARA EXT BSMPR APOS INTERFACE/06</v>
          </cell>
          <cell r="G5">
            <v>0</v>
          </cell>
          <cell r="H5" t="str">
            <v>B4905001</v>
          </cell>
          <cell r="I5">
            <v>50095</v>
          </cell>
          <cell r="J5">
            <v>473</v>
          </cell>
          <cell r="L5">
            <v>32924024</v>
          </cell>
          <cell r="M5">
            <v>-8282445</v>
          </cell>
          <cell r="N5">
            <v>0</v>
          </cell>
          <cell r="O5">
            <v>0</v>
          </cell>
          <cell r="P5">
            <v>-99854191</v>
          </cell>
          <cell r="R5">
            <v>32924024</v>
          </cell>
          <cell r="S5">
            <v>-8282445</v>
          </cell>
          <cell r="T5">
            <v>-99854191</v>
          </cell>
          <cell r="V5">
            <v>0</v>
          </cell>
          <cell r="W5">
            <v>0</v>
          </cell>
          <cell r="X5">
            <v>0</v>
          </cell>
        </row>
        <row r="6">
          <cell r="A6">
            <v>1</v>
          </cell>
          <cell r="B6" t="str">
            <v>000000044440</v>
          </cell>
          <cell r="C6">
            <v>220</v>
          </cell>
          <cell r="D6">
            <v>14</v>
          </cell>
          <cell r="E6" t="str">
            <v>SALDOS MEDIOS DE REC/DESP-PARA EXT BSMPR APOS INTERFACE/06</v>
          </cell>
          <cell r="G6">
            <v>0</v>
          </cell>
          <cell r="H6" t="str">
            <v>B4905001</v>
          </cell>
          <cell r="I6">
            <v>50095</v>
          </cell>
          <cell r="J6">
            <v>473</v>
          </cell>
          <cell r="L6">
            <v>0</v>
          </cell>
          <cell r="M6">
            <v>4136520</v>
          </cell>
          <cell r="N6">
            <v>0</v>
          </cell>
          <cell r="O6">
            <v>0</v>
          </cell>
          <cell r="P6">
            <v>-1041836</v>
          </cell>
          <cell r="R6">
            <v>0</v>
          </cell>
          <cell r="S6">
            <v>4136520</v>
          </cell>
          <cell r="T6">
            <v>-1041836</v>
          </cell>
          <cell r="V6">
            <v>0</v>
          </cell>
          <cell r="W6">
            <v>0</v>
          </cell>
          <cell r="X6">
            <v>0</v>
          </cell>
        </row>
        <row r="7">
          <cell r="A7">
            <v>1</v>
          </cell>
          <cell r="B7" t="str">
            <v>000000102032</v>
          </cell>
          <cell r="C7">
            <v>80</v>
          </cell>
          <cell r="D7">
            <v>11</v>
          </cell>
          <cell r="E7" t="str">
            <v>FINEX CAMBIAIS</v>
          </cell>
          <cell r="G7">
            <v>0</v>
          </cell>
          <cell r="H7" t="str">
            <v>R0010100</v>
          </cell>
          <cell r="I7">
            <v>10203</v>
          </cell>
          <cell r="J7">
            <v>2</v>
          </cell>
          <cell r="L7">
            <v>-369934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R7">
            <v>-369934</v>
          </cell>
          <cell r="S7">
            <v>0</v>
          </cell>
          <cell r="T7">
            <v>0</v>
          </cell>
          <cell r="V7">
            <v>0</v>
          </cell>
          <cell r="W7">
            <v>0</v>
          </cell>
          <cell r="X7">
            <v>0</v>
          </cell>
        </row>
        <row r="8">
          <cell r="A8">
            <v>1</v>
          </cell>
          <cell r="B8" t="str">
            <v>000000107573</v>
          </cell>
          <cell r="C8">
            <v>80</v>
          </cell>
          <cell r="D8">
            <v>11</v>
          </cell>
          <cell r="E8" t="str">
            <v>FATURAS VENCIDAS-LEASING</v>
          </cell>
          <cell r="G8">
            <v>0</v>
          </cell>
          <cell r="H8" t="str">
            <v>R0010100</v>
          </cell>
          <cell r="I8">
            <v>10757</v>
          </cell>
          <cell r="J8">
            <v>301</v>
          </cell>
          <cell r="L8">
            <v>-3264673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R8">
            <v>-3264673</v>
          </cell>
          <cell r="S8">
            <v>0</v>
          </cell>
          <cell r="T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>
            <v>1</v>
          </cell>
          <cell r="B9" t="str">
            <v>000000210781</v>
          </cell>
          <cell r="C9">
            <v>80</v>
          </cell>
          <cell r="D9">
            <v>11</v>
          </cell>
          <cell r="E9" t="str">
            <v>RATE FUTURES COMMISSIONS</v>
          </cell>
          <cell r="G9">
            <v>0</v>
          </cell>
          <cell r="H9" t="str">
            <v>R0074900</v>
          </cell>
          <cell r="I9">
            <v>210078</v>
          </cell>
          <cell r="J9">
            <v>133</v>
          </cell>
          <cell r="L9">
            <v>760441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R9">
            <v>760441</v>
          </cell>
          <cell r="S9">
            <v>0</v>
          </cell>
          <cell r="T9">
            <v>0</v>
          </cell>
          <cell r="V9">
            <v>0</v>
          </cell>
          <cell r="W9">
            <v>0</v>
          </cell>
          <cell r="X9">
            <v>0</v>
          </cell>
        </row>
        <row r="10">
          <cell r="A10">
            <v>1</v>
          </cell>
          <cell r="B10" t="str">
            <v>000000210811</v>
          </cell>
          <cell r="C10">
            <v>80</v>
          </cell>
          <cell r="D10">
            <v>11</v>
          </cell>
          <cell r="E10" t="str">
            <v>BMF-US$ FUTURO</v>
          </cell>
          <cell r="G10">
            <v>0</v>
          </cell>
          <cell r="H10" t="str">
            <v>R0074900</v>
          </cell>
          <cell r="I10">
            <v>210081</v>
          </cell>
          <cell r="J10">
            <v>61</v>
          </cell>
          <cell r="L10">
            <v>-760441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R10">
            <v>-760441</v>
          </cell>
          <cell r="S10">
            <v>0</v>
          </cell>
          <cell r="T10">
            <v>0</v>
          </cell>
          <cell r="V10">
            <v>0</v>
          </cell>
          <cell r="W10">
            <v>0</v>
          </cell>
          <cell r="X10">
            <v>0</v>
          </cell>
        </row>
        <row r="11">
          <cell r="A11">
            <v>1</v>
          </cell>
          <cell r="B11" t="str">
            <v>000000259004</v>
          </cell>
          <cell r="C11">
            <v>80</v>
          </cell>
          <cell r="D11">
            <v>11</v>
          </cell>
          <cell r="E11" t="str">
            <v>FGN ADJ-OFF SHORE OTHER OPERATING EXPENSE</v>
          </cell>
          <cell r="G11">
            <v>0</v>
          </cell>
          <cell r="H11" t="str">
            <v>R0182600</v>
          </cell>
          <cell r="I11">
            <v>289002</v>
          </cell>
          <cell r="J11">
            <v>800</v>
          </cell>
          <cell r="L11">
            <v>3264673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R11">
            <v>3264673</v>
          </cell>
          <cell r="S11">
            <v>0</v>
          </cell>
          <cell r="T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A12">
            <v>1</v>
          </cell>
          <cell r="B12" t="str">
            <v>000000360309</v>
          </cell>
          <cell r="C12">
            <v>80</v>
          </cell>
          <cell r="D12">
            <v>11</v>
          </cell>
          <cell r="E12" t="str">
            <v>DEFERED INCOME TAXES</v>
          </cell>
          <cell r="G12">
            <v>0</v>
          </cell>
          <cell r="H12" t="str">
            <v>R0360300</v>
          </cell>
          <cell r="I12">
            <v>450010</v>
          </cell>
          <cell r="J12">
            <v>800</v>
          </cell>
          <cell r="L12">
            <v>1261168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1261168</v>
          </cell>
          <cell r="S12">
            <v>0</v>
          </cell>
          <cell r="T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A13">
            <v>1</v>
          </cell>
          <cell r="B13" t="str">
            <v>000000399027</v>
          </cell>
          <cell r="C13">
            <v>220</v>
          </cell>
          <cell r="D13">
            <v>11</v>
          </cell>
          <cell r="E13" t="str">
            <v>OREO</v>
          </cell>
          <cell r="G13">
            <v>0</v>
          </cell>
          <cell r="H13" t="str">
            <v>B0190400</v>
          </cell>
          <cell r="I13">
            <v>30902</v>
          </cell>
          <cell r="J13">
            <v>502</v>
          </cell>
          <cell r="L13">
            <v>-748479</v>
          </cell>
          <cell r="M13">
            <v>-748479</v>
          </cell>
          <cell r="N13">
            <v>0</v>
          </cell>
          <cell r="O13">
            <v>0</v>
          </cell>
          <cell r="P13">
            <v>-748479</v>
          </cell>
          <cell r="R13">
            <v>-748479</v>
          </cell>
          <cell r="S13">
            <v>-748479</v>
          </cell>
          <cell r="T13">
            <v>-748479</v>
          </cell>
          <cell r="V13">
            <v>0</v>
          </cell>
          <cell r="W13">
            <v>0</v>
          </cell>
          <cell r="X13">
            <v>0</v>
          </cell>
        </row>
        <row r="14">
          <cell r="A14">
            <v>1</v>
          </cell>
          <cell r="B14" t="str">
            <v>000000400017</v>
          </cell>
          <cell r="C14">
            <v>80</v>
          </cell>
          <cell r="D14">
            <v>14</v>
          </cell>
          <cell r="E14" t="str">
            <v>LOCAL BOOKED INCOME TAX</v>
          </cell>
          <cell r="G14">
            <v>0</v>
          </cell>
          <cell r="H14" t="str">
            <v>R0360000</v>
          </cell>
          <cell r="I14">
            <v>450010</v>
          </cell>
          <cell r="J14">
            <v>800</v>
          </cell>
          <cell r="L14">
            <v>13515487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>
            <v>13515487</v>
          </cell>
          <cell r="S14">
            <v>0</v>
          </cell>
          <cell r="T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A15">
            <v>1</v>
          </cell>
          <cell r="B15" t="str">
            <v>000000605077</v>
          </cell>
          <cell r="C15">
            <v>80</v>
          </cell>
          <cell r="D15">
            <v>11</v>
          </cell>
          <cell r="E15" t="str">
            <v>FGC</v>
          </cell>
          <cell r="G15">
            <v>0</v>
          </cell>
          <cell r="H15" t="str">
            <v>R0130500</v>
          </cell>
          <cell r="I15">
            <v>60507</v>
          </cell>
          <cell r="J15">
            <v>523</v>
          </cell>
          <cell r="L15">
            <v>25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25</v>
          </cell>
          <cell r="S15">
            <v>0</v>
          </cell>
          <cell r="T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A16">
            <v>1</v>
          </cell>
          <cell r="B16" t="str">
            <v>000000695181</v>
          </cell>
          <cell r="C16">
            <v>80</v>
          </cell>
          <cell r="D16">
            <v>11</v>
          </cell>
          <cell r="E16" t="str">
            <v>REPASSE FGC-LMM</v>
          </cell>
          <cell r="G16">
            <v>0</v>
          </cell>
          <cell r="H16" t="str">
            <v>R0130500</v>
          </cell>
          <cell r="I16">
            <v>60518</v>
          </cell>
          <cell r="J16">
            <v>200</v>
          </cell>
          <cell r="L16">
            <v>-25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>
            <v>-25</v>
          </cell>
          <cell r="S16">
            <v>0</v>
          </cell>
          <cell r="T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A17">
            <v>1</v>
          </cell>
          <cell r="B17" t="str">
            <v>000000700894</v>
          </cell>
          <cell r="C17">
            <v>80</v>
          </cell>
          <cell r="D17">
            <v>11</v>
          </cell>
          <cell r="E17" t="str">
            <v>IMPORTACAO C/ASSUNCAO</v>
          </cell>
          <cell r="G17">
            <v>0</v>
          </cell>
          <cell r="H17" t="str">
            <v>R2280230</v>
          </cell>
          <cell r="I17">
            <v>70090</v>
          </cell>
          <cell r="J17">
            <v>800</v>
          </cell>
          <cell r="L17">
            <v>477841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R17">
            <v>477841</v>
          </cell>
          <cell r="S17">
            <v>0</v>
          </cell>
          <cell r="T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A18">
            <v>1</v>
          </cell>
          <cell r="B18" t="str">
            <v>000000704440</v>
          </cell>
          <cell r="C18">
            <v>80</v>
          </cell>
          <cell r="D18">
            <v>11</v>
          </cell>
          <cell r="E18" t="str">
            <v>AJUSTES GERENCIAIS ENTRE PRODUTOS-H.BOOK</v>
          </cell>
          <cell r="G18">
            <v>0</v>
          </cell>
          <cell r="H18" t="str">
            <v>R2280230</v>
          </cell>
          <cell r="I18">
            <v>70444</v>
          </cell>
          <cell r="J18">
            <v>800</v>
          </cell>
          <cell r="L18">
            <v>-477841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>
            <v>-477841</v>
          </cell>
          <cell r="S18">
            <v>0</v>
          </cell>
          <cell r="T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A19">
            <v>1</v>
          </cell>
          <cell r="B19" t="str">
            <v>199090000256</v>
          </cell>
          <cell r="C19">
            <v>80</v>
          </cell>
          <cell r="D19">
            <v>4</v>
          </cell>
          <cell r="E19" t="str">
            <v>SISTEMA DE PROCES.DE DADOS-CORRECAO MONET.DEPR-DL 1598-NY</v>
          </cell>
          <cell r="F19">
            <v>3</v>
          </cell>
          <cell r="G19">
            <v>0</v>
          </cell>
          <cell r="H19" t="str">
            <v>B0490600</v>
          </cell>
          <cell r="I19">
            <v>50510</v>
          </cell>
          <cell r="J19">
            <v>484</v>
          </cell>
          <cell r="K19">
            <v>0</v>
          </cell>
          <cell r="L19">
            <v>-60538.96</v>
          </cell>
          <cell r="M19">
            <v>-63750.81</v>
          </cell>
          <cell r="N19">
            <v>-3191.41</v>
          </cell>
          <cell r="O19">
            <v>0.2</v>
          </cell>
          <cell r="P19">
            <v>-66942.02</v>
          </cell>
          <cell r="R19">
            <v>-3232.57</v>
          </cell>
          <cell r="S19">
            <v>-3211.85</v>
          </cell>
          <cell r="T19">
            <v>-3191.21</v>
          </cell>
          <cell r="V19">
            <v>-57514.94</v>
          </cell>
          <cell r="W19">
            <v>-60538.96</v>
          </cell>
          <cell r="X19">
            <v>-63750.81</v>
          </cell>
        </row>
        <row r="20">
          <cell r="A20">
            <v>1</v>
          </cell>
          <cell r="B20" t="str">
            <v>202991001027</v>
          </cell>
          <cell r="C20">
            <v>80</v>
          </cell>
          <cell r="D20">
            <v>1</v>
          </cell>
          <cell r="E20" t="str">
            <v>CA1-CED CRED VCDA-AJUSTE ENCARGOS-NY</v>
          </cell>
          <cell r="F20">
            <v>3</v>
          </cell>
          <cell r="G20">
            <v>0</v>
          </cell>
          <cell r="H20" t="str">
            <v>B0190900</v>
          </cell>
          <cell r="I20">
            <v>10172</v>
          </cell>
          <cell r="J20">
            <v>239</v>
          </cell>
          <cell r="K20">
            <v>6</v>
          </cell>
          <cell r="L20">
            <v>0.01</v>
          </cell>
          <cell r="M20">
            <v>0.01</v>
          </cell>
          <cell r="N20">
            <v>0</v>
          </cell>
          <cell r="O20">
            <v>0</v>
          </cell>
          <cell r="P20">
            <v>0.01</v>
          </cell>
          <cell r="R20">
            <v>0</v>
          </cell>
          <cell r="S20">
            <v>0</v>
          </cell>
          <cell r="T20">
            <v>0</v>
          </cell>
          <cell r="V20">
            <v>0.01</v>
          </cell>
          <cell r="W20">
            <v>0.01</v>
          </cell>
          <cell r="X20">
            <v>0.01</v>
          </cell>
        </row>
        <row r="21">
          <cell r="A21">
            <v>1</v>
          </cell>
          <cell r="B21" t="str">
            <v>202991008013</v>
          </cell>
          <cell r="C21">
            <v>80</v>
          </cell>
          <cell r="D21">
            <v>1</v>
          </cell>
          <cell r="E21" t="str">
            <v>AQUISICAO SOFTWARE-REVERSAL-NY</v>
          </cell>
          <cell r="F21">
            <v>3</v>
          </cell>
          <cell r="G21">
            <v>0</v>
          </cell>
          <cell r="H21" t="str">
            <v>B0110500</v>
          </cell>
          <cell r="I21">
            <v>30994</v>
          </cell>
          <cell r="J21">
            <v>484</v>
          </cell>
          <cell r="K21">
            <v>370</v>
          </cell>
          <cell r="L21">
            <v>8728.15</v>
          </cell>
          <cell r="M21">
            <v>8728.15</v>
          </cell>
          <cell r="N21">
            <v>-173235.85</v>
          </cell>
          <cell r="O21">
            <v>164507.70000000001</v>
          </cell>
          <cell r="P21">
            <v>0</v>
          </cell>
          <cell r="R21">
            <v>72509.649999999994</v>
          </cell>
          <cell r="S21">
            <v>0</v>
          </cell>
          <cell r="T21">
            <v>-8728.1499999999942</v>
          </cell>
          <cell r="V21">
            <v>-35713.25</v>
          </cell>
          <cell r="W21">
            <v>8728.15</v>
          </cell>
          <cell r="X21">
            <v>8726.89</v>
          </cell>
        </row>
        <row r="22">
          <cell r="A22">
            <v>1</v>
          </cell>
          <cell r="B22" t="str">
            <v>202999100091</v>
          </cell>
          <cell r="C22">
            <v>80</v>
          </cell>
          <cell r="D22">
            <v>1</v>
          </cell>
          <cell r="E22" t="str">
            <v>PRINCIPAL NON ACCRUAL-ADV PRE</v>
          </cell>
          <cell r="F22">
            <v>3</v>
          </cell>
          <cell r="G22">
            <v>0</v>
          </cell>
          <cell r="H22" t="str">
            <v>B0070200</v>
          </cell>
          <cell r="I22">
            <v>11426</v>
          </cell>
          <cell r="J22">
            <v>228</v>
          </cell>
          <cell r="K22">
            <v>61</v>
          </cell>
          <cell r="L22">
            <v>-786.5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R22">
            <v>0</v>
          </cell>
          <cell r="S22">
            <v>786.5</v>
          </cell>
          <cell r="T22">
            <v>0</v>
          </cell>
          <cell r="V22">
            <v>-786.5</v>
          </cell>
          <cell r="W22">
            <v>-761.13</v>
          </cell>
          <cell r="X22">
            <v>0</v>
          </cell>
        </row>
        <row r="23">
          <cell r="A23">
            <v>1</v>
          </cell>
          <cell r="B23" t="str">
            <v>202999110097</v>
          </cell>
          <cell r="C23">
            <v>80</v>
          </cell>
          <cell r="D23">
            <v>1</v>
          </cell>
          <cell r="E23" t="str">
            <v>RES.63-PRINCIPAL NAO REMUNERADO-NON ACCRUAL</v>
          </cell>
          <cell r="F23">
            <v>3</v>
          </cell>
          <cell r="G23">
            <v>0</v>
          </cell>
          <cell r="H23" t="str">
            <v>B0070200</v>
          </cell>
          <cell r="I23">
            <v>10403</v>
          </cell>
          <cell r="J23">
            <v>468</v>
          </cell>
          <cell r="K23">
            <v>231</v>
          </cell>
          <cell r="L23">
            <v>1558096.29</v>
          </cell>
          <cell r="M23">
            <v>1558096.29</v>
          </cell>
          <cell r="N23">
            <v>0</v>
          </cell>
          <cell r="O23">
            <v>0</v>
          </cell>
          <cell r="P23">
            <v>1558096.29</v>
          </cell>
          <cell r="R23">
            <v>0</v>
          </cell>
          <cell r="S23">
            <v>0</v>
          </cell>
          <cell r="T23">
            <v>0</v>
          </cell>
          <cell r="V23">
            <v>1558096.29</v>
          </cell>
          <cell r="W23">
            <v>1558096.29</v>
          </cell>
          <cell r="X23">
            <v>1558096.29</v>
          </cell>
        </row>
        <row r="24">
          <cell r="A24">
            <v>1</v>
          </cell>
          <cell r="B24" t="str">
            <v>202999120017</v>
          </cell>
          <cell r="C24">
            <v>80</v>
          </cell>
          <cell r="D24">
            <v>1</v>
          </cell>
          <cell r="E24" t="str">
            <v>PRINCIPAL NON ACCRUAL-CITITERM POS</v>
          </cell>
          <cell r="F24">
            <v>3</v>
          </cell>
          <cell r="G24">
            <v>0</v>
          </cell>
          <cell r="H24" t="str">
            <v>B0070200</v>
          </cell>
          <cell r="I24">
            <v>11403</v>
          </cell>
          <cell r="J24">
            <v>219</v>
          </cell>
          <cell r="K24">
            <v>61</v>
          </cell>
          <cell r="L24">
            <v>-477570.48</v>
          </cell>
          <cell r="M24">
            <v>-0.03</v>
          </cell>
          <cell r="N24">
            <v>0</v>
          </cell>
          <cell r="O24">
            <v>0</v>
          </cell>
          <cell r="P24">
            <v>-0.03</v>
          </cell>
          <cell r="R24">
            <v>0</v>
          </cell>
          <cell r="S24">
            <v>477570.45</v>
          </cell>
          <cell r="T24">
            <v>0</v>
          </cell>
          <cell r="V24">
            <v>-477570.48</v>
          </cell>
          <cell r="W24">
            <v>-462164.98</v>
          </cell>
          <cell r="X24">
            <v>-0.03</v>
          </cell>
        </row>
        <row r="25">
          <cell r="A25">
            <v>1</v>
          </cell>
          <cell r="B25" t="str">
            <v>202999120068</v>
          </cell>
          <cell r="C25">
            <v>80</v>
          </cell>
          <cell r="D25">
            <v>1</v>
          </cell>
          <cell r="E25" t="str">
            <v>PRINCIPAL NON ACCRUAL LOANS CITITERM FIXED</v>
          </cell>
          <cell r="F25">
            <v>3</v>
          </cell>
          <cell r="G25">
            <v>0</v>
          </cell>
          <cell r="H25" t="str">
            <v>B0070200</v>
          </cell>
          <cell r="I25">
            <v>11427</v>
          </cell>
          <cell r="J25">
            <v>219</v>
          </cell>
          <cell r="K25">
            <v>61</v>
          </cell>
          <cell r="L25">
            <v>-119.46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R25">
            <v>0</v>
          </cell>
          <cell r="S25">
            <v>119.46</v>
          </cell>
          <cell r="T25">
            <v>0</v>
          </cell>
          <cell r="V25">
            <v>-119.46</v>
          </cell>
          <cell r="W25">
            <v>-115.61</v>
          </cell>
          <cell r="X25">
            <v>0</v>
          </cell>
        </row>
        <row r="26">
          <cell r="A26">
            <v>1</v>
          </cell>
          <cell r="B26" t="str">
            <v>202999120114</v>
          </cell>
          <cell r="C26">
            <v>80</v>
          </cell>
          <cell r="D26">
            <v>1</v>
          </cell>
          <cell r="E26" t="str">
            <v>PRINCIPAL NON-ACCRUAL-CITITERM VENDOR-NY</v>
          </cell>
          <cell r="F26">
            <v>3</v>
          </cell>
          <cell r="G26">
            <v>0</v>
          </cell>
          <cell r="H26" t="str">
            <v>B0070200</v>
          </cell>
          <cell r="I26">
            <v>11206</v>
          </cell>
          <cell r="J26">
            <v>254</v>
          </cell>
          <cell r="K26">
            <v>105</v>
          </cell>
          <cell r="L26">
            <v>-29.91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R26">
            <v>0</v>
          </cell>
          <cell r="S26">
            <v>29.91</v>
          </cell>
          <cell r="T26">
            <v>0</v>
          </cell>
          <cell r="V26">
            <v>-29.91</v>
          </cell>
          <cell r="W26">
            <v>-28.95</v>
          </cell>
          <cell r="X26">
            <v>0</v>
          </cell>
        </row>
        <row r="27">
          <cell r="A27">
            <v>1</v>
          </cell>
          <cell r="B27" t="str">
            <v>202999120181</v>
          </cell>
          <cell r="C27">
            <v>80</v>
          </cell>
          <cell r="D27">
            <v>1</v>
          </cell>
          <cell r="E27" t="str">
            <v>PRINCIPAL REVERSAL VENDOR RES.63 A VENCER-NY</v>
          </cell>
          <cell r="F27">
            <v>3</v>
          </cell>
          <cell r="G27">
            <v>0</v>
          </cell>
          <cell r="H27" t="str">
            <v>B0070100</v>
          </cell>
          <cell r="I27">
            <v>10757</v>
          </cell>
          <cell r="J27">
            <v>274</v>
          </cell>
          <cell r="K27">
            <v>0</v>
          </cell>
          <cell r="L27">
            <v>0</v>
          </cell>
          <cell r="M27">
            <v>200025.37</v>
          </cell>
          <cell r="N27">
            <v>-3351.15</v>
          </cell>
          <cell r="O27">
            <v>370028.55</v>
          </cell>
          <cell r="P27">
            <v>566702.77</v>
          </cell>
          <cell r="R27">
            <v>-592569.03</v>
          </cell>
          <cell r="S27">
            <v>200025.37</v>
          </cell>
          <cell r="T27">
            <v>366677.4</v>
          </cell>
          <cell r="V27">
            <v>554338.77</v>
          </cell>
          <cell r="W27">
            <v>0</v>
          </cell>
          <cell r="X27">
            <v>200025.37</v>
          </cell>
        </row>
        <row r="28">
          <cell r="A28">
            <v>1</v>
          </cell>
          <cell r="B28" t="str">
            <v>202999120190</v>
          </cell>
          <cell r="C28">
            <v>80</v>
          </cell>
          <cell r="D28">
            <v>1</v>
          </cell>
          <cell r="E28" t="str">
            <v>IENC REVERSAL VENDOR RES.63 A VENCER-NY</v>
          </cell>
          <cell r="F28">
            <v>3</v>
          </cell>
          <cell r="G28">
            <v>0</v>
          </cell>
          <cell r="H28" t="str">
            <v>B0190900</v>
          </cell>
          <cell r="I28">
            <v>10107</v>
          </cell>
          <cell r="J28">
            <v>274</v>
          </cell>
          <cell r="K28">
            <v>0</v>
          </cell>
          <cell r="L28">
            <v>0</v>
          </cell>
          <cell r="M28">
            <v>8584.58</v>
          </cell>
          <cell r="N28">
            <v>-8584.58</v>
          </cell>
          <cell r="O28">
            <v>14153.2</v>
          </cell>
          <cell r="P28">
            <v>14153.2</v>
          </cell>
          <cell r="R28">
            <v>0</v>
          </cell>
          <cell r="S28">
            <v>8584.58</v>
          </cell>
          <cell r="T28">
            <v>5568.62</v>
          </cell>
          <cell r="V28">
            <v>0</v>
          </cell>
          <cell r="W28">
            <v>0</v>
          </cell>
          <cell r="X28">
            <v>8584.58</v>
          </cell>
        </row>
        <row r="29">
          <cell r="A29">
            <v>1</v>
          </cell>
          <cell r="B29" t="str">
            <v>202999120203</v>
          </cell>
          <cell r="C29">
            <v>80</v>
          </cell>
          <cell r="D29">
            <v>1</v>
          </cell>
          <cell r="E29" t="str">
            <v>PRINC REVERSAL OBRIG VENC-VENDOR RES 63 VENCIDO-NY</v>
          </cell>
          <cell r="F29">
            <v>3</v>
          </cell>
          <cell r="G29">
            <v>0</v>
          </cell>
          <cell r="H29" t="str">
            <v>B0070100</v>
          </cell>
          <cell r="I29">
            <v>10757</v>
          </cell>
          <cell r="J29">
            <v>284</v>
          </cell>
          <cell r="K29">
            <v>0</v>
          </cell>
          <cell r="L29">
            <v>116250.4</v>
          </cell>
          <cell r="M29">
            <v>74507.039999999994</v>
          </cell>
          <cell r="N29">
            <v>0</v>
          </cell>
          <cell r="O29">
            <v>112851.31</v>
          </cell>
          <cell r="P29">
            <v>187358.35</v>
          </cell>
          <cell r="R29">
            <v>-1409751.68</v>
          </cell>
          <cell r="S29">
            <v>-41743.360000000001</v>
          </cell>
          <cell r="T29">
            <v>112851.31</v>
          </cell>
          <cell r="V29">
            <v>1320847.6599999999</v>
          </cell>
          <cell r="W29">
            <v>71250.240000000005</v>
          </cell>
          <cell r="X29">
            <v>74507.039999999994</v>
          </cell>
        </row>
        <row r="30">
          <cell r="A30">
            <v>1</v>
          </cell>
          <cell r="B30" t="str">
            <v>202999120211</v>
          </cell>
          <cell r="C30">
            <v>80</v>
          </cell>
          <cell r="D30">
            <v>1</v>
          </cell>
          <cell r="E30" t="str">
            <v>IENC REVERSAL OBRIG VENC-VENDOR RES 63 VENCIDO-NY</v>
          </cell>
          <cell r="F30">
            <v>3</v>
          </cell>
          <cell r="G30">
            <v>0</v>
          </cell>
          <cell r="H30" t="str">
            <v>B0190900</v>
          </cell>
          <cell r="I30">
            <v>10757</v>
          </cell>
          <cell r="J30">
            <v>284</v>
          </cell>
          <cell r="K30">
            <v>0</v>
          </cell>
          <cell r="L30">
            <v>47893.08</v>
          </cell>
          <cell r="M30">
            <v>23731.48</v>
          </cell>
          <cell r="N30">
            <v>0</v>
          </cell>
          <cell r="O30">
            <v>34471.68</v>
          </cell>
          <cell r="P30">
            <v>58203.16</v>
          </cell>
          <cell r="R30">
            <v>-404643.49</v>
          </cell>
          <cell r="S30">
            <v>-24161.599999999999</v>
          </cell>
          <cell r="T30">
            <v>34471.68</v>
          </cell>
          <cell r="V30">
            <v>409315.49</v>
          </cell>
          <cell r="W30">
            <v>29582.16</v>
          </cell>
          <cell r="X30">
            <v>23731.48</v>
          </cell>
        </row>
        <row r="31">
          <cell r="A31">
            <v>1</v>
          </cell>
          <cell r="B31" t="str">
            <v>202999120262</v>
          </cell>
          <cell r="C31">
            <v>80</v>
          </cell>
          <cell r="D31">
            <v>1</v>
          </cell>
          <cell r="E31" t="str">
            <v>PRINCIPAL NON ACCRUAL VENCIDO-CITITERM-VENDOR-POS</v>
          </cell>
          <cell r="F31">
            <v>3</v>
          </cell>
          <cell r="G31">
            <v>0</v>
          </cell>
          <cell r="H31" t="str">
            <v>B0070200</v>
          </cell>
          <cell r="I31">
            <v>11418</v>
          </cell>
          <cell r="J31">
            <v>273</v>
          </cell>
          <cell r="K31">
            <v>56</v>
          </cell>
          <cell r="L31">
            <v>-702885.52</v>
          </cell>
          <cell r="M31">
            <v>-1776492.49</v>
          </cell>
          <cell r="N31">
            <v>-1740082.99</v>
          </cell>
          <cell r="O31">
            <v>1776492.57</v>
          </cell>
          <cell r="P31">
            <v>-1740082.91</v>
          </cell>
          <cell r="R31">
            <v>4298811.34</v>
          </cell>
          <cell r="S31">
            <v>-1073606.97</v>
          </cell>
          <cell r="T31">
            <v>36409.580000000075</v>
          </cell>
          <cell r="V31">
            <v>-4240319</v>
          </cell>
          <cell r="W31">
            <v>-680211.79</v>
          </cell>
          <cell r="X31">
            <v>-1776492.49</v>
          </cell>
        </row>
        <row r="32">
          <cell r="A32">
            <v>1</v>
          </cell>
          <cell r="B32" t="str">
            <v>202999120335</v>
          </cell>
          <cell r="C32">
            <v>80</v>
          </cell>
          <cell r="D32">
            <v>1</v>
          </cell>
          <cell r="E32" t="str">
            <v>PRINCIPAL NON ACCRUAL-VENDOR RES.63</v>
          </cell>
          <cell r="F32">
            <v>3</v>
          </cell>
          <cell r="G32">
            <v>0</v>
          </cell>
          <cell r="H32" t="str">
            <v>B0070200</v>
          </cell>
          <cell r="I32">
            <v>10211</v>
          </cell>
          <cell r="J32">
            <v>256</v>
          </cell>
          <cell r="K32">
            <v>0</v>
          </cell>
          <cell r="L32">
            <v>-63033.1</v>
          </cell>
          <cell r="M32">
            <v>-274532.40999999997</v>
          </cell>
          <cell r="N32">
            <v>-482879.86</v>
          </cell>
          <cell r="O32">
            <v>3351.15</v>
          </cell>
          <cell r="P32">
            <v>-754061.12</v>
          </cell>
          <cell r="R32">
            <v>1832851.7</v>
          </cell>
          <cell r="S32">
            <v>-211499.31</v>
          </cell>
          <cell r="T32">
            <v>-479528.71</v>
          </cell>
          <cell r="V32">
            <v>-1726506.83</v>
          </cell>
          <cell r="W32">
            <v>-38633.19</v>
          </cell>
          <cell r="X32">
            <v>-274532.40999999997</v>
          </cell>
        </row>
        <row r="33">
          <cell r="A33">
            <v>1</v>
          </cell>
          <cell r="B33" t="str">
            <v>202999120351</v>
          </cell>
          <cell r="C33">
            <v>80</v>
          </cell>
          <cell r="D33">
            <v>1</v>
          </cell>
          <cell r="E33" t="str">
            <v>PRINCIPAL REVERSAL VENCIDO-CITITERM VENDOR-NY</v>
          </cell>
          <cell r="F33">
            <v>3</v>
          </cell>
          <cell r="G33">
            <v>0</v>
          </cell>
          <cell r="H33" t="str">
            <v>B0070100</v>
          </cell>
          <cell r="I33">
            <v>10093</v>
          </cell>
          <cell r="J33">
            <v>284</v>
          </cell>
          <cell r="K33">
            <v>56</v>
          </cell>
          <cell r="L33">
            <v>702885.43</v>
          </cell>
          <cell r="M33">
            <v>1776492.4</v>
          </cell>
          <cell r="N33">
            <v>-1776492.57</v>
          </cell>
          <cell r="O33">
            <v>1740082.99</v>
          </cell>
          <cell r="P33">
            <v>1740082.82</v>
          </cell>
          <cell r="R33">
            <v>-4298811.34</v>
          </cell>
          <cell r="S33">
            <v>1073606.97</v>
          </cell>
          <cell r="T33">
            <v>-36409.580000000075</v>
          </cell>
          <cell r="V33">
            <v>4240318.91</v>
          </cell>
          <cell r="W33">
            <v>680211.7</v>
          </cell>
          <cell r="X33">
            <v>1776492.4</v>
          </cell>
        </row>
        <row r="34">
          <cell r="A34">
            <v>1</v>
          </cell>
          <cell r="B34" t="str">
            <v>202999120360</v>
          </cell>
          <cell r="C34">
            <v>80</v>
          </cell>
          <cell r="D34">
            <v>1</v>
          </cell>
          <cell r="E34" t="str">
            <v>CITITERM VENDOR IENC VENCIDO-REVERSAL-POS-IGPM-NY</v>
          </cell>
          <cell r="F34">
            <v>3</v>
          </cell>
          <cell r="G34">
            <v>0</v>
          </cell>
          <cell r="H34" t="str">
            <v>B0190900</v>
          </cell>
          <cell r="I34">
            <v>10093</v>
          </cell>
          <cell r="J34">
            <v>284</v>
          </cell>
          <cell r="K34">
            <v>56</v>
          </cell>
          <cell r="L34">
            <v>217378.76</v>
          </cell>
          <cell r="M34">
            <v>283728.81</v>
          </cell>
          <cell r="N34">
            <v>-283728.71000000002</v>
          </cell>
          <cell r="O34">
            <v>273816.99</v>
          </cell>
          <cell r="P34">
            <v>273817.09000000003</v>
          </cell>
          <cell r="R34">
            <v>-451058.13</v>
          </cell>
          <cell r="S34">
            <v>66350.05</v>
          </cell>
          <cell r="T34">
            <v>-9911.7200000000303</v>
          </cell>
          <cell r="V34">
            <v>574648.93000000005</v>
          </cell>
          <cell r="W34">
            <v>210366.55</v>
          </cell>
          <cell r="X34">
            <v>283728.81</v>
          </cell>
        </row>
        <row r="35">
          <cell r="A35">
            <v>1</v>
          </cell>
          <cell r="B35" t="str">
            <v>202999120424</v>
          </cell>
          <cell r="C35">
            <v>80</v>
          </cell>
          <cell r="D35">
            <v>1</v>
          </cell>
          <cell r="E35" t="str">
            <v>PRINCIPAL NON ACCRUAL VENCIDO-CITITERM-VENDOR-POS-MANUAL</v>
          </cell>
          <cell r="F35">
            <v>3</v>
          </cell>
          <cell r="G35">
            <v>0</v>
          </cell>
          <cell r="H35" t="str">
            <v>B0070200</v>
          </cell>
          <cell r="I35">
            <v>11418</v>
          </cell>
          <cell r="J35">
            <v>273</v>
          </cell>
          <cell r="K35">
            <v>0</v>
          </cell>
          <cell r="L35">
            <v>-4025925.99</v>
          </cell>
          <cell r="M35">
            <v>-4025925.99</v>
          </cell>
          <cell r="N35">
            <v>0</v>
          </cell>
          <cell r="O35">
            <v>355953.75</v>
          </cell>
          <cell r="P35">
            <v>-3669972.24</v>
          </cell>
          <cell r="R35">
            <v>-3457412.33</v>
          </cell>
          <cell r="S35">
            <v>0</v>
          </cell>
          <cell r="T35">
            <v>355953.75</v>
          </cell>
          <cell r="V35">
            <v>-791572.52</v>
          </cell>
          <cell r="W35">
            <v>-4025925.99</v>
          </cell>
          <cell r="X35">
            <v>-4025925.99</v>
          </cell>
        </row>
        <row r="36">
          <cell r="A36">
            <v>1</v>
          </cell>
          <cell r="B36" t="str">
            <v>202999120432</v>
          </cell>
          <cell r="C36">
            <v>80</v>
          </cell>
          <cell r="D36">
            <v>1</v>
          </cell>
          <cell r="E36" t="str">
            <v>PRINCIPAL REVERSAL VENCIDO-CITITERM VENDOR-NY-MANUAL</v>
          </cell>
          <cell r="F36">
            <v>3</v>
          </cell>
          <cell r="G36">
            <v>0</v>
          </cell>
          <cell r="H36" t="str">
            <v>B0070100</v>
          </cell>
          <cell r="I36">
            <v>10093</v>
          </cell>
          <cell r="J36">
            <v>284</v>
          </cell>
          <cell r="K36">
            <v>0</v>
          </cell>
          <cell r="L36">
            <v>7020.46</v>
          </cell>
          <cell r="M36">
            <v>7020.46</v>
          </cell>
          <cell r="N36">
            <v>0</v>
          </cell>
          <cell r="O36">
            <v>0</v>
          </cell>
          <cell r="P36">
            <v>7020.46</v>
          </cell>
          <cell r="R36">
            <v>-561493.19999999995</v>
          </cell>
          <cell r="S36">
            <v>0</v>
          </cell>
          <cell r="T36">
            <v>0</v>
          </cell>
          <cell r="V36">
            <v>532288.29</v>
          </cell>
          <cell r="W36">
            <v>7020.46</v>
          </cell>
          <cell r="X36">
            <v>7020.46</v>
          </cell>
        </row>
        <row r="37">
          <cell r="A37">
            <v>1</v>
          </cell>
          <cell r="B37" t="str">
            <v>202999120440</v>
          </cell>
          <cell r="C37">
            <v>80</v>
          </cell>
          <cell r="D37">
            <v>1</v>
          </cell>
          <cell r="E37" t="str">
            <v>CITITERM VENDOR IENC VENCIDO-REVERSAL-POS-IGPM-NY-MANUAL</v>
          </cell>
          <cell r="F37">
            <v>3</v>
          </cell>
          <cell r="G37">
            <v>0</v>
          </cell>
          <cell r="H37" t="str">
            <v>B0190900</v>
          </cell>
          <cell r="I37">
            <v>10093</v>
          </cell>
          <cell r="J37">
            <v>284</v>
          </cell>
          <cell r="K37">
            <v>0</v>
          </cell>
          <cell r="L37">
            <v>163.09</v>
          </cell>
          <cell r="M37">
            <v>163.09</v>
          </cell>
          <cell r="N37">
            <v>0</v>
          </cell>
          <cell r="O37">
            <v>0</v>
          </cell>
          <cell r="P37">
            <v>163.09</v>
          </cell>
          <cell r="R37">
            <v>0</v>
          </cell>
          <cell r="S37">
            <v>0</v>
          </cell>
          <cell r="T37">
            <v>0</v>
          </cell>
          <cell r="V37">
            <v>163.09</v>
          </cell>
          <cell r="W37">
            <v>163.09</v>
          </cell>
          <cell r="X37">
            <v>163.09</v>
          </cell>
        </row>
        <row r="38">
          <cell r="A38">
            <v>1</v>
          </cell>
          <cell r="B38" t="str">
            <v>202999990054</v>
          </cell>
          <cell r="C38">
            <v>80</v>
          </cell>
          <cell r="D38">
            <v>1</v>
          </cell>
          <cell r="E38" t="str">
            <v>NY-PRINCIPAL REVERSAL REMETIDO-R63 FIRN</v>
          </cell>
          <cell r="F38">
            <v>3</v>
          </cell>
          <cell r="G38">
            <v>0</v>
          </cell>
          <cell r="H38" t="str">
            <v>B0070100</v>
          </cell>
          <cell r="I38">
            <v>10210</v>
          </cell>
          <cell r="J38">
            <v>54</v>
          </cell>
          <cell r="K38">
            <v>664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R38">
            <v>-49279.24</v>
          </cell>
          <cell r="S38">
            <v>0</v>
          </cell>
          <cell r="T38">
            <v>0</v>
          </cell>
          <cell r="V38">
            <v>42920.63</v>
          </cell>
          <cell r="W38">
            <v>0</v>
          </cell>
          <cell r="X38">
            <v>0</v>
          </cell>
        </row>
        <row r="39">
          <cell r="A39">
            <v>1</v>
          </cell>
          <cell r="B39" t="str">
            <v>202999990062</v>
          </cell>
          <cell r="C39">
            <v>80</v>
          </cell>
          <cell r="D39">
            <v>1</v>
          </cell>
          <cell r="E39" t="str">
            <v>NY-PRINCIPAL REVERSAL CORRIGIDO A REMETER-R63 FIRN</v>
          </cell>
          <cell r="F39">
            <v>3</v>
          </cell>
          <cell r="G39">
            <v>0</v>
          </cell>
          <cell r="H39" t="str">
            <v>B0070100</v>
          </cell>
          <cell r="I39">
            <v>10210</v>
          </cell>
          <cell r="J39">
            <v>54</v>
          </cell>
          <cell r="K39">
            <v>664</v>
          </cell>
          <cell r="L39">
            <v>1896246.1</v>
          </cell>
          <cell r="M39">
            <v>1829907.73</v>
          </cell>
          <cell r="N39">
            <v>-83026.66</v>
          </cell>
          <cell r="O39">
            <v>64713.11</v>
          </cell>
          <cell r="P39">
            <v>1811594.18</v>
          </cell>
          <cell r="R39">
            <v>-86395.14</v>
          </cell>
          <cell r="S39">
            <v>-66338.37</v>
          </cell>
          <cell r="T39">
            <v>-18313.55</v>
          </cell>
          <cell r="V39">
            <v>1932495.99</v>
          </cell>
          <cell r="W39">
            <v>1837098.37</v>
          </cell>
          <cell r="X39">
            <v>1793882.66</v>
          </cell>
        </row>
        <row r="40">
          <cell r="A40">
            <v>1</v>
          </cell>
          <cell r="B40" t="str">
            <v>202999990070</v>
          </cell>
          <cell r="C40">
            <v>80</v>
          </cell>
          <cell r="D40">
            <v>1</v>
          </cell>
          <cell r="E40" t="str">
            <v>NY-IENC REVERSAL JUROS DE MORA-R63 FIRN</v>
          </cell>
          <cell r="F40">
            <v>3</v>
          </cell>
          <cell r="G40">
            <v>0</v>
          </cell>
          <cell r="H40" t="str">
            <v>B0190900</v>
          </cell>
          <cell r="I40">
            <v>10210</v>
          </cell>
          <cell r="J40">
            <v>63</v>
          </cell>
          <cell r="K40">
            <v>664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R40">
            <v>-8403.43</v>
          </cell>
          <cell r="S40">
            <v>0</v>
          </cell>
          <cell r="T40">
            <v>0</v>
          </cell>
          <cell r="V40">
            <v>7319.12</v>
          </cell>
          <cell r="W40">
            <v>0</v>
          </cell>
          <cell r="X40">
            <v>0</v>
          </cell>
        </row>
        <row r="41">
          <cell r="A41">
            <v>1</v>
          </cell>
          <cell r="B41" t="str">
            <v>202999990089</v>
          </cell>
          <cell r="C41">
            <v>80</v>
          </cell>
          <cell r="D41">
            <v>1</v>
          </cell>
          <cell r="E41" t="str">
            <v>NY-IENC REVERSAL CORRIGIDO A REMETER-R63 FIRN</v>
          </cell>
          <cell r="F41">
            <v>3</v>
          </cell>
          <cell r="G41">
            <v>0</v>
          </cell>
          <cell r="H41" t="str">
            <v>B0190900</v>
          </cell>
          <cell r="I41">
            <v>10210</v>
          </cell>
          <cell r="J41">
            <v>54</v>
          </cell>
          <cell r="K41">
            <v>664</v>
          </cell>
          <cell r="L41">
            <v>114905.38</v>
          </cell>
          <cell r="M41">
            <v>114655.5</v>
          </cell>
          <cell r="N41">
            <v>-10428.14</v>
          </cell>
          <cell r="O41">
            <v>9676.7900000000009</v>
          </cell>
          <cell r="P41">
            <v>113904.15</v>
          </cell>
          <cell r="R41">
            <v>-594.30999999999995</v>
          </cell>
          <cell r="S41">
            <v>-249.8799999999992</v>
          </cell>
          <cell r="T41">
            <v>-751.34999999999854</v>
          </cell>
          <cell r="V41">
            <v>110719.41</v>
          </cell>
          <cell r="W41">
            <v>111568.09</v>
          </cell>
          <cell r="X41">
            <v>111769.60000000001</v>
          </cell>
        </row>
        <row r="42">
          <cell r="A42">
            <v>1</v>
          </cell>
          <cell r="B42" t="str">
            <v>202999990097</v>
          </cell>
          <cell r="C42">
            <v>80</v>
          </cell>
          <cell r="D42">
            <v>1</v>
          </cell>
          <cell r="E42" t="str">
            <v>PRINCIPAL A REMETER CORRIGIDO NON ACC-R63 FIRN</v>
          </cell>
          <cell r="F42">
            <v>3</v>
          </cell>
          <cell r="G42">
            <v>0</v>
          </cell>
          <cell r="H42" t="str">
            <v>B0070200</v>
          </cell>
          <cell r="I42">
            <v>11428</v>
          </cell>
          <cell r="J42">
            <v>88</v>
          </cell>
          <cell r="K42">
            <v>664</v>
          </cell>
          <cell r="L42">
            <v>-1558096.28</v>
          </cell>
          <cell r="M42">
            <v>-1558096.28</v>
          </cell>
          <cell r="N42">
            <v>0</v>
          </cell>
          <cell r="O42">
            <v>0</v>
          </cell>
          <cell r="P42">
            <v>-1558096.28</v>
          </cell>
          <cell r="R42">
            <v>-0.03</v>
          </cell>
          <cell r="S42">
            <v>0</v>
          </cell>
          <cell r="T42">
            <v>0</v>
          </cell>
          <cell r="V42">
            <v>-1558096.25</v>
          </cell>
          <cell r="W42">
            <v>-1558096.28</v>
          </cell>
          <cell r="X42">
            <v>-1558096.28</v>
          </cell>
        </row>
        <row r="43">
          <cell r="A43">
            <v>1</v>
          </cell>
          <cell r="B43" t="str">
            <v>202999990100</v>
          </cell>
          <cell r="C43">
            <v>80</v>
          </cell>
          <cell r="D43">
            <v>1</v>
          </cell>
          <cell r="E43" t="str">
            <v>PRINCIPAL NON ACC REMETIDO-R63 FIRN</v>
          </cell>
          <cell r="F43">
            <v>3</v>
          </cell>
          <cell r="G43">
            <v>0</v>
          </cell>
          <cell r="H43" t="str">
            <v>B0070200</v>
          </cell>
          <cell r="I43">
            <v>11428</v>
          </cell>
          <cell r="J43">
            <v>88</v>
          </cell>
          <cell r="K43">
            <v>664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R43">
            <v>49279.24</v>
          </cell>
          <cell r="S43">
            <v>0</v>
          </cell>
          <cell r="T43">
            <v>0</v>
          </cell>
          <cell r="V43">
            <v>-42920.63</v>
          </cell>
          <cell r="W43">
            <v>0</v>
          </cell>
          <cell r="X43">
            <v>0</v>
          </cell>
        </row>
        <row r="44">
          <cell r="A44">
            <v>1</v>
          </cell>
          <cell r="B44" t="str">
            <v>202999990135</v>
          </cell>
          <cell r="C44">
            <v>80</v>
          </cell>
          <cell r="D44">
            <v>1</v>
          </cell>
          <cell r="E44" t="str">
            <v>RENDAS A APROPRIAR-REVERSAL-CONFISSAO DIVIDA NY</v>
          </cell>
          <cell r="F44">
            <v>3</v>
          </cell>
          <cell r="G44">
            <v>0</v>
          </cell>
          <cell r="H44" t="str">
            <v>B0190900</v>
          </cell>
          <cell r="I44">
            <v>10141</v>
          </cell>
          <cell r="J44">
            <v>465</v>
          </cell>
          <cell r="K44">
            <v>227</v>
          </cell>
          <cell r="L44">
            <v>0.02</v>
          </cell>
          <cell r="M44">
            <v>0.02</v>
          </cell>
          <cell r="N44">
            <v>0</v>
          </cell>
          <cell r="O44">
            <v>0</v>
          </cell>
          <cell r="P44">
            <v>0.02</v>
          </cell>
          <cell r="R44">
            <v>0</v>
          </cell>
          <cell r="S44">
            <v>0</v>
          </cell>
          <cell r="T44">
            <v>0</v>
          </cell>
          <cell r="V44">
            <v>0.02</v>
          </cell>
          <cell r="W44">
            <v>0.02</v>
          </cell>
          <cell r="X44">
            <v>0.02</v>
          </cell>
        </row>
        <row r="45">
          <cell r="A45">
            <v>1</v>
          </cell>
          <cell r="B45" t="str">
            <v>202999990925</v>
          </cell>
          <cell r="C45">
            <v>80</v>
          </cell>
          <cell r="D45">
            <v>1</v>
          </cell>
          <cell r="E45" t="str">
            <v>CONF/RENEG DIVIDA-REVERSAL DE PRINC A VENCER-NY</v>
          </cell>
          <cell r="F45">
            <v>3</v>
          </cell>
          <cell r="G45">
            <v>0</v>
          </cell>
          <cell r="H45" t="str">
            <v>B0070100</v>
          </cell>
          <cell r="I45">
            <v>10141</v>
          </cell>
          <cell r="J45">
            <v>465</v>
          </cell>
          <cell r="K45">
            <v>227</v>
          </cell>
          <cell r="L45">
            <v>-0.02</v>
          </cell>
          <cell r="M45">
            <v>-0.02</v>
          </cell>
          <cell r="N45">
            <v>0</v>
          </cell>
          <cell r="O45">
            <v>0</v>
          </cell>
          <cell r="P45">
            <v>-0.02</v>
          </cell>
          <cell r="R45">
            <v>0</v>
          </cell>
          <cell r="S45">
            <v>0</v>
          </cell>
          <cell r="T45">
            <v>0</v>
          </cell>
          <cell r="V45">
            <v>-0.02</v>
          </cell>
          <cell r="W45">
            <v>-0.02</v>
          </cell>
          <cell r="X45">
            <v>-0.02</v>
          </cell>
        </row>
        <row r="46">
          <cell r="A46">
            <v>1</v>
          </cell>
          <cell r="B46" t="str">
            <v>202999991000</v>
          </cell>
          <cell r="C46">
            <v>80</v>
          </cell>
          <cell r="D46">
            <v>1</v>
          </cell>
          <cell r="E46" t="str">
            <v>NY-REVERSAO DE PRINCIPAL-W/O-MODULO LR-CSG</v>
          </cell>
          <cell r="F46">
            <v>3</v>
          </cell>
          <cell r="G46">
            <v>0</v>
          </cell>
          <cell r="H46" t="str">
            <v>B0071000</v>
          </cell>
          <cell r="I46">
            <v>11258</v>
          </cell>
          <cell r="J46">
            <v>993</v>
          </cell>
          <cell r="K46">
            <v>840</v>
          </cell>
          <cell r="L46">
            <v>5752717.29</v>
          </cell>
          <cell r="M46">
            <v>5694082.2599999998</v>
          </cell>
          <cell r="N46">
            <v>-8196.2800000000007</v>
          </cell>
          <cell r="O46">
            <v>0</v>
          </cell>
          <cell r="P46">
            <v>5685885.9800000004</v>
          </cell>
          <cell r="R46">
            <v>-19393.669999999998</v>
          </cell>
          <cell r="S46">
            <v>-58635.03</v>
          </cell>
          <cell r="T46">
            <v>-8196.2800000000007</v>
          </cell>
          <cell r="V46">
            <v>5761233.0099999998</v>
          </cell>
          <cell r="W46">
            <v>5733574.1100000003</v>
          </cell>
          <cell r="X46">
            <v>5688278.2000000002</v>
          </cell>
        </row>
        <row r="47">
          <cell r="A47">
            <v>1</v>
          </cell>
          <cell r="B47" t="str">
            <v>202999991018</v>
          </cell>
          <cell r="C47">
            <v>80</v>
          </cell>
          <cell r="D47">
            <v>1</v>
          </cell>
          <cell r="E47" t="str">
            <v>REVERSAO DE RENDAS A RECEBER-NA/WO-MODULO LR-CSG</v>
          </cell>
          <cell r="F47">
            <v>3</v>
          </cell>
          <cell r="G47">
            <v>0</v>
          </cell>
          <cell r="H47" t="str">
            <v>B0071000</v>
          </cell>
          <cell r="I47">
            <v>11258</v>
          </cell>
          <cell r="J47">
            <v>993</v>
          </cell>
          <cell r="K47">
            <v>840</v>
          </cell>
          <cell r="L47">
            <v>1019869.29</v>
          </cell>
          <cell r="M47">
            <v>1018144.95</v>
          </cell>
          <cell r="N47">
            <v>-27135.279999999999</v>
          </cell>
          <cell r="O47">
            <v>24974.55</v>
          </cell>
          <cell r="P47">
            <v>1015984.22</v>
          </cell>
          <cell r="R47">
            <v>-2452.5799999996088</v>
          </cell>
          <cell r="S47">
            <v>-1724.34</v>
          </cell>
          <cell r="T47">
            <v>-2160.73</v>
          </cell>
          <cell r="V47">
            <v>1020691.89</v>
          </cell>
          <cell r="W47">
            <v>1018677.27</v>
          </cell>
          <cell r="X47">
            <v>1016930.59</v>
          </cell>
        </row>
        <row r="48">
          <cell r="A48">
            <v>1</v>
          </cell>
          <cell r="B48" t="str">
            <v>202999993029</v>
          </cell>
          <cell r="C48">
            <v>220</v>
          </cell>
          <cell r="D48">
            <v>1</v>
          </cell>
          <cell r="E48" t="str">
            <v>WRITE OFF OF LOANS-RES 63</v>
          </cell>
          <cell r="F48">
            <v>3</v>
          </cell>
          <cell r="G48">
            <v>0</v>
          </cell>
          <cell r="H48" t="str">
            <v>B0070200</v>
          </cell>
          <cell r="I48">
            <v>11402</v>
          </cell>
          <cell r="J48">
            <v>468</v>
          </cell>
          <cell r="K48">
            <v>231</v>
          </cell>
          <cell r="L48">
            <v>-0.01</v>
          </cell>
          <cell r="M48">
            <v>-0.01</v>
          </cell>
          <cell r="N48">
            <v>0</v>
          </cell>
          <cell r="O48">
            <v>0</v>
          </cell>
          <cell r="P48">
            <v>-0.01</v>
          </cell>
          <cell r="R48">
            <v>0</v>
          </cell>
          <cell r="S48">
            <v>0</v>
          </cell>
          <cell r="T48">
            <v>0</v>
          </cell>
          <cell r="V48">
            <v>-0.01</v>
          </cell>
          <cell r="W48">
            <v>-0.01</v>
          </cell>
          <cell r="X48">
            <v>-0.01</v>
          </cell>
        </row>
        <row r="49">
          <cell r="A49">
            <v>1</v>
          </cell>
          <cell r="B49" t="str">
            <v>202999993045</v>
          </cell>
          <cell r="C49">
            <v>80</v>
          </cell>
          <cell r="D49">
            <v>1</v>
          </cell>
          <cell r="E49" t="str">
            <v>WRITE OFF-CITITERM POS</v>
          </cell>
          <cell r="F49">
            <v>3</v>
          </cell>
          <cell r="G49">
            <v>0</v>
          </cell>
          <cell r="H49" t="str">
            <v>B0070200</v>
          </cell>
          <cell r="I49">
            <v>11403</v>
          </cell>
          <cell r="J49">
            <v>219</v>
          </cell>
          <cell r="K49">
            <v>61</v>
          </cell>
          <cell r="L49">
            <v>477570.45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R49">
            <v>0</v>
          </cell>
          <cell r="S49">
            <v>-477570.45</v>
          </cell>
          <cell r="T49">
            <v>0</v>
          </cell>
          <cell r="V49">
            <v>477570.45</v>
          </cell>
          <cell r="W49">
            <v>462164.95</v>
          </cell>
          <cell r="X49">
            <v>0</v>
          </cell>
        </row>
        <row r="50">
          <cell r="A50">
            <v>1</v>
          </cell>
          <cell r="B50" t="str">
            <v>202999993070</v>
          </cell>
          <cell r="C50">
            <v>80</v>
          </cell>
          <cell r="D50">
            <v>1</v>
          </cell>
          <cell r="E50" t="str">
            <v>WRITE OFF-ADV-PRE</v>
          </cell>
          <cell r="F50">
            <v>3</v>
          </cell>
          <cell r="G50">
            <v>0</v>
          </cell>
          <cell r="H50" t="str">
            <v>B0070200</v>
          </cell>
          <cell r="I50">
            <v>11426</v>
          </cell>
          <cell r="J50">
            <v>228</v>
          </cell>
          <cell r="K50">
            <v>61</v>
          </cell>
          <cell r="L50">
            <v>786.5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R50">
            <v>0</v>
          </cell>
          <cell r="S50">
            <v>-786.5</v>
          </cell>
          <cell r="T50">
            <v>0</v>
          </cell>
          <cell r="V50">
            <v>786.5</v>
          </cell>
          <cell r="W50">
            <v>761.13</v>
          </cell>
          <cell r="X50">
            <v>0</v>
          </cell>
        </row>
        <row r="51">
          <cell r="A51">
            <v>1</v>
          </cell>
          <cell r="B51" t="str">
            <v>202999993096</v>
          </cell>
          <cell r="C51">
            <v>80</v>
          </cell>
          <cell r="D51">
            <v>1</v>
          </cell>
          <cell r="E51" t="str">
            <v>WRITE OFF-CITITERM-PRE</v>
          </cell>
          <cell r="F51">
            <v>3</v>
          </cell>
          <cell r="G51">
            <v>0</v>
          </cell>
          <cell r="H51" t="str">
            <v>B0070200</v>
          </cell>
          <cell r="I51">
            <v>11427</v>
          </cell>
          <cell r="J51">
            <v>219</v>
          </cell>
          <cell r="K51">
            <v>61</v>
          </cell>
          <cell r="L51">
            <v>119.46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R51">
            <v>0</v>
          </cell>
          <cell r="S51">
            <v>-119.46</v>
          </cell>
          <cell r="T51">
            <v>0</v>
          </cell>
          <cell r="V51">
            <v>119.46</v>
          </cell>
          <cell r="W51">
            <v>115.61</v>
          </cell>
          <cell r="X51">
            <v>0</v>
          </cell>
        </row>
        <row r="52">
          <cell r="A52">
            <v>1</v>
          </cell>
          <cell r="B52" t="str">
            <v>202999999051</v>
          </cell>
          <cell r="C52">
            <v>80</v>
          </cell>
          <cell r="D52">
            <v>1</v>
          </cell>
          <cell r="E52" t="str">
            <v>DEVEDORES POR COMPRA DE BENS-INTERCOMPANY-NY-REVERSAL</v>
          </cell>
          <cell r="F52">
            <v>3</v>
          </cell>
          <cell r="G52">
            <v>0</v>
          </cell>
          <cell r="H52" t="str">
            <v>B0192900</v>
          </cell>
          <cell r="I52">
            <v>30128</v>
          </cell>
          <cell r="J52">
            <v>484</v>
          </cell>
          <cell r="K52">
            <v>447</v>
          </cell>
          <cell r="L52">
            <v>0.05</v>
          </cell>
          <cell r="M52">
            <v>0.05</v>
          </cell>
          <cell r="N52">
            <v>0</v>
          </cell>
          <cell r="O52">
            <v>0</v>
          </cell>
          <cell r="P52">
            <v>0.05</v>
          </cell>
          <cell r="R52">
            <v>0</v>
          </cell>
          <cell r="S52">
            <v>0</v>
          </cell>
          <cell r="T52">
            <v>0</v>
          </cell>
          <cell r="V52">
            <v>0.05</v>
          </cell>
          <cell r="W52">
            <v>0.05</v>
          </cell>
          <cell r="X52">
            <v>0.05</v>
          </cell>
        </row>
        <row r="53">
          <cell r="A53">
            <v>1</v>
          </cell>
          <cell r="B53" t="str">
            <v>202999999108</v>
          </cell>
          <cell r="C53">
            <v>80</v>
          </cell>
          <cell r="D53">
            <v>1</v>
          </cell>
          <cell r="E53" t="str">
            <v>CONF/RENEG DIV-R$-NON ACCRUAL-PRINC A VENCER-NY</v>
          </cell>
          <cell r="F53">
            <v>3</v>
          </cell>
          <cell r="G53">
            <v>0</v>
          </cell>
          <cell r="H53" t="str">
            <v>B0070200</v>
          </cell>
          <cell r="I53">
            <v>11433</v>
          </cell>
          <cell r="J53">
            <v>216</v>
          </cell>
          <cell r="K53">
            <v>227</v>
          </cell>
          <cell r="L53">
            <v>-0.01</v>
          </cell>
          <cell r="M53">
            <v>-0.01</v>
          </cell>
          <cell r="N53">
            <v>0</v>
          </cell>
          <cell r="O53">
            <v>0</v>
          </cell>
          <cell r="P53">
            <v>-0.01</v>
          </cell>
          <cell r="R53">
            <v>0</v>
          </cell>
          <cell r="S53">
            <v>0</v>
          </cell>
          <cell r="T53">
            <v>0</v>
          </cell>
          <cell r="V53">
            <v>-0.01</v>
          </cell>
          <cell r="W53">
            <v>-0.01</v>
          </cell>
          <cell r="X53">
            <v>-0.01</v>
          </cell>
        </row>
        <row r="54">
          <cell r="A54">
            <v>1</v>
          </cell>
          <cell r="B54" t="str">
            <v>204124995077</v>
          </cell>
          <cell r="C54">
            <v>80</v>
          </cell>
          <cell r="D54">
            <v>1</v>
          </cell>
          <cell r="E54" t="str">
            <v>MATCHED COMPULSORIO ATIVO REAIS</v>
          </cell>
          <cell r="F54">
            <v>3</v>
          </cell>
          <cell r="G54">
            <v>0</v>
          </cell>
          <cell r="H54" t="str">
            <v>B0770600</v>
          </cell>
          <cell r="I54">
            <v>70628</v>
          </cell>
          <cell r="J54">
            <v>500</v>
          </cell>
          <cell r="K54">
            <v>732</v>
          </cell>
          <cell r="L54">
            <v>0.01</v>
          </cell>
          <cell r="M54">
            <v>0.01</v>
          </cell>
          <cell r="N54">
            <v>0</v>
          </cell>
          <cell r="O54">
            <v>0</v>
          </cell>
          <cell r="P54">
            <v>0.01</v>
          </cell>
          <cell r="R54">
            <v>0</v>
          </cell>
          <cell r="S54">
            <v>0</v>
          </cell>
          <cell r="T54">
            <v>0</v>
          </cell>
          <cell r="V54">
            <v>0.01</v>
          </cell>
          <cell r="W54">
            <v>0.01</v>
          </cell>
          <cell r="X54">
            <v>0.01</v>
          </cell>
        </row>
        <row r="55">
          <cell r="A55">
            <v>1</v>
          </cell>
          <cell r="B55" t="str">
            <v>204124995115</v>
          </cell>
          <cell r="C55">
            <v>80</v>
          </cell>
          <cell r="D55">
            <v>1</v>
          </cell>
          <cell r="E55" t="str">
            <v>MATCHED FUNDING A INSTITUTIONAL PRE-FIXADO-NY</v>
          </cell>
          <cell r="F55">
            <v>3</v>
          </cell>
          <cell r="G55">
            <v>0</v>
          </cell>
          <cell r="H55" t="str">
            <v>B0770600</v>
          </cell>
          <cell r="I55">
            <v>70680</v>
          </cell>
          <cell r="J55">
            <v>800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65335173.920000002</v>
          </cell>
          <cell r="P55">
            <v>65335173.920000002</v>
          </cell>
          <cell r="R55">
            <v>0</v>
          </cell>
          <cell r="S55">
            <v>0</v>
          </cell>
          <cell r="T55">
            <v>65335173.920000002</v>
          </cell>
          <cell r="V55">
            <v>0</v>
          </cell>
          <cell r="W55">
            <v>0</v>
          </cell>
          <cell r="X55">
            <v>32500000</v>
          </cell>
        </row>
        <row r="56">
          <cell r="A56">
            <v>1</v>
          </cell>
          <cell r="B56" t="str">
            <v>204124995140</v>
          </cell>
          <cell r="C56">
            <v>80</v>
          </cell>
          <cell r="D56">
            <v>1</v>
          </cell>
          <cell r="E56" t="str">
            <v>ACORDOS PRE-MATCHED-PRINCIPAL CL-FIL-GCB</v>
          </cell>
          <cell r="F56">
            <v>3</v>
          </cell>
          <cell r="G56">
            <v>0</v>
          </cell>
          <cell r="H56" t="str">
            <v>B0770600</v>
          </cell>
          <cell r="I56">
            <v>70693</v>
          </cell>
          <cell r="J56">
            <v>998</v>
          </cell>
          <cell r="K56">
            <v>0</v>
          </cell>
          <cell r="L56">
            <v>-5031646.38</v>
          </cell>
          <cell r="M56">
            <v>-5031790.3</v>
          </cell>
          <cell r="N56">
            <v>-146.44999999999999</v>
          </cell>
          <cell r="O56">
            <v>0</v>
          </cell>
          <cell r="P56">
            <v>-5031936.75</v>
          </cell>
          <cell r="R56">
            <v>-142.69</v>
          </cell>
          <cell r="S56">
            <v>-143.91999999999999</v>
          </cell>
          <cell r="T56">
            <v>-146.44999999999999</v>
          </cell>
          <cell r="V56">
            <v>-5031522.0999999996</v>
          </cell>
          <cell r="W56">
            <v>-5031655.67</v>
          </cell>
          <cell r="X56">
            <v>-5031790.3</v>
          </cell>
        </row>
        <row r="57">
          <cell r="A57">
            <v>1</v>
          </cell>
          <cell r="B57" t="str">
            <v>204124995158</v>
          </cell>
          <cell r="C57">
            <v>80</v>
          </cell>
          <cell r="D57">
            <v>1</v>
          </cell>
          <cell r="E57" t="str">
            <v>ACORDOS PRE-MATCHED-RENDAS A RECEBER CL-FIL-GCB</v>
          </cell>
          <cell r="F57">
            <v>3</v>
          </cell>
          <cell r="G57">
            <v>0</v>
          </cell>
          <cell r="H57" t="str">
            <v>B0770600</v>
          </cell>
          <cell r="I57">
            <v>70693</v>
          </cell>
          <cell r="J57">
            <v>998</v>
          </cell>
          <cell r="K57">
            <v>0</v>
          </cell>
          <cell r="L57">
            <v>-440366.41</v>
          </cell>
          <cell r="M57">
            <v>-440403.09</v>
          </cell>
          <cell r="N57">
            <v>-34.15</v>
          </cell>
          <cell r="O57">
            <v>0</v>
          </cell>
          <cell r="P57">
            <v>-440437.24</v>
          </cell>
          <cell r="R57">
            <v>-37.909999999999997</v>
          </cell>
          <cell r="S57">
            <v>-36.68</v>
          </cell>
          <cell r="T57">
            <v>-34.15</v>
          </cell>
          <cell r="V57">
            <v>-440333.39</v>
          </cell>
          <cell r="W57">
            <v>-440368.78</v>
          </cell>
          <cell r="X57">
            <v>-440403.09</v>
          </cell>
        </row>
        <row r="58">
          <cell r="A58">
            <v>1</v>
          </cell>
          <cell r="B58" t="str">
            <v>204124995166</v>
          </cell>
          <cell r="C58">
            <v>80</v>
          </cell>
          <cell r="D58">
            <v>1</v>
          </cell>
          <cell r="E58" t="str">
            <v>ACORDOS PRE-MATCHED-RENDAS A APROPRIAR-CL-FIL-GCB</v>
          </cell>
          <cell r="F58">
            <v>3</v>
          </cell>
          <cell r="G58">
            <v>0</v>
          </cell>
          <cell r="H58" t="str">
            <v>B0770600</v>
          </cell>
          <cell r="I58">
            <v>70693</v>
          </cell>
          <cell r="J58">
            <v>998</v>
          </cell>
          <cell r="K58">
            <v>0</v>
          </cell>
          <cell r="L58">
            <v>397589.57</v>
          </cell>
          <cell r="M58">
            <v>397626.01</v>
          </cell>
          <cell r="N58">
            <v>0</v>
          </cell>
          <cell r="O58">
            <v>30.87</v>
          </cell>
          <cell r="P58">
            <v>397656.88</v>
          </cell>
          <cell r="R58">
            <v>38.92</v>
          </cell>
          <cell r="S58">
            <v>36.44</v>
          </cell>
          <cell r="T58">
            <v>30.87</v>
          </cell>
          <cell r="V58">
            <v>397569.22</v>
          </cell>
          <cell r="W58">
            <v>397606.75</v>
          </cell>
          <cell r="X58">
            <v>397640.1</v>
          </cell>
        </row>
        <row r="59">
          <cell r="A59">
            <v>1</v>
          </cell>
          <cell r="B59" t="str">
            <v>204124995174</v>
          </cell>
          <cell r="C59">
            <v>80</v>
          </cell>
          <cell r="D59">
            <v>1</v>
          </cell>
          <cell r="E59" t="str">
            <v>ACORDOS PRE-MATCHED-PRINCIPAL-FIL-GCB</v>
          </cell>
          <cell r="F59">
            <v>3</v>
          </cell>
          <cell r="G59">
            <v>0</v>
          </cell>
          <cell r="H59" t="str">
            <v>B0770600</v>
          </cell>
          <cell r="I59">
            <v>70693</v>
          </cell>
          <cell r="J59">
            <v>998</v>
          </cell>
          <cell r="K59">
            <v>0</v>
          </cell>
          <cell r="L59">
            <v>-882.51</v>
          </cell>
          <cell r="M59">
            <v>-882.51</v>
          </cell>
          <cell r="N59">
            <v>0</v>
          </cell>
          <cell r="O59">
            <v>0</v>
          </cell>
          <cell r="P59">
            <v>-882.51</v>
          </cell>
          <cell r="R59">
            <v>0</v>
          </cell>
          <cell r="S59">
            <v>0</v>
          </cell>
          <cell r="T59">
            <v>0</v>
          </cell>
          <cell r="V59">
            <v>-882.51</v>
          </cell>
          <cell r="W59">
            <v>-882.51</v>
          </cell>
          <cell r="X59">
            <v>-882.51</v>
          </cell>
        </row>
        <row r="60">
          <cell r="A60">
            <v>1</v>
          </cell>
          <cell r="B60" t="str">
            <v>204124995182</v>
          </cell>
          <cell r="C60">
            <v>80</v>
          </cell>
          <cell r="D60">
            <v>1</v>
          </cell>
          <cell r="E60" t="str">
            <v>ACORDOS PRE-MATCHED-RENDAS A RECEBER-FIL-GCB</v>
          </cell>
          <cell r="F60">
            <v>3</v>
          </cell>
          <cell r="G60">
            <v>0</v>
          </cell>
          <cell r="H60" t="str">
            <v>B0770600</v>
          </cell>
          <cell r="I60">
            <v>70693</v>
          </cell>
          <cell r="J60">
            <v>998</v>
          </cell>
          <cell r="K60">
            <v>0</v>
          </cell>
          <cell r="L60">
            <v>-67.53</v>
          </cell>
          <cell r="M60">
            <v>-67.53</v>
          </cell>
          <cell r="N60">
            <v>0</v>
          </cell>
          <cell r="O60">
            <v>0</v>
          </cell>
          <cell r="P60">
            <v>-67.53</v>
          </cell>
          <cell r="R60">
            <v>0</v>
          </cell>
          <cell r="S60">
            <v>0</v>
          </cell>
          <cell r="T60">
            <v>0</v>
          </cell>
          <cell r="V60">
            <v>-67.53</v>
          </cell>
          <cell r="W60">
            <v>-67.53</v>
          </cell>
          <cell r="X60">
            <v>-67.53</v>
          </cell>
        </row>
        <row r="61">
          <cell r="A61">
            <v>1</v>
          </cell>
          <cell r="B61" t="str">
            <v>204124995190</v>
          </cell>
          <cell r="C61">
            <v>80</v>
          </cell>
          <cell r="D61">
            <v>1</v>
          </cell>
          <cell r="E61" t="str">
            <v>ACORDOS PRE-MATCHED-RENDAS A APROPRIAR-FIL-GCB</v>
          </cell>
          <cell r="F61">
            <v>3</v>
          </cell>
          <cell r="G61">
            <v>0</v>
          </cell>
          <cell r="H61" t="str">
            <v>B0770600</v>
          </cell>
          <cell r="I61">
            <v>70693</v>
          </cell>
          <cell r="J61">
            <v>998</v>
          </cell>
          <cell r="K61">
            <v>0</v>
          </cell>
          <cell r="L61">
            <v>-1150.1199999999999</v>
          </cell>
          <cell r="M61">
            <v>-1150.1199999999999</v>
          </cell>
          <cell r="N61">
            <v>0</v>
          </cell>
          <cell r="O61">
            <v>0</v>
          </cell>
          <cell r="P61">
            <v>-1150.1199999999999</v>
          </cell>
          <cell r="R61">
            <v>0</v>
          </cell>
          <cell r="S61">
            <v>0</v>
          </cell>
          <cell r="T61">
            <v>0</v>
          </cell>
          <cell r="V61">
            <v>-1150.1199999999999</v>
          </cell>
          <cell r="W61">
            <v>-1150.1199999999999</v>
          </cell>
          <cell r="X61">
            <v>-1150.1199999999999</v>
          </cell>
        </row>
        <row r="62">
          <cell r="A62">
            <v>1</v>
          </cell>
          <cell r="B62" t="str">
            <v>204124995204</v>
          </cell>
          <cell r="C62">
            <v>80</v>
          </cell>
          <cell r="D62">
            <v>1</v>
          </cell>
          <cell r="E62" t="str">
            <v>ACORDOS PRE-MATCHED-PRINCIPAL-TRS-GCB</v>
          </cell>
          <cell r="F62">
            <v>3</v>
          </cell>
          <cell r="G62">
            <v>0</v>
          </cell>
          <cell r="H62" t="str">
            <v>B0770600</v>
          </cell>
          <cell r="I62">
            <v>70693</v>
          </cell>
          <cell r="J62">
            <v>998</v>
          </cell>
          <cell r="K62">
            <v>0</v>
          </cell>
          <cell r="L62">
            <v>882.51</v>
          </cell>
          <cell r="M62">
            <v>882.51</v>
          </cell>
          <cell r="N62">
            <v>0</v>
          </cell>
          <cell r="O62">
            <v>0</v>
          </cell>
          <cell r="P62">
            <v>882.51</v>
          </cell>
          <cell r="R62">
            <v>0</v>
          </cell>
          <cell r="S62">
            <v>0</v>
          </cell>
          <cell r="T62">
            <v>0</v>
          </cell>
          <cell r="V62">
            <v>882.51</v>
          </cell>
          <cell r="W62">
            <v>882.51</v>
          </cell>
          <cell r="X62">
            <v>882.51</v>
          </cell>
        </row>
        <row r="63">
          <cell r="A63">
            <v>1</v>
          </cell>
          <cell r="B63" t="str">
            <v>204124995212</v>
          </cell>
          <cell r="C63">
            <v>80</v>
          </cell>
          <cell r="D63">
            <v>1</v>
          </cell>
          <cell r="E63" t="str">
            <v>ACORDOS PRE-MATCHED-RENDAS A RECEBER-TRS-GCB</v>
          </cell>
          <cell r="F63">
            <v>3</v>
          </cell>
          <cell r="G63">
            <v>0</v>
          </cell>
          <cell r="H63" t="str">
            <v>B0770600</v>
          </cell>
          <cell r="I63">
            <v>70693</v>
          </cell>
          <cell r="J63">
            <v>998</v>
          </cell>
          <cell r="K63">
            <v>0</v>
          </cell>
          <cell r="L63">
            <v>67.53</v>
          </cell>
          <cell r="M63">
            <v>67.53</v>
          </cell>
          <cell r="N63">
            <v>0</v>
          </cell>
          <cell r="O63">
            <v>0</v>
          </cell>
          <cell r="P63">
            <v>67.53</v>
          </cell>
          <cell r="R63">
            <v>0</v>
          </cell>
          <cell r="S63">
            <v>0</v>
          </cell>
          <cell r="T63">
            <v>0</v>
          </cell>
          <cell r="V63">
            <v>67.53</v>
          </cell>
          <cell r="W63">
            <v>67.53</v>
          </cell>
          <cell r="X63">
            <v>67.53</v>
          </cell>
        </row>
        <row r="64">
          <cell r="A64">
            <v>1</v>
          </cell>
          <cell r="B64" t="str">
            <v>204124995220</v>
          </cell>
          <cell r="C64">
            <v>80</v>
          </cell>
          <cell r="D64">
            <v>1</v>
          </cell>
          <cell r="E64" t="str">
            <v>ACORDOS-PRE-MATCHED-RENDAS A APROPRIAR-TRS-GCB</v>
          </cell>
          <cell r="F64">
            <v>3</v>
          </cell>
          <cell r="G64">
            <v>0</v>
          </cell>
          <cell r="H64" t="str">
            <v>B0770600</v>
          </cell>
          <cell r="I64">
            <v>70693</v>
          </cell>
          <cell r="J64">
            <v>998</v>
          </cell>
          <cell r="K64">
            <v>0</v>
          </cell>
          <cell r="L64">
            <v>1150.1199999999999</v>
          </cell>
          <cell r="M64">
            <v>1150.1199999999999</v>
          </cell>
          <cell r="N64">
            <v>0</v>
          </cell>
          <cell r="O64">
            <v>0</v>
          </cell>
          <cell r="P64">
            <v>1150.1199999999999</v>
          </cell>
          <cell r="R64">
            <v>0</v>
          </cell>
          <cell r="S64">
            <v>0</v>
          </cell>
          <cell r="T64">
            <v>0</v>
          </cell>
          <cell r="V64">
            <v>1150.1199999999999</v>
          </cell>
          <cell r="W64">
            <v>1150.1199999999999</v>
          </cell>
          <cell r="X64">
            <v>1150.1199999999999</v>
          </cell>
        </row>
        <row r="65">
          <cell r="A65">
            <v>1</v>
          </cell>
          <cell r="B65" t="str">
            <v>204124995239</v>
          </cell>
          <cell r="C65">
            <v>80</v>
          </cell>
          <cell r="D65">
            <v>1</v>
          </cell>
          <cell r="E65" t="str">
            <v>ACORDOS PRE-MATCHED-PRINCIPAL-CL-TRS-GCB</v>
          </cell>
          <cell r="F65">
            <v>3</v>
          </cell>
          <cell r="G65">
            <v>0</v>
          </cell>
          <cell r="H65" t="str">
            <v>B0770600</v>
          </cell>
          <cell r="I65">
            <v>70693</v>
          </cell>
          <cell r="J65">
            <v>998</v>
          </cell>
          <cell r="K65">
            <v>0</v>
          </cell>
          <cell r="L65">
            <v>5031646.38</v>
          </cell>
          <cell r="M65">
            <v>5031790.3</v>
          </cell>
          <cell r="N65">
            <v>0</v>
          </cell>
          <cell r="O65">
            <v>146.44999999999999</v>
          </cell>
          <cell r="P65">
            <v>5031936.75</v>
          </cell>
          <cell r="R65">
            <v>142.69</v>
          </cell>
          <cell r="S65">
            <v>143.91999999999999</v>
          </cell>
          <cell r="T65">
            <v>146.44999999999999</v>
          </cell>
          <cell r="V65">
            <v>5031522.0999999996</v>
          </cell>
          <cell r="W65">
            <v>5031655.67</v>
          </cell>
          <cell r="X65">
            <v>5031790.3</v>
          </cell>
        </row>
        <row r="66">
          <cell r="A66">
            <v>1</v>
          </cell>
          <cell r="B66" t="str">
            <v>204124995247</v>
          </cell>
          <cell r="C66">
            <v>80</v>
          </cell>
          <cell r="D66">
            <v>1</v>
          </cell>
          <cell r="E66" t="str">
            <v>ACORDOS PRE-MATCHED-RENDAS A RECEBER-CL-TRS-GCB</v>
          </cell>
          <cell r="F66">
            <v>3</v>
          </cell>
          <cell r="G66">
            <v>0</v>
          </cell>
          <cell r="H66" t="str">
            <v>B0770600</v>
          </cell>
          <cell r="I66">
            <v>70693</v>
          </cell>
          <cell r="J66">
            <v>998</v>
          </cell>
          <cell r="K66">
            <v>0</v>
          </cell>
          <cell r="L66">
            <v>440366.41</v>
          </cell>
          <cell r="M66">
            <v>440403.09</v>
          </cell>
          <cell r="N66">
            <v>0</v>
          </cell>
          <cell r="O66">
            <v>34.15</v>
          </cell>
          <cell r="P66">
            <v>440437.24</v>
          </cell>
          <cell r="R66">
            <v>37.909999999999997</v>
          </cell>
          <cell r="S66">
            <v>36.68</v>
          </cell>
          <cell r="T66">
            <v>34.15</v>
          </cell>
          <cell r="V66">
            <v>440333.39</v>
          </cell>
          <cell r="W66">
            <v>440368.78</v>
          </cell>
          <cell r="X66">
            <v>440403.09</v>
          </cell>
        </row>
        <row r="67">
          <cell r="A67">
            <v>1</v>
          </cell>
          <cell r="B67" t="str">
            <v>204124995255</v>
          </cell>
          <cell r="C67">
            <v>80</v>
          </cell>
          <cell r="D67">
            <v>1</v>
          </cell>
          <cell r="E67" t="str">
            <v>ACORDOS PRE-MATCHED-RENDAS A APROPRIAR-CL-TRS-GCB</v>
          </cell>
          <cell r="F67">
            <v>3</v>
          </cell>
          <cell r="G67">
            <v>0</v>
          </cell>
          <cell r="H67" t="str">
            <v>B0770600</v>
          </cell>
          <cell r="I67">
            <v>70693</v>
          </cell>
          <cell r="J67">
            <v>998</v>
          </cell>
          <cell r="K67">
            <v>0</v>
          </cell>
          <cell r="L67">
            <v>-397589.57</v>
          </cell>
          <cell r="M67">
            <v>-397626.01</v>
          </cell>
          <cell r="N67">
            <v>-30.87</v>
          </cell>
          <cell r="O67">
            <v>0</v>
          </cell>
          <cell r="P67">
            <v>-397656.88</v>
          </cell>
          <cell r="R67">
            <v>-38.92</v>
          </cell>
          <cell r="S67">
            <v>-36.44</v>
          </cell>
          <cell r="T67">
            <v>-30.87</v>
          </cell>
          <cell r="V67">
            <v>-397569.22</v>
          </cell>
          <cell r="W67">
            <v>-397606.75</v>
          </cell>
          <cell r="X67">
            <v>-397640.1</v>
          </cell>
        </row>
        <row r="68">
          <cell r="A68">
            <v>1</v>
          </cell>
          <cell r="B68" t="str">
            <v>204124995263</v>
          </cell>
          <cell r="C68">
            <v>80</v>
          </cell>
          <cell r="D68">
            <v>1</v>
          </cell>
          <cell r="E68" t="str">
            <v>ACORDOS POS-MATCHED-PRINCIPAL-FIL-GCB</v>
          </cell>
          <cell r="F68">
            <v>3</v>
          </cell>
          <cell r="G68">
            <v>0</v>
          </cell>
          <cell r="H68" t="str">
            <v>B0770600</v>
          </cell>
          <cell r="I68">
            <v>70697</v>
          </cell>
          <cell r="J68">
            <v>998</v>
          </cell>
          <cell r="K68">
            <v>0</v>
          </cell>
          <cell r="L68">
            <v>-189.92</v>
          </cell>
          <cell r="M68">
            <v>-189.92</v>
          </cell>
          <cell r="N68">
            <v>0</v>
          </cell>
          <cell r="O68">
            <v>0</v>
          </cell>
          <cell r="P68">
            <v>-189.92</v>
          </cell>
          <cell r="R68">
            <v>0</v>
          </cell>
          <cell r="S68">
            <v>0</v>
          </cell>
          <cell r="T68">
            <v>0</v>
          </cell>
          <cell r="V68">
            <v>-189.92</v>
          </cell>
          <cell r="W68">
            <v>-189.92</v>
          </cell>
          <cell r="X68">
            <v>-189.92</v>
          </cell>
        </row>
        <row r="69">
          <cell r="A69">
            <v>1</v>
          </cell>
          <cell r="B69" t="str">
            <v>204124995271</v>
          </cell>
          <cell r="C69">
            <v>80</v>
          </cell>
          <cell r="D69">
            <v>1</v>
          </cell>
          <cell r="E69" t="str">
            <v>ACORDOS POS MATCHED-RENDAS A RECEBER-FIL-GCB</v>
          </cell>
          <cell r="F69">
            <v>3</v>
          </cell>
          <cell r="G69">
            <v>0</v>
          </cell>
          <cell r="H69" t="str">
            <v>B0770600</v>
          </cell>
          <cell r="I69">
            <v>70697</v>
          </cell>
          <cell r="J69">
            <v>998</v>
          </cell>
          <cell r="K69">
            <v>0</v>
          </cell>
          <cell r="L69">
            <v>-6659.92</v>
          </cell>
          <cell r="M69">
            <v>-6659.92</v>
          </cell>
          <cell r="N69">
            <v>0</v>
          </cell>
          <cell r="O69">
            <v>0</v>
          </cell>
          <cell r="P69">
            <v>-6659.92</v>
          </cell>
          <cell r="R69">
            <v>0</v>
          </cell>
          <cell r="S69">
            <v>0</v>
          </cell>
          <cell r="T69">
            <v>0</v>
          </cell>
          <cell r="V69">
            <v>-6659.92</v>
          </cell>
          <cell r="W69">
            <v>-6659.92</v>
          </cell>
          <cell r="X69">
            <v>-6659.92</v>
          </cell>
        </row>
        <row r="70">
          <cell r="A70">
            <v>1</v>
          </cell>
          <cell r="B70" t="str">
            <v>204124995280</v>
          </cell>
          <cell r="C70">
            <v>80</v>
          </cell>
          <cell r="D70">
            <v>1</v>
          </cell>
          <cell r="E70" t="str">
            <v>ACORDOS POS-MATCHED-PRINCIPAL-CL-TRS-GCB</v>
          </cell>
          <cell r="F70">
            <v>3</v>
          </cell>
          <cell r="G70">
            <v>0</v>
          </cell>
          <cell r="H70" t="str">
            <v>B0770600</v>
          </cell>
          <cell r="I70">
            <v>70697</v>
          </cell>
          <cell r="J70">
            <v>998</v>
          </cell>
          <cell r="K70">
            <v>0</v>
          </cell>
          <cell r="L70">
            <v>1112094.8500000001</v>
          </cell>
          <cell r="M70">
            <v>1112094.8500000001</v>
          </cell>
          <cell r="N70">
            <v>0</v>
          </cell>
          <cell r="O70">
            <v>0</v>
          </cell>
          <cell r="P70">
            <v>1112094.8500000001</v>
          </cell>
          <cell r="R70">
            <v>0</v>
          </cell>
          <cell r="S70">
            <v>0</v>
          </cell>
          <cell r="T70">
            <v>0</v>
          </cell>
          <cell r="V70">
            <v>1112094.8500000001</v>
          </cell>
          <cell r="W70">
            <v>1112094.8500000001</v>
          </cell>
          <cell r="X70">
            <v>1112094.8500000001</v>
          </cell>
        </row>
        <row r="71">
          <cell r="A71">
            <v>1</v>
          </cell>
          <cell r="B71" t="str">
            <v>204124995298</v>
          </cell>
          <cell r="C71">
            <v>80</v>
          </cell>
          <cell r="D71">
            <v>1</v>
          </cell>
          <cell r="E71" t="str">
            <v>ACORDOS POS-MATCHED-RENDAS A RECEBER-CL-TRS-GCB</v>
          </cell>
          <cell r="F71">
            <v>3</v>
          </cell>
          <cell r="G71">
            <v>0</v>
          </cell>
          <cell r="H71" t="str">
            <v>B0770600</v>
          </cell>
          <cell r="I71">
            <v>70697</v>
          </cell>
          <cell r="J71">
            <v>998</v>
          </cell>
          <cell r="K71">
            <v>0</v>
          </cell>
          <cell r="L71">
            <v>259297.16</v>
          </cell>
          <cell r="M71">
            <v>259297.16</v>
          </cell>
          <cell r="N71">
            <v>0</v>
          </cell>
          <cell r="O71">
            <v>0</v>
          </cell>
          <cell r="P71">
            <v>259297.16</v>
          </cell>
          <cell r="R71">
            <v>0</v>
          </cell>
          <cell r="S71">
            <v>0</v>
          </cell>
          <cell r="T71">
            <v>0</v>
          </cell>
          <cell r="V71">
            <v>259297.16</v>
          </cell>
          <cell r="W71">
            <v>259297.16</v>
          </cell>
          <cell r="X71">
            <v>259297.16</v>
          </cell>
        </row>
        <row r="72">
          <cell r="A72">
            <v>1</v>
          </cell>
          <cell r="B72" t="str">
            <v>204124995301</v>
          </cell>
          <cell r="C72">
            <v>80</v>
          </cell>
          <cell r="D72">
            <v>1</v>
          </cell>
          <cell r="E72" t="str">
            <v>ACORDOS POS-MATCHED-PRINCIPAL-TRS-GCB</v>
          </cell>
          <cell r="F72">
            <v>3</v>
          </cell>
          <cell r="G72">
            <v>0</v>
          </cell>
          <cell r="H72" t="str">
            <v>B0770600</v>
          </cell>
          <cell r="I72">
            <v>70697</v>
          </cell>
          <cell r="J72">
            <v>998</v>
          </cell>
          <cell r="K72">
            <v>0</v>
          </cell>
          <cell r="L72">
            <v>189.92</v>
          </cell>
          <cell r="M72">
            <v>189.92</v>
          </cell>
          <cell r="N72">
            <v>0</v>
          </cell>
          <cell r="O72">
            <v>0</v>
          </cell>
          <cell r="P72">
            <v>189.92</v>
          </cell>
          <cell r="R72">
            <v>0</v>
          </cell>
          <cell r="S72">
            <v>0</v>
          </cell>
          <cell r="T72">
            <v>0</v>
          </cell>
          <cell r="V72">
            <v>189.92</v>
          </cell>
          <cell r="W72">
            <v>189.92</v>
          </cell>
          <cell r="X72">
            <v>189.92</v>
          </cell>
        </row>
        <row r="73">
          <cell r="A73">
            <v>1</v>
          </cell>
          <cell r="B73" t="str">
            <v>204124995310</v>
          </cell>
          <cell r="C73">
            <v>80</v>
          </cell>
          <cell r="D73">
            <v>1</v>
          </cell>
          <cell r="E73" t="str">
            <v>ACORDOS POS-MATCHED-RENDAS A RECEBER-TRS-GCB</v>
          </cell>
          <cell r="F73">
            <v>3</v>
          </cell>
          <cell r="G73">
            <v>0</v>
          </cell>
          <cell r="H73" t="str">
            <v>B0770600</v>
          </cell>
          <cell r="I73">
            <v>70697</v>
          </cell>
          <cell r="J73">
            <v>998</v>
          </cell>
          <cell r="K73">
            <v>0</v>
          </cell>
          <cell r="L73">
            <v>6659.92</v>
          </cell>
          <cell r="M73">
            <v>6659.92</v>
          </cell>
          <cell r="N73">
            <v>0</v>
          </cell>
          <cell r="O73">
            <v>0</v>
          </cell>
          <cell r="P73">
            <v>6659.92</v>
          </cell>
          <cell r="R73">
            <v>0</v>
          </cell>
          <cell r="S73">
            <v>0</v>
          </cell>
          <cell r="T73">
            <v>0</v>
          </cell>
          <cell r="V73">
            <v>6659.92</v>
          </cell>
          <cell r="W73">
            <v>6659.92</v>
          </cell>
          <cell r="X73">
            <v>6659.92</v>
          </cell>
        </row>
        <row r="74">
          <cell r="A74">
            <v>1</v>
          </cell>
          <cell r="B74" t="str">
            <v>204124995328</v>
          </cell>
          <cell r="C74">
            <v>80</v>
          </cell>
          <cell r="D74">
            <v>1</v>
          </cell>
          <cell r="E74" t="str">
            <v>ACORDOS POS-MATCHED-PRINCIPAL-CL-FIL-GCB</v>
          </cell>
          <cell r="F74">
            <v>3</v>
          </cell>
          <cell r="G74">
            <v>0</v>
          </cell>
          <cell r="H74" t="str">
            <v>B0770600</v>
          </cell>
          <cell r="I74">
            <v>70697</v>
          </cell>
          <cell r="J74">
            <v>998</v>
          </cell>
          <cell r="K74">
            <v>0</v>
          </cell>
          <cell r="L74">
            <v>-1112094.8500000001</v>
          </cell>
          <cell r="M74">
            <v>-1112094.8500000001</v>
          </cell>
          <cell r="N74">
            <v>0</v>
          </cell>
          <cell r="O74">
            <v>0</v>
          </cell>
          <cell r="P74">
            <v>-1112094.8500000001</v>
          </cell>
          <cell r="R74">
            <v>0</v>
          </cell>
          <cell r="S74">
            <v>0</v>
          </cell>
          <cell r="T74">
            <v>0</v>
          </cell>
          <cell r="V74">
            <v>-1112094.8500000001</v>
          </cell>
          <cell r="W74">
            <v>-1112094.8500000001</v>
          </cell>
          <cell r="X74">
            <v>-1112094.8500000001</v>
          </cell>
        </row>
        <row r="75">
          <cell r="A75">
            <v>1</v>
          </cell>
          <cell r="B75" t="str">
            <v>204124995336</v>
          </cell>
          <cell r="C75">
            <v>80</v>
          </cell>
          <cell r="D75">
            <v>1</v>
          </cell>
          <cell r="E75" t="str">
            <v>ACORDOS POS-MATCHED-RENDAS A RECEBER-CL-FIL-GCB</v>
          </cell>
          <cell r="F75">
            <v>3</v>
          </cell>
          <cell r="G75">
            <v>0</v>
          </cell>
          <cell r="H75" t="str">
            <v>B0770600</v>
          </cell>
          <cell r="I75">
            <v>70697</v>
          </cell>
          <cell r="J75">
            <v>998</v>
          </cell>
          <cell r="K75">
            <v>0</v>
          </cell>
          <cell r="L75">
            <v>-259297.16</v>
          </cell>
          <cell r="M75">
            <v>-259297.16</v>
          </cell>
          <cell r="N75">
            <v>0</v>
          </cell>
          <cell r="O75">
            <v>0</v>
          </cell>
          <cell r="P75">
            <v>-259297.16</v>
          </cell>
          <cell r="R75">
            <v>0</v>
          </cell>
          <cell r="S75">
            <v>0</v>
          </cell>
          <cell r="T75">
            <v>0</v>
          </cell>
          <cell r="V75">
            <v>-259297.16</v>
          </cell>
          <cell r="W75">
            <v>-259297.16</v>
          </cell>
          <cell r="X75">
            <v>-259297.16</v>
          </cell>
        </row>
        <row r="76">
          <cell r="A76">
            <v>1</v>
          </cell>
          <cell r="B76" t="str">
            <v>204124995344</v>
          </cell>
          <cell r="C76">
            <v>80</v>
          </cell>
          <cell r="D76">
            <v>1</v>
          </cell>
          <cell r="E76" t="str">
            <v>VOLUME ATIVO MATCHED COMPRA E VENDA DE OURO A PRAZO</v>
          </cell>
          <cell r="F76">
            <v>3</v>
          </cell>
          <cell r="G76">
            <v>0</v>
          </cell>
          <cell r="H76" t="str">
            <v>B0770600</v>
          </cell>
          <cell r="I76">
            <v>70699</v>
          </cell>
          <cell r="J76">
            <v>114</v>
          </cell>
          <cell r="K76">
            <v>652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R76">
            <v>-2049335.77</v>
          </cell>
          <cell r="S76">
            <v>0</v>
          </cell>
          <cell r="T76">
            <v>0</v>
          </cell>
          <cell r="V76">
            <v>684309.22</v>
          </cell>
          <cell r="W76">
            <v>0</v>
          </cell>
          <cell r="X76">
            <v>0</v>
          </cell>
        </row>
        <row r="77">
          <cell r="A77">
            <v>1</v>
          </cell>
          <cell r="B77" t="str">
            <v>204124998025</v>
          </cell>
          <cell r="C77">
            <v>700</v>
          </cell>
          <cell r="D77">
            <v>1</v>
          </cell>
          <cell r="E77" t="str">
            <v>MATCHED FINANCEIRO-VENDA ATIVO-D0-NY</v>
          </cell>
          <cell r="F77">
            <v>3</v>
          </cell>
          <cell r="G77">
            <v>0</v>
          </cell>
          <cell r="H77" t="str">
            <v>B0770600</v>
          </cell>
          <cell r="I77">
            <v>60273</v>
          </cell>
          <cell r="J77">
            <v>14</v>
          </cell>
          <cell r="K77">
            <v>520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R77">
            <v>0</v>
          </cell>
          <cell r="S77">
            <v>0</v>
          </cell>
          <cell r="T77">
            <v>0</v>
          </cell>
          <cell r="V77">
            <v>0</v>
          </cell>
          <cell r="W77">
            <v>0</v>
          </cell>
          <cell r="X77">
            <v>0</v>
          </cell>
        </row>
        <row r="78">
          <cell r="A78">
            <v>1</v>
          </cell>
          <cell r="B78" t="str">
            <v>204124998114</v>
          </cell>
          <cell r="C78">
            <v>80</v>
          </cell>
          <cell r="D78">
            <v>1</v>
          </cell>
          <cell r="E78" t="str">
            <v>MATCHED US$ X URV</v>
          </cell>
          <cell r="F78">
            <v>3</v>
          </cell>
          <cell r="G78">
            <v>0</v>
          </cell>
          <cell r="H78" t="str">
            <v>B0770600</v>
          </cell>
          <cell r="I78">
            <v>70620</v>
          </cell>
          <cell r="J78">
            <v>153</v>
          </cell>
          <cell r="K78">
            <v>0</v>
          </cell>
          <cell r="L78">
            <v>0.02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R78">
            <v>0</v>
          </cell>
          <cell r="S78">
            <v>-0.02</v>
          </cell>
          <cell r="T78">
            <v>0</v>
          </cell>
          <cell r="V78">
            <v>0.02</v>
          </cell>
          <cell r="W78">
            <v>0</v>
          </cell>
          <cell r="X78">
            <v>0</v>
          </cell>
        </row>
        <row r="79">
          <cell r="A79">
            <v>1</v>
          </cell>
          <cell r="B79" t="str">
            <v>204124998122</v>
          </cell>
          <cell r="C79">
            <v>80</v>
          </cell>
          <cell r="D79">
            <v>1</v>
          </cell>
          <cell r="E79" t="str">
            <v>ARBI US$ X URV (URV)</v>
          </cell>
          <cell r="F79">
            <v>3</v>
          </cell>
          <cell r="G79">
            <v>0</v>
          </cell>
          <cell r="H79" t="str">
            <v>B0770600</v>
          </cell>
          <cell r="I79">
            <v>70622</v>
          </cell>
          <cell r="J79">
            <v>153</v>
          </cell>
          <cell r="K79">
            <v>0</v>
          </cell>
          <cell r="L79">
            <v>-0.01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R79">
            <v>0</v>
          </cell>
          <cell r="S79">
            <v>0.01</v>
          </cell>
          <cell r="T79">
            <v>0</v>
          </cell>
          <cell r="V79">
            <v>-0.01</v>
          </cell>
          <cell r="W79">
            <v>0</v>
          </cell>
          <cell r="X79">
            <v>0</v>
          </cell>
        </row>
        <row r="80">
          <cell r="A80">
            <v>1</v>
          </cell>
          <cell r="B80" t="str">
            <v>204124998270</v>
          </cell>
          <cell r="C80">
            <v>80</v>
          </cell>
          <cell r="D80">
            <v>1</v>
          </cell>
          <cell r="E80" t="str">
            <v>MATCHED ATIVO-CESSAO LASTRO-NY</v>
          </cell>
          <cell r="F80">
            <v>3</v>
          </cell>
          <cell r="G80">
            <v>0</v>
          </cell>
          <cell r="H80" t="str">
            <v>B0770600</v>
          </cell>
          <cell r="I80">
            <v>70609</v>
          </cell>
          <cell r="J80">
            <v>233</v>
          </cell>
          <cell r="K80">
            <v>22</v>
          </cell>
          <cell r="L80">
            <v>-0.01</v>
          </cell>
          <cell r="M80">
            <v>-0.01</v>
          </cell>
          <cell r="N80">
            <v>0</v>
          </cell>
          <cell r="O80">
            <v>0</v>
          </cell>
          <cell r="P80">
            <v>-0.01</v>
          </cell>
          <cell r="R80">
            <v>0</v>
          </cell>
          <cell r="S80">
            <v>0</v>
          </cell>
          <cell r="T80">
            <v>0</v>
          </cell>
          <cell r="V80">
            <v>-0.01</v>
          </cell>
          <cell r="W80">
            <v>-0.01</v>
          </cell>
          <cell r="X80">
            <v>-0.01</v>
          </cell>
        </row>
        <row r="81">
          <cell r="A81">
            <v>1</v>
          </cell>
          <cell r="B81" t="str">
            <v>204124998963</v>
          </cell>
          <cell r="C81">
            <v>80</v>
          </cell>
          <cell r="D81">
            <v>1</v>
          </cell>
          <cell r="E81" t="str">
            <v>MATCHED ACOMINAS-ATIVO 950</v>
          </cell>
          <cell r="F81">
            <v>3</v>
          </cell>
          <cell r="G81">
            <v>0</v>
          </cell>
          <cell r="H81" t="str">
            <v>B0770600</v>
          </cell>
          <cell r="I81">
            <v>70857</v>
          </cell>
          <cell r="J81">
            <v>485</v>
          </cell>
          <cell r="K81">
            <v>205</v>
          </cell>
          <cell r="L81">
            <v>0.01</v>
          </cell>
          <cell r="M81">
            <v>0.01</v>
          </cell>
          <cell r="N81">
            <v>0</v>
          </cell>
          <cell r="O81">
            <v>0</v>
          </cell>
          <cell r="P81">
            <v>0.01</v>
          </cell>
          <cell r="R81">
            <v>0</v>
          </cell>
          <cell r="S81">
            <v>0</v>
          </cell>
          <cell r="T81">
            <v>0</v>
          </cell>
          <cell r="V81">
            <v>0.01</v>
          </cell>
          <cell r="W81">
            <v>0.01</v>
          </cell>
          <cell r="X81">
            <v>0.01</v>
          </cell>
        </row>
        <row r="82">
          <cell r="A82">
            <v>1</v>
          </cell>
          <cell r="B82" t="str">
            <v>204124999030</v>
          </cell>
          <cell r="C82">
            <v>80</v>
          </cell>
          <cell r="D82">
            <v>1</v>
          </cell>
          <cell r="E82" t="str">
            <v>MATCHED TRAVA DE EXPORTACAO TRADE</v>
          </cell>
          <cell r="F82">
            <v>3</v>
          </cell>
          <cell r="G82">
            <v>0</v>
          </cell>
          <cell r="H82" t="str">
            <v>B0770600</v>
          </cell>
          <cell r="I82">
            <v>70887</v>
          </cell>
          <cell r="J82">
            <v>800</v>
          </cell>
          <cell r="K82">
            <v>520</v>
          </cell>
          <cell r="L82">
            <v>-33337.089999999997</v>
          </cell>
          <cell r="M82">
            <v>-33337.089999999997</v>
          </cell>
          <cell r="N82">
            <v>0</v>
          </cell>
          <cell r="O82">
            <v>0</v>
          </cell>
          <cell r="P82">
            <v>-33337.089999999997</v>
          </cell>
          <cell r="R82">
            <v>0</v>
          </cell>
          <cell r="S82">
            <v>0</v>
          </cell>
          <cell r="T82">
            <v>0</v>
          </cell>
          <cell r="V82">
            <v>-33337.089999999997</v>
          </cell>
          <cell r="W82">
            <v>-33337.089999999997</v>
          </cell>
          <cell r="X82">
            <v>-33337.089999999997</v>
          </cell>
        </row>
        <row r="83">
          <cell r="A83">
            <v>1</v>
          </cell>
          <cell r="B83" t="str">
            <v>204124999200</v>
          </cell>
          <cell r="C83">
            <v>80</v>
          </cell>
          <cell r="D83">
            <v>1</v>
          </cell>
          <cell r="E83" t="str">
            <v>MATCHED HEDGE-TRADE</v>
          </cell>
          <cell r="F83">
            <v>3</v>
          </cell>
          <cell r="G83">
            <v>0</v>
          </cell>
          <cell r="H83" t="str">
            <v>B0770600</v>
          </cell>
          <cell r="I83">
            <v>70117</v>
          </cell>
          <cell r="J83">
            <v>800</v>
          </cell>
          <cell r="K83">
            <v>545</v>
          </cell>
          <cell r="L83">
            <v>-0.38</v>
          </cell>
          <cell r="M83">
            <v>-0.38</v>
          </cell>
          <cell r="N83">
            <v>0</v>
          </cell>
          <cell r="O83">
            <v>0</v>
          </cell>
          <cell r="P83">
            <v>-0.38</v>
          </cell>
          <cell r="R83">
            <v>0</v>
          </cell>
          <cell r="S83">
            <v>0</v>
          </cell>
          <cell r="T83">
            <v>0</v>
          </cell>
          <cell r="V83">
            <v>-0.38</v>
          </cell>
          <cell r="W83">
            <v>-0.38</v>
          </cell>
          <cell r="X83">
            <v>-0.38</v>
          </cell>
        </row>
        <row r="84">
          <cell r="A84">
            <v>1</v>
          </cell>
          <cell r="B84" t="str">
            <v>204124999439</v>
          </cell>
          <cell r="C84">
            <v>80</v>
          </cell>
          <cell r="D84">
            <v>1</v>
          </cell>
          <cell r="E84" t="str">
            <v>VOLUME ATIVO 827-MATCHED HEDGE CAPITAL</v>
          </cell>
          <cell r="F84">
            <v>3</v>
          </cell>
          <cell r="G84">
            <v>0</v>
          </cell>
          <cell r="H84" t="str">
            <v>B0770600</v>
          </cell>
          <cell r="I84">
            <v>70019</v>
          </cell>
          <cell r="J84">
            <v>800</v>
          </cell>
          <cell r="K84">
            <v>586</v>
          </cell>
          <cell r="L84">
            <v>-2835887140.5599999</v>
          </cell>
          <cell r="M84">
            <v>-3206332927.6799998</v>
          </cell>
          <cell r="N84">
            <v>-3616210486.8699999</v>
          </cell>
          <cell r="O84">
            <v>6247655169.4300003</v>
          </cell>
          <cell r="P84">
            <v>-574888245.12</v>
          </cell>
          <cell r="R84">
            <v>-22232811.840000153</v>
          </cell>
          <cell r="S84">
            <v>-370445787.11999989</v>
          </cell>
          <cell r="T84">
            <v>2631444682.5600004</v>
          </cell>
          <cell r="V84">
            <v>-2825850327.8000002</v>
          </cell>
          <cell r="W84">
            <v>-3141135397.6399999</v>
          </cell>
          <cell r="X84">
            <v>-646492890.20000005</v>
          </cell>
        </row>
        <row r="85">
          <cell r="A85">
            <v>1</v>
          </cell>
          <cell r="B85" t="str">
            <v>204124999498</v>
          </cell>
          <cell r="C85">
            <v>80</v>
          </cell>
          <cell r="D85">
            <v>1</v>
          </cell>
          <cell r="E85" t="str">
            <v>MATCHED-EMPRESTIMO PRIVATE</v>
          </cell>
          <cell r="F85">
            <v>3</v>
          </cell>
          <cell r="G85">
            <v>0</v>
          </cell>
          <cell r="H85" t="str">
            <v>B0770600</v>
          </cell>
          <cell r="I85">
            <v>70338</v>
          </cell>
          <cell r="J85">
            <v>800</v>
          </cell>
          <cell r="K85">
            <v>732</v>
          </cell>
          <cell r="L85">
            <v>-20348466.609999999</v>
          </cell>
          <cell r="M85">
            <v>-17221011.48</v>
          </cell>
          <cell r="N85">
            <v>-2226948.13</v>
          </cell>
          <cell r="O85">
            <v>913684</v>
          </cell>
          <cell r="P85">
            <v>-18534275.609999999</v>
          </cell>
          <cell r="R85">
            <v>-3718516.64</v>
          </cell>
          <cell r="S85">
            <v>3127455.13</v>
          </cell>
          <cell r="T85">
            <v>-1313264.1299999999</v>
          </cell>
          <cell r="V85">
            <v>-18100248.98</v>
          </cell>
          <cell r="W85">
            <v>-17003622.289999999</v>
          </cell>
          <cell r="X85">
            <v>-18025673.34</v>
          </cell>
        </row>
        <row r="86">
          <cell r="A86">
            <v>1</v>
          </cell>
          <cell r="B86" t="str">
            <v>204124999587</v>
          </cell>
          <cell r="C86">
            <v>80</v>
          </cell>
          <cell r="D86">
            <v>1</v>
          </cell>
          <cell r="E86" t="str">
            <v>VOLUME ATIVO 871-MATCHED CR$ PRE</v>
          </cell>
          <cell r="F86">
            <v>3</v>
          </cell>
          <cell r="G86">
            <v>0</v>
          </cell>
          <cell r="H86" t="str">
            <v>B0770600</v>
          </cell>
          <cell r="I86">
            <v>70140</v>
          </cell>
          <cell r="J86">
            <v>800</v>
          </cell>
          <cell r="K86">
            <v>652</v>
          </cell>
          <cell r="L86">
            <v>0</v>
          </cell>
          <cell r="M86">
            <v>-133645928.68000001</v>
          </cell>
          <cell r="N86">
            <v>-88246521.870000005</v>
          </cell>
          <cell r="O86">
            <v>134062913.31999999</v>
          </cell>
          <cell r="P86">
            <v>-87829537.230000004</v>
          </cell>
          <cell r="R86">
            <v>0</v>
          </cell>
          <cell r="S86">
            <v>-133645928.68000001</v>
          </cell>
          <cell r="T86">
            <v>45816391.449999988</v>
          </cell>
          <cell r="V86">
            <v>0</v>
          </cell>
          <cell r="W86">
            <v>-7139478.8600000003</v>
          </cell>
          <cell r="X86">
            <v>-88656855.409999996</v>
          </cell>
        </row>
        <row r="87">
          <cell r="A87">
            <v>1</v>
          </cell>
          <cell r="B87" t="str">
            <v>204124999595</v>
          </cell>
          <cell r="C87">
            <v>80</v>
          </cell>
          <cell r="D87">
            <v>1</v>
          </cell>
          <cell r="E87" t="str">
            <v>MATCHED US$ DESK/CR$-NY</v>
          </cell>
          <cell r="F87">
            <v>3</v>
          </cell>
          <cell r="G87">
            <v>0</v>
          </cell>
          <cell r="H87" t="str">
            <v>B0770600</v>
          </cell>
          <cell r="I87">
            <v>70407</v>
          </cell>
          <cell r="J87">
            <v>80</v>
          </cell>
          <cell r="K87">
            <v>652</v>
          </cell>
          <cell r="L87">
            <v>-138017758.97</v>
          </cell>
          <cell r="M87">
            <v>-370834726.44999999</v>
          </cell>
          <cell r="N87">
            <v>-248897530.91999999</v>
          </cell>
          <cell r="O87">
            <v>85876757.379999995</v>
          </cell>
          <cell r="P87">
            <v>-533855499.99000001</v>
          </cell>
          <cell r="R87">
            <v>1637230.24</v>
          </cell>
          <cell r="S87">
            <v>-232816967.47999999</v>
          </cell>
          <cell r="T87">
            <v>-163020773.53999999</v>
          </cell>
          <cell r="V87">
            <v>-123911405.65000001</v>
          </cell>
          <cell r="W87">
            <v>-134561585.97</v>
          </cell>
          <cell r="X87">
            <v>-535817198.38</v>
          </cell>
        </row>
        <row r="88">
          <cell r="A88">
            <v>1</v>
          </cell>
          <cell r="B88" t="str">
            <v>204124999790</v>
          </cell>
          <cell r="C88">
            <v>80</v>
          </cell>
          <cell r="D88">
            <v>1</v>
          </cell>
          <cell r="E88" t="str">
            <v>MATCHED ATIVO-CDB RURAL-TR-NY</v>
          </cell>
          <cell r="F88">
            <v>3</v>
          </cell>
          <cell r="G88">
            <v>0</v>
          </cell>
          <cell r="H88" t="str">
            <v>B0770600</v>
          </cell>
          <cell r="I88">
            <v>70911</v>
          </cell>
          <cell r="J88">
            <v>800</v>
          </cell>
          <cell r="K88">
            <v>742</v>
          </cell>
          <cell r="L88">
            <v>-0.02</v>
          </cell>
          <cell r="M88">
            <v>-0.02</v>
          </cell>
          <cell r="N88">
            <v>0</v>
          </cell>
          <cell r="O88">
            <v>0</v>
          </cell>
          <cell r="P88">
            <v>-0.02</v>
          </cell>
          <cell r="R88">
            <v>0</v>
          </cell>
          <cell r="S88">
            <v>0</v>
          </cell>
          <cell r="T88">
            <v>0</v>
          </cell>
          <cell r="V88">
            <v>-0.02</v>
          </cell>
          <cell r="W88">
            <v>-0.02</v>
          </cell>
          <cell r="X88">
            <v>-0.02</v>
          </cell>
        </row>
        <row r="89">
          <cell r="A89">
            <v>1</v>
          </cell>
          <cell r="B89" t="str">
            <v>204124999811</v>
          </cell>
          <cell r="C89">
            <v>80</v>
          </cell>
          <cell r="D89">
            <v>1</v>
          </cell>
          <cell r="E89" t="str">
            <v>MATCHED ATIVO-FUNDING-VENDOR</v>
          </cell>
          <cell r="F89">
            <v>3</v>
          </cell>
          <cell r="G89">
            <v>0</v>
          </cell>
          <cell r="H89" t="str">
            <v>B0770600</v>
          </cell>
          <cell r="I89">
            <v>70323</v>
          </cell>
          <cell r="J89">
            <v>800</v>
          </cell>
          <cell r="K89">
            <v>23</v>
          </cell>
          <cell r="L89">
            <v>-0.01</v>
          </cell>
          <cell r="M89">
            <v>-0.01</v>
          </cell>
          <cell r="N89">
            <v>0</v>
          </cell>
          <cell r="O89">
            <v>0</v>
          </cell>
          <cell r="P89">
            <v>-0.01</v>
          </cell>
          <cell r="R89">
            <v>0</v>
          </cell>
          <cell r="S89">
            <v>0</v>
          </cell>
          <cell r="T89">
            <v>0</v>
          </cell>
          <cell r="V89">
            <v>-0.01</v>
          </cell>
          <cell r="W89">
            <v>-0.01</v>
          </cell>
          <cell r="X89">
            <v>-0.01</v>
          </cell>
        </row>
        <row r="90">
          <cell r="A90">
            <v>1</v>
          </cell>
          <cell r="B90" t="str">
            <v>204880002048</v>
          </cell>
          <cell r="C90">
            <v>80</v>
          </cell>
          <cell r="D90">
            <v>1</v>
          </cell>
          <cell r="E90" t="str">
            <v>DEPARTAMENTOS NO PAIS-TRANSFER.ENTRE FILIAIS-NEW YORK</v>
          </cell>
          <cell r="F90">
            <v>3</v>
          </cell>
          <cell r="G90">
            <v>0</v>
          </cell>
          <cell r="H90" t="str">
            <v>B0130700</v>
          </cell>
          <cell r="I90">
            <v>30338</v>
          </cell>
          <cell r="J90">
            <v>199</v>
          </cell>
          <cell r="K90">
            <v>467</v>
          </cell>
          <cell r="L90">
            <v>0</v>
          </cell>
          <cell r="M90">
            <v>0</v>
          </cell>
          <cell r="N90">
            <v>-173703145.00999999</v>
          </cell>
          <cell r="O90">
            <v>173703145.00999999</v>
          </cell>
          <cell r="P90">
            <v>0</v>
          </cell>
          <cell r="R90">
            <v>0</v>
          </cell>
          <cell r="S90">
            <v>0</v>
          </cell>
          <cell r="T90">
            <v>0</v>
          </cell>
          <cell r="V90">
            <v>0</v>
          </cell>
          <cell r="W90">
            <v>-0.02</v>
          </cell>
          <cell r="X90">
            <v>0.02</v>
          </cell>
        </row>
        <row r="91">
          <cell r="A91">
            <v>1</v>
          </cell>
          <cell r="B91" t="str">
            <v>204880002048</v>
          </cell>
          <cell r="C91">
            <v>220</v>
          </cell>
          <cell r="D91">
            <v>1</v>
          </cell>
          <cell r="E91" t="str">
            <v>DEPARTAMENTOS NO PAIS-TRANSFER.ENTRE FILIAIS-NEW YORK</v>
          </cell>
          <cell r="F91">
            <v>3</v>
          </cell>
          <cell r="G91">
            <v>0</v>
          </cell>
          <cell r="H91" t="str">
            <v>B0130700</v>
          </cell>
          <cell r="I91">
            <v>30338</v>
          </cell>
          <cell r="J91">
            <v>199</v>
          </cell>
          <cell r="K91">
            <v>467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R91">
            <v>0</v>
          </cell>
          <cell r="S91">
            <v>0</v>
          </cell>
          <cell r="T91">
            <v>0</v>
          </cell>
          <cell r="V91">
            <v>0</v>
          </cell>
          <cell r="W91">
            <v>0.01</v>
          </cell>
          <cell r="X91">
            <v>0</v>
          </cell>
        </row>
        <row r="92">
          <cell r="A92">
            <v>1</v>
          </cell>
          <cell r="B92" t="str">
            <v>204880050093</v>
          </cell>
          <cell r="C92">
            <v>220</v>
          </cell>
          <cell r="D92">
            <v>1</v>
          </cell>
          <cell r="E92" t="str">
            <v>CLEARANCE CLERK-SISTEMA FACS-ATIVO FIXO-NY</v>
          </cell>
          <cell r="F92">
            <v>3</v>
          </cell>
          <cell r="G92">
            <v>0</v>
          </cell>
          <cell r="H92" t="str">
            <v>B0130700</v>
          </cell>
          <cell r="I92">
            <v>30338</v>
          </cell>
          <cell r="J92">
            <v>199</v>
          </cell>
          <cell r="K92">
            <v>0</v>
          </cell>
          <cell r="L92">
            <v>-32056586.039999999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32056586.039999992</v>
          </cell>
          <cell r="T92">
            <v>0</v>
          </cell>
          <cell r="V92">
            <v>-32056586.039999999</v>
          </cell>
          <cell r="W92">
            <v>-3102250.28</v>
          </cell>
          <cell r="X92">
            <v>0</v>
          </cell>
        </row>
        <row r="93">
          <cell r="A93">
            <v>1</v>
          </cell>
          <cell r="B93" t="str">
            <v>204880055214</v>
          </cell>
          <cell r="C93">
            <v>220</v>
          </cell>
          <cell r="D93">
            <v>1</v>
          </cell>
          <cell r="E93" t="str">
            <v>CLEARANCE CLERK-SISTEMA FACS-ATIVO FIXO-NY</v>
          </cell>
          <cell r="F93">
            <v>3</v>
          </cell>
          <cell r="G93">
            <v>0</v>
          </cell>
          <cell r="H93" t="str">
            <v>B0130700</v>
          </cell>
          <cell r="I93">
            <v>30338</v>
          </cell>
          <cell r="J93">
            <v>199</v>
          </cell>
          <cell r="K93">
            <v>0</v>
          </cell>
          <cell r="L93">
            <v>0</v>
          </cell>
          <cell r="M93">
            <v>-32056586.039999999</v>
          </cell>
          <cell r="N93">
            <v>0</v>
          </cell>
          <cell r="O93">
            <v>0</v>
          </cell>
          <cell r="P93">
            <v>-32056586.039999999</v>
          </cell>
          <cell r="R93">
            <v>0</v>
          </cell>
          <cell r="S93">
            <v>-32056586.039999999</v>
          </cell>
          <cell r="T93">
            <v>0</v>
          </cell>
          <cell r="V93">
            <v>0</v>
          </cell>
          <cell r="W93">
            <v>-13443084.470000001</v>
          </cell>
          <cell r="X93">
            <v>-32056586.039999999</v>
          </cell>
        </row>
        <row r="94">
          <cell r="A94">
            <v>1</v>
          </cell>
          <cell r="B94" t="str">
            <v>209990000059</v>
          </cell>
          <cell r="C94">
            <v>595</v>
          </cell>
          <cell r="D94">
            <v>1</v>
          </cell>
          <cell r="E94" t="str">
            <v>FINANCEIRO COMPRA LIQUIDADO D0-NY</v>
          </cell>
          <cell r="F94">
            <v>3</v>
          </cell>
          <cell r="G94">
            <v>0</v>
          </cell>
          <cell r="H94" t="str">
            <v>B0070100</v>
          </cell>
          <cell r="I94">
            <v>10300</v>
          </cell>
          <cell r="J94">
            <v>1</v>
          </cell>
          <cell r="K94">
            <v>540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R94">
            <v>0</v>
          </cell>
          <cell r="S94">
            <v>0</v>
          </cell>
          <cell r="T94">
            <v>0</v>
          </cell>
          <cell r="V94">
            <v>0</v>
          </cell>
          <cell r="W94">
            <v>0</v>
          </cell>
          <cell r="X94">
            <v>0</v>
          </cell>
        </row>
        <row r="95">
          <cell r="A95">
            <v>1</v>
          </cell>
          <cell r="B95" t="str">
            <v>209990000059</v>
          </cell>
          <cell r="C95">
            <v>700</v>
          </cell>
          <cell r="D95">
            <v>1</v>
          </cell>
          <cell r="E95" t="str">
            <v>FINANCEIRO COMPRA LIQUIDADO D0-NY</v>
          </cell>
          <cell r="F95">
            <v>3</v>
          </cell>
          <cell r="G95">
            <v>0</v>
          </cell>
          <cell r="H95" t="str">
            <v>B0070100</v>
          </cell>
          <cell r="I95">
            <v>10300</v>
          </cell>
          <cell r="J95">
            <v>1</v>
          </cell>
          <cell r="K95">
            <v>540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R95">
            <v>0</v>
          </cell>
          <cell r="S95">
            <v>0</v>
          </cell>
          <cell r="T95">
            <v>0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1</v>
          </cell>
          <cell r="B96" t="str">
            <v>209990000105</v>
          </cell>
          <cell r="C96">
            <v>80</v>
          </cell>
          <cell r="D96">
            <v>1</v>
          </cell>
          <cell r="E96" t="str">
            <v>NOTA DE CREDITO - WRITE OFF-NY</v>
          </cell>
          <cell r="F96">
            <v>3</v>
          </cell>
          <cell r="G96">
            <v>0</v>
          </cell>
          <cell r="H96" t="str">
            <v>B0070200</v>
          </cell>
          <cell r="I96">
            <v>11409</v>
          </cell>
          <cell r="J96">
            <v>238</v>
          </cell>
          <cell r="K96">
            <v>61</v>
          </cell>
          <cell r="L96">
            <v>0.01</v>
          </cell>
          <cell r="M96">
            <v>0.01</v>
          </cell>
          <cell r="N96">
            <v>0</v>
          </cell>
          <cell r="O96">
            <v>0</v>
          </cell>
          <cell r="P96">
            <v>0.01</v>
          </cell>
          <cell r="R96">
            <v>0</v>
          </cell>
          <cell r="S96">
            <v>0</v>
          </cell>
          <cell r="T96">
            <v>0</v>
          </cell>
          <cell r="V96">
            <v>0.01</v>
          </cell>
          <cell r="W96">
            <v>0.01</v>
          </cell>
          <cell r="X96">
            <v>0.01</v>
          </cell>
        </row>
        <row r="97">
          <cell r="A97">
            <v>1</v>
          </cell>
          <cell r="B97" t="str">
            <v>209990001110</v>
          </cell>
          <cell r="C97">
            <v>80</v>
          </cell>
          <cell r="D97">
            <v>1</v>
          </cell>
          <cell r="E97" t="str">
            <v>REVERSAL ACCRUAL DE CONF DE DIVIDA</v>
          </cell>
          <cell r="F97">
            <v>3</v>
          </cell>
          <cell r="G97">
            <v>0</v>
          </cell>
          <cell r="H97" t="str">
            <v>B0070200</v>
          </cell>
          <cell r="I97">
            <v>11418</v>
          </cell>
          <cell r="J97">
            <v>602</v>
          </cell>
          <cell r="K97">
            <v>0</v>
          </cell>
          <cell r="L97">
            <v>183353.33</v>
          </cell>
          <cell r="M97">
            <v>206530.91</v>
          </cell>
          <cell r="N97">
            <v>0</v>
          </cell>
          <cell r="O97">
            <v>16756.939999999999</v>
          </cell>
          <cell r="P97">
            <v>223287.85</v>
          </cell>
          <cell r="R97">
            <v>7785.44</v>
          </cell>
          <cell r="S97">
            <v>23177.58</v>
          </cell>
          <cell r="T97">
            <v>16756.939999999999</v>
          </cell>
          <cell r="V97">
            <v>168436.74</v>
          </cell>
          <cell r="W97">
            <v>184721.84</v>
          </cell>
          <cell r="X97">
            <v>209214.57</v>
          </cell>
        </row>
        <row r="98">
          <cell r="A98">
            <v>1</v>
          </cell>
          <cell r="B98" t="str">
            <v>209990990040</v>
          </cell>
          <cell r="C98">
            <v>80</v>
          </cell>
          <cell r="D98">
            <v>1</v>
          </cell>
          <cell r="E98" t="str">
            <v>CONTAS A RECEBER-COIC-ILL-NY</v>
          </cell>
          <cell r="F98">
            <v>3</v>
          </cell>
          <cell r="G98">
            <v>0</v>
          </cell>
          <cell r="H98" t="str">
            <v>B0192970</v>
          </cell>
          <cell r="I98">
            <v>30191</v>
          </cell>
          <cell r="J98">
            <v>477</v>
          </cell>
          <cell r="K98">
            <v>446</v>
          </cell>
          <cell r="L98">
            <v>-1351310.59</v>
          </cell>
          <cell r="M98">
            <v>-1351310.59</v>
          </cell>
          <cell r="N98">
            <v>0</v>
          </cell>
          <cell r="O98">
            <v>0</v>
          </cell>
          <cell r="P98">
            <v>-1351310.59</v>
          </cell>
          <cell r="R98">
            <v>0</v>
          </cell>
          <cell r="S98">
            <v>0</v>
          </cell>
          <cell r="T98">
            <v>0</v>
          </cell>
          <cell r="V98">
            <v>-1351310.59</v>
          </cell>
          <cell r="W98">
            <v>-1351310.59</v>
          </cell>
          <cell r="X98">
            <v>-1351310.59</v>
          </cell>
        </row>
        <row r="99">
          <cell r="A99">
            <v>1</v>
          </cell>
          <cell r="B99" t="str">
            <v>209990990164</v>
          </cell>
          <cell r="C99">
            <v>80</v>
          </cell>
          <cell r="D99">
            <v>1</v>
          </cell>
          <cell r="E99" t="str">
            <v>NY-REVERSAO-ACORDOS PRE-PRINCIPAL-GCB</v>
          </cell>
          <cell r="F99">
            <v>3</v>
          </cell>
          <cell r="G99">
            <v>0</v>
          </cell>
          <cell r="H99" t="str">
            <v>B0070000</v>
          </cell>
          <cell r="I99">
            <v>10031</v>
          </cell>
          <cell r="J99">
            <v>998</v>
          </cell>
          <cell r="K99">
            <v>0</v>
          </cell>
          <cell r="L99">
            <v>2088.2199999999998</v>
          </cell>
          <cell r="M99">
            <v>1946.13</v>
          </cell>
          <cell r="N99">
            <v>0</v>
          </cell>
          <cell r="O99">
            <v>0</v>
          </cell>
          <cell r="P99">
            <v>1946.13</v>
          </cell>
          <cell r="R99">
            <v>-311.77</v>
          </cell>
          <cell r="S99">
            <v>-142.09</v>
          </cell>
          <cell r="T99">
            <v>0</v>
          </cell>
          <cell r="V99">
            <v>2238.39</v>
          </cell>
          <cell r="W99">
            <v>2088.2199999999998</v>
          </cell>
          <cell r="X99">
            <v>1946.13</v>
          </cell>
        </row>
        <row r="100">
          <cell r="A100">
            <v>1</v>
          </cell>
          <cell r="B100" t="str">
            <v>209990990180</v>
          </cell>
          <cell r="C100">
            <v>80</v>
          </cell>
          <cell r="D100">
            <v>1</v>
          </cell>
          <cell r="E100" t="str">
            <v>NY-REVERSAO-ACORDOS PRE-RENDAS A RECEBER-GCB</v>
          </cell>
          <cell r="F100">
            <v>3</v>
          </cell>
          <cell r="G100">
            <v>0</v>
          </cell>
          <cell r="H100" t="str">
            <v>B0190900</v>
          </cell>
          <cell r="I100">
            <v>10031</v>
          </cell>
          <cell r="J100">
            <v>998</v>
          </cell>
          <cell r="K100">
            <v>0</v>
          </cell>
          <cell r="L100">
            <v>3.93</v>
          </cell>
          <cell r="M100">
            <v>3.67</v>
          </cell>
          <cell r="N100">
            <v>0</v>
          </cell>
          <cell r="O100">
            <v>34.549999999999997</v>
          </cell>
          <cell r="P100">
            <v>38.22</v>
          </cell>
          <cell r="R100">
            <v>-12.39</v>
          </cell>
          <cell r="S100">
            <v>-0.26000000000000512</v>
          </cell>
          <cell r="T100">
            <v>34.549999999999997</v>
          </cell>
          <cell r="V100">
            <v>20.420000000000002</v>
          </cell>
          <cell r="W100">
            <v>23.18</v>
          </cell>
          <cell r="X100">
            <v>19.440000000000001</v>
          </cell>
        </row>
        <row r="101">
          <cell r="A101">
            <v>1</v>
          </cell>
          <cell r="B101" t="str">
            <v>209990990261</v>
          </cell>
          <cell r="C101">
            <v>80</v>
          </cell>
          <cell r="D101">
            <v>1</v>
          </cell>
          <cell r="E101" t="str">
            <v>SECUR-INVEST-NTN CAMBIAL-TITS RDA FIXA-REVERSAL-NY</v>
          </cell>
          <cell r="F101">
            <v>3</v>
          </cell>
          <cell r="G101">
            <v>0</v>
          </cell>
          <cell r="H101" t="str">
            <v>B0032300</v>
          </cell>
          <cell r="I101">
            <v>30172</v>
          </cell>
          <cell r="J101">
            <v>76</v>
          </cell>
          <cell r="K101">
            <v>642</v>
          </cell>
          <cell r="L101">
            <v>0</v>
          </cell>
          <cell r="M101">
            <v>4546068.58</v>
          </cell>
          <cell r="N101">
            <v>-8138595.9800000004</v>
          </cell>
          <cell r="O101">
            <v>52810.62</v>
          </cell>
          <cell r="P101">
            <v>-3539716.78</v>
          </cell>
          <cell r="R101">
            <v>162793.26</v>
          </cell>
          <cell r="S101">
            <v>4546068.58</v>
          </cell>
          <cell r="T101">
            <v>-8085785.3600000003</v>
          </cell>
          <cell r="V101">
            <v>-136536.28</v>
          </cell>
          <cell r="W101">
            <v>4181314.9</v>
          </cell>
          <cell r="X101">
            <v>2538076.11</v>
          </cell>
        </row>
        <row r="102">
          <cell r="A102">
            <v>1</v>
          </cell>
          <cell r="B102" t="str">
            <v>209990990334</v>
          </cell>
          <cell r="C102">
            <v>80</v>
          </cell>
          <cell r="D102">
            <v>1</v>
          </cell>
          <cell r="E102" t="str">
            <v>AFS-NTN USV TERC-AJUSTE VALOR/DESVAL.TITS-NY</v>
          </cell>
          <cell r="F102">
            <v>3</v>
          </cell>
          <cell r="G102">
            <v>0</v>
          </cell>
          <cell r="H102" t="str">
            <v>B0032300</v>
          </cell>
          <cell r="I102">
            <v>30172</v>
          </cell>
          <cell r="J102">
            <v>76</v>
          </cell>
          <cell r="K102">
            <v>580</v>
          </cell>
          <cell r="L102">
            <v>0</v>
          </cell>
          <cell r="M102">
            <v>-2218.9699999999998</v>
          </cell>
          <cell r="N102">
            <v>-460355.52</v>
          </cell>
          <cell r="O102">
            <v>2218.9699999999998</v>
          </cell>
          <cell r="P102">
            <v>-460355.52</v>
          </cell>
          <cell r="R102">
            <v>0</v>
          </cell>
          <cell r="S102">
            <v>-2218.9699999999998</v>
          </cell>
          <cell r="T102">
            <v>-458136.55</v>
          </cell>
          <cell r="V102">
            <v>0</v>
          </cell>
          <cell r="W102">
            <v>0</v>
          </cell>
          <cell r="X102">
            <v>-79.25</v>
          </cell>
        </row>
        <row r="103">
          <cell r="A103">
            <v>1</v>
          </cell>
          <cell r="B103" t="str">
            <v>209990990415</v>
          </cell>
          <cell r="C103">
            <v>80</v>
          </cell>
          <cell r="D103">
            <v>1</v>
          </cell>
          <cell r="E103" t="str">
            <v>VALS A RECEBER P/VENDA BENS A PRAZO-NON ACCRUAL LOANS-NY</v>
          </cell>
          <cell r="F103">
            <v>3</v>
          </cell>
          <cell r="G103">
            <v>0</v>
          </cell>
          <cell r="H103" t="str">
            <v>B0070200</v>
          </cell>
          <cell r="I103">
            <v>11433</v>
          </cell>
          <cell r="J103">
            <v>217</v>
          </cell>
          <cell r="K103">
            <v>227</v>
          </cell>
          <cell r="L103">
            <v>0.06</v>
          </cell>
          <cell r="M103">
            <v>0.06</v>
          </cell>
          <cell r="N103">
            <v>0</v>
          </cell>
          <cell r="O103">
            <v>0</v>
          </cell>
          <cell r="P103">
            <v>0.06</v>
          </cell>
          <cell r="R103">
            <v>0</v>
          </cell>
          <cell r="S103">
            <v>0</v>
          </cell>
          <cell r="T103">
            <v>0</v>
          </cell>
          <cell r="V103">
            <v>0.06</v>
          </cell>
          <cell r="W103">
            <v>0.06</v>
          </cell>
          <cell r="X103">
            <v>0.06</v>
          </cell>
        </row>
        <row r="104">
          <cell r="A104">
            <v>1</v>
          </cell>
          <cell r="B104" t="str">
            <v>209990990431</v>
          </cell>
          <cell r="C104">
            <v>80</v>
          </cell>
          <cell r="D104">
            <v>1</v>
          </cell>
          <cell r="E104" t="str">
            <v>CONF/RENEG DIVIDA REAIS-WRITE OFF A VENCER-NY</v>
          </cell>
          <cell r="F104">
            <v>3</v>
          </cell>
          <cell r="G104">
            <v>0</v>
          </cell>
          <cell r="H104" t="str">
            <v>B0070200</v>
          </cell>
          <cell r="I104">
            <v>11433</v>
          </cell>
          <cell r="J104">
            <v>217</v>
          </cell>
          <cell r="K104">
            <v>227</v>
          </cell>
          <cell r="L104">
            <v>0.01</v>
          </cell>
          <cell r="M104">
            <v>0.01</v>
          </cell>
          <cell r="N104">
            <v>0</v>
          </cell>
          <cell r="O104">
            <v>0</v>
          </cell>
          <cell r="P104">
            <v>0.01</v>
          </cell>
          <cell r="R104">
            <v>0</v>
          </cell>
          <cell r="S104">
            <v>0</v>
          </cell>
          <cell r="T104">
            <v>0</v>
          </cell>
          <cell r="V104">
            <v>0.01</v>
          </cell>
          <cell r="W104">
            <v>0.01</v>
          </cell>
          <cell r="X104">
            <v>0.01</v>
          </cell>
        </row>
        <row r="105">
          <cell r="A105">
            <v>1</v>
          </cell>
          <cell r="B105" t="str">
            <v>209990990636</v>
          </cell>
          <cell r="C105">
            <v>80</v>
          </cell>
          <cell r="D105">
            <v>1</v>
          </cell>
          <cell r="E105" t="str">
            <v>SWAP-GAINS ON MTM-NY</v>
          </cell>
          <cell r="F105">
            <v>3</v>
          </cell>
          <cell r="G105">
            <v>0</v>
          </cell>
          <cell r="H105" t="str">
            <v>B0199000</v>
          </cell>
          <cell r="I105">
            <v>30647</v>
          </cell>
          <cell r="J105">
            <v>155</v>
          </cell>
          <cell r="K105">
            <v>0</v>
          </cell>
          <cell r="L105">
            <v>111534.25</v>
          </cell>
          <cell r="M105">
            <v>6721134.54</v>
          </cell>
          <cell r="N105">
            <v>-6721134.54</v>
          </cell>
          <cell r="O105">
            <v>9479485.5600000005</v>
          </cell>
          <cell r="P105">
            <v>9479485.5600000005</v>
          </cell>
          <cell r="R105">
            <v>-522665.96</v>
          </cell>
          <cell r="S105">
            <v>6609600.29</v>
          </cell>
          <cell r="T105">
            <v>2758351.02</v>
          </cell>
          <cell r="V105">
            <v>27653.83</v>
          </cell>
          <cell r="W105">
            <v>7195.75</v>
          </cell>
          <cell r="X105">
            <v>545559.93999999994</v>
          </cell>
        </row>
        <row r="106">
          <cell r="A106">
            <v>1</v>
          </cell>
          <cell r="B106" t="str">
            <v>209990990679</v>
          </cell>
          <cell r="C106">
            <v>80</v>
          </cell>
          <cell r="D106">
            <v>1</v>
          </cell>
          <cell r="E106" t="str">
            <v>DEP.W/BANKS-CDB POS TERC-AJUSTE VAL/DESVAL.TITS.-NY</v>
          </cell>
          <cell r="F106">
            <v>3</v>
          </cell>
          <cell r="G106">
            <v>0</v>
          </cell>
          <cell r="H106" t="str">
            <v>B0010300</v>
          </cell>
          <cell r="I106">
            <v>20032</v>
          </cell>
          <cell r="J106">
            <v>174</v>
          </cell>
          <cell r="K106">
            <v>0</v>
          </cell>
          <cell r="L106">
            <v>0</v>
          </cell>
          <cell r="M106">
            <v>-25.77</v>
          </cell>
          <cell r="N106">
            <v>-38.14</v>
          </cell>
          <cell r="O106">
            <v>25.77</v>
          </cell>
          <cell r="P106">
            <v>-38.14</v>
          </cell>
          <cell r="R106">
            <v>0</v>
          </cell>
          <cell r="S106">
            <v>-25.77</v>
          </cell>
          <cell r="T106">
            <v>-12.37</v>
          </cell>
          <cell r="V106">
            <v>0</v>
          </cell>
          <cell r="W106">
            <v>0</v>
          </cell>
          <cell r="X106">
            <v>-0.92</v>
          </cell>
        </row>
        <row r="107">
          <cell r="A107">
            <v>1</v>
          </cell>
          <cell r="B107" t="str">
            <v>209990990741</v>
          </cell>
          <cell r="C107">
            <v>80</v>
          </cell>
          <cell r="D107">
            <v>1</v>
          </cell>
          <cell r="E107" t="str">
            <v>DEVEDOR ASSUNCAO DIVIDA ACC.SWIFT-REVERSAL-ENCARGOS-NY</v>
          </cell>
          <cell r="F107">
            <v>3</v>
          </cell>
          <cell r="G107">
            <v>0</v>
          </cell>
          <cell r="H107" t="str">
            <v>B0070200</v>
          </cell>
          <cell r="I107">
            <v>11433</v>
          </cell>
          <cell r="J107">
            <v>14</v>
          </cell>
          <cell r="K107">
            <v>520</v>
          </cell>
          <cell r="L107">
            <v>-73887.360000000001</v>
          </cell>
          <cell r="M107">
            <v>-73887.360000000001</v>
          </cell>
          <cell r="N107">
            <v>0</v>
          </cell>
          <cell r="O107">
            <v>0</v>
          </cell>
          <cell r="P107">
            <v>-73887.360000000001</v>
          </cell>
          <cell r="R107">
            <v>0</v>
          </cell>
          <cell r="S107">
            <v>0</v>
          </cell>
          <cell r="T107">
            <v>0</v>
          </cell>
          <cell r="V107">
            <v>-73887.360000000001</v>
          </cell>
          <cell r="W107">
            <v>-73887.360000000001</v>
          </cell>
          <cell r="X107">
            <v>-73887.360000000001</v>
          </cell>
        </row>
        <row r="108">
          <cell r="A108">
            <v>1</v>
          </cell>
          <cell r="B108" t="str">
            <v>209990990962</v>
          </cell>
          <cell r="C108">
            <v>80</v>
          </cell>
          <cell r="D108">
            <v>1</v>
          </cell>
          <cell r="E108" t="str">
            <v>CRM-CESSAO CREDITOS ADQUIRIDOS-ENCARGOS-COIC-NY</v>
          </cell>
          <cell r="F108">
            <v>3</v>
          </cell>
          <cell r="G108">
            <v>0</v>
          </cell>
          <cell r="H108" t="str">
            <v>B0380040</v>
          </cell>
          <cell r="I108">
            <v>60449</v>
          </cell>
          <cell r="J108">
            <v>7</v>
          </cell>
          <cell r="K108">
            <v>43</v>
          </cell>
          <cell r="L108">
            <v>-0.03</v>
          </cell>
          <cell r="M108">
            <v>-0.03</v>
          </cell>
          <cell r="N108">
            <v>0</v>
          </cell>
          <cell r="O108">
            <v>0</v>
          </cell>
          <cell r="P108">
            <v>-0.03</v>
          </cell>
          <cell r="R108">
            <v>0</v>
          </cell>
          <cell r="S108">
            <v>0</v>
          </cell>
          <cell r="T108">
            <v>0</v>
          </cell>
          <cell r="V108">
            <v>-0.03</v>
          </cell>
          <cell r="W108">
            <v>-0.03</v>
          </cell>
          <cell r="X108">
            <v>-0.03</v>
          </cell>
        </row>
        <row r="109">
          <cell r="A109">
            <v>1</v>
          </cell>
          <cell r="B109" t="str">
            <v>209990991080</v>
          </cell>
          <cell r="C109">
            <v>80</v>
          </cell>
          <cell r="D109">
            <v>1</v>
          </cell>
          <cell r="E109" t="str">
            <v>REVERSAL OREO-NY</v>
          </cell>
          <cell r="F109">
            <v>3</v>
          </cell>
          <cell r="G109">
            <v>0</v>
          </cell>
          <cell r="H109" t="str">
            <v>B0190100</v>
          </cell>
          <cell r="I109">
            <v>30902</v>
          </cell>
          <cell r="J109">
            <v>502</v>
          </cell>
          <cell r="K109">
            <v>395</v>
          </cell>
          <cell r="L109">
            <v>7319.6</v>
          </cell>
          <cell r="M109">
            <v>7319.6</v>
          </cell>
          <cell r="N109">
            <v>0</v>
          </cell>
          <cell r="O109">
            <v>0</v>
          </cell>
          <cell r="P109">
            <v>7319.6</v>
          </cell>
          <cell r="R109">
            <v>0</v>
          </cell>
          <cell r="S109">
            <v>0</v>
          </cell>
          <cell r="T109">
            <v>0</v>
          </cell>
          <cell r="V109">
            <v>7319.6</v>
          </cell>
          <cell r="W109">
            <v>7319.6</v>
          </cell>
          <cell r="X109">
            <v>7319.6</v>
          </cell>
        </row>
        <row r="110">
          <cell r="A110">
            <v>1</v>
          </cell>
          <cell r="B110" t="str">
            <v>209990991101</v>
          </cell>
          <cell r="C110">
            <v>80</v>
          </cell>
          <cell r="D110">
            <v>1</v>
          </cell>
          <cell r="E110" t="str">
            <v>SECUR-INVEST-NTN CAMBIAL-FAS 115-MTM-NY</v>
          </cell>
          <cell r="F110">
            <v>3</v>
          </cell>
          <cell r="G110">
            <v>0</v>
          </cell>
          <cell r="H110" t="str">
            <v>B0032300</v>
          </cell>
          <cell r="I110">
            <v>30519</v>
          </cell>
          <cell r="J110">
            <v>524</v>
          </cell>
          <cell r="K110">
            <v>0</v>
          </cell>
          <cell r="L110">
            <v>941344.74</v>
          </cell>
          <cell r="M110">
            <v>-18797139.289999999</v>
          </cell>
          <cell r="N110">
            <v>-15023613.85</v>
          </cell>
          <cell r="O110">
            <v>21853295.699999999</v>
          </cell>
          <cell r="P110">
            <v>-11967457.439999999</v>
          </cell>
          <cell r="R110">
            <v>2673820.2000000002</v>
          </cell>
          <cell r="S110">
            <v>-19738484.029999997</v>
          </cell>
          <cell r="T110">
            <v>6829681.8499999996</v>
          </cell>
          <cell r="V110">
            <v>4845.6099999999997</v>
          </cell>
          <cell r="W110">
            <v>60731.92</v>
          </cell>
          <cell r="X110">
            <v>-671326.4</v>
          </cell>
        </row>
        <row r="111">
          <cell r="A111">
            <v>1</v>
          </cell>
          <cell r="B111" t="str">
            <v>209990991152</v>
          </cell>
          <cell r="C111">
            <v>80</v>
          </cell>
          <cell r="D111">
            <v>1</v>
          </cell>
          <cell r="E111" t="str">
            <v>NY-SISTEMA DE PROCESSAMENTO DE DADOS-IBM-GCB</v>
          </cell>
          <cell r="F111">
            <v>3</v>
          </cell>
          <cell r="G111">
            <v>0</v>
          </cell>
          <cell r="H111" t="str">
            <v>B0110500</v>
          </cell>
          <cell r="I111">
            <v>30133</v>
          </cell>
          <cell r="J111">
            <v>986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R111">
            <v>-596203.38</v>
          </cell>
          <cell r="S111">
            <v>0</v>
          </cell>
          <cell r="T111">
            <v>0</v>
          </cell>
          <cell r="V111">
            <v>365414.98</v>
          </cell>
          <cell r="W111">
            <v>0</v>
          </cell>
          <cell r="X111">
            <v>0</v>
          </cell>
        </row>
        <row r="112">
          <cell r="A112">
            <v>1</v>
          </cell>
          <cell r="B112" t="str">
            <v>209990991160</v>
          </cell>
          <cell r="C112">
            <v>80</v>
          </cell>
          <cell r="D112">
            <v>1</v>
          </cell>
          <cell r="E112" t="str">
            <v>NY-DESP.ACUM.SIST.PROCESSAMENTO DE DADOS-IBM-GCB</v>
          </cell>
          <cell r="F112">
            <v>3</v>
          </cell>
          <cell r="G112">
            <v>0</v>
          </cell>
          <cell r="H112" t="str">
            <v>B0110500</v>
          </cell>
          <cell r="I112">
            <v>30133</v>
          </cell>
          <cell r="J112">
            <v>986</v>
          </cell>
          <cell r="K112">
            <v>0</v>
          </cell>
          <cell r="L112">
            <v>-102463.44</v>
          </cell>
          <cell r="M112">
            <v>-141125.54</v>
          </cell>
          <cell r="N112">
            <v>-36925.15</v>
          </cell>
          <cell r="O112">
            <v>0</v>
          </cell>
          <cell r="P112">
            <v>-178050.69</v>
          </cell>
          <cell r="R112">
            <v>483770.24</v>
          </cell>
          <cell r="S112">
            <v>-38662.1</v>
          </cell>
          <cell r="T112">
            <v>-36925.15</v>
          </cell>
          <cell r="V112">
            <v>-386089.23</v>
          </cell>
          <cell r="W112">
            <v>-102463.44</v>
          </cell>
          <cell r="X112">
            <v>-141125.54</v>
          </cell>
        </row>
        <row r="113">
          <cell r="A113">
            <v>1</v>
          </cell>
          <cell r="B113" t="str">
            <v>209990991225</v>
          </cell>
          <cell r="C113">
            <v>80</v>
          </cell>
          <cell r="D113">
            <v>1</v>
          </cell>
          <cell r="E113" t="str">
            <v>MP IAA-PROPR-AFS-AJUSTE PRINC.E ENC.-NY</v>
          </cell>
          <cell r="F113">
            <v>3</v>
          </cell>
          <cell r="G113">
            <v>0</v>
          </cell>
          <cell r="H113" t="str">
            <v>B0032300</v>
          </cell>
          <cell r="I113">
            <v>30050</v>
          </cell>
          <cell r="J113">
            <v>160</v>
          </cell>
          <cell r="K113">
            <v>0</v>
          </cell>
          <cell r="L113">
            <v>3028862.77</v>
          </cell>
          <cell r="M113">
            <v>2263447.92</v>
          </cell>
          <cell r="N113">
            <v>0</v>
          </cell>
          <cell r="O113">
            <v>18776.34</v>
          </cell>
          <cell r="P113">
            <v>2282224.2599999998</v>
          </cell>
          <cell r="R113">
            <v>28499.99</v>
          </cell>
          <cell r="S113">
            <v>-765414.85</v>
          </cell>
          <cell r="T113">
            <v>18776.34</v>
          </cell>
          <cell r="V113">
            <v>3002201.49</v>
          </cell>
          <cell r="W113">
            <v>2628629.31</v>
          </cell>
          <cell r="X113">
            <v>2263447.92</v>
          </cell>
        </row>
        <row r="114">
          <cell r="A114">
            <v>1</v>
          </cell>
          <cell r="B114" t="str">
            <v>209990991233</v>
          </cell>
          <cell r="C114">
            <v>80</v>
          </cell>
          <cell r="D114">
            <v>1</v>
          </cell>
          <cell r="E114" t="str">
            <v>MP IAA AFS-AJUSTE PROV.P/DESVAL NY</v>
          </cell>
          <cell r="F114">
            <v>3</v>
          </cell>
          <cell r="G114">
            <v>0</v>
          </cell>
          <cell r="H114" t="str">
            <v>B0032300</v>
          </cell>
          <cell r="I114">
            <v>30050</v>
          </cell>
          <cell r="J114">
            <v>160</v>
          </cell>
          <cell r="K114">
            <v>0</v>
          </cell>
          <cell r="L114">
            <v>-216544.64000000001</v>
          </cell>
          <cell r="M114">
            <v>-132167.75</v>
          </cell>
          <cell r="N114">
            <v>-137433.95000000001</v>
          </cell>
          <cell r="O114">
            <v>132167.75</v>
          </cell>
          <cell r="P114">
            <v>-137433.95000000001</v>
          </cell>
          <cell r="R114">
            <v>22117.599999999999</v>
          </cell>
          <cell r="S114">
            <v>84376.89</v>
          </cell>
          <cell r="T114">
            <v>-5266.2000000000116</v>
          </cell>
          <cell r="V114">
            <v>-237235.3</v>
          </cell>
          <cell r="W114">
            <v>-104779.66</v>
          </cell>
          <cell r="X114">
            <v>-132167.75</v>
          </cell>
        </row>
        <row r="115">
          <cell r="A115">
            <v>1</v>
          </cell>
          <cell r="B115" t="str">
            <v>209990991276</v>
          </cell>
          <cell r="C115">
            <v>80</v>
          </cell>
          <cell r="D115">
            <v>1</v>
          </cell>
          <cell r="E115" t="str">
            <v>MP IAA-AFS-FAS 115-MARK TO MARKET-NY</v>
          </cell>
          <cell r="F115">
            <v>3</v>
          </cell>
          <cell r="G115">
            <v>0</v>
          </cell>
          <cell r="H115" t="str">
            <v>B0032300</v>
          </cell>
          <cell r="I115">
            <v>30050</v>
          </cell>
          <cell r="J115">
            <v>172</v>
          </cell>
          <cell r="K115">
            <v>0</v>
          </cell>
          <cell r="L115">
            <v>-2812318.13</v>
          </cell>
          <cell r="M115">
            <v>-2131280.17</v>
          </cell>
          <cell r="N115">
            <v>-2144790.31</v>
          </cell>
          <cell r="O115">
            <v>2131280.17</v>
          </cell>
          <cell r="P115">
            <v>-2144790.31</v>
          </cell>
          <cell r="R115">
            <v>-50617.580000000075</v>
          </cell>
          <cell r="S115">
            <v>681037.96</v>
          </cell>
          <cell r="T115">
            <v>-13510.14000000013</v>
          </cell>
          <cell r="V115">
            <v>-2764966.2</v>
          </cell>
          <cell r="W115">
            <v>-1360799.1</v>
          </cell>
          <cell r="X115">
            <v>-2131280.17</v>
          </cell>
        </row>
        <row r="116">
          <cell r="A116">
            <v>1</v>
          </cell>
          <cell r="B116" t="str">
            <v>209990991284</v>
          </cell>
          <cell r="C116">
            <v>80</v>
          </cell>
          <cell r="D116">
            <v>1</v>
          </cell>
          <cell r="E116" t="str">
            <v>SECUR-INVEST-NTN CAMBIAL-FAS 115-MTM-NY</v>
          </cell>
          <cell r="F116">
            <v>3</v>
          </cell>
          <cell r="G116">
            <v>0</v>
          </cell>
          <cell r="H116" t="str">
            <v>B0032300</v>
          </cell>
          <cell r="I116">
            <v>30519</v>
          </cell>
          <cell r="J116">
            <v>524</v>
          </cell>
          <cell r="K116">
            <v>0</v>
          </cell>
          <cell r="L116">
            <v>0</v>
          </cell>
          <cell r="M116">
            <v>-4546068.58</v>
          </cell>
          <cell r="N116">
            <v>0</v>
          </cell>
          <cell r="O116">
            <v>8085785.3600000003</v>
          </cell>
          <cell r="P116">
            <v>3539716.78</v>
          </cell>
          <cell r="R116">
            <v>-162793.26</v>
          </cell>
          <cell r="S116">
            <v>-4546068.58</v>
          </cell>
          <cell r="T116">
            <v>8085785.3600000003</v>
          </cell>
          <cell r="V116">
            <v>152290.47</v>
          </cell>
          <cell r="W116">
            <v>0</v>
          </cell>
          <cell r="X116">
            <v>-4546068.58</v>
          </cell>
        </row>
        <row r="117">
          <cell r="A117">
            <v>1</v>
          </cell>
          <cell r="B117" t="str">
            <v>209990991586</v>
          </cell>
          <cell r="C117">
            <v>80</v>
          </cell>
          <cell r="D117">
            <v>1</v>
          </cell>
          <cell r="E117" t="str">
            <v>EURONOTES-REAVALIACAO IOF S/COMISSAO REM EXT A APROP-NY</v>
          </cell>
          <cell r="F117">
            <v>3</v>
          </cell>
          <cell r="G117">
            <v>0</v>
          </cell>
          <cell r="H117" t="str">
            <v>B0192900</v>
          </cell>
          <cell r="I117">
            <v>30075</v>
          </cell>
          <cell r="J117">
            <v>88</v>
          </cell>
          <cell r="K117">
            <v>666</v>
          </cell>
          <cell r="L117">
            <v>0.01</v>
          </cell>
          <cell r="M117">
            <v>0.01</v>
          </cell>
          <cell r="N117">
            <v>0</v>
          </cell>
          <cell r="O117">
            <v>0</v>
          </cell>
          <cell r="P117">
            <v>0.01</v>
          </cell>
          <cell r="R117">
            <v>0</v>
          </cell>
          <cell r="S117">
            <v>0</v>
          </cell>
          <cell r="T117">
            <v>0</v>
          </cell>
          <cell r="V117">
            <v>0.01</v>
          </cell>
          <cell r="W117">
            <v>0.01</v>
          </cell>
          <cell r="X117">
            <v>0.01</v>
          </cell>
        </row>
        <row r="118">
          <cell r="A118">
            <v>1</v>
          </cell>
          <cell r="B118" t="str">
            <v>209990991926</v>
          </cell>
          <cell r="C118">
            <v>80</v>
          </cell>
          <cell r="D118">
            <v>1</v>
          </cell>
          <cell r="E118" t="str">
            <v>NOTA CRED PRE VCDA-NON ACCRUAL-PRINC-NY</v>
          </cell>
          <cell r="F118">
            <v>3</v>
          </cell>
          <cell r="G118">
            <v>0</v>
          </cell>
          <cell r="H118" t="str">
            <v>B0070200</v>
          </cell>
          <cell r="I118">
            <v>11409</v>
          </cell>
          <cell r="J118">
            <v>238</v>
          </cell>
          <cell r="K118">
            <v>61</v>
          </cell>
          <cell r="L118">
            <v>-0.01</v>
          </cell>
          <cell r="M118">
            <v>-0.01</v>
          </cell>
          <cell r="N118">
            <v>0</v>
          </cell>
          <cell r="O118">
            <v>0</v>
          </cell>
          <cell r="P118">
            <v>-0.01</v>
          </cell>
          <cell r="R118">
            <v>0</v>
          </cell>
          <cell r="S118">
            <v>0</v>
          </cell>
          <cell r="T118">
            <v>0</v>
          </cell>
          <cell r="V118">
            <v>-0.01</v>
          </cell>
          <cell r="W118">
            <v>-0.01</v>
          </cell>
          <cell r="X118">
            <v>-0.01</v>
          </cell>
        </row>
        <row r="119">
          <cell r="A119">
            <v>1</v>
          </cell>
          <cell r="B119" t="str">
            <v>209990991934</v>
          </cell>
          <cell r="C119">
            <v>80</v>
          </cell>
          <cell r="D119">
            <v>1</v>
          </cell>
          <cell r="E119" t="str">
            <v>FERROLIGAS-REVERSAL V.ORIGINAL-NY-ACOES</v>
          </cell>
          <cell r="F119">
            <v>3</v>
          </cell>
          <cell r="G119">
            <v>0</v>
          </cell>
          <cell r="H119" t="str">
            <v>B0032600</v>
          </cell>
          <cell r="I119">
            <v>30380</v>
          </cell>
          <cell r="J119">
            <v>496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R119">
            <v>0</v>
          </cell>
          <cell r="S119">
            <v>0</v>
          </cell>
          <cell r="T119">
            <v>0</v>
          </cell>
          <cell r="V119">
            <v>0</v>
          </cell>
          <cell r="W119">
            <v>0</v>
          </cell>
          <cell r="X119">
            <v>0</v>
          </cell>
        </row>
        <row r="120">
          <cell r="A120">
            <v>1</v>
          </cell>
          <cell r="B120" t="str">
            <v>209990991977</v>
          </cell>
          <cell r="C120">
            <v>80</v>
          </cell>
          <cell r="D120">
            <v>1</v>
          </cell>
          <cell r="E120" t="str">
            <v>CESSAO OBRIGACAO M/E-DESAGIO-DAY TRADE-NY (ATV)-EM</v>
          </cell>
          <cell r="F120">
            <v>3</v>
          </cell>
          <cell r="G120">
            <v>0</v>
          </cell>
          <cell r="H120" t="str">
            <v>B0440500</v>
          </cell>
          <cell r="I120">
            <v>50018</v>
          </cell>
          <cell r="J120">
            <v>271</v>
          </cell>
          <cell r="K120">
            <v>840</v>
          </cell>
          <cell r="L120">
            <v>-0.04</v>
          </cell>
          <cell r="M120">
            <v>-0.04</v>
          </cell>
          <cell r="N120">
            <v>0</v>
          </cell>
          <cell r="O120">
            <v>0</v>
          </cell>
          <cell r="P120">
            <v>-0.04</v>
          </cell>
          <cell r="R120">
            <v>0</v>
          </cell>
          <cell r="S120">
            <v>0</v>
          </cell>
          <cell r="T120">
            <v>0</v>
          </cell>
          <cell r="V120">
            <v>-0.04</v>
          </cell>
          <cell r="W120">
            <v>-0.04</v>
          </cell>
          <cell r="X120">
            <v>-0.04</v>
          </cell>
        </row>
        <row r="121">
          <cell r="A121">
            <v>1</v>
          </cell>
          <cell r="B121" t="str">
            <v>209990991985</v>
          </cell>
          <cell r="C121">
            <v>80</v>
          </cell>
          <cell r="D121">
            <v>1</v>
          </cell>
          <cell r="E121" t="str">
            <v>CESSAO OBRIGACAO M/E-VARIACAO CAMBIAL-DAY TRADE-NY (ATV)-EM</v>
          </cell>
          <cell r="F121">
            <v>3</v>
          </cell>
          <cell r="G121">
            <v>0</v>
          </cell>
          <cell r="H121" t="str">
            <v>B0190900</v>
          </cell>
          <cell r="I121">
            <v>10129</v>
          </cell>
          <cell r="J121">
            <v>271</v>
          </cell>
          <cell r="K121">
            <v>632</v>
          </cell>
          <cell r="L121">
            <v>-0.01</v>
          </cell>
          <cell r="M121">
            <v>-0.01</v>
          </cell>
          <cell r="N121">
            <v>0</v>
          </cell>
          <cell r="O121">
            <v>0</v>
          </cell>
          <cell r="P121">
            <v>-0.01</v>
          </cell>
          <cell r="R121">
            <v>0</v>
          </cell>
          <cell r="S121">
            <v>0</v>
          </cell>
          <cell r="T121">
            <v>0</v>
          </cell>
          <cell r="V121">
            <v>-0.01</v>
          </cell>
          <cell r="W121">
            <v>-0.01</v>
          </cell>
          <cell r="X121">
            <v>-0.01</v>
          </cell>
        </row>
        <row r="122">
          <cell r="A122">
            <v>1</v>
          </cell>
          <cell r="B122" t="str">
            <v>209990992159</v>
          </cell>
          <cell r="C122">
            <v>80</v>
          </cell>
          <cell r="D122">
            <v>1</v>
          </cell>
          <cell r="E122" t="str">
            <v>AFS-NBC USV TERC-AJUSTE VALOR/DESVAL.TITS-NY</v>
          </cell>
          <cell r="F122">
            <v>3</v>
          </cell>
          <cell r="G122">
            <v>0</v>
          </cell>
          <cell r="H122" t="str">
            <v>B0032300</v>
          </cell>
          <cell r="I122">
            <v>30172</v>
          </cell>
          <cell r="J122">
            <v>76</v>
          </cell>
          <cell r="K122">
            <v>0</v>
          </cell>
          <cell r="L122">
            <v>-1081782.69</v>
          </cell>
          <cell r="M122">
            <v>0</v>
          </cell>
          <cell r="N122">
            <v>-2525241.2799999998</v>
          </cell>
          <cell r="O122">
            <v>0</v>
          </cell>
          <cell r="P122">
            <v>-2525241.2799999998</v>
          </cell>
          <cell r="R122">
            <v>-1081782.69</v>
          </cell>
          <cell r="S122">
            <v>1081782.69</v>
          </cell>
          <cell r="T122">
            <v>-2525241.2799999998</v>
          </cell>
          <cell r="V122">
            <v>-69792.429999999993</v>
          </cell>
          <cell r="W122">
            <v>-69792.429999999993</v>
          </cell>
          <cell r="X122">
            <v>0</v>
          </cell>
        </row>
        <row r="123">
          <cell r="A123">
            <v>1</v>
          </cell>
          <cell r="B123" t="str">
            <v>209990992639</v>
          </cell>
          <cell r="C123">
            <v>80</v>
          </cell>
          <cell r="D123">
            <v>1</v>
          </cell>
          <cell r="E123" t="str">
            <v>AJUSTE VLS A REC POR VDA BEM A PRAZO-PRINCIPAL-NY</v>
          </cell>
          <cell r="F123">
            <v>3</v>
          </cell>
          <cell r="G123">
            <v>0</v>
          </cell>
          <cell r="H123" t="str">
            <v>B0070100</v>
          </cell>
          <cell r="I123">
            <v>30321</v>
          </cell>
          <cell r="J123">
            <v>501</v>
          </cell>
          <cell r="K123">
            <v>357</v>
          </cell>
          <cell r="L123">
            <v>1910497.89</v>
          </cell>
          <cell r="M123">
            <v>1910497.89</v>
          </cell>
          <cell r="N123">
            <v>0</v>
          </cell>
          <cell r="O123">
            <v>0</v>
          </cell>
          <cell r="P123">
            <v>1910497.89</v>
          </cell>
          <cell r="R123">
            <v>0</v>
          </cell>
          <cell r="S123">
            <v>0</v>
          </cell>
          <cell r="T123">
            <v>0</v>
          </cell>
          <cell r="V123">
            <v>1910497.89</v>
          </cell>
          <cell r="W123">
            <v>1910497.89</v>
          </cell>
          <cell r="X123">
            <v>1910497.89</v>
          </cell>
        </row>
        <row r="124">
          <cell r="A124">
            <v>1</v>
          </cell>
          <cell r="B124" t="str">
            <v>209990992647</v>
          </cell>
          <cell r="C124">
            <v>80</v>
          </cell>
          <cell r="D124">
            <v>1</v>
          </cell>
          <cell r="E124" t="str">
            <v>AJUSTE VLS A RECEBER VD.BEM A PRAZO-ENCARGOS-NY</v>
          </cell>
          <cell r="F124">
            <v>3</v>
          </cell>
          <cell r="G124">
            <v>0</v>
          </cell>
          <cell r="H124" t="str">
            <v>B0190900</v>
          </cell>
          <cell r="I124">
            <v>30321</v>
          </cell>
          <cell r="J124">
            <v>501</v>
          </cell>
          <cell r="K124">
            <v>357</v>
          </cell>
          <cell r="L124">
            <v>-1624082.16</v>
          </cell>
          <cell r="M124">
            <v>-1682130.84</v>
          </cell>
          <cell r="N124">
            <v>-40800.81</v>
          </cell>
          <cell r="O124">
            <v>0</v>
          </cell>
          <cell r="P124">
            <v>-1722931.65</v>
          </cell>
          <cell r="R124">
            <v>-55827.75</v>
          </cell>
          <cell r="S124">
            <v>-58048.68</v>
          </cell>
          <cell r="T124">
            <v>-40800.81</v>
          </cell>
          <cell r="V124">
            <v>-1573657.1</v>
          </cell>
          <cell r="W124">
            <v>-1625859.5</v>
          </cell>
          <cell r="X124">
            <v>-1683968.29</v>
          </cell>
        </row>
        <row r="125">
          <cell r="A125">
            <v>1</v>
          </cell>
          <cell r="B125" t="str">
            <v>209990992698</v>
          </cell>
          <cell r="C125">
            <v>80</v>
          </cell>
          <cell r="D125">
            <v>1</v>
          </cell>
          <cell r="E125" t="str">
            <v>CONTA TRANSITORIA-BR &amp; NY-USD DESK-NY-ASY</v>
          </cell>
          <cell r="F125">
            <v>3</v>
          </cell>
          <cell r="G125">
            <v>0</v>
          </cell>
          <cell r="H125" t="str">
            <v>B0192900</v>
          </cell>
          <cell r="I125">
            <v>30164</v>
          </cell>
          <cell r="J125">
            <v>34</v>
          </cell>
          <cell r="K125">
            <v>646</v>
          </cell>
          <cell r="L125">
            <v>0</v>
          </cell>
          <cell r="M125">
            <v>0</v>
          </cell>
          <cell r="N125">
            <v>-62396730</v>
          </cell>
          <cell r="O125">
            <v>62396730</v>
          </cell>
          <cell r="P125">
            <v>0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</row>
        <row r="126">
          <cell r="A126">
            <v>1</v>
          </cell>
          <cell r="B126" t="str">
            <v>209990992710</v>
          </cell>
          <cell r="C126">
            <v>80</v>
          </cell>
          <cell r="D126">
            <v>1</v>
          </cell>
          <cell r="E126" t="str">
            <v>DESAGIO NA CESSAO DE OBRIGACOES EM M/E A APROPRIAR-NY-ASY</v>
          </cell>
          <cell r="F126">
            <v>3</v>
          </cell>
          <cell r="G126">
            <v>0</v>
          </cell>
          <cell r="H126" t="str">
            <v>B0440200</v>
          </cell>
          <cell r="I126">
            <v>60160</v>
          </cell>
          <cell r="J126">
            <v>31</v>
          </cell>
          <cell r="K126">
            <v>632</v>
          </cell>
          <cell r="L126">
            <v>-0.03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R126">
            <v>0</v>
          </cell>
          <cell r="S126">
            <v>0.03</v>
          </cell>
          <cell r="T126">
            <v>0</v>
          </cell>
          <cell r="V126">
            <v>-0.03</v>
          </cell>
          <cell r="W126">
            <v>0</v>
          </cell>
          <cell r="X126">
            <v>0</v>
          </cell>
        </row>
        <row r="127">
          <cell r="A127">
            <v>1</v>
          </cell>
          <cell r="B127" t="str">
            <v>209990992728</v>
          </cell>
          <cell r="C127">
            <v>80</v>
          </cell>
          <cell r="D127">
            <v>1</v>
          </cell>
          <cell r="E127" t="str">
            <v>DIREITOS POR CESSAO DE OBRIG. EM M/E-VARIACAO CAMBIAL-NY-ASY</v>
          </cell>
          <cell r="F127">
            <v>3</v>
          </cell>
          <cell r="G127">
            <v>0</v>
          </cell>
          <cell r="H127" t="str">
            <v>B0190900</v>
          </cell>
          <cell r="I127">
            <v>10844</v>
          </cell>
          <cell r="J127">
            <v>31</v>
          </cell>
          <cell r="K127">
            <v>632</v>
          </cell>
          <cell r="L127">
            <v>-0.02</v>
          </cell>
          <cell r="M127">
            <v>-0.02</v>
          </cell>
          <cell r="N127">
            <v>0</v>
          </cell>
          <cell r="O127">
            <v>0</v>
          </cell>
          <cell r="P127">
            <v>-0.02</v>
          </cell>
          <cell r="R127">
            <v>0</v>
          </cell>
          <cell r="S127">
            <v>0</v>
          </cell>
          <cell r="T127">
            <v>0</v>
          </cell>
          <cell r="V127">
            <v>-0.02</v>
          </cell>
          <cell r="W127">
            <v>-0.02</v>
          </cell>
          <cell r="X127">
            <v>-0.02</v>
          </cell>
        </row>
        <row r="128">
          <cell r="A128">
            <v>1</v>
          </cell>
          <cell r="B128" t="str">
            <v>209990992795</v>
          </cell>
          <cell r="C128">
            <v>80</v>
          </cell>
          <cell r="D128">
            <v>1</v>
          </cell>
          <cell r="E128" t="str">
            <v>REVERSAO DE COMISSOES A RECEBER FIANCA-TRADE-NY</v>
          </cell>
          <cell r="F128">
            <v>3</v>
          </cell>
          <cell r="G128">
            <v>0</v>
          </cell>
          <cell r="H128" t="str">
            <v>B0191000</v>
          </cell>
          <cell r="I128">
            <v>30003</v>
          </cell>
          <cell r="J128">
            <v>25</v>
          </cell>
          <cell r="K128">
            <v>535</v>
          </cell>
          <cell r="L128">
            <v>804145.33</v>
          </cell>
          <cell r="M128">
            <v>804145.33</v>
          </cell>
          <cell r="N128">
            <v>0</v>
          </cell>
          <cell r="O128">
            <v>0</v>
          </cell>
          <cell r="P128">
            <v>804145.33</v>
          </cell>
          <cell r="R128">
            <v>0</v>
          </cell>
          <cell r="S128">
            <v>0</v>
          </cell>
          <cell r="T128">
            <v>0</v>
          </cell>
          <cell r="V128">
            <v>726324.81</v>
          </cell>
          <cell r="W128">
            <v>804145.33</v>
          </cell>
          <cell r="X128">
            <v>804145.33</v>
          </cell>
        </row>
        <row r="129">
          <cell r="A129">
            <v>1</v>
          </cell>
          <cell r="B129" t="str">
            <v>209990992809</v>
          </cell>
          <cell r="C129">
            <v>80</v>
          </cell>
          <cell r="D129">
            <v>1</v>
          </cell>
          <cell r="E129" t="str">
            <v>ILL REVERSAL-CONTAS A RECEBER-HEAD OFFICE-NY</v>
          </cell>
          <cell r="F129">
            <v>3</v>
          </cell>
          <cell r="G129">
            <v>0</v>
          </cell>
          <cell r="H129" t="str">
            <v>B0192970</v>
          </cell>
          <cell r="I129">
            <v>30191</v>
          </cell>
          <cell r="J129">
            <v>477</v>
          </cell>
          <cell r="K129">
            <v>446</v>
          </cell>
          <cell r="L129">
            <v>1351310.59</v>
          </cell>
          <cell r="M129">
            <v>1351310.59</v>
          </cell>
          <cell r="N129">
            <v>0</v>
          </cell>
          <cell r="O129">
            <v>0</v>
          </cell>
          <cell r="P129">
            <v>1351310.59</v>
          </cell>
          <cell r="R129">
            <v>0</v>
          </cell>
          <cell r="S129">
            <v>0</v>
          </cell>
          <cell r="T129">
            <v>0</v>
          </cell>
          <cell r="V129">
            <v>1351310.59</v>
          </cell>
          <cell r="W129">
            <v>1351310.59</v>
          </cell>
          <cell r="X129">
            <v>1351310.59</v>
          </cell>
        </row>
        <row r="130">
          <cell r="A130">
            <v>1</v>
          </cell>
          <cell r="B130" t="str">
            <v>209990992817</v>
          </cell>
          <cell r="C130">
            <v>80</v>
          </cell>
          <cell r="D130">
            <v>1</v>
          </cell>
          <cell r="E130" t="str">
            <v>DEP.JUDICIAIS-CONTRIBUICAO PREVIDENCIARIA-DRH-REVERSAL NY</v>
          </cell>
          <cell r="F130">
            <v>3</v>
          </cell>
          <cell r="G130">
            <v>0</v>
          </cell>
          <cell r="H130" t="str">
            <v>B0192900</v>
          </cell>
          <cell r="I130">
            <v>30235</v>
          </cell>
          <cell r="J130">
            <v>491</v>
          </cell>
          <cell r="K130">
            <v>446</v>
          </cell>
          <cell r="L130">
            <v>6253364.4500000002</v>
          </cell>
          <cell r="M130">
            <v>6292140.4299999997</v>
          </cell>
          <cell r="N130">
            <v>0</v>
          </cell>
          <cell r="O130">
            <v>54872.59</v>
          </cell>
          <cell r="P130">
            <v>6347013.0199999996</v>
          </cell>
          <cell r="R130">
            <v>72929.97</v>
          </cell>
          <cell r="S130">
            <v>38775.980000000003</v>
          </cell>
          <cell r="T130">
            <v>54872.59</v>
          </cell>
          <cell r="V130">
            <v>6228110.9100000001</v>
          </cell>
          <cell r="W130">
            <v>6289638.75</v>
          </cell>
          <cell r="X130">
            <v>6343093.5499999998</v>
          </cell>
        </row>
        <row r="131">
          <cell r="A131">
            <v>1</v>
          </cell>
          <cell r="B131" t="str">
            <v>209990992884</v>
          </cell>
          <cell r="C131">
            <v>80</v>
          </cell>
          <cell r="D131">
            <v>1</v>
          </cell>
          <cell r="E131" t="str">
            <v>PDD-AJUSTE DE PERDAS CREDITOS LIQUID.DUVIDOSA-NY</v>
          </cell>
          <cell r="F131">
            <v>3</v>
          </cell>
          <cell r="G131">
            <v>0</v>
          </cell>
          <cell r="H131" t="str">
            <v>B0070200</v>
          </cell>
          <cell r="I131">
            <v>11496</v>
          </cell>
          <cell r="J131">
            <v>515</v>
          </cell>
          <cell r="K131">
            <v>61</v>
          </cell>
          <cell r="L131">
            <v>402599.98</v>
          </cell>
          <cell r="M131">
            <v>402599.98</v>
          </cell>
          <cell r="N131">
            <v>0</v>
          </cell>
          <cell r="O131">
            <v>0</v>
          </cell>
          <cell r="P131">
            <v>402599.98</v>
          </cell>
          <cell r="R131">
            <v>0</v>
          </cell>
          <cell r="S131">
            <v>0</v>
          </cell>
          <cell r="T131">
            <v>0</v>
          </cell>
          <cell r="V131">
            <v>402599.98</v>
          </cell>
          <cell r="W131">
            <v>402599.98</v>
          </cell>
          <cell r="X131">
            <v>402599.98</v>
          </cell>
        </row>
        <row r="132">
          <cell r="A132">
            <v>1</v>
          </cell>
          <cell r="B132" t="str">
            <v>209990996820</v>
          </cell>
          <cell r="C132">
            <v>80</v>
          </cell>
          <cell r="D132">
            <v>1</v>
          </cell>
          <cell r="E132" t="str">
            <v>REVERSAL DEP JUDICIAIS REC TRABALHISTAS-NY</v>
          </cell>
          <cell r="F132">
            <v>3</v>
          </cell>
          <cell r="G132">
            <v>0</v>
          </cell>
          <cell r="H132" t="str">
            <v>B0192900</v>
          </cell>
          <cell r="I132">
            <v>30235</v>
          </cell>
          <cell r="J132">
            <v>508</v>
          </cell>
          <cell r="K132">
            <v>446</v>
          </cell>
          <cell r="L132">
            <v>69437.34</v>
          </cell>
          <cell r="M132">
            <v>69437.34</v>
          </cell>
          <cell r="N132">
            <v>0</v>
          </cell>
          <cell r="O132">
            <v>0</v>
          </cell>
          <cell r="P132">
            <v>69437.34</v>
          </cell>
          <cell r="R132">
            <v>0</v>
          </cell>
          <cell r="S132">
            <v>0</v>
          </cell>
          <cell r="T132">
            <v>0</v>
          </cell>
          <cell r="V132">
            <v>69437.34</v>
          </cell>
          <cell r="W132">
            <v>69437.34</v>
          </cell>
          <cell r="X132">
            <v>69437.34</v>
          </cell>
        </row>
        <row r="133">
          <cell r="A133">
            <v>1</v>
          </cell>
          <cell r="B133" t="str">
            <v>209990996839</v>
          </cell>
          <cell r="C133">
            <v>80</v>
          </cell>
          <cell r="D133">
            <v>1</v>
          </cell>
          <cell r="E133" t="str">
            <v>COMPULSORIO DE VEICULOS-REVERSAL NY</v>
          </cell>
          <cell r="F133">
            <v>3</v>
          </cell>
          <cell r="G133">
            <v>0</v>
          </cell>
          <cell r="H133" t="str">
            <v>B0192900</v>
          </cell>
          <cell r="I133">
            <v>30235</v>
          </cell>
          <cell r="J133">
            <v>508</v>
          </cell>
          <cell r="K133">
            <v>446</v>
          </cell>
          <cell r="L133">
            <v>657127.09</v>
          </cell>
          <cell r="M133">
            <v>657127.09</v>
          </cell>
          <cell r="N133">
            <v>0</v>
          </cell>
          <cell r="O133">
            <v>0</v>
          </cell>
          <cell r="P133">
            <v>657127.09</v>
          </cell>
          <cell r="R133">
            <v>0</v>
          </cell>
          <cell r="S133">
            <v>0</v>
          </cell>
          <cell r="T133">
            <v>0</v>
          </cell>
          <cell r="V133">
            <v>657127.09</v>
          </cell>
          <cell r="W133">
            <v>657127.09</v>
          </cell>
          <cell r="X133">
            <v>657127.09</v>
          </cell>
        </row>
        <row r="134">
          <cell r="A134">
            <v>1</v>
          </cell>
          <cell r="B134" t="str">
            <v>209990996863</v>
          </cell>
          <cell r="C134">
            <v>80</v>
          </cell>
          <cell r="D134">
            <v>1</v>
          </cell>
          <cell r="E134" t="str">
            <v>WRITE OFF-VENDOR</v>
          </cell>
          <cell r="F134">
            <v>3</v>
          </cell>
          <cell r="G134">
            <v>0</v>
          </cell>
          <cell r="H134" t="str">
            <v>B0070200</v>
          </cell>
          <cell r="I134">
            <v>11206</v>
          </cell>
          <cell r="J134">
            <v>254</v>
          </cell>
          <cell r="K134">
            <v>61</v>
          </cell>
          <cell r="L134">
            <v>66591.83</v>
          </cell>
          <cell r="M134">
            <v>66561.919999999998</v>
          </cell>
          <cell r="N134">
            <v>0</v>
          </cell>
          <cell r="O134">
            <v>0</v>
          </cell>
          <cell r="P134">
            <v>66561.919999999998</v>
          </cell>
          <cell r="R134">
            <v>0</v>
          </cell>
          <cell r="S134">
            <v>-29.91</v>
          </cell>
          <cell r="T134">
            <v>0</v>
          </cell>
          <cell r="V134">
            <v>66591.83</v>
          </cell>
          <cell r="W134">
            <v>66590.87</v>
          </cell>
          <cell r="X134">
            <v>66561.919999999998</v>
          </cell>
        </row>
        <row r="135">
          <cell r="A135">
            <v>1</v>
          </cell>
          <cell r="B135" t="str">
            <v>209990996871</v>
          </cell>
          <cell r="C135">
            <v>80</v>
          </cell>
          <cell r="D135">
            <v>1</v>
          </cell>
          <cell r="E135" t="str">
            <v>REAVALIACAO DE TITULOS DO SELIC-ATIVO</v>
          </cell>
          <cell r="F135">
            <v>3</v>
          </cell>
          <cell r="G135">
            <v>0</v>
          </cell>
          <cell r="H135" t="str">
            <v>B0052100</v>
          </cell>
          <cell r="I135">
            <v>30126</v>
          </cell>
          <cell r="J135">
            <v>171</v>
          </cell>
          <cell r="K135">
            <v>797</v>
          </cell>
          <cell r="L135">
            <v>-1674161.18</v>
          </cell>
          <cell r="M135">
            <v>-1862626.22</v>
          </cell>
          <cell r="N135">
            <v>0</v>
          </cell>
          <cell r="O135">
            <v>374039.81</v>
          </cell>
          <cell r="P135">
            <v>-1488586.41</v>
          </cell>
          <cell r="R135">
            <v>163289.18</v>
          </cell>
          <cell r="S135">
            <v>-188465.04</v>
          </cell>
          <cell r="T135">
            <v>374039.81</v>
          </cell>
          <cell r="V135">
            <v>-1826915.58</v>
          </cell>
          <cell r="W135">
            <v>-1674161.18</v>
          </cell>
          <cell r="X135">
            <v>-1862626.22</v>
          </cell>
        </row>
        <row r="136">
          <cell r="A136">
            <v>1</v>
          </cell>
          <cell r="B136" t="str">
            <v>209990996987</v>
          </cell>
          <cell r="C136">
            <v>80</v>
          </cell>
          <cell r="D136">
            <v>1</v>
          </cell>
          <cell r="E136" t="str">
            <v>IR DIFERIDO NY</v>
          </cell>
          <cell r="F136">
            <v>3</v>
          </cell>
          <cell r="G136">
            <v>0</v>
          </cell>
          <cell r="H136" t="str">
            <v>B0194100</v>
          </cell>
          <cell r="I136">
            <v>30068</v>
          </cell>
          <cell r="J136">
            <v>504</v>
          </cell>
          <cell r="K136">
            <v>504</v>
          </cell>
          <cell r="L136">
            <v>-56641664.649999999</v>
          </cell>
          <cell r="M136">
            <v>-56641664.649999999</v>
          </cell>
          <cell r="N136">
            <v>0</v>
          </cell>
          <cell r="O136">
            <v>0</v>
          </cell>
          <cell r="P136">
            <v>-56641664.649999999</v>
          </cell>
          <cell r="R136">
            <v>0</v>
          </cell>
          <cell r="S136">
            <v>0</v>
          </cell>
          <cell r="T136">
            <v>0</v>
          </cell>
          <cell r="V136">
            <v>-56641664.649999999</v>
          </cell>
          <cell r="W136">
            <v>-56641664.649999999</v>
          </cell>
          <cell r="X136">
            <v>-56641664.649999999</v>
          </cell>
        </row>
        <row r="137">
          <cell r="A137">
            <v>1</v>
          </cell>
          <cell r="B137" t="str">
            <v>209990997061</v>
          </cell>
          <cell r="C137">
            <v>80</v>
          </cell>
          <cell r="D137">
            <v>1</v>
          </cell>
          <cell r="E137" t="str">
            <v>REAVALIACAO MEDIA MOVEL-BANCO CENTRAL-NY</v>
          </cell>
          <cell r="F137">
            <v>3</v>
          </cell>
          <cell r="G137">
            <v>0</v>
          </cell>
          <cell r="H137" t="str">
            <v>B0192900</v>
          </cell>
          <cell r="I137">
            <v>30337</v>
          </cell>
          <cell r="J137">
            <v>500</v>
          </cell>
          <cell r="K137">
            <v>793</v>
          </cell>
          <cell r="L137">
            <v>-30595.96</v>
          </cell>
          <cell r="M137">
            <v>-30595.96</v>
          </cell>
          <cell r="N137">
            <v>0</v>
          </cell>
          <cell r="O137">
            <v>0</v>
          </cell>
          <cell r="P137">
            <v>-30595.96</v>
          </cell>
          <cell r="R137">
            <v>0</v>
          </cell>
          <cell r="S137">
            <v>0</v>
          </cell>
          <cell r="T137">
            <v>0</v>
          </cell>
          <cell r="V137">
            <v>-30595.96</v>
          </cell>
          <cell r="W137">
            <v>-30595.96</v>
          </cell>
          <cell r="X137">
            <v>-30595.96</v>
          </cell>
        </row>
        <row r="138">
          <cell r="A138">
            <v>1</v>
          </cell>
          <cell r="B138" t="str">
            <v>209990997088</v>
          </cell>
          <cell r="C138">
            <v>80</v>
          </cell>
          <cell r="D138">
            <v>1</v>
          </cell>
          <cell r="E138" t="str">
            <v>INTL SEC-CL-CUSTODIA-REVERSAL-NY</v>
          </cell>
          <cell r="F138">
            <v>3</v>
          </cell>
          <cell r="G138">
            <v>0</v>
          </cell>
          <cell r="H138" t="str">
            <v>B0192900</v>
          </cell>
          <cell r="I138">
            <v>30163</v>
          </cell>
          <cell r="J138">
            <v>382</v>
          </cell>
          <cell r="K138">
            <v>309</v>
          </cell>
          <cell r="L138">
            <v>204835.03</v>
          </cell>
          <cell r="M138">
            <v>204835.03</v>
          </cell>
          <cell r="N138">
            <v>0</v>
          </cell>
          <cell r="O138">
            <v>0</v>
          </cell>
          <cell r="P138">
            <v>204835.03</v>
          </cell>
          <cell r="R138">
            <v>0</v>
          </cell>
          <cell r="S138">
            <v>0</v>
          </cell>
          <cell r="T138">
            <v>0</v>
          </cell>
          <cell r="V138">
            <v>204835.03</v>
          </cell>
          <cell r="W138">
            <v>204835.03</v>
          </cell>
          <cell r="X138">
            <v>204835.03</v>
          </cell>
        </row>
        <row r="139">
          <cell r="A139">
            <v>1</v>
          </cell>
          <cell r="B139" t="str">
            <v>209990997207</v>
          </cell>
          <cell r="C139">
            <v>80</v>
          </cell>
          <cell r="D139">
            <v>1</v>
          </cell>
          <cell r="E139" t="str">
            <v>WRITE OFF-EURONOTES-NY</v>
          </cell>
          <cell r="F139">
            <v>3</v>
          </cell>
          <cell r="G139">
            <v>0</v>
          </cell>
          <cell r="H139" t="str">
            <v>B0070200</v>
          </cell>
          <cell r="I139">
            <v>11428</v>
          </cell>
          <cell r="J139">
            <v>88</v>
          </cell>
          <cell r="K139">
            <v>664</v>
          </cell>
          <cell r="L139">
            <v>1862521.56</v>
          </cell>
          <cell r="M139">
            <v>1754583.99</v>
          </cell>
          <cell r="N139">
            <v>-54260.08</v>
          </cell>
          <cell r="O139">
            <v>0</v>
          </cell>
          <cell r="P139">
            <v>1700323.91</v>
          </cell>
          <cell r="R139">
            <v>-49279.24</v>
          </cell>
          <cell r="S139">
            <v>-107937.57</v>
          </cell>
          <cell r="T139">
            <v>-54260.08</v>
          </cell>
          <cell r="V139">
            <v>1905442.19</v>
          </cell>
          <cell r="W139">
            <v>1812190.66</v>
          </cell>
          <cell r="X139">
            <v>1744894.69</v>
          </cell>
        </row>
        <row r="140">
          <cell r="A140">
            <v>1</v>
          </cell>
          <cell r="B140" t="str">
            <v>209990997215</v>
          </cell>
          <cell r="C140">
            <v>80</v>
          </cell>
          <cell r="D140">
            <v>1</v>
          </cell>
          <cell r="E140" t="str">
            <v>EURONOTES NON ACCRUAL-PAGAMENTO-NY</v>
          </cell>
          <cell r="F140">
            <v>3</v>
          </cell>
          <cell r="G140">
            <v>0</v>
          </cell>
          <cell r="H140" t="str">
            <v>B0070200</v>
          </cell>
          <cell r="I140">
            <v>11428</v>
          </cell>
          <cell r="J140">
            <v>88</v>
          </cell>
          <cell r="K140">
            <v>664</v>
          </cell>
          <cell r="L140">
            <v>-0.01</v>
          </cell>
          <cell r="M140">
            <v>-0.01</v>
          </cell>
          <cell r="N140">
            <v>0</v>
          </cell>
          <cell r="O140">
            <v>0</v>
          </cell>
          <cell r="P140">
            <v>-0.01</v>
          </cell>
          <cell r="R140">
            <v>0</v>
          </cell>
          <cell r="S140">
            <v>0</v>
          </cell>
          <cell r="T140">
            <v>0</v>
          </cell>
          <cell r="V140">
            <v>-0.01</v>
          </cell>
          <cell r="W140">
            <v>-0.01</v>
          </cell>
          <cell r="X140">
            <v>-0.01</v>
          </cell>
        </row>
        <row r="141">
          <cell r="A141">
            <v>1</v>
          </cell>
          <cell r="B141" t="str">
            <v>209990997266</v>
          </cell>
          <cell r="C141">
            <v>80</v>
          </cell>
          <cell r="D141">
            <v>1</v>
          </cell>
          <cell r="E141" t="str">
            <v>WRITE OFF-FIANCA-NY</v>
          </cell>
          <cell r="F141">
            <v>3</v>
          </cell>
          <cell r="G141">
            <v>0</v>
          </cell>
          <cell r="H141" t="str">
            <v>B0070200</v>
          </cell>
          <cell r="I141">
            <v>11426</v>
          </cell>
          <cell r="J141">
            <v>236</v>
          </cell>
          <cell r="K141">
            <v>61</v>
          </cell>
          <cell r="L141">
            <v>82891.399999999994</v>
          </cell>
          <cell r="M141">
            <v>82891.399999999994</v>
          </cell>
          <cell r="N141">
            <v>0</v>
          </cell>
          <cell r="O141">
            <v>0</v>
          </cell>
          <cell r="P141">
            <v>82891.399999999994</v>
          </cell>
          <cell r="R141">
            <v>0</v>
          </cell>
          <cell r="S141">
            <v>0</v>
          </cell>
          <cell r="T141">
            <v>0</v>
          </cell>
          <cell r="V141">
            <v>82891.399999999994</v>
          </cell>
          <cell r="W141">
            <v>82891.399999999994</v>
          </cell>
          <cell r="X141">
            <v>82891.399999999994</v>
          </cell>
        </row>
        <row r="142">
          <cell r="A142">
            <v>1</v>
          </cell>
          <cell r="B142" t="str">
            <v>209990997398</v>
          </cell>
          <cell r="C142">
            <v>220</v>
          </cell>
          <cell r="D142">
            <v>1</v>
          </cell>
          <cell r="E142" t="str">
            <v>LINHAS TELEFONICAS-AJUSTES A VR.DE MERCADO NY</v>
          </cell>
          <cell r="F142">
            <v>3</v>
          </cell>
          <cell r="G142">
            <v>0</v>
          </cell>
          <cell r="H142" t="str">
            <v>B0110500</v>
          </cell>
          <cell r="I142">
            <v>30994</v>
          </cell>
          <cell r="J142">
            <v>484</v>
          </cell>
          <cell r="K142">
            <v>0</v>
          </cell>
          <cell r="L142">
            <v>0</v>
          </cell>
          <cell r="M142">
            <v>0</v>
          </cell>
          <cell r="N142">
            <v>-1183754.94</v>
          </cell>
          <cell r="O142">
            <v>1183754.94</v>
          </cell>
          <cell r="P142">
            <v>0</v>
          </cell>
          <cell r="R142">
            <v>-1183754.94</v>
          </cell>
          <cell r="S142">
            <v>0</v>
          </cell>
          <cell r="T142">
            <v>0</v>
          </cell>
          <cell r="V142">
            <v>725527.22</v>
          </cell>
          <cell r="W142">
            <v>0.08</v>
          </cell>
          <cell r="X142">
            <v>-0.03</v>
          </cell>
        </row>
        <row r="143">
          <cell r="A143">
            <v>1</v>
          </cell>
          <cell r="B143" t="str">
            <v>209990998084</v>
          </cell>
          <cell r="C143">
            <v>80</v>
          </cell>
          <cell r="D143">
            <v>1</v>
          </cell>
          <cell r="E143" t="str">
            <v>CFS-DEBENTURES WETZEL-VALORES BAIXADOS-WRITE OFF-NY</v>
          </cell>
          <cell r="F143">
            <v>3</v>
          </cell>
          <cell r="G143">
            <v>0</v>
          </cell>
          <cell r="H143" t="str">
            <v>B0032300</v>
          </cell>
          <cell r="I143">
            <v>30207</v>
          </cell>
          <cell r="J143">
            <v>264</v>
          </cell>
          <cell r="K143">
            <v>6</v>
          </cell>
          <cell r="L143">
            <v>790245.55</v>
          </cell>
          <cell r="M143">
            <v>796652.64</v>
          </cell>
          <cell r="N143">
            <v>-3427.51</v>
          </cell>
          <cell r="O143">
            <v>6361.17</v>
          </cell>
          <cell r="P143">
            <v>799586.3</v>
          </cell>
          <cell r="R143">
            <v>6424.55</v>
          </cell>
          <cell r="S143">
            <v>6407.09</v>
          </cell>
          <cell r="T143">
            <v>2933.66</v>
          </cell>
          <cell r="V143">
            <v>781614.79</v>
          </cell>
          <cell r="W143">
            <v>787168.81</v>
          </cell>
          <cell r="X143">
            <v>793347.54</v>
          </cell>
        </row>
        <row r="144">
          <cell r="A144">
            <v>1</v>
          </cell>
          <cell r="B144" t="str">
            <v>209990998092</v>
          </cell>
          <cell r="C144">
            <v>80</v>
          </cell>
          <cell r="D144">
            <v>1</v>
          </cell>
          <cell r="E144" t="str">
            <v>AFS-DEBENT.WETZEL-AJUSTE VALORIZ/DESVAL.TITS-NY</v>
          </cell>
          <cell r="F144">
            <v>3</v>
          </cell>
          <cell r="G144">
            <v>0</v>
          </cell>
          <cell r="H144" t="str">
            <v>B0032300</v>
          </cell>
          <cell r="I144">
            <v>30207</v>
          </cell>
          <cell r="J144">
            <v>264</v>
          </cell>
          <cell r="K144">
            <v>0</v>
          </cell>
          <cell r="L144">
            <v>-790245.55</v>
          </cell>
          <cell r="M144">
            <v>-796652.64</v>
          </cell>
          <cell r="N144">
            <v>-6361.17</v>
          </cell>
          <cell r="O144">
            <v>3427.51</v>
          </cell>
          <cell r="P144">
            <v>-799586.3</v>
          </cell>
          <cell r="R144">
            <v>-6424.55</v>
          </cell>
          <cell r="S144">
            <v>-6407.09</v>
          </cell>
          <cell r="T144">
            <v>-2933.66</v>
          </cell>
          <cell r="V144">
            <v>-781614.79</v>
          </cell>
          <cell r="W144">
            <v>-787168.81</v>
          </cell>
          <cell r="X144">
            <v>-793347.54</v>
          </cell>
        </row>
        <row r="145">
          <cell r="A145">
            <v>1</v>
          </cell>
          <cell r="B145" t="str">
            <v>209990998106</v>
          </cell>
          <cell r="C145">
            <v>80</v>
          </cell>
          <cell r="D145">
            <v>1</v>
          </cell>
          <cell r="E145" t="str">
            <v>AFS-LFT PRE TERC-AJUSTE VALORIZ/DESVAL.TITS.-NY</v>
          </cell>
          <cell r="F145">
            <v>3</v>
          </cell>
          <cell r="G145">
            <v>0</v>
          </cell>
          <cell r="H145" t="str">
            <v>B0032300</v>
          </cell>
          <cell r="I145">
            <v>30979</v>
          </cell>
          <cell r="J145">
            <v>173</v>
          </cell>
          <cell r="K145">
            <v>0</v>
          </cell>
          <cell r="L145">
            <v>-1188.5899999999999</v>
          </cell>
          <cell r="M145">
            <v>0</v>
          </cell>
          <cell r="N145">
            <v>-688.16</v>
          </cell>
          <cell r="O145">
            <v>0</v>
          </cell>
          <cell r="P145">
            <v>-688.16</v>
          </cell>
          <cell r="R145">
            <v>-1188.5899999999999</v>
          </cell>
          <cell r="S145">
            <v>1188.5899999999999</v>
          </cell>
          <cell r="T145">
            <v>-688.16</v>
          </cell>
          <cell r="V145">
            <v>-76.680000000000007</v>
          </cell>
          <cell r="W145">
            <v>-76.680000000000007</v>
          </cell>
          <cell r="X145">
            <v>0</v>
          </cell>
        </row>
        <row r="146">
          <cell r="A146">
            <v>1</v>
          </cell>
          <cell r="B146" t="str">
            <v>209990999013</v>
          </cell>
          <cell r="C146">
            <v>80</v>
          </cell>
          <cell r="D146">
            <v>1</v>
          </cell>
          <cell r="E146" t="str">
            <v>COMPENSACAO AJUSTE MIS-NORMAL-NY-CSG</v>
          </cell>
          <cell r="F146">
            <v>3</v>
          </cell>
          <cell r="G146">
            <v>0</v>
          </cell>
          <cell r="H146" t="str">
            <v>B0010101</v>
          </cell>
          <cell r="I146">
            <v>30152</v>
          </cell>
          <cell r="J146">
            <v>849</v>
          </cell>
          <cell r="K146">
            <v>572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R146">
            <v>0</v>
          </cell>
          <cell r="S146">
            <v>0</v>
          </cell>
          <cell r="T146">
            <v>0</v>
          </cell>
          <cell r="V146">
            <v>0</v>
          </cell>
          <cell r="W146">
            <v>0</v>
          </cell>
          <cell r="X146">
            <v>0</v>
          </cell>
        </row>
        <row r="147">
          <cell r="A147">
            <v>1</v>
          </cell>
          <cell r="B147" t="str">
            <v>209990999048</v>
          </cell>
          <cell r="C147">
            <v>80</v>
          </cell>
          <cell r="D147">
            <v>1</v>
          </cell>
          <cell r="E147" t="str">
            <v>NY-NON-ACCRUAL-REVOLVING-GCB</v>
          </cell>
          <cell r="F147">
            <v>3</v>
          </cell>
          <cell r="G147">
            <v>0</v>
          </cell>
          <cell r="H147" t="str">
            <v>B0071000</v>
          </cell>
          <cell r="I147">
            <v>11413</v>
          </cell>
          <cell r="J147">
            <v>998</v>
          </cell>
          <cell r="K147">
            <v>105</v>
          </cell>
          <cell r="L147">
            <v>-6.01</v>
          </cell>
          <cell r="M147">
            <v>-6.01</v>
          </cell>
          <cell r="N147">
            <v>0</v>
          </cell>
          <cell r="O147">
            <v>0</v>
          </cell>
          <cell r="P147">
            <v>-6.01</v>
          </cell>
          <cell r="R147">
            <v>0</v>
          </cell>
          <cell r="S147">
            <v>0</v>
          </cell>
          <cell r="T147">
            <v>0</v>
          </cell>
          <cell r="V147">
            <v>-6.01</v>
          </cell>
          <cell r="W147">
            <v>-6.01</v>
          </cell>
          <cell r="X147">
            <v>-6.01</v>
          </cell>
        </row>
        <row r="148">
          <cell r="A148">
            <v>1</v>
          </cell>
          <cell r="B148" t="str">
            <v>209990999056</v>
          </cell>
          <cell r="C148">
            <v>80</v>
          </cell>
          <cell r="D148">
            <v>1</v>
          </cell>
          <cell r="E148" t="str">
            <v>NY-REVERSAO DE PRINCIPAL-REVOLVING EM CA/CL-GCB</v>
          </cell>
          <cell r="F148">
            <v>3</v>
          </cell>
          <cell r="G148">
            <v>0</v>
          </cell>
          <cell r="H148" t="str">
            <v>B0071000</v>
          </cell>
          <cell r="I148">
            <v>11413</v>
          </cell>
          <cell r="J148">
            <v>998</v>
          </cell>
          <cell r="K148">
            <v>105</v>
          </cell>
          <cell r="L148">
            <v>11875072.65</v>
          </cell>
          <cell r="M148">
            <v>11760978.09</v>
          </cell>
          <cell r="N148">
            <v>-455151.76</v>
          </cell>
          <cell r="O148">
            <v>427510.34</v>
          </cell>
          <cell r="P148">
            <v>11733336.67</v>
          </cell>
          <cell r="R148">
            <v>-74644.10999999987</v>
          </cell>
          <cell r="S148">
            <v>-114094.56</v>
          </cell>
          <cell r="T148">
            <v>-27641.42</v>
          </cell>
          <cell r="V148">
            <v>11906298.74</v>
          </cell>
          <cell r="W148">
            <v>11844236.390000001</v>
          </cell>
          <cell r="X148">
            <v>11740633.92</v>
          </cell>
        </row>
        <row r="149">
          <cell r="A149">
            <v>1</v>
          </cell>
          <cell r="B149" t="str">
            <v>209990999064</v>
          </cell>
          <cell r="C149">
            <v>80</v>
          </cell>
          <cell r="D149">
            <v>1</v>
          </cell>
          <cell r="E149" t="str">
            <v>NY-NON-ACCRUAL-REVOLVING-PENDENCIAS-GCB</v>
          </cell>
          <cell r="F149">
            <v>3</v>
          </cell>
          <cell r="G149">
            <v>0</v>
          </cell>
          <cell r="H149" t="str">
            <v>B0071000</v>
          </cell>
          <cell r="I149">
            <v>11413</v>
          </cell>
          <cell r="J149">
            <v>998</v>
          </cell>
          <cell r="K149">
            <v>840</v>
          </cell>
          <cell r="L149">
            <v>-0.57999999999999996</v>
          </cell>
          <cell r="M149">
            <v>-0.57999999999999996</v>
          </cell>
          <cell r="N149">
            <v>0</v>
          </cell>
          <cell r="O149">
            <v>0</v>
          </cell>
          <cell r="P149">
            <v>-0.57999999999999996</v>
          </cell>
          <cell r="R149">
            <v>0</v>
          </cell>
          <cell r="S149">
            <v>0</v>
          </cell>
          <cell r="T149">
            <v>0</v>
          </cell>
          <cell r="V149">
            <v>-0.57999999999999996</v>
          </cell>
          <cell r="W149">
            <v>-0.57999999999999996</v>
          </cell>
          <cell r="X149">
            <v>-0.57999999999999996</v>
          </cell>
        </row>
        <row r="150">
          <cell r="A150">
            <v>1</v>
          </cell>
          <cell r="B150" t="str">
            <v>209990999170</v>
          </cell>
          <cell r="C150">
            <v>80</v>
          </cell>
          <cell r="D150">
            <v>1</v>
          </cell>
          <cell r="E150" t="str">
            <v>CY-REVERSAO DE SALDO DEVEDOR-CL-GCB</v>
          </cell>
          <cell r="F150">
            <v>3</v>
          </cell>
          <cell r="G150">
            <v>0</v>
          </cell>
          <cell r="H150" t="str">
            <v>B0071000</v>
          </cell>
          <cell r="I150">
            <v>11349</v>
          </cell>
          <cell r="J150">
            <v>998</v>
          </cell>
          <cell r="K150">
            <v>840</v>
          </cell>
          <cell r="L150">
            <v>12137186.869999999</v>
          </cell>
          <cell r="M150">
            <v>11964213.93</v>
          </cell>
          <cell r="N150">
            <v>-1587.48</v>
          </cell>
          <cell r="O150">
            <v>0</v>
          </cell>
          <cell r="P150">
            <v>11962626.449999999</v>
          </cell>
          <cell r="R150">
            <v>105163.84</v>
          </cell>
          <cell r="S150">
            <v>-172972.94</v>
          </cell>
          <cell r="T150">
            <v>-1587.48</v>
          </cell>
          <cell r="V150">
            <v>12168597.52</v>
          </cell>
          <cell r="W150">
            <v>12043627.26</v>
          </cell>
          <cell r="X150">
            <v>11962966.619999999</v>
          </cell>
        </row>
        <row r="151">
          <cell r="A151">
            <v>1</v>
          </cell>
          <cell r="B151" t="str">
            <v>209990999277</v>
          </cell>
          <cell r="C151">
            <v>80</v>
          </cell>
          <cell r="D151">
            <v>1</v>
          </cell>
          <cell r="E151" t="str">
            <v>NY-RESULTADOS A APROPRIAR-MODULO LR-CSG</v>
          </cell>
          <cell r="F151">
            <v>3</v>
          </cell>
          <cell r="G151">
            <v>0</v>
          </cell>
          <cell r="H151" t="str">
            <v>B0071000</v>
          </cell>
          <cell r="I151">
            <v>11258</v>
          </cell>
          <cell r="J151">
            <v>993</v>
          </cell>
          <cell r="K151">
            <v>840</v>
          </cell>
          <cell r="L151">
            <v>0</v>
          </cell>
          <cell r="M151">
            <v>0</v>
          </cell>
          <cell r="N151">
            <v>-54984.89</v>
          </cell>
          <cell r="O151">
            <v>54984.89</v>
          </cell>
          <cell r="P151">
            <v>0</v>
          </cell>
          <cell r="R151">
            <v>0</v>
          </cell>
          <cell r="S151">
            <v>0</v>
          </cell>
          <cell r="T151">
            <v>0</v>
          </cell>
          <cell r="V151">
            <v>0</v>
          </cell>
          <cell r="W151">
            <v>0</v>
          </cell>
          <cell r="X151">
            <v>0</v>
          </cell>
        </row>
        <row r="152">
          <cell r="A152">
            <v>1</v>
          </cell>
          <cell r="B152" t="str">
            <v>209990999587</v>
          </cell>
          <cell r="C152">
            <v>80</v>
          </cell>
          <cell r="D152">
            <v>1</v>
          </cell>
          <cell r="E152" t="str">
            <v>CONF/RENEG DIV-REAIS-REVERSAL DE PRINCIPAL-NY</v>
          </cell>
          <cell r="F152">
            <v>3</v>
          </cell>
          <cell r="G152">
            <v>0</v>
          </cell>
          <cell r="H152" t="str">
            <v>B0070100</v>
          </cell>
          <cell r="I152">
            <v>10150</v>
          </cell>
          <cell r="J152">
            <v>217</v>
          </cell>
          <cell r="K152">
            <v>60</v>
          </cell>
          <cell r="L152">
            <v>0.02</v>
          </cell>
          <cell r="M152">
            <v>0.02</v>
          </cell>
          <cell r="N152">
            <v>0</v>
          </cell>
          <cell r="O152">
            <v>0</v>
          </cell>
          <cell r="P152">
            <v>0.02</v>
          </cell>
          <cell r="R152">
            <v>0</v>
          </cell>
          <cell r="S152">
            <v>0</v>
          </cell>
          <cell r="T152">
            <v>0</v>
          </cell>
          <cell r="V152">
            <v>0.02</v>
          </cell>
          <cell r="W152">
            <v>0.02</v>
          </cell>
          <cell r="X152">
            <v>0.02</v>
          </cell>
        </row>
        <row r="153">
          <cell r="A153">
            <v>1</v>
          </cell>
          <cell r="B153" t="str">
            <v>209991990010</v>
          </cell>
          <cell r="C153">
            <v>220</v>
          </cell>
          <cell r="D153">
            <v>1</v>
          </cell>
          <cell r="E153" t="str">
            <v>NY-OTHER REAL ESTATE OWNED</v>
          </cell>
          <cell r="F153">
            <v>3</v>
          </cell>
          <cell r="G153">
            <v>0</v>
          </cell>
          <cell r="H153" t="str">
            <v>B0190200</v>
          </cell>
          <cell r="I153">
            <v>30902</v>
          </cell>
          <cell r="J153">
            <v>502</v>
          </cell>
          <cell r="K153">
            <v>395</v>
          </cell>
          <cell r="L153">
            <v>-7759.59</v>
          </cell>
          <cell r="M153">
            <v>-8487.7099999999991</v>
          </cell>
          <cell r="N153">
            <v>-3143.82</v>
          </cell>
          <cell r="O153">
            <v>0</v>
          </cell>
          <cell r="P153">
            <v>-11631.53</v>
          </cell>
          <cell r="R153">
            <v>256.2</v>
          </cell>
          <cell r="S153">
            <v>-728.11999999999898</v>
          </cell>
          <cell r="T153">
            <v>-3143.82</v>
          </cell>
          <cell r="V153">
            <v>-7999.26</v>
          </cell>
          <cell r="W153">
            <v>-8009.9</v>
          </cell>
          <cell r="X153">
            <v>-8487.7099999999991</v>
          </cell>
        </row>
        <row r="154">
          <cell r="A154">
            <v>1</v>
          </cell>
          <cell r="B154" t="str">
            <v>209991990028</v>
          </cell>
          <cell r="C154">
            <v>80</v>
          </cell>
          <cell r="D154">
            <v>1</v>
          </cell>
          <cell r="E154" t="str">
            <v>IENC DEBENTURES SIDERBRAS</v>
          </cell>
          <cell r="F154">
            <v>3</v>
          </cell>
          <cell r="G154">
            <v>0</v>
          </cell>
          <cell r="H154" t="str">
            <v>B0070200</v>
          </cell>
          <cell r="I154">
            <v>10589</v>
          </cell>
          <cell r="J154">
            <v>481</v>
          </cell>
          <cell r="K154">
            <v>135</v>
          </cell>
          <cell r="L154">
            <v>0.01</v>
          </cell>
          <cell r="M154">
            <v>0.01</v>
          </cell>
          <cell r="N154">
            <v>0</v>
          </cell>
          <cell r="O154">
            <v>0</v>
          </cell>
          <cell r="P154">
            <v>0.01</v>
          </cell>
          <cell r="R154">
            <v>0</v>
          </cell>
          <cell r="S154">
            <v>0</v>
          </cell>
          <cell r="T154">
            <v>0</v>
          </cell>
          <cell r="V154">
            <v>0.01</v>
          </cell>
          <cell r="W154">
            <v>0.01</v>
          </cell>
          <cell r="X154">
            <v>0.01</v>
          </cell>
        </row>
        <row r="155">
          <cell r="A155">
            <v>1</v>
          </cell>
          <cell r="B155" t="str">
            <v>209991990079</v>
          </cell>
          <cell r="C155">
            <v>80</v>
          </cell>
          <cell r="D155">
            <v>1</v>
          </cell>
          <cell r="E155" t="str">
            <v>PREJUIZO EM OPERACOES DE CREDITO-REVERSAL NY</v>
          </cell>
          <cell r="F155">
            <v>3</v>
          </cell>
          <cell r="G155">
            <v>0</v>
          </cell>
          <cell r="H155" t="str">
            <v>B0070200</v>
          </cell>
          <cell r="I155">
            <v>11496</v>
          </cell>
          <cell r="J155">
            <v>515</v>
          </cell>
          <cell r="K155">
            <v>0</v>
          </cell>
          <cell r="L155">
            <v>-572495.29</v>
          </cell>
          <cell r="M155">
            <v>-572495.29</v>
          </cell>
          <cell r="N155">
            <v>0</v>
          </cell>
          <cell r="O155">
            <v>0</v>
          </cell>
          <cell r="P155">
            <v>-572495.29</v>
          </cell>
          <cell r="R155">
            <v>0</v>
          </cell>
          <cell r="S155">
            <v>0</v>
          </cell>
          <cell r="T155">
            <v>0</v>
          </cell>
          <cell r="V155">
            <v>-572495.29</v>
          </cell>
          <cell r="W155">
            <v>-572495.29</v>
          </cell>
          <cell r="X155">
            <v>-572495.29</v>
          </cell>
        </row>
        <row r="156">
          <cell r="A156">
            <v>1</v>
          </cell>
          <cell r="B156" t="str">
            <v>209991990133</v>
          </cell>
          <cell r="C156">
            <v>80</v>
          </cell>
          <cell r="D156">
            <v>1</v>
          </cell>
          <cell r="E156" t="str">
            <v>IENC REVERSAL-OBRIGACOES VENCIDAS-NY</v>
          </cell>
          <cell r="F156">
            <v>3</v>
          </cell>
          <cell r="G156">
            <v>0</v>
          </cell>
          <cell r="H156" t="str">
            <v>B0190900</v>
          </cell>
          <cell r="I156">
            <v>10172</v>
          </cell>
          <cell r="J156">
            <v>219</v>
          </cell>
          <cell r="K156">
            <v>5</v>
          </cell>
          <cell r="L156">
            <v>60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R156">
            <v>0</v>
          </cell>
          <cell r="S156">
            <v>-60</v>
          </cell>
          <cell r="T156">
            <v>0</v>
          </cell>
          <cell r="V156">
            <v>60</v>
          </cell>
          <cell r="W156">
            <v>9.68</v>
          </cell>
          <cell r="X156">
            <v>0</v>
          </cell>
        </row>
        <row r="157">
          <cell r="A157">
            <v>1</v>
          </cell>
          <cell r="B157" t="str">
            <v>209991990176</v>
          </cell>
          <cell r="C157">
            <v>80</v>
          </cell>
          <cell r="D157">
            <v>1</v>
          </cell>
          <cell r="E157" t="str">
            <v>REVERSAL SPECIAL MUTUO-IENC-NY</v>
          </cell>
          <cell r="F157">
            <v>3</v>
          </cell>
          <cell r="G157">
            <v>0</v>
          </cell>
          <cell r="H157" t="str">
            <v>B0190900</v>
          </cell>
          <cell r="I157">
            <v>10058</v>
          </cell>
          <cell r="J157">
            <v>480</v>
          </cell>
          <cell r="K157">
            <v>440</v>
          </cell>
          <cell r="L157">
            <v>36346.81</v>
          </cell>
          <cell r="M157">
            <v>36346.81</v>
          </cell>
          <cell r="N157">
            <v>0</v>
          </cell>
          <cell r="O157">
            <v>0</v>
          </cell>
          <cell r="P157">
            <v>36346.81</v>
          </cell>
          <cell r="R157">
            <v>0</v>
          </cell>
          <cell r="S157">
            <v>0</v>
          </cell>
          <cell r="T157">
            <v>0</v>
          </cell>
          <cell r="V157">
            <v>36346.81</v>
          </cell>
          <cell r="W157">
            <v>36346.81</v>
          </cell>
          <cell r="X157">
            <v>36346.81</v>
          </cell>
        </row>
        <row r="158">
          <cell r="A158">
            <v>1</v>
          </cell>
          <cell r="B158" t="str">
            <v>209991990508</v>
          </cell>
          <cell r="C158">
            <v>80</v>
          </cell>
          <cell r="D158">
            <v>1</v>
          </cell>
          <cell r="E158" t="str">
            <v>CONF/RENEG DIVIDA R$-REVERSAL DE ENCARGOS-NY</v>
          </cell>
          <cell r="F158">
            <v>3</v>
          </cell>
          <cell r="G158">
            <v>0</v>
          </cell>
          <cell r="H158" t="str">
            <v>B0190900</v>
          </cell>
          <cell r="I158">
            <v>10150</v>
          </cell>
          <cell r="J158">
            <v>217</v>
          </cell>
          <cell r="K158">
            <v>60</v>
          </cell>
          <cell r="L158">
            <v>0.08</v>
          </cell>
          <cell r="M158">
            <v>0.08</v>
          </cell>
          <cell r="N158">
            <v>0</v>
          </cell>
          <cell r="O158">
            <v>0</v>
          </cell>
          <cell r="P158">
            <v>0.08</v>
          </cell>
          <cell r="R158">
            <v>0</v>
          </cell>
          <cell r="S158">
            <v>0</v>
          </cell>
          <cell r="T158">
            <v>0</v>
          </cell>
          <cell r="V158">
            <v>0.08</v>
          </cell>
          <cell r="W158">
            <v>0.08</v>
          </cell>
          <cell r="X158">
            <v>0.08</v>
          </cell>
        </row>
        <row r="159">
          <cell r="A159">
            <v>1</v>
          </cell>
          <cell r="B159" t="str">
            <v>209991990516</v>
          </cell>
          <cell r="C159">
            <v>80</v>
          </cell>
          <cell r="D159">
            <v>1</v>
          </cell>
          <cell r="E159" t="str">
            <v>NY-REVERSAO DE BENS APREENDIDOS-CONTRATOS EM WO-GCB</v>
          </cell>
          <cell r="F159">
            <v>3</v>
          </cell>
          <cell r="G159">
            <v>0</v>
          </cell>
          <cell r="H159" t="str">
            <v>B0192900</v>
          </cell>
          <cell r="I159">
            <v>30123</v>
          </cell>
          <cell r="J159">
            <v>983</v>
          </cell>
          <cell r="K159">
            <v>0</v>
          </cell>
          <cell r="L159">
            <v>12200</v>
          </cell>
          <cell r="M159">
            <v>0</v>
          </cell>
          <cell r="N159">
            <v>-2359</v>
          </cell>
          <cell r="O159">
            <v>2359</v>
          </cell>
          <cell r="P159">
            <v>0</v>
          </cell>
          <cell r="R159">
            <v>0</v>
          </cell>
          <cell r="S159">
            <v>-12200</v>
          </cell>
          <cell r="T159">
            <v>0</v>
          </cell>
          <cell r="V159">
            <v>12200</v>
          </cell>
          <cell r="W159">
            <v>3935.48</v>
          </cell>
          <cell r="X159">
            <v>0</v>
          </cell>
        </row>
        <row r="160">
          <cell r="A160">
            <v>1</v>
          </cell>
          <cell r="B160" t="str">
            <v>291919140404</v>
          </cell>
          <cell r="C160">
            <v>80</v>
          </cell>
          <cell r="D160">
            <v>1</v>
          </cell>
          <cell r="E160" t="str">
            <v>AFS-TDA TERC-REVERSAL PROV.P/DESV.TIT-NY</v>
          </cell>
          <cell r="F160">
            <v>3</v>
          </cell>
          <cell r="G160">
            <v>0</v>
          </cell>
          <cell r="H160" t="str">
            <v>B0032300</v>
          </cell>
          <cell r="I160">
            <v>30038</v>
          </cell>
          <cell r="J160">
            <v>173</v>
          </cell>
          <cell r="K160">
            <v>0</v>
          </cell>
          <cell r="L160">
            <v>-30418.18</v>
          </cell>
          <cell r="M160">
            <v>-25830.080000000002</v>
          </cell>
          <cell r="N160">
            <v>-42510.47</v>
          </cell>
          <cell r="O160">
            <v>25830.080000000002</v>
          </cell>
          <cell r="P160">
            <v>-42510.47</v>
          </cell>
          <cell r="R160">
            <v>36004.49</v>
          </cell>
          <cell r="S160">
            <v>4588.1000000000004</v>
          </cell>
          <cell r="T160">
            <v>-16680.39</v>
          </cell>
          <cell r="V160">
            <v>-4105.13</v>
          </cell>
          <cell r="W160">
            <v>-1962.46</v>
          </cell>
          <cell r="X160">
            <v>-922.5</v>
          </cell>
        </row>
        <row r="161">
          <cell r="A161">
            <v>1</v>
          </cell>
          <cell r="B161" t="str">
            <v>291919190398</v>
          </cell>
          <cell r="C161">
            <v>80</v>
          </cell>
          <cell r="D161">
            <v>1</v>
          </cell>
          <cell r="E161" t="str">
            <v>DEP.W/BANKS-CDI LONGO PRE-REVERSAL PDT-NAO LIGADAS-NY</v>
          </cell>
          <cell r="F161">
            <v>3</v>
          </cell>
          <cell r="G161">
            <v>0</v>
          </cell>
          <cell r="H161" t="str">
            <v>B0010300</v>
          </cell>
          <cell r="I161">
            <v>20023</v>
          </cell>
          <cell r="J161">
            <v>357</v>
          </cell>
          <cell r="K161">
            <v>0</v>
          </cell>
          <cell r="L161">
            <v>-0.2</v>
          </cell>
          <cell r="M161">
            <v>0</v>
          </cell>
          <cell r="N161">
            <v>-16107.39</v>
          </cell>
          <cell r="O161">
            <v>0</v>
          </cell>
          <cell r="P161">
            <v>-16107.39</v>
          </cell>
          <cell r="R161">
            <v>482569.54</v>
          </cell>
          <cell r="S161">
            <v>0.1999999999998181</v>
          </cell>
          <cell r="T161">
            <v>-16107.39</v>
          </cell>
          <cell r="V161">
            <v>-451436.22</v>
          </cell>
          <cell r="W161">
            <v>-0.01</v>
          </cell>
          <cell r="X161">
            <v>0</v>
          </cell>
        </row>
        <row r="162">
          <cell r="A162">
            <v>1</v>
          </cell>
          <cell r="B162" t="str">
            <v>291919190584</v>
          </cell>
          <cell r="C162">
            <v>80</v>
          </cell>
          <cell r="D162">
            <v>1</v>
          </cell>
          <cell r="E162" t="str">
            <v>WRITE OFF-VENDOR 63-OL</v>
          </cell>
          <cell r="F162">
            <v>3</v>
          </cell>
          <cell r="G162">
            <v>0</v>
          </cell>
          <cell r="H162" t="str">
            <v>B0070200</v>
          </cell>
          <cell r="I162">
            <v>11206</v>
          </cell>
          <cell r="J162">
            <v>254</v>
          </cell>
          <cell r="K162">
            <v>0</v>
          </cell>
          <cell r="L162">
            <v>62999.32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R162">
            <v>-979170.11</v>
          </cell>
          <cell r="S162">
            <v>-62999.32</v>
          </cell>
          <cell r="T162">
            <v>0</v>
          </cell>
          <cell r="V162">
            <v>978997.16</v>
          </cell>
          <cell r="W162">
            <v>38601.589999999997</v>
          </cell>
          <cell r="X162">
            <v>0</v>
          </cell>
        </row>
        <row r="163">
          <cell r="A163">
            <v>1</v>
          </cell>
          <cell r="B163" t="str">
            <v>291919190614</v>
          </cell>
          <cell r="C163">
            <v>80</v>
          </cell>
          <cell r="D163">
            <v>1</v>
          </cell>
          <cell r="E163" t="str">
            <v>REVERSAL NY OPTION SWAP HEDGE-PDT-PREMIO PAGO-OPCOES</v>
          </cell>
          <cell r="F163">
            <v>3</v>
          </cell>
          <cell r="G163">
            <v>0</v>
          </cell>
          <cell r="H163" t="str">
            <v>B0199040</v>
          </cell>
          <cell r="I163">
            <v>30815</v>
          </cell>
          <cell r="J163">
            <v>442</v>
          </cell>
          <cell r="K163">
            <v>0</v>
          </cell>
          <cell r="L163">
            <v>-1200671.1200000001</v>
          </cell>
          <cell r="M163">
            <v>-772171.1</v>
          </cell>
          <cell r="N163">
            <v>0</v>
          </cell>
          <cell r="O163">
            <v>772171.1</v>
          </cell>
          <cell r="P163">
            <v>0</v>
          </cell>
          <cell r="R163">
            <v>-649495.93999999994</v>
          </cell>
          <cell r="S163">
            <v>428500.02</v>
          </cell>
          <cell r="T163">
            <v>772171.1</v>
          </cell>
          <cell r="V163">
            <v>-95242.5</v>
          </cell>
          <cell r="W163">
            <v>-38731.33</v>
          </cell>
          <cell r="X163">
            <v>-27577.54</v>
          </cell>
        </row>
        <row r="164">
          <cell r="A164">
            <v>1</v>
          </cell>
          <cell r="B164" t="str">
            <v>291919190630</v>
          </cell>
          <cell r="C164">
            <v>220</v>
          </cell>
          <cell r="D164">
            <v>1</v>
          </cell>
          <cell r="E164" t="str">
            <v>PRINCIPAL NON ACCRUAL-EXPORT-NY</v>
          </cell>
          <cell r="F164">
            <v>3</v>
          </cell>
          <cell r="G164">
            <v>0</v>
          </cell>
          <cell r="H164" t="str">
            <v>B0070200</v>
          </cell>
          <cell r="I164">
            <v>11431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R164">
            <v>78648.39</v>
          </cell>
          <cell r="S164">
            <v>0</v>
          </cell>
          <cell r="T164">
            <v>0</v>
          </cell>
          <cell r="V164">
            <v>-34898.43</v>
          </cell>
          <cell r="W164">
            <v>0</v>
          </cell>
          <cell r="X164">
            <v>0</v>
          </cell>
        </row>
        <row r="165">
          <cell r="A165">
            <v>1</v>
          </cell>
          <cell r="B165" t="str">
            <v>291919190649</v>
          </cell>
          <cell r="C165">
            <v>80</v>
          </cell>
          <cell r="D165">
            <v>1</v>
          </cell>
          <cell r="E165" t="str">
            <v>PRINCIPAL REVERSAL-EXPORT-NY</v>
          </cell>
          <cell r="F165">
            <v>3</v>
          </cell>
          <cell r="G165">
            <v>0</v>
          </cell>
          <cell r="H165" t="str">
            <v>B0070100</v>
          </cell>
          <cell r="I165">
            <v>10687</v>
          </cell>
          <cell r="J165">
            <v>2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R165">
            <v>-38497.07</v>
          </cell>
          <cell r="S165">
            <v>0</v>
          </cell>
          <cell r="T165">
            <v>0</v>
          </cell>
          <cell r="V165">
            <v>17124.5</v>
          </cell>
          <cell r="W165">
            <v>0</v>
          </cell>
          <cell r="X165">
            <v>0</v>
          </cell>
        </row>
        <row r="166">
          <cell r="A166">
            <v>1</v>
          </cell>
          <cell r="B166" t="str">
            <v>291919190649</v>
          </cell>
          <cell r="C166">
            <v>220</v>
          </cell>
          <cell r="D166">
            <v>1</v>
          </cell>
          <cell r="E166" t="str">
            <v>PRINCIPAL REVERSAL-EXPORT-NY</v>
          </cell>
          <cell r="F166">
            <v>3</v>
          </cell>
          <cell r="G166">
            <v>0</v>
          </cell>
          <cell r="H166" t="str">
            <v>B0070100</v>
          </cell>
          <cell r="I166">
            <v>10687</v>
          </cell>
          <cell r="J166">
            <v>2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R166">
            <v>-40151.32</v>
          </cell>
          <cell r="S166">
            <v>0</v>
          </cell>
          <cell r="T166">
            <v>0</v>
          </cell>
          <cell r="V166">
            <v>17773.91</v>
          </cell>
          <cell r="W166">
            <v>0</v>
          </cell>
          <cell r="X166">
            <v>0</v>
          </cell>
        </row>
        <row r="167">
          <cell r="A167">
            <v>1</v>
          </cell>
          <cell r="B167" t="str">
            <v>291919190657</v>
          </cell>
          <cell r="C167">
            <v>220</v>
          </cell>
          <cell r="D167">
            <v>1</v>
          </cell>
          <cell r="E167" t="str">
            <v>IENC REVERSAL-EXPORT-NY</v>
          </cell>
          <cell r="F167">
            <v>3</v>
          </cell>
          <cell r="G167">
            <v>0</v>
          </cell>
          <cell r="H167" t="str">
            <v>B0190900</v>
          </cell>
          <cell r="I167">
            <v>10189</v>
          </cell>
          <cell r="J167">
            <v>22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R167">
            <v>-1339.73</v>
          </cell>
          <cell r="S167">
            <v>0</v>
          </cell>
          <cell r="T167">
            <v>0</v>
          </cell>
          <cell r="V167">
            <v>932.92</v>
          </cell>
          <cell r="W167">
            <v>0</v>
          </cell>
          <cell r="X167">
            <v>0</v>
          </cell>
        </row>
        <row r="168">
          <cell r="A168">
            <v>1</v>
          </cell>
          <cell r="B168" t="str">
            <v>291919190908</v>
          </cell>
          <cell r="C168">
            <v>80</v>
          </cell>
          <cell r="D168">
            <v>1</v>
          </cell>
          <cell r="E168" t="str">
            <v>NY-RENDAS A RECEBER NY-L.CASH PGTOS-MANUAL</v>
          </cell>
          <cell r="F168">
            <v>3</v>
          </cell>
          <cell r="G168">
            <v>0</v>
          </cell>
          <cell r="H168" t="str">
            <v>B0191000</v>
          </cell>
          <cell r="I168">
            <v>10785</v>
          </cell>
          <cell r="J168">
            <v>215</v>
          </cell>
          <cell r="K168">
            <v>0</v>
          </cell>
          <cell r="L168">
            <v>-138942.91</v>
          </cell>
          <cell r="M168">
            <v>-96149.58</v>
          </cell>
          <cell r="N168">
            <v>-184674.81</v>
          </cell>
          <cell r="O168">
            <v>96149.58</v>
          </cell>
          <cell r="P168">
            <v>-184674.81</v>
          </cell>
          <cell r="R168">
            <v>88733.83</v>
          </cell>
          <cell r="S168">
            <v>42793.33</v>
          </cell>
          <cell r="T168">
            <v>-88525.23</v>
          </cell>
          <cell r="V168">
            <v>-16308.47</v>
          </cell>
          <cell r="W168">
            <v>-4482.03</v>
          </cell>
          <cell r="X168">
            <v>-96149.58</v>
          </cell>
        </row>
        <row r="169">
          <cell r="A169">
            <v>1</v>
          </cell>
          <cell r="B169" t="str">
            <v>291919190967</v>
          </cell>
          <cell r="C169">
            <v>80</v>
          </cell>
          <cell r="D169">
            <v>1</v>
          </cell>
          <cell r="E169" t="str">
            <v>PRINCIPAL-ITENS LANCADOS EM PERDAS</v>
          </cell>
          <cell r="F169">
            <v>3</v>
          </cell>
          <cell r="G169">
            <v>0</v>
          </cell>
          <cell r="H169" t="str">
            <v>0000000</v>
          </cell>
          <cell r="I169">
            <v>0</v>
          </cell>
          <cell r="J169">
            <v>800</v>
          </cell>
          <cell r="K169">
            <v>0</v>
          </cell>
          <cell r="L169">
            <v>-1946002.16</v>
          </cell>
          <cell r="M169">
            <v>-1740712.29</v>
          </cell>
          <cell r="N169">
            <v>0</v>
          </cell>
          <cell r="O169">
            <v>207941.53</v>
          </cell>
          <cell r="P169">
            <v>-1532770.76</v>
          </cell>
          <cell r="R169">
            <v>-1946002.16</v>
          </cell>
          <cell r="S169">
            <v>205289.87</v>
          </cell>
          <cell r="T169">
            <v>207941.53</v>
          </cell>
          <cell r="V169">
            <v>-125548.53</v>
          </cell>
          <cell r="W169">
            <v>-1793690.32</v>
          </cell>
          <cell r="X169">
            <v>-1592182.63</v>
          </cell>
        </row>
        <row r="170">
          <cell r="A170">
            <v>1</v>
          </cell>
          <cell r="B170" t="str">
            <v>291919190975</v>
          </cell>
          <cell r="C170">
            <v>80</v>
          </cell>
          <cell r="D170">
            <v>1</v>
          </cell>
          <cell r="E170" t="str">
            <v>PRINCIPAL VENCIDO-ITENS LANCADOS EM PERDAS</v>
          </cell>
          <cell r="F170">
            <v>3</v>
          </cell>
          <cell r="G170">
            <v>0</v>
          </cell>
          <cell r="H170" t="str">
            <v>0000000</v>
          </cell>
          <cell r="I170">
            <v>0</v>
          </cell>
          <cell r="J170">
            <v>800</v>
          </cell>
          <cell r="K170">
            <v>0</v>
          </cell>
          <cell r="L170">
            <v>-3288571.58</v>
          </cell>
          <cell r="M170">
            <v>-3493861.45</v>
          </cell>
          <cell r="N170">
            <v>-207941.53</v>
          </cell>
          <cell r="O170">
            <v>220709.44</v>
          </cell>
          <cell r="P170">
            <v>-3481093.54</v>
          </cell>
          <cell r="R170">
            <v>-3288571.58</v>
          </cell>
          <cell r="S170">
            <v>-205289.87</v>
          </cell>
          <cell r="T170">
            <v>12767.91</v>
          </cell>
          <cell r="V170">
            <v>-212165.91</v>
          </cell>
          <cell r="W170">
            <v>-3440883.42</v>
          </cell>
          <cell r="X170">
            <v>-3642391.11</v>
          </cell>
        </row>
        <row r="171">
          <cell r="A171">
            <v>1</v>
          </cell>
          <cell r="B171" t="str">
            <v>291919190983</v>
          </cell>
          <cell r="C171">
            <v>80</v>
          </cell>
          <cell r="D171">
            <v>1</v>
          </cell>
          <cell r="E171" t="str">
            <v>CORRECAO MONETARIA-ITENS LANCADOS EM PERDAS</v>
          </cell>
          <cell r="F171">
            <v>3</v>
          </cell>
          <cell r="G171">
            <v>0</v>
          </cell>
          <cell r="H171" t="str">
            <v>0000000</v>
          </cell>
          <cell r="I171">
            <v>0</v>
          </cell>
          <cell r="J171">
            <v>800</v>
          </cell>
          <cell r="K171">
            <v>0</v>
          </cell>
          <cell r="L171">
            <v>-192151.35</v>
          </cell>
          <cell r="M171">
            <v>-187530.43</v>
          </cell>
          <cell r="N171">
            <v>-66050.880000000005</v>
          </cell>
          <cell r="O171">
            <v>26269.45</v>
          </cell>
          <cell r="P171">
            <v>-227311.86</v>
          </cell>
          <cell r="R171">
            <v>-192151.35</v>
          </cell>
          <cell r="S171">
            <v>4620.92</v>
          </cell>
          <cell r="T171">
            <v>-39781.43</v>
          </cell>
          <cell r="V171">
            <v>-12396.86</v>
          </cell>
          <cell r="W171">
            <v>-172031.98</v>
          </cell>
          <cell r="X171">
            <v>-191891.82</v>
          </cell>
        </row>
        <row r="172">
          <cell r="A172">
            <v>1</v>
          </cell>
          <cell r="B172" t="str">
            <v>291919190991</v>
          </cell>
          <cell r="C172">
            <v>80</v>
          </cell>
          <cell r="D172">
            <v>1</v>
          </cell>
          <cell r="E172" t="str">
            <v>CORRECAO MONETARIA VENCIDA-ITENS LANCADOS EM PERDAS</v>
          </cell>
          <cell r="F172">
            <v>3</v>
          </cell>
          <cell r="G172">
            <v>0</v>
          </cell>
          <cell r="H172" t="str">
            <v>0000000</v>
          </cell>
          <cell r="I172">
            <v>0</v>
          </cell>
          <cell r="J172">
            <v>800</v>
          </cell>
          <cell r="K172">
            <v>0</v>
          </cell>
          <cell r="L172">
            <v>-1134070.22</v>
          </cell>
          <cell r="M172">
            <v>-70480.83</v>
          </cell>
          <cell r="N172">
            <v>-26269.45</v>
          </cell>
          <cell r="O172">
            <v>9395.02</v>
          </cell>
          <cell r="P172">
            <v>-87355.26</v>
          </cell>
          <cell r="R172">
            <v>-1134070.22</v>
          </cell>
          <cell r="S172">
            <v>1063589.3899999999</v>
          </cell>
          <cell r="T172">
            <v>-16874.43</v>
          </cell>
          <cell r="V172">
            <v>-73165.820000000007</v>
          </cell>
          <cell r="W172">
            <v>-729264.48</v>
          </cell>
          <cell r="X172">
            <v>-89244.72</v>
          </cell>
        </row>
        <row r="173">
          <cell r="A173">
            <v>1</v>
          </cell>
          <cell r="B173" t="str">
            <v>291919191009</v>
          </cell>
          <cell r="C173">
            <v>80</v>
          </cell>
          <cell r="D173">
            <v>1</v>
          </cell>
          <cell r="E173" t="str">
            <v>JUROS A RECEBER-ITENS LANCADOS EM PERDAS</v>
          </cell>
          <cell r="F173">
            <v>3</v>
          </cell>
          <cell r="G173">
            <v>0</v>
          </cell>
          <cell r="H173" t="str">
            <v>0000000</v>
          </cell>
          <cell r="I173">
            <v>0</v>
          </cell>
          <cell r="J173">
            <v>800</v>
          </cell>
          <cell r="K173">
            <v>0</v>
          </cell>
          <cell r="L173">
            <v>-20456.68</v>
          </cell>
          <cell r="M173">
            <v>-18448.36</v>
          </cell>
          <cell r="N173">
            <v>-23085.360000000001</v>
          </cell>
          <cell r="O173">
            <v>25324.66</v>
          </cell>
          <cell r="P173">
            <v>-16209.06</v>
          </cell>
          <cell r="R173">
            <v>-20456.68</v>
          </cell>
          <cell r="S173">
            <v>2008.32</v>
          </cell>
          <cell r="T173">
            <v>2239.3000000000002</v>
          </cell>
          <cell r="V173">
            <v>-1319.79</v>
          </cell>
          <cell r="W173">
            <v>-5279.14</v>
          </cell>
          <cell r="X173">
            <v>-5270.96</v>
          </cell>
        </row>
        <row r="174">
          <cell r="A174">
            <v>1</v>
          </cell>
          <cell r="B174" t="str">
            <v>291919191017</v>
          </cell>
          <cell r="C174">
            <v>80</v>
          </cell>
          <cell r="D174">
            <v>1</v>
          </cell>
          <cell r="E174" t="str">
            <v>JUROS VENCIDOS-ITENS LANCADOS EM PERDAS</v>
          </cell>
          <cell r="F174">
            <v>3</v>
          </cell>
          <cell r="G174">
            <v>0</v>
          </cell>
          <cell r="H174" t="str">
            <v>0000000</v>
          </cell>
          <cell r="I174">
            <v>0</v>
          </cell>
          <cell r="J174">
            <v>800</v>
          </cell>
          <cell r="K174">
            <v>0</v>
          </cell>
          <cell r="L174">
            <v>-304362.46000000002</v>
          </cell>
          <cell r="M174">
            <v>-1513634.58</v>
          </cell>
          <cell r="N174">
            <v>-110214.13</v>
          </cell>
          <cell r="O174">
            <v>125849.29</v>
          </cell>
          <cell r="P174">
            <v>-1497999.42</v>
          </cell>
          <cell r="R174">
            <v>-304362.46000000002</v>
          </cell>
          <cell r="S174">
            <v>-1209272.1200000001</v>
          </cell>
          <cell r="T174">
            <v>15635.16</v>
          </cell>
          <cell r="V174">
            <v>-19636.29</v>
          </cell>
          <cell r="W174">
            <v>-749279.97</v>
          </cell>
          <cell r="X174">
            <v>-1538740.42</v>
          </cell>
        </row>
        <row r="175">
          <cell r="A175">
            <v>1</v>
          </cell>
          <cell r="B175" t="str">
            <v>291919191033</v>
          </cell>
          <cell r="C175">
            <v>80</v>
          </cell>
          <cell r="D175">
            <v>1</v>
          </cell>
          <cell r="E175" t="str">
            <v>NY-PREMISES INSTALLATIONS - A REGULARIZAR</v>
          </cell>
          <cell r="F175">
            <v>3</v>
          </cell>
          <cell r="G175">
            <v>0</v>
          </cell>
          <cell r="H175" t="str">
            <v>B0110500</v>
          </cell>
          <cell r="I175">
            <v>30993</v>
          </cell>
          <cell r="J175">
            <v>484</v>
          </cell>
          <cell r="K175">
            <v>0</v>
          </cell>
          <cell r="L175">
            <v>-216731.91</v>
          </cell>
          <cell r="M175">
            <v>-216731.91</v>
          </cell>
          <cell r="N175">
            <v>0</v>
          </cell>
          <cell r="O175">
            <v>0</v>
          </cell>
          <cell r="P175">
            <v>-216731.91</v>
          </cell>
          <cell r="R175">
            <v>-216731.91</v>
          </cell>
          <cell r="S175">
            <v>0</v>
          </cell>
          <cell r="T175">
            <v>0</v>
          </cell>
          <cell r="V175">
            <v>-13982.7</v>
          </cell>
          <cell r="W175">
            <v>-216731.91</v>
          </cell>
          <cell r="X175">
            <v>-216731.91</v>
          </cell>
        </row>
        <row r="176">
          <cell r="A176">
            <v>1</v>
          </cell>
          <cell r="B176" t="str">
            <v>291919191092</v>
          </cell>
          <cell r="C176">
            <v>80</v>
          </cell>
          <cell r="D176">
            <v>1</v>
          </cell>
          <cell r="E176" t="str">
            <v>SWAP-GAINS ON MTM-</v>
          </cell>
          <cell r="F176">
            <v>3</v>
          </cell>
          <cell r="G176">
            <v>0</v>
          </cell>
          <cell r="H176" t="str">
            <v>B0199640</v>
          </cell>
          <cell r="I176">
            <v>30679</v>
          </cell>
          <cell r="J176">
            <v>51</v>
          </cell>
          <cell r="K176">
            <v>0</v>
          </cell>
          <cell r="L176">
            <v>0</v>
          </cell>
          <cell r="M176">
            <v>5393531.9699999997</v>
          </cell>
          <cell r="N176">
            <v>0</v>
          </cell>
          <cell r="O176">
            <v>0</v>
          </cell>
          <cell r="P176">
            <v>5393531.9699999997</v>
          </cell>
          <cell r="R176">
            <v>0</v>
          </cell>
          <cell r="S176">
            <v>5393531.9699999997</v>
          </cell>
          <cell r="T176">
            <v>0</v>
          </cell>
          <cell r="V176">
            <v>0</v>
          </cell>
          <cell r="W176">
            <v>0</v>
          </cell>
          <cell r="X176">
            <v>5393531.9699999997</v>
          </cell>
        </row>
        <row r="177">
          <cell r="A177">
            <v>1</v>
          </cell>
          <cell r="B177" t="str">
            <v>291919191106</v>
          </cell>
          <cell r="C177">
            <v>80</v>
          </cell>
          <cell r="D177">
            <v>1</v>
          </cell>
          <cell r="E177" t="str">
            <v>OCI - SWAP PRE/USD CETIP-OCI ACUMULADO</v>
          </cell>
          <cell r="F177">
            <v>3</v>
          </cell>
          <cell r="G177">
            <v>0</v>
          </cell>
          <cell r="H177" t="str">
            <v>B9191919</v>
          </cell>
          <cell r="I177">
            <v>690016</v>
          </cell>
          <cell r="J177">
            <v>51</v>
          </cell>
          <cell r="K177">
            <v>0</v>
          </cell>
          <cell r="L177">
            <v>0</v>
          </cell>
          <cell r="M177">
            <v>-28334747.82</v>
          </cell>
          <cell r="N177">
            <v>-43758203.369999997</v>
          </cell>
          <cell r="O177">
            <v>0</v>
          </cell>
          <cell r="P177">
            <v>-72092951.189999998</v>
          </cell>
          <cell r="R177">
            <v>0</v>
          </cell>
          <cell r="S177">
            <v>-28334747.82</v>
          </cell>
          <cell r="T177">
            <v>-43758203.369999997</v>
          </cell>
          <cell r="V177">
            <v>0</v>
          </cell>
          <cell r="W177">
            <v>0</v>
          </cell>
          <cell r="X177">
            <v>-28334747.82</v>
          </cell>
        </row>
        <row r="178">
          <cell r="A178">
            <v>1</v>
          </cell>
          <cell r="B178" t="str">
            <v>291919191114</v>
          </cell>
          <cell r="C178">
            <v>80</v>
          </cell>
          <cell r="D178">
            <v>1</v>
          </cell>
          <cell r="E178" t="str">
            <v>OCI - SWAP PRE/USD CETIP-FOREIGN TAX ON OCI ACUMULADO</v>
          </cell>
          <cell r="F178">
            <v>3</v>
          </cell>
          <cell r="G178">
            <v>0</v>
          </cell>
          <cell r="H178" t="str">
            <v>B0380500</v>
          </cell>
          <cell r="I178">
            <v>50072</v>
          </cell>
          <cell r="J178">
            <v>51</v>
          </cell>
          <cell r="K178">
            <v>0</v>
          </cell>
          <cell r="L178">
            <v>0</v>
          </cell>
          <cell r="M178">
            <v>9633814.2599999998</v>
          </cell>
          <cell r="N178">
            <v>0</v>
          </cell>
          <cell r="O178">
            <v>14877789.15</v>
          </cell>
          <cell r="P178">
            <v>24511603.41</v>
          </cell>
          <cell r="R178">
            <v>0</v>
          </cell>
          <cell r="S178">
            <v>9633814.2599999998</v>
          </cell>
          <cell r="T178">
            <v>14877789.15</v>
          </cell>
          <cell r="V178">
            <v>0</v>
          </cell>
          <cell r="W178">
            <v>0</v>
          </cell>
          <cell r="X178">
            <v>9633814.2599999998</v>
          </cell>
        </row>
        <row r="179">
          <cell r="A179">
            <v>1</v>
          </cell>
          <cell r="B179" t="str">
            <v>291919191130</v>
          </cell>
          <cell r="C179">
            <v>80</v>
          </cell>
          <cell r="D179">
            <v>1</v>
          </cell>
          <cell r="E179" t="str">
            <v>OCI - SWAP CDI/USD CETIP-OCI ACUMULADO</v>
          </cell>
          <cell r="F179">
            <v>3</v>
          </cell>
          <cell r="G179">
            <v>0</v>
          </cell>
          <cell r="H179" t="str">
            <v>B9191919</v>
          </cell>
          <cell r="I179">
            <v>690016</v>
          </cell>
          <cell r="J179">
            <v>51</v>
          </cell>
          <cell r="K179">
            <v>0</v>
          </cell>
          <cell r="L179">
            <v>0</v>
          </cell>
          <cell r="M179">
            <v>14375941.859999999</v>
          </cell>
          <cell r="N179">
            <v>0</v>
          </cell>
          <cell r="O179">
            <v>28841676.02</v>
          </cell>
          <cell r="P179">
            <v>43217617.880000003</v>
          </cell>
          <cell r="R179">
            <v>0</v>
          </cell>
          <cell r="S179">
            <v>14375941.859999999</v>
          </cell>
          <cell r="T179">
            <v>28841676.02</v>
          </cell>
          <cell r="V179">
            <v>0</v>
          </cell>
          <cell r="W179">
            <v>0</v>
          </cell>
          <cell r="X179">
            <v>14375941.859999999</v>
          </cell>
        </row>
        <row r="180">
          <cell r="A180">
            <v>1</v>
          </cell>
          <cell r="B180" t="str">
            <v>291919191149</v>
          </cell>
          <cell r="C180">
            <v>80</v>
          </cell>
          <cell r="D180">
            <v>1</v>
          </cell>
          <cell r="E180" t="str">
            <v>OCI - SWAP CDI/USD CETIP-FOREIGN TAX ON OCI ACUMULADO</v>
          </cell>
          <cell r="F180">
            <v>3</v>
          </cell>
          <cell r="G180">
            <v>0</v>
          </cell>
          <cell r="H180" t="str">
            <v>B0380500</v>
          </cell>
          <cell r="I180">
            <v>50072</v>
          </cell>
          <cell r="J180">
            <v>51</v>
          </cell>
          <cell r="K180">
            <v>0</v>
          </cell>
          <cell r="L180">
            <v>0</v>
          </cell>
          <cell r="M180">
            <v>-4887820.2300000004</v>
          </cell>
          <cell r="N180">
            <v>-28841676.02</v>
          </cell>
          <cell r="O180">
            <v>0</v>
          </cell>
          <cell r="P180">
            <v>-33729496.25</v>
          </cell>
          <cell r="R180">
            <v>0</v>
          </cell>
          <cell r="S180">
            <v>-4887820.2300000004</v>
          </cell>
          <cell r="T180">
            <v>-28841676.02</v>
          </cell>
          <cell r="V180">
            <v>0</v>
          </cell>
          <cell r="W180">
            <v>0</v>
          </cell>
          <cell r="X180">
            <v>-4887820.2300000004</v>
          </cell>
        </row>
        <row r="181">
          <cell r="A181">
            <v>1</v>
          </cell>
          <cell r="B181" t="str">
            <v>291919191157</v>
          </cell>
          <cell r="C181">
            <v>80</v>
          </cell>
          <cell r="D181">
            <v>1</v>
          </cell>
          <cell r="E181" t="str">
            <v>SWAP USD/CDI-GAINS ON MTM-OCI FOREC.TRANS</v>
          </cell>
          <cell r="F181">
            <v>3</v>
          </cell>
          <cell r="G181">
            <v>0</v>
          </cell>
          <cell r="H181" t="str">
            <v>B0199040</v>
          </cell>
          <cell r="I181">
            <v>30680</v>
          </cell>
          <cell r="J181">
            <v>51</v>
          </cell>
          <cell r="K181">
            <v>0</v>
          </cell>
          <cell r="L181">
            <v>0</v>
          </cell>
          <cell r="M181">
            <v>-2533023.77</v>
          </cell>
          <cell r="N181">
            <v>0</v>
          </cell>
          <cell r="O181">
            <v>0</v>
          </cell>
          <cell r="P181">
            <v>-2533023.77</v>
          </cell>
          <cell r="R181">
            <v>0</v>
          </cell>
          <cell r="S181">
            <v>-2533023.77</v>
          </cell>
          <cell r="T181">
            <v>0</v>
          </cell>
          <cell r="V181">
            <v>0</v>
          </cell>
          <cell r="W181">
            <v>0</v>
          </cell>
          <cell r="X181">
            <v>-2533023.77</v>
          </cell>
        </row>
        <row r="182">
          <cell r="A182">
            <v>1</v>
          </cell>
          <cell r="B182" t="str">
            <v>291919191165</v>
          </cell>
          <cell r="C182">
            <v>80</v>
          </cell>
          <cell r="D182">
            <v>1</v>
          </cell>
          <cell r="E182" t="str">
            <v>OCI - SWAP USD/CDI CETIP-OCI ACUMULADO</v>
          </cell>
          <cell r="F182">
            <v>3</v>
          </cell>
          <cell r="G182">
            <v>0</v>
          </cell>
          <cell r="H182" t="str">
            <v>B9191919</v>
          </cell>
          <cell r="I182">
            <v>690016</v>
          </cell>
          <cell r="J182">
            <v>51</v>
          </cell>
          <cell r="K182">
            <v>0</v>
          </cell>
          <cell r="L182">
            <v>0</v>
          </cell>
          <cell r="M182">
            <v>-13538429.710000001</v>
          </cell>
          <cell r="N182">
            <v>-22330637.050000001</v>
          </cell>
          <cell r="O182">
            <v>0</v>
          </cell>
          <cell r="P182">
            <v>-35869066.759999998</v>
          </cell>
          <cell r="R182">
            <v>0</v>
          </cell>
          <cell r="S182">
            <v>-13538429.710000001</v>
          </cell>
          <cell r="T182">
            <v>-22330637.050000001</v>
          </cell>
          <cell r="V182">
            <v>0</v>
          </cell>
          <cell r="W182">
            <v>0</v>
          </cell>
          <cell r="X182">
            <v>-13538429.710000001</v>
          </cell>
        </row>
        <row r="183">
          <cell r="A183">
            <v>1</v>
          </cell>
          <cell r="B183" t="str">
            <v>291919191173</v>
          </cell>
          <cell r="C183">
            <v>80</v>
          </cell>
          <cell r="D183">
            <v>1</v>
          </cell>
          <cell r="E183" t="str">
            <v>OCI - SWAP USD/CDI CETIP-FOREIGN TAX ON OCI ACUMULADO</v>
          </cell>
          <cell r="F183">
            <v>3</v>
          </cell>
          <cell r="G183">
            <v>0</v>
          </cell>
          <cell r="H183" t="str">
            <v>B0380500</v>
          </cell>
          <cell r="I183">
            <v>50072</v>
          </cell>
          <cell r="J183">
            <v>51</v>
          </cell>
          <cell r="K183">
            <v>0</v>
          </cell>
          <cell r="L183">
            <v>0</v>
          </cell>
          <cell r="M183">
            <v>4603066.0999999996</v>
          </cell>
          <cell r="N183">
            <v>0</v>
          </cell>
          <cell r="O183">
            <v>7592416.5999999996</v>
          </cell>
          <cell r="P183">
            <v>12195482.699999999</v>
          </cell>
          <cell r="R183">
            <v>0</v>
          </cell>
          <cell r="S183">
            <v>4603066.0999999996</v>
          </cell>
          <cell r="T183">
            <v>7592416.5999999996</v>
          </cell>
          <cell r="V183">
            <v>0</v>
          </cell>
          <cell r="W183">
            <v>0</v>
          </cell>
          <cell r="X183">
            <v>4603066.0999999996</v>
          </cell>
        </row>
        <row r="184">
          <cell r="A184">
            <v>1</v>
          </cell>
          <cell r="B184" t="str">
            <v>299090900296</v>
          </cell>
          <cell r="C184">
            <v>80</v>
          </cell>
          <cell r="D184">
            <v>1</v>
          </cell>
          <cell r="E184" t="str">
            <v>RES 63-REP.REC EXT-LENDING PRINC REVERSAL-NY</v>
          </cell>
          <cell r="F184">
            <v>3</v>
          </cell>
          <cell r="G184">
            <v>0</v>
          </cell>
          <cell r="H184" t="str">
            <v>B0070100</v>
          </cell>
          <cell r="I184">
            <v>10757</v>
          </cell>
          <cell r="J184">
            <v>54</v>
          </cell>
          <cell r="K184">
            <v>0</v>
          </cell>
          <cell r="L184">
            <v>0.01</v>
          </cell>
          <cell r="M184">
            <v>0.01</v>
          </cell>
          <cell r="N184">
            <v>0</v>
          </cell>
          <cell r="O184">
            <v>0</v>
          </cell>
          <cell r="P184">
            <v>0.01</v>
          </cell>
          <cell r="R184">
            <v>0</v>
          </cell>
          <cell r="S184">
            <v>0</v>
          </cell>
          <cell r="T184">
            <v>0</v>
          </cell>
          <cell r="V184">
            <v>0.01</v>
          </cell>
          <cell r="W184">
            <v>0.01</v>
          </cell>
          <cell r="X184">
            <v>0.01</v>
          </cell>
        </row>
        <row r="185">
          <cell r="A185">
            <v>1</v>
          </cell>
          <cell r="B185" t="str">
            <v>299090900300</v>
          </cell>
          <cell r="C185">
            <v>80</v>
          </cell>
          <cell r="D185">
            <v>1</v>
          </cell>
          <cell r="E185" t="str">
            <v>RES.RES 63-REPASS REC EXT LEND.-JUROS-SOC-NY</v>
          </cell>
          <cell r="F185">
            <v>3</v>
          </cell>
          <cell r="G185">
            <v>0</v>
          </cell>
          <cell r="H185" t="str">
            <v>B0190900</v>
          </cell>
          <cell r="I185">
            <v>10757</v>
          </cell>
          <cell r="J185">
            <v>54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R185">
            <v>-1017004.47</v>
          </cell>
          <cell r="S185">
            <v>0</v>
          </cell>
          <cell r="T185">
            <v>0</v>
          </cell>
          <cell r="V185">
            <v>951391.28</v>
          </cell>
          <cell r="W185">
            <v>0</v>
          </cell>
          <cell r="X185">
            <v>0</v>
          </cell>
        </row>
        <row r="186">
          <cell r="A186">
            <v>1</v>
          </cell>
          <cell r="B186" t="str">
            <v>299090900326</v>
          </cell>
          <cell r="C186">
            <v>80</v>
          </cell>
          <cell r="D186">
            <v>1</v>
          </cell>
          <cell r="E186" t="str">
            <v>SWAP-GAINS ON MTM-NY</v>
          </cell>
          <cell r="F186">
            <v>3</v>
          </cell>
          <cell r="G186">
            <v>0</v>
          </cell>
          <cell r="H186" t="str">
            <v>B0199040</v>
          </cell>
          <cell r="I186">
            <v>30647</v>
          </cell>
          <cell r="J186">
            <v>155</v>
          </cell>
          <cell r="K186">
            <v>0</v>
          </cell>
          <cell r="L186">
            <v>100587.69</v>
          </cell>
          <cell r="M186">
            <v>-45164630.57</v>
          </cell>
          <cell r="N186">
            <v>-3770750.71</v>
          </cell>
          <cell r="O186">
            <v>106959643.72</v>
          </cell>
          <cell r="P186">
            <v>58024262.439999998</v>
          </cell>
          <cell r="R186">
            <v>2788597.13</v>
          </cell>
          <cell r="S186">
            <v>-45265218.259999998</v>
          </cell>
          <cell r="T186">
            <v>103188893.01000001</v>
          </cell>
          <cell r="V186">
            <v>-80220.460000000006</v>
          </cell>
          <cell r="W186">
            <v>6489.53</v>
          </cell>
          <cell r="X186">
            <v>-45164630.57</v>
          </cell>
        </row>
        <row r="187">
          <cell r="A187">
            <v>1</v>
          </cell>
          <cell r="B187" t="str">
            <v>299090900350</v>
          </cell>
          <cell r="C187">
            <v>80</v>
          </cell>
          <cell r="D187">
            <v>1</v>
          </cell>
          <cell r="E187" t="str">
            <v>SWAP-GAINS ON MTM-NY</v>
          </cell>
          <cell r="F187">
            <v>3</v>
          </cell>
          <cell r="G187">
            <v>0</v>
          </cell>
          <cell r="H187" t="str">
            <v>B0199080</v>
          </cell>
          <cell r="I187">
            <v>30647</v>
          </cell>
          <cell r="J187">
            <v>155</v>
          </cell>
          <cell r="K187">
            <v>0</v>
          </cell>
          <cell r="L187">
            <v>0</v>
          </cell>
          <cell r="M187">
            <v>-279.98</v>
          </cell>
          <cell r="N187">
            <v>0</v>
          </cell>
          <cell r="O187">
            <v>0</v>
          </cell>
          <cell r="P187">
            <v>-279.98</v>
          </cell>
          <cell r="R187">
            <v>0</v>
          </cell>
          <cell r="S187">
            <v>-279.98</v>
          </cell>
          <cell r="T187">
            <v>0</v>
          </cell>
          <cell r="V187">
            <v>0</v>
          </cell>
          <cell r="W187">
            <v>0</v>
          </cell>
          <cell r="X187">
            <v>-279.98</v>
          </cell>
        </row>
        <row r="188">
          <cell r="A188">
            <v>1</v>
          </cell>
          <cell r="B188" t="str">
            <v>299090900458</v>
          </cell>
          <cell r="C188">
            <v>80</v>
          </cell>
          <cell r="D188">
            <v>1</v>
          </cell>
          <cell r="E188" t="str">
            <v>RES.63-REP.REC.EXT.-LENDING PRINC.REVERSAL-PPB-NY</v>
          </cell>
          <cell r="F188">
            <v>3</v>
          </cell>
          <cell r="G188">
            <v>0</v>
          </cell>
          <cell r="H188" t="str">
            <v>B0070000</v>
          </cell>
          <cell r="I188">
            <v>11428</v>
          </cell>
          <cell r="J188">
            <v>54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R188">
            <v>-2036076.25</v>
          </cell>
          <cell r="S188">
            <v>0</v>
          </cell>
          <cell r="T188">
            <v>0</v>
          </cell>
          <cell r="V188">
            <v>1904716.49</v>
          </cell>
          <cell r="W188">
            <v>0</v>
          </cell>
          <cell r="X188">
            <v>0</v>
          </cell>
        </row>
        <row r="189">
          <cell r="A189">
            <v>1</v>
          </cell>
          <cell r="B189" t="str">
            <v>299090900490</v>
          </cell>
          <cell r="C189">
            <v>80</v>
          </cell>
          <cell r="D189">
            <v>1</v>
          </cell>
          <cell r="E189" t="str">
            <v>OBRIGACOES POR FIANCA CAMBUCI-GALACIA/BARCLAYS-NY</v>
          </cell>
          <cell r="F189">
            <v>3</v>
          </cell>
          <cell r="G189">
            <v>0</v>
          </cell>
          <cell r="H189" t="str">
            <v>B0463000</v>
          </cell>
          <cell r="I189">
            <v>50053</v>
          </cell>
          <cell r="J189">
            <v>22</v>
          </cell>
          <cell r="K189">
            <v>0</v>
          </cell>
          <cell r="L189">
            <v>2830903</v>
          </cell>
          <cell r="M189">
            <v>2830903</v>
          </cell>
          <cell r="N189">
            <v>0</v>
          </cell>
          <cell r="O189">
            <v>3376748.4</v>
          </cell>
          <cell r="P189">
            <v>6207651.4000000004</v>
          </cell>
          <cell r="R189">
            <v>0</v>
          </cell>
          <cell r="S189">
            <v>0</v>
          </cell>
          <cell r="T189">
            <v>3376748.4</v>
          </cell>
          <cell r="V189">
            <v>2830903</v>
          </cell>
          <cell r="W189">
            <v>2830903</v>
          </cell>
          <cell r="X189">
            <v>2830903</v>
          </cell>
        </row>
        <row r="190">
          <cell r="A190">
            <v>1</v>
          </cell>
          <cell r="B190" t="str">
            <v>299090900504</v>
          </cell>
          <cell r="C190">
            <v>80</v>
          </cell>
          <cell r="D190">
            <v>1</v>
          </cell>
          <cell r="E190" t="str">
            <v>ACOES INSTITUC.-VALOR ORIGINAL-REVERSAL-NY</v>
          </cell>
          <cell r="F190">
            <v>3</v>
          </cell>
          <cell r="G190">
            <v>0</v>
          </cell>
          <cell r="H190" t="str">
            <v>B0032600</v>
          </cell>
          <cell r="I190">
            <v>30380</v>
          </cell>
          <cell r="J190">
            <v>496</v>
          </cell>
          <cell r="K190">
            <v>0</v>
          </cell>
          <cell r="L190">
            <v>4057911.43</v>
          </cell>
          <cell r="M190">
            <v>4057911.43</v>
          </cell>
          <cell r="N190">
            <v>0</v>
          </cell>
          <cell r="O190">
            <v>0</v>
          </cell>
          <cell r="P190">
            <v>4057911.43</v>
          </cell>
          <cell r="R190">
            <v>0</v>
          </cell>
          <cell r="S190">
            <v>0</v>
          </cell>
          <cell r="T190">
            <v>0</v>
          </cell>
          <cell r="V190">
            <v>4057911.43</v>
          </cell>
          <cell r="W190">
            <v>4057911.43</v>
          </cell>
          <cell r="X190">
            <v>4057911.43</v>
          </cell>
        </row>
        <row r="191">
          <cell r="A191">
            <v>1</v>
          </cell>
          <cell r="B191" t="str">
            <v>299090900512</v>
          </cell>
          <cell r="C191">
            <v>80</v>
          </cell>
          <cell r="D191">
            <v>1</v>
          </cell>
          <cell r="E191" t="str">
            <v>ACOES INVESTMENT-CORR MONET VR ORIGINAL-NY</v>
          </cell>
          <cell r="F191">
            <v>3</v>
          </cell>
          <cell r="G191">
            <v>0</v>
          </cell>
          <cell r="H191" t="str">
            <v>B0032600</v>
          </cell>
          <cell r="I191">
            <v>30380</v>
          </cell>
          <cell r="J191">
            <v>496</v>
          </cell>
          <cell r="K191">
            <v>0</v>
          </cell>
          <cell r="L191">
            <v>-4057911.43</v>
          </cell>
          <cell r="M191">
            <v>-4057911.43</v>
          </cell>
          <cell r="N191">
            <v>0</v>
          </cell>
          <cell r="O191">
            <v>0</v>
          </cell>
          <cell r="P191">
            <v>-4057911.43</v>
          </cell>
          <cell r="R191">
            <v>0</v>
          </cell>
          <cell r="S191">
            <v>0</v>
          </cell>
          <cell r="T191">
            <v>0</v>
          </cell>
          <cell r="V191">
            <v>-4057911.43</v>
          </cell>
          <cell r="W191">
            <v>-4057911.43</v>
          </cell>
          <cell r="X191">
            <v>-4057911.43</v>
          </cell>
        </row>
        <row r="192">
          <cell r="A192">
            <v>1</v>
          </cell>
          <cell r="B192" t="str">
            <v>299090900849</v>
          </cell>
          <cell r="C192">
            <v>80</v>
          </cell>
          <cell r="D192">
            <v>1</v>
          </cell>
          <cell r="E192" t="str">
            <v>MTM GAIN/LOSS - FUNDS BORROW - H.OFFICE</v>
          </cell>
          <cell r="F192">
            <v>3</v>
          </cell>
          <cell r="G192">
            <v>0</v>
          </cell>
          <cell r="H192" t="str">
            <v>B0199070</v>
          </cell>
          <cell r="I192">
            <v>30647</v>
          </cell>
          <cell r="J192">
            <v>59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161.54</v>
          </cell>
          <cell r="P192">
            <v>161.54</v>
          </cell>
          <cell r="R192">
            <v>0</v>
          </cell>
          <cell r="S192">
            <v>0</v>
          </cell>
          <cell r="T192">
            <v>161.54</v>
          </cell>
          <cell r="V192">
            <v>0</v>
          </cell>
          <cell r="W192">
            <v>0</v>
          </cell>
          <cell r="X192">
            <v>0</v>
          </cell>
        </row>
        <row r="193">
          <cell r="A193">
            <v>1</v>
          </cell>
          <cell r="B193" t="str">
            <v>299090900881</v>
          </cell>
          <cell r="C193">
            <v>80</v>
          </cell>
          <cell r="D193">
            <v>1</v>
          </cell>
          <cell r="E193" t="str">
            <v>DDI FUTURO BMF - OCI ACUMULADO</v>
          </cell>
          <cell r="F193">
            <v>3</v>
          </cell>
          <cell r="G193">
            <v>0</v>
          </cell>
          <cell r="H193" t="str">
            <v>B9191919</v>
          </cell>
          <cell r="I193">
            <v>690016</v>
          </cell>
          <cell r="J193">
            <v>51</v>
          </cell>
          <cell r="K193">
            <v>0</v>
          </cell>
          <cell r="L193">
            <v>0</v>
          </cell>
          <cell r="M193">
            <v>-8939351.1999999993</v>
          </cell>
          <cell r="N193">
            <v>-16044241.699999999</v>
          </cell>
          <cell r="O193">
            <v>0</v>
          </cell>
          <cell r="P193">
            <v>-24983592.899999999</v>
          </cell>
          <cell r="R193">
            <v>0</v>
          </cell>
          <cell r="S193">
            <v>-8939351.1999999993</v>
          </cell>
          <cell r="T193">
            <v>-16044241.699999999</v>
          </cell>
          <cell r="V193">
            <v>0</v>
          </cell>
          <cell r="W193">
            <v>0</v>
          </cell>
          <cell r="X193">
            <v>-8939351.1999999993</v>
          </cell>
        </row>
        <row r="194">
          <cell r="A194">
            <v>1</v>
          </cell>
          <cell r="B194" t="str">
            <v>299090900890</v>
          </cell>
          <cell r="C194">
            <v>80</v>
          </cell>
          <cell r="D194">
            <v>1</v>
          </cell>
          <cell r="E194" t="str">
            <v>DDI FUTURO BMF - FOREIGN TAX ON OCI ACUMULADO</v>
          </cell>
          <cell r="F194">
            <v>3</v>
          </cell>
          <cell r="G194">
            <v>0</v>
          </cell>
          <cell r="H194" t="str">
            <v>B0380500</v>
          </cell>
          <cell r="I194">
            <v>50072</v>
          </cell>
          <cell r="J194">
            <v>51</v>
          </cell>
          <cell r="K194">
            <v>0</v>
          </cell>
          <cell r="L194">
            <v>0</v>
          </cell>
          <cell r="M194">
            <v>3039379.41</v>
          </cell>
          <cell r="N194">
            <v>0</v>
          </cell>
          <cell r="O194">
            <v>5455042.1799999997</v>
          </cell>
          <cell r="P194">
            <v>8494421.5899999999</v>
          </cell>
          <cell r="R194">
            <v>0</v>
          </cell>
          <cell r="S194">
            <v>3039379.41</v>
          </cell>
          <cell r="T194">
            <v>5455042.1799999997</v>
          </cell>
          <cell r="V194">
            <v>0</v>
          </cell>
          <cell r="W194">
            <v>0</v>
          </cell>
          <cell r="X194">
            <v>3039379.41</v>
          </cell>
        </row>
        <row r="195">
          <cell r="A195">
            <v>1</v>
          </cell>
          <cell r="B195" t="str">
            <v>299090901110</v>
          </cell>
          <cell r="C195">
            <v>80</v>
          </cell>
          <cell r="D195">
            <v>1</v>
          </cell>
          <cell r="E195" t="str">
            <v>AQUISICAO SOFTWARE - REVERSAL - NY</v>
          </cell>
          <cell r="F195">
            <v>3</v>
          </cell>
          <cell r="G195">
            <v>0</v>
          </cell>
          <cell r="H195" t="str">
            <v>B0193200</v>
          </cell>
          <cell r="I195">
            <v>30994</v>
          </cell>
          <cell r="J195">
            <v>484</v>
          </cell>
          <cell r="K195">
            <v>0</v>
          </cell>
          <cell r="L195">
            <v>0</v>
          </cell>
          <cell r="M195">
            <v>0</v>
          </cell>
          <cell r="N195">
            <v>-6993.68</v>
          </cell>
          <cell r="O195">
            <v>12459.14</v>
          </cell>
          <cell r="P195">
            <v>5465.46</v>
          </cell>
          <cell r="R195">
            <v>0</v>
          </cell>
          <cell r="S195">
            <v>0</v>
          </cell>
          <cell r="T195">
            <v>5465.46</v>
          </cell>
          <cell r="V195">
            <v>0</v>
          </cell>
          <cell r="W195">
            <v>0</v>
          </cell>
          <cell r="X195">
            <v>-445</v>
          </cell>
        </row>
        <row r="196">
          <cell r="A196">
            <v>1</v>
          </cell>
          <cell r="B196" t="str">
            <v>299090901160</v>
          </cell>
          <cell r="C196">
            <v>80</v>
          </cell>
          <cell r="D196">
            <v>1</v>
          </cell>
          <cell r="E196" t="str">
            <v>SWAP HO-GAINS ON MTM-NY-PROVA UP</v>
          </cell>
          <cell r="F196">
            <v>3</v>
          </cell>
          <cell r="G196">
            <v>0</v>
          </cell>
          <cell r="H196" t="str">
            <v>B0199070</v>
          </cell>
          <cell r="I196">
            <v>30647</v>
          </cell>
          <cell r="J196">
            <v>155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6635418.1100000003</v>
          </cell>
          <cell r="P196">
            <v>6635418.1100000003</v>
          </cell>
          <cell r="R196">
            <v>0</v>
          </cell>
          <cell r="S196">
            <v>0</v>
          </cell>
          <cell r="T196">
            <v>6635418.1100000003</v>
          </cell>
          <cell r="V196">
            <v>0</v>
          </cell>
          <cell r="W196">
            <v>0</v>
          </cell>
          <cell r="X196">
            <v>6398438.8899999997</v>
          </cell>
        </row>
        <row r="197">
          <cell r="A197">
            <v>1</v>
          </cell>
          <cell r="B197" t="str">
            <v>299090901179</v>
          </cell>
          <cell r="C197">
            <v>80</v>
          </cell>
          <cell r="D197">
            <v>1</v>
          </cell>
          <cell r="E197" t="str">
            <v>SWAP COIC - GAINS ON MTM-NY-PROVA UP</v>
          </cell>
          <cell r="F197">
            <v>3</v>
          </cell>
          <cell r="G197">
            <v>0</v>
          </cell>
          <cell r="H197" t="str">
            <v>B0199040</v>
          </cell>
          <cell r="I197">
            <v>30647</v>
          </cell>
          <cell r="J197">
            <v>155</v>
          </cell>
          <cell r="K197">
            <v>0</v>
          </cell>
          <cell r="L197">
            <v>0</v>
          </cell>
          <cell r="M197">
            <v>0</v>
          </cell>
          <cell r="N197">
            <v>-13494998.77</v>
          </cell>
          <cell r="O197">
            <v>0</v>
          </cell>
          <cell r="P197">
            <v>-13494998.77</v>
          </cell>
          <cell r="R197">
            <v>0</v>
          </cell>
          <cell r="S197">
            <v>0</v>
          </cell>
          <cell r="T197">
            <v>-13494998.77</v>
          </cell>
          <cell r="V197">
            <v>0</v>
          </cell>
          <cell r="W197">
            <v>0</v>
          </cell>
          <cell r="X197">
            <v>-13013034.529999999</v>
          </cell>
        </row>
        <row r="198">
          <cell r="A198">
            <v>1</v>
          </cell>
          <cell r="B198" t="str">
            <v>303881050095</v>
          </cell>
          <cell r="C198">
            <v>220</v>
          </cell>
          <cell r="D198">
            <v>4</v>
          </cell>
          <cell r="E198" t="str">
            <v>CLEARANCE CLERK-SISTEMA FACS-ATIVO FIXO-NY</v>
          </cell>
          <cell r="F198">
            <v>3</v>
          </cell>
          <cell r="G198">
            <v>0</v>
          </cell>
          <cell r="H198" t="str">
            <v>B0130700</v>
          </cell>
          <cell r="I198">
            <v>30338</v>
          </cell>
          <cell r="J198">
            <v>199</v>
          </cell>
          <cell r="K198">
            <v>0</v>
          </cell>
          <cell r="L198">
            <v>32056586.039999999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R198">
            <v>0</v>
          </cell>
          <cell r="S198">
            <v>-32056586.039999999</v>
          </cell>
          <cell r="T198">
            <v>0</v>
          </cell>
          <cell r="V198">
            <v>32056586.039999999</v>
          </cell>
          <cell r="W198">
            <v>3102250.26</v>
          </cell>
          <cell r="X198">
            <v>0</v>
          </cell>
        </row>
        <row r="199">
          <cell r="A199">
            <v>1</v>
          </cell>
          <cell r="B199" t="str">
            <v>303881055275</v>
          </cell>
          <cell r="C199">
            <v>220</v>
          </cell>
          <cell r="D199">
            <v>4</v>
          </cell>
          <cell r="E199" t="str">
            <v>CLEARANCE CLERK-SISTEMA FACS-ATIVO FIXO-NY</v>
          </cell>
          <cell r="F199">
            <v>3</v>
          </cell>
          <cell r="G199">
            <v>0</v>
          </cell>
          <cell r="H199" t="str">
            <v>B0130700</v>
          </cell>
          <cell r="I199">
            <v>30338</v>
          </cell>
          <cell r="J199">
            <v>199</v>
          </cell>
          <cell r="K199">
            <v>0</v>
          </cell>
          <cell r="L199">
            <v>0</v>
          </cell>
          <cell r="M199">
            <v>32056586.039999999</v>
          </cell>
          <cell r="N199">
            <v>0</v>
          </cell>
          <cell r="O199">
            <v>0</v>
          </cell>
          <cell r="P199">
            <v>32056586.039999999</v>
          </cell>
          <cell r="R199">
            <v>0</v>
          </cell>
          <cell r="S199">
            <v>32056586.039999999</v>
          </cell>
          <cell r="T199">
            <v>0</v>
          </cell>
          <cell r="V199">
            <v>0</v>
          </cell>
          <cell r="W199">
            <v>13443084.470000001</v>
          </cell>
          <cell r="X199">
            <v>32056586.039999999</v>
          </cell>
        </row>
        <row r="200">
          <cell r="A200">
            <v>1</v>
          </cell>
          <cell r="B200" t="str">
            <v>305701094362</v>
          </cell>
          <cell r="C200">
            <v>80</v>
          </cell>
          <cell r="D200">
            <v>4</v>
          </cell>
          <cell r="E200" t="str">
            <v>PROVISAO P/RECOLHIMENTO DE FINSOCIAL-NY ACCOUNT</v>
          </cell>
          <cell r="F200">
            <v>3</v>
          </cell>
          <cell r="G200">
            <v>0</v>
          </cell>
          <cell r="H200" t="str">
            <v>B0380000</v>
          </cell>
          <cell r="I200">
            <v>60056</v>
          </cell>
          <cell r="J200">
            <v>508</v>
          </cell>
          <cell r="K200">
            <v>460</v>
          </cell>
          <cell r="L200">
            <v>-212.82</v>
          </cell>
          <cell r="M200">
            <v>-212.82</v>
          </cell>
          <cell r="N200">
            <v>0</v>
          </cell>
          <cell r="O200">
            <v>0</v>
          </cell>
          <cell r="P200">
            <v>-212.82</v>
          </cell>
          <cell r="R200">
            <v>0</v>
          </cell>
          <cell r="S200">
            <v>0</v>
          </cell>
          <cell r="T200">
            <v>0</v>
          </cell>
          <cell r="V200">
            <v>-212.82</v>
          </cell>
          <cell r="W200">
            <v>-212.82</v>
          </cell>
          <cell r="X200">
            <v>-212.82</v>
          </cell>
        </row>
        <row r="201">
          <cell r="A201">
            <v>1</v>
          </cell>
          <cell r="B201" t="str">
            <v>305701990040</v>
          </cell>
          <cell r="C201">
            <v>700</v>
          </cell>
          <cell r="D201">
            <v>4</v>
          </cell>
          <cell r="E201" t="str">
            <v>MATCHED FINANCEIRO VENDA PASSIVO D0-NY</v>
          </cell>
          <cell r="F201">
            <v>3</v>
          </cell>
          <cell r="G201">
            <v>0</v>
          </cell>
          <cell r="H201" t="str">
            <v>B0770600</v>
          </cell>
          <cell r="I201">
            <v>60274</v>
          </cell>
          <cell r="J201">
            <v>14</v>
          </cell>
          <cell r="K201">
            <v>520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R201">
            <v>0</v>
          </cell>
          <cell r="S201">
            <v>0</v>
          </cell>
          <cell r="T201">
            <v>0</v>
          </cell>
          <cell r="V201">
            <v>0</v>
          </cell>
          <cell r="W201">
            <v>0</v>
          </cell>
          <cell r="X201">
            <v>0</v>
          </cell>
        </row>
        <row r="202">
          <cell r="A202">
            <v>1</v>
          </cell>
          <cell r="B202" t="str">
            <v>305701990104</v>
          </cell>
          <cell r="C202">
            <v>80</v>
          </cell>
          <cell r="D202">
            <v>4</v>
          </cell>
          <cell r="E202" t="str">
            <v>VOLUME PASSIVO 871-MATCHED HEDGE CAPITAL</v>
          </cell>
          <cell r="F202">
            <v>3</v>
          </cell>
          <cell r="G202">
            <v>0</v>
          </cell>
          <cell r="H202" t="str">
            <v>B0770600</v>
          </cell>
          <cell r="I202">
            <v>70417</v>
          </cell>
          <cell r="J202">
            <v>800</v>
          </cell>
          <cell r="K202">
            <v>415</v>
          </cell>
          <cell r="L202">
            <v>2835887140.5599999</v>
          </cell>
          <cell r="M202">
            <v>3206332927.6799998</v>
          </cell>
          <cell r="N202">
            <v>-6247655169.4300003</v>
          </cell>
          <cell r="O202">
            <v>3616210486.8699999</v>
          </cell>
          <cell r="P202">
            <v>574888245.12</v>
          </cell>
          <cell r="R202">
            <v>22232811.840000153</v>
          </cell>
          <cell r="S202">
            <v>370445787.11999989</v>
          </cell>
          <cell r="T202">
            <v>-2631444682.5600004</v>
          </cell>
          <cell r="V202">
            <v>2825850327.8000002</v>
          </cell>
          <cell r="W202">
            <v>3141135397.6399999</v>
          </cell>
          <cell r="X202">
            <v>646492890.20000005</v>
          </cell>
        </row>
        <row r="203">
          <cell r="A203">
            <v>1</v>
          </cell>
          <cell r="B203" t="str">
            <v>305701990244</v>
          </cell>
          <cell r="C203">
            <v>80</v>
          </cell>
          <cell r="D203">
            <v>4</v>
          </cell>
          <cell r="E203" t="str">
            <v>ARBI US$ X URV (US$)</v>
          </cell>
          <cell r="F203">
            <v>3</v>
          </cell>
          <cell r="G203">
            <v>0</v>
          </cell>
          <cell r="H203" t="str">
            <v>B0770600</v>
          </cell>
          <cell r="I203">
            <v>70621</v>
          </cell>
          <cell r="J203">
            <v>153</v>
          </cell>
          <cell r="K203">
            <v>0</v>
          </cell>
          <cell r="L203">
            <v>-0.02</v>
          </cell>
          <cell r="M203">
            <v>-0.02</v>
          </cell>
          <cell r="N203">
            <v>0</v>
          </cell>
          <cell r="O203">
            <v>0</v>
          </cell>
          <cell r="P203">
            <v>-0.02</v>
          </cell>
          <cell r="R203">
            <v>0</v>
          </cell>
          <cell r="S203">
            <v>0</v>
          </cell>
          <cell r="T203">
            <v>0</v>
          </cell>
          <cell r="V203">
            <v>-0.02</v>
          </cell>
          <cell r="W203">
            <v>-0.02</v>
          </cell>
          <cell r="X203">
            <v>-0.02</v>
          </cell>
        </row>
        <row r="204">
          <cell r="A204">
            <v>1</v>
          </cell>
          <cell r="B204" t="str">
            <v>305701990252</v>
          </cell>
          <cell r="C204">
            <v>80</v>
          </cell>
          <cell r="D204">
            <v>4</v>
          </cell>
          <cell r="E204" t="str">
            <v>MATCHED US$ X URV</v>
          </cell>
          <cell r="F204">
            <v>3</v>
          </cell>
          <cell r="G204">
            <v>0</v>
          </cell>
          <cell r="H204" t="str">
            <v>B0770600</v>
          </cell>
          <cell r="I204">
            <v>70623</v>
          </cell>
          <cell r="J204">
            <v>153</v>
          </cell>
          <cell r="K204">
            <v>0</v>
          </cell>
          <cell r="L204">
            <v>0.01</v>
          </cell>
          <cell r="M204">
            <v>0.01</v>
          </cell>
          <cell r="N204">
            <v>0</v>
          </cell>
          <cell r="O204">
            <v>0</v>
          </cell>
          <cell r="P204">
            <v>0.01</v>
          </cell>
          <cell r="R204">
            <v>0</v>
          </cell>
          <cell r="S204">
            <v>0</v>
          </cell>
          <cell r="T204">
            <v>0</v>
          </cell>
          <cell r="V204">
            <v>0.01</v>
          </cell>
          <cell r="W204">
            <v>0.01</v>
          </cell>
          <cell r="X204">
            <v>0.01</v>
          </cell>
        </row>
        <row r="205">
          <cell r="A205">
            <v>1</v>
          </cell>
          <cell r="B205" t="str">
            <v>305701990287</v>
          </cell>
          <cell r="C205">
            <v>80</v>
          </cell>
          <cell r="D205">
            <v>4</v>
          </cell>
          <cell r="E205" t="str">
            <v>MATCHED PASSIVO-CESSAO LASTRO-NY</v>
          </cell>
          <cell r="F205">
            <v>3</v>
          </cell>
          <cell r="G205">
            <v>0</v>
          </cell>
          <cell r="H205" t="str">
            <v>B0770600</v>
          </cell>
          <cell r="I205">
            <v>70610</v>
          </cell>
          <cell r="J205">
            <v>233</v>
          </cell>
          <cell r="K205">
            <v>742</v>
          </cell>
          <cell r="L205">
            <v>0.01</v>
          </cell>
          <cell r="M205">
            <v>0.01</v>
          </cell>
          <cell r="N205">
            <v>0</v>
          </cell>
          <cell r="O205">
            <v>0</v>
          </cell>
          <cell r="P205">
            <v>0.01</v>
          </cell>
          <cell r="R205">
            <v>0</v>
          </cell>
          <cell r="S205">
            <v>0</v>
          </cell>
          <cell r="T205">
            <v>0</v>
          </cell>
          <cell r="V205">
            <v>0.01</v>
          </cell>
          <cell r="W205">
            <v>0.01</v>
          </cell>
          <cell r="X205">
            <v>0.01</v>
          </cell>
        </row>
        <row r="206">
          <cell r="A206">
            <v>1</v>
          </cell>
          <cell r="B206" t="str">
            <v>305701990570</v>
          </cell>
          <cell r="C206">
            <v>80</v>
          </cell>
          <cell r="D206">
            <v>4</v>
          </cell>
          <cell r="E206" t="str">
            <v>MATCHED COMPULSORIO S/ATIVO R$ LOANS</v>
          </cell>
          <cell r="F206">
            <v>3</v>
          </cell>
          <cell r="G206">
            <v>0</v>
          </cell>
          <cell r="H206" t="str">
            <v>B0770600</v>
          </cell>
          <cell r="I206">
            <v>70629</v>
          </cell>
          <cell r="J206">
            <v>500</v>
          </cell>
          <cell r="K206">
            <v>36</v>
          </cell>
          <cell r="L206">
            <v>-0.01</v>
          </cell>
          <cell r="M206">
            <v>-0.01</v>
          </cell>
          <cell r="N206">
            <v>0</v>
          </cell>
          <cell r="O206">
            <v>0</v>
          </cell>
          <cell r="P206">
            <v>-0.01</v>
          </cell>
          <cell r="R206">
            <v>0</v>
          </cell>
          <cell r="S206">
            <v>0</v>
          </cell>
          <cell r="T206">
            <v>0</v>
          </cell>
          <cell r="V206">
            <v>-0.01</v>
          </cell>
          <cell r="W206">
            <v>-0.01</v>
          </cell>
          <cell r="X206">
            <v>-0.01</v>
          </cell>
        </row>
        <row r="207">
          <cell r="A207">
            <v>1</v>
          </cell>
          <cell r="B207" t="str">
            <v>305701990651</v>
          </cell>
          <cell r="C207">
            <v>80</v>
          </cell>
          <cell r="D207">
            <v>4</v>
          </cell>
          <cell r="E207" t="str">
            <v>VOLUME PASSIVO MATCHED COMPRA E VENDA DE OURO A PRAZO</v>
          </cell>
          <cell r="F207">
            <v>3</v>
          </cell>
          <cell r="G207">
            <v>0</v>
          </cell>
          <cell r="H207" t="str">
            <v>B0770600</v>
          </cell>
          <cell r="I207">
            <v>70700</v>
          </cell>
          <cell r="J207">
            <v>114</v>
          </cell>
          <cell r="K207">
            <v>586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R207">
            <v>2049335.77</v>
          </cell>
          <cell r="S207">
            <v>0</v>
          </cell>
          <cell r="T207">
            <v>0</v>
          </cell>
          <cell r="V207">
            <v>-684309.22</v>
          </cell>
          <cell r="W207">
            <v>0</v>
          </cell>
          <cell r="X207">
            <v>0</v>
          </cell>
        </row>
        <row r="208">
          <cell r="A208">
            <v>1</v>
          </cell>
          <cell r="B208" t="str">
            <v>305701990686</v>
          </cell>
          <cell r="C208">
            <v>80</v>
          </cell>
          <cell r="D208">
            <v>4</v>
          </cell>
          <cell r="E208" t="str">
            <v>MATCHED HUMAN RESOURCES</v>
          </cell>
          <cell r="F208">
            <v>3</v>
          </cell>
          <cell r="G208">
            <v>0</v>
          </cell>
          <cell r="H208" t="str">
            <v>B0770600</v>
          </cell>
          <cell r="I208">
            <v>70677</v>
          </cell>
          <cell r="J208">
            <v>800</v>
          </cell>
          <cell r="K208">
            <v>0</v>
          </cell>
          <cell r="L208">
            <v>0</v>
          </cell>
          <cell r="M208">
            <v>0</v>
          </cell>
          <cell r="N208">
            <v>-65335173.920000002</v>
          </cell>
          <cell r="O208">
            <v>0</v>
          </cell>
          <cell r="P208">
            <v>-65335173.920000002</v>
          </cell>
          <cell r="R208">
            <v>0</v>
          </cell>
          <cell r="S208">
            <v>0</v>
          </cell>
          <cell r="T208">
            <v>-65335173.920000002</v>
          </cell>
          <cell r="V208">
            <v>0</v>
          </cell>
          <cell r="W208">
            <v>0</v>
          </cell>
          <cell r="X208">
            <v>-32500000</v>
          </cell>
        </row>
        <row r="209">
          <cell r="A209">
            <v>1</v>
          </cell>
          <cell r="B209" t="str">
            <v>305701999020</v>
          </cell>
          <cell r="C209">
            <v>80</v>
          </cell>
          <cell r="D209">
            <v>4</v>
          </cell>
          <cell r="E209" t="str">
            <v>MATCHED TRAVA DE EXPORTACAO-FX</v>
          </cell>
          <cell r="F209">
            <v>3</v>
          </cell>
          <cell r="G209">
            <v>0</v>
          </cell>
          <cell r="H209" t="str">
            <v>B0770600</v>
          </cell>
          <cell r="I209">
            <v>70888</v>
          </cell>
          <cell r="J209">
            <v>800</v>
          </cell>
          <cell r="K209">
            <v>572</v>
          </cell>
          <cell r="L209">
            <v>33337.120000000003</v>
          </cell>
          <cell r="M209">
            <v>33337.120000000003</v>
          </cell>
          <cell r="N209">
            <v>0</v>
          </cell>
          <cell r="O209">
            <v>0</v>
          </cell>
          <cell r="P209">
            <v>33337.120000000003</v>
          </cell>
          <cell r="R209">
            <v>0</v>
          </cell>
          <cell r="S209">
            <v>0</v>
          </cell>
          <cell r="T209">
            <v>0</v>
          </cell>
          <cell r="V209">
            <v>33337.120000000003</v>
          </cell>
          <cell r="W209">
            <v>33337.120000000003</v>
          </cell>
          <cell r="X209">
            <v>33337.120000000003</v>
          </cell>
        </row>
        <row r="210">
          <cell r="A210">
            <v>1</v>
          </cell>
          <cell r="B210" t="str">
            <v>305701999160</v>
          </cell>
          <cell r="C210">
            <v>80</v>
          </cell>
          <cell r="D210">
            <v>4</v>
          </cell>
          <cell r="E210" t="str">
            <v>MATCHED ACOMINAS-PASSIVO 871</v>
          </cell>
          <cell r="F210">
            <v>3</v>
          </cell>
          <cell r="G210">
            <v>0</v>
          </cell>
          <cell r="H210" t="str">
            <v>B0770600</v>
          </cell>
          <cell r="I210">
            <v>70430</v>
          </cell>
          <cell r="J210">
            <v>485</v>
          </cell>
          <cell r="K210">
            <v>649</v>
          </cell>
          <cell r="L210">
            <v>-0.01</v>
          </cell>
          <cell r="M210">
            <v>-0.01</v>
          </cell>
          <cell r="N210">
            <v>0</v>
          </cell>
          <cell r="O210">
            <v>0</v>
          </cell>
          <cell r="P210">
            <v>-0.01</v>
          </cell>
          <cell r="R210">
            <v>0</v>
          </cell>
          <cell r="S210">
            <v>0</v>
          </cell>
          <cell r="T210">
            <v>0</v>
          </cell>
          <cell r="V210">
            <v>-0.01</v>
          </cell>
          <cell r="W210">
            <v>-0.01</v>
          </cell>
          <cell r="X210">
            <v>-0.01</v>
          </cell>
        </row>
        <row r="211">
          <cell r="A211">
            <v>1</v>
          </cell>
          <cell r="B211" t="str">
            <v>305701999225</v>
          </cell>
          <cell r="C211">
            <v>80</v>
          </cell>
          <cell r="D211">
            <v>4</v>
          </cell>
          <cell r="E211" t="str">
            <v>MATCHED POOL-POSICAO DE CAMBIO</v>
          </cell>
          <cell r="F211">
            <v>3</v>
          </cell>
          <cell r="G211">
            <v>0</v>
          </cell>
          <cell r="H211" t="str">
            <v>B0770600</v>
          </cell>
          <cell r="I211">
            <v>70429</v>
          </cell>
          <cell r="J211">
            <v>800</v>
          </cell>
          <cell r="K211">
            <v>662</v>
          </cell>
          <cell r="L211">
            <v>0.38</v>
          </cell>
          <cell r="M211">
            <v>0.38</v>
          </cell>
          <cell r="N211">
            <v>0</v>
          </cell>
          <cell r="O211">
            <v>0</v>
          </cell>
          <cell r="P211">
            <v>0.38</v>
          </cell>
          <cell r="R211">
            <v>0</v>
          </cell>
          <cell r="S211">
            <v>0</v>
          </cell>
          <cell r="T211">
            <v>0</v>
          </cell>
          <cell r="V211">
            <v>0.38</v>
          </cell>
          <cell r="W211">
            <v>0.38</v>
          </cell>
          <cell r="X211">
            <v>0.38</v>
          </cell>
        </row>
        <row r="212">
          <cell r="A212">
            <v>1</v>
          </cell>
          <cell r="B212" t="str">
            <v>305701999276</v>
          </cell>
          <cell r="C212">
            <v>80</v>
          </cell>
          <cell r="D212">
            <v>4</v>
          </cell>
          <cell r="E212" t="str">
            <v>MATCHED PASSIVO-ALUGUEL LASTRO TR-NY</v>
          </cell>
          <cell r="F212">
            <v>3</v>
          </cell>
          <cell r="G212">
            <v>0</v>
          </cell>
          <cell r="H212" t="str">
            <v>B0770600</v>
          </cell>
          <cell r="I212">
            <v>70904</v>
          </cell>
          <cell r="J212">
            <v>233</v>
          </cell>
          <cell r="K212">
            <v>742</v>
          </cell>
          <cell r="L212">
            <v>0.01</v>
          </cell>
          <cell r="M212">
            <v>0.01</v>
          </cell>
          <cell r="N212">
            <v>0</v>
          </cell>
          <cell r="O212">
            <v>0</v>
          </cell>
          <cell r="P212">
            <v>0.01</v>
          </cell>
          <cell r="R212">
            <v>0</v>
          </cell>
          <cell r="S212">
            <v>0</v>
          </cell>
          <cell r="T212">
            <v>0</v>
          </cell>
          <cell r="V212">
            <v>0.01</v>
          </cell>
          <cell r="W212">
            <v>0.01</v>
          </cell>
          <cell r="X212">
            <v>0.01</v>
          </cell>
        </row>
        <row r="213">
          <cell r="A213">
            <v>1</v>
          </cell>
          <cell r="B213" t="str">
            <v>305701999497</v>
          </cell>
          <cell r="C213">
            <v>80</v>
          </cell>
          <cell r="D213">
            <v>4</v>
          </cell>
          <cell r="E213" t="str">
            <v>MATCHED-EMPRESTIMO PRIVATE</v>
          </cell>
          <cell r="F213">
            <v>3</v>
          </cell>
          <cell r="G213">
            <v>0</v>
          </cell>
          <cell r="H213" t="str">
            <v>B0770600</v>
          </cell>
          <cell r="I213">
            <v>70338</v>
          </cell>
          <cell r="J213">
            <v>800</v>
          </cell>
          <cell r="K213">
            <v>732</v>
          </cell>
          <cell r="L213">
            <v>20348466.609999999</v>
          </cell>
          <cell r="M213">
            <v>17221011.48</v>
          </cell>
          <cell r="N213">
            <v>-913684</v>
          </cell>
          <cell r="O213">
            <v>2226948.13</v>
          </cell>
          <cell r="P213">
            <v>18534275.609999999</v>
          </cell>
          <cell r="R213">
            <v>3718516.64</v>
          </cell>
          <cell r="S213">
            <v>-3127455.13</v>
          </cell>
          <cell r="T213">
            <v>1313264.1299999999</v>
          </cell>
          <cell r="V213">
            <v>18100248.98</v>
          </cell>
          <cell r="W213">
            <v>17003622.289999999</v>
          </cell>
          <cell r="X213">
            <v>18025673.34</v>
          </cell>
        </row>
        <row r="214">
          <cell r="A214">
            <v>1</v>
          </cell>
          <cell r="B214" t="str">
            <v>305701999586</v>
          </cell>
          <cell r="C214">
            <v>80</v>
          </cell>
          <cell r="D214">
            <v>4</v>
          </cell>
          <cell r="E214" t="str">
            <v>VOLUME PASSIVO 810-MATCHED CR$ PRE</v>
          </cell>
          <cell r="F214">
            <v>3</v>
          </cell>
          <cell r="G214">
            <v>0</v>
          </cell>
          <cell r="H214" t="str">
            <v>B0770600</v>
          </cell>
          <cell r="I214">
            <v>70141</v>
          </cell>
          <cell r="J214">
            <v>800</v>
          </cell>
          <cell r="K214">
            <v>586</v>
          </cell>
          <cell r="L214">
            <v>0</v>
          </cell>
          <cell r="M214">
            <v>133645928.68000001</v>
          </cell>
          <cell r="N214">
            <v>-134062913.31999999</v>
          </cell>
          <cell r="O214">
            <v>88246521.870000005</v>
          </cell>
          <cell r="P214">
            <v>87829537.230000004</v>
          </cell>
          <cell r="R214">
            <v>0</v>
          </cell>
          <cell r="S214">
            <v>133645928.68000001</v>
          </cell>
          <cell r="T214">
            <v>-45816391.449999988</v>
          </cell>
          <cell r="V214">
            <v>0</v>
          </cell>
          <cell r="W214">
            <v>7139478.8600000003</v>
          </cell>
          <cell r="X214">
            <v>88656855.409999996</v>
          </cell>
        </row>
        <row r="215">
          <cell r="A215">
            <v>1</v>
          </cell>
          <cell r="B215" t="str">
            <v>305701999594</v>
          </cell>
          <cell r="C215">
            <v>80</v>
          </cell>
          <cell r="D215">
            <v>4</v>
          </cell>
          <cell r="E215" t="str">
            <v>MATCHED US$ DESK/CR$-NY</v>
          </cell>
          <cell r="F215">
            <v>3</v>
          </cell>
          <cell r="G215">
            <v>0</v>
          </cell>
          <cell r="H215" t="str">
            <v>B0770600</v>
          </cell>
          <cell r="I215">
            <v>70414</v>
          </cell>
          <cell r="J215">
            <v>80</v>
          </cell>
          <cell r="K215">
            <v>652</v>
          </cell>
          <cell r="L215">
            <v>138017758.97</v>
          </cell>
          <cell r="M215">
            <v>370834726.44999999</v>
          </cell>
          <cell r="N215">
            <v>-85876757.379999995</v>
          </cell>
          <cell r="O215">
            <v>248897530.91999999</v>
          </cell>
          <cell r="P215">
            <v>533855499.99000001</v>
          </cell>
          <cell r="R215">
            <v>-1637230.24</v>
          </cell>
          <cell r="S215">
            <v>232816967.47999999</v>
          </cell>
          <cell r="T215">
            <v>163020773.53999999</v>
          </cell>
          <cell r="V215">
            <v>123911405.65000001</v>
          </cell>
          <cell r="W215">
            <v>134561585.97</v>
          </cell>
          <cell r="X215">
            <v>535817198.38</v>
          </cell>
        </row>
        <row r="216">
          <cell r="A216">
            <v>1</v>
          </cell>
          <cell r="B216" t="str">
            <v>309991590018</v>
          </cell>
          <cell r="C216">
            <v>80</v>
          </cell>
          <cell r="D216">
            <v>4</v>
          </cell>
          <cell r="E216" t="str">
            <v>ACCRUED EXPENSES TAXES-NY</v>
          </cell>
          <cell r="F216">
            <v>3</v>
          </cell>
          <cell r="G216">
            <v>0</v>
          </cell>
          <cell r="H216" t="str">
            <v>B0380100</v>
          </cell>
          <cell r="I216">
            <v>50072</v>
          </cell>
          <cell r="J216">
            <v>504</v>
          </cell>
          <cell r="K216">
            <v>504</v>
          </cell>
          <cell r="L216">
            <v>205130117.78</v>
          </cell>
          <cell r="M216">
            <v>202411710.78</v>
          </cell>
          <cell r="N216">
            <v>0</v>
          </cell>
          <cell r="O216">
            <v>18939171</v>
          </cell>
          <cell r="P216">
            <v>221350881.78</v>
          </cell>
          <cell r="R216">
            <v>13515487</v>
          </cell>
          <cell r="S216">
            <v>-2718407</v>
          </cell>
          <cell r="T216">
            <v>18939171</v>
          </cell>
          <cell r="V216">
            <v>204694134.33000001</v>
          </cell>
          <cell r="W216">
            <v>202499401.33000001</v>
          </cell>
          <cell r="X216">
            <v>220674482.81999999</v>
          </cell>
        </row>
        <row r="217">
          <cell r="A217">
            <v>1</v>
          </cell>
          <cell r="B217" t="str">
            <v>309991590026</v>
          </cell>
          <cell r="C217">
            <v>80</v>
          </cell>
          <cell r="D217">
            <v>4</v>
          </cell>
          <cell r="E217" t="str">
            <v>ACCRUED INCOME TAXES-DEFERRED-NY</v>
          </cell>
          <cell r="F217">
            <v>3</v>
          </cell>
          <cell r="G217">
            <v>0</v>
          </cell>
          <cell r="H217" t="str">
            <v>B0380500</v>
          </cell>
          <cell r="I217">
            <v>50072</v>
          </cell>
          <cell r="J217">
            <v>504</v>
          </cell>
          <cell r="K217">
            <v>504</v>
          </cell>
          <cell r="L217">
            <v>30998310.359999999</v>
          </cell>
          <cell r="M217">
            <v>41664593.359999999</v>
          </cell>
          <cell r="N217">
            <v>-24045474.75</v>
          </cell>
          <cell r="O217">
            <v>1594229.75</v>
          </cell>
          <cell r="P217">
            <v>19213348.359999999</v>
          </cell>
          <cell r="R217">
            <v>1261168</v>
          </cell>
          <cell r="S217">
            <v>10666283</v>
          </cell>
          <cell r="T217">
            <v>-22451245</v>
          </cell>
          <cell r="V217">
            <v>30957627.52</v>
          </cell>
          <cell r="W217">
            <v>41320519.719999999</v>
          </cell>
          <cell r="X217">
            <v>20015178.539999999</v>
          </cell>
        </row>
        <row r="218">
          <cell r="A218">
            <v>1</v>
          </cell>
          <cell r="B218" t="str">
            <v>309991590034</v>
          </cell>
          <cell r="C218">
            <v>80</v>
          </cell>
          <cell r="D218">
            <v>4</v>
          </cell>
          <cell r="E218" t="str">
            <v>ACCRUED INCOME TAXES-CURRENT PRIOR YEAR-NY</v>
          </cell>
          <cell r="F218">
            <v>3</v>
          </cell>
          <cell r="G218">
            <v>0</v>
          </cell>
          <cell r="H218" t="str">
            <v>B0380200</v>
          </cell>
          <cell r="I218">
            <v>50072</v>
          </cell>
          <cell r="J218">
            <v>504</v>
          </cell>
          <cell r="K218">
            <v>504</v>
          </cell>
          <cell r="L218">
            <v>-2742401.51</v>
          </cell>
          <cell r="M218">
            <v>-2742401.51</v>
          </cell>
          <cell r="N218">
            <v>0</v>
          </cell>
          <cell r="O218">
            <v>0</v>
          </cell>
          <cell r="P218">
            <v>-2742401.51</v>
          </cell>
          <cell r="R218">
            <v>0</v>
          </cell>
          <cell r="S218">
            <v>0</v>
          </cell>
          <cell r="T218">
            <v>0</v>
          </cell>
          <cell r="V218">
            <v>-2742401.51</v>
          </cell>
          <cell r="W218">
            <v>-2742401.51</v>
          </cell>
          <cell r="X218">
            <v>-2742401.51</v>
          </cell>
        </row>
        <row r="219">
          <cell r="A219">
            <v>1</v>
          </cell>
          <cell r="B219" t="str">
            <v>309991590042</v>
          </cell>
          <cell r="C219">
            <v>80</v>
          </cell>
          <cell r="D219">
            <v>4</v>
          </cell>
          <cell r="E219" t="str">
            <v>REVERSAL PROVISAO IRPJ, IAE,CS-NY</v>
          </cell>
          <cell r="F219">
            <v>3</v>
          </cell>
          <cell r="G219">
            <v>0</v>
          </cell>
          <cell r="H219" t="str">
            <v>B0380100</v>
          </cell>
          <cell r="I219">
            <v>50072</v>
          </cell>
          <cell r="J219">
            <v>504</v>
          </cell>
          <cell r="K219">
            <v>504</v>
          </cell>
          <cell r="L219">
            <v>-191960040.56</v>
          </cell>
          <cell r="M219">
            <v>-190490739.97999999</v>
          </cell>
          <cell r="N219">
            <v>-12591533.77</v>
          </cell>
          <cell r="O219">
            <v>0</v>
          </cell>
          <cell r="P219">
            <v>-203082273.75</v>
          </cell>
          <cell r="R219">
            <v>-15346481.029999999</v>
          </cell>
          <cell r="S219">
            <v>1469300.58</v>
          </cell>
          <cell r="T219">
            <v>-12591533.77</v>
          </cell>
          <cell r="V219">
            <v>-178098702.86000001</v>
          </cell>
          <cell r="W219">
            <v>-191960040.56</v>
          </cell>
          <cell r="X219">
            <v>-192739228.15000001</v>
          </cell>
        </row>
        <row r="220">
          <cell r="A220">
            <v>1</v>
          </cell>
          <cell r="B220" t="str">
            <v>309991590050</v>
          </cell>
          <cell r="C220">
            <v>80</v>
          </cell>
          <cell r="D220">
            <v>4</v>
          </cell>
          <cell r="E220" t="str">
            <v>REVERSAL PROVISAO IR DIFERIDO-NY</v>
          </cell>
          <cell r="F220">
            <v>3</v>
          </cell>
          <cell r="G220">
            <v>0</v>
          </cell>
          <cell r="H220" t="str">
            <v>B0380500</v>
          </cell>
          <cell r="I220">
            <v>50072</v>
          </cell>
          <cell r="J220">
            <v>504</v>
          </cell>
          <cell r="K220">
            <v>504</v>
          </cell>
          <cell r="L220">
            <v>-26269548.460000001</v>
          </cell>
          <cell r="M220">
            <v>-21514791.170000002</v>
          </cell>
          <cell r="N220">
            <v>0</v>
          </cell>
          <cell r="O220">
            <v>0</v>
          </cell>
          <cell r="P220">
            <v>-21514791.170000002</v>
          </cell>
          <cell r="R220">
            <v>0</v>
          </cell>
          <cell r="S220">
            <v>4754757.29</v>
          </cell>
          <cell r="T220">
            <v>0</v>
          </cell>
          <cell r="V220">
            <v>-26269548.460000001</v>
          </cell>
          <cell r="W220">
            <v>-26269548.460000001</v>
          </cell>
          <cell r="X220">
            <v>-21514791.170000002</v>
          </cell>
        </row>
        <row r="221">
          <cell r="A221">
            <v>1</v>
          </cell>
          <cell r="B221" t="str">
            <v>309991590093</v>
          </cell>
          <cell r="C221">
            <v>80</v>
          </cell>
          <cell r="D221">
            <v>4</v>
          </cell>
          <cell r="E221" t="str">
            <v>DESP.JUDIC-PROV INSS 2.5%-REVERSAL NY</v>
          </cell>
          <cell r="F221">
            <v>3</v>
          </cell>
          <cell r="G221">
            <v>0</v>
          </cell>
          <cell r="H221" t="str">
            <v>B0380000</v>
          </cell>
          <cell r="I221">
            <v>60064</v>
          </cell>
          <cell r="J221">
            <v>491</v>
          </cell>
          <cell r="K221">
            <v>500</v>
          </cell>
          <cell r="L221">
            <v>-6253364.4500000002</v>
          </cell>
          <cell r="M221">
            <v>-6292140.4299999997</v>
          </cell>
          <cell r="N221">
            <v>-54872.59</v>
          </cell>
          <cell r="O221">
            <v>0</v>
          </cell>
          <cell r="P221">
            <v>-6347013.0199999996</v>
          </cell>
          <cell r="R221">
            <v>-72929.97</v>
          </cell>
          <cell r="S221">
            <v>-38775.980000000003</v>
          </cell>
          <cell r="T221">
            <v>-54872.59</v>
          </cell>
          <cell r="V221">
            <v>-6228110.9100000001</v>
          </cell>
          <cell r="W221">
            <v>-6289638.75</v>
          </cell>
          <cell r="X221">
            <v>-6343093.5499999998</v>
          </cell>
        </row>
        <row r="222">
          <cell r="A222">
            <v>1</v>
          </cell>
          <cell r="B222" t="str">
            <v>309991590123</v>
          </cell>
          <cell r="C222">
            <v>80</v>
          </cell>
          <cell r="D222">
            <v>4</v>
          </cell>
          <cell r="E222" t="str">
            <v>PIS-REPIQUE-REVERSAO PROVISAO-NY</v>
          </cell>
          <cell r="F222">
            <v>3</v>
          </cell>
          <cell r="G222">
            <v>0</v>
          </cell>
          <cell r="H222" t="str">
            <v>B0380100</v>
          </cell>
          <cell r="I222">
            <v>60067</v>
          </cell>
          <cell r="J222">
            <v>504</v>
          </cell>
          <cell r="K222">
            <v>460</v>
          </cell>
          <cell r="L222">
            <v>-4437003.74</v>
          </cell>
          <cell r="M222">
            <v>-4437003.74</v>
          </cell>
          <cell r="N222">
            <v>0</v>
          </cell>
          <cell r="O222">
            <v>0</v>
          </cell>
          <cell r="P222">
            <v>-4437003.74</v>
          </cell>
          <cell r="R222">
            <v>0</v>
          </cell>
          <cell r="S222">
            <v>0</v>
          </cell>
          <cell r="T222">
            <v>0</v>
          </cell>
          <cell r="V222">
            <v>-4437003.74</v>
          </cell>
          <cell r="W222">
            <v>-4437003.74</v>
          </cell>
          <cell r="X222">
            <v>-4437003.74</v>
          </cell>
        </row>
        <row r="223">
          <cell r="A223">
            <v>1</v>
          </cell>
          <cell r="B223" t="str">
            <v>309991590255</v>
          </cell>
          <cell r="C223">
            <v>80</v>
          </cell>
          <cell r="D223">
            <v>4</v>
          </cell>
          <cell r="E223" t="str">
            <v>PROVISAO CRED LIQUID DUVIDOSA-SPECIAL MUTUO-NY</v>
          </cell>
          <cell r="F223">
            <v>3</v>
          </cell>
          <cell r="G223">
            <v>0</v>
          </cell>
          <cell r="H223" t="str">
            <v>B0490500</v>
          </cell>
          <cell r="I223">
            <v>50086</v>
          </cell>
          <cell r="J223">
            <v>480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R223">
            <v>0</v>
          </cell>
          <cell r="S223">
            <v>0</v>
          </cell>
          <cell r="T223">
            <v>0</v>
          </cell>
          <cell r="V223">
            <v>0</v>
          </cell>
          <cell r="W223">
            <v>-72451.69</v>
          </cell>
          <cell r="X223">
            <v>0</v>
          </cell>
        </row>
        <row r="224">
          <cell r="A224">
            <v>1</v>
          </cell>
          <cell r="B224" t="str">
            <v>309991590255</v>
          </cell>
          <cell r="C224">
            <v>220</v>
          </cell>
          <cell r="D224">
            <v>4</v>
          </cell>
          <cell r="E224" t="str">
            <v>PROVISAO CRED LIQUID DUVIDOSA-SPECIAL MUTUO-NY</v>
          </cell>
          <cell r="F224">
            <v>3</v>
          </cell>
          <cell r="G224">
            <v>0</v>
          </cell>
          <cell r="H224" t="str">
            <v>B0490500</v>
          </cell>
          <cell r="I224">
            <v>50086</v>
          </cell>
          <cell r="J224">
            <v>480</v>
          </cell>
          <cell r="K224">
            <v>365</v>
          </cell>
          <cell r="L224">
            <v>574542.74</v>
          </cell>
          <cell r="M224">
            <v>574542.74</v>
          </cell>
          <cell r="N224">
            <v>0</v>
          </cell>
          <cell r="O224">
            <v>0</v>
          </cell>
          <cell r="P224">
            <v>574542.74</v>
          </cell>
          <cell r="R224">
            <v>0</v>
          </cell>
          <cell r="S224">
            <v>0</v>
          </cell>
          <cell r="T224">
            <v>0</v>
          </cell>
          <cell r="V224">
            <v>574542.74</v>
          </cell>
          <cell r="W224">
            <v>611610.01</v>
          </cell>
          <cell r="X224">
            <v>574542.74</v>
          </cell>
        </row>
        <row r="225">
          <cell r="A225">
            <v>1</v>
          </cell>
          <cell r="B225" t="str">
            <v>309991590352</v>
          </cell>
          <cell r="C225">
            <v>80</v>
          </cell>
          <cell r="D225">
            <v>4</v>
          </cell>
          <cell r="E225" t="str">
            <v>REVERSAL CRED TRIBUT IMP RDA S/ADICAO PROV DEV DUVID-NY</v>
          </cell>
          <cell r="F225">
            <v>3</v>
          </cell>
          <cell r="G225">
            <v>0</v>
          </cell>
          <cell r="H225" t="str">
            <v>B0380500</v>
          </cell>
          <cell r="I225">
            <v>50072</v>
          </cell>
          <cell r="J225">
            <v>504</v>
          </cell>
          <cell r="K225">
            <v>504</v>
          </cell>
          <cell r="L225">
            <v>28298530.16</v>
          </cell>
          <cell r="M225">
            <v>28298530.16</v>
          </cell>
          <cell r="N225">
            <v>-397648.97</v>
          </cell>
          <cell r="O225">
            <v>2332676.35</v>
          </cell>
          <cell r="P225">
            <v>30233557.539999999</v>
          </cell>
          <cell r="R225">
            <v>-1848262.11</v>
          </cell>
          <cell r="S225">
            <v>0</v>
          </cell>
          <cell r="T225">
            <v>1935027.38</v>
          </cell>
          <cell r="V225">
            <v>29967928.190000001</v>
          </cell>
          <cell r="W225">
            <v>28298530.16</v>
          </cell>
          <cell r="X225">
            <v>28644070.760000002</v>
          </cell>
        </row>
        <row r="226">
          <cell r="A226">
            <v>1</v>
          </cell>
          <cell r="B226" t="str">
            <v>309991590360</v>
          </cell>
          <cell r="C226">
            <v>80</v>
          </cell>
          <cell r="D226">
            <v>4</v>
          </cell>
          <cell r="E226" t="str">
            <v>REVERSAL CRED TRIBUT-CONTR SOCIAL S/ADICAO PROV DEV DUVID-NY</v>
          </cell>
          <cell r="F226">
            <v>3</v>
          </cell>
          <cell r="G226">
            <v>0</v>
          </cell>
          <cell r="H226" t="str">
            <v>B0380500</v>
          </cell>
          <cell r="I226">
            <v>50072</v>
          </cell>
          <cell r="J226">
            <v>504</v>
          </cell>
          <cell r="K226">
            <v>504</v>
          </cell>
          <cell r="L226">
            <v>10516820.5</v>
          </cell>
          <cell r="M226">
            <v>10516820.5</v>
          </cell>
          <cell r="N226">
            <v>-143153.62</v>
          </cell>
          <cell r="O226">
            <v>453373.48</v>
          </cell>
          <cell r="P226">
            <v>10827040.359999999</v>
          </cell>
          <cell r="R226">
            <v>-880135.22</v>
          </cell>
          <cell r="S226">
            <v>0</v>
          </cell>
          <cell r="T226">
            <v>310219.86</v>
          </cell>
          <cell r="V226">
            <v>11311781.34</v>
          </cell>
          <cell r="W226">
            <v>10516820.5</v>
          </cell>
          <cell r="X226">
            <v>10572216.9</v>
          </cell>
        </row>
        <row r="227">
          <cell r="A227">
            <v>1</v>
          </cell>
          <cell r="B227" t="str">
            <v>309991590387</v>
          </cell>
          <cell r="C227">
            <v>80</v>
          </cell>
          <cell r="D227">
            <v>4</v>
          </cell>
          <cell r="E227" t="str">
            <v>ASSUNCAO OBRIG.M/E-DESAGIO-DAY TRADE-NY (ATV)-CP</v>
          </cell>
          <cell r="F227">
            <v>3</v>
          </cell>
          <cell r="G227">
            <v>0</v>
          </cell>
          <cell r="H227" t="str">
            <v>B0440500</v>
          </cell>
          <cell r="I227">
            <v>50018</v>
          </cell>
          <cell r="J227">
            <v>271</v>
          </cell>
          <cell r="K227">
            <v>840</v>
          </cell>
          <cell r="L227">
            <v>0.11</v>
          </cell>
          <cell r="M227">
            <v>0.11</v>
          </cell>
          <cell r="N227">
            <v>0</v>
          </cell>
          <cell r="O227">
            <v>0</v>
          </cell>
          <cell r="P227">
            <v>0.11</v>
          </cell>
          <cell r="R227">
            <v>0</v>
          </cell>
          <cell r="S227">
            <v>0</v>
          </cell>
          <cell r="T227">
            <v>0</v>
          </cell>
          <cell r="V227">
            <v>0.11</v>
          </cell>
          <cell r="W227">
            <v>0.11</v>
          </cell>
          <cell r="X227">
            <v>0.11</v>
          </cell>
        </row>
        <row r="228">
          <cell r="A228">
            <v>1</v>
          </cell>
          <cell r="B228" t="str">
            <v>309991590506</v>
          </cell>
          <cell r="C228">
            <v>80</v>
          </cell>
          <cell r="D228">
            <v>4</v>
          </cell>
          <cell r="E228" t="str">
            <v>NY-PROV.ENCARGOS SOBRE OBRIGACOES COMPRA BENS-IBM-GCB</v>
          </cell>
          <cell r="F228">
            <v>3</v>
          </cell>
          <cell r="G228">
            <v>0</v>
          </cell>
          <cell r="H228" t="str">
            <v>B0341300</v>
          </cell>
          <cell r="I228">
            <v>60508</v>
          </cell>
          <cell r="J228">
            <v>986</v>
          </cell>
          <cell r="K228">
            <v>0</v>
          </cell>
          <cell r="L228">
            <v>0.01</v>
          </cell>
          <cell r="M228">
            <v>0.01</v>
          </cell>
          <cell r="N228">
            <v>0</v>
          </cell>
          <cell r="O228">
            <v>0</v>
          </cell>
          <cell r="P228">
            <v>0.01</v>
          </cell>
          <cell r="R228">
            <v>0</v>
          </cell>
          <cell r="S228">
            <v>0</v>
          </cell>
          <cell r="T228">
            <v>0</v>
          </cell>
          <cell r="V228">
            <v>0.01</v>
          </cell>
          <cell r="W228">
            <v>0.01</v>
          </cell>
          <cell r="X228">
            <v>0.01</v>
          </cell>
        </row>
        <row r="229">
          <cell r="A229">
            <v>1</v>
          </cell>
          <cell r="B229" t="str">
            <v>309991590514</v>
          </cell>
          <cell r="C229">
            <v>80</v>
          </cell>
          <cell r="D229">
            <v>4</v>
          </cell>
          <cell r="E229" t="str">
            <v>CAPITAL DE DOMICILIADOS NO EXTERIOR-NY</v>
          </cell>
          <cell r="F229">
            <v>3</v>
          </cell>
          <cell r="G229">
            <v>0</v>
          </cell>
          <cell r="H229" t="str">
            <v>B0490100</v>
          </cell>
          <cell r="I229">
            <v>50508</v>
          </cell>
          <cell r="J229">
            <v>473</v>
          </cell>
          <cell r="K229">
            <v>360</v>
          </cell>
          <cell r="L229">
            <v>6856103.7999999998</v>
          </cell>
          <cell r="M229">
            <v>6856103.7999999998</v>
          </cell>
          <cell r="N229">
            <v>0</v>
          </cell>
          <cell r="O229">
            <v>0</v>
          </cell>
          <cell r="P229">
            <v>6856103.7999999998</v>
          </cell>
          <cell r="R229">
            <v>0</v>
          </cell>
          <cell r="S229">
            <v>0</v>
          </cell>
          <cell r="T229">
            <v>0</v>
          </cell>
          <cell r="V229">
            <v>6856103.7999999998</v>
          </cell>
          <cell r="W229">
            <v>6856103.7999999998</v>
          </cell>
          <cell r="X229">
            <v>6856103.7999999998</v>
          </cell>
        </row>
        <row r="230">
          <cell r="A230">
            <v>1</v>
          </cell>
          <cell r="B230" t="str">
            <v>309991590549</v>
          </cell>
          <cell r="C230">
            <v>220</v>
          </cell>
          <cell r="D230">
            <v>4</v>
          </cell>
          <cell r="E230" t="str">
            <v>CDB/RDB-PROV.COMPLEMENTO REMUNERACAO-PLANO VERAO-NY</v>
          </cell>
          <cell r="F230">
            <v>3</v>
          </cell>
          <cell r="G230">
            <v>0</v>
          </cell>
          <cell r="H230" t="str">
            <v>B0463000</v>
          </cell>
          <cell r="I230">
            <v>60306</v>
          </cell>
          <cell r="J230">
            <v>801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R230">
            <v>-19969499.989999998</v>
          </cell>
          <cell r="S230">
            <v>0</v>
          </cell>
          <cell r="T230">
            <v>0</v>
          </cell>
          <cell r="V230">
            <v>644177.42000000004</v>
          </cell>
          <cell r="W230">
            <v>0</v>
          </cell>
          <cell r="X230">
            <v>0</v>
          </cell>
        </row>
        <row r="231">
          <cell r="A231">
            <v>1</v>
          </cell>
          <cell r="B231" t="str">
            <v>309991590590</v>
          </cell>
          <cell r="C231">
            <v>80</v>
          </cell>
          <cell r="D231">
            <v>4</v>
          </cell>
          <cell r="E231" t="str">
            <v>NY-DIFERIDO RENDAS COFRE ALUGUEL-GCB</v>
          </cell>
          <cell r="F231">
            <v>3</v>
          </cell>
          <cell r="G231">
            <v>0</v>
          </cell>
          <cell r="H231" t="str">
            <v>B0440500</v>
          </cell>
          <cell r="I231">
            <v>50221</v>
          </cell>
          <cell r="J231">
            <v>998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R231">
            <v>0</v>
          </cell>
          <cell r="S231">
            <v>0</v>
          </cell>
          <cell r="T231">
            <v>0</v>
          </cell>
          <cell r="V231">
            <v>0</v>
          </cell>
          <cell r="W231">
            <v>0</v>
          </cell>
          <cell r="X231">
            <v>0</v>
          </cell>
        </row>
        <row r="232">
          <cell r="A232">
            <v>1</v>
          </cell>
          <cell r="B232" t="str">
            <v>309991590590</v>
          </cell>
          <cell r="C232">
            <v>220</v>
          </cell>
          <cell r="D232">
            <v>4</v>
          </cell>
          <cell r="E232" t="str">
            <v>NY-DIFERIDO RENDAS COFRE ALUGUEL-GCB</v>
          </cell>
          <cell r="F232">
            <v>3</v>
          </cell>
          <cell r="G232">
            <v>0</v>
          </cell>
          <cell r="H232" t="str">
            <v>B0440500</v>
          </cell>
          <cell r="I232">
            <v>50221</v>
          </cell>
          <cell r="J232">
            <v>998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R232">
            <v>0</v>
          </cell>
          <cell r="S232">
            <v>0</v>
          </cell>
          <cell r="T232">
            <v>0</v>
          </cell>
          <cell r="V232">
            <v>0</v>
          </cell>
          <cell r="W232">
            <v>0</v>
          </cell>
          <cell r="X232">
            <v>0</v>
          </cell>
        </row>
        <row r="233">
          <cell r="A233">
            <v>1</v>
          </cell>
          <cell r="B233" t="str">
            <v>309991590611</v>
          </cell>
          <cell r="C233">
            <v>80</v>
          </cell>
          <cell r="D233">
            <v>4</v>
          </cell>
          <cell r="E233" t="str">
            <v>OPTION SWAP HEDGE-PREMIO A SER DIFERIDO</v>
          </cell>
          <cell r="F233">
            <v>3</v>
          </cell>
          <cell r="G233">
            <v>0</v>
          </cell>
          <cell r="H233" t="str">
            <v>B0466700</v>
          </cell>
          <cell r="I233">
            <v>60694</v>
          </cell>
          <cell r="J233">
            <v>442</v>
          </cell>
          <cell r="K233">
            <v>0</v>
          </cell>
          <cell r="L233">
            <v>-0.03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R233">
            <v>0</v>
          </cell>
          <cell r="S233">
            <v>0.03</v>
          </cell>
          <cell r="T233">
            <v>0</v>
          </cell>
          <cell r="V233">
            <v>-0.03</v>
          </cell>
          <cell r="W233">
            <v>0</v>
          </cell>
          <cell r="X233">
            <v>0</v>
          </cell>
        </row>
        <row r="234">
          <cell r="A234">
            <v>1</v>
          </cell>
          <cell r="B234" t="str">
            <v>309991590689</v>
          </cell>
          <cell r="C234">
            <v>80</v>
          </cell>
          <cell r="D234">
            <v>4</v>
          </cell>
          <cell r="E234" t="str">
            <v>REVERSAL PROVISAO PROCESSOS JUDICIAIS-NY</v>
          </cell>
          <cell r="F234">
            <v>3</v>
          </cell>
          <cell r="G234">
            <v>0</v>
          </cell>
          <cell r="H234" t="str">
            <v>B0380000</v>
          </cell>
          <cell r="I234">
            <v>60416</v>
          </cell>
          <cell r="J234">
            <v>801</v>
          </cell>
          <cell r="K234">
            <v>0</v>
          </cell>
          <cell r="L234">
            <v>-1793115.76</v>
          </cell>
          <cell r="M234">
            <v>-0.9</v>
          </cell>
          <cell r="N234">
            <v>0</v>
          </cell>
          <cell r="O234">
            <v>0</v>
          </cell>
          <cell r="P234">
            <v>-0.9</v>
          </cell>
          <cell r="R234">
            <v>0</v>
          </cell>
          <cell r="S234">
            <v>1793114.86</v>
          </cell>
          <cell r="T234">
            <v>0</v>
          </cell>
          <cell r="V234">
            <v>-1793115.76</v>
          </cell>
          <cell r="W234">
            <v>-57843.31</v>
          </cell>
          <cell r="X234">
            <v>-0.9</v>
          </cell>
        </row>
        <row r="235">
          <cell r="A235">
            <v>1</v>
          </cell>
          <cell r="B235" t="str">
            <v>309991590697</v>
          </cell>
          <cell r="C235">
            <v>80</v>
          </cell>
          <cell r="D235">
            <v>4</v>
          </cell>
          <cell r="E235" t="str">
            <v>REVERSAL PROVISAO PROCESSOS JUDICIAIS-TRABALHISTAS-NY</v>
          </cell>
          <cell r="F235">
            <v>3</v>
          </cell>
          <cell r="G235">
            <v>0</v>
          </cell>
          <cell r="H235" t="str">
            <v>B0463000</v>
          </cell>
          <cell r="I235">
            <v>60416</v>
          </cell>
          <cell r="J235">
            <v>801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R235">
            <v>4983210.42</v>
          </cell>
          <cell r="S235">
            <v>0</v>
          </cell>
          <cell r="T235">
            <v>0</v>
          </cell>
          <cell r="V235">
            <v>-160748.72</v>
          </cell>
          <cell r="W235">
            <v>0</v>
          </cell>
          <cell r="X235">
            <v>0</v>
          </cell>
        </row>
        <row r="236">
          <cell r="A236">
            <v>1</v>
          </cell>
          <cell r="B236" t="str">
            <v>309991590700</v>
          </cell>
          <cell r="C236">
            <v>80</v>
          </cell>
          <cell r="D236">
            <v>4</v>
          </cell>
          <cell r="E236" t="str">
            <v>CDB/RDB-REVERSAL DE PROV.COMPL.REMUNERACAO-PLANO VERAO-NY</v>
          </cell>
          <cell r="F236">
            <v>3</v>
          </cell>
          <cell r="G236">
            <v>0</v>
          </cell>
          <cell r="H236" t="str">
            <v>B0380000</v>
          </cell>
          <cell r="I236">
            <v>60522</v>
          </cell>
          <cell r="J236">
            <v>801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R236">
            <v>4908346.32</v>
          </cell>
          <cell r="S236">
            <v>0</v>
          </cell>
          <cell r="T236">
            <v>0</v>
          </cell>
          <cell r="V236">
            <v>-158333.75</v>
          </cell>
          <cell r="W236">
            <v>0</v>
          </cell>
          <cell r="X236">
            <v>0</v>
          </cell>
        </row>
        <row r="237">
          <cell r="A237">
            <v>1</v>
          </cell>
          <cell r="B237" t="str">
            <v>309991590808</v>
          </cell>
          <cell r="C237">
            <v>80</v>
          </cell>
          <cell r="D237">
            <v>4</v>
          </cell>
          <cell r="E237" t="str">
            <v>SECUR-INVEST-NTN CAMBIAL-FAS 115-ACCRUED EXP TAX ON MTM-NY</v>
          </cell>
          <cell r="F237">
            <v>3</v>
          </cell>
          <cell r="G237">
            <v>0</v>
          </cell>
          <cell r="H237" t="str">
            <v>B0380500</v>
          </cell>
          <cell r="I237">
            <v>50032</v>
          </cell>
          <cell r="J237">
            <v>504</v>
          </cell>
          <cell r="K237">
            <v>0</v>
          </cell>
          <cell r="L237">
            <v>-320057.28999999998</v>
          </cell>
          <cell r="M237">
            <v>6391027.1699999999</v>
          </cell>
          <cell r="N237">
            <v>-7430120.2400000002</v>
          </cell>
          <cell r="O237">
            <v>5108028.45</v>
          </cell>
          <cell r="P237">
            <v>4068935.38</v>
          </cell>
          <cell r="R237">
            <v>-909098.9</v>
          </cell>
          <cell r="S237">
            <v>6711084.46</v>
          </cell>
          <cell r="T237">
            <v>-2322091.79</v>
          </cell>
          <cell r="V237">
            <v>-1647.52</v>
          </cell>
          <cell r="W237">
            <v>-20648.86</v>
          </cell>
          <cell r="X237">
            <v>228250.97</v>
          </cell>
        </row>
        <row r="238">
          <cell r="A238">
            <v>1</v>
          </cell>
          <cell r="B238" t="str">
            <v>309991900629</v>
          </cell>
          <cell r="C238">
            <v>80</v>
          </cell>
          <cell r="D238">
            <v>4</v>
          </cell>
          <cell r="E238" t="str">
            <v>RESTRUCTURING RESERVES - NY</v>
          </cell>
          <cell r="F238">
            <v>3</v>
          </cell>
          <cell r="G238">
            <v>0</v>
          </cell>
          <cell r="H238" t="str">
            <v>B0463500</v>
          </cell>
          <cell r="I238">
            <v>60061</v>
          </cell>
          <cell r="J238">
            <v>801</v>
          </cell>
          <cell r="K238">
            <v>0</v>
          </cell>
          <cell r="L238">
            <v>-8.59</v>
          </cell>
          <cell r="M238">
            <v>-8.59</v>
          </cell>
          <cell r="N238">
            <v>0</v>
          </cell>
          <cell r="O238">
            <v>0</v>
          </cell>
          <cell r="P238">
            <v>-8.59</v>
          </cell>
          <cell r="R238">
            <v>0</v>
          </cell>
          <cell r="S238">
            <v>0</v>
          </cell>
          <cell r="T238">
            <v>0</v>
          </cell>
          <cell r="V238">
            <v>-8.59</v>
          </cell>
          <cell r="W238">
            <v>-8.59</v>
          </cell>
          <cell r="X238">
            <v>-8.59</v>
          </cell>
        </row>
        <row r="239">
          <cell r="A239">
            <v>1</v>
          </cell>
          <cell r="B239" t="str">
            <v>309991990024</v>
          </cell>
          <cell r="C239">
            <v>80</v>
          </cell>
          <cell r="D239">
            <v>4</v>
          </cell>
          <cell r="E239" t="str">
            <v>PROVISAO P/PAGAMENTOS PESSOAL-OUTRAS COMPENSACOES-NY</v>
          </cell>
          <cell r="F239">
            <v>3</v>
          </cell>
          <cell r="G239">
            <v>0</v>
          </cell>
          <cell r="H239" t="str">
            <v>B0380000</v>
          </cell>
          <cell r="I239">
            <v>50506</v>
          </cell>
          <cell r="J239">
            <v>801</v>
          </cell>
          <cell r="K239">
            <v>0</v>
          </cell>
          <cell r="L239">
            <v>19660</v>
          </cell>
          <cell r="M239">
            <v>6734354.54</v>
          </cell>
          <cell r="N239">
            <v>-6650177.0800000001</v>
          </cell>
          <cell r="O239">
            <v>30643</v>
          </cell>
          <cell r="P239">
            <v>114820.46</v>
          </cell>
          <cell r="R239">
            <v>19660</v>
          </cell>
          <cell r="S239">
            <v>6714694.54</v>
          </cell>
          <cell r="T239">
            <v>-6619534.0800000001</v>
          </cell>
          <cell r="V239">
            <v>3170.97</v>
          </cell>
          <cell r="W239">
            <v>-62302.42</v>
          </cell>
          <cell r="X239">
            <v>6736140.25</v>
          </cell>
        </row>
        <row r="240">
          <cell r="A240">
            <v>1</v>
          </cell>
          <cell r="B240" t="str">
            <v>309991990024</v>
          </cell>
          <cell r="C240">
            <v>220</v>
          </cell>
          <cell r="D240">
            <v>4</v>
          </cell>
          <cell r="E240" t="str">
            <v>PROVISAO P/PAGAMENTOS PESSOAL-OUTRAS COMPENSACOES-NY ACCOUNT</v>
          </cell>
          <cell r="F240">
            <v>3</v>
          </cell>
          <cell r="G240">
            <v>0</v>
          </cell>
          <cell r="H240" t="str">
            <v>B0380000</v>
          </cell>
          <cell r="I240">
            <v>50506</v>
          </cell>
          <cell r="J240">
            <v>801</v>
          </cell>
          <cell r="K240">
            <v>0</v>
          </cell>
          <cell r="L240">
            <v>718611.06</v>
          </cell>
          <cell r="M240">
            <v>1849917.06</v>
          </cell>
          <cell r="N240">
            <v>-371809.55</v>
          </cell>
          <cell r="O240">
            <v>3505078.9</v>
          </cell>
          <cell r="P240">
            <v>4983186.41</v>
          </cell>
          <cell r="R240">
            <v>-402292.91</v>
          </cell>
          <cell r="S240">
            <v>1131306</v>
          </cell>
          <cell r="T240">
            <v>3133269.35</v>
          </cell>
          <cell r="V240">
            <v>1081972.3999999999</v>
          </cell>
          <cell r="W240">
            <v>764973.07</v>
          </cell>
          <cell r="X240">
            <v>2845528.33</v>
          </cell>
        </row>
        <row r="241">
          <cell r="A241">
            <v>1</v>
          </cell>
          <cell r="B241" t="str">
            <v>309991990032</v>
          </cell>
          <cell r="C241">
            <v>80</v>
          </cell>
          <cell r="D241">
            <v>4</v>
          </cell>
          <cell r="E241" t="str">
            <v>NY-ACCRUED EXPENSES-OTHER</v>
          </cell>
          <cell r="F241">
            <v>3</v>
          </cell>
          <cell r="G241">
            <v>0</v>
          </cell>
          <cell r="H241" t="str">
            <v>B0380000</v>
          </cell>
          <cell r="I241">
            <v>50506</v>
          </cell>
          <cell r="J241">
            <v>801</v>
          </cell>
          <cell r="K241">
            <v>0</v>
          </cell>
          <cell r="L241">
            <v>1136551.48</v>
          </cell>
          <cell r="M241">
            <v>1136551.48</v>
          </cell>
          <cell r="N241">
            <v>0</v>
          </cell>
          <cell r="O241">
            <v>0</v>
          </cell>
          <cell r="P241">
            <v>1136551.48</v>
          </cell>
          <cell r="R241">
            <v>1136551.48</v>
          </cell>
          <cell r="S241">
            <v>0</v>
          </cell>
          <cell r="T241">
            <v>0</v>
          </cell>
          <cell r="V241">
            <v>1099888.53</v>
          </cell>
          <cell r="W241">
            <v>1136551.48</v>
          </cell>
          <cell r="X241">
            <v>1136551.48</v>
          </cell>
        </row>
        <row r="242">
          <cell r="A242">
            <v>1</v>
          </cell>
          <cell r="B242" t="str">
            <v>309991990032</v>
          </cell>
          <cell r="C242">
            <v>220</v>
          </cell>
          <cell r="D242">
            <v>4</v>
          </cell>
          <cell r="E242" t="str">
            <v>NY-ACCRUED EXPENSES-OTHER</v>
          </cell>
          <cell r="F242">
            <v>3</v>
          </cell>
          <cell r="G242">
            <v>0</v>
          </cell>
          <cell r="H242" t="str">
            <v>B0380000</v>
          </cell>
          <cell r="I242">
            <v>50506</v>
          </cell>
          <cell r="J242">
            <v>801</v>
          </cell>
          <cell r="K242">
            <v>0</v>
          </cell>
          <cell r="L242">
            <v>0</v>
          </cell>
          <cell r="M242">
            <v>1100000</v>
          </cell>
          <cell r="N242">
            <v>0</v>
          </cell>
          <cell r="O242">
            <v>200000</v>
          </cell>
          <cell r="P242">
            <v>1300000</v>
          </cell>
          <cell r="R242">
            <v>-599010.65</v>
          </cell>
          <cell r="S242">
            <v>1100000</v>
          </cell>
          <cell r="T242">
            <v>200000</v>
          </cell>
          <cell r="V242">
            <v>19322.93</v>
          </cell>
          <cell r="W242">
            <v>203225.81</v>
          </cell>
          <cell r="X242">
            <v>1100000</v>
          </cell>
        </row>
        <row r="243">
          <cell r="A243">
            <v>1</v>
          </cell>
          <cell r="B243" t="str">
            <v>309991990083</v>
          </cell>
          <cell r="C243">
            <v>80</v>
          </cell>
          <cell r="D243">
            <v>4</v>
          </cell>
          <cell r="E243" t="str">
            <v>TRANSLATION ON EQUITY</v>
          </cell>
          <cell r="F243">
            <v>3</v>
          </cell>
          <cell r="G243">
            <v>0</v>
          </cell>
          <cell r="H243" t="str">
            <v>B0490500</v>
          </cell>
          <cell r="I243">
            <v>50086</v>
          </cell>
          <cell r="J243">
            <v>476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R243">
            <v>0</v>
          </cell>
          <cell r="S243">
            <v>0</v>
          </cell>
          <cell r="T243">
            <v>0</v>
          </cell>
          <cell r="V243">
            <v>0</v>
          </cell>
          <cell r="W243">
            <v>-40098100.420000002</v>
          </cell>
          <cell r="X243">
            <v>0</v>
          </cell>
        </row>
        <row r="244">
          <cell r="A244">
            <v>1</v>
          </cell>
          <cell r="B244" t="str">
            <v>309991990083</v>
          </cell>
          <cell r="C244">
            <v>220</v>
          </cell>
          <cell r="D244">
            <v>4</v>
          </cell>
          <cell r="E244" t="str">
            <v>TRANSLATION ON EQUITY</v>
          </cell>
          <cell r="F244">
            <v>3</v>
          </cell>
          <cell r="G244">
            <v>0</v>
          </cell>
          <cell r="H244" t="str">
            <v>B0490500</v>
          </cell>
          <cell r="I244">
            <v>50086</v>
          </cell>
          <cell r="J244">
            <v>476</v>
          </cell>
          <cell r="K244">
            <v>360</v>
          </cell>
          <cell r="L244">
            <v>317978387.63999999</v>
          </cell>
          <cell r="M244">
            <v>320091997.63999999</v>
          </cell>
          <cell r="N244">
            <v>0</v>
          </cell>
          <cell r="O244">
            <v>9743139</v>
          </cell>
          <cell r="P244">
            <v>329835136.63999999</v>
          </cell>
          <cell r="R244">
            <v>-739082</v>
          </cell>
          <cell r="S244">
            <v>2113610</v>
          </cell>
          <cell r="T244">
            <v>9743139</v>
          </cell>
          <cell r="V244">
            <v>318002229</v>
          </cell>
          <cell r="W244">
            <v>340538551.36000001</v>
          </cell>
          <cell r="X244">
            <v>329487167.38999999</v>
          </cell>
        </row>
        <row r="245">
          <cell r="A245">
            <v>1</v>
          </cell>
          <cell r="B245" t="str">
            <v>309991990121</v>
          </cell>
          <cell r="C245">
            <v>80</v>
          </cell>
          <cell r="D245">
            <v>4</v>
          </cell>
          <cell r="E245" t="str">
            <v>PROV P/CRED LIQUID DUVIDOSA DE CRED DIVERSOS-NY</v>
          </cell>
          <cell r="F245">
            <v>3</v>
          </cell>
          <cell r="G245">
            <v>0</v>
          </cell>
          <cell r="H245" t="str">
            <v>B0490500</v>
          </cell>
          <cell r="I245">
            <v>50086</v>
          </cell>
          <cell r="J245">
            <v>498</v>
          </cell>
          <cell r="K245">
            <v>365</v>
          </cell>
          <cell r="L245">
            <v>3392325.75</v>
          </cell>
          <cell r="M245">
            <v>3392325.75</v>
          </cell>
          <cell r="N245">
            <v>0</v>
          </cell>
          <cell r="O245">
            <v>0</v>
          </cell>
          <cell r="P245">
            <v>3392325.75</v>
          </cell>
          <cell r="R245">
            <v>0</v>
          </cell>
          <cell r="S245">
            <v>0</v>
          </cell>
          <cell r="T245">
            <v>0</v>
          </cell>
          <cell r="V245">
            <v>3392325.75</v>
          </cell>
          <cell r="W245">
            <v>3392325.75</v>
          </cell>
          <cell r="X245">
            <v>3392325.75</v>
          </cell>
        </row>
        <row r="246">
          <cell r="A246">
            <v>1</v>
          </cell>
          <cell r="B246" t="str">
            <v>309991994046</v>
          </cell>
          <cell r="C246">
            <v>80</v>
          </cell>
          <cell r="D246">
            <v>4</v>
          </cell>
          <cell r="E246" t="str">
            <v>PROVISAO P/PGTO IAE S/ILL-REVERSAL NY</v>
          </cell>
          <cell r="F246">
            <v>3</v>
          </cell>
          <cell r="G246">
            <v>0</v>
          </cell>
          <cell r="H246" t="str">
            <v>B0380000</v>
          </cell>
          <cell r="I246">
            <v>50070</v>
          </cell>
          <cell r="J246">
            <v>477</v>
          </cell>
          <cell r="K246">
            <v>500</v>
          </cell>
          <cell r="L246">
            <v>1390.34</v>
          </cell>
          <cell r="M246">
            <v>1390.34</v>
          </cell>
          <cell r="N246">
            <v>0</v>
          </cell>
          <cell r="O246">
            <v>0</v>
          </cell>
          <cell r="P246">
            <v>1390.34</v>
          </cell>
          <cell r="R246">
            <v>0</v>
          </cell>
          <cell r="S246">
            <v>0</v>
          </cell>
          <cell r="T246">
            <v>0</v>
          </cell>
          <cell r="V246">
            <v>1390.34</v>
          </cell>
          <cell r="W246">
            <v>1390.34</v>
          </cell>
          <cell r="X246">
            <v>1390.34</v>
          </cell>
        </row>
        <row r="247">
          <cell r="A247">
            <v>1</v>
          </cell>
          <cell r="B247" t="str">
            <v>309991994224</v>
          </cell>
          <cell r="C247">
            <v>80</v>
          </cell>
          <cell r="D247">
            <v>4</v>
          </cell>
          <cell r="E247" t="str">
            <v>AJUSTE DIAS UTEIS X DIAS CORRIDOS-CARTEIRA PRE-NY</v>
          </cell>
          <cell r="F247">
            <v>3</v>
          </cell>
          <cell r="G247">
            <v>0</v>
          </cell>
          <cell r="H247" t="str">
            <v>B0380000</v>
          </cell>
          <cell r="I247">
            <v>60032</v>
          </cell>
          <cell r="J247">
            <v>240</v>
          </cell>
          <cell r="K247">
            <v>0</v>
          </cell>
          <cell r="L247">
            <v>-1.92</v>
          </cell>
          <cell r="M247">
            <v>-1.92</v>
          </cell>
          <cell r="N247">
            <v>0</v>
          </cell>
          <cell r="O247">
            <v>0</v>
          </cell>
          <cell r="P247">
            <v>-1.92</v>
          </cell>
          <cell r="R247">
            <v>0</v>
          </cell>
          <cell r="S247">
            <v>0</v>
          </cell>
          <cell r="T247">
            <v>0</v>
          </cell>
          <cell r="V247">
            <v>-1.92</v>
          </cell>
          <cell r="W247">
            <v>-1.92</v>
          </cell>
          <cell r="X247">
            <v>-1.92</v>
          </cell>
        </row>
        <row r="248">
          <cell r="A248">
            <v>1</v>
          </cell>
          <cell r="B248" t="str">
            <v>309991994275</v>
          </cell>
          <cell r="C248">
            <v>80</v>
          </cell>
          <cell r="D248">
            <v>4</v>
          </cell>
          <cell r="E248" t="str">
            <v>MP IAA-AFS-FAS 115-ACCRUED EXPENSES TAX-NY</v>
          </cell>
          <cell r="F248">
            <v>3</v>
          </cell>
          <cell r="G248">
            <v>0</v>
          </cell>
          <cell r="H248" t="str">
            <v>B0380500</v>
          </cell>
          <cell r="I248">
            <v>50032</v>
          </cell>
          <cell r="J248">
            <v>504</v>
          </cell>
          <cell r="K248">
            <v>0</v>
          </cell>
          <cell r="L248">
            <v>956188.16000000003</v>
          </cell>
          <cell r="M248">
            <v>724635.26</v>
          </cell>
          <cell r="N248">
            <v>-724635.26</v>
          </cell>
          <cell r="O248">
            <v>729228.7</v>
          </cell>
          <cell r="P248">
            <v>729228.7</v>
          </cell>
          <cell r="R248">
            <v>17209.970000000088</v>
          </cell>
          <cell r="S248">
            <v>-231552.9</v>
          </cell>
          <cell r="T248">
            <v>4593.4399999999441</v>
          </cell>
          <cell r="V248">
            <v>940088.51</v>
          </cell>
          <cell r="W248">
            <v>462671.69</v>
          </cell>
          <cell r="X248">
            <v>724635.26</v>
          </cell>
        </row>
        <row r="249">
          <cell r="A249">
            <v>1</v>
          </cell>
          <cell r="B249" t="str">
            <v>309991994283</v>
          </cell>
          <cell r="C249">
            <v>80</v>
          </cell>
          <cell r="D249">
            <v>4</v>
          </cell>
          <cell r="E249" t="str">
            <v>SECUR-INVEST-NTN CAMBIAL-FAS 115-ACCRUED EXP TAX ON MTM-NY</v>
          </cell>
          <cell r="F249">
            <v>3</v>
          </cell>
          <cell r="G249">
            <v>0</v>
          </cell>
          <cell r="H249" t="str">
            <v>B0380500</v>
          </cell>
          <cell r="I249">
            <v>50032</v>
          </cell>
          <cell r="J249">
            <v>524</v>
          </cell>
          <cell r="K249">
            <v>0</v>
          </cell>
          <cell r="L249">
            <v>0</v>
          </cell>
          <cell r="M249">
            <v>1545663.32</v>
          </cell>
          <cell r="N249">
            <v>-2749167.03</v>
          </cell>
          <cell r="O249">
            <v>0</v>
          </cell>
          <cell r="P249">
            <v>-1203503.71</v>
          </cell>
          <cell r="R249">
            <v>55349.71</v>
          </cell>
          <cell r="S249">
            <v>1545663.32</v>
          </cell>
          <cell r="T249">
            <v>-2749167.03</v>
          </cell>
          <cell r="V249">
            <v>-51778.76</v>
          </cell>
          <cell r="W249">
            <v>0</v>
          </cell>
          <cell r="X249">
            <v>1545663.32</v>
          </cell>
        </row>
        <row r="250">
          <cell r="A250">
            <v>1</v>
          </cell>
          <cell r="B250" t="str">
            <v>309991994992</v>
          </cell>
          <cell r="C250">
            <v>80</v>
          </cell>
          <cell r="D250">
            <v>4</v>
          </cell>
          <cell r="E250" t="str">
            <v>CAPITAL WRITE-UP</v>
          </cell>
          <cell r="F250">
            <v>3</v>
          </cell>
          <cell r="G250">
            <v>0</v>
          </cell>
          <cell r="H250" t="str">
            <v>B0490600</v>
          </cell>
          <cell r="I250">
            <v>50510</v>
          </cell>
          <cell r="J250">
            <v>473</v>
          </cell>
          <cell r="K250">
            <v>360</v>
          </cell>
          <cell r="L250">
            <v>29133391.649999999</v>
          </cell>
          <cell r="M250">
            <v>29133391.649999999</v>
          </cell>
          <cell r="N250">
            <v>0</v>
          </cell>
          <cell r="O250">
            <v>0</v>
          </cell>
          <cell r="P250">
            <v>29133391.649999999</v>
          </cell>
          <cell r="R250">
            <v>0</v>
          </cell>
          <cell r="S250">
            <v>0</v>
          </cell>
          <cell r="T250">
            <v>0</v>
          </cell>
          <cell r="V250">
            <v>29133391.649999999</v>
          </cell>
          <cell r="W250">
            <v>29133391.649999999</v>
          </cell>
          <cell r="X250">
            <v>29133391.649999999</v>
          </cell>
        </row>
        <row r="251">
          <cell r="A251">
            <v>1</v>
          </cell>
          <cell r="B251" t="str">
            <v>309991995000</v>
          </cell>
          <cell r="C251">
            <v>80</v>
          </cell>
          <cell r="D251">
            <v>4</v>
          </cell>
          <cell r="E251" t="str">
            <v>U P-GAAP ADJUST-CSG-NY</v>
          </cell>
          <cell r="F251">
            <v>3</v>
          </cell>
          <cell r="G251">
            <v>0</v>
          </cell>
          <cell r="H251" t="str">
            <v>B0490500</v>
          </cell>
          <cell r="I251">
            <v>50086</v>
          </cell>
          <cell r="J251">
            <v>992</v>
          </cell>
          <cell r="K251">
            <v>360</v>
          </cell>
          <cell r="L251">
            <v>-1436172.74</v>
          </cell>
          <cell r="M251">
            <v>-1436172.74</v>
          </cell>
          <cell r="N251">
            <v>0</v>
          </cell>
          <cell r="O251">
            <v>0</v>
          </cell>
          <cell r="P251">
            <v>-1436172.74</v>
          </cell>
          <cell r="R251">
            <v>0</v>
          </cell>
          <cell r="S251">
            <v>0</v>
          </cell>
          <cell r="T251">
            <v>0</v>
          </cell>
          <cell r="V251">
            <v>-1436172.74</v>
          </cell>
          <cell r="W251">
            <v>-1436172.74</v>
          </cell>
          <cell r="X251">
            <v>-1436172.74</v>
          </cell>
        </row>
        <row r="252">
          <cell r="A252">
            <v>1</v>
          </cell>
          <cell r="B252" t="str">
            <v>309991997061</v>
          </cell>
          <cell r="C252">
            <v>80</v>
          </cell>
          <cell r="D252">
            <v>4</v>
          </cell>
          <cell r="E252" t="str">
            <v>OPTION SWAP HEDGE-REAVALIACAO PREMIO RECEBIDO-NY</v>
          </cell>
          <cell r="F252">
            <v>3</v>
          </cell>
          <cell r="G252">
            <v>0</v>
          </cell>
          <cell r="H252" t="str">
            <v>B0468000</v>
          </cell>
          <cell r="I252">
            <v>60402</v>
          </cell>
          <cell r="J252">
            <v>442</v>
          </cell>
          <cell r="K252">
            <v>0</v>
          </cell>
          <cell r="L252">
            <v>0.01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R252">
            <v>0</v>
          </cell>
          <cell r="S252">
            <v>-0.01</v>
          </cell>
          <cell r="T252">
            <v>0</v>
          </cell>
          <cell r="V252">
            <v>0.01</v>
          </cell>
          <cell r="W252">
            <v>0</v>
          </cell>
          <cell r="X252">
            <v>0</v>
          </cell>
        </row>
        <row r="253">
          <cell r="A253">
            <v>1</v>
          </cell>
          <cell r="B253" t="str">
            <v>390900000001</v>
          </cell>
          <cell r="C253">
            <v>80</v>
          </cell>
          <cell r="D253">
            <v>4</v>
          </cell>
          <cell r="E253" t="str">
            <v>OPTION SWAP HEDGE-REAVALIACAO PREMIO RECEBIDO-NY-BRANCH</v>
          </cell>
          <cell r="F253">
            <v>3</v>
          </cell>
          <cell r="G253">
            <v>0</v>
          </cell>
          <cell r="H253" t="str">
            <v>B0468040</v>
          </cell>
          <cell r="I253">
            <v>60905</v>
          </cell>
          <cell r="J253">
            <v>446</v>
          </cell>
          <cell r="K253">
            <v>0</v>
          </cell>
          <cell r="L253">
            <v>382715.24</v>
          </cell>
          <cell r="M253">
            <v>510493.04</v>
          </cell>
          <cell r="N253">
            <v>-965953.94</v>
          </cell>
          <cell r="O253">
            <v>0</v>
          </cell>
          <cell r="P253">
            <v>-455460.9</v>
          </cell>
          <cell r="R253">
            <v>1594527.51</v>
          </cell>
          <cell r="S253">
            <v>127777.8</v>
          </cell>
          <cell r="T253">
            <v>-965953.94</v>
          </cell>
          <cell r="V253">
            <v>-14399.41</v>
          </cell>
          <cell r="W253">
            <v>12345.65</v>
          </cell>
          <cell r="X253">
            <v>18231.89</v>
          </cell>
        </row>
        <row r="254">
          <cell r="A254">
            <v>1</v>
          </cell>
          <cell r="B254" t="str">
            <v>390900000028</v>
          </cell>
          <cell r="C254">
            <v>220</v>
          </cell>
          <cell r="D254">
            <v>4</v>
          </cell>
          <cell r="E254" t="str">
            <v>PROVISAO P/RESERVAS COM LITIGIOS CIVEIS-NY</v>
          </cell>
          <cell r="F254">
            <v>3</v>
          </cell>
          <cell r="G254">
            <v>0</v>
          </cell>
          <cell r="H254" t="str">
            <v>B0380000</v>
          </cell>
          <cell r="I254">
            <v>50081</v>
          </cell>
          <cell r="J254">
            <v>998</v>
          </cell>
          <cell r="K254">
            <v>0</v>
          </cell>
          <cell r="L254">
            <v>0</v>
          </cell>
          <cell r="M254">
            <v>1279434.33</v>
          </cell>
          <cell r="N254">
            <v>0</v>
          </cell>
          <cell r="O254">
            <v>0</v>
          </cell>
          <cell r="P254">
            <v>1279434.33</v>
          </cell>
          <cell r="R254">
            <v>0</v>
          </cell>
          <cell r="S254">
            <v>1279434.33</v>
          </cell>
          <cell r="T254">
            <v>0</v>
          </cell>
          <cell r="V254">
            <v>0</v>
          </cell>
          <cell r="W254">
            <v>1238162.25</v>
          </cell>
          <cell r="X254">
            <v>1279434.33</v>
          </cell>
        </row>
        <row r="255">
          <cell r="A255">
            <v>1</v>
          </cell>
          <cell r="B255" t="str">
            <v>390900000044</v>
          </cell>
          <cell r="C255">
            <v>80</v>
          </cell>
          <cell r="D255">
            <v>4</v>
          </cell>
          <cell r="E255" t="str">
            <v>PROVISAO PSP VACATION-GF/GCB-NY</v>
          </cell>
          <cell r="F255">
            <v>3</v>
          </cell>
          <cell r="G255">
            <v>0</v>
          </cell>
          <cell r="H255" t="str">
            <v>B0380000</v>
          </cell>
          <cell r="I255">
            <v>60059</v>
          </cell>
          <cell r="J255">
            <v>801</v>
          </cell>
          <cell r="K255">
            <v>0</v>
          </cell>
          <cell r="L255">
            <v>1380175.21</v>
          </cell>
          <cell r="M255">
            <v>1188611.55</v>
          </cell>
          <cell r="N255">
            <v>-1188611.55</v>
          </cell>
          <cell r="O255">
            <v>1151428.3999999999</v>
          </cell>
          <cell r="P255">
            <v>1151428.3999999999</v>
          </cell>
          <cell r="R255">
            <v>-226596.05</v>
          </cell>
          <cell r="S255">
            <v>-191563.66</v>
          </cell>
          <cell r="T255">
            <v>-37183.15000000014</v>
          </cell>
          <cell r="V255">
            <v>1584842.6</v>
          </cell>
          <cell r="W255">
            <v>1380175.21</v>
          </cell>
          <cell r="X255">
            <v>1188611.55</v>
          </cell>
        </row>
        <row r="256">
          <cell r="A256">
            <v>1</v>
          </cell>
          <cell r="B256" t="str">
            <v>390900000079</v>
          </cell>
          <cell r="C256">
            <v>80</v>
          </cell>
          <cell r="D256">
            <v>4</v>
          </cell>
          <cell r="E256" t="str">
            <v>DDI FUTURO BMF - OCI ACUMULADO</v>
          </cell>
          <cell r="F256">
            <v>3</v>
          </cell>
          <cell r="G256">
            <v>0</v>
          </cell>
          <cell r="H256" t="str">
            <v>B0646000</v>
          </cell>
          <cell r="I256">
            <v>60350</v>
          </cell>
          <cell r="J256">
            <v>51</v>
          </cell>
          <cell r="K256">
            <v>0</v>
          </cell>
          <cell r="L256">
            <v>0</v>
          </cell>
          <cell r="M256">
            <v>8939351.1999999993</v>
          </cell>
          <cell r="N256">
            <v>0</v>
          </cell>
          <cell r="O256">
            <v>16044241.699999999</v>
          </cell>
          <cell r="P256">
            <v>24983592.899999999</v>
          </cell>
          <cell r="R256">
            <v>0</v>
          </cell>
          <cell r="S256">
            <v>8939351.1999999993</v>
          </cell>
          <cell r="T256">
            <v>16044241.699999999</v>
          </cell>
          <cell r="V256">
            <v>0</v>
          </cell>
          <cell r="W256">
            <v>0</v>
          </cell>
          <cell r="X256">
            <v>8939351.1999999993</v>
          </cell>
        </row>
        <row r="257">
          <cell r="A257">
            <v>1</v>
          </cell>
          <cell r="B257" t="str">
            <v>390900000087</v>
          </cell>
          <cell r="C257">
            <v>80</v>
          </cell>
          <cell r="D257">
            <v>4</v>
          </cell>
          <cell r="E257" t="str">
            <v>DDI FUTURO BMF - FOREIGN TAX ON OCI ACUMULADO</v>
          </cell>
          <cell r="F257">
            <v>3</v>
          </cell>
          <cell r="G257">
            <v>0</v>
          </cell>
          <cell r="H257" t="str">
            <v>B0651200</v>
          </cell>
          <cell r="I257">
            <v>60350</v>
          </cell>
          <cell r="J257">
            <v>51</v>
          </cell>
          <cell r="K257">
            <v>0</v>
          </cell>
          <cell r="L257">
            <v>0</v>
          </cell>
          <cell r="M257">
            <v>-3039379.41</v>
          </cell>
          <cell r="N257">
            <v>-5455042.1799999997</v>
          </cell>
          <cell r="O257">
            <v>0</v>
          </cell>
          <cell r="P257">
            <v>-8494421.5899999999</v>
          </cell>
          <cell r="R257">
            <v>0</v>
          </cell>
          <cell r="S257">
            <v>-3039379.41</v>
          </cell>
          <cell r="T257">
            <v>-5455042.1799999997</v>
          </cell>
          <cell r="V257">
            <v>0</v>
          </cell>
          <cell r="W257">
            <v>0</v>
          </cell>
          <cell r="X257">
            <v>-3039379.41</v>
          </cell>
        </row>
        <row r="258">
          <cell r="A258">
            <v>1</v>
          </cell>
          <cell r="B258" t="str">
            <v>390900000109</v>
          </cell>
          <cell r="C258">
            <v>80</v>
          </cell>
          <cell r="D258">
            <v>4</v>
          </cell>
          <cell r="E258" t="str">
            <v>OCI - SWAP PRE/USD CETIP-OCI ACUMULADO</v>
          </cell>
          <cell r="F258">
            <v>3</v>
          </cell>
          <cell r="G258">
            <v>0</v>
          </cell>
          <cell r="H258" t="str">
            <v>B0646400</v>
          </cell>
          <cell r="I258">
            <v>60996</v>
          </cell>
          <cell r="J258">
            <v>51</v>
          </cell>
          <cell r="K258">
            <v>0</v>
          </cell>
          <cell r="L258">
            <v>0</v>
          </cell>
          <cell r="M258">
            <v>28334747.82</v>
          </cell>
          <cell r="N258">
            <v>-1346947.67</v>
          </cell>
          <cell r="O258">
            <v>43758203.369999997</v>
          </cell>
          <cell r="P258">
            <v>70746003.519999996</v>
          </cell>
          <cell r="R258">
            <v>0</v>
          </cell>
          <cell r="S258">
            <v>28334747.82</v>
          </cell>
          <cell r="T258">
            <v>42411255.699999996</v>
          </cell>
          <cell r="V258">
            <v>0</v>
          </cell>
          <cell r="W258">
            <v>0</v>
          </cell>
          <cell r="X258">
            <v>27035905.420000002</v>
          </cell>
        </row>
        <row r="259">
          <cell r="A259">
            <v>1</v>
          </cell>
          <cell r="B259" t="str">
            <v>390900000117</v>
          </cell>
          <cell r="C259">
            <v>80</v>
          </cell>
          <cell r="D259">
            <v>4</v>
          </cell>
          <cell r="E259" t="str">
            <v>OCI - SWAP PRE/USD CETIP-FOREIGN TAX ON OCI ACUMULADO</v>
          </cell>
          <cell r="F259">
            <v>3</v>
          </cell>
          <cell r="G259">
            <v>0</v>
          </cell>
          <cell r="H259" t="str">
            <v>B0651800</v>
          </cell>
          <cell r="I259">
            <v>60996</v>
          </cell>
          <cell r="J259">
            <v>51</v>
          </cell>
          <cell r="K259">
            <v>0</v>
          </cell>
          <cell r="L259">
            <v>0</v>
          </cell>
          <cell r="M259">
            <v>-9633814.2599999998</v>
          </cell>
          <cell r="N259">
            <v>-14877789.15</v>
          </cell>
          <cell r="O259">
            <v>0</v>
          </cell>
          <cell r="P259">
            <v>-24511603.41</v>
          </cell>
          <cell r="R259">
            <v>0</v>
          </cell>
          <cell r="S259">
            <v>-9633814.2599999998</v>
          </cell>
          <cell r="T259">
            <v>-14877789.15</v>
          </cell>
          <cell r="V259">
            <v>0</v>
          </cell>
          <cell r="W259">
            <v>0</v>
          </cell>
          <cell r="X259">
            <v>-9633814.2599999998</v>
          </cell>
        </row>
        <row r="260">
          <cell r="A260">
            <v>1</v>
          </cell>
          <cell r="B260" t="str">
            <v>390900000133</v>
          </cell>
          <cell r="C260">
            <v>80</v>
          </cell>
          <cell r="D260">
            <v>4</v>
          </cell>
          <cell r="E260" t="str">
            <v>SWAP CDI/USD-LOSSES ON MTM-NY-OCI FOREC.TRANS</v>
          </cell>
          <cell r="F260">
            <v>3</v>
          </cell>
          <cell r="G260">
            <v>0</v>
          </cell>
          <cell r="H260" t="str">
            <v>B0468040</v>
          </cell>
          <cell r="I260">
            <v>60997</v>
          </cell>
          <cell r="J260">
            <v>51</v>
          </cell>
          <cell r="K260">
            <v>0</v>
          </cell>
          <cell r="L260">
            <v>0</v>
          </cell>
          <cell r="M260">
            <v>-2394419.13</v>
          </cell>
          <cell r="N260">
            <v>0</v>
          </cell>
          <cell r="O260">
            <v>0</v>
          </cell>
          <cell r="P260">
            <v>-2394419.13</v>
          </cell>
          <cell r="R260">
            <v>0</v>
          </cell>
          <cell r="S260">
            <v>-2394419.13</v>
          </cell>
          <cell r="T260">
            <v>0</v>
          </cell>
          <cell r="V260">
            <v>0</v>
          </cell>
          <cell r="W260">
            <v>0</v>
          </cell>
          <cell r="X260">
            <v>-2394419.13</v>
          </cell>
        </row>
        <row r="261">
          <cell r="A261">
            <v>1</v>
          </cell>
          <cell r="B261" t="str">
            <v>390900000141</v>
          </cell>
          <cell r="C261">
            <v>80</v>
          </cell>
          <cell r="D261">
            <v>4</v>
          </cell>
          <cell r="E261" t="str">
            <v>OCI - SWAP CDI/USD CETIP-OCI ACUMULADO</v>
          </cell>
          <cell r="F261">
            <v>3</v>
          </cell>
          <cell r="G261">
            <v>0</v>
          </cell>
          <cell r="H261" t="str">
            <v>B0646000</v>
          </cell>
          <cell r="I261">
            <v>60997</v>
          </cell>
          <cell r="J261">
            <v>51</v>
          </cell>
          <cell r="K261">
            <v>0</v>
          </cell>
          <cell r="L261">
            <v>0</v>
          </cell>
          <cell r="M261">
            <v>-14375941.859999999</v>
          </cell>
          <cell r="N261">
            <v>0</v>
          </cell>
          <cell r="O261">
            <v>14375941.859999999</v>
          </cell>
          <cell r="P261">
            <v>0</v>
          </cell>
          <cell r="R261">
            <v>0</v>
          </cell>
          <cell r="S261">
            <v>-14375941.859999999</v>
          </cell>
          <cell r="T261">
            <v>14375941.859999999</v>
          </cell>
          <cell r="V261">
            <v>0</v>
          </cell>
          <cell r="W261">
            <v>0</v>
          </cell>
          <cell r="X261">
            <v>-513426.5</v>
          </cell>
        </row>
        <row r="262">
          <cell r="A262">
            <v>1</v>
          </cell>
          <cell r="B262" t="str">
            <v>390900000150</v>
          </cell>
          <cell r="C262">
            <v>80</v>
          </cell>
          <cell r="D262">
            <v>4</v>
          </cell>
          <cell r="E262" t="str">
            <v>OCI - SWAP CDI/USD CETIP-FOREIGN TAX ON OCI ACUMULADO</v>
          </cell>
          <cell r="F262">
            <v>3</v>
          </cell>
          <cell r="G262">
            <v>0</v>
          </cell>
          <cell r="H262" t="str">
            <v>B0651200</v>
          </cell>
          <cell r="I262">
            <v>60997</v>
          </cell>
          <cell r="J262">
            <v>51</v>
          </cell>
          <cell r="K262">
            <v>0</v>
          </cell>
          <cell r="L262">
            <v>0</v>
          </cell>
          <cell r="M262">
            <v>4887820.2300000004</v>
          </cell>
          <cell r="N262">
            <v>-4887820.2300000004</v>
          </cell>
          <cell r="O262">
            <v>0</v>
          </cell>
          <cell r="P262">
            <v>0</v>
          </cell>
          <cell r="R262">
            <v>0</v>
          </cell>
          <cell r="S262">
            <v>4887820.2300000004</v>
          </cell>
          <cell r="T262">
            <v>-4887820.2300000004</v>
          </cell>
          <cell r="V262">
            <v>0</v>
          </cell>
          <cell r="W262">
            <v>0</v>
          </cell>
          <cell r="X262">
            <v>174565.01</v>
          </cell>
        </row>
        <row r="263">
          <cell r="A263">
            <v>1</v>
          </cell>
          <cell r="B263" t="str">
            <v>390900000176</v>
          </cell>
          <cell r="C263">
            <v>80</v>
          </cell>
          <cell r="D263">
            <v>4</v>
          </cell>
          <cell r="E263" t="str">
            <v>OCI - SWAP USD/CDI CETIP-OCI ACUMULADO</v>
          </cell>
          <cell r="F263">
            <v>3</v>
          </cell>
          <cell r="G263">
            <v>0</v>
          </cell>
          <cell r="H263" t="str">
            <v>B0646000</v>
          </cell>
          <cell r="I263">
            <v>60997</v>
          </cell>
          <cell r="J263">
            <v>51</v>
          </cell>
          <cell r="K263">
            <v>0</v>
          </cell>
          <cell r="L263">
            <v>0</v>
          </cell>
          <cell r="M263">
            <v>13538429.710000001</v>
          </cell>
          <cell r="N263">
            <v>-13538429.710000001</v>
          </cell>
          <cell r="O263">
            <v>0</v>
          </cell>
          <cell r="P263">
            <v>0</v>
          </cell>
          <cell r="R263">
            <v>0</v>
          </cell>
          <cell r="S263">
            <v>13538429.710000001</v>
          </cell>
          <cell r="T263">
            <v>-13538429.710000001</v>
          </cell>
          <cell r="V263">
            <v>0</v>
          </cell>
          <cell r="W263">
            <v>0</v>
          </cell>
          <cell r="X263">
            <v>483515.35</v>
          </cell>
        </row>
        <row r="264">
          <cell r="A264">
            <v>1</v>
          </cell>
          <cell r="B264" t="str">
            <v>390900000184</v>
          </cell>
          <cell r="C264">
            <v>80</v>
          </cell>
          <cell r="D264">
            <v>4</v>
          </cell>
          <cell r="E264" t="str">
            <v>OCI - SWAP USD/CDI CETIP-FOREIGN TAX ON OCI ACUMULADO</v>
          </cell>
          <cell r="F264">
            <v>3</v>
          </cell>
          <cell r="G264">
            <v>0</v>
          </cell>
          <cell r="H264" t="str">
            <v>B0651200</v>
          </cell>
          <cell r="I264">
            <v>60997</v>
          </cell>
          <cell r="J264">
            <v>51</v>
          </cell>
          <cell r="K264">
            <v>0</v>
          </cell>
          <cell r="L264">
            <v>0</v>
          </cell>
          <cell r="M264">
            <v>-4603066.0999999996</v>
          </cell>
          <cell r="N264">
            <v>0</v>
          </cell>
          <cell r="O264">
            <v>4603066.0999999996</v>
          </cell>
          <cell r="P264">
            <v>0</v>
          </cell>
          <cell r="R264">
            <v>0</v>
          </cell>
          <cell r="S264">
            <v>-4603066.0999999996</v>
          </cell>
          <cell r="T264">
            <v>4603066.0999999996</v>
          </cell>
          <cell r="V264">
            <v>0</v>
          </cell>
          <cell r="W264">
            <v>0</v>
          </cell>
          <cell r="X264">
            <v>-164395.22</v>
          </cell>
        </row>
        <row r="265">
          <cell r="A265">
            <v>1</v>
          </cell>
          <cell r="B265" t="str">
            <v>390900000192</v>
          </cell>
          <cell r="C265">
            <v>80</v>
          </cell>
          <cell r="D265">
            <v>4</v>
          </cell>
          <cell r="E265" t="str">
            <v>REVERSAO PROVISAO PARA LITIGIOS TRABALHISTAS-CSG</v>
          </cell>
          <cell r="F265">
            <v>3</v>
          </cell>
          <cell r="G265">
            <v>0</v>
          </cell>
          <cell r="H265" t="str">
            <v>B0380000</v>
          </cell>
          <cell r="I265">
            <v>50082</v>
          </cell>
          <cell r="J265">
            <v>975</v>
          </cell>
          <cell r="K265">
            <v>0</v>
          </cell>
          <cell r="L265">
            <v>0</v>
          </cell>
          <cell r="M265">
            <v>-5169257.03</v>
          </cell>
          <cell r="N265">
            <v>0</v>
          </cell>
          <cell r="O265">
            <v>0</v>
          </cell>
          <cell r="P265">
            <v>-5169257.03</v>
          </cell>
          <cell r="R265">
            <v>0</v>
          </cell>
          <cell r="S265">
            <v>-5169257.03</v>
          </cell>
          <cell r="T265">
            <v>0</v>
          </cell>
          <cell r="V265">
            <v>0</v>
          </cell>
          <cell r="W265">
            <v>-5002506.8</v>
          </cell>
          <cell r="X265">
            <v>-5169257.03</v>
          </cell>
        </row>
        <row r="266">
          <cell r="A266">
            <v>1</v>
          </cell>
          <cell r="B266" t="str">
            <v>390900000206</v>
          </cell>
          <cell r="C266">
            <v>80</v>
          </cell>
          <cell r="D266">
            <v>4</v>
          </cell>
          <cell r="E266" t="str">
            <v>REVERSAO PROVISAO PASSIV CIVEIS-GCB</v>
          </cell>
          <cell r="F266">
            <v>3</v>
          </cell>
          <cell r="G266">
            <v>0</v>
          </cell>
          <cell r="H266" t="str">
            <v>B0380000</v>
          </cell>
          <cell r="I266">
            <v>50082</v>
          </cell>
          <cell r="J266">
            <v>998</v>
          </cell>
          <cell r="K266">
            <v>0</v>
          </cell>
          <cell r="L266">
            <v>0</v>
          </cell>
          <cell r="M266">
            <v>-2521253.29</v>
          </cell>
          <cell r="N266">
            <v>0</v>
          </cell>
          <cell r="O266">
            <v>0</v>
          </cell>
          <cell r="P266">
            <v>-2521253.29</v>
          </cell>
          <cell r="R266">
            <v>0</v>
          </cell>
          <cell r="S266">
            <v>-2521253.29</v>
          </cell>
          <cell r="T266">
            <v>0</v>
          </cell>
          <cell r="V266">
            <v>0</v>
          </cell>
          <cell r="W266">
            <v>-2439922.54</v>
          </cell>
          <cell r="X266">
            <v>-2521253.29</v>
          </cell>
        </row>
        <row r="267">
          <cell r="A267">
            <v>1</v>
          </cell>
          <cell r="B267" t="str">
            <v>390900900290</v>
          </cell>
          <cell r="C267">
            <v>80</v>
          </cell>
          <cell r="D267">
            <v>4</v>
          </cell>
          <cell r="E267" t="str">
            <v>OCI - SWAP CDI/USD CETIP-OCI ACUMULADO</v>
          </cell>
          <cell r="F267">
            <v>3</v>
          </cell>
          <cell r="G267">
            <v>0</v>
          </cell>
          <cell r="H267" t="str">
            <v>B0646200</v>
          </cell>
          <cell r="I267">
            <v>60997</v>
          </cell>
          <cell r="J267">
            <v>51</v>
          </cell>
          <cell r="K267">
            <v>0</v>
          </cell>
          <cell r="L267">
            <v>0</v>
          </cell>
          <cell r="M267">
            <v>0</v>
          </cell>
          <cell r="N267">
            <v>-43217617.880000003</v>
          </cell>
          <cell r="O267">
            <v>0</v>
          </cell>
          <cell r="P267">
            <v>-43217617.880000003</v>
          </cell>
          <cell r="R267">
            <v>0</v>
          </cell>
          <cell r="S267">
            <v>0</v>
          </cell>
          <cell r="T267">
            <v>-43217617.880000003</v>
          </cell>
          <cell r="V267">
            <v>0</v>
          </cell>
          <cell r="W267">
            <v>0</v>
          </cell>
          <cell r="X267">
            <v>-13862515.369999999</v>
          </cell>
        </row>
        <row r="268">
          <cell r="A268">
            <v>1</v>
          </cell>
          <cell r="B268" t="str">
            <v>390900900304</v>
          </cell>
          <cell r="C268">
            <v>80</v>
          </cell>
          <cell r="D268">
            <v>4</v>
          </cell>
          <cell r="E268" t="str">
            <v>OCI-SWAP CDI/USD CETIP-FOREIGN TAX ON OCI ACUMULADO</v>
          </cell>
          <cell r="F268">
            <v>3</v>
          </cell>
          <cell r="G268">
            <v>0</v>
          </cell>
          <cell r="H268" t="str">
            <v>B0651500</v>
          </cell>
          <cell r="I268">
            <v>60997</v>
          </cell>
          <cell r="J268">
            <v>51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33729496.25</v>
          </cell>
          <cell r="P268">
            <v>33729496.25</v>
          </cell>
          <cell r="R268">
            <v>0</v>
          </cell>
          <cell r="S268">
            <v>0</v>
          </cell>
          <cell r="T268">
            <v>33729496.25</v>
          </cell>
          <cell r="V268">
            <v>0</v>
          </cell>
          <cell r="W268">
            <v>0</v>
          </cell>
          <cell r="X268">
            <v>4713255.22</v>
          </cell>
        </row>
        <row r="269">
          <cell r="A269">
            <v>1</v>
          </cell>
          <cell r="B269" t="str">
            <v>390900900312</v>
          </cell>
          <cell r="C269">
            <v>80</v>
          </cell>
          <cell r="D269">
            <v>4</v>
          </cell>
          <cell r="E269" t="str">
            <v>OCI-SWAP USD/CDI CETIP-OCI ACUMULADO</v>
          </cell>
          <cell r="F269">
            <v>3</v>
          </cell>
          <cell r="G269">
            <v>0</v>
          </cell>
          <cell r="H269" t="str">
            <v>B0646200</v>
          </cell>
          <cell r="I269">
            <v>60997</v>
          </cell>
          <cell r="J269">
            <v>51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35869066.759999998</v>
          </cell>
          <cell r="P269">
            <v>35869066.759999998</v>
          </cell>
          <cell r="R269">
            <v>0</v>
          </cell>
          <cell r="S269">
            <v>0</v>
          </cell>
          <cell r="T269">
            <v>35869066.759999998</v>
          </cell>
          <cell r="V269">
            <v>0</v>
          </cell>
          <cell r="W269">
            <v>0</v>
          </cell>
          <cell r="X269">
            <v>13054914.359999999</v>
          </cell>
        </row>
        <row r="270">
          <cell r="A270">
            <v>1</v>
          </cell>
          <cell r="B270" t="str">
            <v>390900900320</v>
          </cell>
          <cell r="C270">
            <v>80</v>
          </cell>
          <cell r="D270">
            <v>4</v>
          </cell>
          <cell r="E270" t="str">
            <v>OCI-SWAP USD/CDI CETIP-FOREIGN TAX ON OCI ACUMULADO</v>
          </cell>
          <cell r="F270">
            <v>3</v>
          </cell>
          <cell r="G270">
            <v>0</v>
          </cell>
          <cell r="H270" t="str">
            <v>B0651500</v>
          </cell>
          <cell r="I270">
            <v>60997</v>
          </cell>
          <cell r="J270">
            <v>51</v>
          </cell>
          <cell r="K270">
            <v>0</v>
          </cell>
          <cell r="L270">
            <v>0</v>
          </cell>
          <cell r="M270">
            <v>0</v>
          </cell>
          <cell r="N270">
            <v>-12195482.699999999</v>
          </cell>
          <cell r="O270">
            <v>0</v>
          </cell>
          <cell r="P270">
            <v>-12195482.699999999</v>
          </cell>
          <cell r="R270">
            <v>0</v>
          </cell>
          <cell r="S270">
            <v>0</v>
          </cell>
          <cell r="T270">
            <v>-12195482.699999999</v>
          </cell>
          <cell r="V270">
            <v>0</v>
          </cell>
          <cell r="W270">
            <v>0</v>
          </cell>
          <cell r="X270">
            <v>-4438670.88</v>
          </cell>
        </row>
        <row r="271">
          <cell r="A271">
            <v>1</v>
          </cell>
          <cell r="B271" t="str">
            <v>391919190220</v>
          </cell>
          <cell r="C271">
            <v>80</v>
          </cell>
          <cell r="D271">
            <v>4</v>
          </cell>
          <cell r="E271" t="str">
            <v>1998 RESTRUCTURING RESERVES-NY</v>
          </cell>
          <cell r="F271">
            <v>3</v>
          </cell>
          <cell r="G271">
            <v>0</v>
          </cell>
          <cell r="H271" t="str">
            <v>B0463800</v>
          </cell>
          <cell r="I271">
            <v>60061</v>
          </cell>
          <cell r="J271">
            <v>801</v>
          </cell>
          <cell r="K271">
            <v>0</v>
          </cell>
          <cell r="L271">
            <v>20.13</v>
          </cell>
          <cell r="M271">
            <v>20.13</v>
          </cell>
          <cell r="N271">
            <v>0</v>
          </cell>
          <cell r="O271">
            <v>0</v>
          </cell>
          <cell r="P271">
            <v>20.13</v>
          </cell>
          <cell r="R271">
            <v>0</v>
          </cell>
          <cell r="S271">
            <v>0</v>
          </cell>
          <cell r="T271">
            <v>0</v>
          </cell>
          <cell r="V271">
            <v>20.13</v>
          </cell>
          <cell r="W271">
            <v>20.13</v>
          </cell>
          <cell r="X271">
            <v>20.13</v>
          </cell>
        </row>
        <row r="272">
          <cell r="A272">
            <v>1</v>
          </cell>
          <cell r="B272" t="str">
            <v>391919190238</v>
          </cell>
          <cell r="C272">
            <v>80</v>
          </cell>
          <cell r="D272">
            <v>4</v>
          </cell>
          <cell r="E272" t="str">
            <v>REVERSAL PROVISAO PROCESSOS TRABALHISTAS-DEZ/98-NY</v>
          </cell>
          <cell r="F272">
            <v>3</v>
          </cell>
          <cell r="G272">
            <v>0</v>
          </cell>
          <cell r="H272" t="str">
            <v>B0463000</v>
          </cell>
          <cell r="I272">
            <v>60416</v>
          </cell>
          <cell r="J272">
            <v>801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R272">
            <v>23881923</v>
          </cell>
          <cell r="S272">
            <v>0</v>
          </cell>
          <cell r="T272">
            <v>0</v>
          </cell>
          <cell r="V272">
            <v>-770384.61</v>
          </cell>
          <cell r="W272">
            <v>0</v>
          </cell>
          <cell r="X272">
            <v>0</v>
          </cell>
        </row>
        <row r="273">
          <cell r="A273">
            <v>1</v>
          </cell>
          <cell r="B273" t="str">
            <v>391919190246</v>
          </cell>
          <cell r="C273">
            <v>80</v>
          </cell>
          <cell r="D273">
            <v>4</v>
          </cell>
          <cell r="E273" t="str">
            <v>REVERSAL PROVISAO PROCESSOS FISCAIS DEZ/98-NY</v>
          </cell>
          <cell r="F273">
            <v>3</v>
          </cell>
          <cell r="G273">
            <v>0</v>
          </cell>
          <cell r="H273" t="str">
            <v>B0380100</v>
          </cell>
          <cell r="I273">
            <v>60416</v>
          </cell>
          <cell r="J273">
            <v>800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R273">
            <v>649408</v>
          </cell>
          <cell r="S273">
            <v>0</v>
          </cell>
          <cell r="T273">
            <v>0</v>
          </cell>
          <cell r="V273">
            <v>-20948.650000000001</v>
          </cell>
          <cell r="W273">
            <v>0</v>
          </cell>
          <cell r="X273">
            <v>0</v>
          </cell>
        </row>
        <row r="274">
          <cell r="A274">
            <v>1</v>
          </cell>
          <cell r="B274" t="str">
            <v>391919190254</v>
          </cell>
          <cell r="C274">
            <v>80</v>
          </cell>
          <cell r="D274">
            <v>4</v>
          </cell>
          <cell r="E274" t="str">
            <v>REVERSAL PROVISAO PROCESSOS CIVEIS DEZ/98-NY</v>
          </cell>
          <cell r="F274">
            <v>3</v>
          </cell>
          <cell r="G274">
            <v>0</v>
          </cell>
          <cell r="H274" t="str">
            <v>B0463000</v>
          </cell>
          <cell r="I274">
            <v>60416</v>
          </cell>
          <cell r="J274">
            <v>801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R274">
            <v>12499589</v>
          </cell>
          <cell r="S274">
            <v>0</v>
          </cell>
          <cell r="T274">
            <v>0</v>
          </cell>
          <cell r="V274">
            <v>-403212.55</v>
          </cell>
          <cell r="W274">
            <v>0</v>
          </cell>
          <cell r="X274">
            <v>0</v>
          </cell>
        </row>
        <row r="275">
          <cell r="A275">
            <v>1</v>
          </cell>
          <cell r="B275" t="str">
            <v>391919190262</v>
          </cell>
          <cell r="C275">
            <v>80</v>
          </cell>
          <cell r="D275">
            <v>4</v>
          </cell>
          <cell r="E275" t="str">
            <v>REVERSAL PROVISAO GRATIFICACAO PERIODICA E VAR.CAMBIAL-NY</v>
          </cell>
          <cell r="F275">
            <v>3</v>
          </cell>
          <cell r="G275">
            <v>0</v>
          </cell>
          <cell r="H275" t="str">
            <v>B0380000</v>
          </cell>
          <cell r="I275">
            <v>60393</v>
          </cell>
          <cell r="J275">
            <v>801</v>
          </cell>
          <cell r="K275">
            <v>0</v>
          </cell>
          <cell r="L275">
            <v>-6047496</v>
          </cell>
          <cell r="M275">
            <v>-9245016.25</v>
          </cell>
          <cell r="N275">
            <v>0</v>
          </cell>
          <cell r="O275">
            <v>6047496</v>
          </cell>
          <cell r="P275">
            <v>-3197520.25</v>
          </cell>
          <cell r="R275">
            <v>-6047496</v>
          </cell>
          <cell r="S275">
            <v>-3197520.25</v>
          </cell>
          <cell r="T275">
            <v>6047496</v>
          </cell>
          <cell r="V275">
            <v>-585241.55000000005</v>
          </cell>
          <cell r="W275">
            <v>-6047496</v>
          </cell>
          <cell r="X275">
            <v>-9245016.25</v>
          </cell>
        </row>
        <row r="276">
          <cell r="A276">
            <v>1</v>
          </cell>
          <cell r="B276" t="str">
            <v>391919190335</v>
          </cell>
          <cell r="C276">
            <v>80</v>
          </cell>
          <cell r="D276">
            <v>4</v>
          </cell>
          <cell r="E276" t="str">
            <v>SWAP-LOSSES ON MTM-NY</v>
          </cell>
          <cell r="F276">
            <v>3</v>
          </cell>
          <cell r="G276">
            <v>0</v>
          </cell>
          <cell r="H276" t="str">
            <v>B0468000</v>
          </cell>
          <cell r="I276">
            <v>60610</v>
          </cell>
          <cell r="J276">
            <v>155</v>
          </cell>
          <cell r="K276">
            <v>0</v>
          </cell>
          <cell r="L276">
            <v>1014653.54</v>
          </cell>
          <cell r="M276">
            <v>187124.05</v>
          </cell>
          <cell r="N276">
            <v>-1888386</v>
          </cell>
          <cell r="O276">
            <v>23625.45</v>
          </cell>
          <cell r="P276">
            <v>-1677636.5</v>
          </cell>
          <cell r="R276">
            <v>-1830969.47</v>
          </cell>
          <cell r="S276">
            <v>-827529.49</v>
          </cell>
          <cell r="T276">
            <v>-1864760.55</v>
          </cell>
          <cell r="V276">
            <v>157255.81</v>
          </cell>
          <cell r="W276">
            <v>65461.52</v>
          </cell>
          <cell r="X276">
            <v>187124.05</v>
          </cell>
        </row>
        <row r="277">
          <cell r="A277">
            <v>1</v>
          </cell>
          <cell r="B277" t="str">
            <v>391919190343</v>
          </cell>
          <cell r="C277">
            <v>80</v>
          </cell>
          <cell r="D277">
            <v>4</v>
          </cell>
          <cell r="E277" t="str">
            <v>SWAP-LOSSES ON MTM-NY</v>
          </cell>
          <cell r="F277">
            <v>3</v>
          </cell>
          <cell r="G277">
            <v>0</v>
          </cell>
          <cell r="H277" t="str">
            <v>B0468040</v>
          </cell>
          <cell r="I277">
            <v>60610</v>
          </cell>
          <cell r="J277">
            <v>155</v>
          </cell>
          <cell r="K277">
            <v>0</v>
          </cell>
          <cell r="L277">
            <v>167751.72</v>
          </cell>
          <cell r="M277">
            <v>-10024565.619999999</v>
          </cell>
          <cell r="N277">
            <v>-23589490.579999998</v>
          </cell>
          <cell r="O277">
            <v>9588912.6300000008</v>
          </cell>
          <cell r="P277">
            <v>-24025143.57</v>
          </cell>
          <cell r="R277">
            <v>-2797095.11</v>
          </cell>
          <cell r="S277">
            <v>-10192317.34</v>
          </cell>
          <cell r="T277">
            <v>-14000577.949999997</v>
          </cell>
          <cell r="V277">
            <v>106462.91</v>
          </cell>
          <cell r="W277">
            <v>10822.69</v>
          </cell>
          <cell r="X277">
            <v>-10024565.619999999</v>
          </cell>
        </row>
        <row r="278">
          <cell r="A278">
            <v>1</v>
          </cell>
          <cell r="B278" t="str">
            <v>391919190351</v>
          </cell>
          <cell r="C278">
            <v>80</v>
          </cell>
          <cell r="D278">
            <v>4</v>
          </cell>
          <cell r="E278" t="str">
            <v>SWAP-LOSSES ON MTM-NY</v>
          </cell>
          <cell r="F278">
            <v>3</v>
          </cell>
          <cell r="G278">
            <v>0</v>
          </cell>
          <cell r="H278" t="str">
            <v>B0468060</v>
          </cell>
          <cell r="I278">
            <v>60610</v>
          </cell>
          <cell r="J278">
            <v>155</v>
          </cell>
          <cell r="K278">
            <v>0</v>
          </cell>
          <cell r="L278">
            <v>0</v>
          </cell>
          <cell r="M278">
            <v>0</v>
          </cell>
          <cell r="N278">
            <v>-1049240.49</v>
          </cell>
          <cell r="O278">
            <v>0</v>
          </cell>
          <cell r="P278">
            <v>-1049240.49</v>
          </cell>
          <cell r="R278">
            <v>0</v>
          </cell>
          <cell r="S278">
            <v>0</v>
          </cell>
          <cell r="T278">
            <v>-1049240.49</v>
          </cell>
          <cell r="V278">
            <v>0</v>
          </cell>
          <cell r="W278">
            <v>0</v>
          </cell>
          <cell r="X278">
            <v>0</v>
          </cell>
        </row>
        <row r="279">
          <cell r="A279">
            <v>1</v>
          </cell>
          <cell r="B279" t="str">
            <v>391919190378</v>
          </cell>
          <cell r="C279">
            <v>80</v>
          </cell>
          <cell r="D279">
            <v>4</v>
          </cell>
          <cell r="E279" t="str">
            <v>SWAP-LOSSES ON MTM-NY</v>
          </cell>
          <cell r="F279">
            <v>3</v>
          </cell>
          <cell r="G279">
            <v>0</v>
          </cell>
          <cell r="H279" t="str">
            <v>B0468080</v>
          </cell>
          <cell r="I279">
            <v>60610</v>
          </cell>
          <cell r="J279">
            <v>155</v>
          </cell>
          <cell r="K279">
            <v>0</v>
          </cell>
          <cell r="L279">
            <v>0</v>
          </cell>
          <cell r="M279">
            <v>2382564.0499999998</v>
          </cell>
          <cell r="N279">
            <v>-638850.54</v>
          </cell>
          <cell r="O279">
            <v>0</v>
          </cell>
          <cell r="P279">
            <v>1743713.51</v>
          </cell>
          <cell r="R279">
            <v>0</v>
          </cell>
          <cell r="S279">
            <v>2382564.0499999998</v>
          </cell>
          <cell r="T279">
            <v>-638850.54</v>
          </cell>
          <cell r="V279">
            <v>0</v>
          </cell>
          <cell r="W279">
            <v>0</v>
          </cell>
          <cell r="X279">
            <v>2382564.0499999998</v>
          </cell>
        </row>
        <row r="280">
          <cell r="A280">
            <v>1</v>
          </cell>
          <cell r="B280" t="str">
            <v>391919193750</v>
          </cell>
          <cell r="C280">
            <v>80</v>
          </cell>
          <cell r="D280">
            <v>4</v>
          </cell>
          <cell r="E280" t="str">
            <v>RESULTADOS DE IDD SWAPS A DIFERIR-MANUAL NY</v>
          </cell>
          <cell r="F280">
            <v>3</v>
          </cell>
          <cell r="G280">
            <v>0</v>
          </cell>
          <cell r="H280" t="str">
            <v>B0440500</v>
          </cell>
          <cell r="I280">
            <v>10761</v>
          </cell>
          <cell r="J280">
            <v>155</v>
          </cell>
          <cell r="K280">
            <v>0</v>
          </cell>
          <cell r="L280">
            <v>-0.01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R280">
            <v>0</v>
          </cell>
          <cell r="S280">
            <v>0.01</v>
          </cell>
          <cell r="T280">
            <v>0</v>
          </cell>
          <cell r="V280">
            <v>-0.01</v>
          </cell>
          <cell r="W280">
            <v>0</v>
          </cell>
          <cell r="X280">
            <v>0</v>
          </cell>
        </row>
        <row r="281">
          <cell r="A281">
            <v>1</v>
          </cell>
          <cell r="B281" t="str">
            <v>391919193776</v>
          </cell>
          <cell r="C281">
            <v>80</v>
          </cell>
          <cell r="D281">
            <v>4</v>
          </cell>
          <cell r="E281" t="str">
            <v>REVERSAL C.S.-LIM.JUROS S/CAPITAL-JUROS-NY</v>
          </cell>
          <cell r="F281">
            <v>3</v>
          </cell>
          <cell r="G281">
            <v>0</v>
          </cell>
          <cell r="H281" t="str">
            <v>B0380000</v>
          </cell>
          <cell r="I281">
            <v>50053</v>
          </cell>
          <cell r="J281">
            <v>513</v>
          </cell>
          <cell r="K281">
            <v>0</v>
          </cell>
          <cell r="L281">
            <v>-921870.73</v>
          </cell>
          <cell r="M281">
            <v>-942356.74</v>
          </cell>
          <cell r="N281">
            <v>-20486.02</v>
          </cell>
          <cell r="O281">
            <v>0</v>
          </cell>
          <cell r="P281">
            <v>-962842.76</v>
          </cell>
          <cell r="R281">
            <v>-20486.02</v>
          </cell>
          <cell r="S281">
            <v>-20486.009999999998</v>
          </cell>
          <cell r="T281">
            <v>-20486.02</v>
          </cell>
          <cell r="V281">
            <v>-903367.23</v>
          </cell>
          <cell r="W281">
            <v>-921870.73</v>
          </cell>
          <cell r="X281">
            <v>-946014.96</v>
          </cell>
        </row>
        <row r="282">
          <cell r="A282">
            <v>1</v>
          </cell>
          <cell r="B282" t="str">
            <v>391919193792</v>
          </cell>
          <cell r="C282">
            <v>80</v>
          </cell>
          <cell r="D282">
            <v>4</v>
          </cell>
          <cell r="E282" t="str">
            <v>REVERSAL C.S.LIM.ISONOMIA-JUROS-NY</v>
          </cell>
          <cell r="F282">
            <v>3</v>
          </cell>
          <cell r="G282">
            <v>0</v>
          </cell>
          <cell r="H282" t="str">
            <v>B0380000</v>
          </cell>
          <cell r="I282">
            <v>50053</v>
          </cell>
          <cell r="J282">
            <v>513</v>
          </cell>
          <cell r="K282">
            <v>0</v>
          </cell>
          <cell r="L282">
            <v>-9206729.2699999996</v>
          </cell>
          <cell r="M282">
            <v>-9367037.8599999994</v>
          </cell>
          <cell r="N282">
            <v>-160308.59</v>
          </cell>
          <cell r="O282">
            <v>0</v>
          </cell>
          <cell r="P282">
            <v>-9527346.4499999993</v>
          </cell>
          <cell r="R282">
            <v>-160308.59</v>
          </cell>
          <cell r="S282">
            <v>-160308.59</v>
          </cell>
          <cell r="T282">
            <v>-160308.59</v>
          </cell>
          <cell r="V282">
            <v>-9061934.4100000001</v>
          </cell>
          <cell r="W282">
            <v>-9206729.2699999996</v>
          </cell>
          <cell r="X282">
            <v>-9395664.3900000006</v>
          </cell>
        </row>
        <row r="283">
          <cell r="A283">
            <v>1</v>
          </cell>
          <cell r="B283" t="str">
            <v>391919193865</v>
          </cell>
          <cell r="C283">
            <v>80</v>
          </cell>
          <cell r="D283">
            <v>4</v>
          </cell>
          <cell r="E283" t="str">
            <v>PROVISAO P/JUROS SELIC-PROCESSOS TRIBUTARIOS-NY</v>
          </cell>
          <cell r="F283">
            <v>3</v>
          </cell>
          <cell r="G283">
            <v>0</v>
          </cell>
          <cell r="H283" t="str">
            <v>B0380000</v>
          </cell>
          <cell r="I283">
            <v>50052</v>
          </cell>
          <cell r="J283">
            <v>508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19706000</v>
          </cell>
          <cell r="P283">
            <v>19706000</v>
          </cell>
          <cell r="R283">
            <v>0</v>
          </cell>
          <cell r="S283">
            <v>0</v>
          </cell>
          <cell r="T283">
            <v>19706000</v>
          </cell>
          <cell r="V283">
            <v>0</v>
          </cell>
          <cell r="W283">
            <v>0</v>
          </cell>
          <cell r="X283">
            <v>19002214.289999999</v>
          </cell>
        </row>
        <row r="284">
          <cell r="A284">
            <v>1</v>
          </cell>
          <cell r="B284" t="str">
            <v>391919193938</v>
          </cell>
          <cell r="C284">
            <v>220</v>
          </cell>
          <cell r="D284">
            <v>4</v>
          </cell>
          <cell r="E284" t="str">
            <v>PROVISAO P/LABOR LITIGATION-NY-GCB</v>
          </cell>
          <cell r="F284">
            <v>3</v>
          </cell>
          <cell r="G284">
            <v>0</v>
          </cell>
          <cell r="H284" t="str">
            <v>B0380000</v>
          </cell>
          <cell r="I284">
            <v>50081</v>
          </cell>
          <cell r="J284">
            <v>998</v>
          </cell>
          <cell r="K284">
            <v>0</v>
          </cell>
          <cell r="L284">
            <v>0</v>
          </cell>
          <cell r="M284">
            <v>2623189.4</v>
          </cell>
          <cell r="N284">
            <v>0</v>
          </cell>
          <cell r="O284">
            <v>0</v>
          </cell>
          <cell r="P284">
            <v>2623189.4</v>
          </cell>
          <cell r="R284">
            <v>-1132051.71</v>
          </cell>
          <cell r="S284">
            <v>2623189.4</v>
          </cell>
          <cell r="T284">
            <v>0</v>
          </cell>
          <cell r="V284">
            <v>1059016.1100000001</v>
          </cell>
          <cell r="W284">
            <v>2538570.39</v>
          </cell>
          <cell r="X284">
            <v>2623189.4</v>
          </cell>
        </row>
        <row r="285">
          <cell r="A285">
            <v>1</v>
          </cell>
          <cell r="B285" t="str">
            <v>391919193946</v>
          </cell>
          <cell r="C285">
            <v>220</v>
          </cell>
          <cell r="D285">
            <v>4</v>
          </cell>
          <cell r="E285" t="str">
            <v>PROVISAO PROCESSOS TRABALHISTAS-NY</v>
          </cell>
          <cell r="F285">
            <v>3</v>
          </cell>
          <cell r="G285">
            <v>0</v>
          </cell>
          <cell r="H285" t="str">
            <v>B0463000</v>
          </cell>
          <cell r="I285">
            <v>50506</v>
          </cell>
          <cell r="J285">
            <v>801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R285">
            <v>-4113548.24</v>
          </cell>
          <cell r="S285">
            <v>0</v>
          </cell>
          <cell r="T285">
            <v>0</v>
          </cell>
          <cell r="V285">
            <v>132695.1</v>
          </cell>
          <cell r="W285">
            <v>0</v>
          </cell>
          <cell r="X285">
            <v>0</v>
          </cell>
        </row>
        <row r="286">
          <cell r="A286">
            <v>1</v>
          </cell>
          <cell r="B286" t="str">
            <v>391919193954</v>
          </cell>
          <cell r="C286">
            <v>220</v>
          </cell>
          <cell r="D286">
            <v>4</v>
          </cell>
          <cell r="E286" t="str">
            <v>PROVISAO PROCESSOS CIVEIS-NY</v>
          </cell>
          <cell r="F286">
            <v>3</v>
          </cell>
          <cell r="G286">
            <v>0</v>
          </cell>
          <cell r="H286" t="str">
            <v>B0463000</v>
          </cell>
          <cell r="I286">
            <v>60924</v>
          </cell>
          <cell r="J286">
            <v>801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R286">
            <v>-1565797.81</v>
          </cell>
          <cell r="S286">
            <v>0</v>
          </cell>
          <cell r="T286">
            <v>0</v>
          </cell>
          <cell r="V286">
            <v>50509.61</v>
          </cell>
          <cell r="W286">
            <v>0</v>
          </cell>
          <cell r="X286">
            <v>0</v>
          </cell>
        </row>
        <row r="287">
          <cell r="A287">
            <v>1</v>
          </cell>
          <cell r="B287" t="str">
            <v>391919194110</v>
          </cell>
          <cell r="C287">
            <v>80</v>
          </cell>
          <cell r="D287">
            <v>4</v>
          </cell>
          <cell r="E287" t="str">
            <v>REVERSAL NY PROVISAO PROCESSOS TRABALHISTAS-CORPORATE</v>
          </cell>
          <cell r="F287">
            <v>3</v>
          </cell>
          <cell r="G287">
            <v>0</v>
          </cell>
          <cell r="H287" t="str">
            <v>B0463000</v>
          </cell>
          <cell r="I287">
            <v>50082</v>
          </cell>
          <cell r="J287">
            <v>802</v>
          </cell>
          <cell r="K287">
            <v>0</v>
          </cell>
          <cell r="L287">
            <v>0</v>
          </cell>
          <cell r="M287">
            <v>-22918040.93</v>
          </cell>
          <cell r="N287">
            <v>0</v>
          </cell>
          <cell r="O287">
            <v>0</v>
          </cell>
          <cell r="P287">
            <v>-22918040.93</v>
          </cell>
          <cell r="R287">
            <v>0</v>
          </cell>
          <cell r="S287">
            <v>-22918040.93</v>
          </cell>
          <cell r="T287">
            <v>0</v>
          </cell>
          <cell r="V287">
            <v>0</v>
          </cell>
          <cell r="W287">
            <v>-22178749.289999999</v>
          </cell>
          <cell r="X287">
            <v>-22918040.93</v>
          </cell>
        </row>
        <row r="288">
          <cell r="A288">
            <v>1</v>
          </cell>
          <cell r="B288" t="str">
            <v>391919194136</v>
          </cell>
          <cell r="C288">
            <v>80</v>
          </cell>
          <cell r="D288">
            <v>4</v>
          </cell>
          <cell r="E288" t="str">
            <v>REVERSAL NY PROVISAO PROCESSOS-CORPORATE</v>
          </cell>
          <cell r="F288">
            <v>3</v>
          </cell>
          <cell r="G288">
            <v>0</v>
          </cell>
          <cell r="H288" t="str">
            <v>B0463000</v>
          </cell>
          <cell r="I288">
            <v>60924</v>
          </cell>
          <cell r="J288">
            <v>803</v>
          </cell>
          <cell r="K288">
            <v>0</v>
          </cell>
          <cell r="L288">
            <v>0</v>
          </cell>
          <cell r="M288">
            <v>-17294335.440000001</v>
          </cell>
          <cell r="N288">
            <v>0</v>
          </cell>
          <cell r="O288">
            <v>0</v>
          </cell>
          <cell r="P288">
            <v>-17294335.440000001</v>
          </cell>
          <cell r="R288">
            <v>0</v>
          </cell>
          <cell r="S288">
            <v>-17294335.440000001</v>
          </cell>
          <cell r="T288">
            <v>0</v>
          </cell>
          <cell r="V288">
            <v>0</v>
          </cell>
          <cell r="W288">
            <v>-16736453.65</v>
          </cell>
          <cell r="X288">
            <v>-17294335.440000001</v>
          </cell>
        </row>
        <row r="289">
          <cell r="A289">
            <v>1</v>
          </cell>
          <cell r="B289" t="str">
            <v>391919194152</v>
          </cell>
          <cell r="C289">
            <v>80</v>
          </cell>
          <cell r="D289">
            <v>4</v>
          </cell>
          <cell r="E289" t="str">
            <v>REVERSAL NY PROVISAO PARA PROCESSOS FISCAIS-CORPORATE</v>
          </cell>
          <cell r="F289">
            <v>3</v>
          </cell>
          <cell r="G289">
            <v>0</v>
          </cell>
          <cell r="H289" t="str">
            <v>B0380000</v>
          </cell>
          <cell r="I289">
            <v>60522</v>
          </cell>
          <cell r="J289">
            <v>804</v>
          </cell>
          <cell r="K289">
            <v>0</v>
          </cell>
          <cell r="L289">
            <v>0</v>
          </cell>
          <cell r="M289">
            <v>-3852542.78</v>
          </cell>
          <cell r="N289">
            <v>0</v>
          </cell>
          <cell r="O289">
            <v>0</v>
          </cell>
          <cell r="P289">
            <v>-3852542.78</v>
          </cell>
          <cell r="R289">
            <v>0</v>
          </cell>
          <cell r="S289">
            <v>-3852542.78</v>
          </cell>
          <cell r="T289">
            <v>0</v>
          </cell>
          <cell r="V289">
            <v>0</v>
          </cell>
          <cell r="W289">
            <v>-3728267.21</v>
          </cell>
          <cell r="X289">
            <v>-3852542.78</v>
          </cell>
        </row>
        <row r="290">
          <cell r="A290">
            <v>1</v>
          </cell>
          <cell r="B290" t="str">
            <v>391919194179</v>
          </cell>
          <cell r="C290">
            <v>220</v>
          </cell>
          <cell r="D290">
            <v>4</v>
          </cell>
          <cell r="E290" t="str">
            <v>PROVISAO PARA PROCESSOS FISCAIS-CORPORATE</v>
          </cell>
          <cell r="F290">
            <v>3</v>
          </cell>
          <cell r="G290">
            <v>0</v>
          </cell>
          <cell r="H290" t="str">
            <v>B0380000</v>
          </cell>
          <cell r="I290">
            <v>60522</v>
          </cell>
          <cell r="J290">
            <v>804</v>
          </cell>
          <cell r="K290">
            <v>0</v>
          </cell>
          <cell r="L290">
            <v>0</v>
          </cell>
          <cell r="M290">
            <v>1955010.04</v>
          </cell>
          <cell r="N290">
            <v>0</v>
          </cell>
          <cell r="O290">
            <v>0</v>
          </cell>
          <cell r="P290">
            <v>1955010.04</v>
          </cell>
          <cell r="R290">
            <v>0</v>
          </cell>
          <cell r="S290">
            <v>1955010.04</v>
          </cell>
          <cell r="T290">
            <v>0</v>
          </cell>
          <cell r="V290">
            <v>0</v>
          </cell>
          <cell r="W290">
            <v>1891945.2</v>
          </cell>
          <cell r="X290">
            <v>1955010.04</v>
          </cell>
        </row>
        <row r="291">
          <cell r="A291">
            <v>1</v>
          </cell>
          <cell r="B291" t="str">
            <v>391919194195</v>
          </cell>
          <cell r="C291">
            <v>220</v>
          </cell>
          <cell r="D291">
            <v>4</v>
          </cell>
          <cell r="E291" t="str">
            <v>PROVISAO PROCESSOS TRABALHISTAS-GCB-NY</v>
          </cell>
          <cell r="F291">
            <v>3</v>
          </cell>
          <cell r="G291">
            <v>0</v>
          </cell>
          <cell r="H291" t="str">
            <v>B0463000</v>
          </cell>
          <cell r="I291">
            <v>50082</v>
          </cell>
          <cell r="J291">
            <v>802</v>
          </cell>
          <cell r="K291">
            <v>0</v>
          </cell>
          <cell r="L291">
            <v>0</v>
          </cell>
          <cell r="M291">
            <v>11629981.189999999</v>
          </cell>
          <cell r="N291">
            <v>0</v>
          </cell>
          <cell r="O291">
            <v>0</v>
          </cell>
          <cell r="P291">
            <v>11629981.189999999</v>
          </cell>
          <cell r="R291">
            <v>0</v>
          </cell>
          <cell r="S291">
            <v>11629981.189999999</v>
          </cell>
          <cell r="T291">
            <v>0</v>
          </cell>
          <cell r="V291">
            <v>0</v>
          </cell>
          <cell r="W291">
            <v>11254820.51</v>
          </cell>
          <cell r="X291">
            <v>11629981.189999999</v>
          </cell>
        </row>
        <row r="292">
          <cell r="A292">
            <v>1</v>
          </cell>
          <cell r="B292" t="str">
            <v>391919194209</v>
          </cell>
          <cell r="C292">
            <v>80</v>
          </cell>
          <cell r="D292">
            <v>4</v>
          </cell>
          <cell r="E292" t="str">
            <v>PROVISAO PROCESSOS CIVEIS-CORPORATE</v>
          </cell>
          <cell r="F292">
            <v>3</v>
          </cell>
          <cell r="G292">
            <v>0</v>
          </cell>
          <cell r="H292" t="str">
            <v>B0463000</v>
          </cell>
          <cell r="I292">
            <v>60924</v>
          </cell>
          <cell r="J292">
            <v>803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R292">
            <v>0</v>
          </cell>
          <cell r="S292">
            <v>0</v>
          </cell>
          <cell r="T292">
            <v>0</v>
          </cell>
          <cell r="V292">
            <v>0</v>
          </cell>
          <cell r="W292">
            <v>0</v>
          </cell>
          <cell r="X292">
            <v>0</v>
          </cell>
        </row>
        <row r="293">
          <cell r="A293">
            <v>1</v>
          </cell>
          <cell r="B293" t="str">
            <v>391919194209</v>
          </cell>
          <cell r="C293">
            <v>220</v>
          </cell>
          <cell r="D293">
            <v>4</v>
          </cell>
          <cell r="E293" t="str">
            <v>PROVISAO PROCESSOS CIVEIS-CORPORATE</v>
          </cell>
          <cell r="F293">
            <v>3</v>
          </cell>
          <cell r="G293">
            <v>0</v>
          </cell>
          <cell r="H293" t="str">
            <v>B0463000</v>
          </cell>
          <cell r="I293">
            <v>60924</v>
          </cell>
          <cell r="J293">
            <v>803</v>
          </cell>
          <cell r="K293">
            <v>0</v>
          </cell>
          <cell r="L293">
            <v>0</v>
          </cell>
          <cell r="M293">
            <v>8776177.5299999993</v>
          </cell>
          <cell r="N293">
            <v>0</v>
          </cell>
          <cell r="O293">
            <v>0</v>
          </cell>
          <cell r="P293">
            <v>8776177.5299999993</v>
          </cell>
          <cell r="R293">
            <v>-201238.86</v>
          </cell>
          <cell r="S293">
            <v>8776177.5299999993</v>
          </cell>
          <cell r="T293">
            <v>0</v>
          </cell>
          <cell r="V293">
            <v>6491.58</v>
          </cell>
          <cell r="W293">
            <v>8493075.0299999993</v>
          </cell>
          <cell r="X293">
            <v>8776177.5299999993</v>
          </cell>
        </row>
        <row r="294">
          <cell r="A294">
            <v>1</v>
          </cell>
          <cell r="B294" t="str">
            <v>391919194225</v>
          </cell>
          <cell r="C294">
            <v>80</v>
          </cell>
          <cell r="D294">
            <v>4</v>
          </cell>
          <cell r="E294" t="str">
            <v>OBRIGACOES POR EMPRESTIMO-FUNDING BRANCH-NY</v>
          </cell>
          <cell r="F294">
            <v>3</v>
          </cell>
          <cell r="G294">
            <v>0</v>
          </cell>
          <cell r="H294" t="str">
            <v>B0340680</v>
          </cell>
          <cell r="I294">
            <v>10720</v>
          </cell>
          <cell r="J294">
            <v>15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R294">
            <v>0</v>
          </cell>
          <cell r="S294">
            <v>0</v>
          </cell>
          <cell r="T294">
            <v>0</v>
          </cell>
          <cell r="V294">
            <v>0</v>
          </cell>
          <cell r="W294">
            <v>116.09</v>
          </cell>
          <cell r="X294">
            <v>0</v>
          </cell>
        </row>
        <row r="295">
          <cell r="A295">
            <v>1</v>
          </cell>
          <cell r="B295" t="str">
            <v>391919194225</v>
          </cell>
          <cell r="C295">
            <v>220</v>
          </cell>
          <cell r="D295">
            <v>4</v>
          </cell>
          <cell r="E295" t="str">
            <v>OBRIGACOES POR EMPRESTIMO-FUNDING BRANCH-NY</v>
          </cell>
          <cell r="F295">
            <v>3</v>
          </cell>
          <cell r="G295">
            <v>0</v>
          </cell>
          <cell r="H295" t="str">
            <v>B0340680</v>
          </cell>
          <cell r="I295">
            <v>10720</v>
          </cell>
          <cell r="J295">
            <v>15</v>
          </cell>
          <cell r="K295">
            <v>0</v>
          </cell>
          <cell r="L295">
            <v>-920.56</v>
          </cell>
          <cell r="M295">
            <v>13570.44</v>
          </cell>
          <cell r="N295">
            <v>0</v>
          </cell>
          <cell r="O295">
            <v>0</v>
          </cell>
          <cell r="P295">
            <v>13570.44</v>
          </cell>
          <cell r="R295">
            <v>-67842</v>
          </cell>
          <cell r="S295">
            <v>14491</v>
          </cell>
          <cell r="T295">
            <v>0</v>
          </cell>
          <cell r="V295">
            <v>60356.09</v>
          </cell>
          <cell r="W295">
            <v>-979.95</v>
          </cell>
          <cell r="X295">
            <v>13570.44</v>
          </cell>
        </row>
        <row r="296">
          <cell r="A296">
            <v>1</v>
          </cell>
          <cell r="B296" t="str">
            <v>391919194268</v>
          </cell>
          <cell r="C296">
            <v>220</v>
          </cell>
          <cell r="D296">
            <v>4</v>
          </cell>
          <cell r="E296" t="str">
            <v>ZERAMENTOS FAS52 - SUBS MANUAIS</v>
          </cell>
          <cell r="F296">
            <v>3</v>
          </cell>
          <cell r="G296">
            <v>0</v>
          </cell>
          <cell r="H296" t="str">
            <v>B0600009</v>
          </cell>
          <cell r="I296">
            <v>0</v>
          </cell>
          <cell r="J296">
            <v>808</v>
          </cell>
          <cell r="K296">
            <v>0</v>
          </cell>
          <cell r="L296">
            <v>0</v>
          </cell>
          <cell r="M296">
            <v>-265448885.99000001</v>
          </cell>
          <cell r="N296">
            <v>-74767714.760000005</v>
          </cell>
          <cell r="O296">
            <v>340547752.82999998</v>
          </cell>
          <cell r="P296">
            <v>331152.08</v>
          </cell>
          <cell r="R296">
            <v>0</v>
          </cell>
          <cell r="S296">
            <v>-265448885.99000001</v>
          </cell>
          <cell r="T296">
            <v>265780038.06999999</v>
          </cell>
          <cell r="V296">
            <v>0</v>
          </cell>
          <cell r="W296">
            <v>-260358388.72</v>
          </cell>
          <cell r="X296">
            <v>-9160992.1099999994</v>
          </cell>
        </row>
        <row r="297">
          <cell r="A297">
            <v>1</v>
          </cell>
          <cell r="B297" t="str">
            <v>391919194276</v>
          </cell>
          <cell r="C297">
            <v>80</v>
          </cell>
          <cell r="D297">
            <v>4</v>
          </cell>
          <cell r="E297" t="str">
            <v>ALTERACAO FUNCIONAL CURRENCY-FAS52 - SUBS MANUAIS</v>
          </cell>
          <cell r="F297">
            <v>3</v>
          </cell>
          <cell r="G297">
            <v>0</v>
          </cell>
          <cell r="H297" t="str">
            <v>B0600009</v>
          </cell>
          <cell r="I297">
            <v>0</v>
          </cell>
          <cell r="J297">
            <v>808</v>
          </cell>
          <cell r="K297">
            <v>0</v>
          </cell>
          <cell r="L297">
            <v>0</v>
          </cell>
          <cell r="M297">
            <v>518846392.61000001</v>
          </cell>
          <cell r="N297">
            <v>-802626832.86000001</v>
          </cell>
          <cell r="O297">
            <v>283133170.42000002</v>
          </cell>
          <cell r="P297">
            <v>-647269.82999999996</v>
          </cell>
          <cell r="R297">
            <v>0</v>
          </cell>
          <cell r="S297">
            <v>518846392.61000013</v>
          </cell>
          <cell r="T297">
            <v>-519493662.44</v>
          </cell>
          <cell r="V297">
            <v>0</v>
          </cell>
          <cell r="W297">
            <v>508896506.56999999</v>
          </cell>
          <cell r="X297">
            <v>17906075.260000002</v>
          </cell>
        </row>
        <row r="298">
          <cell r="A298">
            <v>1</v>
          </cell>
          <cell r="B298" t="str">
            <v>391919194284</v>
          </cell>
          <cell r="C298">
            <v>220</v>
          </cell>
          <cell r="D298">
            <v>4</v>
          </cell>
          <cell r="E298" t="str">
            <v>ZERAMENTOS FAS52 - SISTEMA FA</v>
          </cell>
          <cell r="F298">
            <v>3</v>
          </cell>
          <cell r="G298">
            <v>0</v>
          </cell>
          <cell r="H298" t="str">
            <v>B0600009</v>
          </cell>
          <cell r="I298">
            <v>0</v>
          </cell>
          <cell r="J298">
            <v>808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R298">
            <v>0</v>
          </cell>
          <cell r="S298">
            <v>0</v>
          </cell>
          <cell r="T298">
            <v>0</v>
          </cell>
          <cell r="V298">
            <v>0</v>
          </cell>
          <cell r="W298">
            <v>1721063.23</v>
          </cell>
          <cell r="X298">
            <v>0</v>
          </cell>
        </row>
        <row r="299">
          <cell r="A299">
            <v>1</v>
          </cell>
          <cell r="B299" t="str">
            <v>391919194403</v>
          </cell>
          <cell r="C299">
            <v>80</v>
          </cell>
          <cell r="D299">
            <v>4</v>
          </cell>
          <cell r="E299" t="str">
            <v>SWAP LIBOR/USV-LOSSES ON MTM-NY</v>
          </cell>
          <cell r="F299">
            <v>3</v>
          </cell>
          <cell r="G299">
            <v>0</v>
          </cell>
          <cell r="H299" t="str">
            <v>B0468040</v>
          </cell>
          <cell r="I299">
            <v>60487</v>
          </cell>
          <cell r="J299">
            <v>121</v>
          </cell>
          <cell r="K299">
            <v>0</v>
          </cell>
          <cell r="L299">
            <v>0</v>
          </cell>
          <cell r="M299">
            <v>-6273053.3899999997</v>
          </cell>
          <cell r="N299">
            <v>0</v>
          </cell>
          <cell r="O299">
            <v>0</v>
          </cell>
          <cell r="P299">
            <v>-6273053.3899999997</v>
          </cell>
          <cell r="R299">
            <v>0</v>
          </cell>
          <cell r="S299">
            <v>-6273053.3899999997</v>
          </cell>
          <cell r="T299">
            <v>0</v>
          </cell>
          <cell r="V299">
            <v>0</v>
          </cell>
          <cell r="W299">
            <v>0</v>
          </cell>
          <cell r="X299">
            <v>-6273053.3899999997</v>
          </cell>
        </row>
        <row r="300">
          <cell r="A300">
            <v>1</v>
          </cell>
          <cell r="B300" t="str">
            <v>391919194411</v>
          </cell>
          <cell r="C300">
            <v>80</v>
          </cell>
          <cell r="D300">
            <v>4</v>
          </cell>
          <cell r="E300" t="str">
            <v>MTM GAIN/LOSS - FUNDS BORROW - H.OFFICE</v>
          </cell>
          <cell r="F300">
            <v>3</v>
          </cell>
          <cell r="G300">
            <v>0</v>
          </cell>
          <cell r="H300" t="str">
            <v>B0468070</v>
          </cell>
          <cell r="I300">
            <v>60610</v>
          </cell>
          <cell r="J300">
            <v>59</v>
          </cell>
          <cell r="K300">
            <v>0</v>
          </cell>
          <cell r="L300">
            <v>0</v>
          </cell>
          <cell r="M300">
            <v>0</v>
          </cell>
          <cell r="N300">
            <v>-22072.26</v>
          </cell>
          <cell r="O300">
            <v>81518.039999999994</v>
          </cell>
          <cell r="P300">
            <v>59445.78</v>
          </cell>
          <cell r="R300">
            <v>0</v>
          </cell>
          <cell r="S300">
            <v>0</v>
          </cell>
          <cell r="T300">
            <v>59445.78</v>
          </cell>
          <cell r="V300">
            <v>0</v>
          </cell>
          <cell r="W300">
            <v>0</v>
          </cell>
          <cell r="X300">
            <v>0</v>
          </cell>
        </row>
        <row r="301">
          <cell r="A301">
            <v>1</v>
          </cell>
          <cell r="B301" t="str">
            <v>488920000036</v>
          </cell>
          <cell r="C301">
            <v>80</v>
          </cell>
          <cell r="D301">
            <v>1</v>
          </cell>
          <cell r="E301" t="str">
            <v>DEVEDORES DIVERSOS-PAIS-CRUZEIROS REAIS-NY</v>
          </cell>
          <cell r="F301">
            <v>3</v>
          </cell>
          <cell r="G301">
            <v>0</v>
          </cell>
          <cell r="H301" t="str">
            <v>B0192900</v>
          </cell>
          <cell r="I301">
            <v>30700</v>
          </cell>
          <cell r="J301">
            <v>475</v>
          </cell>
          <cell r="K301">
            <v>445</v>
          </cell>
          <cell r="L301">
            <v>0.61</v>
          </cell>
          <cell r="M301">
            <v>0.61</v>
          </cell>
          <cell r="N301">
            <v>0</v>
          </cell>
          <cell r="O301">
            <v>0</v>
          </cell>
          <cell r="P301">
            <v>0.61</v>
          </cell>
          <cell r="R301">
            <v>0</v>
          </cell>
          <cell r="S301">
            <v>0</v>
          </cell>
          <cell r="T301">
            <v>0</v>
          </cell>
          <cell r="V301">
            <v>0.61</v>
          </cell>
          <cell r="W301">
            <v>0.61</v>
          </cell>
          <cell r="X301">
            <v>0.61</v>
          </cell>
        </row>
        <row r="302">
          <cell r="A302">
            <v>1</v>
          </cell>
          <cell r="B302" t="str">
            <v>499090000018</v>
          </cell>
          <cell r="C302">
            <v>220</v>
          </cell>
          <cell r="D302">
            <v>1</v>
          </cell>
          <cell r="E302" t="str">
            <v>NY-PRINCIPAL INTEREST CAPITALIZED-ADJUST US$ BASIS</v>
          </cell>
          <cell r="F302">
            <v>3</v>
          </cell>
          <cell r="G302">
            <v>0</v>
          </cell>
          <cell r="H302" t="str">
            <v>B0110400</v>
          </cell>
          <cell r="I302">
            <v>30993</v>
          </cell>
          <cell r="J302">
            <v>484</v>
          </cell>
          <cell r="K302">
            <v>370</v>
          </cell>
          <cell r="L302">
            <v>-7499561.1399999997</v>
          </cell>
          <cell r="M302">
            <v>-7482241.1399999997</v>
          </cell>
          <cell r="N302">
            <v>0</v>
          </cell>
          <cell r="O302">
            <v>17320</v>
          </cell>
          <cell r="P302">
            <v>-7464921.1399999997</v>
          </cell>
          <cell r="R302">
            <v>17320</v>
          </cell>
          <cell r="S302">
            <v>17320</v>
          </cell>
          <cell r="T302">
            <v>17320</v>
          </cell>
          <cell r="V302">
            <v>-7515763.7199999997</v>
          </cell>
          <cell r="W302">
            <v>-7741482.4699999997</v>
          </cell>
          <cell r="X302">
            <v>-7482241.1399999997</v>
          </cell>
        </row>
        <row r="303">
          <cell r="A303">
            <v>1</v>
          </cell>
          <cell r="B303" t="str">
            <v>499090000026</v>
          </cell>
          <cell r="C303">
            <v>220</v>
          </cell>
          <cell r="D303">
            <v>1</v>
          </cell>
          <cell r="E303" t="str">
            <v>NY-PREMISES INSTALLATIONS-ADJUST US$ BASIS</v>
          </cell>
          <cell r="F303">
            <v>3</v>
          </cell>
          <cell r="G303">
            <v>0</v>
          </cell>
          <cell r="H303" t="str">
            <v>B0110400</v>
          </cell>
          <cell r="I303">
            <v>30993</v>
          </cell>
          <cell r="J303">
            <v>484</v>
          </cell>
          <cell r="K303">
            <v>370</v>
          </cell>
          <cell r="L303">
            <v>-45845639.520000003</v>
          </cell>
          <cell r="M303">
            <v>-45758347.049999997</v>
          </cell>
          <cell r="N303">
            <v>-20768266.760000002</v>
          </cell>
          <cell r="O303">
            <v>20706049.949999999</v>
          </cell>
          <cell r="P303">
            <v>-45820563.859999999</v>
          </cell>
          <cell r="R303">
            <v>1464546.68</v>
          </cell>
          <cell r="S303">
            <v>87292.469999998808</v>
          </cell>
          <cell r="T303">
            <v>-62216.810000002384</v>
          </cell>
          <cell r="V303">
            <v>-46828644.130000003</v>
          </cell>
          <cell r="W303">
            <v>-47324531.140000001</v>
          </cell>
          <cell r="X303">
            <v>-45758347.049999997</v>
          </cell>
        </row>
        <row r="304">
          <cell r="A304">
            <v>1</v>
          </cell>
          <cell r="B304" t="str">
            <v>499090000034</v>
          </cell>
          <cell r="C304">
            <v>80</v>
          </cell>
          <cell r="D304">
            <v>1</v>
          </cell>
          <cell r="E304" t="str">
            <v>NY-GOODWILL CHASE-PRINCIPAL</v>
          </cell>
          <cell r="F304">
            <v>3</v>
          </cell>
          <cell r="G304">
            <v>0</v>
          </cell>
          <cell r="H304" t="str">
            <v>B0192800</v>
          </cell>
          <cell r="I304">
            <v>30903</v>
          </cell>
          <cell r="J304">
            <v>524</v>
          </cell>
          <cell r="K304">
            <v>380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R304">
            <v>0</v>
          </cell>
          <cell r="S304">
            <v>0</v>
          </cell>
          <cell r="T304">
            <v>0</v>
          </cell>
          <cell r="V304">
            <v>0</v>
          </cell>
          <cell r="W304">
            <v>504412.9</v>
          </cell>
          <cell r="X304">
            <v>0</v>
          </cell>
        </row>
        <row r="305">
          <cell r="A305">
            <v>1</v>
          </cell>
          <cell r="B305" t="str">
            <v>499090000034</v>
          </cell>
          <cell r="C305">
            <v>220</v>
          </cell>
          <cell r="D305">
            <v>1</v>
          </cell>
          <cell r="E305" t="str">
            <v>NY-GOODWILL CHASE-PRINCIPAL</v>
          </cell>
          <cell r="F305">
            <v>3</v>
          </cell>
          <cell r="G305">
            <v>0</v>
          </cell>
          <cell r="H305" t="str">
            <v>B0192800</v>
          </cell>
          <cell r="I305">
            <v>30903</v>
          </cell>
          <cell r="J305">
            <v>524</v>
          </cell>
          <cell r="K305">
            <v>380</v>
          </cell>
          <cell r="L305">
            <v>-4000000</v>
          </cell>
          <cell r="M305">
            <v>-4000000</v>
          </cell>
          <cell r="N305">
            <v>0</v>
          </cell>
          <cell r="O305">
            <v>0</v>
          </cell>
          <cell r="P305">
            <v>-4000000</v>
          </cell>
          <cell r="R305">
            <v>0</v>
          </cell>
          <cell r="S305">
            <v>0</v>
          </cell>
          <cell r="T305">
            <v>0</v>
          </cell>
          <cell r="V305">
            <v>-4000000</v>
          </cell>
          <cell r="W305">
            <v>-4258064.51</v>
          </cell>
          <cell r="X305">
            <v>-4000000</v>
          </cell>
        </row>
        <row r="306">
          <cell r="A306">
            <v>1</v>
          </cell>
          <cell r="B306" t="str">
            <v>499090000042</v>
          </cell>
          <cell r="C306">
            <v>80</v>
          </cell>
          <cell r="D306">
            <v>1</v>
          </cell>
          <cell r="E306" t="str">
            <v>NY-GOODWILL CHASE-AMORTIZACOES ACUMULADOS</v>
          </cell>
          <cell r="F306">
            <v>3</v>
          </cell>
          <cell r="G306">
            <v>0</v>
          </cell>
          <cell r="H306" t="str">
            <v>B0192800</v>
          </cell>
          <cell r="I306">
            <v>30903</v>
          </cell>
          <cell r="J306">
            <v>524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R306">
            <v>0</v>
          </cell>
          <cell r="S306">
            <v>0</v>
          </cell>
          <cell r="T306">
            <v>0</v>
          </cell>
          <cell r="V306">
            <v>0</v>
          </cell>
          <cell r="W306">
            <v>-504412.9</v>
          </cell>
          <cell r="X306">
            <v>0</v>
          </cell>
        </row>
        <row r="307">
          <cell r="A307">
            <v>1</v>
          </cell>
          <cell r="B307" t="str">
            <v>499090000042</v>
          </cell>
          <cell r="C307">
            <v>220</v>
          </cell>
          <cell r="D307">
            <v>1</v>
          </cell>
          <cell r="E307" t="str">
            <v>NY-GOODWILL CHASE-AMORTIZACOES ACUMULADAS</v>
          </cell>
          <cell r="F307">
            <v>3</v>
          </cell>
          <cell r="G307">
            <v>0</v>
          </cell>
          <cell r="H307" t="str">
            <v>B0192800</v>
          </cell>
          <cell r="I307">
            <v>30903</v>
          </cell>
          <cell r="J307">
            <v>524</v>
          </cell>
          <cell r="K307">
            <v>380</v>
          </cell>
          <cell r="L307">
            <v>4000000</v>
          </cell>
          <cell r="M307">
            <v>4000000</v>
          </cell>
          <cell r="N307">
            <v>0</v>
          </cell>
          <cell r="O307">
            <v>0</v>
          </cell>
          <cell r="P307">
            <v>4000000</v>
          </cell>
          <cell r="R307">
            <v>0</v>
          </cell>
          <cell r="S307">
            <v>0</v>
          </cell>
          <cell r="T307">
            <v>0</v>
          </cell>
          <cell r="V307">
            <v>4000000</v>
          </cell>
          <cell r="W307">
            <v>4258064.51</v>
          </cell>
          <cell r="X307">
            <v>4000000</v>
          </cell>
        </row>
        <row r="308">
          <cell r="A308">
            <v>1</v>
          </cell>
          <cell r="B308" t="str">
            <v>499090900019</v>
          </cell>
          <cell r="C308">
            <v>220</v>
          </cell>
          <cell r="D308">
            <v>1</v>
          </cell>
          <cell r="E308" t="str">
            <v>NY-PREMISES INSTALLATIONS-ADJUST US$ BASIS-CSG</v>
          </cell>
          <cell r="F308">
            <v>3</v>
          </cell>
          <cell r="G308">
            <v>0</v>
          </cell>
          <cell r="H308" t="str">
            <v>B0110400</v>
          </cell>
          <cell r="I308">
            <v>30133</v>
          </cell>
          <cell r="J308">
            <v>992</v>
          </cell>
          <cell r="K308">
            <v>370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R308">
            <v>0</v>
          </cell>
          <cell r="S308">
            <v>0</v>
          </cell>
          <cell r="T308">
            <v>0</v>
          </cell>
          <cell r="V308">
            <v>0</v>
          </cell>
          <cell r="W308">
            <v>0</v>
          </cell>
          <cell r="X308">
            <v>0</v>
          </cell>
        </row>
        <row r="309">
          <cell r="A309">
            <v>1</v>
          </cell>
          <cell r="B309" t="str">
            <v>499090900027</v>
          </cell>
          <cell r="C309">
            <v>80</v>
          </cell>
          <cell r="D309">
            <v>1</v>
          </cell>
          <cell r="E309" t="str">
            <v>TECBAN-ADJUSTMENT TO US$ CONV FUNCTIONAL - CSG</v>
          </cell>
          <cell r="F309">
            <v>3</v>
          </cell>
          <cell r="G309">
            <v>0</v>
          </cell>
          <cell r="H309" t="str">
            <v>B0030700</v>
          </cell>
          <cell r="I309">
            <v>30052</v>
          </cell>
          <cell r="J309">
            <v>820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R309">
            <v>0</v>
          </cell>
          <cell r="S309">
            <v>0</v>
          </cell>
          <cell r="T309">
            <v>0</v>
          </cell>
          <cell r="V309">
            <v>0</v>
          </cell>
          <cell r="W309">
            <v>0</v>
          </cell>
          <cell r="X309">
            <v>0</v>
          </cell>
        </row>
        <row r="310">
          <cell r="A310">
            <v>1</v>
          </cell>
          <cell r="B310" t="str">
            <v>499090900027</v>
          </cell>
          <cell r="C310">
            <v>220</v>
          </cell>
          <cell r="D310">
            <v>1</v>
          </cell>
          <cell r="E310" t="str">
            <v>TECBAN-ADJUSTMENT TO US$ - CSG</v>
          </cell>
          <cell r="F310">
            <v>3</v>
          </cell>
          <cell r="G310">
            <v>0</v>
          </cell>
          <cell r="H310" t="str">
            <v>B0030700</v>
          </cell>
          <cell r="I310">
            <v>30052</v>
          </cell>
          <cell r="J310">
            <v>820</v>
          </cell>
          <cell r="K310">
            <v>0</v>
          </cell>
          <cell r="L310">
            <v>-436685.43</v>
          </cell>
          <cell r="M310">
            <v>-436685.43</v>
          </cell>
          <cell r="N310">
            <v>0</v>
          </cell>
          <cell r="O310">
            <v>0</v>
          </cell>
          <cell r="P310">
            <v>-436685.43</v>
          </cell>
          <cell r="R310">
            <v>0</v>
          </cell>
          <cell r="S310">
            <v>0</v>
          </cell>
          <cell r="T310">
            <v>0</v>
          </cell>
          <cell r="V310">
            <v>-436685.43</v>
          </cell>
          <cell r="W310">
            <v>-436685.43</v>
          </cell>
          <cell r="X310">
            <v>-436685.43</v>
          </cell>
        </row>
        <row r="311">
          <cell r="A311">
            <v>1</v>
          </cell>
          <cell r="B311" t="str">
            <v>500401999060</v>
          </cell>
          <cell r="C311">
            <v>80</v>
          </cell>
          <cell r="D311">
            <v>5</v>
          </cell>
          <cell r="E311" t="str">
            <v>FX LIQUIDITY</v>
          </cell>
          <cell r="F311">
            <v>3</v>
          </cell>
          <cell r="G311">
            <v>0</v>
          </cell>
          <cell r="H311" t="str">
            <v>R2280230</v>
          </cell>
          <cell r="I311">
            <v>70071</v>
          </cell>
          <cell r="J311">
            <v>800</v>
          </cell>
          <cell r="K311">
            <v>586</v>
          </cell>
          <cell r="L311">
            <v>295905.84999999998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R311">
            <v>0</v>
          </cell>
          <cell r="S311">
            <v>0</v>
          </cell>
          <cell r="T311">
            <v>0</v>
          </cell>
          <cell r="V311">
            <v>295905.84999999998</v>
          </cell>
          <cell r="W311">
            <v>0</v>
          </cell>
          <cell r="X311">
            <v>0</v>
          </cell>
        </row>
        <row r="312">
          <cell r="A312">
            <v>1</v>
          </cell>
          <cell r="B312" t="str">
            <v>500401999116</v>
          </cell>
          <cell r="C312">
            <v>80</v>
          </cell>
          <cell r="D312">
            <v>5</v>
          </cell>
          <cell r="E312" t="str">
            <v>FX LIQUIDITY-SPOT</v>
          </cell>
          <cell r="F312">
            <v>3</v>
          </cell>
          <cell r="G312">
            <v>0</v>
          </cell>
          <cell r="H312" t="str">
            <v>R2280230</v>
          </cell>
          <cell r="I312">
            <v>70106</v>
          </cell>
          <cell r="J312">
            <v>800</v>
          </cell>
          <cell r="K312">
            <v>545</v>
          </cell>
          <cell r="L312">
            <v>-295905.84999999998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R312">
            <v>0</v>
          </cell>
          <cell r="S312">
            <v>0</v>
          </cell>
          <cell r="T312">
            <v>0</v>
          </cell>
          <cell r="V312">
            <v>-295905.84999999998</v>
          </cell>
          <cell r="W312">
            <v>0</v>
          </cell>
          <cell r="X312">
            <v>0</v>
          </cell>
        </row>
        <row r="313">
          <cell r="A313">
            <v>1</v>
          </cell>
          <cell r="B313" t="str">
            <v>500901000010</v>
          </cell>
          <cell r="C313">
            <v>80</v>
          </cell>
          <cell r="D313">
            <v>5</v>
          </cell>
          <cell r="E313" t="str">
            <v>LUCROS E PERDAS-(APURACAO I- N.Y.)</v>
          </cell>
          <cell r="F313">
            <v>3</v>
          </cell>
          <cell r="G313">
            <v>0</v>
          </cell>
          <cell r="H313" t="str">
            <v>B0490500</v>
          </cell>
          <cell r="I313">
            <v>50086</v>
          </cell>
          <cell r="J313">
            <v>473</v>
          </cell>
          <cell r="K313">
            <v>360</v>
          </cell>
          <cell r="L313">
            <v>7192683.8399999999</v>
          </cell>
          <cell r="M313">
            <v>-15901579.02</v>
          </cell>
          <cell r="N313">
            <v>-18963421.440000001</v>
          </cell>
          <cell r="O313">
            <v>22475495.440000001</v>
          </cell>
          <cell r="P313">
            <v>-12389505.02</v>
          </cell>
          <cell r="R313">
            <v>0</v>
          </cell>
          <cell r="S313">
            <v>-15965048.729999999</v>
          </cell>
          <cell r="T313">
            <v>3512074</v>
          </cell>
          <cell r="V313">
            <v>7192683.8399999999</v>
          </cell>
          <cell r="W313">
            <v>-9363295.6400000006</v>
          </cell>
          <cell r="X313">
            <v>-12514936.24</v>
          </cell>
        </row>
        <row r="314">
          <cell r="A314">
            <v>1</v>
          </cell>
          <cell r="B314" t="str">
            <v>500901000045</v>
          </cell>
          <cell r="C314">
            <v>220</v>
          </cell>
          <cell r="D314">
            <v>5</v>
          </cell>
          <cell r="E314" t="str">
            <v>TRANSLATION ON FIXED ASSETS-DEPRECIATION</v>
          </cell>
          <cell r="F314">
            <v>3</v>
          </cell>
          <cell r="G314">
            <v>0</v>
          </cell>
          <cell r="H314" t="str">
            <v>R0060800</v>
          </cell>
          <cell r="I314">
            <v>220062</v>
          </cell>
          <cell r="J314">
            <v>484</v>
          </cell>
          <cell r="K314">
            <v>425</v>
          </cell>
          <cell r="L314">
            <v>114078167.65000001</v>
          </cell>
          <cell r="M314">
            <v>119100.97</v>
          </cell>
          <cell r="N314">
            <v>-17655.55</v>
          </cell>
          <cell r="O314">
            <v>140335.14000000001</v>
          </cell>
          <cell r="P314">
            <v>241780.56</v>
          </cell>
          <cell r="R314">
            <v>137932.93</v>
          </cell>
          <cell r="S314">
            <v>119100.97</v>
          </cell>
          <cell r="T314">
            <v>122679.59</v>
          </cell>
          <cell r="V314">
            <v>113949154.91</v>
          </cell>
          <cell r="W314">
            <v>0</v>
          </cell>
          <cell r="X314">
            <v>119100.97</v>
          </cell>
        </row>
        <row r="315">
          <cell r="A315">
            <v>1</v>
          </cell>
          <cell r="B315" t="str">
            <v>500901000096</v>
          </cell>
          <cell r="C315">
            <v>80</v>
          </cell>
          <cell r="D315">
            <v>5</v>
          </cell>
          <cell r="E315" t="str">
            <v>LUCROS E PERDAS-(APURACAO I-N.Y.)</v>
          </cell>
          <cell r="F315">
            <v>3</v>
          </cell>
          <cell r="G315">
            <v>0</v>
          </cell>
          <cell r="H315" t="str">
            <v>B0490500</v>
          </cell>
          <cell r="I315">
            <v>50097</v>
          </cell>
          <cell r="J315">
            <v>473</v>
          </cell>
          <cell r="K315">
            <v>0</v>
          </cell>
          <cell r="L315">
            <v>0</v>
          </cell>
          <cell r="M315">
            <v>-518846392.61000001</v>
          </cell>
          <cell r="N315">
            <v>-209169092.80000001</v>
          </cell>
          <cell r="O315">
            <v>717163283.57000005</v>
          </cell>
          <cell r="P315">
            <v>-10852201.84</v>
          </cell>
          <cell r="R315">
            <v>0</v>
          </cell>
          <cell r="S315">
            <v>-518846392.60999995</v>
          </cell>
          <cell r="T315">
            <v>507994190.77000004</v>
          </cell>
          <cell r="V315">
            <v>0</v>
          </cell>
          <cell r="W315">
            <v>-468635451.57999998</v>
          </cell>
          <cell r="X315">
            <v>-28994851.5</v>
          </cell>
        </row>
        <row r="316">
          <cell r="A316">
            <v>1</v>
          </cell>
          <cell r="B316" t="str">
            <v>500901000096</v>
          </cell>
          <cell r="C316">
            <v>220</v>
          </cell>
          <cell r="D316">
            <v>5</v>
          </cell>
          <cell r="E316" t="str">
            <v>LUCROS E PERDAS-(APURACAO I-N.Y.MOEDA 220-CNTB 9)</v>
          </cell>
          <cell r="F316">
            <v>3</v>
          </cell>
          <cell r="G316">
            <v>0</v>
          </cell>
          <cell r="H316" t="str">
            <v>B0490500</v>
          </cell>
          <cell r="I316">
            <v>50097</v>
          </cell>
          <cell r="J316">
            <v>473</v>
          </cell>
          <cell r="K316">
            <v>360</v>
          </cell>
          <cell r="L316">
            <v>0</v>
          </cell>
          <cell r="M316">
            <v>-700000</v>
          </cell>
          <cell r="N316">
            <v>-341595542.37</v>
          </cell>
          <cell r="O316">
            <v>74767714.760000005</v>
          </cell>
          <cell r="P316">
            <v>-267527827.61000001</v>
          </cell>
          <cell r="R316">
            <v>0</v>
          </cell>
          <cell r="S316">
            <v>264748885.99000001</v>
          </cell>
          <cell r="T316">
            <v>-266827827.61000001</v>
          </cell>
          <cell r="V316">
            <v>0</v>
          </cell>
          <cell r="W316">
            <v>-25846666.449999999</v>
          </cell>
          <cell r="X316">
            <v>-257249841.25999999</v>
          </cell>
        </row>
        <row r="317">
          <cell r="A317">
            <v>1</v>
          </cell>
          <cell r="B317" t="str">
            <v>500990000178</v>
          </cell>
          <cell r="C317">
            <v>80</v>
          </cell>
          <cell r="D317">
            <v>5</v>
          </cell>
          <cell r="E317" t="str">
            <v>NY-REVERSAO-RENDAS DE ACORDOS PRE-GCB</v>
          </cell>
          <cell r="F317">
            <v>3</v>
          </cell>
          <cell r="G317">
            <v>0</v>
          </cell>
          <cell r="H317" t="str">
            <v>R0010100</v>
          </cell>
          <cell r="I317">
            <v>10031</v>
          </cell>
          <cell r="J317">
            <v>998</v>
          </cell>
          <cell r="K317">
            <v>0</v>
          </cell>
          <cell r="L317">
            <v>-638.85</v>
          </cell>
          <cell r="M317">
            <v>-42.91</v>
          </cell>
          <cell r="N317">
            <v>-34.549999999999997</v>
          </cell>
          <cell r="O317">
            <v>0</v>
          </cell>
          <cell r="P317">
            <v>-77.459999999999994</v>
          </cell>
          <cell r="R317">
            <v>-421.73</v>
          </cell>
          <cell r="S317">
            <v>-42.91</v>
          </cell>
          <cell r="T317">
            <v>-34.549999999999997</v>
          </cell>
          <cell r="V317">
            <v>-555.26</v>
          </cell>
          <cell r="W317">
            <v>-19.25</v>
          </cell>
          <cell r="X317">
            <v>-58.68</v>
          </cell>
        </row>
        <row r="318">
          <cell r="A318">
            <v>1</v>
          </cell>
          <cell r="B318" t="str">
            <v>500990000208</v>
          </cell>
          <cell r="C318">
            <v>80</v>
          </cell>
          <cell r="D318">
            <v>5</v>
          </cell>
          <cell r="E318" t="str">
            <v>SECUR-INVEST-NTN CAMBIAL-FAS 115-MTM INCOME-NY</v>
          </cell>
          <cell r="F318">
            <v>3</v>
          </cell>
          <cell r="G318">
            <v>0</v>
          </cell>
          <cell r="H318" t="str">
            <v>B0620300</v>
          </cell>
          <cell r="I318">
            <v>50500</v>
          </cell>
          <cell r="J318">
            <v>524</v>
          </cell>
          <cell r="K318">
            <v>0</v>
          </cell>
          <cell r="L318">
            <v>-941344.74</v>
          </cell>
          <cell r="M318">
            <v>18797139.289999999</v>
          </cell>
          <cell r="N318">
            <v>-21853295.699999999</v>
          </cell>
          <cell r="O318">
            <v>15023613.85</v>
          </cell>
          <cell r="P318">
            <v>11967457.439999999</v>
          </cell>
          <cell r="R318">
            <v>-2673820.2000000002</v>
          </cell>
          <cell r="S318">
            <v>19738484.029999997</v>
          </cell>
          <cell r="T318">
            <v>-6829681.8499999996</v>
          </cell>
          <cell r="V318">
            <v>-4845.6099999999997</v>
          </cell>
          <cell r="W318">
            <v>-60731.92</v>
          </cell>
          <cell r="X318">
            <v>671326.4</v>
          </cell>
        </row>
        <row r="319">
          <cell r="A319">
            <v>1</v>
          </cell>
          <cell r="B319" t="str">
            <v>500990000216</v>
          </cell>
          <cell r="C319">
            <v>80</v>
          </cell>
          <cell r="D319">
            <v>5</v>
          </cell>
          <cell r="E319" t="str">
            <v>EQUITY ADJUST-MTM ON AFS-OTHER DEBT</v>
          </cell>
          <cell r="F319">
            <v>3</v>
          </cell>
          <cell r="G319">
            <v>0</v>
          </cell>
          <cell r="H319" t="str">
            <v>R0470800</v>
          </cell>
          <cell r="I319">
            <v>690016</v>
          </cell>
          <cell r="J319">
            <v>493</v>
          </cell>
          <cell r="K319">
            <v>0</v>
          </cell>
          <cell r="L319">
            <v>-4222997.54</v>
          </cell>
          <cell r="M319">
            <v>19738484.030000001</v>
          </cell>
          <cell r="N319">
            <v>-21853295.699999999</v>
          </cell>
          <cell r="O319">
            <v>15023613.85</v>
          </cell>
          <cell r="P319">
            <v>12908802.18</v>
          </cell>
          <cell r="R319">
            <v>-2673820.2000000002</v>
          </cell>
          <cell r="S319">
            <v>19738484.029999997</v>
          </cell>
          <cell r="T319">
            <v>-6829681.8499999996</v>
          </cell>
          <cell r="V319">
            <v>-3286498.41</v>
          </cell>
          <cell r="W319">
            <v>880612.82</v>
          </cell>
          <cell r="X319">
            <v>1612671.14</v>
          </cell>
        </row>
        <row r="320">
          <cell r="A320">
            <v>1</v>
          </cell>
          <cell r="B320" t="str">
            <v>500990000224</v>
          </cell>
          <cell r="C320">
            <v>80</v>
          </cell>
          <cell r="D320">
            <v>5</v>
          </cell>
          <cell r="E320" t="str">
            <v>EQUITY ADJUST-TAX EFFECT ON MTM OF AFS INV SEC</v>
          </cell>
          <cell r="F320">
            <v>3</v>
          </cell>
          <cell r="G320">
            <v>0</v>
          </cell>
          <cell r="H320" t="str">
            <v>R0471000</v>
          </cell>
          <cell r="I320">
            <v>690016</v>
          </cell>
          <cell r="J320">
            <v>493</v>
          </cell>
          <cell r="K320">
            <v>0</v>
          </cell>
          <cell r="L320">
            <v>1434076.11</v>
          </cell>
          <cell r="M320">
            <v>-6711084.46</v>
          </cell>
          <cell r="N320">
            <v>-5108028.45</v>
          </cell>
          <cell r="O320">
            <v>7430120.2400000002</v>
          </cell>
          <cell r="P320">
            <v>-4388992.67</v>
          </cell>
          <cell r="R320">
            <v>909098.9</v>
          </cell>
          <cell r="S320">
            <v>-6711084.46</v>
          </cell>
          <cell r="T320">
            <v>2322091.79</v>
          </cell>
          <cell r="V320">
            <v>1115666.3400000001</v>
          </cell>
          <cell r="W320">
            <v>-299408.43</v>
          </cell>
          <cell r="X320">
            <v>-548308.26</v>
          </cell>
        </row>
        <row r="321">
          <cell r="A321">
            <v>1</v>
          </cell>
          <cell r="B321" t="str">
            <v>500990000321</v>
          </cell>
          <cell r="C321">
            <v>80</v>
          </cell>
          <cell r="D321">
            <v>5</v>
          </cell>
          <cell r="E321" t="str">
            <v>NY-REVERSAO DE DESCONTOS CONCEDIDOS-MOD.LR-GCB</v>
          </cell>
          <cell r="F321">
            <v>3</v>
          </cell>
          <cell r="G321">
            <v>0</v>
          </cell>
          <cell r="H321" t="str">
            <v>R0192500</v>
          </cell>
          <cell r="I321">
            <v>11300</v>
          </cell>
          <cell r="J321">
            <v>993</v>
          </cell>
          <cell r="K321">
            <v>0</v>
          </cell>
          <cell r="L321">
            <v>74583.39</v>
          </cell>
          <cell r="M321">
            <v>74199.69</v>
          </cell>
          <cell r="N321">
            <v>0</v>
          </cell>
          <cell r="O321">
            <v>23688.37</v>
          </cell>
          <cell r="P321">
            <v>97888.06</v>
          </cell>
          <cell r="R321">
            <v>-135767.4</v>
          </cell>
          <cell r="S321">
            <v>74199.69</v>
          </cell>
          <cell r="T321">
            <v>23688.37</v>
          </cell>
          <cell r="V321">
            <v>68603.38</v>
          </cell>
          <cell r="W321">
            <v>67591.570000000007</v>
          </cell>
          <cell r="X321">
            <v>92598.56</v>
          </cell>
        </row>
        <row r="322">
          <cell r="A322">
            <v>1</v>
          </cell>
          <cell r="B322" t="str">
            <v>500990000356</v>
          </cell>
          <cell r="C322">
            <v>80</v>
          </cell>
          <cell r="D322">
            <v>5</v>
          </cell>
          <cell r="E322" t="str">
            <v>AJUSTE DE RENDAS S/VALORES A RECEBER VDA BEM A PRAZO-NY</v>
          </cell>
          <cell r="F322">
            <v>3</v>
          </cell>
          <cell r="G322">
            <v>0</v>
          </cell>
          <cell r="H322" t="str">
            <v>R0010100</v>
          </cell>
          <cell r="I322">
            <v>30321</v>
          </cell>
          <cell r="J322">
            <v>501</v>
          </cell>
          <cell r="K322">
            <v>357</v>
          </cell>
          <cell r="L322">
            <v>297556.78000000003</v>
          </cell>
          <cell r="M322">
            <v>58048.68</v>
          </cell>
          <cell r="N322">
            <v>0</v>
          </cell>
          <cell r="O322">
            <v>40800.81</v>
          </cell>
          <cell r="P322">
            <v>98849.49</v>
          </cell>
          <cell r="R322">
            <v>55827.75</v>
          </cell>
          <cell r="S322">
            <v>58048.68</v>
          </cell>
          <cell r="T322">
            <v>40800.81</v>
          </cell>
          <cell r="V322">
            <v>247131.72</v>
          </cell>
          <cell r="W322">
            <v>1777.34</v>
          </cell>
          <cell r="X322">
            <v>59886.13</v>
          </cell>
        </row>
        <row r="323">
          <cell r="A323">
            <v>1</v>
          </cell>
          <cell r="B323" t="str">
            <v>500990000518</v>
          </cell>
          <cell r="C323">
            <v>80</v>
          </cell>
          <cell r="D323">
            <v>5</v>
          </cell>
          <cell r="E323" t="str">
            <v>AFS-NTN USV TERC-GANHOS/PERDAS NA VAL/DESVAL.TITS-NY</v>
          </cell>
          <cell r="F323">
            <v>3</v>
          </cell>
          <cell r="G323">
            <v>0</v>
          </cell>
          <cell r="H323" t="str">
            <v>R0104200</v>
          </cell>
          <cell r="I323">
            <v>210515</v>
          </cell>
          <cell r="J323">
            <v>76</v>
          </cell>
          <cell r="K323">
            <v>580</v>
          </cell>
          <cell r="L323">
            <v>0</v>
          </cell>
          <cell r="M323">
            <v>2218.9699999999998</v>
          </cell>
          <cell r="N323">
            <v>-2218.9699999999998</v>
          </cell>
          <cell r="O323">
            <v>460355.52</v>
          </cell>
          <cell r="P323">
            <v>460355.52</v>
          </cell>
          <cell r="R323">
            <v>0</v>
          </cell>
          <cell r="S323">
            <v>2218.9699999999998</v>
          </cell>
          <cell r="T323">
            <v>458136.55</v>
          </cell>
          <cell r="V323">
            <v>0</v>
          </cell>
          <cell r="W323">
            <v>0</v>
          </cell>
          <cell r="X323">
            <v>79.25</v>
          </cell>
        </row>
        <row r="324">
          <cell r="A324">
            <v>1</v>
          </cell>
          <cell r="B324" t="str">
            <v>500990000577</v>
          </cell>
          <cell r="C324">
            <v>220</v>
          </cell>
          <cell r="D324">
            <v>5</v>
          </cell>
          <cell r="E324" t="str">
            <v>LAEI ACOES INVESTMENT-TRANSLATION-NY</v>
          </cell>
          <cell r="F324">
            <v>3</v>
          </cell>
          <cell r="G324">
            <v>0</v>
          </cell>
          <cell r="H324" t="str">
            <v>R0060400</v>
          </cell>
          <cell r="I324">
            <v>220065</v>
          </cell>
          <cell r="J324">
            <v>496</v>
          </cell>
          <cell r="K324">
            <v>0</v>
          </cell>
          <cell r="L324">
            <v>2117391.37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R324">
            <v>0</v>
          </cell>
          <cell r="S324">
            <v>0</v>
          </cell>
          <cell r="T324">
            <v>0</v>
          </cell>
          <cell r="V324">
            <v>2117391.37</v>
          </cell>
          <cell r="W324">
            <v>0</v>
          </cell>
          <cell r="X324">
            <v>0</v>
          </cell>
        </row>
        <row r="325">
          <cell r="A325">
            <v>1</v>
          </cell>
          <cell r="B325" t="str">
            <v>500990000712</v>
          </cell>
          <cell r="C325">
            <v>220</v>
          </cell>
          <cell r="D325">
            <v>5</v>
          </cell>
          <cell r="E325" t="str">
            <v>EXPORT COLLECTIONS-FECHAMENTO DE CAMBIO TRADE</v>
          </cell>
          <cell r="F325">
            <v>3</v>
          </cell>
          <cell r="G325">
            <v>0</v>
          </cell>
          <cell r="H325" t="str">
            <v>R0070100</v>
          </cell>
          <cell r="I325">
            <v>210566</v>
          </cell>
          <cell r="J325">
            <v>461</v>
          </cell>
          <cell r="K325">
            <v>0</v>
          </cell>
          <cell r="L325">
            <v>639500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R325">
            <v>0</v>
          </cell>
          <cell r="S325">
            <v>0</v>
          </cell>
          <cell r="T325">
            <v>0</v>
          </cell>
          <cell r="V325">
            <v>639500</v>
          </cell>
          <cell r="W325">
            <v>0</v>
          </cell>
          <cell r="X325">
            <v>0</v>
          </cell>
        </row>
        <row r="326">
          <cell r="A326">
            <v>1</v>
          </cell>
          <cell r="B326" t="str">
            <v>500990000720</v>
          </cell>
          <cell r="C326">
            <v>220</v>
          </cell>
          <cell r="D326">
            <v>5</v>
          </cell>
          <cell r="E326" t="str">
            <v>EXPORT LC'S-FECHAMENTO DE CAMBIO TRADE</v>
          </cell>
          <cell r="F326">
            <v>3</v>
          </cell>
          <cell r="G326">
            <v>0</v>
          </cell>
          <cell r="H326" t="str">
            <v>R0070100</v>
          </cell>
          <cell r="I326">
            <v>210415</v>
          </cell>
          <cell r="J326">
            <v>16</v>
          </cell>
          <cell r="K326">
            <v>0</v>
          </cell>
          <cell r="L326">
            <v>183000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R326">
            <v>0</v>
          </cell>
          <cell r="S326">
            <v>0</v>
          </cell>
          <cell r="T326">
            <v>0</v>
          </cell>
          <cell r="V326">
            <v>183000</v>
          </cell>
          <cell r="W326">
            <v>0</v>
          </cell>
          <cell r="X326">
            <v>0</v>
          </cell>
        </row>
        <row r="327">
          <cell r="A327">
            <v>1</v>
          </cell>
          <cell r="B327" t="str">
            <v>500990000739</v>
          </cell>
          <cell r="C327">
            <v>220</v>
          </cell>
          <cell r="D327">
            <v>5</v>
          </cell>
          <cell r="E327" t="str">
            <v>IMPORT COLLECTION-FECHAMENTO DE CAMBIO TRADE</v>
          </cell>
          <cell r="F327">
            <v>3</v>
          </cell>
          <cell r="G327">
            <v>0</v>
          </cell>
          <cell r="H327" t="str">
            <v>R0070100</v>
          </cell>
          <cell r="I327">
            <v>210416</v>
          </cell>
          <cell r="J327">
            <v>16</v>
          </cell>
          <cell r="K327">
            <v>544</v>
          </cell>
          <cell r="L327">
            <v>273800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R327">
            <v>0</v>
          </cell>
          <cell r="S327">
            <v>0</v>
          </cell>
          <cell r="T327">
            <v>0</v>
          </cell>
          <cell r="V327">
            <v>273800</v>
          </cell>
          <cell r="W327">
            <v>0</v>
          </cell>
          <cell r="X327">
            <v>0</v>
          </cell>
        </row>
        <row r="328">
          <cell r="A328">
            <v>1</v>
          </cell>
          <cell r="B328" t="str">
            <v>500990000747</v>
          </cell>
          <cell r="C328">
            <v>80</v>
          </cell>
          <cell r="D328">
            <v>5</v>
          </cell>
          <cell r="E328" t="str">
            <v>REVERSAO DE COMISSOES GARANTIAS PRESTADAS-TRADE-NY</v>
          </cell>
          <cell r="F328">
            <v>3</v>
          </cell>
          <cell r="G328">
            <v>0</v>
          </cell>
          <cell r="H328" t="str">
            <v>R0071300</v>
          </cell>
          <cell r="I328">
            <v>210067</v>
          </cell>
          <cell r="J328">
            <v>16</v>
          </cell>
          <cell r="K328">
            <v>535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R328">
            <v>0</v>
          </cell>
          <cell r="S328">
            <v>0</v>
          </cell>
          <cell r="T328">
            <v>0</v>
          </cell>
          <cell r="V328">
            <v>77820.52</v>
          </cell>
          <cell r="W328">
            <v>0</v>
          </cell>
          <cell r="X328">
            <v>0</v>
          </cell>
        </row>
        <row r="329">
          <cell r="A329">
            <v>1</v>
          </cell>
          <cell r="B329" t="str">
            <v>500990001000</v>
          </cell>
          <cell r="C329">
            <v>220</v>
          </cell>
          <cell r="D329">
            <v>5</v>
          </cell>
          <cell r="E329" t="str">
            <v>EQUITY ADJUST-MTM ON AFS-MARKETABLE EQ.SEC.</v>
          </cell>
          <cell r="F329">
            <v>3</v>
          </cell>
          <cell r="G329">
            <v>0</v>
          </cell>
          <cell r="H329" t="str">
            <v>R0470900</v>
          </cell>
          <cell r="I329">
            <v>690016</v>
          </cell>
          <cell r="J329">
            <v>493</v>
          </cell>
          <cell r="K329">
            <v>0</v>
          </cell>
          <cell r="L329">
            <v>-5272597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R329">
            <v>0</v>
          </cell>
          <cell r="S329">
            <v>0</v>
          </cell>
          <cell r="T329">
            <v>0</v>
          </cell>
          <cell r="V329">
            <v>-5272597</v>
          </cell>
          <cell r="W329">
            <v>0</v>
          </cell>
          <cell r="X329">
            <v>0</v>
          </cell>
        </row>
        <row r="330">
          <cell r="A330">
            <v>1</v>
          </cell>
          <cell r="B330" t="str">
            <v>500990001018</v>
          </cell>
          <cell r="C330">
            <v>220</v>
          </cell>
          <cell r="D330">
            <v>5</v>
          </cell>
          <cell r="E330" t="str">
            <v>EQUITY ADJUST-MTM ON AFS-OTHER DEBT</v>
          </cell>
          <cell r="F330">
            <v>3</v>
          </cell>
          <cell r="G330">
            <v>0</v>
          </cell>
          <cell r="H330" t="str">
            <v>R0470800</v>
          </cell>
          <cell r="I330">
            <v>690016</v>
          </cell>
          <cell r="J330">
            <v>493</v>
          </cell>
          <cell r="K330">
            <v>0</v>
          </cell>
          <cell r="L330">
            <v>2845713.87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R330">
            <v>0</v>
          </cell>
          <cell r="S330">
            <v>0</v>
          </cell>
          <cell r="T330">
            <v>0</v>
          </cell>
          <cell r="V330">
            <v>2845713.87</v>
          </cell>
          <cell r="W330">
            <v>0</v>
          </cell>
          <cell r="X330">
            <v>0</v>
          </cell>
        </row>
        <row r="331">
          <cell r="A331">
            <v>1</v>
          </cell>
          <cell r="B331" t="str">
            <v>500990001026</v>
          </cell>
          <cell r="C331">
            <v>220</v>
          </cell>
          <cell r="D331">
            <v>5</v>
          </cell>
          <cell r="E331" t="str">
            <v>EQUITY ADJUST-TAX EFFECT ON MTM OF AFS INV SEC</v>
          </cell>
          <cell r="F331">
            <v>3</v>
          </cell>
          <cell r="G331">
            <v>0</v>
          </cell>
          <cell r="H331" t="str">
            <v>R0471000</v>
          </cell>
          <cell r="I331">
            <v>690016</v>
          </cell>
          <cell r="J331">
            <v>493</v>
          </cell>
          <cell r="K331">
            <v>0</v>
          </cell>
          <cell r="L331">
            <v>2563734.17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R331">
            <v>0</v>
          </cell>
          <cell r="S331">
            <v>0</v>
          </cell>
          <cell r="T331">
            <v>0</v>
          </cell>
          <cell r="V331">
            <v>2563734.17</v>
          </cell>
          <cell r="W331">
            <v>0</v>
          </cell>
          <cell r="X331">
            <v>0</v>
          </cell>
        </row>
        <row r="332">
          <cell r="A332">
            <v>1</v>
          </cell>
          <cell r="B332" t="str">
            <v>500990001328</v>
          </cell>
          <cell r="C332">
            <v>80</v>
          </cell>
          <cell r="D332">
            <v>5</v>
          </cell>
          <cell r="E332" t="str">
            <v>AFS-LFT PRE TERC-GANHOS/PERDAS NA VALOR/DESV.TITS-NY</v>
          </cell>
          <cell r="F332">
            <v>3</v>
          </cell>
          <cell r="G332">
            <v>0</v>
          </cell>
          <cell r="H332" t="str">
            <v>R0104200</v>
          </cell>
          <cell r="I332">
            <v>210979</v>
          </cell>
          <cell r="J332">
            <v>173</v>
          </cell>
          <cell r="K332">
            <v>0</v>
          </cell>
          <cell r="L332">
            <v>1188.5899999999999</v>
          </cell>
          <cell r="M332">
            <v>-1188.5899999999999</v>
          </cell>
          <cell r="N332">
            <v>0</v>
          </cell>
          <cell r="O332">
            <v>688.16</v>
          </cell>
          <cell r="P332">
            <v>-500.43</v>
          </cell>
          <cell r="R332">
            <v>1188.5899999999999</v>
          </cell>
          <cell r="S332">
            <v>-1188.5899999999999</v>
          </cell>
          <cell r="T332">
            <v>688.16</v>
          </cell>
          <cell r="V332">
            <v>76.680000000000007</v>
          </cell>
          <cell r="W332">
            <v>-1111.9100000000001</v>
          </cell>
          <cell r="X332">
            <v>-1188.5899999999999</v>
          </cell>
        </row>
        <row r="333">
          <cell r="A333">
            <v>1</v>
          </cell>
          <cell r="B333" t="str">
            <v>500990001450</v>
          </cell>
          <cell r="C333">
            <v>80</v>
          </cell>
          <cell r="D333">
            <v>5</v>
          </cell>
          <cell r="E333" t="str">
            <v>AFS-DEBENT.WETZEL-GANHOS/PERDAS NA VALOR/DESV.TITS-NY</v>
          </cell>
          <cell r="F333">
            <v>3</v>
          </cell>
          <cell r="G333">
            <v>0</v>
          </cell>
          <cell r="H333" t="str">
            <v>R0250000</v>
          </cell>
          <cell r="I333">
            <v>230018</v>
          </cell>
          <cell r="J333">
            <v>264</v>
          </cell>
          <cell r="K333">
            <v>580</v>
          </cell>
          <cell r="L333">
            <v>-78671.94</v>
          </cell>
          <cell r="M333">
            <v>-9813.48</v>
          </cell>
          <cell r="N333">
            <v>-6361.17</v>
          </cell>
          <cell r="O333">
            <v>0</v>
          </cell>
          <cell r="P333">
            <v>-16174.65</v>
          </cell>
          <cell r="R333">
            <v>-9809.6200000000008</v>
          </cell>
          <cell r="S333">
            <v>-9813.48</v>
          </cell>
          <cell r="T333">
            <v>-6361.17</v>
          </cell>
          <cell r="V333">
            <v>-69495.199999999997</v>
          </cell>
          <cell r="W333">
            <v>0</v>
          </cell>
          <cell r="X333">
            <v>-9813.48</v>
          </cell>
        </row>
        <row r="334">
          <cell r="A334">
            <v>1</v>
          </cell>
          <cell r="B334" t="str">
            <v>500990001689</v>
          </cell>
          <cell r="C334">
            <v>80</v>
          </cell>
          <cell r="D334">
            <v>5</v>
          </cell>
          <cell r="E334" t="str">
            <v>AFS-NBC USV TERC-GANHOS/PERDAS NA VAL/DESVAL-NY</v>
          </cell>
          <cell r="F334">
            <v>3</v>
          </cell>
          <cell r="G334">
            <v>0</v>
          </cell>
          <cell r="H334" t="str">
            <v>R0104200</v>
          </cell>
          <cell r="I334">
            <v>210515</v>
          </cell>
          <cell r="J334">
            <v>0</v>
          </cell>
          <cell r="K334">
            <v>0</v>
          </cell>
          <cell r="L334">
            <v>704364.51</v>
          </cell>
          <cell r="M334">
            <v>-1081782.69</v>
          </cell>
          <cell r="N334">
            <v>0</v>
          </cell>
          <cell r="O334">
            <v>2525241.2799999998</v>
          </cell>
          <cell r="P334">
            <v>1443458.59</v>
          </cell>
          <cell r="R334">
            <v>1081782.69</v>
          </cell>
          <cell r="S334">
            <v>-1081782.69</v>
          </cell>
          <cell r="T334">
            <v>2525241.2799999998</v>
          </cell>
          <cell r="V334">
            <v>-307625.75</v>
          </cell>
          <cell r="W334">
            <v>-1011990.26</v>
          </cell>
          <cell r="X334">
            <v>-1081782.69</v>
          </cell>
        </row>
        <row r="335">
          <cell r="A335">
            <v>1</v>
          </cell>
          <cell r="B335" t="str">
            <v>500990001760</v>
          </cell>
          <cell r="C335">
            <v>80</v>
          </cell>
          <cell r="D335">
            <v>5</v>
          </cell>
          <cell r="E335" t="str">
            <v>AFS-NTN USV COIC-LUCROS COM TITS.-REVERSAL-NY</v>
          </cell>
          <cell r="F335">
            <v>3</v>
          </cell>
          <cell r="G335">
            <v>0</v>
          </cell>
          <cell r="H335" t="str">
            <v>R0070140</v>
          </cell>
          <cell r="I335">
            <v>300515</v>
          </cell>
          <cell r="J335">
            <v>173</v>
          </cell>
          <cell r="K335">
            <v>0</v>
          </cell>
          <cell r="L335">
            <v>0</v>
          </cell>
          <cell r="M335">
            <v>-4565103.87</v>
          </cell>
          <cell r="N335">
            <v>-53508.25</v>
          </cell>
          <cell r="O335">
            <v>7444931.3600000003</v>
          </cell>
          <cell r="P335">
            <v>2826319.24</v>
          </cell>
          <cell r="R335">
            <v>0</v>
          </cell>
          <cell r="S335">
            <v>-4565103.87</v>
          </cell>
          <cell r="T335">
            <v>7391423.1100000003</v>
          </cell>
          <cell r="V335">
            <v>0</v>
          </cell>
          <cell r="W335">
            <v>-4270129.93</v>
          </cell>
          <cell r="X335">
            <v>-2717806.4</v>
          </cell>
        </row>
        <row r="336">
          <cell r="A336">
            <v>1</v>
          </cell>
          <cell r="B336" t="str">
            <v>500990001816</v>
          </cell>
          <cell r="C336">
            <v>80</v>
          </cell>
          <cell r="D336">
            <v>5</v>
          </cell>
          <cell r="E336" t="str">
            <v>MP IAA AFS-AJUSTE RESULT ALIENACAO-TERC-NY</v>
          </cell>
          <cell r="F336">
            <v>3</v>
          </cell>
          <cell r="G336">
            <v>0</v>
          </cell>
          <cell r="H336" t="str">
            <v>R0104200</v>
          </cell>
          <cell r="I336">
            <v>210090</v>
          </cell>
          <cell r="J336">
            <v>160</v>
          </cell>
          <cell r="K336">
            <v>0</v>
          </cell>
          <cell r="L336">
            <v>491141.65</v>
          </cell>
          <cell r="M336">
            <v>765414.85</v>
          </cell>
          <cell r="N336">
            <v>-18776.34</v>
          </cell>
          <cell r="O336">
            <v>0</v>
          </cell>
          <cell r="P336">
            <v>746638.51</v>
          </cell>
          <cell r="R336">
            <v>-28499.99</v>
          </cell>
          <cell r="S336">
            <v>765414.85</v>
          </cell>
          <cell r="T336">
            <v>-18776.34</v>
          </cell>
          <cell r="V336">
            <v>517802.93</v>
          </cell>
          <cell r="W336">
            <v>400233.46</v>
          </cell>
          <cell r="X336">
            <v>765414.85</v>
          </cell>
        </row>
        <row r="337">
          <cell r="A337">
            <v>1</v>
          </cell>
          <cell r="B337" t="str">
            <v>500990100016</v>
          </cell>
          <cell r="C337">
            <v>80</v>
          </cell>
          <cell r="D337">
            <v>5</v>
          </cell>
          <cell r="E337" t="str">
            <v>CONF/RENEG DIV VCDA-R$-REVERSAL DE RDAS-NY</v>
          </cell>
          <cell r="F337">
            <v>3</v>
          </cell>
          <cell r="G337">
            <v>0</v>
          </cell>
          <cell r="H337" t="str">
            <v>R0010100</v>
          </cell>
          <cell r="I337">
            <v>10107</v>
          </cell>
          <cell r="J337">
            <v>284</v>
          </cell>
          <cell r="K337">
            <v>0</v>
          </cell>
          <cell r="L337">
            <v>-6285.84</v>
          </cell>
          <cell r="M337">
            <v>0</v>
          </cell>
          <cell r="N337">
            <v>-901.15</v>
          </cell>
          <cell r="O337">
            <v>0</v>
          </cell>
          <cell r="P337">
            <v>-901.15</v>
          </cell>
          <cell r="R337">
            <v>-6285.84</v>
          </cell>
          <cell r="S337">
            <v>0</v>
          </cell>
          <cell r="T337">
            <v>-901.15</v>
          </cell>
          <cell r="V337">
            <v>-3819.3</v>
          </cell>
          <cell r="W337">
            <v>0</v>
          </cell>
          <cell r="X337">
            <v>0</v>
          </cell>
        </row>
        <row r="338">
          <cell r="A338">
            <v>1</v>
          </cell>
          <cell r="B338" t="str">
            <v>500990100024</v>
          </cell>
          <cell r="C338">
            <v>80</v>
          </cell>
          <cell r="D338">
            <v>5</v>
          </cell>
          <cell r="E338" t="str">
            <v>VENDOR RES.63-R$-REVERSAL DE RDAS-NY-A VENCER</v>
          </cell>
          <cell r="F338">
            <v>3</v>
          </cell>
          <cell r="G338">
            <v>0</v>
          </cell>
          <cell r="H338" t="str">
            <v>R0010100</v>
          </cell>
          <cell r="I338">
            <v>10107</v>
          </cell>
          <cell r="J338">
            <v>274</v>
          </cell>
          <cell r="K338">
            <v>0</v>
          </cell>
          <cell r="L338">
            <v>49732.99</v>
          </cell>
          <cell r="M338">
            <v>-218.23</v>
          </cell>
          <cell r="N338">
            <v>-10749.79</v>
          </cell>
          <cell r="O338">
            <v>8584.58</v>
          </cell>
          <cell r="P338">
            <v>-2383.44</v>
          </cell>
          <cell r="R338">
            <v>0</v>
          </cell>
          <cell r="S338">
            <v>-218.23</v>
          </cell>
          <cell r="T338">
            <v>-2165.21</v>
          </cell>
          <cell r="V338">
            <v>49732.99</v>
          </cell>
          <cell r="W338">
            <v>0</v>
          </cell>
          <cell r="X338">
            <v>-218.23</v>
          </cell>
        </row>
        <row r="339">
          <cell r="A339">
            <v>1</v>
          </cell>
          <cell r="B339" t="str">
            <v>500990991069</v>
          </cell>
          <cell r="C339">
            <v>220</v>
          </cell>
          <cell r="D339">
            <v>5</v>
          </cell>
          <cell r="E339" t="str">
            <v>CUSTO DE SOVEREIGN ACC-NY</v>
          </cell>
          <cell r="F339">
            <v>3</v>
          </cell>
          <cell r="G339">
            <v>0</v>
          </cell>
          <cell r="H339" t="str">
            <v>R0010100</v>
          </cell>
          <cell r="I339">
            <v>90023</v>
          </cell>
          <cell r="J339">
            <v>29</v>
          </cell>
          <cell r="K339">
            <v>0</v>
          </cell>
          <cell r="L339">
            <v>-68828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R339">
            <v>0</v>
          </cell>
          <cell r="S339">
            <v>0</v>
          </cell>
          <cell r="T339">
            <v>0</v>
          </cell>
          <cell r="V339">
            <v>-68828</v>
          </cell>
          <cell r="W339">
            <v>0</v>
          </cell>
          <cell r="X339">
            <v>0</v>
          </cell>
        </row>
        <row r="340">
          <cell r="A340">
            <v>1</v>
          </cell>
          <cell r="B340" t="str">
            <v>500990991077</v>
          </cell>
          <cell r="C340">
            <v>220</v>
          </cell>
          <cell r="D340">
            <v>5</v>
          </cell>
          <cell r="E340" t="str">
            <v>CUSTO DE SOVEREIGN PRE-PAGTO-NY</v>
          </cell>
          <cell r="F340">
            <v>3</v>
          </cell>
          <cell r="G340">
            <v>0</v>
          </cell>
          <cell r="H340" t="str">
            <v>R0010100</v>
          </cell>
          <cell r="I340">
            <v>90024</v>
          </cell>
          <cell r="J340">
            <v>29</v>
          </cell>
          <cell r="K340">
            <v>0</v>
          </cell>
          <cell r="L340">
            <v>-227095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R340">
            <v>0</v>
          </cell>
          <cell r="S340">
            <v>0</v>
          </cell>
          <cell r="T340">
            <v>0</v>
          </cell>
          <cell r="V340">
            <v>-227095</v>
          </cell>
          <cell r="W340">
            <v>0</v>
          </cell>
          <cell r="X340">
            <v>0</v>
          </cell>
        </row>
        <row r="341">
          <cell r="A341">
            <v>1</v>
          </cell>
          <cell r="B341" t="str">
            <v>500990991085</v>
          </cell>
          <cell r="C341">
            <v>220</v>
          </cell>
          <cell r="D341">
            <v>5</v>
          </cell>
          <cell r="E341" t="str">
            <v>CUSTO DE SOVEREIGN FINEX-NY</v>
          </cell>
          <cell r="F341">
            <v>3</v>
          </cell>
          <cell r="G341">
            <v>0</v>
          </cell>
          <cell r="H341" t="str">
            <v>R0010100</v>
          </cell>
          <cell r="I341">
            <v>90025</v>
          </cell>
          <cell r="J341">
            <v>29</v>
          </cell>
          <cell r="K341">
            <v>0</v>
          </cell>
          <cell r="L341">
            <v>-9471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R341">
            <v>0</v>
          </cell>
          <cell r="S341">
            <v>0</v>
          </cell>
          <cell r="T341">
            <v>0</v>
          </cell>
          <cell r="V341">
            <v>-9471</v>
          </cell>
          <cell r="W341">
            <v>0</v>
          </cell>
          <cell r="X341">
            <v>0</v>
          </cell>
        </row>
        <row r="342">
          <cell r="A342">
            <v>1</v>
          </cell>
          <cell r="B342" t="str">
            <v>500990991093</v>
          </cell>
          <cell r="C342">
            <v>220</v>
          </cell>
          <cell r="D342">
            <v>5</v>
          </cell>
          <cell r="E342" t="str">
            <v>CUSTO DE SOVEREIGN EMPRESTIMOS-NY</v>
          </cell>
          <cell r="F342">
            <v>3</v>
          </cell>
          <cell r="G342">
            <v>0</v>
          </cell>
          <cell r="H342" t="str">
            <v>R0010100</v>
          </cell>
          <cell r="I342">
            <v>90026</v>
          </cell>
          <cell r="J342">
            <v>29</v>
          </cell>
          <cell r="K342">
            <v>0</v>
          </cell>
          <cell r="L342">
            <v>-26400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R342">
            <v>0</v>
          </cell>
          <cell r="S342">
            <v>0</v>
          </cell>
          <cell r="T342">
            <v>0</v>
          </cell>
          <cell r="V342">
            <v>-26400</v>
          </cell>
          <cell r="W342">
            <v>0</v>
          </cell>
          <cell r="X342">
            <v>0</v>
          </cell>
        </row>
        <row r="343">
          <cell r="A343">
            <v>1</v>
          </cell>
          <cell r="B343" t="str">
            <v>500990991107</v>
          </cell>
          <cell r="C343">
            <v>220</v>
          </cell>
          <cell r="D343">
            <v>5</v>
          </cell>
          <cell r="E343" t="str">
            <v>REPASSE AOS PRODS (IMPORT)-NY</v>
          </cell>
          <cell r="F343">
            <v>3</v>
          </cell>
          <cell r="G343">
            <v>0</v>
          </cell>
          <cell r="H343" t="str">
            <v>R0010100</v>
          </cell>
          <cell r="I343">
            <v>90027</v>
          </cell>
          <cell r="J343">
            <v>29</v>
          </cell>
          <cell r="K343">
            <v>0</v>
          </cell>
          <cell r="L343">
            <v>326472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R343">
            <v>0</v>
          </cell>
          <cell r="S343">
            <v>0</v>
          </cell>
          <cell r="T343">
            <v>0</v>
          </cell>
          <cell r="V343">
            <v>326472</v>
          </cell>
          <cell r="W343">
            <v>0</v>
          </cell>
          <cell r="X343">
            <v>0</v>
          </cell>
        </row>
        <row r="344">
          <cell r="A344">
            <v>1</v>
          </cell>
          <cell r="B344" t="str">
            <v>500990991115</v>
          </cell>
          <cell r="C344">
            <v>220</v>
          </cell>
          <cell r="D344">
            <v>5</v>
          </cell>
          <cell r="E344" t="str">
            <v>CUSTO AOS PRODS. (EXPORT)-NY</v>
          </cell>
          <cell r="F344">
            <v>3</v>
          </cell>
          <cell r="G344">
            <v>0</v>
          </cell>
          <cell r="H344" t="str">
            <v>R0010100</v>
          </cell>
          <cell r="I344">
            <v>90028</v>
          </cell>
          <cell r="J344">
            <v>29</v>
          </cell>
          <cell r="K344">
            <v>0</v>
          </cell>
          <cell r="L344">
            <v>331794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R344">
            <v>0</v>
          </cell>
          <cell r="S344">
            <v>0</v>
          </cell>
          <cell r="T344">
            <v>0</v>
          </cell>
          <cell r="V344">
            <v>331794</v>
          </cell>
          <cell r="W344">
            <v>0</v>
          </cell>
          <cell r="X344">
            <v>0</v>
          </cell>
        </row>
        <row r="345">
          <cell r="A345">
            <v>1</v>
          </cell>
          <cell r="B345" t="str">
            <v>500990991123</v>
          </cell>
          <cell r="C345">
            <v>220</v>
          </cell>
          <cell r="D345">
            <v>5</v>
          </cell>
          <cell r="E345" t="str">
            <v>REPASSE AOS PRODS. (LC'S)-NY</v>
          </cell>
          <cell r="F345">
            <v>3</v>
          </cell>
          <cell r="G345">
            <v>0</v>
          </cell>
          <cell r="H345" t="str">
            <v>R0010100</v>
          </cell>
          <cell r="I345">
            <v>90029</v>
          </cell>
          <cell r="J345">
            <v>29</v>
          </cell>
          <cell r="K345">
            <v>0</v>
          </cell>
          <cell r="L345">
            <v>49132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R345">
            <v>0</v>
          </cell>
          <cell r="S345">
            <v>0</v>
          </cell>
          <cell r="T345">
            <v>0</v>
          </cell>
          <cell r="V345">
            <v>49132</v>
          </cell>
          <cell r="W345">
            <v>0</v>
          </cell>
          <cell r="X345">
            <v>0</v>
          </cell>
        </row>
        <row r="346">
          <cell r="A346">
            <v>1</v>
          </cell>
          <cell r="B346" t="str">
            <v>500990991140</v>
          </cell>
          <cell r="C346">
            <v>220</v>
          </cell>
          <cell r="D346">
            <v>5</v>
          </cell>
          <cell r="E346" t="str">
            <v>CUSTO DE SOVEREIGN IMPORT C/ASSUNCAO-NY</v>
          </cell>
          <cell r="F346">
            <v>3</v>
          </cell>
          <cell r="G346">
            <v>0</v>
          </cell>
          <cell r="H346" t="str">
            <v>R0010100</v>
          </cell>
          <cell r="I346">
            <v>90022</v>
          </cell>
          <cell r="J346">
            <v>29</v>
          </cell>
          <cell r="K346">
            <v>0</v>
          </cell>
          <cell r="L346">
            <v>-59364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R346">
            <v>0</v>
          </cell>
          <cell r="S346">
            <v>0</v>
          </cell>
          <cell r="T346">
            <v>0</v>
          </cell>
          <cell r="V346">
            <v>-59364</v>
          </cell>
          <cell r="W346">
            <v>0</v>
          </cell>
          <cell r="X346">
            <v>0</v>
          </cell>
        </row>
        <row r="347">
          <cell r="A347">
            <v>1</v>
          </cell>
          <cell r="B347" t="str">
            <v>500990991158</v>
          </cell>
          <cell r="C347">
            <v>220</v>
          </cell>
          <cell r="D347">
            <v>5</v>
          </cell>
          <cell r="E347" t="str">
            <v>CUSTO DE SOVEREIGN-IMPORTACAO-NY</v>
          </cell>
          <cell r="F347">
            <v>3</v>
          </cell>
          <cell r="G347">
            <v>0</v>
          </cell>
          <cell r="H347" t="str">
            <v>R0010100</v>
          </cell>
          <cell r="I347">
            <v>90009</v>
          </cell>
          <cell r="J347">
            <v>29</v>
          </cell>
          <cell r="K347">
            <v>509</v>
          </cell>
          <cell r="L347">
            <v>-267108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R347">
            <v>0</v>
          </cell>
          <cell r="S347">
            <v>0</v>
          </cell>
          <cell r="T347">
            <v>0</v>
          </cell>
          <cell r="V347">
            <v>-267108</v>
          </cell>
          <cell r="W347">
            <v>0</v>
          </cell>
          <cell r="X347">
            <v>0</v>
          </cell>
        </row>
        <row r="348">
          <cell r="A348">
            <v>1</v>
          </cell>
          <cell r="B348" t="str">
            <v>500990991166</v>
          </cell>
          <cell r="C348">
            <v>220</v>
          </cell>
          <cell r="D348">
            <v>5</v>
          </cell>
          <cell r="E348" t="str">
            <v>CUSTO DE SOVEREIGN LC'S-NY</v>
          </cell>
          <cell r="F348">
            <v>3</v>
          </cell>
          <cell r="G348">
            <v>0</v>
          </cell>
          <cell r="H348" t="str">
            <v>R0010100</v>
          </cell>
          <cell r="I348">
            <v>90021</v>
          </cell>
          <cell r="J348">
            <v>29</v>
          </cell>
          <cell r="K348">
            <v>0</v>
          </cell>
          <cell r="L348">
            <v>-49132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R348">
            <v>0</v>
          </cell>
          <cell r="S348">
            <v>0</v>
          </cell>
          <cell r="T348">
            <v>0</v>
          </cell>
          <cell r="V348">
            <v>-49132</v>
          </cell>
          <cell r="W348">
            <v>0</v>
          </cell>
          <cell r="X348">
            <v>0</v>
          </cell>
        </row>
        <row r="349">
          <cell r="A349">
            <v>1</v>
          </cell>
          <cell r="B349" t="str">
            <v>500991000180</v>
          </cell>
          <cell r="C349">
            <v>220</v>
          </cell>
          <cell r="D349">
            <v>5</v>
          </cell>
          <cell r="E349" t="str">
            <v>RESULTADO EQUIVALENCIA PATRIMONIAL-CREFISUL</v>
          </cell>
          <cell r="F349">
            <v>3</v>
          </cell>
          <cell r="G349">
            <v>0</v>
          </cell>
          <cell r="H349" t="str">
            <v>R0070140</v>
          </cell>
          <cell r="I349">
            <v>300422</v>
          </cell>
          <cell r="J349">
            <v>522</v>
          </cell>
          <cell r="K349">
            <v>510</v>
          </cell>
          <cell r="L349">
            <v>-5000000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R349">
            <v>0</v>
          </cell>
          <cell r="S349">
            <v>0</v>
          </cell>
          <cell r="T349">
            <v>0</v>
          </cell>
          <cell r="V349">
            <v>-5000000</v>
          </cell>
          <cell r="W349">
            <v>0</v>
          </cell>
          <cell r="X349">
            <v>0</v>
          </cell>
        </row>
        <row r="350">
          <cell r="A350">
            <v>1</v>
          </cell>
          <cell r="B350" t="str">
            <v>500991000201</v>
          </cell>
          <cell r="C350">
            <v>80</v>
          </cell>
          <cell r="D350">
            <v>5</v>
          </cell>
          <cell r="E350" t="str">
            <v>FIXED ASSETS SALES-REVERSAL ACCOUNT</v>
          </cell>
          <cell r="F350">
            <v>3</v>
          </cell>
          <cell r="G350">
            <v>0</v>
          </cell>
          <cell r="H350" t="str">
            <v>R0100300</v>
          </cell>
          <cell r="I350">
            <v>210108</v>
          </cell>
          <cell r="J350">
            <v>484</v>
          </cell>
          <cell r="K350">
            <v>485</v>
          </cell>
          <cell r="L350">
            <v>9857.15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R350">
            <v>1295.4100000000001</v>
          </cell>
          <cell r="S350">
            <v>0</v>
          </cell>
          <cell r="T350">
            <v>0</v>
          </cell>
          <cell r="V350">
            <v>9206.7099999999991</v>
          </cell>
          <cell r="W350">
            <v>0</v>
          </cell>
          <cell r="X350">
            <v>0</v>
          </cell>
        </row>
        <row r="351">
          <cell r="A351">
            <v>1</v>
          </cell>
          <cell r="B351" t="str">
            <v>500991000210</v>
          </cell>
          <cell r="C351">
            <v>80</v>
          </cell>
          <cell r="D351">
            <v>5</v>
          </cell>
          <cell r="E351" t="str">
            <v>FIXED ASSETS SALES-NY REVERSAL ACCOUNT</v>
          </cell>
          <cell r="F351">
            <v>3</v>
          </cell>
          <cell r="G351">
            <v>0</v>
          </cell>
          <cell r="H351" t="str">
            <v>B0490500</v>
          </cell>
          <cell r="I351">
            <v>699999</v>
          </cell>
          <cell r="J351">
            <v>484</v>
          </cell>
          <cell r="K351">
            <v>945</v>
          </cell>
          <cell r="L351">
            <v>-188128.29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R351">
            <v>-23530.74</v>
          </cell>
          <cell r="S351">
            <v>0</v>
          </cell>
          <cell r="T351">
            <v>0</v>
          </cell>
          <cell r="V351">
            <v>-178153.48</v>
          </cell>
          <cell r="W351">
            <v>0</v>
          </cell>
          <cell r="X351">
            <v>0</v>
          </cell>
        </row>
        <row r="352">
          <cell r="A352">
            <v>1</v>
          </cell>
          <cell r="B352" t="str">
            <v>500991000538</v>
          </cell>
          <cell r="C352">
            <v>80</v>
          </cell>
          <cell r="D352">
            <v>5</v>
          </cell>
          <cell r="E352" t="str">
            <v>RENDAS A APROPRIAR-VENDOR-GAP-PROMESSA-URV-NY</v>
          </cell>
          <cell r="F352">
            <v>3</v>
          </cell>
          <cell r="G352">
            <v>0</v>
          </cell>
          <cell r="H352" t="str">
            <v>B0440500</v>
          </cell>
          <cell r="I352">
            <v>10072</v>
          </cell>
          <cell r="J352">
            <v>255</v>
          </cell>
          <cell r="K352">
            <v>56</v>
          </cell>
          <cell r="L352">
            <v>-0.02</v>
          </cell>
          <cell r="M352">
            <v>-0.02</v>
          </cell>
          <cell r="N352">
            <v>0</v>
          </cell>
          <cell r="O352">
            <v>0</v>
          </cell>
          <cell r="P352">
            <v>-0.02</v>
          </cell>
          <cell r="R352">
            <v>0</v>
          </cell>
          <cell r="S352">
            <v>0</v>
          </cell>
          <cell r="T352">
            <v>0</v>
          </cell>
          <cell r="V352">
            <v>-0.02</v>
          </cell>
          <cell r="W352">
            <v>-0.02</v>
          </cell>
          <cell r="X352">
            <v>-0.02</v>
          </cell>
        </row>
        <row r="353">
          <cell r="A353">
            <v>1</v>
          </cell>
          <cell r="B353" t="str">
            <v>500991001054</v>
          </cell>
          <cell r="C353">
            <v>220</v>
          </cell>
          <cell r="D353">
            <v>5</v>
          </cell>
          <cell r="E353" t="str">
            <v>IMPORTACAO FUTURA-POSITIONING D0-NY</v>
          </cell>
          <cell r="F353">
            <v>3</v>
          </cell>
          <cell r="G353">
            <v>0</v>
          </cell>
          <cell r="H353" t="str">
            <v>R2280230</v>
          </cell>
          <cell r="I353">
            <v>70659</v>
          </cell>
          <cell r="J353">
            <v>800</v>
          </cell>
          <cell r="K353">
            <v>544</v>
          </cell>
          <cell r="L353">
            <v>113561.96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R353">
            <v>0</v>
          </cell>
          <cell r="S353">
            <v>0</v>
          </cell>
          <cell r="T353">
            <v>0</v>
          </cell>
          <cell r="V353">
            <v>113561.96</v>
          </cell>
          <cell r="W353">
            <v>0</v>
          </cell>
          <cell r="X353">
            <v>0</v>
          </cell>
        </row>
        <row r="354">
          <cell r="A354">
            <v>1</v>
          </cell>
          <cell r="B354" t="str">
            <v>500991001100</v>
          </cell>
          <cell r="C354">
            <v>220</v>
          </cell>
          <cell r="D354">
            <v>5</v>
          </cell>
          <cell r="E354" t="str">
            <v>SPREAD DE CAMBIO-IMPORTACAO FUTURA-FLOAT LCY-NY</v>
          </cell>
          <cell r="F354">
            <v>3</v>
          </cell>
          <cell r="G354">
            <v>0</v>
          </cell>
          <cell r="H354" t="str">
            <v>R2280230</v>
          </cell>
          <cell r="I354">
            <v>70631</v>
          </cell>
          <cell r="J354">
            <v>800</v>
          </cell>
          <cell r="K354">
            <v>544</v>
          </cell>
          <cell r="L354">
            <v>134091.75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R354">
            <v>0</v>
          </cell>
          <cell r="S354">
            <v>0</v>
          </cell>
          <cell r="T354">
            <v>0</v>
          </cell>
          <cell r="V354">
            <v>134091.75</v>
          </cell>
          <cell r="W354">
            <v>0</v>
          </cell>
          <cell r="X354">
            <v>0</v>
          </cell>
        </row>
        <row r="355">
          <cell r="A355">
            <v>1</v>
          </cell>
          <cell r="B355" t="str">
            <v>500991001119</v>
          </cell>
          <cell r="C355">
            <v>220</v>
          </cell>
          <cell r="D355">
            <v>5</v>
          </cell>
          <cell r="E355" t="str">
            <v>SPREAD DE CAMBIO-IMPORTACAO FUTURA-FLOAT ME-NY</v>
          </cell>
          <cell r="F355">
            <v>3</v>
          </cell>
          <cell r="G355">
            <v>0</v>
          </cell>
          <cell r="H355" t="str">
            <v>R2280230</v>
          </cell>
          <cell r="I355">
            <v>70645</v>
          </cell>
          <cell r="J355">
            <v>800</v>
          </cell>
          <cell r="K355">
            <v>544</v>
          </cell>
          <cell r="L355">
            <v>2077.6999999999998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R355">
            <v>0</v>
          </cell>
          <cell r="S355">
            <v>0</v>
          </cell>
          <cell r="T355">
            <v>0</v>
          </cell>
          <cell r="V355">
            <v>2077.6999999999998</v>
          </cell>
          <cell r="W355">
            <v>0</v>
          </cell>
          <cell r="X355">
            <v>0</v>
          </cell>
        </row>
        <row r="356">
          <cell r="A356">
            <v>1</v>
          </cell>
          <cell r="B356" t="str">
            <v>500991002107</v>
          </cell>
          <cell r="C356">
            <v>80</v>
          </cell>
          <cell r="D356">
            <v>5</v>
          </cell>
          <cell r="E356" t="str">
            <v>REAVALIACAO DE TITULOS DO SELIC-RECEITA</v>
          </cell>
          <cell r="F356">
            <v>3</v>
          </cell>
          <cell r="G356">
            <v>0</v>
          </cell>
          <cell r="H356" t="str">
            <v>R0030300</v>
          </cell>
          <cell r="I356">
            <v>30126</v>
          </cell>
          <cell r="J356">
            <v>137</v>
          </cell>
          <cell r="K356">
            <v>797</v>
          </cell>
          <cell r="L356">
            <v>-208621.85</v>
          </cell>
          <cell r="M356">
            <v>188465.04</v>
          </cell>
          <cell r="N356">
            <v>-374039.81</v>
          </cell>
          <cell r="O356">
            <v>0</v>
          </cell>
          <cell r="P356">
            <v>-185574.77</v>
          </cell>
          <cell r="R356">
            <v>-163289.18</v>
          </cell>
          <cell r="S356">
            <v>188465.04</v>
          </cell>
          <cell r="T356">
            <v>-374039.81</v>
          </cell>
          <cell r="V356">
            <v>-55867.45</v>
          </cell>
          <cell r="W356">
            <v>0</v>
          </cell>
          <cell r="X356">
            <v>188465.04</v>
          </cell>
        </row>
        <row r="357">
          <cell r="A357">
            <v>1</v>
          </cell>
          <cell r="B357" t="str">
            <v>500991002174</v>
          </cell>
          <cell r="C357">
            <v>80</v>
          </cell>
          <cell r="D357">
            <v>5</v>
          </cell>
          <cell r="E357" t="str">
            <v>REAVALIACAO CAMBIAL-EURONOTES</v>
          </cell>
          <cell r="F357">
            <v>3</v>
          </cell>
          <cell r="G357">
            <v>0</v>
          </cell>
          <cell r="H357" t="str">
            <v>R0010100</v>
          </cell>
          <cell r="I357">
            <v>11428</v>
          </cell>
          <cell r="J357">
            <v>88</v>
          </cell>
          <cell r="K357">
            <v>664</v>
          </cell>
          <cell r="L357">
            <v>13673.43</v>
          </cell>
          <cell r="M357">
            <v>-14382.45</v>
          </cell>
          <cell r="N357">
            <v>-64713.11</v>
          </cell>
          <cell r="O357">
            <v>0</v>
          </cell>
          <cell r="P357">
            <v>-79095.56</v>
          </cell>
          <cell r="R357">
            <v>13673.43</v>
          </cell>
          <cell r="S357">
            <v>-14382.45</v>
          </cell>
          <cell r="T357">
            <v>-64713.11</v>
          </cell>
          <cell r="V357">
            <v>882.16</v>
          </cell>
          <cell r="W357">
            <v>7069.78</v>
          </cell>
          <cell r="X357">
            <v>-22835.95</v>
          </cell>
        </row>
        <row r="358">
          <cell r="A358">
            <v>1</v>
          </cell>
          <cell r="B358" t="str">
            <v>500991100010</v>
          </cell>
          <cell r="C358">
            <v>220</v>
          </cell>
          <cell r="D358">
            <v>5</v>
          </cell>
          <cell r="E358" t="str">
            <v>SPREAD DE CAMBIO-EXPORTACAO-FUTURA-FLOAT LCY</v>
          </cell>
          <cell r="F358">
            <v>3</v>
          </cell>
          <cell r="G358">
            <v>0</v>
          </cell>
          <cell r="H358" t="str">
            <v>R2280230</v>
          </cell>
          <cell r="I358">
            <v>70636</v>
          </cell>
          <cell r="J358">
            <v>800</v>
          </cell>
          <cell r="K358">
            <v>544</v>
          </cell>
          <cell r="L358">
            <v>2322465.29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R358">
            <v>0</v>
          </cell>
          <cell r="S358">
            <v>0</v>
          </cell>
          <cell r="T358">
            <v>0</v>
          </cell>
          <cell r="V358">
            <v>2322465.29</v>
          </cell>
          <cell r="W358">
            <v>0</v>
          </cell>
          <cell r="X358">
            <v>0</v>
          </cell>
        </row>
        <row r="359">
          <cell r="A359">
            <v>1</v>
          </cell>
          <cell r="B359" t="str">
            <v>500991100028</v>
          </cell>
          <cell r="C359">
            <v>220</v>
          </cell>
          <cell r="D359">
            <v>5</v>
          </cell>
          <cell r="E359" t="str">
            <v>SPREAD DE CAMBIO-EXPORTACAO FUTURA-FLOAT ME</v>
          </cell>
          <cell r="F359">
            <v>3</v>
          </cell>
          <cell r="G359">
            <v>0</v>
          </cell>
          <cell r="H359" t="str">
            <v>R2280230</v>
          </cell>
          <cell r="I359">
            <v>70650</v>
          </cell>
          <cell r="J359">
            <v>800</v>
          </cell>
          <cell r="K359">
            <v>544</v>
          </cell>
          <cell r="L359">
            <v>2895085.94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R359">
            <v>0</v>
          </cell>
          <cell r="S359">
            <v>0</v>
          </cell>
          <cell r="T359">
            <v>0</v>
          </cell>
          <cell r="V359">
            <v>2895085.94</v>
          </cell>
          <cell r="W359">
            <v>0</v>
          </cell>
          <cell r="X359">
            <v>0</v>
          </cell>
        </row>
        <row r="360">
          <cell r="A360">
            <v>1</v>
          </cell>
          <cell r="B360" t="str">
            <v>500991100036</v>
          </cell>
          <cell r="C360">
            <v>220</v>
          </cell>
          <cell r="D360">
            <v>5</v>
          </cell>
          <cell r="E360" t="str">
            <v>SPREAD DE CAMBIO-FINEX-FLOAT LCY</v>
          </cell>
          <cell r="F360">
            <v>3</v>
          </cell>
          <cell r="G360">
            <v>0</v>
          </cell>
          <cell r="H360" t="str">
            <v>R2280230</v>
          </cell>
          <cell r="I360">
            <v>70637</v>
          </cell>
          <cell r="J360">
            <v>800</v>
          </cell>
          <cell r="K360">
            <v>544</v>
          </cell>
          <cell r="L360">
            <v>319.02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R360">
            <v>0</v>
          </cell>
          <cell r="S360">
            <v>0</v>
          </cell>
          <cell r="T360">
            <v>0</v>
          </cell>
          <cell r="V360">
            <v>319.02</v>
          </cell>
          <cell r="W360">
            <v>0</v>
          </cell>
          <cell r="X360">
            <v>0</v>
          </cell>
        </row>
        <row r="361">
          <cell r="A361">
            <v>1</v>
          </cell>
          <cell r="B361" t="str">
            <v>500991100052</v>
          </cell>
          <cell r="C361">
            <v>220</v>
          </cell>
          <cell r="D361">
            <v>5</v>
          </cell>
          <cell r="E361" t="str">
            <v>SPREAD DE CAMBIO-FINANCEIRO COMPRA-FLOAT LCY</v>
          </cell>
          <cell r="F361">
            <v>3</v>
          </cell>
          <cell r="G361">
            <v>0</v>
          </cell>
          <cell r="H361" t="str">
            <v>R2280230</v>
          </cell>
          <cell r="I361">
            <v>70638</v>
          </cell>
          <cell r="J361">
            <v>800</v>
          </cell>
          <cell r="K361">
            <v>544</v>
          </cell>
          <cell r="L361">
            <v>12393556.199999999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R361">
            <v>0</v>
          </cell>
          <cell r="S361">
            <v>0</v>
          </cell>
          <cell r="T361">
            <v>0</v>
          </cell>
          <cell r="V361">
            <v>12393556.199999999</v>
          </cell>
          <cell r="W361">
            <v>0</v>
          </cell>
          <cell r="X361">
            <v>0</v>
          </cell>
        </row>
        <row r="362">
          <cell r="A362">
            <v>1</v>
          </cell>
          <cell r="B362" t="str">
            <v>500991100060</v>
          </cell>
          <cell r="C362">
            <v>220</v>
          </cell>
          <cell r="D362">
            <v>5</v>
          </cell>
          <cell r="E362" t="str">
            <v>SPREAD DE CAMBIO-FINANCEIRO COMPRA-FLOAT ME</v>
          </cell>
          <cell r="F362">
            <v>3</v>
          </cell>
          <cell r="G362">
            <v>0</v>
          </cell>
          <cell r="H362" t="str">
            <v>R2280230</v>
          </cell>
          <cell r="I362">
            <v>70652</v>
          </cell>
          <cell r="J362">
            <v>800</v>
          </cell>
          <cell r="K362">
            <v>544</v>
          </cell>
          <cell r="L362">
            <v>8969217.1600000001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R362">
            <v>0</v>
          </cell>
          <cell r="S362">
            <v>0</v>
          </cell>
          <cell r="T362">
            <v>0</v>
          </cell>
          <cell r="V362">
            <v>8969217.1600000001</v>
          </cell>
          <cell r="W362">
            <v>0</v>
          </cell>
          <cell r="X362">
            <v>0</v>
          </cell>
        </row>
        <row r="363">
          <cell r="A363">
            <v>1</v>
          </cell>
          <cell r="B363" t="str">
            <v>500991100079</v>
          </cell>
          <cell r="C363">
            <v>220</v>
          </cell>
          <cell r="D363">
            <v>5</v>
          </cell>
          <cell r="E363" t="str">
            <v>SPREAD DE CAMBIO-INTERB COMPRA FUTURO-FLOAT LCY</v>
          </cell>
          <cell r="F363">
            <v>3</v>
          </cell>
          <cell r="G363">
            <v>0</v>
          </cell>
          <cell r="H363" t="str">
            <v>R2280230</v>
          </cell>
          <cell r="I363">
            <v>70639</v>
          </cell>
          <cell r="J363">
            <v>800</v>
          </cell>
          <cell r="K363">
            <v>544</v>
          </cell>
          <cell r="L363">
            <v>4239917.0999999996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R363">
            <v>0</v>
          </cell>
          <cell r="S363">
            <v>0</v>
          </cell>
          <cell r="T363">
            <v>0</v>
          </cell>
          <cell r="V363">
            <v>4239917.0999999996</v>
          </cell>
          <cell r="W363">
            <v>0</v>
          </cell>
          <cell r="X363">
            <v>0</v>
          </cell>
        </row>
        <row r="364">
          <cell r="A364">
            <v>1</v>
          </cell>
          <cell r="B364" t="str">
            <v>500991100087</v>
          </cell>
          <cell r="C364">
            <v>220</v>
          </cell>
          <cell r="D364">
            <v>5</v>
          </cell>
          <cell r="E364" t="str">
            <v>SPREAD DE CAMBIO-INTERB COMPRA FUTURA-FLOAT ME</v>
          </cell>
          <cell r="F364">
            <v>3</v>
          </cell>
          <cell r="G364">
            <v>0</v>
          </cell>
          <cell r="H364" t="str">
            <v>R2280230</v>
          </cell>
          <cell r="I364">
            <v>70653</v>
          </cell>
          <cell r="J364">
            <v>800</v>
          </cell>
          <cell r="K364">
            <v>544</v>
          </cell>
          <cell r="L364">
            <v>69604.149999999994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R364">
            <v>0</v>
          </cell>
          <cell r="S364">
            <v>0</v>
          </cell>
          <cell r="T364">
            <v>0</v>
          </cell>
          <cell r="V364">
            <v>69604.149999999994</v>
          </cell>
          <cell r="W364">
            <v>0</v>
          </cell>
          <cell r="X364">
            <v>0</v>
          </cell>
        </row>
        <row r="365">
          <cell r="A365">
            <v>1</v>
          </cell>
          <cell r="B365" t="str">
            <v>500991100095</v>
          </cell>
          <cell r="C365">
            <v>220</v>
          </cell>
          <cell r="D365">
            <v>5</v>
          </cell>
          <cell r="E365" t="str">
            <v>SPREAD DE CAMBIO-INTERB COMPRA PRONTO-FLOAT-LCY</v>
          </cell>
          <cell r="F365">
            <v>3</v>
          </cell>
          <cell r="G365">
            <v>0</v>
          </cell>
          <cell r="H365" t="str">
            <v>R2280230</v>
          </cell>
          <cell r="I365">
            <v>70640</v>
          </cell>
          <cell r="J365">
            <v>800</v>
          </cell>
          <cell r="K365">
            <v>544</v>
          </cell>
          <cell r="L365">
            <v>136963916.00999999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R365">
            <v>0</v>
          </cell>
          <cell r="S365">
            <v>0</v>
          </cell>
          <cell r="T365">
            <v>0</v>
          </cell>
          <cell r="V365">
            <v>136963916.00999999</v>
          </cell>
          <cell r="W365">
            <v>0</v>
          </cell>
          <cell r="X365">
            <v>0</v>
          </cell>
        </row>
        <row r="366">
          <cell r="A366">
            <v>1</v>
          </cell>
          <cell r="B366" t="str">
            <v>500991100109</v>
          </cell>
          <cell r="C366">
            <v>220</v>
          </cell>
          <cell r="D366">
            <v>5</v>
          </cell>
          <cell r="E366" t="str">
            <v>SPREAD CAMBIO-INTERB COMPRA PRONTO-FLOAT ME</v>
          </cell>
          <cell r="F366">
            <v>3</v>
          </cell>
          <cell r="G366">
            <v>0</v>
          </cell>
          <cell r="H366" t="str">
            <v>R2280230</v>
          </cell>
          <cell r="I366">
            <v>70654</v>
          </cell>
          <cell r="J366">
            <v>800</v>
          </cell>
          <cell r="K366">
            <v>544</v>
          </cell>
          <cell r="L366">
            <v>7706135.8899999997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R366">
            <v>0</v>
          </cell>
          <cell r="S366">
            <v>0</v>
          </cell>
          <cell r="T366">
            <v>0</v>
          </cell>
          <cell r="V366">
            <v>7706135.8899999997</v>
          </cell>
          <cell r="W366">
            <v>0</v>
          </cell>
          <cell r="X366">
            <v>0</v>
          </cell>
        </row>
        <row r="367">
          <cell r="A367">
            <v>1</v>
          </cell>
          <cell r="B367" t="str">
            <v>500991100117</v>
          </cell>
          <cell r="C367">
            <v>220</v>
          </cell>
          <cell r="D367">
            <v>5</v>
          </cell>
          <cell r="E367" t="str">
            <v>SPREAD DE CAMBIO-PAGO A CLIENTES-MESA-FLOAT LCY</v>
          </cell>
          <cell r="F367">
            <v>3</v>
          </cell>
          <cell r="G367">
            <v>0</v>
          </cell>
          <cell r="H367" t="str">
            <v>R2280230</v>
          </cell>
          <cell r="I367">
            <v>70372</v>
          </cell>
          <cell r="J367">
            <v>800</v>
          </cell>
          <cell r="K367">
            <v>544</v>
          </cell>
          <cell r="L367">
            <v>120418162.90000001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R367">
            <v>0</v>
          </cell>
          <cell r="S367">
            <v>0</v>
          </cell>
          <cell r="T367">
            <v>0</v>
          </cell>
          <cell r="V367">
            <v>120418162.90000001</v>
          </cell>
          <cell r="W367">
            <v>0</v>
          </cell>
          <cell r="X367">
            <v>0</v>
          </cell>
        </row>
        <row r="368">
          <cell r="A368">
            <v>1</v>
          </cell>
          <cell r="B368" t="str">
            <v>500991100125</v>
          </cell>
          <cell r="C368">
            <v>220</v>
          </cell>
          <cell r="D368">
            <v>5</v>
          </cell>
          <cell r="E368" t="str">
            <v>SPREAD DE CAMBIO-PAGO A CLIENTES-MESA-FLOAT ME</v>
          </cell>
          <cell r="F368">
            <v>3</v>
          </cell>
          <cell r="G368">
            <v>0</v>
          </cell>
          <cell r="H368" t="str">
            <v>R2280230</v>
          </cell>
          <cell r="I368">
            <v>70372</v>
          </cell>
          <cell r="J368">
            <v>800</v>
          </cell>
          <cell r="K368">
            <v>544</v>
          </cell>
          <cell r="L368">
            <v>9894437.4199999999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R368">
            <v>0</v>
          </cell>
          <cell r="S368">
            <v>0</v>
          </cell>
          <cell r="T368">
            <v>0</v>
          </cell>
          <cell r="V368">
            <v>9894437.4199999999</v>
          </cell>
          <cell r="W368">
            <v>0</v>
          </cell>
          <cell r="X368">
            <v>0</v>
          </cell>
        </row>
        <row r="369">
          <cell r="A369">
            <v>1</v>
          </cell>
          <cell r="B369" t="str">
            <v>500991100133</v>
          </cell>
          <cell r="C369">
            <v>220</v>
          </cell>
          <cell r="D369">
            <v>5</v>
          </cell>
          <cell r="E369" t="str">
            <v>EXPORTACAO FUTURA-POSITIONING D0</v>
          </cell>
          <cell r="F369">
            <v>3</v>
          </cell>
          <cell r="G369">
            <v>0</v>
          </cell>
          <cell r="H369" t="str">
            <v>R2280230</v>
          </cell>
          <cell r="I369">
            <v>70664</v>
          </cell>
          <cell r="J369">
            <v>800</v>
          </cell>
          <cell r="K369">
            <v>544</v>
          </cell>
          <cell r="L369">
            <v>59180539.659999996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R369">
            <v>0</v>
          </cell>
          <cell r="S369">
            <v>0</v>
          </cell>
          <cell r="T369">
            <v>0</v>
          </cell>
          <cell r="V369">
            <v>59180539.659999996</v>
          </cell>
          <cell r="W369">
            <v>0</v>
          </cell>
          <cell r="X369">
            <v>0</v>
          </cell>
        </row>
        <row r="370">
          <cell r="A370">
            <v>1</v>
          </cell>
          <cell r="B370" t="str">
            <v>500991100141</v>
          </cell>
          <cell r="C370">
            <v>220</v>
          </cell>
          <cell r="D370">
            <v>5</v>
          </cell>
          <cell r="E370" t="str">
            <v>FINEX-POSITIONING D0</v>
          </cell>
          <cell r="F370">
            <v>3</v>
          </cell>
          <cell r="G370">
            <v>0</v>
          </cell>
          <cell r="H370" t="str">
            <v>R2280230</v>
          </cell>
          <cell r="I370">
            <v>70665</v>
          </cell>
          <cell r="J370">
            <v>800</v>
          </cell>
          <cell r="K370">
            <v>544</v>
          </cell>
          <cell r="L370">
            <v>-547.24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R370">
            <v>0</v>
          </cell>
          <cell r="S370">
            <v>0</v>
          </cell>
          <cell r="T370">
            <v>0</v>
          </cell>
          <cell r="V370">
            <v>-547.24</v>
          </cell>
          <cell r="W370">
            <v>0</v>
          </cell>
          <cell r="X370">
            <v>0</v>
          </cell>
        </row>
        <row r="371">
          <cell r="A371">
            <v>1</v>
          </cell>
          <cell r="B371" t="str">
            <v>500991100150</v>
          </cell>
          <cell r="C371">
            <v>220</v>
          </cell>
          <cell r="D371">
            <v>5</v>
          </cell>
          <cell r="E371" t="str">
            <v>FINANCEIRO COMPRA-POSITIONING D0</v>
          </cell>
          <cell r="F371">
            <v>3</v>
          </cell>
          <cell r="G371">
            <v>0</v>
          </cell>
          <cell r="H371" t="str">
            <v>R2280230</v>
          </cell>
          <cell r="I371">
            <v>70666</v>
          </cell>
          <cell r="J371">
            <v>800</v>
          </cell>
          <cell r="K371">
            <v>544</v>
          </cell>
          <cell r="L371">
            <v>-2857598.68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R371">
            <v>0</v>
          </cell>
          <cell r="S371">
            <v>0</v>
          </cell>
          <cell r="T371">
            <v>0</v>
          </cell>
          <cell r="V371">
            <v>-2857598.68</v>
          </cell>
          <cell r="W371">
            <v>0</v>
          </cell>
          <cell r="X371">
            <v>0</v>
          </cell>
        </row>
        <row r="372">
          <cell r="A372">
            <v>1</v>
          </cell>
          <cell r="B372" t="str">
            <v>500991100168</v>
          </cell>
          <cell r="C372">
            <v>220</v>
          </cell>
          <cell r="D372">
            <v>5</v>
          </cell>
          <cell r="E372" t="str">
            <v>INTERB COMPRA FUTURO-POSITIONING D0</v>
          </cell>
          <cell r="F372">
            <v>3</v>
          </cell>
          <cell r="G372">
            <v>0</v>
          </cell>
          <cell r="H372" t="str">
            <v>R2280230</v>
          </cell>
          <cell r="I372">
            <v>70667</v>
          </cell>
          <cell r="J372">
            <v>800</v>
          </cell>
          <cell r="K372">
            <v>544</v>
          </cell>
          <cell r="L372">
            <v>1431068.49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R372">
            <v>0</v>
          </cell>
          <cell r="S372">
            <v>0</v>
          </cell>
          <cell r="T372">
            <v>0</v>
          </cell>
          <cell r="V372">
            <v>1431068.49</v>
          </cell>
          <cell r="W372">
            <v>0</v>
          </cell>
          <cell r="X372">
            <v>0</v>
          </cell>
        </row>
        <row r="373">
          <cell r="A373">
            <v>1</v>
          </cell>
          <cell r="B373" t="str">
            <v>500991100176</v>
          </cell>
          <cell r="C373">
            <v>220</v>
          </cell>
          <cell r="D373">
            <v>5</v>
          </cell>
          <cell r="E373" t="str">
            <v>INTERB COMPRA PRONTO-POSITIONING D0</v>
          </cell>
          <cell r="F373">
            <v>3</v>
          </cell>
          <cell r="G373">
            <v>0</v>
          </cell>
          <cell r="H373" t="str">
            <v>R2280230</v>
          </cell>
          <cell r="I373">
            <v>70668</v>
          </cell>
          <cell r="J373">
            <v>800</v>
          </cell>
          <cell r="K373">
            <v>544</v>
          </cell>
          <cell r="L373">
            <v>-78739550.200000003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R373">
            <v>0</v>
          </cell>
          <cell r="S373">
            <v>0</v>
          </cell>
          <cell r="T373">
            <v>0</v>
          </cell>
          <cell r="V373">
            <v>-78739550.200000003</v>
          </cell>
          <cell r="W373">
            <v>0</v>
          </cell>
          <cell r="X373">
            <v>0</v>
          </cell>
        </row>
        <row r="374">
          <cell r="A374">
            <v>1</v>
          </cell>
          <cell r="B374" t="str">
            <v>500991100184</v>
          </cell>
          <cell r="C374">
            <v>220</v>
          </cell>
          <cell r="D374">
            <v>5</v>
          </cell>
          <cell r="E374" t="str">
            <v>IMPORTACAO-POSITIONING D0</v>
          </cell>
          <cell r="F374">
            <v>3</v>
          </cell>
          <cell r="G374">
            <v>0</v>
          </cell>
          <cell r="H374" t="str">
            <v>R2280230</v>
          </cell>
          <cell r="I374">
            <v>70669</v>
          </cell>
          <cell r="J374">
            <v>800</v>
          </cell>
          <cell r="K374">
            <v>544</v>
          </cell>
          <cell r="L374">
            <v>2686609.9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R374">
            <v>0</v>
          </cell>
          <cell r="S374">
            <v>0</v>
          </cell>
          <cell r="T374">
            <v>0</v>
          </cell>
          <cell r="V374">
            <v>2686609.9</v>
          </cell>
          <cell r="W374">
            <v>0</v>
          </cell>
          <cell r="X374">
            <v>0</v>
          </cell>
        </row>
        <row r="375">
          <cell r="A375">
            <v>1</v>
          </cell>
          <cell r="B375" t="str">
            <v>500991100192</v>
          </cell>
          <cell r="C375">
            <v>220</v>
          </cell>
          <cell r="D375">
            <v>5</v>
          </cell>
          <cell r="E375" t="str">
            <v>FINANCEIRO VENDA-POSITIONING D0</v>
          </cell>
          <cell r="F375">
            <v>3</v>
          </cell>
          <cell r="G375">
            <v>0</v>
          </cell>
          <cell r="H375" t="str">
            <v>R2280230</v>
          </cell>
          <cell r="I375">
            <v>70670</v>
          </cell>
          <cell r="J375">
            <v>800</v>
          </cell>
          <cell r="K375">
            <v>544</v>
          </cell>
          <cell r="L375">
            <v>25370527.68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R375">
            <v>0</v>
          </cell>
          <cell r="S375">
            <v>0</v>
          </cell>
          <cell r="T375">
            <v>0</v>
          </cell>
          <cell r="V375">
            <v>25370527.68</v>
          </cell>
          <cell r="W375">
            <v>0</v>
          </cell>
          <cell r="X375">
            <v>0</v>
          </cell>
        </row>
        <row r="376">
          <cell r="A376">
            <v>1</v>
          </cell>
          <cell r="B376" t="str">
            <v>500991100206</v>
          </cell>
          <cell r="C376">
            <v>220</v>
          </cell>
          <cell r="D376">
            <v>5</v>
          </cell>
          <cell r="E376" t="str">
            <v>INTERB VENDA PTA-POSITIONING D0</v>
          </cell>
          <cell r="F376">
            <v>3</v>
          </cell>
          <cell r="G376">
            <v>0</v>
          </cell>
          <cell r="H376" t="str">
            <v>R2280230</v>
          </cell>
          <cell r="I376">
            <v>70671</v>
          </cell>
          <cell r="J376">
            <v>800</v>
          </cell>
          <cell r="K376">
            <v>544</v>
          </cell>
          <cell r="L376">
            <v>80599832.159999996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R376">
            <v>0</v>
          </cell>
          <cell r="S376">
            <v>0</v>
          </cell>
          <cell r="T376">
            <v>0</v>
          </cell>
          <cell r="V376">
            <v>80599832.159999996</v>
          </cell>
          <cell r="W376">
            <v>0</v>
          </cell>
          <cell r="X376">
            <v>0</v>
          </cell>
        </row>
        <row r="377">
          <cell r="A377">
            <v>1</v>
          </cell>
          <cell r="B377" t="str">
            <v>500991100214</v>
          </cell>
          <cell r="C377">
            <v>220</v>
          </cell>
          <cell r="D377">
            <v>5</v>
          </cell>
          <cell r="E377" t="str">
            <v>INTERB VENDA FUTURA-POSITIONING D0</v>
          </cell>
          <cell r="F377">
            <v>3</v>
          </cell>
          <cell r="G377">
            <v>0</v>
          </cell>
          <cell r="H377" t="str">
            <v>R2280230</v>
          </cell>
          <cell r="I377">
            <v>70672</v>
          </cell>
          <cell r="J377">
            <v>800</v>
          </cell>
          <cell r="K377">
            <v>544</v>
          </cell>
          <cell r="L377">
            <v>356074.64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R377">
            <v>0</v>
          </cell>
          <cell r="S377">
            <v>0</v>
          </cell>
          <cell r="T377">
            <v>0</v>
          </cell>
          <cell r="V377">
            <v>356074.64</v>
          </cell>
          <cell r="W377">
            <v>0</v>
          </cell>
          <cell r="X377">
            <v>0</v>
          </cell>
        </row>
        <row r="378">
          <cell r="A378">
            <v>1</v>
          </cell>
          <cell r="B378" t="str">
            <v>500991100222</v>
          </cell>
          <cell r="C378">
            <v>220</v>
          </cell>
          <cell r="D378">
            <v>5</v>
          </cell>
          <cell r="E378" t="str">
            <v>SPREAD DE CAMBIO-FLOAT LCY</v>
          </cell>
          <cell r="F378">
            <v>3</v>
          </cell>
          <cell r="G378">
            <v>0</v>
          </cell>
          <cell r="H378" t="str">
            <v>R2280230</v>
          </cell>
          <cell r="I378">
            <v>70641</v>
          </cell>
          <cell r="J378">
            <v>800</v>
          </cell>
          <cell r="K378">
            <v>544</v>
          </cell>
          <cell r="L378">
            <v>8029604.9299999997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R378">
            <v>0</v>
          </cell>
          <cell r="S378">
            <v>0</v>
          </cell>
          <cell r="T378">
            <v>0</v>
          </cell>
          <cell r="V378">
            <v>8029604.9299999997</v>
          </cell>
          <cell r="W378">
            <v>0</v>
          </cell>
          <cell r="X378">
            <v>0</v>
          </cell>
        </row>
        <row r="379">
          <cell r="A379">
            <v>1</v>
          </cell>
          <cell r="B379" t="str">
            <v>500991100230</v>
          </cell>
          <cell r="C379">
            <v>220</v>
          </cell>
          <cell r="D379">
            <v>5</v>
          </cell>
          <cell r="E379" t="str">
            <v>SPREAD DE CAMBIO-IMPORTACAO-FLOAT M/E</v>
          </cell>
          <cell r="F379">
            <v>3</v>
          </cell>
          <cell r="G379">
            <v>0</v>
          </cell>
          <cell r="H379" t="str">
            <v>R2280230</v>
          </cell>
          <cell r="I379">
            <v>70655</v>
          </cell>
          <cell r="J379">
            <v>800</v>
          </cell>
          <cell r="K379">
            <v>544</v>
          </cell>
          <cell r="L379">
            <v>11960.6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R379">
            <v>0</v>
          </cell>
          <cell r="S379">
            <v>0</v>
          </cell>
          <cell r="T379">
            <v>0</v>
          </cell>
          <cell r="V379">
            <v>11960.6</v>
          </cell>
          <cell r="W379">
            <v>0</v>
          </cell>
          <cell r="X379">
            <v>0</v>
          </cell>
        </row>
        <row r="380">
          <cell r="A380">
            <v>1</v>
          </cell>
          <cell r="B380" t="str">
            <v>500991100249</v>
          </cell>
          <cell r="C380">
            <v>220</v>
          </cell>
          <cell r="D380">
            <v>5</v>
          </cell>
          <cell r="E380" t="str">
            <v>SPREAD DE CAMBIO-FINANCEIRO VENDA-FLOAT LCY</v>
          </cell>
          <cell r="F380">
            <v>3</v>
          </cell>
          <cell r="G380">
            <v>0</v>
          </cell>
          <cell r="H380" t="str">
            <v>R2280230</v>
          </cell>
          <cell r="I380">
            <v>70642</v>
          </cell>
          <cell r="J380">
            <v>800</v>
          </cell>
          <cell r="K380">
            <v>544</v>
          </cell>
          <cell r="L380">
            <v>9474915.9000000004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R380">
            <v>0</v>
          </cell>
          <cell r="S380">
            <v>0</v>
          </cell>
          <cell r="T380">
            <v>0</v>
          </cell>
          <cell r="V380">
            <v>9474915.9000000004</v>
          </cell>
          <cell r="W380">
            <v>0</v>
          </cell>
          <cell r="X380">
            <v>0</v>
          </cell>
        </row>
        <row r="381">
          <cell r="A381">
            <v>1</v>
          </cell>
          <cell r="B381" t="str">
            <v>500991100257</v>
          </cell>
          <cell r="C381">
            <v>220</v>
          </cell>
          <cell r="D381">
            <v>5</v>
          </cell>
          <cell r="E381" t="str">
            <v>SPREAD DE CAMBIO-FINANCEIRO VENDA-FLOAT ME</v>
          </cell>
          <cell r="F381">
            <v>3</v>
          </cell>
          <cell r="G381">
            <v>0</v>
          </cell>
          <cell r="H381" t="str">
            <v>R2280230</v>
          </cell>
          <cell r="I381">
            <v>70656</v>
          </cell>
          <cell r="J381">
            <v>800</v>
          </cell>
          <cell r="K381">
            <v>544</v>
          </cell>
          <cell r="L381">
            <v>99821.95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R381">
            <v>0</v>
          </cell>
          <cell r="S381">
            <v>0</v>
          </cell>
          <cell r="T381">
            <v>0</v>
          </cell>
          <cell r="V381">
            <v>99821.95</v>
          </cell>
          <cell r="W381">
            <v>0</v>
          </cell>
          <cell r="X381">
            <v>0</v>
          </cell>
        </row>
        <row r="382">
          <cell r="A382">
            <v>1</v>
          </cell>
          <cell r="B382" t="str">
            <v>500991100265</v>
          </cell>
          <cell r="C382">
            <v>220</v>
          </cell>
          <cell r="D382">
            <v>5</v>
          </cell>
          <cell r="E382" t="str">
            <v>SPREAD DE CAMBIO-INTERB VENDA PTO-FLOAT LCY</v>
          </cell>
          <cell r="F382">
            <v>3</v>
          </cell>
          <cell r="G382">
            <v>0</v>
          </cell>
          <cell r="H382" t="str">
            <v>R2280230</v>
          </cell>
          <cell r="I382">
            <v>70643</v>
          </cell>
          <cell r="J382">
            <v>800</v>
          </cell>
          <cell r="K382">
            <v>544</v>
          </cell>
          <cell r="L382">
            <v>13826878.220000001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R382">
            <v>0</v>
          </cell>
          <cell r="S382">
            <v>0</v>
          </cell>
          <cell r="T382">
            <v>0</v>
          </cell>
          <cell r="V382">
            <v>13826878.220000001</v>
          </cell>
          <cell r="W382">
            <v>0</v>
          </cell>
          <cell r="X382">
            <v>0</v>
          </cell>
        </row>
        <row r="383">
          <cell r="A383">
            <v>1</v>
          </cell>
          <cell r="B383" t="str">
            <v>500991100273</v>
          </cell>
          <cell r="C383">
            <v>220</v>
          </cell>
          <cell r="D383">
            <v>5</v>
          </cell>
          <cell r="E383" t="str">
            <v>SPREAD DE CAMBIO-INTERB-VENDA PTO-FLOAT ME</v>
          </cell>
          <cell r="F383">
            <v>3</v>
          </cell>
          <cell r="G383">
            <v>0</v>
          </cell>
          <cell r="H383" t="str">
            <v>R2280230</v>
          </cell>
          <cell r="I383">
            <v>70657</v>
          </cell>
          <cell r="J383">
            <v>800</v>
          </cell>
          <cell r="K383">
            <v>544</v>
          </cell>
          <cell r="L383">
            <v>804601.45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R383">
            <v>0</v>
          </cell>
          <cell r="S383">
            <v>0</v>
          </cell>
          <cell r="T383">
            <v>0</v>
          </cell>
          <cell r="V383">
            <v>804601.45</v>
          </cell>
          <cell r="W383">
            <v>0</v>
          </cell>
          <cell r="X383">
            <v>0</v>
          </cell>
        </row>
        <row r="384">
          <cell r="A384">
            <v>1</v>
          </cell>
          <cell r="B384" t="str">
            <v>500991100397</v>
          </cell>
          <cell r="C384">
            <v>80</v>
          </cell>
          <cell r="D384">
            <v>5</v>
          </cell>
          <cell r="E384" t="str">
            <v>PROFITS (LOSSES) ON MTM-SWAP-NY</v>
          </cell>
          <cell r="F384">
            <v>3</v>
          </cell>
          <cell r="G384">
            <v>0</v>
          </cell>
          <cell r="H384" t="str">
            <v>R0070400</v>
          </cell>
          <cell r="I384">
            <v>200127</v>
          </cell>
          <cell r="J384">
            <v>155</v>
          </cell>
          <cell r="K384">
            <v>0</v>
          </cell>
          <cell r="L384">
            <v>-1264769.43</v>
          </cell>
          <cell r="M384">
            <v>-5782070.7999999998</v>
          </cell>
          <cell r="N384">
            <v>-9503111.0099999998</v>
          </cell>
          <cell r="O384">
            <v>8609520.5399999991</v>
          </cell>
          <cell r="P384">
            <v>-6675661.2699999996</v>
          </cell>
          <cell r="R384">
            <v>2353635.4300000002</v>
          </cell>
          <cell r="S384">
            <v>-5782070.7999999998</v>
          </cell>
          <cell r="T384">
            <v>-893590.47000000067</v>
          </cell>
          <cell r="V384">
            <v>-323491.28000000003</v>
          </cell>
          <cell r="W384">
            <v>1053530.52</v>
          </cell>
          <cell r="X384">
            <v>393503.8</v>
          </cell>
        </row>
        <row r="385">
          <cell r="A385">
            <v>1</v>
          </cell>
          <cell r="B385" t="str">
            <v>500991901152</v>
          </cell>
          <cell r="C385">
            <v>80</v>
          </cell>
          <cell r="D385">
            <v>5</v>
          </cell>
          <cell r="E385" t="str">
            <v>AJUSTE DE POOL D X POOL D-1</v>
          </cell>
          <cell r="F385">
            <v>3</v>
          </cell>
          <cell r="G385">
            <v>0</v>
          </cell>
          <cell r="H385" t="str">
            <v>R0150600</v>
          </cell>
          <cell r="I385">
            <v>60018</v>
          </cell>
          <cell r="J385">
            <v>198</v>
          </cell>
          <cell r="K385">
            <v>780</v>
          </cell>
          <cell r="L385">
            <v>-11621.95</v>
          </cell>
          <cell r="M385">
            <v>-1856.88</v>
          </cell>
          <cell r="N385">
            <v>0</v>
          </cell>
          <cell r="O385">
            <v>91.57</v>
          </cell>
          <cell r="P385">
            <v>-1765.31</v>
          </cell>
          <cell r="R385">
            <v>-3481.86</v>
          </cell>
          <cell r="S385">
            <v>-1856.88</v>
          </cell>
          <cell r="T385">
            <v>91.57</v>
          </cell>
          <cell r="V385">
            <v>-8364.73</v>
          </cell>
          <cell r="W385">
            <v>0</v>
          </cell>
          <cell r="X385">
            <v>-1856.88</v>
          </cell>
        </row>
        <row r="386">
          <cell r="A386">
            <v>1</v>
          </cell>
          <cell r="B386" t="str">
            <v>500991901160</v>
          </cell>
          <cell r="C386">
            <v>80</v>
          </cell>
          <cell r="D386">
            <v>5</v>
          </cell>
          <cell r="E386" t="str">
            <v>AJUSTE DE POOL D X POOL D-1</v>
          </cell>
          <cell r="F386">
            <v>3</v>
          </cell>
          <cell r="G386">
            <v>0</v>
          </cell>
          <cell r="H386" t="str">
            <v>R0150600</v>
          </cell>
          <cell r="I386">
            <v>60020</v>
          </cell>
          <cell r="J386">
            <v>199</v>
          </cell>
          <cell r="K386">
            <v>797</v>
          </cell>
          <cell r="L386">
            <v>120963.45</v>
          </cell>
          <cell r="M386">
            <v>46677.04</v>
          </cell>
          <cell r="N386">
            <v>-91.57</v>
          </cell>
          <cell r="O386">
            <v>404.86</v>
          </cell>
          <cell r="P386">
            <v>46990.33</v>
          </cell>
          <cell r="R386">
            <v>45448.33</v>
          </cell>
          <cell r="S386">
            <v>46677.04</v>
          </cell>
          <cell r="T386">
            <v>313.29000000000002</v>
          </cell>
          <cell r="V386">
            <v>78447.27</v>
          </cell>
          <cell r="W386">
            <v>0</v>
          </cell>
          <cell r="X386">
            <v>46677.04</v>
          </cell>
        </row>
        <row r="387">
          <cell r="A387">
            <v>1</v>
          </cell>
          <cell r="B387" t="str">
            <v>500991901179</v>
          </cell>
          <cell r="C387">
            <v>80</v>
          </cell>
          <cell r="D387">
            <v>5</v>
          </cell>
          <cell r="E387" t="str">
            <v>AJUSTE DE POOL D X POOL D-1</v>
          </cell>
          <cell r="F387">
            <v>3</v>
          </cell>
          <cell r="G387">
            <v>0</v>
          </cell>
          <cell r="H387" t="str">
            <v>R0150600</v>
          </cell>
          <cell r="I387">
            <v>60212</v>
          </cell>
          <cell r="J387">
            <v>7</v>
          </cell>
          <cell r="K387">
            <v>732</v>
          </cell>
          <cell r="L387">
            <v>-109341.5</v>
          </cell>
          <cell r="M387">
            <v>-44820.160000000003</v>
          </cell>
          <cell r="N387">
            <v>-404.86</v>
          </cell>
          <cell r="O387">
            <v>0</v>
          </cell>
          <cell r="P387">
            <v>-45225.02</v>
          </cell>
          <cell r="R387">
            <v>-41966.47</v>
          </cell>
          <cell r="S387">
            <v>-44820.160000000003</v>
          </cell>
          <cell r="T387">
            <v>-404.86</v>
          </cell>
          <cell r="V387">
            <v>-70082.539999999994</v>
          </cell>
          <cell r="W387">
            <v>0</v>
          </cell>
          <cell r="X387">
            <v>-44820.160000000003</v>
          </cell>
        </row>
        <row r="388">
          <cell r="A388">
            <v>1</v>
          </cell>
          <cell r="B388" t="str">
            <v>500991990015</v>
          </cell>
          <cell r="C388">
            <v>220</v>
          </cell>
          <cell r="D388">
            <v>5</v>
          </cell>
          <cell r="E388" t="str">
            <v>NY-TRANSLATION FIXED ASSETS</v>
          </cell>
          <cell r="F388">
            <v>3</v>
          </cell>
          <cell r="G388">
            <v>0</v>
          </cell>
          <cell r="H388" t="str">
            <v>R0060700</v>
          </cell>
          <cell r="I388">
            <v>220064</v>
          </cell>
          <cell r="J388">
            <v>484</v>
          </cell>
          <cell r="K388">
            <v>425</v>
          </cell>
          <cell r="L388">
            <v>72018629.689999998</v>
          </cell>
          <cell r="M388">
            <v>-85784.01</v>
          </cell>
          <cell r="N388">
            <v>-61840.95</v>
          </cell>
          <cell r="O388">
            <v>125742.33</v>
          </cell>
          <cell r="P388">
            <v>-21882.63</v>
          </cell>
          <cell r="R388">
            <v>-156783.04999999999</v>
          </cell>
          <cell r="S388">
            <v>-85784.01</v>
          </cell>
          <cell r="T388">
            <v>63901.38</v>
          </cell>
          <cell r="V388">
            <v>72165266.200000003</v>
          </cell>
          <cell r="W388">
            <v>0</v>
          </cell>
          <cell r="X388">
            <v>-85784.01</v>
          </cell>
        </row>
        <row r="389">
          <cell r="A389">
            <v>1</v>
          </cell>
          <cell r="B389" t="str">
            <v>500991990023</v>
          </cell>
          <cell r="C389">
            <v>220</v>
          </cell>
          <cell r="D389">
            <v>5</v>
          </cell>
          <cell r="E389" t="str">
            <v>ACCRUAL CDI X CREFISUL - NY</v>
          </cell>
          <cell r="F389">
            <v>3</v>
          </cell>
          <cell r="G389">
            <v>0</v>
          </cell>
          <cell r="H389" t="str">
            <v>R0040100</v>
          </cell>
          <cell r="I389">
            <v>30206</v>
          </cell>
          <cell r="J389">
            <v>501</v>
          </cell>
          <cell r="K389">
            <v>510</v>
          </cell>
          <cell r="L389">
            <v>6654326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R389">
            <v>0</v>
          </cell>
          <cell r="S389">
            <v>0</v>
          </cell>
          <cell r="T389">
            <v>0</v>
          </cell>
          <cell r="V389">
            <v>6654326</v>
          </cell>
          <cell r="W389">
            <v>0</v>
          </cell>
          <cell r="X389">
            <v>0</v>
          </cell>
        </row>
        <row r="390">
          <cell r="A390">
            <v>1</v>
          </cell>
          <cell r="B390" t="str">
            <v>500991990031</v>
          </cell>
          <cell r="C390">
            <v>220</v>
          </cell>
          <cell r="D390">
            <v>5</v>
          </cell>
          <cell r="E390" t="str">
            <v>NY-LUCRO NA VENDA DE M &amp; U</v>
          </cell>
          <cell r="F390">
            <v>3</v>
          </cell>
          <cell r="G390">
            <v>0</v>
          </cell>
          <cell r="H390" t="str">
            <v>R0100300</v>
          </cell>
          <cell r="I390">
            <v>210108</v>
          </cell>
          <cell r="J390">
            <v>484</v>
          </cell>
          <cell r="K390">
            <v>485</v>
          </cell>
          <cell r="L390">
            <v>661247.84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R390">
            <v>0</v>
          </cell>
          <cell r="S390">
            <v>0</v>
          </cell>
          <cell r="T390">
            <v>0</v>
          </cell>
          <cell r="V390">
            <v>661247.84</v>
          </cell>
          <cell r="W390">
            <v>0</v>
          </cell>
          <cell r="X390">
            <v>0</v>
          </cell>
        </row>
        <row r="391">
          <cell r="A391">
            <v>1</v>
          </cell>
          <cell r="B391" t="str">
            <v>500991990058</v>
          </cell>
          <cell r="C391">
            <v>220</v>
          </cell>
          <cell r="D391">
            <v>5</v>
          </cell>
          <cell r="E391" t="str">
            <v>NY-TRANSLATION ON OREO COTRISA</v>
          </cell>
          <cell r="F391">
            <v>3</v>
          </cell>
          <cell r="G391">
            <v>0</v>
          </cell>
          <cell r="H391" t="str">
            <v>R0061400</v>
          </cell>
          <cell r="I391">
            <v>220066</v>
          </cell>
          <cell r="J391">
            <v>496</v>
          </cell>
          <cell r="K391">
            <v>395</v>
          </cell>
          <cell r="L391">
            <v>352678.92</v>
          </cell>
          <cell r="M391">
            <v>728.12</v>
          </cell>
          <cell r="N391">
            <v>0</v>
          </cell>
          <cell r="O391">
            <v>3143.82</v>
          </cell>
          <cell r="P391">
            <v>3871.94</v>
          </cell>
          <cell r="R391">
            <v>-256.2</v>
          </cell>
          <cell r="S391">
            <v>728.12</v>
          </cell>
          <cell r="T391">
            <v>3143.82</v>
          </cell>
          <cell r="V391">
            <v>352918.59</v>
          </cell>
          <cell r="W391">
            <v>0</v>
          </cell>
          <cell r="X391">
            <v>728.12</v>
          </cell>
        </row>
        <row r="392">
          <cell r="A392">
            <v>1</v>
          </cell>
          <cell r="B392" t="str">
            <v>500991990074</v>
          </cell>
          <cell r="C392">
            <v>220</v>
          </cell>
          <cell r="D392">
            <v>5</v>
          </cell>
          <cell r="E392" t="str">
            <v>VENTURE CAPITAL TRANSLATION-NY</v>
          </cell>
          <cell r="F392">
            <v>3</v>
          </cell>
          <cell r="G392">
            <v>0</v>
          </cell>
          <cell r="H392" t="str">
            <v>R0060400</v>
          </cell>
          <cell r="I392">
            <v>220065</v>
          </cell>
          <cell r="J392">
            <v>496</v>
          </cell>
          <cell r="K392">
            <v>425</v>
          </cell>
          <cell r="L392">
            <v>1508747.77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R392">
            <v>0</v>
          </cell>
          <cell r="S392">
            <v>0</v>
          </cell>
          <cell r="T392">
            <v>0</v>
          </cell>
          <cell r="V392">
            <v>1508747.77</v>
          </cell>
          <cell r="W392">
            <v>0</v>
          </cell>
          <cell r="X392">
            <v>0</v>
          </cell>
        </row>
        <row r="393">
          <cell r="A393">
            <v>1</v>
          </cell>
          <cell r="B393" t="str">
            <v>500991990260</v>
          </cell>
          <cell r="C393">
            <v>220</v>
          </cell>
          <cell r="D393">
            <v>5</v>
          </cell>
          <cell r="E393" t="str">
            <v>ACCRUAL HOUSING LOANS-CREFISUL-NY</v>
          </cell>
          <cell r="F393">
            <v>3</v>
          </cell>
          <cell r="G393">
            <v>0</v>
          </cell>
          <cell r="H393" t="str">
            <v>R0010100</v>
          </cell>
          <cell r="I393">
            <v>30206</v>
          </cell>
          <cell r="J393">
            <v>480</v>
          </cell>
          <cell r="K393">
            <v>510</v>
          </cell>
          <cell r="L393">
            <v>2214593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R393">
            <v>0</v>
          </cell>
          <cell r="S393">
            <v>0</v>
          </cell>
          <cell r="T393">
            <v>0</v>
          </cell>
          <cell r="V393">
            <v>2214593</v>
          </cell>
          <cell r="W393">
            <v>0</v>
          </cell>
          <cell r="X393">
            <v>0</v>
          </cell>
        </row>
        <row r="394">
          <cell r="A394">
            <v>1</v>
          </cell>
          <cell r="B394" t="str">
            <v>500991990279</v>
          </cell>
          <cell r="C394">
            <v>220</v>
          </cell>
          <cell r="D394">
            <v>5</v>
          </cell>
          <cell r="E394" t="str">
            <v>TRANSLATION ON CAPITAL</v>
          </cell>
          <cell r="F394">
            <v>3</v>
          </cell>
          <cell r="G394">
            <v>0</v>
          </cell>
          <cell r="H394" t="str">
            <v>R0060100</v>
          </cell>
          <cell r="I394">
            <v>220067</v>
          </cell>
          <cell r="J394">
            <v>496</v>
          </cell>
          <cell r="K394">
            <v>425</v>
          </cell>
          <cell r="L394">
            <v>-13932092.949999999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R394">
            <v>0</v>
          </cell>
          <cell r="S394">
            <v>0</v>
          </cell>
          <cell r="T394">
            <v>0</v>
          </cell>
          <cell r="V394">
            <v>-13932092.949999999</v>
          </cell>
          <cell r="W394">
            <v>0</v>
          </cell>
          <cell r="X394">
            <v>0</v>
          </cell>
        </row>
        <row r="395">
          <cell r="A395">
            <v>1</v>
          </cell>
          <cell r="B395" t="str">
            <v>500991990287</v>
          </cell>
          <cell r="C395">
            <v>220</v>
          </cell>
          <cell r="D395">
            <v>5</v>
          </cell>
          <cell r="E395" t="str">
            <v>TRANSLATION ON UP</v>
          </cell>
          <cell r="F395">
            <v>3</v>
          </cell>
          <cell r="G395">
            <v>0</v>
          </cell>
          <cell r="H395" t="str">
            <v>R0060300</v>
          </cell>
          <cell r="I395">
            <v>220067</v>
          </cell>
          <cell r="J395">
            <v>496</v>
          </cell>
          <cell r="K395">
            <v>425</v>
          </cell>
          <cell r="L395">
            <v>16391776.59</v>
          </cell>
          <cell r="M395">
            <v>-1225466</v>
          </cell>
          <cell r="N395">
            <v>-5832649</v>
          </cell>
          <cell r="O395">
            <v>0</v>
          </cell>
          <cell r="P395">
            <v>-7058115</v>
          </cell>
          <cell r="R395">
            <v>426855</v>
          </cell>
          <cell r="S395">
            <v>-1225466</v>
          </cell>
          <cell r="T395">
            <v>-5832649</v>
          </cell>
          <cell r="V395">
            <v>16378007.07</v>
          </cell>
          <cell r="W395">
            <v>-1185934.8400000001</v>
          </cell>
          <cell r="X395">
            <v>-6849806.1100000003</v>
          </cell>
        </row>
        <row r="396">
          <cell r="A396">
            <v>1</v>
          </cell>
          <cell r="B396" t="str">
            <v>500991990295</v>
          </cell>
          <cell r="C396">
            <v>220</v>
          </cell>
          <cell r="D396">
            <v>5</v>
          </cell>
          <cell r="E396" t="str">
            <v>TRANSLATION ON CAPITAL RESERVES</v>
          </cell>
          <cell r="F396">
            <v>3</v>
          </cell>
          <cell r="G396">
            <v>0</v>
          </cell>
          <cell r="H396" t="str">
            <v>R0061200</v>
          </cell>
          <cell r="I396">
            <v>220067</v>
          </cell>
          <cell r="J396">
            <v>496</v>
          </cell>
          <cell r="K396">
            <v>425</v>
          </cell>
          <cell r="L396">
            <v>-320786262.05000001</v>
          </cell>
          <cell r="M396">
            <v>-859664</v>
          </cell>
          <cell r="N396">
            <v>-3787523</v>
          </cell>
          <cell r="O396">
            <v>0</v>
          </cell>
          <cell r="P396">
            <v>-4647187</v>
          </cell>
          <cell r="R396">
            <v>302206</v>
          </cell>
          <cell r="S396">
            <v>-859664</v>
          </cell>
          <cell r="T396">
            <v>-3787523</v>
          </cell>
          <cell r="V396">
            <v>-320796010.63</v>
          </cell>
          <cell r="W396">
            <v>-831932.9</v>
          </cell>
          <cell r="X396">
            <v>-4511918.32</v>
          </cell>
        </row>
        <row r="397">
          <cell r="A397">
            <v>1</v>
          </cell>
          <cell r="B397" t="str">
            <v>500991995017</v>
          </cell>
          <cell r="C397">
            <v>220</v>
          </cell>
          <cell r="D397">
            <v>5</v>
          </cell>
          <cell r="E397" t="str">
            <v>NY-RECEITA DE TRANSLATION-FIXED ASSETS-CIB</v>
          </cell>
          <cell r="F397">
            <v>3</v>
          </cell>
          <cell r="G397">
            <v>0</v>
          </cell>
          <cell r="H397" t="str">
            <v>R0060700</v>
          </cell>
          <cell r="I397">
            <v>220062</v>
          </cell>
          <cell r="J397">
            <v>496</v>
          </cell>
          <cell r="K397">
            <v>370</v>
          </cell>
          <cell r="L397">
            <v>4213350.37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R397">
            <v>0</v>
          </cell>
          <cell r="S397">
            <v>0</v>
          </cell>
          <cell r="T397">
            <v>0</v>
          </cell>
          <cell r="V397">
            <v>4213350.37</v>
          </cell>
          <cell r="W397">
            <v>0</v>
          </cell>
          <cell r="X397">
            <v>0</v>
          </cell>
        </row>
        <row r="398">
          <cell r="A398">
            <v>1</v>
          </cell>
          <cell r="B398" t="str">
            <v>500991995025</v>
          </cell>
          <cell r="C398">
            <v>220</v>
          </cell>
          <cell r="D398">
            <v>5</v>
          </cell>
          <cell r="E398" t="str">
            <v>NY-BAIXA DE AJUSTE RESIDUAL-LUCRO-CIB</v>
          </cell>
          <cell r="F398">
            <v>3</v>
          </cell>
          <cell r="G398">
            <v>0</v>
          </cell>
          <cell r="H398" t="str">
            <v>R0100300</v>
          </cell>
          <cell r="I398">
            <v>210108</v>
          </cell>
          <cell r="J398">
            <v>484</v>
          </cell>
          <cell r="K398">
            <v>485</v>
          </cell>
          <cell r="L398">
            <v>18425.38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R398">
            <v>0</v>
          </cell>
          <cell r="S398">
            <v>0</v>
          </cell>
          <cell r="T398">
            <v>0</v>
          </cell>
          <cell r="V398">
            <v>18425.38</v>
          </cell>
          <cell r="W398">
            <v>0</v>
          </cell>
          <cell r="X398">
            <v>0</v>
          </cell>
        </row>
        <row r="399">
          <cell r="A399">
            <v>1</v>
          </cell>
          <cell r="B399" t="str">
            <v>500991995033</v>
          </cell>
          <cell r="C399">
            <v>80</v>
          </cell>
          <cell r="D399">
            <v>5</v>
          </cell>
          <cell r="E399" t="str">
            <v>REVERSAL ACCRUAL DE CONF DE DIVIDA</v>
          </cell>
          <cell r="F399">
            <v>3</v>
          </cell>
          <cell r="G399">
            <v>0</v>
          </cell>
          <cell r="H399" t="str">
            <v>R0010100</v>
          </cell>
          <cell r="I399">
            <v>11418</v>
          </cell>
          <cell r="J399">
            <v>602</v>
          </cell>
          <cell r="K399">
            <v>0</v>
          </cell>
          <cell r="L399">
            <v>-127745.74</v>
          </cell>
          <cell r="M399">
            <v>-23177.58</v>
          </cell>
          <cell r="N399">
            <v>-16756.939999999999</v>
          </cell>
          <cell r="O399">
            <v>0</v>
          </cell>
          <cell r="P399">
            <v>-39934.519999999997</v>
          </cell>
          <cell r="R399">
            <v>-7785.44</v>
          </cell>
          <cell r="S399">
            <v>-23177.58</v>
          </cell>
          <cell r="T399">
            <v>-16756.939999999999</v>
          </cell>
          <cell r="V399">
            <v>-112829.15</v>
          </cell>
          <cell r="W399">
            <v>-1368.51</v>
          </cell>
          <cell r="X399">
            <v>-25861.24</v>
          </cell>
        </row>
        <row r="400">
          <cell r="A400">
            <v>1</v>
          </cell>
          <cell r="B400" t="str">
            <v>500991995041</v>
          </cell>
          <cell r="C400">
            <v>220</v>
          </cell>
          <cell r="D400">
            <v>5</v>
          </cell>
          <cell r="E400" t="str">
            <v>RENDAS DE ACOES-PRIVATIZACAO-NY</v>
          </cell>
          <cell r="F400">
            <v>3</v>
          </cell>
          <cell r="G400">
            <v>0</v>
          </cell>
          <cell r="H400" t="str">
            <v>R0070100</v>
          </cell>
          <cell r="I400">
            <v>210055</v>
          </cell>
          <cell r="J400">
            <v>357</v>
          </cell>
          <cell r="K400">
            <v>253</v>
          </cell>
          <cell r="L400">
            <v>-712005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R400">
            <v>0</v>
          </cell>
          <cell r="S400">
            <v>0</v>
          </cell>
          <cell r="T400">
            <v>0</v>
          </cell>
          <cell r="V400">
            <v>-712005</v>
          </cell>
          <cell r="W400">
            <v>0</v>
          </cell>
          <cell r="X400">
            <v>0</v>
          </cell>
        </row>
        <row r="401">
          <cell r="A401">
            <v>1</v>
          </cell>
          <cell r="B401" t="str">
            <v>500991999012</v>
          </cell>
          <cell r="C401">
            <v>220</v>
          </cell>
          <cell r="D401">
            <v>5</v>
          </cell>
          <cell r="E401" t="str">
            <v>NY-LUCRO NA VENDA DE M&amp;U - CSG</v>
          </cell>
          <cell r="F401">
            <v>3</v>
          </cell>
          <cell r="G401">
            <v>0</v>
          </cell>
          <cell r="H401" t="str">
            <v>R0100300</v>
          </cell>
          <cell r="I401">
            <v>210108</v>
          </cell>
          <cell r="J401">
            <v>986</v>
          </cell>
          <cell r="K401">
            <v>485</v>
          </cell>
          <cell r="L401">
            <v>-62035.03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R401">
            <v>0</v>
          </cell>
          <cell r="S401">
            <v>0</v>
          </cell>
          <cell r="T401">
            <v>0</v>
          </cell>
          <cell r="V401">
            <v>-62035.03</v>
          </cell>
          <cell r="W401">
            <v>0</v>
          </cell>
          <cell r="X401">
            <v>0</v>
          </cell>
        </row>
        <row r="402">
          <cell r="A402">
            <v>1</v>
          </cell>
          <cell r="B402" t="str">
            <v>500991999020</v>
          </cell>
          <cell r="C402">
            <v>220</v>
          </cell>
          <cell r="D402">
            <v>5</v>
          </cell>
          <cell r="E402" t="str">
            <v>NY-TRANSLATION FIXED ASSETS-CSG</v>
          </cell>
          <cell r="F402">
            <v>3</v>
          </cell>
          <cell r="G402">
            <v>0</v>
          </cell>
          <cell r="H402" t="str">
            <v>R0060700</v>
          </cell>
          <cell r="I402">
            <v>220062</v>
          </cell>
          <cell r="J402">
            <v>496</v>
          </cell>
          <cell r="K402">
            <v>425</v>
          </cell>
          <cell r="L402">
            <v>24982225.199999999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R402">
            <v>0</v>
          </cell>
          <cell r="S402">
            <v>0</v>
          </cell>
          <cell r="T402">
            <v>0</v>
          </cell>
          <cell r="V402">
            <v>24982225.199999999</v>
          </cell>
          <cell r="W402">
            <v>0</v>
          </cell>
          <cell r="X402">
            <v>0</v>
          </cell>
        </row>
        <row r="403">
          <cell r="A403">
            <v>1</v>
          </cell>
          <cell r="B403" t="str">
            <v>500991999039</v>
          </cell>
          <cell r="C403">
            <v>220</v>
          </cell>
          <cell r="D403">
            <v>5</v>
          </cell>
          <cell r="E403" t="str">
            <v>NY-LUCRO NA VENDA DE IMOVEIS E INSTALACOES-CSG</v>
          </cell>
          <cell r="F403">
            <v>3</v>
          </cell>
          <cell r="G403">
            <v>0</v>
          </cell>
          <cell r="H403" t="str">
            <v>R0100200</v>
          </cell>
          <cell r="I403">
            <v>210108</v>
          </cell>
          <cell r="J403">
            <v>986</v>
          </cell>
          <cell r="K403">
            <v>485</v>
          </cell>
          <cell r="L403">
            <v>13393.21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R403">
            <v>0</v>
          </cell>
          <cell r="S403">
            <v>0</v>
          </cell>
          <cell r="T403">
            <v>0</v>
          </cell>
          <cell r="V403">
            <v>13393.21</v>
          </cell>
          <cell r="W403">
            <v>0</v>
          </cell>
          <cell r="X403">
            <v>0</v>
          </cell>
        </row>
        <row r="404">
          <cell r="A404">
            <v>1</v>
          </cell>
          <cell r="B404" t="str">
            <v>500991999047</v>
          </cell>
          <cell r="C404">
            <v>220</v>
          </cell>
          <cell r="D404">
            <v>5</v>
          </cell>
          <cell r="E404" t="str">
            <v>RECEITA DA AMORTIZACAO APURADA- FACS-NY-GCB</v>
          </cell>
          <cell r="F404">
            <v>3</v>
          </cell>
          <cell r="G404">
            <v>0</v>
          </cell>
          <cell r="H404" t="str">
            <v>R0060800</v>
          </cell>
          <cell r="I404">
            <v>220062</v>
          </cell>
          <cell r="J404">
            <v>496</v>
          </cell>
          <cell r="K404">
            <v>0</v>
          </cell>
          <cell r="L404">
            <v>37541.629999999997</v>
          </cell>
          <cell r="M404">
            <v>1455.55</v>
          </cell>
          <cell r="N404">
            <v>0</v>
          </cell>
          <cell r="O404">
            <v>1512.8</v>
          </cell>
          <cell r="P404">
            <v>2968.35</v>
          </cell>
          <cell r="R404">
            <v>1442.29</v>
          </cell>
          <cell r="S404">
            <v>1455.55</v>
          </cell>
          <cell r="T404">
            <v>1512.8</v>
          </cell>
          <cell r="V404">
            <v>36192.39</v>
          </cell>
          <cell r="W404">
            <v>0</v>
          </cell>
          <cell r="X404">
            <v>1455.55</v>
          </cell>
        </row>
        <row r="405">
          <cell r="A405">
            <v>1</v>
          </cell>
          <cell r="B405" t="str">
            <v>500991999152</v>
          </cell>
          <cell r="C405">
            <v>80</v>
          </cell>
          <cell r="D405">
            <v>5</v>
          </cell>
          <cell r="E405" t="str">
            <v>NY-RECUPERACAO DE JUROS-ACORDOS-MANUAL-GCB</v>
          </cell>
          <cell r="F405">
            <v>3</v>
          </cell>
          <cell r="G405">
            <v>0</v>
          </cell>
          <cell r="H405" t="str">
            <v>R0010100</v>
          </cell>
          <cell r="I405">
            <v>11354</v>
          </cell>
          <cell r="J405">
            <v>998</v>
          </cell>
          <cell r="K405">
            <v>840</v>
          </cell>
          <cell r="L405">
            <v>4310.66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R405">
            <v>4310.66</v>
          </cell>
          <cell r="S405">
            <v>0</v>
          </cell>
          <cell r="T405">
            <v>0</v>
          </cell>
          <cell r="V405">
            <v>3476.34</v>
          </cell>
          <cell r="W405">
            <v>0</v>
          </cell>
          <cell r="X405">
            <v>0</v>
          </cell>
        </row>
        <row r="406">
          <cell r="A406">
            <v>1</v>
          </cell>
          <cell r="B406" t="str">
            <v>500991999160</v>
          </cell>
          <cell r="C406">
            <v>80</v>
          </cell>
          <cell r="D406">
            <v>5</v>
          </cell>
          <cell r="E406" t="str">
            <v>RECUPERACAO DE PRINCIPAL-ACORDOS-NY-CSG</v>
          </cell>
          <cell r="F406">
            <v>3</v>
          </cell>
          <cell r="G406">
            <v>0</v>
          </cell>
          <cell r="H406" t="str">
            <v>R0270000</v>
          </cell>
          <cell r="I406">
            <v>230026</v>
          </cell>
          <cell r="J406">
            <v>994</v>
          </cell>
          <cell r="K406">
            <v>840</v>
          </cell>
          <cell r="L406">
            <v>67977.11</v>
          </cell>
          <cell r="M406">
            <v>20702.57</v>
          </cell>
          <cell r="N406">
            <v>0</v>
          </cell>
          <cell r="O406">
            <v>869.57</v>
          </cell>
          <cell r="P406">
            <v>21572.14</v>
          </cell>
          <cell r="R406">
            <v>8407.83</v>
          </cell>
          <cell r="S406">
            <v>20702.57</v>
          </cell>
          <cell r="T406">
            <v>869.57</v>
          </cell>
          <cell r="V406">
            <v>64537.04</v>
          </cell>
          <cell r="W406">
            <v>19034.91</v>
          </cell>
          <cell r="X406">
            <v>21385.8</v>
          </cell>
        </row>
        <row r="407">
          <cell r="A407">
            <v>1</v>
          </cell>
          <cell r="B407" t="str">
            <v>500991999187</v>
          </cell>
          <cell r="C407">
            <v>80</v>
          </cell>
          <cell r="D407">
            <v>5</v>
          </cell>
          <cell r="E407" t="str">
            <v>REVERSAO DE PREJUIZOS EM OPERACOES DE CREDITO-ACORDOS-NY-GCB</v>
          </cell>
          <cell r="F407">
            <v>3</v>
          </cell>
          <cell r="G407">
            <v>0</v>
          </cell>
          <cell r="H407" t="str">
            <v>R0280000</v>
          </cell>
          <cell r="I407">
            <v>230018</v>
          </cell>
          <cell r="J407">
            <v>994</v>
          </cell>
          <cell r="K407">
            <v>140</v>
          </cell>
          <cell r="L407">
            <v>665357.28</v>
          </cell>
          <cell r="M407">
            <v>86928.18</v>
          </cell>
          <cell r="N407">
            <v>0</v>
          </cell>
          <cell r="O407">
            <v>0</v>
          </cell>
          <cell r="P407">
            <v>86928.18</v>
          </cell>
          <cell r="R407">
            <v>27285.66</v>
          </cell>
          <cell r="S407">
            <v>86928.18</v>
          </cell>
          <cell r="T407">
            <v>0</v>
          </cell>
          <cell r="V407">
            <v>636192.85</v>
          </cell>
          <cell r="W407">
            <v>14020.67</v>
          </cell>
          <cell r="X407">
            <v>86928.18</v>
          </cell>
        </row>
        <row r="408">
          <cell r="A408">
            <v>1</v>
          </cell>
          <cell r="B408" t="str">
            <v>500991999209</v>
          </cell>
          <cell r="C408">
            <v>80</v>
          </cell>
          <cell r="D408">
            <v>5</v>
          </cell>
          <cell r="E408" t="str">
            <v>NY-REVERSAO DE RENDAS LOCAIS-NA-MODULO-LR-GCB</v>
          </cell>
          <cell r="F408">
            <v>3</v>
          </cell>
          <cell r="G408">
            <v>0</v>
          </cell>
          <cell r="H408" t="str">
            <v>R0012800</v>
          </cell>
          <cell r="I408">
            <v>11258</v>
          </cell>
          <cell r="J408">
            <v>993</v>
          </cell>
          <cell r="K408">
            <v>840</v>
          </cell>
          <cell r="L408">
            <v>-5441.21</v>
          </cell>
          <cell r="M408">
            <v>-1130.8800000000001</v>
          </cell>
          <cell r="N408">
            <v>0</v>
          </cell>
          <cell r="O408">
            <v>0</v>
          </cell>
          <cell r="P408">
            <v>-1130.8800000000001</v>
          </cell>
          <cell r="R408">
            <v>-1162.5</v>
          </cell>
          <cell r="S408">
            <v>-1130.8800000000001</v>
          </cell>
          <cell r="T408">
            <v>0</v>
          </cell>
          <cell r="V408">
            <v>-4900.43</v>
          </cell>
          <cell r="W408">
            <v>-378.71</v>
          </cell>
          <cell r="X408">
            <v>-1130.8800000000001</v>
          </cell>
        </row>
        <row r="409">
          <cell r="A409">
            <v>1</v>
          </cell>
          <cell r="B409" t="str">
            <v>500991999217</v>
          </cell>
          <cell r="C409">
            <v>80</v>
          </cell>
          <cell r="D409">
            <v>5</v>
          </cell>
          <cell r="E409" t="str">
            <v>NY-RENDAS DE JUROS-NA-CASH BASIS-MODULO LR-GCB</v>
          </cell>
          <cell r="F409">
            <v>3</v>
          </cell>
          <cell r="G409">
            <v>0</v>
          </cell>
          <cell r="H409" t="str">
            <v>R0012800</v>
          </cell>
          <cell r="I409">
            <v>11258</v>
          </cell>
          <cell r="J409">
            <v>993</v>
          </cell>
          <cell r="K409">
            <v>840</v>
          </cell>
          <cell r="L409">
            <v>11.33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R409">
            <v>0</v>
          </cell>
          <cell r="S409">
            <v>0</v>
          </cell>
          <cell r="T409">
            <v>0</v>
          </cell>
          <cell r="V409">
            <v>11.33</v>
          </cell>
          <cell r="W409">
            <v>0</v>
          </cell>
          <cell r="X409">
            <v>0</v>
          </cell>
        </row>
        <row r="410">
          <cell r="A410">
            <v>1</v>
          </cell>
          <cell r="B410" t="str">
            <v>500991999225</v>
          </cell>
          <cell r="C410">
            <v>80</v>
          </cell>
          <cell r="D410">
            <v>5</v>
          </cell>
          <cell r="E410" t="str">
            <v>NY-RECUPERACAO DE JUROS-W/O-MODULO LR-CSG</v>
          </cell>
          <cell r="F410">
            <v>3</v>
          </cell>
          <cell r="G410">
            <v>0</v>
          </cell>
          <cell r="H410" t="str">
            <v>R0010100</v>
          </cell>
          <cell r="I410">
            <v>11354</v>
          </cell>
          <cell r="J410">
            <v>998</v>
          </cell>
          <cell r="K410">
            <v>840</v>
          </cell>
          <cell r="L410">
            <v>54896.19</v>
          </cell>
          <cell r="M410">
            <v>13267.99</v>
          </cell>
          <cell r="N410">
            <v>0</v>
          </cell>
          <cell r="O410">
            <v>6048.79</v>
          </cell>
          <cell r="P410">
            <v>19316.78</v>
          </cell>
          <cell r="R410">
            <v>17225.77</v>
          </cell>
          <cell r="S410">
            <v>13267.99</v>
          </cell>
          <cell r="T410">
            <v>6048.79</v>
          </cell>
          <cell r="V410">
            <v>48140.36</v>
          </cell>
          <cell r="W410">
            <v>8609.92</v>
          </cell>
          <cell r="X410">
            <v>17935.7</v>
          </cell>
        </row>
        <row r="411">
          <cell r="A411">
            <v>1</v>
          </cell>
          <cell r="B411" t="str">
            <v>500991999233</v>
          </cell>
          <cell r="C411">
            <v>80</v>
          </cell>
          <cell r="D411">
            <v>5</v>
          </cell>
          <cell r="E411" t="str">
            <v>NY-REVERSAO DE PREJUIZOS LOCAIS-MODULO LR-CSG</v>
          </cell>
          <cell r="F411">
            <v>3</v>
          </cell>
          <cell r="G411">
            <v>0</v>
          </cell>
          <cell r="H411" t="str">
            <v>R0280000</v>
          </cell>
          <cell r="I411">
            <v>231014</v>
          </cell>
          <cell r="J411">
            <v>994</v>
          </cell>
          <cell r="K411">
            <v>840</v>
          </cell>
          <cell r="L411">
            <v>4998369.99</v>
          </cell>
          <cell r="M411">
            <v>149239.79</v>
          </cell>
          <cell r="N411">
            <v>0</v>
          </cell>
          <cell r="O411">
            <v>0</v>
          </cell>
          <cell r="P411">
            <v>149239.79</v>
          </cell>
          <cell r="R411">
            <v>70464.08</v>
          </cell>
          <cell r="S411">
            <v>149239.79</v>
          </cell>
          <cell r="T411">
            <v>0</v>
          </cell>
          <cell r="V411">
            <v>4973366.6100000003</v>
          </cell>
          <cell r="W411">
            <v>33699.32</v>
          </cell>
          <cell r="X411">
            <v>149239.79</v>
          </cell>
        </row>
        <row r="412">
          <cell r="A412">
            <v>1</v>
          </cell>
          <cell r="B412" t="str">
            <v>500991999241</v>
          </cell>
          <cell r="C412">
            <v>80</v>
          </cell>
          <cell r="D412">
            <v>5</v>
          </cell>
          <cell r="E412" t="str">
            <v>NY-RECUPERACAO DE W/O-PRINCIPAL-MODULO LR-CSG</v>
          </cell>
          <cell r="F412">
            <v>3</v>
          </cell>
          <cell r="G412">
            <v>0</v>
          </cell>
          <cell r="H412" t="str">
            <v>R0270000</v>
          </cell>
          <cell r="I412">
            <v>230026</v>
          </cell>
          <cell r="J412">
            <v>994</v>
          </cell>
          <cell r="K412">
            <v>840</v>
          </cell>
          <cell r="L412">
            <v>455060.35</v>
          </cell>
          <cell r="M412">
            <v>86741.11</v>
          </cell>
          <cell r="N412">
            <v>-2359</v>
          </cell>
          <cell r="O412">
            <v>41395.5</v>
          </cell>
          <cell r="P412">
            <v>125777.61</v>
          </cell>
          <cell r="R412">
            <v>52839.07</v>
          </cell>
          <cell r="S412">
            <v>86741.11</v>
          </cell>
          <cell r="T412">
            <v>39036.5</v>
          </cell>
          <cell r="V412">
            <v>425091.93</v>
          </cell>
          <cell r="W412">
            <v>57249.26</v>
          </cell>
          <cell r="X412">
            <v>115579.95</v>
          </cell>
        </row>
        <row r="413">
          <cell r="A413">
            <v>1</v>
          </cell>
          <cell r="B413" t="str">
            <v>500991999268</v>
          </cell>
          <cell r="C413">
            <v>80</v>
          </cell>
          <cell r="D413">
            <v>5</v>
          </cell>
          <cell r="E413" t="str">
            <v>NY-RECUPERACAO-CONSUMER LOANS-GCB</v>
          </cell>
          <cell r="F413">
            <v>3</v>
          </cell>
          <cell r="G413">
            <v>0</v>
          </cell>
          <cell r="H413" t="str">
            <v>R0270000</v>
          </cell>
          <cell r="I413">
            <v>230026</v>
          </cell>
          <cell r="J413">
            <v>994</v>
          </cell>
          <cell r="K413">
            <v>840</v>
          </cell>
          <cell r="L413">
            <v>126896.49</v>
          </cell>
          <cell r="M413">
            <v>9336.2800000000007</v>
          </cell>
          <cell r="N413">
            <v>0</v>
          </cell>
          <cell r="O413">
            <v>9899.6</v>
          </cell>
          <cell r="P413">
            <v>19235.88</v>
          </cell>
          <cell r="R413">
            <v>10671.33</v>
          </cell>
          <cell r="S413">
            <v>9336.2800000000007</v>
          </cell>
          <cell r="T413">
            <v>9899.6</v>
          </cell>
          <cell r="V413">
            <v>120648.46</v>
          </cell>
          <cell r="W413">
            <v>6611.48</v>
          </cell>
          <cell r="X413">
            <v>16388.169999999998</v>
          </cell>
        </row>
        <row r="414">
          <cell r="A414">
            <v>1</v>
          </cell>
          <cell r="B414" t="str">
            <v>500991999446</v>
          </cell>
          <cell r="C414">
            <v>220</v>
          </cell>
          <cell r="D414">
            <v>5</v>
          </cell>
          <cell r="E414" t="str">
            <v>TRANSLATION PREPAID IBM-NY-GCB</v>
          </cell>
          <cell r="F414">
            <v>3</v>
          </cell>
          <cell r="G414">
            <v>0</v>
          </cell>
          <cell r="H414" t="str">
            <v>R0060400</v>
          </cell>
          <cell r="I414">
            <v>220065</v>
          </cell>
          <cell r="J414">
            <v>496</v>
          </cell>
          <cell r="K414">
            <v>0</v>
          </cell>
          <cell r="L414">
            <v>272377.52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R414">
            <v>0</v>
          </cell>
          <cell r="S414">
            <v>0</v>
          </cell>
          <cell r="T414">
            <v>0</v>
          </cell>
          <cell r="V414">
            <v>272377.52</v>
          </cell>
          <cell r="W414">
            <v>0</v>
          </cell>
          <cell r="X414">
            <v>0</v>
          </cell>
        </row>
        <row r="415">
          <cell r="A415">
            <v>1</v>
          </cell>
          <cell r="B415" t="str">
            <v>500991999489</v>
          </cell>
          <cell r="C415">
            <v>80</v>
          </cell>
          <cell r="D415">
            <v>5</v>
          </cell>
          <cell r="E415" t="str">
            <v>NY-REVERSAO DE LUCRO/PERDA NA VENDA BENS APREENDIDOS-WO-GCB</v>
          </cell>
          <cell r="F415">
            <v>3</v>
          </cell>
          <cell r="G415">
            <v>0</v>
          </cell>
          <cell r="H415" t="str">
            <v>R0182600</v>
          </cell>
          <cell r="I415">
            <v>280263</v>
          </cell>
          <cell r="J415">
            <v>998</v>
          </cell>
          <cell r="K415">
            <v>0</v>
          </cell>
          <cell r="L415">
            <v>0</v>
          </cell>
          <cell r="M415">
            <v>3100</v>
          </cell>
          <cell r="N415">
            <v>0</v>
          </cell>
          <cell r="O415">
            <v>0</v>
          </cell>
          <cell r="P415">
            <v>3100</v>
          </cell>
          <cell r="R415">
            <v>0</v>
          </cell>
          <cell r="S415">
            <v>3100</v>
          </cell>
          <cell r="T415">
            <v>0</v>
          </cell>
          <cell r="V415">
            <v>0</v>
          </cell>
          <cell r="W415">
            <v>1400</v>
          </cell>
          <cell r="X415">
            <v>3100</v>
          </cell>
        </row>
        <row r="416">
          <cell r="A416">
            <v>1</v>
          </cell>
          <cell r="B416" t="str">
            <v>500991999497</v>
          </cell>
          <cell r="C416">
            <v>220</v>
          </cell>
          <cell r="D416">
            <v>5</v>
          </cell>
          <cell r="E416" t="str">
            <v>BAIXA CREFISUL-EQUITY-H.L/CDIX-NY</v>
          </cell>
          <cell r="F416">
            <v>3</v>
          </cell>
          <cell r="G416">
            <v>0</v>
          </cell>
          <cell r="H416" t="str">
            <v>R0070100</v>
          </cell>
          <cell r="I416">
            <v>210150</v>
          </cell>
          <cell r="J416">
            <v>16</v>
          </cell>
          <cell r="K416">
            <v>0</v>
          </cell>
          <cell r="L416">
            <v>-3868917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R416">
            <v>0</v>
          </cell>
          <cell r="S416">
            <v>0</v>
          </cell>
          <cell r="T416">
            <v>0</v>
          </cell>
          <cell r="V416">
            <v>-3868917</v>
          </cell>
          <cell r="W416">
            <v>0</v>
          </cell>
          <cell r="X416">
            <v>0</v>
          </cell>
        </row>
        <row r="417">
          <cell r="A417">
            <v>1</v>
          </cell>
          <cell r="B417" t="str">
            <v>500995990010</v>
          </cell>
          <cell r="C417">
            <v>80</v>
          </cell>
          <cell r="D417">
            <v>5</v>
          </cell>
          <cell r="E417" t="str">
            <v>DIVERGENCIAS MEDIA MOVEL</v>
          </cell>
          <cell r="F417">
            <v>3</v>
          </cell>
          <cell r="G417">
            <v>0</v>
          </cell>
          <cell r="H417" t="str">
            <v>R0150600</v>
          </cell>
          <cell r="I417">
            <v>60016</v>
          </cell>
          <cell r="J417">
            <v>137</v>
          </cell>
          <cell r="K417">
            <v>505</v>
          </cell>
          <cell r="L417">
            <v>9667.56</v>
          </cell>
          <cell r="M417">
            <v>1542.78</v>
          </cell>
          <cell r="N417">
            <v>0</v>
          </cell>
          <cell r="O417">
            <v>603.02</v>
          </cell>
          <cell r="P417">
            <v>2145.8000000000002</v>
          </cell>
          <cell r="R417">
            <v>1347.99</v>
          </cell>
          <cell r="S417">
            <v>1542.78</v>
          </cell>
          <cell r="T417">
            <v>603.02</v>
          </cell>
          <cell r="V417">
            <v>8406.5400000000009</v>
          </cell>
          <cell r="W417">
            <v>0</v>
          </cell>
          <cell r="X417">
            <v>1542.78</v>
          </cell>
        </row>
        <row r="418">
          <cell r="A418">
            <v>1</v>
          </cell>
          <cell r="B418" t="str">
            <v>500995990036</v>
          </cell>
          <cell r="C418">
            <v>80</v>
          </cell>
          <cell r="D418">
            <v>5</v>
          </cell>
          <cell r="E418" t="str">
            <v>ACORDOS PRE-MATCHED-RESULTADO-CL-FIL-GCB</v>
          </cell>
          <cell r="F418">
            <v>3</v>
          </cell>
          <cell r="G418">
            <v>0</v>
          </cell>
          <cell r="H418" t="str">
            <v>R2280230</v>
          </cell>
          <cell r="I418">
            <v>70693</v>
          </cell>
          <cell r="J418">
            <v>998</v>
          </cell>
          <cell r="K418">
            <v>0</v>
          </cell>
          <cell r="L418">
            <v>-54.85</v>
          </cell>
          <cell r="M418">
            <v>-36.44</v>
          </cell>
          <cell r="N418">
            <v>-30.87</v>
          </cell>
          <cell r="O418">
            <v>0</v>
          </cell>
          <cell r="P418">
            <v>-67.31</v>
          </cell>
          <cell r="R418">
            <v>-38.92</v>
          </cell>
          <cell r="S418">
            <v>-36.44</v>
          </cell>
          <cell r="T418">
            <v>-30.87</v>
          </cell>
          <cell r="V418">
            <v>-34.5</v>
          </cell>
          <cell r="W418">
            <v>-17.18</v>
          </cell>
          <cell r="X418">
            <v>-50.53</v>
          </cell>
        </row>
        <row r="419">
          <cell r="A419">
            <v>1</v>
          </cell>
          <cell r="B419" t="str">
            <v>500995990087</v>
          </cell>
          <cell r="C419">
            <v>80</v>
          </cell>
          <cell r="D419">
            <v>5</v>
          </cell>
          <cell r="E419" t="str">
            <v>ACORDOS PRE-MATCHED-RESULTADO-CL-TRS-GCB</v>
          </cell>
          <cell r="F419">
            <v>3</v>
          </cell>
          <cell r="G419">
            <v>0</v>
          </cell>
          <cell r="H419" t="str">
            <v>R2280230</v>
          </cell>
          <cell r="I419">
            <v>70693</v>
          </cell>
          <cell r="J419">
            <v>998</v>
          </cell>
          <cell r="K419">
            <v>0</v>
          </cell>
          <cell r="L419">
            <v>54.85</v>
          </cell>
          <cell r="M419">
            <v>36.44</v>
          </cell>
          <cell r="N419">
            <v>0</v>
          </cell>
          <cell r="O419">
            <v>30.87</v>
          </cell>
          <cell r="P419">
            <v>67.31</v>
          </cell>
          <cell r="R419">
            <v>38.92</v>
          </cell>
          <cell r="S419">
            <v>36.44</v>
          </cell>
          <cell r="T419">
            <v>30.87</v>
          </cell>
          <cell r="V419">
            <v>34.5</v>
          </cell>
          <cell r="W419">
            <v>17.18</v>
          </cell>
          <cell r="X419">
            <v>50.53</v>
          </cell>
        </row>
        <row r="420">
          <cell r="A420">
            <v>1</v>
          </cell>
          <cell r="B420" t="str">
            <v>500995990389</v>
          </cell>
          <cell r="C420">
            <v>80</v>
          </cell>
          <cell r="D420">
            <v>5</v>
          </cell>
          <cell r="E420" t="str">
            <v>COBRANCA LIQUIDEZ OPEN-MIS-NY</v>
          </cell>
          <cell r="F420">
            <v>3</v>
          </cell>
          <cell r="G420">
            <v>0</v>
          </cell>
          <cell r="H420" t="str">
            <v>R0150600</v>
          </cell>
          <cell r="I420">
            <v>60004</v>
          </cell>
          <cell r="J420">
            <v>198</v>
          </cell>
          <cell r="K420">
            <v>772</v>
          </cell>
          <cell r="L420">
            <v>-9667.56</v>
          </cell>
          <cell r="M420">
            <v>-1542.78</v>
          </cell>
          <cell r="N420">
            <v>-603.02</v>
          </cell>
          <cell r="O420">
            <v>0</v>
          </cell>
          <cell r="P420">
            <v>-2145.8000000000002</v>
          </cell>
          <cell r="R420">
            <v>-1347.99</v>
          </cell>
          <cell r="S420">
            <v>-1542.78</v>
          </cell>
          <cell r="T420">
            <v>-603.02</v>
          </cell>
          <cell r="V420">
            <v>-8406.5400000000009</v>
          </cell>
          <cell r="W420">
            <v>0</v>
          </cell>
          <cell r="X420">
            <v>-1542.78</v>
          </cell>
        </row>
        <row r="421">
          <cell r="A421">
            <v>1</v>
          </cell>
          <cell r="B421" t="str">
            <v>500995990451</v>
          </cell>
          <cell r="C421">
            <v>80</v>
          </cell>
          <cell r="D421">
            <v>5</v>
          </cell>
          <cell r="E421" t="str">
            <v>MATCHED-EMPRESTIMO PRIVATE-RECITA IB</v>
          </cell>
          <cell r="F421">
            <v>3</v>
          </cell>
          <cell r="G421">
            <v>0</v>
          </cell>
          <cell r="H421" t="str">
            <v>R2280230</v>
          </cell>
          <cell r="I421">
            <v>70338</v>
          </cell>
          <cell r="J421">
            <v>800</v>
          </cell>
          <cell r="K421">
            <v>732</v>
          </cell>
          <cell r="L421">
            <v>660577.68000000005</v>
          </cell>
          <cell r="M421">
            <v>233266.87</v>
          </cell>
          <cell r="N421">
            <v>-413684</v>
          </cell>
          <cell r="O421">
            <v>636143.91</v>
          </cell>
          <cell r="P421">
            <v>455726.78</v>
          </cell>
          <cell r="R421">
            <v>243358.47</v>
          </cell>
          <cell r="S421">
            <v>233266.87</v>
          </cell>
          <cell r="T421">
            <v>222459.91</v>
          </cell>
          <cell r="V421">
            <v>359430.01</v>
          </cell>
          <cell r="W421">
            <v>-205156.74</v>
          </cell>
          <cell r="X421">
            <v>-159402.71</v>
          </cell>
        </row>
        <row r="422">
          <cell r="A422">
            <v>1</v>
          </cell>
          <cell r="B422" t="str">
            <v>500995990605</v>
          </cell>
          <cell r="C422">
            <v>220</v>
          </cell>
          <cell r="D422">
            <v>5</v>
          </cell>
          <cell r="E422" t="str">
            <v>MATCHED DI-INTERBANCARIO</v>
          </cell>
          <cell r="F422">
            <v>3</v>
          </cell>
          <cell r="G422">
            <v>0</v>
          </cell>
          <cell r="H422" t="str">
            <v>R2280230</v>
          </cell>
          <cell r="I422">
            <v>70368</v>
          </cell>
          <cell r="J422">
            <v>800</v>
          </cell>
          <cell r="K422">
            <v>758</v>
          </cell>
          <cell r="L422">
            <v>3349714.06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R422">
            <v>0</v>
          </cell>
          <cell r="S422">
            <v>0</v>
          </cell>
          <cell r="T422">
            <v>0</v>
          </cell>
          <cell r="V422">
            <v>3349714.06</v>
          </cell>
          <cell r="W422">
            <v>0</v>
          </cell>
          <cell r="X422">
            <v>0</v>
          </cell>
        </row>
        <row r="423">
          <cell r="A423">
            <v>1</v>
          </cell>
          <cell r="B423" t="str">
            <v>500995990613</v>
          </cell>
          <cell r="C423">
            <v>220</v>
          </cell>
          <cell r="D423">
            <v>5</v>
          </cell>
          <cell r="E423" t="str">
            <v>MATCHED-OURO 1-RECEITA-NY</v>
          </cell>
          <cell r="F423">
            <v>3</v>
          </cell>
          <cell r="G423">
            <v>0</v>
          </cell>
          <cell r="H423" t="str">
            <v>R2280230</v>
          </cell>
          <cell r="I423">
            <v>70375</v>
          </cell>
          <cell r="J423">
            <v>800</v>
          </cell>
          <cell r="K423">
            <v>760</v>
          </cell>
          <cell r="L423">
            <v>39049.730000000003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R423">
            <v>0</v>
          </cell>
          <cell r="S423">
            <v>0</v>
          </cell>
          <cell r="T423">
            <v>0</v>
          </cell>
          <cell r="V423">
            <v>39049.730000000003</v>
          </cell>
          <cell r="W423">
            <v>0</v>
          </cell>
          <cell r="X423">
            <v>0</v>
          </cell>
        </row>
        <row r="424">
          <cell r="A424">
            <v>1</v>
          </cell>
          <cell r="B424" t="str">
            <v>500995990826</v>
          </cell>
          <cell r="C424">
            <v>220</v>
          </cell>
          <cell r="D424">
            <v>5</v>
          </cell>
          <cell r="E424" t="str">
            <v>MATCHED TD-PRE CLIENTES</v>
          </cell>
          <cell r="F424">
            <v>3</v>
          </cell>
          <cell r="G424">
            <v>0</v>
          </cell>
          <cell r="H424" t="str">
            <v>R2280230</v>
          </cell>
          <cell r="I424">
            <v>70350</v>
          </cell>
          <cell r="J424">
            <v>800</v>
          </cell>
          <cell r="K424">
            <v>752</v>
          </cell>
          <cell r="L424">
            <v>2158991.44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R424">
            <v>0</v>
          </cell>
          <cell r="S424">
            <v>0</v>
          </cell>
          <cell r="T424">
            <v>0</v>
          </cell>
          <cell r="V424">
            <v>2158991.44</v>
          </cell>
          <cell r="W424">
            <v>0</v>
          </cell>
          <cell r="X424">
            <v>0</v>
          </cell>
        </row>
        <row r="425">
          <cell r="A425">
            <v>1</v>
          </cell>
          <cell r="B425" t="str">
            <v>500995990834</v>
          </cell>
          <cell r="C425">
            <v>220</v>
          </cell>
          <cell r="D425">
            <v>5</v>
          </cell>
          <cell r="E425" t="str">
            <v>MATCHED TD-POS CLIENTES</v>
          </cell>
          <cell r="F425">
            <v>3</v>
          </cell>
          <cell r="G425">
            <v>0</v>
          </cell>
          <cell r="H425" t="str">
            <v>R2280230</v>
          </cell>
          <cell r="I425">
            <v>70351</v>
          </cell>
          <cell r="J425">
            <v>800</v>
          </cell>
          <cell r="K425">
            <v>752</v>
          </cell>
          <cell r="L425">
            <v>436480.87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R425">
            <v>0</v>
          </cell>
          <cell r="S425">
            <v>0</v>
          </cell>
          <cell r="T425">
            <v>0</v>
          </cell>
          <cell r="V425">
            <v>436480.87</v>
          </cell>
          <cell r="W425">
            <v>0</v>
          </cell>
          <cell r="X425">
            <v>0</v>
          </cell>
        </row>
        <row r="426">
          <cell r="A426">
            <v>1</v>
          </cell>
          <cell r="B426" t="str">
            <v>500995990842</v>
          </cell>
          <cell r="C426">
            <v>220</v>
          </cell>
          <cell r="D426">
            <v>5</v>
          </cell>
          <cell r="E426" t="str">
            <v>MATCHED TD-DECORRIDO CLIENTES</v>
          </cell>
          <cell r="F426">
            <v>3</v>
          </cell>
          <cell r="G426">
            <v>0</v>
          </cell>
          <cell r="H426" t="str">
            <v>R2280230</v>
          </cell>
          <cell r="I426">
            <v>70352</v>
          </cell>
          <cell r="J426">
            <v>800</v>
          </cell>
          <cell r="K426">
            <v>752</v>
          </cell>
          <cell r="L426">
            <v>900.38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R426">
            <v>0</v>
          </cell>
          <cell r="S426">
            <v>0</v>
          </cell>
          <cell r="T426">
            <v>0</v>
          </cell>
          <cell r="V426">
            <v>900.38</v>
          </cell>
          <cell r="W426">
            <v>0</v>
          </cell>
          <cell r="X426">
            <v>0</v>
          </cell>
        </row>
        <row r="427">
          <cell r="A427">
            <v>1</v>
          </cell>
          <cell r="B427" t="str">
            <v>500995990850</v>
          </cell>
          <cell r="C427">
            <v>220</v>
          </cell>
          <cell r="D427">
            <v>5</v>
          </cell>
          <cell r="E427" t="str">
            <v>MATCHED TD-ATIVO CLIENTES</v>
          </cell>
          <cell r="F427">
            <v>3</v>
          </cell>
          <cell r="G427">
            <v>0</v>
          </cell>
          <cell r="H427" t="str">
            <v>R2280230</v>
          </cell>
          <cell r="I427">
            <v>70353</v>
          </cell>
          <cell r="J427">
            <v>800</v>
          </cell>
          <cell r="K427">
            <v>752</v>
          </cell>
          <cell r="L427">
            <v>787620.37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R427">
            <v>0</v>
          </cell>
          <cell r="S427">
            <v>0</v>
          </cell>
          <cell r="T427">
            <v>0</v>
          </cell>
          <cell r="V427">
            <v>787620.37</v>
          </cell>
          <cell r="W427">
            <v>0</v>
          </cell>
          <cell r="X427">
            <v>0</v>
          </cell>
        </row>
        <row r="428">
          <cell r="A428">
            <v>1</v>
          </cell>
          <cell r="B428" t="str">
            <v>500995990869</v>
          </cell>
          <cell r="C428">
            <v>220</v>
          </cell>
          <cell r="D428">
            <v>5</v>
          </cell>
          <cell r="E428" t="str">
            <v>MATCHED DI-BALCAO OURO</v>
          </cell>
          <cell r="F428">
            <v>3</v>
          </cell>
          <cell r="G428">
            <v>0</v>
          </cell>
          <cell r="H428" t="str">
            <v>R2280230</v>
          </cell>
          <cell r="I428">
            <v>70354</v>
          </cell>
          <cell r="J428">
            <v>800</v>
          </cell>
          <cell r="K428">
            <v>753</v>
          </cell>
          <cell r="L428">
            <v>3128035.68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R428">
            <v>0</v>
          </cell>
          <cell r="S428">
            <v>0</v>
          </cell>
          <cell r="T428">
            <v>0</v>
          </cell>
          <cell r="V428">
            <v>3128035.68</v>
          </cell>
          <cell r="W428">
            <v>0</v>
          </cell>
          <cell r="X428">
            <v>0</v>
          </cell>
        </row>
        <row r="429">
          <cell r="A429">
            <v>1</v>
          </cell>
          <cell r="B429" t="str">
            <v>500995990877</v>
          </cell>
          <cell r="C429">
            <v>220</v>
          </cell>
          <cell r="D429">
            <v>5</v>
          </cell>
          <cell r="E429" t="str">
            <v>MATCHED DI-BALCAO BBC</v>
          </cell>
          <cell r="F429">
            <v>3</v>
          </cell>
          <cell r="G429">
            <v>0</v>
          </cell>
          <cell r="H429" t="str">
            <v>R2280230</v>
          </cell>
          <cell r="I429">
            <v>70355</v>
          </cell>
          <cell r="J429">
            <v>800</v>
          </cell>
          <cell r="K429">
            <v>753</v>
          </cell>
          <cell r="L429">
            <v>390066.51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R429">
            <v>0</v>
          </cell>
          <cell r="S429">
            <v>0</v>
          </cell>
          <cell r="T429">
            <v>0</v>
          </cell>
          <cell r="V429">
            <v>390066.51</v>
          </cell>
          <cell r="W429">
            <v>0</v>
          </cell>
          <cell r="X429">
            <v>0</v>
          </cell>
        </row>
        <row r="430">
          <cell r="A430">
            <v>1</v>
          </cell>
          <cell r="B430" t="str">
            <v>500995990885</v>
          </cell>
          <cell r="C430">
            <v>220</v>
          </cell>
          <cell r="D430">
            <v>5</v>
          </cell>
          <cell r="E430" t="str">
            <v>MATCHED DI-BALCAO CDB</v>
          </cell>
          <cell r="F430">
            <v>3</v>
          </cell>
          <cell r="G430">
            <v>0</v>
          </cell>
          <cell r="H430" t="str">
            <v>R2280230</v>
          </cell>
          <cell r="I430">
            <v>70356</v>
          </cell>
          <cell r="J430">
            <v>800</v>
          </cell>
          <cell r="K430">
            <v>753</v>
          </cell>
          <cell r="L430">
            <v>2036608.27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R430">
            <v>0</v>
          </cell>
          <cell r="S430">
            <v>0</v>
          </cell>
          <cell r="T430">
            <v>0</v>
          </cell>
          <cell r="V430">
            <v>2036608.27</v>
          </cell>
          <cell r="W430">
            <v>0</v>
          </cell>
          <cell r="X430">
            <v>0</v>
          </cell>
        </row>
        <row r="431">
          <cell r="A431">
            <v>1</v>
          </cell>
          <cell r="B431" t="str">
            <v>500995990893</v>
          </cell>
          <cell r="C431">
            <v>220</v>
          </cell>
          <cell r="D431">
            <v>5</v>
          </cell>
          <cell r="E431" t="str">
            <v>MATCHED CDI ATIVO</v>
          </cell>
          <cell r="F431">
            <v>3</v>
          </cell>
          <cell r="G431">
            <v>0</v>
          </cell>
          <cell r="H431" t="str">
            <v>R2280230</v>
          </cell>
          <cell r="I431">
            <v>70357</v>
          </cell>
          <cell r="J431">
            <v>800</v>
          </cell>
          <cell r="K431">
            <v>754</v>
          </cell>
          <cell r="L431">
            <v>720617.96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R431">
            <v>0</v>
          </cell>
          <cell r="S431">
            <v>0</v>
          </cell>
          <cell r="T431">
            <v>0</v>
          </cell>
          <cell r="V431">
            <v>720617.96</v>
          </cell>
          <cell r="W431">
            <v>0</v>
          </cell>
          <cell r="X431">
            <v>0</v>
          </cell>
        </row>
        <row r="432">
          <cell r="A432">
            <v>1</v>
          </cell>
          <cell r="B432" t="str">
            <v>500995990907</v>
          </cell>
          <cell r="C432">
            <v>220</v>
          </cell>
          <cell r="D432">
            <v>5</v>
          </cell>
          <cell r="E432" t="str">
            <v>MATCHED CDI PASSIVO</v>
          </cell>
          <cell r="F432">
            <v>3</v>
          </cell>
          <cell r="G432">
            <v>0</v>
          </cell>
          <cell r="H432" t="str">
            <v>R2280230</v>
          </cell>
          <cell r="I432">
            <v>70358</v>
          </cell>
          <cell r="J432">
            <v>800</v>
          </cell>
          <cell r="K432">
            <v>755</v>
          </cell>
          <cell r="L432">
            <v>703450.35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R432">
            <v>0</v>
          </cell>
          <cell r="S432">
            <v>0</v>
          </cell>
          <cell r="T432">
            <v>0</v>
          </cell>
          <cell r="V432">
            <v>703450.35</v>
          </cell>
          <cell r="W432">
            <v>0</v>
          </cell>
          <cell r="X432">
            <v>0</v>
          </cell>
        </row>
        <row r="433">
          <cell r="A433">
            <v>1</v>
          </cell>
          <cell r="B433" t="str">
            <v>500995990923</v>
          </cell>
          <cell r="C433">
            <v>220</v>
          </cell>
          <cell r="D433">
            <v>5</v>
          </cell>
          <cell r="E433" t="str">
            <v>MATCHED MEIO A MEIO DI</v>
          </cell>
          <cell r="F433">
            <v>3</v>
          </cell>
          <cell r="G433">
            <v>0</v>
          </cell>
          <cell r="H433" t="str">
            <v>R2280230</v>
          </cell>
          <cell r="I433">
            <v>70360</v>
          </cell>
          <cell r="J433">
            <v>800</v>
          </cell>
          <cell r="K433">
            <v>756</v>
          </cell>
          <cell r="L433">
            <v>59.34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R433">
            <v>0</v>
          </cell>
          <cell r="S433">
            <v>0</v>
          </cell>
          <cell r="T433">
            <v>0</v>
          </cell>
          <cell r="V433">
            <v>59.34</v>
          </cell>
          <cell r="W433">
            <v>0</v>
          </cell>
          <cell r="X433">
            <v>0</v>
          </cell>
        </row>
        <row r="434">
          <cell r="A434">
            <v>1</v>
          </cell>
          <cell r="B434" t="str">
            <v>500995990974</v>
          </cell>
          <cell r="C434">
            <v>220</v>
          </cell>
          <cell r="D434">
            <v>5</v>
          </cell>
          <cell r="E434" t="str">
            <v>MATCHED DI-BALCAO ANBID</v>
          </cell>
          <cell r="F434">
            <v>3</v>
          </cell>
          <cell r="G434">
            <v>0</v>
          </cell>
          <cell r="H434" t="str">
            <v>R2280230</v>
          </cell>
          <cell r="I434">
            <v>70365</v>
          </cell>
          <cell r="J434">
            <v>800</v>
          </cell>
          <cell r="K434">
            <v>753</v>
          </cell>
          <cell r="L434">
            <v>3795051.87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R434">
            <v>0</v>
          </cell>
          <cell r="S434">
            <v>0</v>
          </cell>
          <cell r="T434">
            <v>0</v>
          </cell>
          <cell r="V434">
            <v>3795051.87</v>
          </cell>
          <cell r="W434">
            <v>0</v>
          </cell>
          <cell r="X434">
            <v>0</v>
          </cell>
        </row>
        <row r="435">
          <cell r="A435">
            <v>1</v>
          </cell>
          <cell r="B435" t="str">
            <v>500995990990</v>
          </cell>
          <cell r="C435">
            <v>220</v>
          </cell>
          <cell r="D435">
            <v>5</v>
          </cell>
          <cell r="E435" t="str">
            <v>MATCHED-ASSUNCAO DE OBRIGACOES</v>
          </cell>
          <cell r="F435">
            <v>3</v>
          </cell>
          <cell r="G435">
            <v>0</v>
          </cell>
          <cell r="H435" t="str">
            <v>R2280230</v>
          </cell>
          <cell r="I435">
            <v>70369</v>
          </cell>
          <cell r="J435">
            <v>800</v>
          </cell>
          <cell r="K435">
            <v>759</v>
          </cell>
          <cell r="L435">
            <v>287593.13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R435">
            <v>0</v>
          </cell>
          <cell r="S435">
            <v>0</v>
          </cell>
          <cell r="T435">
            <v>0</v>
          </cell>
          <cell r="V435">
            <v>287593.13</v>
          </cell>
          <cell r="W435">
            <v>0</v>
          </cell>
          <cell r="X435">
            <v>0</v>
          </cell>
        </row>
        <row r="436">
          <cell r="A436">
            <v>1</v>
          </cell>
          <cell r="B436" t="str">
            <v>500995991920</v>
          </cell>
          <cell r="C436">
            <v>80</v>
          </cell>
          <cell r="D436">
            <v>5</v>
          </cell>
          <cell r="E436" t="str">
            <v>RECEITA DE JUROS PRE-FIXADO</v>
          </cell>
          <cell r="F436">
            <v>3</v>
          </cell>
          <cell r="G436">
            <v>0</v>
          </cell>
          <cell r="H436" t="str">
            <v>R2280230</v>
          </cell>
          <cell r="I436">
            <v>70680</v>
          </cell>
          <cell r="J436">
            <v>800</v>
          </cell>
          <cell r="K436">
            <v>0</v>
          </cell>
          <cell r="L436">
            <v>0</v>
          </cell>
          <cell r="M436">
            <v>0</v>
          </cell>
          <cell r="N436">
            <v>-335173.92</v>
          </cell>
          <cell r="O436">
            <v>0</v>
          </cell>
          <cell r="P436">
            <v>-335173.92</v>
          </cell>
          <cell r="R436">
            <v>0</v>
          </cell>
          <cell r="S436">
            <v>0</v>
          </cell>
          <cell r="T436">
            <v>-335173.92</v>
          </cell>
          <cell r="V436">
            <v>0</v>
          </cell>
          <cell r="W436">
            <v>0</v>
          </cell>
          <cell r="X436">
            <v>0</v>
          </cell>
        </row>
        <row r="437">
          <cell r="A437">
            <v>1</v>
          </cell>
          <cell r="B437" t="str">
            <v>500995992144</v>
          </cell>
          <cell r="C437">
            <v>80</v>
          </cell>
          <cell r="D437">
            <v>5</v>
          </cell>
          <cell r="E437" t="str">
            <v>RECEITA MATCHED COMPRA E VENDA DE OURO A PRAZO</v>
          </cell>
          <cell r="F437">
            <v>3</v>
          </cell>
          <cell r="G437">
            <v>0</v>
          </cell>
          <cell r="H437" t="str">
            <v>R2280230</v>
          </cell>
          <cell r="I437">
            <v>70699</v>
          </cell>
          <cell r="J437">
            <v>114</v>
          </cell>
          <cell r="K437">
            <v>652</v>
          </cell>
          <cell r="L437">
            <v>-236381.63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R437">
            <v>7079.4799999999814</v>
          </cell>
          <cell r="S437">
            <v>0</v>
          </cell>
          <cell r="T437">
            <v>0</v>
          </cell>
          <cell r="V437">
            <v>462773.09</v>
          </cell>
          <cell r="W437">
            <v>0</v>
          </cell>
          <cell r="X437">
            <v>0</v>
          </cell>
        </row>
        <row r="438">
          <cell r="A438">
            <v>1</v>
          </cell>
          <cell r="B438" t="str">
            <v>500995992268</v>
          </cell>
          <cell r="C438">
            <v>220</v>
          </cell>
          <cell r="D438">
            <v>5</v>
          </cell>
          <cell r="E438" t="str">
            <v>MATCHED CDI OVER PASSIVO</v>
          </cell>
          <cell r="F438">
            <v>3</v>
          </cell>
          <cell r="G438">
            <v>0</v>
          </cell>
          <cell r="H438" t="str">
            <v>R2280230</v>
          </cell>
          <cell r="I438">
            <v>70760</v>
          </cell>
          <cell r="J438">
            <v>800</v>
          </cell>
          <cell r="K438">
            <v>752</v>
          </cell>
          <cell r="L438">
            <v>52087.19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R438">
            <v>0</v>
          </cell>
          <cell r="S438">
            <v>0</v>
          </cell>
          <cell r="T438">
            <v>0</v>
          </cell>
          <cell r="V438">
            <v>52087.19</v>
          </cell>
          <cell r="W438">
            <v>0</v>
          </cell>
          <cell r="X438">
            <v>0</v>
          </cell>
        </row>
        <row r="439">
          <cell r="A439">
            <v>1</v>
          </cell>
          <cell r="B439" t="str">
            <v>500995999530</v>
          </cell>
          <cell r="C439">
            <v>80</v>
          </cell>
          <cell r="D439">
            <v>5</v>
          </cell>
          <cell r="E439" t="str">
            <v>RECEITA 827-MATCHED HEDGE CAPITAL</v>
          </cell>
          <cell r="F439">
            <v>3</v>
          </cell>
          <cell r="G439">
            <v>0</v>
          </cell>
          <cell r="H439" t="str">
            <v>R2280230</v>
          </cell>
          <cell r="I439">
            <v>70019</v>
          </cell>
          <cell r="J439">
            <v>800</v>
          </cell>
          <cell r="K439">
            <v>586</v>
          </cell>
          <cell r="L439">
            <v>291371446.81999999</v>
          </cell>
          <cell r="M439">
            <v>44881904.640000001</v>
          </cell>
          <cell r="N439">
            <v>-43790127.600000001</v>
          </cell>
          <cell r="O439">
            <v>67123482</v>
          </cell>
          <cell r="P439">
            <v>68215259.040000007</v>
          </cell>
          <cell r="R439">
            <v>8848378.5600000024</v>
          </cell>
          <cell r="S439">
            <v>44881904.640000001</v>
          </cell>
          <cell r="T439">
            <v>23333354.399999999</v>
          </cell>
          <cell r="V439">
            <v>281766389.97000003</v>
          </cell>
          <cell r="W439">
            <v>688496.05</v>
          </cell>
          <cell r="X439">
            <v>45006402.799999997</v>
          </cell>
        </row>
        <row r="440">
          <cell r="A440">
            <v>1</v>
          </cell>
          <cell r="B440" t="str">
            <v>500995999564</v>
          </cell>
          <cell r="C440">
            <v>80</v>
          </cell>
          <cell r="D440">
            <v>5</v>
          </cell>
          <cell r="E440" t="str">
            <v>RECEITA 871-MATCHED CR$ PRE</v>
          </cell>
          <cell r="F440">
            <v>3</v>
          </cell>
          <cell r="G440">
            <v>0</v>
          </cell>
          <cell r="H440" t="str">
            <v>R2280230</v>
          </cell>
          <cell r="I440">
            <v>70140</v>
          </cell>
          <cell r="J440">
            <v>800</v>
          </cell>
          <cell r="K440">
            <v>652</v>
          </cell>
          <cell r="L440">
            <v>1795461.01</v>
          </cell>
          <cell r="M440">
            <v>121879.12</v>
          </cell>
          <cell r="N440">
            <v>-121879.12</v>
          </cell>
          <cell r="O440">
            <v>1034399.2</v>
          </cell>
          <cell r="P440">
            <v>1034399.2</v>
          </cell>
          <cell r="R440">
            <v>0</v>
          </cell>
          <cell r="S440">
            <v>121879.12</v>
          </cell>
          <cell r="T440">
            <v>912520.08</v>
          </cell>
          <cell r="V440">
            <v>1795461.01</v>
          </cell>
          <cell r="W440">
            <v>0</v>
          </cell>
          <cell r="X440">
            <v>192827.69</v>
          </cell>
        </row>
        <row r="441">
          <cell r="A441">
            <v>1</v>
          </cell>
          <cell r="B441" t="str">
            <v>500999020066</v>
          </cell>
          <cell r="C441">
            <v>80</v>
          </cell>
          <cell r="D441">
            <v>5</v>
          </cell>
          <cell r="E441" t="str">
            <v>INT ON LOANS REVERSAL-OBRIGACOES VENCIDAS-NY</v>
          </cell>
          <cell r="F441">
            <v>3</v>
          </cell>
          <cell r="G441">
            <v>0</v>
          </cell>
          <cell r="H441" t="str">
            <v>R0010100</v>
          </cell>
          <cell r="I441">
            <v>10172</v>
          </cell>
          <cell r="J441">
            <v>219</v>
          </cell>
          <cell r="K441">
            <v>5</v>
          </cell>
          <cell r="L441">
            <v>0</v>
          </cell>
          <cell r="M441">
            <v>60</v>
          </cell>
          <cell r="N441">
            <v>0</v>
          </cell>
          <cell r="O441">
            <v>0</v>
          </cell>
          <cell r="P441">
            <v>60</v>
          </cell>
          <cell r="R441">
            <v>0</v>
          </cell>
          <cell r="S441">
            <v>60</v>
          </cell>
          <cell r="T441">
            <v>0</v>
          </cell>
          <cell r="V441">
            <v>0</v>
          </cell>
          <cell r="W441">
            <v>50.32</v>
          </cell>
          <cell r="X441">
            <v>60</v>
          </cell>
        </row>
        <row r="442">
          <cell r="A442">
            <v>1</v>
          </cell>
          <cell r="B442" t="str">
            <v>500999020210</v>
          </cell>
          <cell r="C442">
            <v>80</v>
          </cell>
          <cell r="D442">
            <v>5</v>
          </cell>
          <cell r="E442" t="str">
            <v>NY-INT ON LOANS REVERSAL-R63 FIRN</v>
          </cell>
          <cell r="F442">
            <v>3</v>
          </cell>
          <cell r="G442">
            <v>0</v>
          </cell>
          <cell r="H442" t="str">
            <v>R0010100</v>
          </cell>
          <cell r="I442">
            <v>10210</v>
          </cell>
          <cell r="J442">
            <v>54</v>
          </cell>
          <cell r="K442">
            <v>664</v>
          </cell>
          <cell r="L442">
            <v>-217007.27</v>
          </cell>
          <cell r="M442">
            <v>-10402</v>
          </cell>
          <cell r="N442">
            <v>-9676.7900000000009</v>
          </cell>
          <cell r="O442">
            <v>0</v>
          </cell>
          <cell r="P442">
            <v>-20078.79</v>
          </cell>
          <cell r="R442">
            <v>-19250.45</v>
          </cell>
          <cell r="S442">
            <v>-10402</v>
          </cell>
          <cell r="T442">
            <v>-9676.7900000000009</v>
          </cell>
          <cell r="V442">
            <v>-206419.79</v>
          </cell>
          <cell r="W442">
            <v>-3534.89</v>
          </cell>
          <cell r="X442">
            <v>-13102.61</v>
          </cell>
        </row>
        <row r="443">
          <cell r="A443">
            <v>1</v>
          </cell>
          <cell r="B443" t="str">
            <v>500999020333</v>
          </cell>
          <cell r="C443">
            <v>80</v>
          </cell>
          <cell r="D443">
            <v>5</v>
          </cell>
          <cell r="E443" t="str">
            <v>RECEITA C.MONETARIA N ACCRUAL-CITITERM-VENDOR-POS</v>
          </cell>
          <cell r="F443">
            <v>3</v>
          </cell>
          <cell r="G443">
            <v>0</v>
          </cell>
          <cell r="H443" t="str">
            <v>R0010100</v>
          </cell>
          <cell r="I443">
            <v>11418</v>
          </cell>
          <cell r="J443">
            <v>273</v>
          </cell>
          <cell r="K443">
            <v>56</v>
          </cell>
          <cell r="L443">
            <v>21482.63</v>
          </cell>
          <cell r="M443">
            <v>2746.54</v>
          </cell>
          <cell r="N443">
            <v>0</v>
          </cell>
          <cell r="O443">
            <v>0</v>
          </cell>
          <cell r="P443">
            <v>2746.54</v>
          </cell>
          <cell r="R443">
            <v>21482.63</v>
          </cell>
          <cell r="S443">
            <v>2746.54</v>
          </cell>
          <cell r="T443">
            <v>0</v>
          </cell>
          <cell r="V443">
            <v>2723.27</v>
          </cell>
          <cell r="W443">
            <v>845.74</v>
          </cell>
          <cell r="X443">
            <v>2746.54</v>
          </cell>
        </row>
        <row r="444">
          <cell r="A444">
            <v>1</v>
          </cell>
          <cell r="B444" t="str">
            <v>500999020341</v>
          </cell>
          <cell r="C444">
            <v>80</v>
          </cell>
          <cell r="D444">
            <v>5</v>
          </cell>
          <cell r="E444" t="str">
            <v>CASH COLLECTION-CITITERM-VENDOR-POS</v>
          </cell>
          <cell r="F444">
            <v>3</v>
          </cell>
          <cell r="G444">
            <v>0</v>
          </cell>
          <cell r="H444" t="str">
            <v>R0010800</v>
          </cell>
          <cell r="I444">
            <v>11418</v>
          </cell>
          <cell r="J444">
            <v>273</v>
          </cell>
          <cell r="K444">
            <v>56</v>
          </cell>
          <cell r="L444">
            <v>8033115.3399999999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R444">
            <v>262982.11</v>
          </cell>
          <cell r="S444">
            <v>0</v>
          </cell>
          <cell r="T444">
            <v>0</v>
          </cell>
          <cell r="V444">
            <v>7787099.8200000003</v>
          </cell>
          <cell r="W444">
            <v>0</v>
          </cell>
          <cell r="X444">
            <v>0</v>
          </cell>
        </row>
        <row r="445">
          <cell r="A445">
            <v>1</v>
          </cell>
          <cell r="B445" t="str">
            <v>500999020520</v>
          </cell>
          <cell r="C445">
            <v>80</v>
          </cell>
          <cell r="D445">
            <v>5</v>
          </cell>
          <cell r="E445" t="str">
            <v>RECEITA DE CM-CITITERM PRE</v>
          </cell>
          <cell r="F445">
            <v>3</v>
          </cell>
          <cell r="G445">
            <v>0</v>
          </cell>
          <cell r="H445" t="str">
            <v>R0010100</v>
          </cell>
          <cell r="I445">
            <v>11427</v>
          </cell>
          <cell r="J445">
            <v>219</v>
          </cell>
          <cell r="K445">
            <v>61</v>
          </cell>
          <cell r="L445">
            <v>-354390.45</v>
          </cell>
          <cell r="M445">
            <v>-18258.189999999999</v>
          </cell>
          <cell r="N445">
            <v>-355953.75</v>
          </cell>
          <cell r="O445">
            <v>28702.52</v>
          </cell>
          <cell r="P445">
            <v>-345509.42</v>
          </cell>
          <cell r="R445">
            <v>-354390.45</v>
          </cell>
          <cell r="S445">
            <v>-18258.189999999999</v>
          </cell>
          <cell r="T445">
            <v>-327251.23</v>
          </cell>
          <cell r="V445">
            <v>-29647.74</v>
          </cell>
          <cell r="W445">
            <v>0</v>
          </cell>
          <cell r="X445">
            <v>-18258.189999999999</v>
          </cell>
        </row>
        <row r="446">
          <cell r="A446">
            <v>1</v>
          </cell>
          <cell r="B446" t="str">
            <v>500999110049</v>
          </cell>
          <cell r="C446">
            <v>220</v>
          </cell>
          <cell r="D446">
            <v>5</v>
          </cell>
          <cell r="E446" t="str">
            <v>RESTRUCTURING RECOVERIES-RES. 63-DOLAR-NY</v>
          </cell>
          <cell r="F446">
            <v>3</v>
          </cell>
          <cell r="G446">
            <v>0</v>
          </cell>
          <cell r="H446" t="str">
            <v>R0240200</v>
          </cell>
          <cell r="I446">
            <v>230004</v>
          </cell>
          <cell r="J446">
            <v>468</v>
          </cell>
          <cell r="K446">
            <v>238</v>
          </cell>
          <cell r="L446">
            <v>244012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R446">
            <v>0</v>
          </cell>
          <cell r="S446">
            <v>0</v>
          </cell>
          <cell r="T446">
            <v>0</v>
          </cell>
          <cell r="V446">
            <v>244012</v>
          </cell>
          <cell r="W446">
            <v>0</v>
          </cell>
          <cell r="X446">
            <v>0</v>
          </cell>
        </row>
        <row r="447">
          <cell r="A447">
            <v>1</v>
          </cell>
          <cell r="B447" t="str">
            <v>500999110120</v>
          </cell>
          <cell r="C447">
            <v>220</v>
          </cell>
          <cell r="D447">
            <v>5</v>
          </cell>
          <cell r="E447" t="str">
            <v>INTEREST RECEIVED ON NON ACCRUAL LOANS-R63 CAMBIAL REMETIDA</v>
          </cell>
          <cell r="F447">
            <v>3</v>
          </cell>
          <cell r="G447">
            <v>0</v>
          </cell>
          <cell r="H447" t="str">
            <v>R0010800</v>
          </cell>
          <cell r="I447">
            <v>11402</v>
          </cell>
          <cell r="J447">
            <v>468</v>
          </cell>
          <cell r="K447">
            <v>231</v>
          </cell>
          <cell r="L447">
            <v>-712668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R447">
            <v>0</v>
          </cell>
          <cell r="S447">
            <v>0</v>
          </cell>
          <cell r="T447">
            <v>0</v>
          </cell>
          <cell r="V447">
            <v>-712668</v>
          </cell>
          <cell r="W447">
            <v>0</v>
          </cell>
          <cell r="X447">
            <v>0</v>
          </cell>
        </row>
        <row r="448">
          <cell r="A448">
            <v>1</v>
          </cell>
          <cell r="B448" t="str">
            <v>500999110260</v>
          </cell>
          <cell r="C448">
            <v>220</v>
          </cell>
          <cell r="D448">
            <v>5</v>
          </cell>
          <cell r="E448" t="str">
            <v>RECOVERY-RES.63-NY</v>
          </cell>
          <cell r="F448">
            <v>3</v>
          </cell>
          <cell r="G448">
            <v>0</v>
          </cell>
          <cell r="H448" t="str">
            <v>R0240000</v>
          </cell>
          <cell r="I448">
            <v>230026</v>
          </cell>
          <cell r="J448">
            <v>527</v>
          </cell>
          <cell r="K448">
            <v>140</v>
          </cell>
          <cell r="L448">
            <v>2188656.0099999998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R448">
            <v>0</v>
          </cell>
          <cell r="S448">
            <v>0</v>
          </cell>
          <cell r="T448">
            <v>0</v>
          </cell>
          <cell r="V448">
            <v>2188656.0099999998</v>
          </cell>
          <cell r="W448">
            <v>0</v>
          </cell>
          <cell r="X448">
            <v>0</v>
          </cell>
        </row>
        <row r="449">
          <cell r="A449">
            <v>1</v>
          </cell>
          <cell r="B449" t="str">
            <v>500999500017</v>
          </cell>
          <cell r="C449">
            <v>80</v>
          </cell>
          <cell r="D449">
            <v>5</v>
          </cell>
          <cell r="E449" t="str">
            <v>CREDIT RECOVERIES-COMMERCIAL LOANS</v>
          </cell>
          <cell r="F449">
            <v>3</v>
          </cell>
          <cell r="G449">
            <v>0</v>
          </cell>
          <cell r="H449" t="str">
            <v>R0240000</v>
          </cell>
          <cell r="I449">
            <v>230026</v>
          </cell>
          <cell r="J449">
            <v>527</v>
          </cell>
          <cell r="K449">
            <v>140</v>
          </cell>
          <cell r="L449">
            <v>1229716.6000000001</v>
          </cell>
          <cell r="M449">
            <v>199310.27</v>
          </cell>
          <cell r="N449">
            <v>0</v>
          </cell>
          <cell r="O449">
            <v>147714.88</v>
          </cell>
          <cell r="P449">
            <v>347025.15</v>
          </cell>
          <cell r="R449">
            <v>92566.5</v>
          </cell>
          <cell r="S449">
            <v>199310.27</v>
          </cell>
          <cell r="T449">
            <v>147714.88</v>
          </cell>
          <cell r="V449">
            <v>1199856.44</v>
          </cell>
          <cell r="W449">
            <v>109281.03</v>
          </cell>
          <cell r="X449">
            <v>259064.64</v>
          </cell>
        </row>
        <row r="450">
          <cell r="A450">
            <v>1</v>
          </cell>
          <cell r="B450" t="str">
            <v>500999500017</v>
          </cell>
          <cell r="C450">
            <v>220</v>
          </cell>
          <cell r="D450">
            <v>5</v>
          </cell>
          <cell r="E450" t="str">
            <v>CREDIT RECOVERIES-COMMERCIAL LOANS</v>
          </cell>
          <cell r="F450">
            <v>3</v>
          </cell>
          <cell r="G450">
            <v>0</v>
          </cell>
          <cell r="H450" t="str">
            <v>R0240000</v>
          </cell>
          <cell r="I450">
            <v>230026</v>
          </cell>
          <cell r="J450">
            <v>527</v>
          </cell>
          <cell r="K450">
            <v>140</v>
          </cell>
          <cell r="L450">
            <v>163883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R450">
            <v>0</v>
          </cell>
          <cell r="S450">
            <v>0</v>
          </cell>
          <cell r="T450">
            <v>0</v>
          </cell>
          <cell r="V450">
            <v>163883</v>
          </cell>
          <cell r="W450">
            <v>0</v>
          </cell>
          <cell r="X450">
            <v>0</v>
          </cell>
        </row>
        <row r="451">
          <cell r="A451">
            <v>1</v>
          </cell>
          <cell r="B451" t="str">
            <v>571990156002</v>
          </cell>
          <cell r="C451">
            <v>80</v>
          </cell>
          <cell r="D451">
            <v>5</v>
          </cell>
          <cell r="E451" t="str">
            <v>AFS - TDA TERC - DESP PDT - NY</v>
          </cell>
          <cell r="F451">
            <v>3</v>
          </cell>
          <cell r="G451">
            <v>0</v>
          </cell>
          <cell r="H451" t="str">
            <v>R0021500</v>
          </cell>
          <cell r="I451">
            <v>30038</v>
          </cell>
          <cell r="J451">
            <v>357</v>
          </cell>
          <cell r="K451">
            <v>0</v>
          </cell>
          <cell r="L451">
            <v>-17647.79</v>
          </cell>
          <cell r="M451">
            <v>-4588.1000000000004</v>
          </cell>
          <cell r="N451">
            <v>-25830.080000000002</v>
          </cell>
          <cell r="O451">
            <v>42510.47</v>
          </cell>
          <cell r="P451">
            <v>12092.29</v>
          </cell>
          <cell r="R451">
            <v>-36004.49</v>
          </cell>
          <cell r="S451">
            <v>-4588.1000000000004</v>
          </cell>
          <cell r="T451">
            <v>16680.39</v>
          </cell>
          <cell r="V451">
            <v>-43960.84</v>
          </cell>
          <cell r="W451">
            <v>-28455.72</v>
          </cell>
          <cell r="X451">
            <v>-29495.68</v>
          </cell>
        </row>
        <row r="452">
          <cell r="A452">
            <v>1</v>
          </cell>
          <cell r="B452" t="str">
            <v>590000200520</v>
          </cell>
          <cell r="C452">
            <v>80</v>
          </cell>
          <cell r="D452">
            <v>5</v>
          </cell>
          <cell r="E452" t="str">
            <v>MP IAA-AFS-FAS 115-MTM INCOME-NY</v>
          </cell>
          <cell r="F452">
            <v>3</v>
          </cell>
          <cell r="G452">
            <v>0</v>
          </cell>
          <cell r="H452" t="str">
            <v>B0620300</v>
          </cell>
          <cell r="I452">
            <v>50500</v>
          </cell>
          <cell r="J452">
            <v>172</v>
          </cell>
          <cell r="K452">
            <v>0</v>
          </cell>
          <cell r="L452">
            <v>2812318.13</v>
          </cell>
          <cell r="M452">
            <v>2131280.17</v>
          </cell>
          <cell r="N452">
            <v>-2131280.17</v>
          </cell>
          <cell r="O452">
            <v>2144790.31</v>
          </cell>
          <cell r="P452">
            <v>2144790.31</v>
          </cell>
          <cell r="R452">
            <v>50617.580000000075</v>
          </cell>
          <cell r="S452">
            <v>-681037.96</v>
          </cell>
          <cell r="T452">
            <v>13510.14000000013</v>
          </cell>
          <cell r="V452">
            <v>2764966.2</v>
          </cell>
          <cell r="W452">
            <v>1360799.1</v>
          </cell>
          <cell r="X452">
            <v>2131280.17</v>
          </cell>
        </row>
        <row r="453">
          <cell r="A453">
            <v>1</v>
          </cell>
          <cell r="B453" t="str">
            <v>590000200538</v>
          </cell>
          <cell r="C453">
            <v>80</v>
          </cell>
          <cell r="D453">
            <v>5</v>
          </cell>
          <cell r="E453" t="str">
            <v>EQUITY ADJUST-MTM ON AFS-OTHER DEBT</v>
          </cell>
          <cell r="F453">
            <v>3</v>
          </cell>
          <cell r="G453">
            <v>0</v>
          </cell>
          <cell r="H453" t="str">
            <v>R0470800</v>
          </cell>
          <cell r="I453">
            <v>690016</v>
          </cell>
          <cell r="J453">
            <v>493</v>
          </cell>
          <cell r="K453">
            <v>0</v>
          </cell>
          <cell r="L453">
            <v>2812318.13</v>
          </cell>
          <cell r="M453">
            <v>-681037.96</v>
          </cell>
          <cell r="N453">
            <v>-2131280.17</v>
          </cell>
          <cell r="O453">
            <v>2144790.31</v>
          </cell>
          <cell r="P453">
            <v>-667527.81999999995</v>
          </cell>
          <cell r="R453">
            <v>50617.580000000075</v>
          </cell>
          <cell r="S453">
            <v>-681037.96</v>
          </cell>
          <cell r="T453">
            <v>13510.14000000013</v>
          </cell>
          <cell r="V453">
            <v>2764966.2</v>
          </cell>
          <cell r="W453">
            <v>-1451519.03</v>
          </cell>
          <cell r="X453">
            <v>-681037.96</v>
          </cell>
        </row>
        <row r="454">
          <cell r="A454">
            <v>1</v>
          </cell>
          <cell r="B454" t="str">
            <v>590000200546</v>
          </cell>
          <cell r="C454">
            <v>80</v>
          </cell>
          <cell r="D454">
            <v>5</v>
          </cell>
          <cell r="E454" t="str">
            <v>EQUITY ADJUST-TAX EFFECT ON MTM OF AFS INV SEC</v>
          </cell>
          <cell r="F454">
            <v>3</v>
          </cell>
          <cell r="G454">
            <v>0</v>
          </cell>
          <cell r="H454" t="str">
            <v>R0471000</v>
          </cell>
          <cell r="I454">
            <v>690016</v>
          </cell>
          <cell r="J454">
            <v>493</v>
          </cell>
          <cell r="K454">
            <v>0</v>
          </cell>
          <cell r="L454">
            <v>-954444.98</v>
          </cell>
          <cell r="M454">
            <v>231552.9</v>
          </cell>
          <cell r="N454">
            <v>-729228.7</v>
          </cell>
          <cell r="O454">
            <v>724635.26</v>
          </cell>
          <cell r="P454">
            <v>226959.46</v>
          </cell>
          <cell r="R454">
            <v>-17209.970000000088</v>
          </cell>
          <cell r="S454">
            <v>231552.9</v>
          </cell>
          <cell r="T454">
            <v>-4593.4399999999441</v>
          </cell>
          <cell r="V454">
            <v>-938345.33</v>
          </cell>
          <cell r="W454">
            <v>493516.47</v>
          </cell>
          <cell r="X454">
            <v>231552.9</v>
          </cell>
        </row>
        <row r="455">
          <cell r="A455">
            <v>1</v>
          </cell>
          <cell r="B455" t="str">
            <v>590000200554</v>
          </cell>
          <cell r="C455">
            <v>80</v>
          </cell>
          <cell r="D455">
            <v>5</v>
          </cell>
          <cell r="E455" t="str">
            <v>SECUR-INVEST-NTN CAMBIAL-FAS 115-MTM INCOME-NY</v>
          </cell>
          <cell r="F455">
            <v>3</v>
          </cell>
          <cell r="G455">
            <v>0</v>
          </cell>
          <cell r="H455" t="str">
            <v>B0620300</v>
          </cell>
          <cell r="I455">
            <v>50500</v>
          </cell>
          <cell r="J455">
            <v>524</v>
          </cell>
          <cell r="K455">
            <v>0</v>
          </cell>
          <cell r="L455">
            <v>0</v>
          </cell>
          <cell r="M455">
            <v>4546068.58</v>
          </cell>
          <cell r="N455">
            <v>-8085785.3600000003</v>
          </cell>
          <cell r="O455">
            <v>0</v>
          </cell>
          <cell r="P455">
            <v>-3539716.78</v>
          </cell>
          <cell r="R455">
            <v>162793.26</v>
          </cell>
          <cell r="S455">
            <v>4546068.58</v>
          </cell>
          <cell r="T455">
            <v>-8085785.3600000003</v>
          </cell>
          <cell r="V455">
            <v>-152290.47</v>
          </cell>
          <cell r="W455">
            <v>0</v>
          </cell>
          <cell r="X455">
            <v>4546068.58</v>
          </cell>
        </row>
        <row r="456">
          <cell r="A456">
            <v>1</v>
          </cell>
          <cell r="B456" t="str">
            <v>590000200562</v>
          </cell>
          <cell r="C456">
            <v>80</v>
          </cell>
          <cell r="D456">
            <v>5</v>
          </cell>
          <cell r="E456" t="str">
            <v>EQUITY ADJUST-MTM ON AFS-OHTER DEBT</v>
          </cell>
          <cell r="F456">
            <v>3</v>
          </cell>
          <cell r="G456">
            <v>0</v>
          </cell>
          <cell r="H456" t="str">
            <v>R0470800</v>
          </cell>
          <cell r="I456">
            <v>690016</v>
          </cell>
          <cell r="J456">
            <v>493</v>
          </cell>
          <cell r="K456">
            <v>0</v>
          </cell>
          <cell r="L456">
            <v>-493226.84</v>
          </cell>
          <cell r="M456">
            <v>4530753.13</v>
          </cell>
          <cell r="N456">
            <v>-9019134.6099999994</v>
          </cell>
          <cell r="O456">
            <v>0</v>
          </cell>
          <cell r="P456">
            <v>-4488381.4800000004</v>
          </cell>
          <cell r="R456">
            <v>175167.38</v>
          </cell>
          <cell r="S456">
            <v>4530753.13</v>
          </cell>
          <cell r="T456">
            <v>-9019134.6099999994</v>
          </cell>
          <cell r="V456">
            <v>-657093.1</v>
          </cell>
          <cell r="W456">
            <v>0</v>
          </cell>
          <cell r="X456">
            <v>4530753.13</v>
          </cell>
        </row>
        <row r="457">
          <cell r="A457">
            <v>1</v>
          </cell>
          <cell r="B457" t="str">
            <v>590000200570</v>
          </cell>
          <cell r="C457">
            <v>80</v>
          </cell>
          <cell r="D457">
            <v>5</v>
          </cell>
          <cell r="E457" t="str">
            <v>EQUITY ADJUST-TAX EFFECT ON MTM OF AFS INV SEC</v>
          </cell>
          <cell r="F457">
            <v>3</v>
          </cell>
          <cell r="G457">
            <v>0</v>
          </cell>
          <cell r="H457" t="str">
            <v>R0471000</v>
          </cell>
          <cell r="I457">
            <v>690016</v>
          </cell>
          <cell r="J457">
            <v>493</v>
          </cell>
          <cell r="K457">
            <v>0</v>
          </cell>
          <cell r="L457">
            <v>167697.12</v>
          </cell>
          <cell r="M457">
            <v>-1540456.07</v>
          </cell>
          <cell r="N457">
            <v>0</v>
          </cell>
          <cell r="O457">
            <v>3066505.78</v>
          </cell>
          <cell r="P457">
            <v>1526049.71</v>
          </cell>
          <cell r="R457">
            <v>-59556.91</v>
          </cell>
          <cell r="S457">
            <v>-1540456.07</v>
          </cell>
          <cell r="T457">
            <v>3066505.78</v>
          </cell>
          <cell r="V457">
            <v>223411.65</v>
          </cell>
          <cell r="W457">
            <v>0</v>
          </cell>
          <cell r="X457">
            <v>-1540456.07</v>
          </cell>
        </row>
        <row r="458">
          <cell r="A458">
            <v>1</v>
          </cell>
          <cell r="B458" t="str">
            <v>590000200589</v>
          </cell>
          <cell r="C458">
            <v>220</v>
          </cell>
          <cell r="D458">
            <v>5</v>
          </cell>
          <cell r="E458" t="str">
            <v>US$ LIVRE REC.DE FUNDING BRANCH-STAR ACCOUNT-NY</v>
          </cell>
          <cell r="F458">
            <v>3</v>
          </cell>
          <cell r="G458">
            <v>0</v>
          </cell>
          <cell r="H458" t="str">
            <v>R0010100</v>
          </cell>
          <cell r="I458">
            <v>30166</v>
          </cell>
          <cell r="J458">
            <v>110</v>
          </cell>
          <cell r="K458">
            <v>0</v>
          </cell>
          <cell r="L458">
            <v>920.56</v>
          </cell>
          <cell r="M458">
            <v>-14491</v>
          </cell>
          <cell r="N458">
            <v>0</v>
          </cell>
          <cell r="O458">
            <v>0</v>
          </cell>
          <cell r="P458">
            <v>-14491</v>
          </cell>
          <cell r="R458">
            <v>67842</v>
          </cell>
          <cell r="S458">
            <v>-14491</v>
          </cell>
          <cell r="T458">
            <v>0</v>
          </cell>
          <cell r="V458">
            <v>-60356.09</v>
          </cell>
          <cell r="W458">
            <v>0</v>
          </cell>
          <cell r="X458">
            <v>-14491</v>
          </cell>
        </row>
        <row r="459">
          <cell r="A459">
            <v>1</v>
          </cell>
          <cell r="B459" t="str">
            <v>590000200600</v>
          </cell>
          <cell r="C459">
            <v>80</v>
          </cell>
          <cell r="D459">
            <v>5</v>
          </cell>
          <cell r="E459" t="str">
            <v>RECEITA-ITENS LANCADOS EM PERDAS</v>
          </cell>
          <cell r="F459">
            <v>3</v>
          </cell>
          <cell r="G459">
            <v>0</v>
          </cell>
          <cell r="H459" t="str">
            <v>0000000</v>
          </cell>
          <cell r="I459">
            <v>0</v>
          </cell>
          <cell r="J459">
            <v>800</v>
          </cell>
          <cell r="K459">
            <v>0</v>
          </cell>
          <cell r="L459">
            <v>6885614.4500000002</v>
          </cell>
          <cell r="M459">
            <v>7024667.9400000004</v>
          </cell>
          <cell r="N459">
            <v>-355953.75</v>
          </cell>
          <cell r="O459">
            <v>174025.71</v>
          </cell>
          <cell r="P459">
            <v>6842739.9000000004</v>
          </cell>
          <cell r="R459">
            <v>6885614.4500000002</v>
          </cell>
          <cell r="S459">
            <v>139053.49</v>
          </cell>
          <cell r="T459">
            <v>-181928.04</v>
          </cell>
          <cell r="V459">
            <v>444233.19</v>
          </cell>
          <cell r="W459">
            <v>6890429.3200000003</v>
          </cell>
          <cell r="X459">
            <v>7059721.6600000001</v>
          </cell>
        </row>
        <row r="460">
          <cell r="A460">
            <v>1</v>
          </cell>
          <cell r="B460" t="str">
            <v>590000200635</v>
          </cell>
          <cell r="C460">
            <v>80</v>
          </cell>
          <cell r="D460">
            <v>5</v>
          </cell>
          <cell r="E460" t="str">
            <v>PROFITS (LOSSES) ON MTM-SWAP LIBOR/USV-NY-COIC</v>
          </cell>
          <cell r="F460">
            <v>3</v>
          </cell>
          <cell r="G460">
            <v>0</v>
          </cell>
          <cell r="H460" t="str">
            <v>R0070440</v>
          </cell>
          <cell r="I460">
            <v>200127</v>
          </cell>
          <cell r="J460">
            <v>121</v>
          </cell>
          <cell r="K460">
            <v>0</v>
          </cell>
          <cell r="L460">
            <v>0</v>
          </cell>
          <cell r="M460">
            <v>6273053.3899999997</v>
          </cell>
          <cell r="N460">
            <v>0</v>
          </cell>
          <cell r="O460">
            <v>0</v>
          </cell>
          <cell r="P460">
            <v>6273053.3899999997</v>
          </cell>
          <cell r="R460">
            <v>0</v>
          </cell>
          <cell r="S460">
            <v>6273053.3899999997</v>
          </cell>
          <cell r="T460">
            <v>0</v>
          </cell>
          <cell r="V460">
            <v>0</v>
          </cell>
          <cell r="W460">
            <v>0</v>
          </cell>
          <cell r="X460">
            <v>6273053.3899999997</v>
          </cell>
        </row>
        <row r="461">
          <cell r="A461">
            <v>1</v>
          </cell>
          <cell r="B461" t="str">
            <v>590000900394</v>
          </cell>
          <cell r="C461">
            <v>80</v>
          </cell>
          <cell r="D461">
            <v>5</v>
          </cell>
          <cell r="E461" t="str">
            <v>PROFITS (LOSSES) ON MTM-SWAP-NY-COIC</v>
          </cell>
          <cell r="F461">
            <v>3</v>
          </cell>
          <cell r="G461">
            <v>0</v>
          </cell>
          <cell r="H461" t="str">
            <v>R0070440</v>
          </cell>
          <cell r="I461">
            <v>200127</v>
          </cell>
          <cell r="J461">
            <v>155</v>
          </cell>
          <cell r="K461">
            <v>0</v>
          </cell>
          <cell r="L461">
            <v>963753.33</v>
          </cell>
          <cell r="M461">
            <v>55457535.600000001</v>
          </cell>
          <cell r="N461">
            <v>-188857960.31999999</v>
          </cell>
          <cell r="O461">
            <v>177550069.09</v>
          </cell>
          <cell r="P461">
            <v>44149644.369999997</v>
          </cell>
          <cell r="R461">
            <v>8497.9799999985844</v>
          </cell>
          <cell r="S461">
            <v>55457535.599999994</v>
          </cell>
          <cell r="T461">
            <v>-11307891.229999989</v>
          </cell>
          <cell r="V461">
            <v>1205850.28</v>
          </cell>
          <cell r="W461">
            <v>251027.19</v>
          </cell>
          <cell r="X461">
            <v>55457535.600000001</v>
          </cell>
        </row>
        <row r="462">
          <cell r="A462">
            <v>1</v>
          </cell>
          <cell r="B462" t="str">
            <v>590000900408</v>
          </cell>
          <cell r="C462">
            <v>80</v>
          </cell>
          <cell r="D462">
            <v>5</v>
          </cell>
          <cell r="E462" t="str">
            <v>PROFITS (LOSSES) ON MTM-SWAP-NY-CORP</v>
          </cell>
          <cell r="F462">
            <v>3</v>
          </cell>
          <cell r="G462">
            <v>0</v>
          </cell>
          <cell r="H462" t="str">
            <v>R0070460</v>
          </cell>
          <cell r="I462">
            <v>200127</v>
          </cell>
          <cell r="J462">
            <v>155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1049240.49</v>
          </cell>
          <cell r="P462">
            <v>1049240.49</v>
          </cell>
          <cell r="R462">
            <v>0</v>
          </cell>
          <cell r="S462">
            <v>0</v>
          </cell>
          <cell r="T462">
            <v>1049240.49</v>
          </cell>
          <cell r="V462">
            <v>0</v>
          </cell>
          <cell r="W462">
            <v>0</v>
          </cell>
          <cell r="X462">
            <v>0</v>
          </cell>
        </row>
        <row r="463">
          <cell r="A463">
            <v>1</v>
          </cell>
          <cell r="B463" t="str">
            <v>590000900440</v>
          </cell>
          <cell r="C463">
            <v>80</v>
          </cell>
          <cell r="D463">
            <v>5</v>
          </cell>
          <cell r="E463" t="str">
            <v>PROFITS (LOSSES) ON MTM-SWAP-NY-BRANCHES</v>
          </cell>
          <cell r="F463">
            <v>3</v>
          </cell>
          <cell r="G463">
            <v>0</v>
          </cell>
          <cell r="H463" t="str">
            <v>R0070480</v>
          </cell>
          <cell r="I463">
            <v>200127</v>
          </cell>
          <cell r="J463">
            <v>153</v>
          </cell>
          <cell r="K463">
            <v>0</v>
          </cell>
          <cell r="L463">
            <v>0</v>
          </cell>
          <cell r="M463">
            <v>-2382284.0699999998</v>
          </cell>
          <cell r="N463">
            <v>0</v>
          </cell>
          <cell r="O463">
            <v>638850.54</v>
          </cell>
          <cell r="P463">
            <v>-1743433.53</v>
          </cell>
          <cell r="R463">
            <v>0</v>
          </cell>
          <cell r="S463">
            <v>-2382284.0699999998</v>
          </cell>
          <cell r="T463">
            <v>638850.54</v>
          </cell>
          <cell r="V463">
            <v>0</v>
          </cell>
          <cell r="W463">
            <v>0</v>
          </cell>
          <cell r="X463">
            <v>-2382284.0699999998</v>
          </cell>
        </row>
        <row r="464">
          <cell r="A464">
            <v>1</v>
          </cell>
          <cell r="B464" t="str">
            <v>590900000390</v>
          </cell>
          <cell r="C464">
            <v>80</v>
          </cell>
          <cell r="D464">
            <v>5</v>
          </cell>
          <cell r="E464" t="str">
            <v>DESP.W/BANKS-CDB POS TERC-GANHOS/PERDAS VALOR/DESVAL.TITS-NY</v>
          </cell>
          <cell r="F464">
            <v>3</v>
          </cell>
          <cell r="G464">
            <v>0</v>
          </cell>
          <cell r="H464" t="str">
            <v>R0040100</v>
          </cell>
          <cell r="I464">
            <v>20032</v>
          </cell>
          <cell r="J464">
            <v>174</v>
          </cell>
          <cell r="K464">
            <v>0</v>
          </cell>
          <cell r="L464">
            <v>0</v>
          </cell>
          <cell r="M464">
            <v>25.77</v>
          </cell>
          <cell r="N464">
            <v>-25.77</v>
          </cell>
          <cell r="O464">
            <v>38.14</v>
          </cell>
          <cell r="P464">
            <v>38.14</v>
          </cell>
          <cell r="R464">
            <v>0</v>
          </cell>
          <cell r="S464">
            <v>25.77</v>
          </cell>
          <cell r="T464">
            <v>12.37</v>
          </cell>
          <cell r="V464">
            <v>0</v>
          </cell>
          <cell r="W464">
            <v>0</v>
          </cell>
          <cell r="X464">
            <v>0.92</v>
          </cell>
        </row>
        <row r="465">
          <cell r="A465">
            <v>1</v>
          </cell>
          <cell r="B465" t="str">
            <v>590900000420</v>
          </cell>
          <cell r="C465">
            <v>80</v>
          </cell>
          <cell r="D465">
            <v>5</v>
          </cell>
          <cell r="E465" t="str">
            <v>OPTION SWAP HEDGE-REC-DESP DE REAVALIACAO-NY-BRANCH</v>
          </cell>
          <cell r="F465">
            <v>3</v>
          </cell>
          <cell r="G465">
            <v>0</v>
          </cell>
          <cell r="H465" t="str">
            <v>R0068040</v>
          </cell>
          <cell r="I465">
            <v>200641</v>
          </cell>
          <cell r="J465">
            <v>446</v>
          </cell>
          <cell r="K465">
            <v>0</v>
          </cell>
          <cell r="L465">
            <v>198174.05</v>
          </cell>
          <cell r="M465">
            <v>-127777.8</v>
          </cell>
          <cell r="N465">
            <v>0</v>
          </cell>
          <cell r="O465">
            <v>965953.94</v>
          </cell>
          <cell r="P465">
            <v>838176.14</v>
          </cell>
          <cell r="R465">
            <v>-1594527.51</v>
          </cell>
          <cell r="S465">
            <v>-127777.8</v>
          </cell>
          <cell r="T465">
            <v>965953.94</v>
          </cell>
          <cell r="V465">
            <v>595288.69999999995</v>
          </cell>
          <cell r="W465">
            <v>370369.59</v>
          </cell>
          <cell r="X465">
            <v>364483.35</v>
          </cell>
        </row>
        <row r="466">
          <cell r="A466">
            <v>1</v>
          </cell>
          <cell r="B466" t="str">
            <v>590900000551</v>
          </cell>
          <cell r="C466">
            <v>80</v>
          </cell>
          <cell r="D466">
            <v>5</v>
          </cell>
          <cell r="E466" t="str">
            <v>INTEREST ON LOANS REVERSAL-EXPORT-NY</v>
          </cell>
          <cell r="F466">
            <v>3</v>
          </cell>
          <cell r="G466">
            <v>0</v>
          </cell>
          <cell r="H466" t="str">
            <v>R0192600</v>
          </cell>
          <cell r="I466">
            <v>11421</v>
          </cell>
          <cell r="J466">
            <v>2</v>
          </cell>
          <cell r="K466">
            <v>0</v>
          </cell>
          <cell r="L466">
            <v>879.09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R466">
            <v>682.65</v>
          </cell>
          <cell r="S466">
            <v>0</v>
          </cell>
          <cell r="T466">
            <v>0</v>
          </cell>
          <cell r="V466">
            <v>404.52</v>
          </cell>
          <cell r="W466">
            <v>0</v>
          </cell>
          <cell r="X466">
            <v>0</v>
          </cell>
        </row>
        <row r="467">
          <cell r="A467">
            <v>1</v>
          </cell>
          <cell r="B467" t="str">
            <v>590900000551</v>
          </cell>
          <cell r="C467">
            <v>220</v>
          </cell>
          <cell r="D467">
            <v>5</v>
          </cell>
          <cell r="E467" t="str">
            <v>INTEREST ON LOANS REVERSAL-EXPORT-NY</v>
          </cell>
          <cell r="F467">
            <v>3</v>
          </cell>
          <cell r="G467">
            <v>0</v>
          </cell>
          <cell r="H467" t="str">
            <v>R0192600</v>
          </cell>
          <cell r="I467">
            <v>11421</v>
          </cell>
          <cell r="J467">
            <v>2</v>
          </cell>
          <cell r="K467">
            <v>0</v>
          </cell>
          <cell r="L467">
            <v>-1579.18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R467">
            <v>0</v>
          </cell>
          <cell r="S467">
            <v>0</v>
          </cell>
          <cell r="T467">
            <v>0</v>
          </cell>
          <cell r="V467">
            <v>-1579.18</v>
          </cell>
          <cell r="W467">
            <v>0</v>
          </cell>
          <cell r="X467">
            <v>0</v>
          </cell>
        </row>
        <row r="468">
          <cell r="A468">
            <v>1</v>
          </cell>
          <cell r="B468" t="str">
            <v>590900000560</v>
          </cell>
          <cell r="C468">
            <v>80</v>
          </cell>
          <cell r="D468">
            <v>5</v>
          </cell>
          <cell r="E468" t="str">
            <v>INTEREST RECEIVED-EXPORT-NY</v>
          </cell>
          <cell r="F468">
            <v>3</v>
          </cell>
          <cell r="G468">
            <v>0</v>
          </cell>
          <cell r="H468" t="str">
            <v>R0010800</v>
          </cell>
          <cell r="I468">
            <v>11429</v>
          </cell>
          <cell r="J468">
            <v>22</v>
          </cell>
          <cell r="K468">
            <v>0</v>
          </cell>
          <cell r="L468">
            <v>-89.5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R468">
            <v>657.08</v>
          </cell>
          <cell r="S468">
            <v>0</v>
          </cell>
          <cell r="T468">
            <v>0</v>
          </cell>
          <cell r="V468">
            <v>-547.85</v>
          </cell>
          <cell r="W468">
            <v>0</v>
          </cell>
          <cell r="X468">
            <v>0</v>
          </cell>
        </row>
        <row r="469">
          <cell r="A469">
            <v>1</v>
          </cell>
          <cell r="B469" t="str">
            <v>590900000560</v>
          </cell>
          <cell r="C469">
            <v>220</v>
          </cell>
          <cell r="D469">
            <v>5</v>
          </cell>
          <cell r="E469" t="str">
            <v>INTEREST RECEIVED-EXPORT-NY</v>
          </cell>
          <cell r="F469">
            <v>3</v>
          </cell>
          <cell r="G469">
            <v>0</v>
          </cell>
          <cell r="H469" t="str">
            <v>R0010800</v>
          </cell>
          <cell r="I469">
            <v>11429</v>
          </cell>
          <cell r="J469">
            <v>22</v>
          </cell>
          <cell r="K469">
            <v>0</v>
          </cell>
          <cell r="L469">
            <v>789.59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R469">
            <v>0</v>
          </cell>
          <cell r="S469">
            <v>0</v>
          </cell>
          <cell r="T469">
            <v>0</v>
          </cell>
          <cell r="V469">
            <v>789.59</v>
          </cell>
          <cell r="W469">
            <v>0</v>
          </cell>
          <cell r="X469">
            <v>0</v>
          </cell>
        </row>
        <row r="470">
          <cell r="A470">
            <v>1</v>
          </cell>
          <cell r="B470" t="str">
            <v>590900000659</v>
          </cell>
          <cell r="C470">
            <v>80</v>
          </cell>
          <cell r="D470">
            <v>5</v>
          </cell>
          <cell r="E470" t="str">
            <v>NY-RENDAS DE JUROS-L.CASH NY PGTOS-MANUAL</v>
          </cell>
          <cell r="F470">
            <v>3</v>
          </cell>
          <cell r="G470">
            <v>0</v>
          </cell>
          <cell r="H470" t="str">
            <v>R0010100</v>
          </cell>
          <cell r="I470">
            <v>10785</v>
          </cell>
          <cell r="J470">
            <v>215</v>
          </cell>
          <cell r="K470">
            <v>0</v>
          </cell>
          <cell r="L470">
            <v>138942.91</v>
          </cell>
          <cell r="M470">
            <v>-42793.33</v>
          </cell>
          <cell r="N470">
            <v>-96149.58</v>
          </cell>
          <cell r="O470">
            <v>184674.81</v>
          </cell>
          <cell r="P470">
            <v>45731.9</v>
          </cell>
          <cell r="R470">
            <v>-88733.83</v>
          </cell>
          <cell r="S470">
            <v>-42793.33</v>
          </cell>
          <cell r="T470">
            <v>88525.23</v>
          </cell>
          <cell r="V470">
            <v>16308.47</v>
          </cell>
          <cell r="W470">
            <v>-134460.88</v>
          </cell>
          <cell r="X470">
            <v>-42793.33</v>
          </cell>
        </row>
        <row r="471">
          <cell r="A471">
            <v>1</v>
          </cell>
          <cell r="B471" t="str">
            <v>590900000756</v>
          </cell>
          <cell r="C471">
            <v>80</v>
          </cell>
          <cell r="D471">
            <v>5</v>
          </cell>
          <cell r="E471" t="str">
            <v>DDI FUTURO - FOREIGN TAX - OCI MES</v>
          </cell>
          <cell r="F471">
            <v>3</v>
          </cell>
          <cell r="G471">
            <v>0</v>
          </cell>
          <cell r="H471" t="str">
            <v>R9191919</v>
          </cell>
          <cell r="I471">
            <v>690016</v>
          </cell>
          <cell r="J471">
            <v>51</v>
          </cell>
          <cell r="K471">
            <v>0</v>
          </cell>
          <cell r="L471">
            <v>0</v>
          </cell>
          <cell r="M471">
            <v>3039379.41</v>
          </cell>
          <cell r="N471">
            <v>0</v>
          </cell>
          <cell r="O471">
            <v>5455042.1799999997</v>
          </cell>
          <cell r="P471">
            <v>8494421.5899999999</v>
          </cell>
          <cell r="R471">
            <v>0</v>
          </cell>
          <cell r="S471">
            <v>3039379.41</v>
          </cell>
          <cell r="T471">
            <v>5455042.1799999997</v>
          </cell>
          <cell r="V471">
            <v>0</v>
          </cell>
          <cell r="W471">
            <v>0</v>
          </cell>
          <cell r="X471">
            <v>3039379.41</v>
          </cell>
        </row>
        <row r="472">
          <cell r="A472">
            <v>1</v>
          </cell>
          <cell r="B472" t="str">
            <v>590900000764</v>
          </cell>
          <cell r="C472">
            <v>80</v>
          </cell>
          <cell r="D472">
            <v>5</v>
          </cell>
          <cell r="E472" t="str">
            <v>OCI - PROFITS (LOSSES0 ON MTM-SWAP-NY</v>
          </cell>
          <cell r="F472">
            <v>3</v>
          </cell>
          <cell r="G472">
            <v>0</v>
          </cell>
          <cell r="H472" t="str">
            <v>R0450200</v>
          </cell>
          <cell r="I472">
            <v>300006</v>
          </cell>
          <cell r="J472">
            <v>51</v>
          </cell>
          <cell r="K472">
            <v>0</v>
          </cell>
          <cell r="L472">
            <v>0</v>
          </cell>
          <cell r="M472">
            <v>-5393531.9699999997</v>
          </cell>
          <cell r="N472">
            <v>-113302061.69</v>
          </cell>
          <cell r="O472">
            <v>69239405.099999994</v>
          </cell>
          <cell r="P472">
            <v>-49456188.560000002</v>
          </cell>
          <cell r="R472">
            <v>0</v>
          </cell>
          <cell r="S472">
            <v>-5393531.9699999997</v>
          </cell>
          <cell r="T472">
            <v>-44062656.590000004</v>
          </cell>
          <cell r="V472">
            <v>0</v>
          </cell>
          <cell r="W472">
            <v>0</v>
          </cell>
          <cell r="X472">
            <v>-5393531.9699999997</v>
          </cell>
        </row>
        <row r="473">
          <cell r="A473">
            <v>1</v>
          </cell>
          <cell r="B473" t="str">
            <v>590900000772</v>
          </cell>
          <cell r="C473">
            <v>80</v>
          </cell>
          <cell r="D473">
            <v>5</v>
          </cell>
          <cell r="E473" t="str">
            <v>OCI - SWAP PRE/USD CETIP-FOREIGN TAX - OCI MES</v>
          </cell>
          <cell r="F473">
            <v>3</v>
          </cell>
          <cell r="G473">
            <v>0</v>
          </cell>
          <cell r="H473" t="str">
            <v>R9191919</v>
          </cell>
          <cell r="I473">
            <v>690016</v>
          </cell>
          <cell r="J473">
            <v>51</v>
          </cell>
          <cell r="K473">
            <v>0</v>
          </cell>
          <cell r="L473">
            <v>0</v>
          </cell>
          <cell r="M473">
            <v>9633814.2599999998</v>
          </cell>
          <cell r="N473">
            <v>0</v>
          </cell>
          <cell r="O473">
            <v>14877789.15</v>
          </cell>
          <cell r="P473">
            <v>24511603.41</v>
          </cell>
          <cell r="R473">
            <v>0</v>
          </cell>
          <cell r="S473">
            <v>9633814.2599999998</v>
          </cell>
          <cell r="T473">
            <v>14877789.15</v>
          </cell>
          <cell r="V473">
            <v>0</v>
          </cell>
          <cell r="W473">
            <v>0</v>
          </cell>
          <cell r="X473">
            <v>9633814.2599999998</v>
          </cell>
        </row>
        <row r="474">
          <cell r="A474">
            <v>1</v>
          </cell>
          <cell r="B474" t="str">
            <v>590900000780</v>
          </cell>
          <cell r="C474">
            <v>80</v>
          </cell>
          <cell r="D474">
            <v>5</v>
          </cell>
          <cell r="E474" t="str">
            <v>OCI-PROFITS (LOSSES0 ON MTM-SWAP CDI/USD-NY</v>
          </cell>
          <cell r="F474">
            <v>3</v>
          </cell>
          <cell r="G474">
            <v>0</v>
          </cell>
          <cell r="H474" t="str">
            <v>R0450100</v>
          </cell>
          <cell r="I474">
            <v>300007</v>
          </cell>
          <cell r="J474">
            <v>51</v>
          </cell>
          <cell r="K474">
            <v>0</v>
          </cell>
          <cell r="L474">
            <v>0</v>
          </cell>
          <cell r="M474">
            <v>2394419.13</v>
          </cell>
          <cell r="N474">
            <v>-2644919.4900000002</v>
          </cell>
          <cell r="O474">
            <v>3069998.87</v>
          </cell>
          <cell r="P474">
            <v>2819498.51</v>
          </cell>
          <cell r="R474">
            <v>0</v>
          </cell>
          <cell r="S474">
            <v>2394419.13</v>
          </cell>
          <cell r="T474">
            <v>425079.38</v>
          </cell>
          <cell r="V474">
            <v>0</v>
          </cell>
          <cell r="W474">
            <v>0</v>
          </cell>
          <cell r="X474">
            <v>2394419.13</v>
          </cell>
        </row>
        <row r="475">
          <cell r="A475">
            <v>1</v>
          </cell>
          <cell r="B475" t="str">
            <v>590900000799</v>
          </cell>
          <cell r="C475">
            <v>80</v>
          </cell>
          <cell r="D475">
            <v>5</v>
          </cell>
          <cell r="E475" t="str">
            <v>OCI - SWAP CDI/USD CETIP-FOREIGN TAX - OCI MES</v>
          </cell>
          <cell r="F475">
            <v>3</v>
          </cell>
          <cell r="G475">
            <v>0</v>
          </cell>
          <cell r="H475" t="str">
            <v>R9191919</v>
          </cell>
          <cell r="I475">
            <v>690016</v>
          </cell>
          <cell r="J475">
            <v>51</v>
          </cell>
          <cell r="K475">
            <v>0</v>
          </cell>
          <cell r="L475">
            <v>0</v>
          </cell>
          <cell r="M475">
            <v>-4887820.2300000004</v>
          </cell>
          <cell r="N475">
            <v>-28841676.02</v>
          </cell>
          <cell r="O475">
            <v>0</v>
          </cell>
          <cell r="P475">
            <v>-33729496.25</v>
          </cell>
          <cell r="R475">
            <v>0</v>
          </cell>
          <cell r="S475">
            <v>-4887820.2300000004</v>
          </cell>
          <cell r="T475">
            <v>-28841676.02</v>
          </cell>
          <cell r="V475">
            <v>0</v>
          </cell>
          <cell r="W475">
            <v>0</v>
          </cell>
          <cell r="X475">
            <v>-4887820.2300000004</v>
          </cell>
        </row>
        <row r="476">
          <cell r="A476">
            <v>1</v>
          </cell>
          <cell r="B476" t="str">
            <v>590900000802</v>
          </cell>
          <cell r="C476">
            <v>80</v>
          </cell>
          <cell r="D476">
            <v>5</v>
          </cell>
          <cell r="E476" t="str">
            <v>CDI - PROFITS (LOSSES) ON MTM-SWAP USD/CDI-NY</v>
          </cell>
          <cell r="F476">
            <v>3</v>
          </cell>
          <cell r="G476">
            <v>0</v>
          </cell>
          <cell r="H476" t="str">
            <v>R0450100</v>
          </cell>
          <cell r="I476">
            <v>300007</v>
          </cell>
          <cell r="J476">
            <v>51</v>
          </cell>
          <cell r="K476">
            <v>0</v>
          </cell>
          <cell r="L476">
            <v>0</v>
          </cell>
          <cell r="M476">
            <v>2533023.77</v>
          </cell>
          <cell r="N476">
            <v>-34242846.619999997</v>
          </cell>
          <cell r="O476">
            <v>0</v>
          </cell>
          <cell r="P476">
            <v>-31709822.850000001</v>
          </cell>
          <cell r="R476">
            <v>0</v>
          </cell>
          <cell r="S476">
            <v>2533023.77</v>
          </cell>
          <cell r="T476">
            <v>-34242846.619999997</v>
          </cell>
          <cell r="V476">
            <v>0</v>
          </cell>
          <cell r="W476">
            <v>0</v>
          </cell>
          <cell r="X476">
            <v>2533023.77</v>
          </cell>
        </row>
        <row r="477">
          <cell r="A477">
            <v>1</v>
          </cell>
          <cell r="B477" t="str">
            <v>590900000810</v>
          </cell>
          <cell r="C477">
            <v>80</v>
          </cell>
          <cell r="D477">
            <v>5</v>
          </cell>
          <cell r="E477" t="str">
            <v>OCI - SWAP USD/CDI CETIP-FOREIGN TAX - OCI MES</v>
          </cell>
          <cell r="F477">
            <v>3</v>
          </cell>
          <cell r="G477">
            <v>0</v>
          </cell>
          <cell r="H477" t="str">
            <v>R9191919</v>
          </cell>
          <cell r="I477">
            <v>690016</v>
          </cell>
          <cell r="J477">
            <v>51</v>
          </cell>
          <cell r="K477">
            <v>0</v>
          </cell>
          <cell r="L477">
            <v>0</v>
          </cell>
          <cell r="M477">
            <v>4603066.0999999996</v>
          </cell>
          <cell r="N477">
            <v>0</v>
          </cell>
          <cell r="O477">
            <v>7592416.5999999996</v>
          </cell>
          <cell r="P477">
            <v>12195482.699999999</v>
          </cell>
          <cell r="R477">
            <v>0</v>
          </cell>
          <cell r="S477">
            <v>4603066.0999999996</v>
          </cell>
          <cell r="T477">
            <v>7592416.5999999996</v>
          </cell>
          <cell r="V477">
            <v>0</v>
          </cell>
          <cell r="W477">
            <v>0</v>
          </cell>
          <cell r="X477">
            <v>4603066.0999999996</v>
          </cell>
        </row>
        <row r="478">
          <cell r="A478">
            <v>1</v>
          </cell>
          <cell r="B478" t="str">
            <v>590909020288</v>
          </cell>
          <cell r="C478">
            <v>80</v>
          </cell>
          <cell r="D478">
            <v>5</v>
          </cell>
          <cell r="E478" t="str">
            <v>REVERSAL RECURSOS EXT.RESOL.63 LENTING RECEITA-NY</v>
          </cell>
          <cell r="F478">
            <v>3</v>
          </cell>
          <cell r="G478">
            <v>0</v>
          </cell>
          <cell r="H478" t="str">
            <v>R0010100</v>
          </cell>
          <cell r="I478">
            <v>10757</v>
          </cell>
          <cell r="J478">
            <v>274</v>
          </cell>
          <cell r="K478">
            <v>0</v>
          </cell>
          <cell r="L478">
            <v>-337546.31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R478">
            <v>-66048.100000000006</v>
          </cell>
          <cell r="S478">
            <v>0</v>
          </cell>
          <cell r="T478">
            <v>0</v>
          </cell>
          <cell r="V478">
            <v>-275759.38</v>
          </cell>
          <cell r="W478">
            <v>0</v>
          </cell>
          <cell r="X478">
            <v>0</v>
          </cell>
        </row>
        <row r="479">
          <cell r="A479">
            <v>1</v>
          </cell>
          <cell r="B479" t="str">
            <v>591919009803</v>
          </cell>
          <cell r="C479">
            <v>80</v>
          </cell>
          <cell r="D479">
            <v>5</v>
          </cell>
          <cell r="E479" t="str">
            <v>RECLASSIFICACAO SWAP HEDGE DE TRADING P/NIR</v>
          </cell>
          <cell r="F479">
            <v>3</v>
          </cell>
          <cell r="G479">
            <v>0</v>
          </cell>
          <cell r="H479" t="str">
            <v>R0010100</v>
          </cell>
          <cell r="I479">
            <v>60758</v>
          </cell>
          <cell r="J479">
            <v>57</v>
          </cell>
          <cell r="K479">
            <v>0</v>
          </cell>
          <cell r="L479">
            <v>254053486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R479">
            <v>0</v>
          </cell>
          <cell r="S479">
            <v>0</v>
          </cell>
          <cell r="T479">
            <v>0</v>
          </cell>
          <cell r="V479">
            <v>254053486</v>
          </cell>
          <cell r="W479">
            <v>0</v>
          </cell>
          <cell r="X479">
            <v>0</v>
          </cell>
        </row>
        <row r="480">
          <cell r="A480">
            <v>1</v>
          </cell>
          <cell r="B480" t="str">
            <v>591919009811</v>
          </cell>
          <cell r="C480">
            <v>80</v>
          </cell>
          <cell r="D480">
            <v>5</v>
          </cell>
          <cell r="E480" t="str">
            <v>RECLASSIFICACAO SWAP HEDGE DE TRADING P/NIR</v>
          </cell>
          <cell r="F480">
            <v>3</v>
          </cell>
          <cell r="G480">
            <v>0</v>
          </cell>
          <cell r="H480" t="str">
            <v>R0070400</v>
          </cell>
          <cell r="I480">
            <v>200234</v>
          </cell>
          <cell r="J480">
            <v>57</v>
          </cell>
          <cell r="K480">
            <v>0</v>
          </cell>
          <cell r="L480">
            <v>-182588.04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R480">
            <v>0</v>
          </cell>
          <cell r="S480">
            <v>0</v>
          </cell>
          <cell r="T480">
            <v>0</v>
          </cell>
          <cell r="V480">
            <v>-182588.04</v>
          </cell>
          <cell r="W480">
            <v>0</v>
          </cell>
          <cell r="X480">
            <v>0</v>
          </cell>
        </row>
        <row r="481">
          <cell r="A481">
            <v>1</v>
          </cell>
          <cell r="B481" t="str">
            <v>591919009820</v>
          </cell>
          <cell r="C481">
            <v>80</v>
          </cell>
          <cell r="D481">
            <v>5</v>
          </cell>
          <cell r="E481" t="str">
            <v>RECLASSIFICACAO SWAP HEDGE DE TRADING P/NIR COIC</v>
          </cell>
          <cell r="F481">
            <v>3</v>
          </cell>
          <cell r="G481">
            <v>0</v>
          </cell>
          <cell r="H481" t="str">
            <v>R0070440</v>
          </cell>
          <cell r="I481">
            <v>200234</v>
          </cell>
          <cell r="J481">
            <v>57</v>
          </cell>
          <cell r="K481">
            <v>0</v>
          </cell>
          <cell r="L481">
            <v>-228126560.11000001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R481">
            <v>0</v>
          </cell>
          <cell r="S481">
            <v>0</v>
          </cell>
          <cell r="T481">
            <v>0</v>
          </cell>
          <cell r="V481">
            <v>-228126560.11000001</v>
          </cell>
          <cell r="W481">
            <v>0</v>
          </cell>
          <cell r="X481">
            <v>0</v>
          </cell>
        </row>
        <row r="482">
          <cell r="A482">
            <v>1</v>
          </cell>
          <cell r="B482" t="str">
            <v>591919009846</v>
          </cell>
          <cell r="C482">
            <v>80</v>
          </cell>
          <cell r="D482">
            <v>5</v>
          </cell>
          <cell r="E482" t="str">
            <v>HEDGE DE CAPITAL-US$ SECURITIES &amp; SWAP HEDGE</v>
          </cell>
          <cell r="F482">
            <v>3</v>
          </cell>
          <cell r="G482">
            <v>0</v>
          </cell>
          <cell r="H482" t="str">
            <v>R0060400</v>
          </cell>
          <cell r="I482">
            <v>220234</v>
          </cell>
          <cell r="J482">
            <v>174</v>
          </cell>
          <cell r="K482">
            <v>0</v>
          </cell>
          <cell r="L482">
            <v>33135438.43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R482">
            <v>0</v>
          </cell>
          <cell r="S482">
            <v>0</v>
          </cell>
          <cell r="T482">
            <v>0</v>
          </cell>
          <cell r="V482">
            <v>33135438.43</v>
          </cell>
          <cell r="W482">
            <v>0</v>
          </cell>
          <cell r="X482">
            <v>0</v>
          </cell>
        </row>
        <row r="483">
          <cell r="A483">
            <v>1</v>
          </cell>
          <cell r="B483" t="str">
            <v>591919009900</v>
          </cell>
          <cell r="C483">
            <v>220</v>
          </cell>
          <cell r="D483">
            <v>5</v>
          </cell>
          <cell r="E483" t="str">
            <v>TRANSLATION ON CAPITAL</v>
          </cell>
          <cell r="F483">
            <v>3</v>
          </cell>
          <cell r="G483">
            <v>0</v>
          </cell>
          <cell r="H483" t="str">
            <v>R0063300</v>
          </cell>
          <cell r="I483">
            <v>210490</v>
          </cell>
          <cell r="J483">
            <v>496</v>
          </cell>
          <cell r="K483">
            <v>0</v>
          </cell>
          <cell r="L483">
            <v>201753.93</v>
          </cell>
          <cell r="M483">
            <v>-28480</v>
          </cell>
          <cell r="N483">
            <v>-122967</v>
          </cell>
          <cell r="O483">
            <v>0</v>
          </cell>
          <cell r="P483">
            <v>-151447</v>
          </cell>
          <cell r="R483">
            <v>10021</v>
          </cell>
          <cell r="S483">
            <v>-28480</v>
          </cell>
          <cell r="T483">
            <v>-122967</v>
          </cell>
          <cell r="V483">
            <v>201430.67</v>
          </cell>
          <cell r="W483">
            <v>-27561.29</v>
          </cell>
          <cell r="X483">
            <v>-147055.32</v>
          </cell>
        </row>
        <row r="484">
          <cell r="A484">
            <v>1</v>
          </cell>
          <cell r="B484" t="str">
            <v>591919010232</v>
          </cell>
          <cell r="C484">
            <v>220</v>
          </cell>
          <cell r="D484">
            <v>5</v>
          </cell>
          <cell r="E484" t="str">
            <v>LUCRO NA VENDA DE ACOES NY-SIBRA/FERROLIGAS/WETZEL</v>
          </cell>
          <cell r="F484">
            <v>3</v>
          </cell>
          <cell r="G484">
            <v>0</v>
          </cell>
          <cell r="H484" t="str">
            <v>R0104200</v>
          </cell>
          <cell r="I484">
            <v>210567</v>
          </cell>
          <cell r="J484">
            <v>362</v>
          </cell>
          <cell r="K484">
            <v>0</v>
          </cell>
          <cell r="L484">
            <v>-2117391.38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R484">
            <v>0</v>
          </cell>
          <cell r="S484">
            <v>0</v>
          </cell>
          <cell r="T484">
            <v>0</v>
          </cell>
          <cell r="V484">
            <v>-2117391.38</v>
          </cell>
          <cell r="W484">
            <v>0</v>
          </cell>
          <cell r="X484">
            <v>0</v>
          </cell>
        </row>
        <row r="485">
          <cell r="A485">
            <v>1</v>
          </cell>
          <cell r="B485" t="str">
            <v>591919010283</v>
          </cell>
          <cell r="C485">
            <v>80</v>
          </cell>
          <cell r="D485">
            <v>5</v>
          </cell>
          <cell r="E485" t="str">
            <v>LUCROS NA ALIENACAO DE BENS-NY</v>
          </cell>
          <cell r="F485">
            <v>3</v>
          </cell>
          <cell r="G485">
            <v>0</v>
          </cell>
          <cell r="H485" t="str">
            <v>R0100200</v>
          </cell>
          <cell r="I485">
            <v>210108</v>
          </cell>
          <cell r="J485">
            <v>484</v>
          </cell>
          <cell r="K485">
            <v>0</v>
          </cell>
          <cell r="L485">
            <v>178271.14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R485">
            <v>22235.33</v>
          </cell>
          <cell r="S485">
            <v>0</v>
          </cell>
          <cell r="T485">
            <v>0</v>
          </cell>
          <cell r="V485">
            <v>168946.65</v>
          </cell>
          <cell r="W485">
            <v>0</v>
          </cell>
          <cell r="X485">
            <v>0</v>
          </cell>
        </row>
        <row r="486">
          <cell r="A486">
            <v>1</v>
          </cell>
          <cell r="B486" t="str">
            <v>599090909462</v>
          </cell>
          <cell r="C486">
            <v>80</v>
          </cell>
          <cell r="D486">
            <v>5</v>
          </cell>
          <cell r="E486" t="str">
            <v>COMPULS.R63 AFS-NBC E TERC-GANHOS NA VENDA</v>
          </cell>
          <cell r="F486">
            <v>3</v>
          </cell>
          <cell r="G486">
            <v>0</v>
          </cell>
          <cell r="H486" t="str">
            <v>R0104200</v>
          </cell>
          <cell r="I486">
            <v>210539</v>
          </cell>
          <cell r="J486">
            <v>76</v>
          </cell>
          <cell r="K486">
            <v>0</v>
          </cell>
          <cell r="L486">
            <v>-73040.100000000006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R486">
            <v>0</v>
          </cell>
          <cell r="S486">
            <v>0</v>
          </cell>
          <cell r="T486">
            <v>0</v>
          </cell>
          <cell r="V486">
            <v>-73040.100000000006</v>
          </cell>
          <cell r="W486">
            <v>0</v>
          </cell>
          <cell r="X486">
            <v>0</v>
          </cell>
        </row>
        <row r="487">
          <cell r="A487">
            <v>1</v>
          </cell>
          <cell r="B487" t="str">
            <v>599909000230</v>
          </cell>
          <cell r="C487">
            <v>80</v>
          </cell>
          <cell r="D487">
            <v>5</v>
          </cell>
          <cell r="E487" t="str">
            <v>AFS-NTN USV TERC-RDAS.TITS.RDA.FIXA-NY</v>
          </cell>
          <cell r="F487">
            <v>3</v>
          </cell>
          <cell r="G487">
            <v>0</v>
          </cell>
          <cell r="H487" t="str">
            <v>R0021500</v>
          </cell>
          <cell r="I487">
            <v>30172</v>
          </cell>
          <cell r="J487">
            <v>76</v>
          </cell>
          <cell r="K487">
            <v>0</v>
          </cell>
          <cell r="L487">
            <v>-335191.09999999998</v>
          </cell>
          <cell r="M487">
            <v>19035.04</v>
          </cell>
          <cell r="N487">
            <v>-65582.600000000006</v>
          </cell>
          <cell r="O487">
            <v>759944.85</v>
          </cell>
          <cell r="P487">
            <v>713397.29</v>
          </cell>
          <cell r="R487">
            <v>-162793.26</v>
          </cell>
          <cell r="S487">
            <v>19035.04</v>
          </cell>
          <cell r="T487">
            <v>694362.25</v>
          </cell>
          <cell r="V487">
            <v>-198654.82</v>
          </cell>
          <cell r="W487">
            <v>88814.78</v>
          </cell>
          <cell r="X487">
            <v>179730.03</v>
          </cell>
        </row>
        <row r="488">
          <cell r="A488">
            <v>1</v>
          </cell>
          <cell r="B488" t="str">
            <v>600800009000</v>
          </cell>
          <cell r="C488">
            <v>220</v>
          </cell>
          <cell r="D488">
            <v>2</v>
          </cell>
          <cell r="E488" t="str">
            <v>BOLETIM MACROECONOMICO-RESEARCH DEPT-SO MIS</v>
          </cell>
          <cell r="F488">
            <v>3</v>
          </cell>
          <cell r="G488">
            <v>0</v>
          </cell>
          <cell r="H488" t="str">
            <v>R0182600</v>
          </cell>
          <cell r="I488">
            <v>280090</v>
          </cell>
          <cell r="J488">
            <v>499</v>
          </cell>
          <cell r="K488">
            <v>945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R488">
            <v>0</v>
          </cell>
          <cell r="S488">
            <v>0</v>
          </cell>
          <cell r="T488">
            <v>0</v>
          </cell>
          <cell r="V488">
            <v>0</v>
          </cell>
          <cell r="W488">
            <v>0</v>
          </cell>
          <cell r="X488">
            <v>0</v>
          </cell>
        </row>
        <row r="489">
          <cell r="A489">
            <v>1</v>
          </cell>
          <cell r="B489" t="str">
            <v>600900009002</v>
          </cell>
          <cell r="C489">
            <v>220</v>
          </cell>
          <cell r="D489">
            <v>2</v>
          </cell>
          <cell r="E489" t="str">
            <v>DESPESA DE DEPRECIACAO DE INSTALACAO-MIS-FACS</v>
          </cell>
          <cell r="F489">
            <v>3</v>
          </cell>
          <cell r="G489">
            <v>0</v>
          </cell>
          <cell r="H489" t="str">
            <v>R0170500</v>
          </cell>
          <cell r="I489">
            <v>280109</v>
          </cell>
          <cell r="J489">
            <v>484</v>
          </cell>
          <cell r="K489">
            <v>945</v>
          </cell>
          <cell r="L489">
            <v>-33978810.07</v>
          </cell>
          <cell r="M489">
            <v>-63633.04</v>
          </cell>
          <cell r="N489">
            <v>-109870.15</v>
          </cell>
          <cell r="O489">
            <v>44687.74</v>
          </cell>
          <cell r="P489">
            <v>-128815.45</v>
          </cell>
          <cell r="R489">
            <v>-64109.26</v>
          </cell>
          <cell r="S489">
            <v>-63633.04</v>
          </cell>
          <cell r="T489">
            <v>-65182.41</v>
          </cell>
          <cell r="V489">
            <v>-33918914.810000002</v>
          </cell>
          <cell r="W489">
            <v>0</v>
          </cell>
          <cell r="X489">
            <v>-63633.04</v>
          </cell>
        </row>
        <row r="490">
          <cell r="A490">
            <v>1</v>
          </cell>
          <cell r="B490" t="str">
            <v>600900106032</v>
          </cell>
          <cell r="C490">
            <v>220</v>
          </cell>
          <cell r="D490">
            <v>2</v>
          </cell>
          <cell r="E490" t="str">
            <v>DESPESA DE DEPRECIACAO DE INSTALACAO-MIS-FACS-CSG</v>
          </cell>
          <cell r="F490">
            <v>3</v>
          </cell>
          <cell r="G490">
            <v>0</v>
          </cell>
          <cell r="H490" t="str">
            <v>R0170500</v>
          </cell>
          <cell r="I490">
            <v>280109</v>
          </cell>
          <cell r="J490">
            <v>998</v>
          </cell>
          <cell r="K490">
            <v>945</v>
          </cell>
          <cell r="L490">
            <v>-3623819.72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R490">
            <v>0</v>
          </cell>
          <cell r="S490">
            <v>0</v>
          </cell>
          <cell r="T490">
            <v>0</v>
          </cell>
          <cell r="V490">
            <v>-3623819.72</v>
          </cell>
          <cell r="W490">
            <v>0</v>
          </cell>
          <cell r="X490">
            <v>0</v>
          </cell>
        </row>
        <row r="491">
          <cell r="A491">
            <v>1</v>
          </cell>
          <cell r="B491" t="str">
            <v>600930009000</v>
          </cell>
          <cell r="C491">
            <v>220</v>
          </cell>
          <cell r="D491">
            <v>2</v>
          </cell>
          <cell r="E491" t="str">
            <v>DESPESA DA DEPRECIACAO DE MOVEIS E UTENSILIOS-MIS-FACS</v>
          </cell>
          <cell r="F491">
            <v>3</v>
          </cell>
          <cell r="G491">
            <v>0</v>
          </cell>
          <cell r="H491" t="str">
            <v>R0180500</v>
          </cell>
          <cell r="I491">
            <v>280118</v>
          </cell>
          <cell r="J491">
            <v>484</v>
          </cell>
          <cell r="K491">
            <v>945</v>
          </cell>
          <cell r="L491">
            <v>-9663731.3000000007</v>
          </cell>
          <cell r="M491">
            <v>-9493.26</v>
          </cell>
          <cell r="N491">
            <v>-9414</v>
          </cell>
          <cell r="O491">
            <v>0</v>
          </cell>
          <cell r="P491">
            <v>-18907.259999999998</v>
          </cell>
          <cell r="R491">
            <v>-9587.17</v>
          </cell>
          <cell r="S491">
            <v>-9493.26</v>
          </cell>
          <cell r="T491">
            <v>-9414</v>
          </cell>
          <cell r="V491">
            <v>-9654762.5800000001</v>
          </cell>
          <cell r="W491">
            <v>0</v>
          </cell>
          <cell r="X491">
            <v>-9493.26</v>
          </cell>
        </row>
        <row r="492">
          <cell r="A492">
            <v>1</v>
          </cell>
          <cell r="B492" t="str">
            <v>600930009019</v>
          </cell>
          <cell r="C492">
            <v>220</v>
          </cell>
          <cell r="D492">
            <v>2</v>
          </cell>
          <cell r="E492" t="str">
            <v>DESPESA DE DEPRECIACAO DE EDIFICACOES-MIS FACS</v>
          </cell>
          <cell r="F492">
            <v>3</v>
          </cell>
          <cell r="G492">
            <v>0</v>
          </cell>
          <cell r="H492" t="str">
            <v>R0170500</v>
          </cell>
          <cell r="I492">
            <v>280117</v>
          </cell>
          <cell r="J492">
            <v>484</v>
          </cell>
          <cell r="K492">
            <v>945</v>
          </cell>
          <cell r="L492">
            <v>-5931697.1500000004</v>
          </cell>
          <cell r="M492">
            <v>-37119.69</v>
          </cell>
          <cell r="N492">
            <v>-71244.06</v>
          </cell>
          <cell r="O492">
            <v>34005.32</v>
          </cell>
          <cell r="P492">
            <v>-74358.429999999993</v>
          </cell>
          <cell r="R492">
            <v>-37092.11</v>
          </cell>
          <cell r="S492">
            <v>-37119.69</v>
          </cell>
          <cell r="T492">
            <v>-37238.74</v>
          </cell>
          <cell r="V492">
            <v>-5896998.0899999999</v>
          </cell>
          <cell r="W492">
            <v>0</v>
          </cell>
          <cell r="X492">
            <v>-37119.69</v>
          </cell>
        </row>
        <row r="493">
          <cell r="A493">
            <v>1</v>
          </cell>
          <cell r="B493" t="str">
            <v>600930009035</v>
          </cell>
          <cell r="C493">
            <v>220</v>
          </cell>
          <cell r="D493">
            <v>2</v>
          </cell>
          <cell r="E493" t="str">
            <v>DESPESAS DEPRECIACAO EQUIP TECNOLOGIA-MIS-FACS</v>
          </cell>
          <cell r="F493">
            <v>3</v>
          </cell>
          <cell r="G493">
            <v>0</v>
          </cell>
          <cell r="H493" t="str">
            <v>R0180500</v>
          </cell>
          <cell r="I493">
            <v>280121</v>
          </cell>
          <cell r="J493">
            <v>484</v>
          </cell>
          <cell r="K493">
            <v>945</v>
          </cell>
          <cell r="L493">
            <v>-30282363.440000001</v>
          </cell>
          <cell r="M493">
            <v>8961.17</v>
          </cell>
          <cell r="N493">
            <v>-6687.55</v>
          </cell>
          <cell r="O493">
            <v>14029.58</v>
          </cell>
          <cell r="P493">
            <v>16303.2</v>
          </cell>
          <cell r="R493">
            <v>-6292.12</v>
          </cell>
          <cell r="S493">
            <v>8961.17</v>
          </cell>
          <cell r="T493">
            <v>7342.03</v>
          </cell>
          <cell r="V493">
            <v>-30276410.329999998</v>
          </cell>
          <cell r="W493">
            <v>0</v>
          </cell>
          <cell r="X493">
            <v>8961.17</v>
          </cell>
        </row>
        <row r="494">
          <cell r="A494">
            <v>1</v>
          </cell>
          <cell r="B494" t="str">
            <v>600930009043</v>
          </cell>
          <cell r="C494">
            <v>220</v>
          </cell>
          <cell r="D494">
            <v>2</v>
          </cell>
          <cell r="E494" t="str">
            <v>DESPESAS DE DEPRECIACAO CARPLAN-MIS-FACS</v>
          </cell>
          <cell r="F494">
            <v>3</v>
          </cell>
          <cell r="G494">
            <v>0</v>
          </cell>
          <cell r="H494" t="str">
            <v>R0120200</v>
          </cell>
          <cell r="I494">
            <v>260031</v>
          </cell>
          <cell r="J494">
            <v>491</v>
          </cell>
          <cell r="K494">
            <v>945</v>
          </cell>
          <cell r="L494">
            <v>-8172150.3300000001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R494">
            <v>0</v>
          </cell>
          <cell r="S494">
            <v>0</v>
          </cell>
          <cell r="T494">
            <v>0</v>
          </cell>
          <cell r="V494">
            <v>-8172150.3300000001</v>
          </cell>
          <cell r="W494">
            <v>0</v>
          </cell>
          <cell r="X494">
            <v>0</v>
          </cell>
        </row>
        <row r="495">
          <cell r="A495">
            <v>1</v>
          </cell>
          <cell r="B495" t="str">
            <v>600930009051</v>
          </cell>
          <cell r="C495">
            <v>80</v>
          </cell>
          <cell r="D495">
            <v>2</v>
          </cell>
          <cell r="E495" t="str">
            <v>SOFTWARE EXPENSE-NY</v>
          </cell>
          <cell r="F495">
            <v>3</v>
          </cell>
          <cell r="G495">
            <v>0</v>
          </cell>
          <cell r="H495" t="str">
            <v>R0182300</v>
          </cell>
          <cell r="I495">
            <v>280171</v>
          </cell>
          <cell r="J495">
            <v>484</v>
          </cell>
          <cell r="K495">
            <v>945</v>
          </cell>
          <cell r="L495">
            <v>0</v>
          </cell>
          <cell r="M495">
            <v>0</v>
          </cell>
          <cell r="N495">
            <v>0</v>
          </cell>
          <cell r="O495">
            <v>3262.69</v>
          </cell>
          <cell r="P495">
            <v>3262.69</v>
          </cell>
          <cell r="R495">
            <v>0</v>
          </cell>
          <cell r="S495">
            <v>0</v>
          </cell>
          <cell r="T495">
            <v>3262.69</v>
          </cell>
          <cell r="V495">
            <v>0</v>
          </cell>
          <cell r="W495">
            <v>0</v>
          </cell>
          <cell r="X495">
            <v>446.18</v>
          </cell>
        </row>
        <row r="496">
          <cell r="A496">
            <v>1</v>
          </cell>
          <cell r="B496" t="str">
            <v>600930009051</v>
          </cell>
          <cell r="C496">
            <v>220</v>
          </cell>
          <cell r="D496">
            <v>2</v>
          </cell>
          <cell r="E496" t="str">
            <v>SOFTWARE EXPENSE-NY</v>
          </cell>
          <cell r="F496">
            <v>3</v>
          </cell>
          <cell r="G496">
            <v>0</v>
          </cell>
          <cell r="H496" t="str">
            <v>R0182300</v>
          </cell>
          <cell r="I496">
            <v>280171</v>
          </cell>
          <cell r="J496">
            <v>484</v>
          </cell>
          <cell r="K496">
            <v>945</v>
          </cell>
          <cell r="L496">
            <v>-247448.48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R496">
            <v>0</v>
          </cell>
          <cell r="S496">
            <v>0</v>
          </cell>
          <cell r="T496">
            <v>0</v>
          </cell>
          <cell r="V496">
            <v>-247448.48</v>
          </cell>
          <cell r="W496">
            <v>0</v>
          </cell>
          <cell r="X496">
            <v>0</v>
          </cell>
        </row>
        <row r="497">
          <cell r="A497">
            <v>1</v>
          </cell>
          <cell r="B497" t="str">
            <v>600930109005</v>
          </cell>
          <cell r="C497">
            <v>220</v>
          </cell>
          <cell r="D497">
            <v>2</v>
          </cell>
          <cell r="E497" t="str">
            <v>DESPESA DEPRECIACAO EQUIP TECNOLOGIA-CIB-MIS-FACS</v>
          </cell>
          <cell r="F497">
            <v>3</v>
          </cell>
          <cell r="G497">
            <v>0</v>
          </cell>
          <cell r="H497" t="str">
            <v>R0180500</v>
          </cell>
          <cell r="I497">
            <v>280121</v>
          </cell>
          <cell r="J497">
            <v>484</v>
          </cell>
          <cell r="K497">
            <v>945</v>
          </cell>
          <cell r="L497">
            <v>-1568212.73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R497">
            <v>0</v>
          </cell>
          <cell r="S497">
            <v>0</v>
          </cell>
          <cell r="T497">
            <v>0</v>
          </cell>
          <cell r="V497">
            <v>-1568212.73</v>
          </cell>
          <cell r="W497">
            <v>0</v>
          </cell>
          <cell r="X497">
            <v>0</v>
          </cell>
        </row>
        <row r="498">
          <cell r="A498">
            <v>1</v>
          </cell>
          <cell r="B498" t="str">
            <v>600930209000</v>
          </cell>
          <cell r="C498">
            <v>220</v>
          </cell>
          <cell r="D498">
            <v>2</v>
          </cell>
          <cell r="E498" t="str">
            <v>DESPESA DEPRECIACAO MOVEIS UTENSILIO-CSG-MIS-FACS</v>
          </cell>
          <cell r="F498">
            <v>3</v>
          </cell>
          <cell r="G498">
            <v>0</v>
          </cell>
          <cell r="H498" t="str">
            <v>R0180500</v>
          </cell>
          <cell r="I498">
            <v>280118</v>
          </cell>
          <cell r="J498">
            <v>998</v>
          </cell>
          <cell r="K498">
            <v>945</v>
          </cell>
          <cell r="L498">
            <v>-10132629.109999999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R498">
            <v>0</v>
          </cell>
          <cell r="S498">
            <v>0</v>
          </cell>
          <cell r="T498">
            <v>0</v>
          </cell>
          <cell r="V498">
            <v>-10132629.109999999</v>
          </cell>
          <cell r="W498">
            <v>0</v>
          </cell>
          <cell r="X498">
            <v>0</v>
          </cell>
        </row>
        <row r="499">
          <cell r="A499">
            <v>1</v>
          </cell>
          <cell r="B499" t="str">
            <v>600990090122</v>
          </cell>
          <cell r="C499">
            <v>220</v>
          </cell>
          <cell r="D499">
            <v>2</v>
          </cell>
          <cell r="E499" t="str">
            <v>PROVISOES P/PAGTOS SALARIOS NON OFF.-GFB-NY</v>
          </cell>
          <cell r="F499">
            <v>3</v>
          </cell>
          <cell r="G499">
            <v>0</v>
          </cell>
          <cell r="H499" t="str">
            <v>R0120100</v>
          </cell>
          <cell r="I499">
            <v>260022</v>
          </cell>
          <cell r="J499">
            <v>491</v>
          </cell>
          <cell r="K499">
            <v>945</v>
          </cell>
          <cell r="L499">
            <v>164884.76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R499">
            <v>0</v>
          </cell>
          <cell r="S499">
            <v>0</v>
          </cell>
          <cell r="T499">
            <v>0</v>
          </cell>
          <cell r="V499">
            <v>164884.76</v>
          </cell>
          <cell r="W499">
            <v>0</v>
          </cell>
          <cell r="X499">
            <v>0</v>
          </cell>
        </row>
        <row r="500">
          <cell r="A500">
            <v>1</v>
          </cell>
          <cell r="B500" t="str">
            <v>600990090130</v>
          </cell>
          <cell r="C500">
            <v>220</v>
          </cell>
          <cell r="D500">
            <v>2</v>
          </cell>
          <cell r="E500" t="str">
            <v>PROVISOES P/PAGTOS DE OUTRAS COMPENSACOES-GFB-NY</v>
          </cell>
          <cell r="F500">
            <v>3</v>
          </cell>
          <cell r="G500">
            <v>0</v>
          </cell>
          <cell r="H500" t="str">
            <v>R0120100</v>
          </cell>
          <cell r="I500">
            <v>260049</v>
          </cell>
          <cell r="J500">
            <v>491</v>
          </cell>
          <cell r="K500">
            <v>945</v>
          </cell>
          <cell r="L500">
            <v>66110.600000000006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R500">
            <v>0</v>
          </cell>
          <cell r="S500">
            <v>0</v>
          </cell>
          <cell r="T500">
            <v>0</v>
          </cell>
          <cell r="V500">
            <v>66110.600000000006</v>
          </cell>
          <cell r="W500">
            <v>0</v>
          </cell>
          <cell r="X500">
            <v>0</v>
          </cell>
        </row>
        <row r="501">
          <cell r="A501">
            <v>1</v>
          </cell>
          <cell r="B501" t="str">
            <v>600990090149</v>
          </cell>
          <cell r="C501">
            <v>220</v>
          </cell>
          <cell r="D501">
            <v>2</v>
          </cell>
          <cell r="E501" t="str">
            <v>PROVISOES P/PAGTOS GOVERNMENT BENEFITS-GFB-NY</v>
          </cell>
          <cell r="F501">
            <v>3</v>
          </cell>
          <cell r="G501">
            <v>0</v>
          </cell>
          <cell r="H501" t="str">
            <v>R0120200</v>
          </cell>
          <cell r="I501">
            <v>260057</v>
          </cell>
          <cell r="J501">
            <v>491</v>
          </cell>
          <cell r="K501">
            <v>945</v>
          </cell>
          <cell r="L501">
            <v>4718158.66</v>
          </cell>
          <cell r="M501">
            <v>-288306</v>
          </cell>
          <cell r="N501">
            <v>-514710</v>
          </cell>
          <cell r="O501">
            <v>749017.27</v>
          </cell>
          <cell r="P501">
            <v>-53998.73</v>
          </cell>
          <cell r="R501">
            <v>407292.91</v>
          </cell>
          <cell r="S501">
            <v>-288306</v>
          </cell>
          <cell r="T501">
            <v>234307.27</v>
          </cell>
          <cell r="V501">
            <v>4350281.1900000004</v>
          </cell>
          <cell r="W501">
            <v>0</v>
          </cell>
          <cell r="X501">
            <v>-365121.64</v>
          </cell>
        </row>
        <row r="502">
          <cell r="A502">
            <v>1</v>
          </cell>
          <cell r="B502" t="str">
            <v>600990090157</v>
          </cell>
          <cell r="C502">
            <v>220</v>
          </cell>
          <cell r="D502">
            <v>2</v>
          </cell>
          <cell r="E502" t="str">
            <v>PROVISOES P/PAGTOS TRANSFER INTER-BRANCHES-GFB-NY</v>
          </cell>
          <cell r="F502">
            <v>3</v>
          </cell>
          <cell r="G502">
            <v>0</v>
          </cell>
          <cell r="H502" t="str">
            <v>R0120100</v>
          </cell>
          <cell r="I502">
            <v>260059</v>
          </cell>
          <cell r="J502">
            <v>491</v>
          </cell>
          <cell r="K502">
            <v>0</v>
          </cell>
          <cell r="L502">
            <v>192187.96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R502">
            <v>0</v>
          </cell>
          <cell r="S502">
            <v>0</v>
          </cell>
          <cell r="T502">
            <v>0</v>
          </cell>
          <cell r="V502">
            <v>192187.96</v>
          </cell>
          <cell r="W502">
            <v>0</v>
          </cell>
          <cell r="X502">
            <v>0</v>
          </cell>
        </row>
        <row r="503">
          <cell r="A503">
            <v>1</v>
          </cell>
          <cell r="B503" t="str">
            <v>600990090238</v>
          </cell>
          <cell r="C503">
            <v>220</v>
          </cell>
          <cell r="D503">
            <v>2</v>
          </cell>
          <cell r="E503" t="str">
            <v>DESPESAS-AUDITORIA COM KPMG-NY</v>
          </cell>
          <cell r="F503">
            <v>3</v>
          </cell>
          <cell r="G503">
            <v>0</v>
          </cell>
          <cell r="H503" t="str">
            <v>R0182700</v>
          </cell>
          <cell r="I503">
            <v>280244</v>
          </cell>
          <cell r="J503">
            <v>483</v>
          </cell>
          <cell r="K503">
            <v>0</v>
          </cell>
          <cell r="L503">
            <v>77399.75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R503">
            <v>0</v>
          </cell>
          <cell r="S503">
            <v>0</v>
          </cell>
          <cell r="T503">
            <v>0</v>
          </cell>
          <cell r="V503">
            <v>77399.75</v>
          </cell>
          <cell r="W503">
            <v>0</v>
          </cell>
          <cell r="X503">
            <v>0</v>
          </cell>
        </row>
        <row r="504">
          <cell r="A504">
            <v>1</v>
          </cell>
          <cell r="B504" t="str">
            <v>600990900230</v>
          </cell>
          <cell r="C504">
            <v>220</v>
          </cell>
          <cell r="D504">
            <v>2</v>
          </cell>
          <cell r="E504" t="str">
            <v>NY-OPERATING EXPENSES-INST</v>
          </cell>
          <cell r="F504">
            <v>3</v>
          </cell>
          <cell r="G504">
            <v>0</v>
          </cell>
          <cell r="H504" t="str">
            <v>R0182600</v>
          </cell>
          <cell r="I504">
            <v>280265</v>
          </cell>
          <cell r="J504">
            <v>499</v>
          </cell>
          <cell r="K504">
            <v>945</v>
          </cell>
          <cell r="L504">
            <v>-3037058.99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R504">
            <v>0</v>
          </cell>
          <cell r="S504">
            <v>0</v>
          </cell>
          <cell r="T504">
            <v>0</v>
          </cell>
          <cell r="V504">
            <v>-3037058.99</v>
          </cell>
          <cell r="W504">
            <v>0</v>
          </cell>
          <cell r="X504">
            <v>0</v>
          </cell>
        </row>
        <row r="505">
          <cell r="A505">
            <v>1</v>
          </cell>
          <cell r="B505" t="str">
            <v>600991000011</v>
          </cell>
          <cell r="C505">
            <v>80</v>
          </cell>
          <cell r="D505">
            <v>2</v>
          </cell>
          <cell r="E505" t="str">
            <v>LOCAL BOOKED INCOME TAXES-NY</v>
          </cell>
          <cell r="F505">
            <v>3</v>
          </cell>
          <cell r="G505">
            <v>0</v>
          </cell>
          <cell r="H505" t="str">
            <v>R0360000</v>
          </cell>
          <cell r="I505">
            <v>450010</v>
          </cell>
          <cell r="J505">
            <v>504</v>
          </cell>
          <cell r="K505">
            <v>945</v>
          </cell>
          <cell r="L505">
            <v>-21212681</v>
          </cell>
          <cell r="M505">
            <v>0</v>
          </cell>
          <cell r="N505">
            <v>-18939171</v>
          </cell>
          <cell r="O505">
            <v>18939171</v>
          </cell>
          <cell r="P505">
            <v>0</v>
          </cell>
          <cell r="R505">
            <v>-13515487</v>
          </cell>
          <cell r="S505">
            <v>0</v>
          </cell>
          <cell r="T505">
            <v>0</v>
          </cell>
          <cell r="V505">
            <v>-20776697.550000001</v>
          </cell>
          <cell r="W505">
            <v>0</v>
          </cell>
          <cell r="X505">
            <v>0</v>
          </cell>
        </row>
        <row r="506">
          <cell r="A506">
            <v>1</v>
          </cell>
          <cell r="B506" t="str">
            <v>600991000020</v>
          </cell>
          <cell r="C506">
            <v>80</v>
          </cell>
          <cell r="D506">
            <v>2</v>
          </cell>
          <cell r="E506" t="str">
            <v>DEFERRED INCOME TAXES-NY</v>
          </cell>
          <cell r="F506">
            <v>3</v>
          </cell>
          <cell r="G506">
            <v>0</v>
          </cell>
          <cell r="H506" t="str">
            <v>R0360300</v>
          </cell>
          <cell r="I506">
            <v>450010</v>
          </cell>
          <cell r="J506">
            <v>504</v>
          </cell>
          <cell r="K506">
            <v>945</v>
          </cell>
          <cell r="L506">
            <v>-25254869.469999999</v>
          </cell>
          <cell r="M506">
            <v>0</v>
          </cell>
          <cell r="N506">
            <v>-22451245</v>
          </cell>
          <cell r="O506">
            <v>22451245</v>
          </cell>
          <cell r="P506">
            <v>0</v>
          </cell>
          <cell r="R506">
            <v>-1261168</v>
          </cell>
          <cell r="S506">
            <v>0</v>
          </cell>
          <cell r="T506">
            <v>0</v>
          </cell>
          <cell r="V506">
            <v>-25214186.629999999</v>
          </cell>
          <cell r="W506">
            <v>0</v>
          </cell>
          <cell r="X506">
            <v>0</v>
          </cell>
        </row>
        <row r="507">
          <cell r="A507">
            <v>1</v>
          </cell>
          <cell r="B507" t="str">
            <v>600991000348</v>
          </cell>
          <cell r="C507">
            <v>220</v>
          </cell>
          <cell r="D507">
            <v>2</v>
          </cell>
          <cell r="E507" t="str">
            <v>SPREAD DE CAMBIO-IMPORTACAO FUTURA-FLOAT LCY-NY</v>
          </cell>
          <cell r="F507">
            <v>3</v>
          </cell>
          <cell r="G507">
            <v>0</v>
          </cell>
          <cell r="H507" t="str">
            <v>R2280230</v>
          </cell>
          <cell r="I507">
            <v>70631</v>
          </cell>
          <cell r="J507">
            <v>800</v>
          </cell>
          <cell r="K507">
            <v>544</v>
          </cell>
          <cell r="L507">
            <v>-14047.3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R507">
            <v>0</v>
          </cell>
          <cell r="S507">
            <v>0</v>
          </cell>
          <cell r="T507">
            <v>0</v>
          </cell>
          <cell r="V507">
            <v>-14047.3</v>
          </cell>
          <cell r="W507">
            <v>0</v>
          </cell>
          <cell r="X507">
            <v>0</v>
          </cell>
        </row>
        <row r="508">
          <cell r="A508">
            <v>1</v>
          </cell>
          <cell r="B508" t="str">
            <v>600991000356</v>
          </cell>
          <cell r="C508">
            <v>220</v>
          </cell>
          <cell r="D508">
            <v>2</v>
          </cell>
          <cell r="E508" t="str">
            <v>SPREAD DE CAMBIO-IMPORTACAO FUTURA-FLOAT ME-NY</v>
          </cell>
          <cell r="F508">
            <v>3</v>
          </cell>
          <cell r="G508">
            <v>0</v>
          </cell>
          <cell r="H508" t="str">
            <v>R2280230</v>
          </cell>
          <cell r="I508">
            <v>70645</v>
          </cell>
          <cell r="J508">
            <v>800</v>
          </cell>
          <cell r="K508">
            <v>544</v>
          </cell>
          <cell r="L508">
            <v>-10.24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R508">
            <v>0</v>
          </cell>
          <cell r="S508">
            <v>0</v>
          </cell>
          <cell r="T508">
            <v>0</v>
          </cell>
          <cell r="V508">
            <v>-10.24</v>
          </cell>
          <cell r="W508">
            <v>0</v>
          </cell>
          <cell r="X508">
            <v>0</v>
          </cell>
        </row>
        <row r="509">
          <cell r="A509">
            <v>1</v>
          </cell>
          <cell r="B509" t="str">
            <v>600991003142</v>
          </cell>
          <cell r="C509">
            <v>220</v>
          </cell>
          <cell r="D509">
            <v>2</v>
          </cell>
          <cell r="E509" t="str">
            <v>AMORTIZACAO-PREPAID EXPENSE-NY-CSG</v>
          </cell>
          <cell r="F509">
            <v>3</v>
          </cell>
          <cell r="G509">
            <v>0</v>
          </cell>
          <cell r="H509" t="str">
            <v>R0182500</v>
          </cell>
          <cell r="I509">
            <v>280031</v>
          </cell>
          <cell r="J509">
            <v>998</v>
          </cell>
          <cell r="K509">
            <v>840</v>
          </cell>
          <cell r="L509">
            <v>-298454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R509">
            <v>0</v>
          </cell>
          <cell r="S509">
            <v>0</v>
          </cell>
          <cell r="T509">
            <v>0</v>
          </cell>
          <cell r="V509">
            <v>-298454</v>
          </cell>
          <cell r="W509">
            <v>0</v>
          </cell>
          <cell r="X509">
            <v>0</v>
          </cell>
        </row>
        <row r="510">
          <cell r="A510">
            <v>1</v>
          </cell>
          <cell r="B510" t="str">
            <v>600991010025</v>
          </cell>
          <cell r="C510">
            <v>220</v>
          </cell>
          <cell r="D510">
            <v>2</v>
          </cell>
          <cell r="E510" t="str">
            <v>CUSTO DE ADMINISTRACAO PREDIAL ALOCADO-PREMISES-MIS</v>
          </cell>
          <cell r="F510">
            <v>3</v>
          </cell>
          <cell r="G510">
            <v>0</v>
          </cell>
          <cell r="H510" t="str">
            <v>R0182600</v>
          </cell>
          <cell r="I510">
            <v>270036</v>
          </cell>
          <cell r="J510">
            <v>497</v>
          </cell>
          <cell r="K510">
            <v>945</v>
          </cell>
          <cell r="L510">
            <v>0</v>
          </cell>
          <cell r="M510">
            <v>0</v>
          </cell>
          <cell r="N510">
            <v>-65650</v>
          </cell>
          <cell r="O510">
            <v>65650</v>
          </cell>
          <cell r="P510">
            <v>0</v>
          </cell>
          <cell r="R510">
            <v>0</v>
          </cell>
          <cell r="S510">
            <v>0</v>
          </cell>
          <cell r="T510">
            <v>0</v>
          </cell>
          <cell r="V510">
            <v>0</v>
          </cell>
          <cell r="W510">
            <v>0</v>
          </cell>
          <cell r="X510">
            <v>0</v>
          </cell>
        </row>
        <row r="511">
          <cell r="A511">
            <v>1</v>
          </cell>
          <cell r="B511" t="str">
            <v>600991010033</v>
          </cell>
          <cell r="C511">
            <v>220</v>
          </cell>
          <cell r="D511">
            <v>2</v>
          </cell>
          <cell r="E511" t="str">
            <v>CUSTO DE RESTAURANTE ALOCADO-PREMISES-MIS</v>
          </cell>
          <cell r="F511">
            <v>3</v>
          </cell>
          <cell r="G511">
            <v>0</v>
          </cell>
          <cell r="H511" t="str">
            <v>R0182600</v>
          </cell>
          <cell r="I511">
            <v>270044</v>
          </cell>
          <cell r="J511">
            <v>497</v>
          </cell>
          <cell r="K511">
            <v>945</v>
          </cell>
          <cell r="L511">
            <v>-483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R511">
            <v>0</v>
          </cell>
          <cell r="S511">
            <v>0</v>
          </cell>
          <cell r="T511">
            <v>0</v>
          </cell>
          <cell r="V511">
            <v>-483</v>
          </cell>
          <cell r="W511">
            <v>0</v>
          </cell>
          <cell r="X511">
            <v>0</v>
          </cell>
        </row>
        <row r="512">
          <cell r="A512">
            <v>1</v>
          </cell>
          <cell r="B512" t="str">
            <v>600991010041</v>
          </cell>
          <cell r="C512">
            <v>220</v>
          </cell>
          <cell r="D512">
            <v>2</v>
          </cell>
          <cell r="E512" t="str">
            <v>CUSTO DE SERVICOS GERAIS ALOCADO-PREMISES-MIS</v>
          </cell>
          <cell r="F512">
            <v>3</v>
          </cell>
          <cell r="G512">
            <v>0</v>
          </cell>
          <cell r="H512" t="str">
            <v>R0182600</v>
          </cell>
          <cell r="I512">
            <v>270052</v>
          </cell>
          <cell r="J512">
            <v>497</v>
          </cell>
          <cell r="K512">
            <v>945</v>
          </cell>
          <cell r="L512">
            <v>418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R512">
            <v>0</v>
          </cell>
          <cell r="S512">
            <v>0</v>
          </cell>
          <cell r="T512">
            <v>0</v>
          </cell>
          <cell r="V512">
            <v>418</v>
          </cell>
          <cell r="W512">
            <v>0</v>
          </cell>
          <cell r="X512">
            <v>0</v>
          </cell>
        </row>
        <row r="513">
          <cell r="A513">
            <v>1</v>
          </cell>
          <cell r="B513" t="str">
            <v>600991010050</v>
          </cell>
          <cell r="C513">
            <v>220</v>
          </cell>
          <cell r="D513">
            <v>2</v>
          </cell>
          <cell r="E513" t="str">
            <v>SMG-CUSTO DE FUNDOS-CSG-PREMISES-MIS</v>
          </cell>
          <cell r="F513">
            <v>3</v>
          </cell>
          <cell r="G513">
            <v>0</v>
          </cell>
          <cell r="H513" t="str">
            <v>R2280230</v>
          </cell>
          <cell r="I513">
            <v>70113</v>
          </cell>
          <cell r="J513">
            <v>800</v>
          </cell>
          <cell r="K513">
            <v>370</v>
          </cell>
          <cell r="L513">
            <v>-1870</v>
          </cell>
          <cell r="M513">
            <v>0</v>
          </cell>
          <cell r="N513">
            <v>-185463.71</v>
          </cell>
          <cell r="O513">
            <v>185463.71</v>
          </cell>
          <cell r="P513">
            <v>0</v>
          </cell>
          <cell r="R513">
            <v>0</v>
          </cell>
          <cell r="S513">
            <v>0</v>
          </cell>
          <cell r="T513">
            <v>0</v>
          </cell>
          <cell r="V513">
            <v>-1870.01</v>
          </cell>
          <cell r="W513">
            <v>0</v>
          </cell>
          <cell r="X513">
            <v>0</v>
          </cell>
        </row>
        <row r="514">
          <cell r="A514">
            <v>1</v>
          </cell>
          <cell r="B514" t="str">
            <v>600991010068</v>
          </cell>
          <cell r="C514">
            <v>220</v>
          </cell>
          <cell r="D514">
            <v>2</v>
          </cell>
          <cell r="E514" t="str">
            <v>CUSTO DO PREDIO-IPTU-NY</v>
          </cell>
          <cell r="F514">
            <v>3</v>
          </cell>
          <cell r="G514">
            <v>0</v>
          </cell>
          <cell r="H514" t="str">
            <v>R0170800</v>
          </cell>
          <cell r="I514">
            <v>280079</v>
          </cell>
          <cell r="J514">
            <v>494</v>
          </cell>
          <cell r="K514">
            <v>800</v>
          </cell>
          <cell r="L514">
            <v>-481475.23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R514">
            <v>0</v>
          </cell>
          <cell r="S514">
            <v>0</v>
          </cell>
          <cell r="T514">
            <v>0</v>
          </cell>
          <cell r="V514">
            <v>-481475.23</v>
          </cell>
          <cell r="W514">
            <v>0</v>
          </cell>
          <cell r="X514">
            <v>0</v>
          </cell>
        </row>
        <row r="515">
          <cell r="A515">
            <v>1</v>
          </cell>
          <cell r="B515" t="str">
            <v>600991020012</v>
          </cell>
          <cell r="C515">
            <v>220</v>
          </cell>
          <cell r="D515">
            <v>2</v>
          </cell>
          <cell r="E515" t="str">
            <v>CUSTO DE FOCUS ALOCADO-DTI-MIS</v>
          </cell>
          <cell r="F515">
            <v>3</v>
          </cell>
          <cell r="G515">
            <v>0</v>
          </cell>
          <cell r="H515" t="str">
            <v>R0182600</v>
          </cell>
          <cell r="I515">
            <v>270109</v>
          </cell>
          <cell r="J515">
            <v>497</v>
          </cell>
          <cell r="K515">
            <v>945</v>
          </cell>
          <cell r="L515">
            <v>0.01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R515">
            <v>0</v>
          </cell>
          <cell r="S515">
            <v>0</v>
          </cell>
          <cell r="T515">
            <v>0</v>
          </cell>
          <cell r="V515">
            <v>0.01</v>
          </cell>
          <cell r="W515">
            <v>0</v>
          </cell>
          <cell r="X515">
            <v>0</v>
          </cell>
        </row>
        <row r="516">
          <cell r="A516">
            <v>1</v>
          </cell>
          <cell r="B516" t="str">
            <v>600991020020</v>
          </cell>
          <cell r="C516">
            <v>220</v>
          </cell>
          <cell r="D516">
            <v>2</v>
          </cell>
          <cell r="E516" t="str">
            <v>CUSTO DE DESENVOLVIMENTO DE SISTEMAS ALOCADO-DTI-MIS</v>
          </cell>
          <cell r="F516">
            <v>3</v>
          </cell>
          <cell r="G516">
            <v>0</v>
          </cell>
          <cell r="H516" t="str">
            <v>R0182600</v>
          </cell>
          <cell r="I516">
            <v>270210</v>
          </cell>
          <cell r="J516">
            <v>497</v>
          </cell>
          <cell r="K516">
            <v>945</v>
          </cell>
          <cell r="L516">
            <v>65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R516">
            <v>0</v>
          </cell>
          <cell r="S516">
            <v>0</v>
          </cell>
          <cell r="T516">
            <v>0</v>
          </cell>
          <cell r="V516">
            <v>65</v>
          </cell>
          <cell r="W516">
            <v>0</v>
          </cell>
          <cell r="X516">
            <v>0</v>
          </cell>
        </row>
        <row r="517">
          <cell r="A517">
            <v>1</v>
          </cell>
          <cell r="B517" t="str">
            <v>600991020047</v>
          </cell>
          <cell r="C517">
            <v>220</v>
          </cell>
          <cell r="D517">
            <v>2</v>
          </cell>
          <cell r="E517" t="str">
            <v>CUSTO DE UTILIZACAO DE CITIMAIL ALOCADO-DTI-MIS</v>
          </cell>
          <cell r="F517">
            <v>3</v>
          </cell>
          <cell r="G517">
            <v>0</v>
          </cell>
          <cell r="H517" t="str">
            <v>R0182600</v>
          </cell>
          <cell r="I517">
            <v>270119</v>
          </cell>
          <cell r="J517">
            <v>497</v>
          </cell>
          <cell r="K517">
            <v>945</v>
          </cell>
          <cell r="L517">
            <v>22.08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R517">
            <v>0</v>
          </cell>
          <cell r="S517">
            <v>0</v>
          </cell>
          <cell r="T517">
            <v>0</v>
          </cell>
          <cell r="V517">
            <v>22.08</v>
          </cell>
          <cell r="W517">
            <v>0</v>
          </cell>
          <cell r="X517">
            <v>0</v>
          </cell>
        </row>
        <row r="518">
          <cell r="A518">
            <v>1</v>
          </cell>
          <cell r="B518" t="str">
            <v>600991020063</v>
          </cell>
          <cell r="C518">
            <v>220</v>
          </cell>
          <cell r="D518">
            <v>2</v>
          </cell>
          <cell r="E518" t="str">
            <v>CUSTO DE MICROS ALOCADOS-DTI-MIS</v>
          </cell>
          <cell r="F518">
            <v>3</v>
          </cell>
          <cell r="G518">
            <v>0</v>
          </cell>
          <cell r="H518" t="str">
            <v>R0182600</v>
          </cell>
          <cell r="I518">
            <v>270095</v>
          </cell>
          <cell r="J518">
            <v>497</v>
          </cell>
          <cell r="K518">
            <v>945</v>
          </cell>
          <cell r="L518">
            <v>-0.03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R518">
            <v>0</v>
          </cell>
          <cell r="S518">
            <v>0</v>
          </cell>
          <cell r="T518">
            <v>0</v>
          </cell>
          <cell r="V518">
            <v>-0.03</v>
          </cell>
          <cell r="W518">
            <v>0</v>
          </cell>
          <cell r="X518">
            <v>0</v>
          </cell>
        </row>
        <row r="519">
          <cell r="A519">
            <v>1</v>
          </cell>
          <cell r="B519" t="str">
            <v>600991020071</v>
          </cell>
          <cell r="C519">
            <v>220</v>
          </cell>
          <cell r="D519">
            <v>2</v>
          </cell>
          <cell r="E519" t="str">
            <v>CUSTO DE TERMINAIS ALOCADOS-DTI-MIS</v>
          </cell>
          <cell r="F519">
            <v>3</v>
          </cell>
          <cell r="G519">
            <v>0</v>
          </cell>
          <cell r="H519" t="str">
            <v>R0182600</v>
          </cell>
          <cell r="I519">
            <v>270087</v>
          </cell>
          <cell r="J519">
            <v>497</v>
          </cell>
          <cell r="K519">
            <v>945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R519">
            <v>0</v>
          </cell>
          <cell r="S519">
            <v>0</v>
          </cell>
          <cell r="T519">
            <v>0</v>
          </cell>
          <cell r="V519">
            <v>0</v>
          </cell>
          <cell r="W519">
            <v>0</v>
          </cell>
          <cell r="X519">
            <v>0</v>
          </cell>
        </row>
        <row r="520">
          <cell r="A520">
            <v>1</v>
          </cell>
          <cell r="B520" t="str">
            <v>600991020080</v>
          </cell>
          <cell r="C520">
            <v>220</v>
          </cell>
          <cell r="D520">
            <v>2</v>
          </cell>
          <cell r="E520" t="str">
            <v>CUSTO DE TELEX ALOCADO-DTI-MIS</v>
          </cell>
          <cell r="F520">
            <v>3</v>
          </cell>
          <cell r="G520">
            <v>0</v>
          </cell>
          <cell r="H520" t="str">
            <v>R0182600</v>
          </cell>
          <cell r="I520">
            <v>270079</v>
          </cell>
          <cell r="J520">
            <v>497</v>
          </cell>
          <cell r="K520">
            <v>945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R520">
            <v>0</v>
          </cell>
          <cell r="S520">
            <v>0</v>
          </cell>
          <cell r="T520">
            <v>0</v>
          </cell>
          <cell r="V520">
            <v>0</v>
          </cell>
          <cell r="W520">
            <v>0</v>
          </cell>
          <cell r="X520">
            <v>0</v>
          </cell>
        </row>
        <row r="521">
          <cell r="A521">
            <v>1</v>
          </cell>
          <cell r="B521" t="str">
            <v>600991020098</v>
          </cell>
          <cell r="C521">
            <v>220</v>
          </cell>
          <cell r="D521">
            <v>2</v>
          </cell>
          <cell r="E521" t="str">
            <v>CUSTO DE TELEFONIA ALOCADO-DTI-MIS</v>
          </cell>
          <cell r="F521">
            <v>3</v>
          </cell>
          <cell r="G521">
            <v>0</v>
          </cell>
          <cell r="H521" t="str">
            <v>R0182600</v>
          </cell>
          <cell r="I521">
            <v>270060</v>
          </cell>
          <cell r="J521">
            <v>497</v>
          </cell>
          <cell r="K521">
            <v>945</v>
          </cell>
          <cell r="L521">
            <v>-1435.1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R521">
            <v>0</v>
          </cell>
          <cell r="S521">
            <v>0</v>
          </cell>
          <cell r="T521">
            <v>0</v>
          </cell>
          <cell r="V521">
            <v>-1435.1</v>
          </cell>
          <cell r="W521">
            <v>0</v>
          </cell>
          <cell r="X521">
            <v>0</v>
          </cell>
        </row>
        <row r="522">
          <cell r="A522">
            <v>1</v>
          </cell>
          <cell r="B522" t="str">
            <v>600991020152</v>
          </cell>
          <cell r="C522">
            <v>220</v>
          </cell>
          <cell r="D522">
            <v>2</v>
          </cell>
          <cell r="E522" t="str">
            <v>DESPESAS COM ACESSO AO SISBACEN</v>
          </cell>
          <cell r="F522">
            <v>3</v>
          </cell>
          <cell r="G522">
            <v>0</v>
          </cell>
          <cell r="H522" t="str">
            <v>R0182600</v>
          </cell>
          <cell r="I522">
            <v>280012</v>
          </cell>
          <cell r="J522">
            <v>499</v>
          </cell>
          <cell r="K522">
            <v>0</v>
          </cell>
          <cell r="L522">
            <v>-9.98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R522">
            <v>0</v>
          </cell>
          <cell r="S522">
            <v>0</v>
          </cell>
          <cell r="T522">
            <v>0</v>
          </cell>
          <cell r="V522">
            <v>-9.98</v>
          </cell>
          <cell r="W522">
            <v>0</v>
          </cell>
          <cell r="X522">
            <v>0</v>
          </cell>
        </row>
        <row r="523">
          <cell r="A523">
            <v>1</v>
          </cell>
          <cell r="B523" t="str">
            <v>600991020187</v>
          </cell>
          <cell r="C523">
            <v>220</v>
          </cell>
          <cell r="D523">
            <v>2</v>
          </cell>
          <cell r="E523" t="str">
            <v>CUSTO DE TELEFONIA-FILIAIS-DTI-MIS</v>
          </cell>
          <cell r="F523">
            <v>3</v>
          </cell>
          <cell r="G523">
            <v>0</v>
          </cell>
          <cell r="H523" t="str">
            <v>R0182600</v>
          </cell>
          <cell r="I523">
            <v>270060</v>
          </cell>
          <cell r="J523">
            <v>497</v>
          </cell>
          <cell r="K523">
            <v>945</v>
          </cell>
          <cell r="L523">
            <v>0.02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R523">
            <v>0</v>
          </cell>
          <cell r="S523">
            <v>0</v>
          </cell>
          <cell r="T523">
            <v>0</v>
          </cell>
          <cell r="V523">
            <v>0.02</v>
          </cell>
          <cell r="W523">
            <v>0</v>
          </cell>
          <cell r="X523">
            <v>0</v>
          </cell>
        </row>
        <row r="524">
          <cell r="A524">
            <v>1</v>
          </cell>
          <cell r="B524" t="str">
            <v>600991020195</v>
          </cell>
          <cell r="C524">
            <v>220</v>
          </cell>
          <cell r="D524">
            <v>2</v>
          </cell>
          <cell r="E524" t="str">
            <v>CUSTO DE TELEX-FILIAIS-DTI-MIS</v>
          </cell>
          <cell r="F524">
            <v>3</v>
          </cell>
          <cell r="G524">
            <v>0</v>
          </cell>
          <cell r="H524" t="str">
            <v>R0182600</v>
          </cell>
          <cell r="I524">
            <v>270079</v>
          </cell>
          <cell r="J524">
            <v>497</v>
          </cell>
          <cell r="K524">
            <v>945</v>
          </cell>
          <cell r="L524">
            <v>0.02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R524">
            <v>0</v>
          </cell>
          <cell r="S524">
            <v>0</v>
          </cell>
          <cell r="T524">
            <v>0</v>
          </cell>
          <cell r="V524">
            <v>0.02</v>
          </cell>
          <cell r="W524">
            <v>0</v>
          </cell>
          <cell r="X524">
            <v>0</v>
          </cell>
        </row>
        <row r="525">
          <cell r="A525">
            <v>1</v>
          </cell>
          <cell r="B525" t="str">
            <v>600991020233</v>
          </cell>
          <cell r="C525">
            <v>220</v>
          </cell>
          <cell r="D525">
            <v>2</v>
          </cell>
          <cell r="E525" t="str">
            <v>GAIN OR LOSSES ON FIXED ASSETS-NY</v>
          </cell>
          <cell r="F525">
            <v>3</v>
          </cell>
          <cell r="G525">
            <v>0</v>
          </cell>
          <cell r="H525" t="str">
            <v>R0100300</v>
          </cell>
          <cell r="I525">
            <v>210108</v>
          </cell>
          <cell r="J525">
            <v>484</v>
          </cell>
          <cell r="K525">
            <v>485</v>
          </cell>
          <cell r="L525">
            <v>-25197025.210000001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R525">
            <v>5960.11</v>
          </cell>
          <cell r="S525">
            <v>0</v>
          </cell>
          <cell r="T525">
            <v>0</v>
          </cell>
          <cell r="V525">
            <v>-25199485.5</v>
          </cell>
          <cell r="W525">
            <v>0</v>
          </cell>
          <cell r="X525">
            <v>0</v>
          </cell>
        </row>
        <row r="526">
          <cell r="A526">
            <v>1</v>
          </cell>
          <cell r="B526" t="str">
            <v>600991020284</v>
          </cell>
          <cell r="C526">
            <v>80</v>
          </cell>
          <cell r="D526">
            <v>2</v>
          </cell>
          <cell r="E526" t="str">
            <v>GAIN OR LOSSES ON FIXED ASSETS-NY</v>
          </cell>
          <cell r="F526">
            <v>3</v>
          </cell>
          <cell r="G526">
            <v>0</v>
          </cell>
          <cell r="H526" t="str">
            <v>R0100200</v>
          </cell>
          <cell r="I526">
            <v>210108</v>
          </cell>
          <cell r="J526">
            <v>484</v>
          </cell>
          <cell r="K526">
            <v>0</v>
          </cell>
          <cell r="L526">
            <v>216731.91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R526">
            <v>216731.91</v>
          </cell>
          <cell r="S526">
            <v>0</v>
          </cell>
          <cell r="T526">
            <v>0</v>
          </cell>
          <cell r="V526">
            <v>13982.7</v>
          </cell>
          <cell r="W526">
            <v>0</v>
          </cell>
          <cell r="X526">
            <v>0</v>
          </cell>
        </row>
        <row r="527">
          <cell r="A527">
            <v>1</v>
          </cell>
          <cell r="B527" t="str">
            <v>600991020284</v>
          </cell>
          <cell r="C527">
            <v>220</v>
          </cell>
          <cell r="D527">
            <v>2</v>
          </cell>
          <cell r="E527" t="str">
            <v>GAIN OR LOSSES ON FIXED ASSETS-NY</v>
          </cell>
          <cell r="F527">
            <v>3</v>
          </cell>
          <cell r="G527">
            <v>0</v>
          </cell>
          <cell r="H527" t="str">
            <v>R0100200</v>
          </cell>
          <cell r="I527">
            <v>210108</v>
          </cell>
          <cell r="J527">
            <v>484</v>
          </cell>
          <cell r="K527">
            <v>0</v>
          </cell>
          <cell r="L527">
            <v>-249884.74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R527">
            <v>-126930.35</v>
          </cell>
          <cell r="S527">
            <v>0</v>
          </cell>
          <cell r="T527">
            <v>0</v>
          </cell>
          <cell r="V527">
            <v>-139425.95000000001</v>
          </cell>
          <cell r="W527">
            <v>0</v>
          </cell>
          <cell r="X527">
            <v>0</v>
          </cell>
        </row>
        <row r="528">
          <cell r="A528">
            <v>1</v>
          </cell>
          <cell r="B528" t="str">
            <v>600991020314</v>
          </cell>
          <cell r="C528">
            <v>80</v>
          </cell>
          <cell r="D528">
            <v>2</v>
          </cell>
          <cell r="E528" t="str">
            <v>CREDIT WRITE OFF-COMMERCIAL LOANS</v>
          </cell>
          <cell r="F528">
            <v>3</v>
          </cell>
          <cell r="G528">
            <v>0</v>
          </cell>
          <cell r="H528" t="str">
            <v>R0250000</v>
          </cell>
          <cell r="I528">
            <v>230018</v>
          </cell>
          <cell r="J528">
            <v>527</v>
          </cell>
          <cell r="K528">
            <v>0</v>
          </cell>
          <cell r="L528">
            <v>0</v>
          </cell>
          <cell r="M528">
            <v>9813.48</v>
          </cell>
          <cell r="N528">
            <v>0</v>
          </cell>
          <cell r="O528">
            <v>6361.17</v>
          </cell>
          <cell r="P528">
            <v>16174.65</v>
          </cell>
          <cell r="R528">
            <v>0</v>
          </cell>
          <cell r="S528">
            <v>9813.48</v>
          </cell>
          <cell r="T528">
            <v>6361.17</v>
          </cell>
          <cell r="V528">
            <v>0</v>
          </cell>
          <cell r="W528">
            <v>0</v>
          </cell>
          <cell r="X528">
            <v>9813.48</v>
          </cell>
        </row>
        <row r="529">
          <cell r="A529">
            <v>1</v>
          </cell>
          <cell r="B529" t="str">
            <v>600991040420</v>
          </cell>
          <cell r="C529">
            <v>80</v>
          </cell>
          <cell r="D529">
            <v>2</v>
          </cell>
          <cell r="E529" t="str">
            <v>DESPESA 871-MATCHED HEDGE CAPITAL</v>
          </cell>
          <cell r="F529">
            <v>3</v>
          </cell>
          <cell r="G529">
            <v>0</v>
          </cell>
          <cell r="H529" t="str">
            <v>R2280230</v>
          </cell>
          <cell r="I529">
            <v>70417</v>
          </cell>
          <cell r="J529">
            <v>800</v>
          </cell>
          <cell r="K529">
            <v>415</v>
          </cell>
          <cell r="L529">
            <v>-291371446.81999999</v>
          </cell>
          <cell r="M529">
            <v>-44881904.640000001</v>
          </cell>
          <cell r="N529">
            <v>-67123482</v>
          </cell>
          <cell r="O529">
            <v>43790127.600000001</v>
          </cell>
          <cell r="P529">
            <v>-68215259.040000007</v>
          </cell>
          <cell r="R529">
            <v>-8848378.5600000024</v>
          </cell>
          <cell r="S529">
            <v>-44881904.640000001</v>
          </cell>
          <cell r="T529">
            <v>-23333354.399999999</v>
          </cell>
          <cell r="V529">
            <v>-281766389.97000003</v>
          </cell>
          <cell r="W529">
            <v>-688496.05</v>
          </cell>
          <cell r="X529">
            <v>-45006402.799999997</v>
          </cell>
        </row>
        <row r="530">
          <cell r="A530">
            <v>1</v>
          </cell>
          <cell r="B530" t="str">
            <v>600991040498</v>
          </cell>
          <cell r="C530">
            <v>80</v>
          </cell>
          <cell r="D530">
            <v>2</v>
          </cell>
          <cell r="E530" t="str">
            <v>MATCHED-EMPRESTIMOS PRIVATE-DESPESA PRIVATE</v>
          </cell>
          <cell r="F530">
            <v>3</v>
          </cell>
          <cell r="G530">
            <v>0</v>
          </cell>
          <cell r="H530" t="str">
            <v>R2280230</v>
          </cell>
          <cell r="I530">
            <v>70338</v>
          </cell>
          <cell r="J530">
            <v>800</v>
          </cell>
          <cell r="K530">
            <v>732</v>
          </cell>
          <cell r="L530">
            <v>-660577.68000000005</v>
          </cell>
          <cell r="M530">
            <v>-233266.87</v>
          </cell>
          <cell r="N530">
            <v>-636143.91</v>
          </cell>
          <cell r="O530">
            <v>413684</v>
          </cell>
          <cell r="P530">
            <v>-455726.78</v>
          </cell>
          <cell r="R530">
            <v>-243358.47</v>
          </cell>
          <cell r="S530">
            <v>-233266.87</v>
          </cell>
          <cell r="T530">
            <v>-222459.91</v>
          </cell>
          <cell r="V530">
            <v>-359430.01</v>
          </cell>
          <cell r="W530">
            <v>205156.74</v>
          </cell>
          <cell r="X530">
            <v>159402.71</v>
          </cell>
        </row>
        <row r="531">
          <cell r="A531">
            <v>1</v>
          </cell>
          <cell r="B531" t="str">
            <v>600991040595</v>
          </cell>
          <cell r="C531">
            <v>80</v>
          </cell>
          <cell r="D531">
            <v>2</v>
          </cell>
          <cell r="E531" t="str">
            <v>DESPESA 810-MATCHED CR$ PRE</v>
          </cell>
          <cell r="F531">
            <v>3</v>
          </cell>
          <cell r="G531">
            <v>0</v>
          </cell>
          <cell r="H531" t="str">
            <v>R2280230</v>
          </cell>
          <cell r="I531">
            <v>70141</v>
          </cell>
          <cell r="J531">
            <v>800</v>
          </cell>
          <cell r="K531">
            <v>586</v>
          </cell>
          <cell r="L531">
            <v>-1795461.01</v>
          </cell>
          <cell r="M531">
            <v>-121879.12</v>
          </cell>
          <cell r="N531">
            <v>-1034399.2</v>
          </cell>
          <cell r="O531">
            <v>121879.12</v>
          </cell>
          <cell r="P531">
            <v>-1034399.2</v>
          </cell>
          <cell r="R531">
            <v>0</v>
          </cell>
          <cell r="S531">
            <v>-121879.12</v>
          </cell>
          <cell r="T531">
            <v>-912520.08</v>
          </cell>
          <cell r="V531">
            <v>-1795461.01</v>
          </cell>
          <cell r="W531">
            <v>0</v>
          </cell>
          <cell r="X531">
            <v>-192827.69</v>
          </cell>
        </row>
        <row r="532">
          <cell r="A532">
            <v>1</v>
          </cell>
          <cell r="B532" t="str">
            <v>600991040609</v>
          </cell>
          <cell r="C532">
            <v>80</v>
          </cell>
          <cell r="D532">
            <v>2</v>
          </cell>
          <cell r="E532" t="str">
            <v>MATCHED US$ DESK/CR$-NY</v>
          </cell>
          <cell r="F532">
            <v>3</v>
          </cell>
          <cell r="G532">
            <v>0</v>
          </cell>
          <cell r="H532" t="str">
            <v>R2280230</v>
          </cell>
          <cell r="I532">
            <v>70407</v>
          </cell>
          <cell r="J532">
            <v>80</v>
          </cell>
          <cell r="K532">
            <v>652</v>
          </cell>
          <cell r="L532">
            <v>27782875.800000001</v>
          </cell>
          <cell r="M532">
            <v>2413598.04</v>
          </cell>
          <cell r="N532">
            <v>-18089818.870000001</v>
          </cell>
          <cell r="O532">
            <v>24440317.359999999</v>
          </cell>
          <cell r="P532">
            <v>8764096.5299999993</v>
          </cell>
          <cell r="R532">
            <v>2247369.73</v>
          </cell>
          <cell r="S532">
            <v>2413598.04</v>
          </cell>
          <cell r="T532">
            <v>6350498.4899999984</v>
          </cell>
          <cell r="V532">
            <v>13551212.800000001</v>
          </cell>
          <cell r="W532">
            <v>-15170536.289999999</v>
          </cell>
          <cell r="X532">
            <v>-14971216.529999999</v>
          </cell>
        </row>
        <row r="533">
          <cell r="A533">
            <v>1</v>
          </cell>
          <cell r="B533" t="str">
            <v>600991040617</v>
          </cell>
          <cell r="C533">
            <v>80</v>
          </cell>
          <cell r="D533">
            <v>2</v>
          </cell>
          <cell r="E533" t="str">
            <v>MATCHED US$ DESK/CR$-NY</v>
          </cell>
          <cell r="F533">
            <v>3</v>
          </cell>
          <cell r="G533">
            <v>0</v>
          </cell>
          <cell r="H533" t="str">
            <v>R2280230</v>
          </cell>
          <cell r="I533">
            <v>70414</v>
          </cell>
          <cell r="J533">
            <v>80</v>
          </cell>
          <cell r="K533">
            <v>652</v>
          </cell>
          <cell r="L533">
            <v>-27782875.800000001</v>
          </cell>
          <cell r="M533">
            <v>-2413598.04</v>
          </cell>
          <cell r="N533">
            <v>-24440317.359999999</v>
          </cell>
          <cell r="O533">
            <v>18089818.870000001</v>
          </cell>
          <cell r="P533">
            <v>-8764096.5299999993</v>
          </cell>
          <cell r="R533">
            <v>-2247369.73</v>
          </cell>
          <cell r="S533">
            <v>-2413598.04</v>
          </cell>
          <cell r="T533">
            <v>-6350498.4899999984</v>
          </cell>
          <cell r="V533">
            <v>-13551212.800000001</v>
          </cell>
          <cell r="W533">
            <v>15170536.289999999</v>
          </cell>
          <cell r="X533">
            <v>14971216.529999999</v>
          </cell>
        </row>
        <row r="534">
          <cell r="A534">
            <v>1</v>
          </cell>
          <cell r="B534" t="str">
            <v>600991040820</v>
          </cell>
          <cell r="C534">
            <v>220</v>
          </cell>
          <cell r="D534">
            <v>2</v>
          </cell>
          <cell r="E534" t="str">
            <v>MATCHED TD-PRE CLIENTES</v>
          </cell>
          <cell r="F534">
            <v>3</v>
          </cell>
          <cell r="G534">
            <v>0</v>
          </cell>
          <cell r="H534" t="str">
            <v>R2280230</v>
          </cell>
          <cell r="I534">
            <v>70350</v>
          </cell>
          <cell r="J534">
            <v>800</v>
          </cell>
          <cell r="K534">
            <v>752</v>
          </cell>
          <cell r="L534">
            <v>-2158840.7799999998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R534">
            <v>0</v>
          </cell>
          <cell r="S534">
            <v>0</v>
          </cell>
          <cell r="T534">
            <v>0</v>
          </cell>
          <cell r="V534">
            <v>-2158840.7799999998</v>
          </cell>
          <cell r="W534">
            <v>0</v>
          </cell>
          <cell r="X534">
            <v>0</v>
          </cell>
        </row>
        <row r="535">
          <cell r="A535">
            <v>1</v>
          </cell>
          <cell r="B535" t="str">
            <v>600991040838</v>
          </cell>
          <cell r="C535">
            <v>220</v>
          </cell>
          <cell r="D535">
            <v>2</v>
          </cell>
          <cell r="E535" t="str">
            <v>MATCHED TD-POS CLIENTES</v>
          </cell>
          <cell r="F535">
            <v>3</v>
          </cell>
          <cell r="G535">
            <v>0</v>
          </cell>
          <cell r="H535" t="str">
            <v>R2280230</v>
          </cell>
          <cell r="I535">
            <v>70351</v>
          </cell>
          <cell r="J535">
            <v>800</v>
          </cell>
          <cell r="K535">
            <v>752</v>
          </cell>
          <cell r="L535">
            <v>-439000.56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R535">
            <v>0</v>
          </cell>
          <cell r="S535">
            <v>0</v>
          </cell>
          <cell r="T535">
            <v>0</v>
          </cell>
          <cell r="V535">
            <v>-439000.56</v>
          </cell>
          <cell r="W535">
            <v>0</v>
          </cell>
          <cell r="X535">
            <v>0</v>
          </cell>
        </row>
        <row r="536">
          <cell r="A536">
            <v>1</v>
          </cell>
          <cell r="B536" t="str">
            <v>600991040854</v>
          </cell>
          <cell r="C536">
            <v>220</v>
          </cell>
          <cell r="D536">
            <v>2</v>
          </cell>
          <cell r="E536" t="str">
            <v>MATCHED TD-ATIVO CLIENTES</v>
          </cell>
          <cell r="F536">
            <v>3</v>
          </cell>
          <cell r="G536">
            <v>0</v>
          </cell>
          <cell r="H536" t="str">
            <v>R2280230</v>
          </cell>
          <cell r="I536">
            <v>70353</v>
          </cell>
          <cell r="J536">
            <v>800</v>
          </cell>
          <cell r="K536">
            <v>752</v>
          </cell>
          <cell r="L536">
            <v>-787620.37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R536">
            <v>0</v>
          </cell>
          <cell r="S536">
            <v>0</v>
          </cell>
          <cell r="T536">
            <v>0</v>
          </cell>
          <cell r="V536">
            <v>-787620.37</v>
          </cell>
          <cell r="W536">
            <v>0</v>
          </cell>
          <cell r="X536">
            <v>0</v>
          </cell>
        </row>
        <row r="537">
          <cell r="A537">
            <v>1</v>
          </cell>
          <cell r="B537" t="str">
            <v>600991040862</v>
          </cell>
          <cell r="C537">
            <v>220</v>
          </cell>
          <cell r="D537">
            <v>2</v>
          </cell>
          <cell r="E537" t="str">
            <v>MATCHED DI BALCAO OURO</v>
          </cell>
          <cell r="F537">
            <v>3</v>
          </cell>
          <cell r="G537">
            <v>0</v>
          </cell>
          <cell r="H537" t="str">
            <v>R2280230</v>
          </cell>
          <cell r="I537">
            <v>70354</v>
          </cell>
          <cell r="J537">
            <v>800</v>
          </cell>
          <cell r="K537">
            <v>753</v>
          </cell>
          <cell r="L537">
            <v>-3128032.59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R537">
            <v>0</v>
          </cell>
          <cell r="S537">
            <v>0</v>
          </cell>
          <cell r="T537">
            <v>0</v>
          </cell>
          <cell r="V537">
            <v>-3128032.59</v>
          </cell>
          <cell r="W537">
            <v>0</v>
          </cell>
          <cell r="X537">
            <v>0</v>
          </cell>
        </row>
        <row r="538">
          <cell r="A538">
            <v>1</v>
          </cell>
          <cell r="B538" t="str">
            <v>600991040870</v>
          </cell>
          <cell r="C538">
            <v>220</v>
          </cell>
          <cell r="D538">
            <v>2</v>
          </cell>
          <cell r="E538" t="str">
            <v>MATCHED DI BALCAO BBC</v>
          </cell>
          <cell r="F538">
            <v>3</v>
          </cell>
          <cell r="G538">
            <v>0</v>
          </cell>
          <cell r="H538" t="str">
            <v>R2280230</v>
          </cell>
          <cell r="I538">
            <v>70355</v>
          </cell>
          <cell r="J538">
            <v>800</v>
          </cell>
          <cell r="K538">
            <v>753</v>
          </cell>
          <cell r="L538">
            <v>-390066.51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R538">
            <v>0</v>
          </cell>
          <cell r="S538">
            <v>0</v>
          </cell>
          <cell r="T538">
            <v>0</v>
          </cell>
          <cell r="V538">
            <v>-390066.51</v>
          </cell>
          <cell r="W538">
            <v>0</v>
          </cell>
          <cell r="X538">
            <v>0</v>
          </cell>
        </row>
        <row r="539">
          <cell r="A539">
            <v>1</v>
          </cell>
          <cell r="B539" t="str">
            <v>600991040889</v>
          </cell>
          <cell r="C539">
            <v>220</v>
          </cell>
          <cell r="D539">
            <v>2</v>
          </cell>
          <cell r="E539" t="str">
            <v>MATCHED DI-BALCAO CDB</v>
          </cell>
          <cell r="F539">
            <v>3</v>
          </cell>
          <cell r="G539">
            <v>0</v>
          </cell>
          <cell r="H539" t="str">
            <v>R2280230</v>
          </cell>
          <cell r="I539">
            <v>70356</v>
          </cell>
          <cell r="J539">
            <v>800</v>
          </cell>
          <cell r="K539">
            <v>753</v>
          </cell>
          <cell r="L539">
            <v>-2036465.95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R539">
            <v>0</v>
          </cell>
          <cell r="S539">
            <v>0</v>
          </cell>
          <cell r="T539">
            <v>0</v>
          </cell>
          <cell r="V539">
            <v>-2036465.95</v>
          </cell>
          <cell r="W539">
            <v>0</v>
          </cell>
          <cell r="X539">
            <v>0</v>
          </cell>
        </row>
        <row r="540">
          <cell r="A540">
            <v>1</v>
          </cell>
          <cell r="B540" t="str">
            <v>600991040897</v>
          </cell>
          <cell r="C540">
            <v>220</v>
          </cell>
          <cell r="D540">
            <v>2</v>
          </cell>
          <cell r="E540" t="str">
            <v>MATCHED CDI ATIVO</v>
          </cell>
          <cell r="F540">
            <v>3</v>
          </cell>
          <cell r="G540">
            <v>0</v>
          </cell>
          <cell r="H540" t="str">
            <v>R2280230</v>
          </cell>
          <cell r="I540">
            <v>70357</v>
          </cell>
          <cell r="J540">
            <v>800</v>
          </cell>
          <cell r="K540">
            <v>754</v>
          </cell>
          <cell r="L540">
            <v>-719354.06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R540">
            <v>0</v>
          </cell>
          <cell r="S540">
            <v>0</v>
          </cell>
          <cell r="T540">
            <v>0</v>
          </cell>
          <cell r="V540">
            <v>-719354.06</v>
          </cell>
          <cell r="W540">
            <v>0</v>
          </cell>
          <cell r="X540">
            <v>0</v>
          </cell>
        </row>
        <row r="541">
          <cell r="A541">
            <v>1</v>
          </cell>
          <cell r="B541" t="str">
            <v>600991040900</v>
          </cell>
          <cell r="C541">
            <v>220</v>
          </cell>
          <cell r="D541">
            <v>2</v>
          </cell>
          <cell r="E541" t="str">
            <v>MATCHED CDI PASSIVO</v>
          </cell>
          <cell r="F541">
            <v>3</v>
          </cell>
          <cell r="G541">
            <v>0</v>
          </cell>
          <cell r="H541" t="str">
            <v>R2280230</v>
          </cell>
          <cell r="I541">
            <v>70358</v>
          </cell>
          <cell r="J541">
            <v>800</v>
          </cell>
          <cell r="K541">
            <v>755</v>
          </cell>
          <cell r="L541">
            <v>-703450.35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R541">
            <v>0</v>
          </cell>
          <cell r="S541">
            <v>0</v>
          </cell>
          <cell r="T541">
            <v>0</v>
          </cell>
          <cell r="V541">
            <v>-703450.35</v>
          </cell>
          <cell r="W541">
            <v>0</v>
          </cell>
          <cell r="X541">
            <v>0</v>
          </cell>
        </row>
        <row r="542">
          <cell r="A542">
            <v>1</v>
          </cell>
          <cell r="B542" t="str">
            <v>600991040978</v>
          </cell>
          <cell r="C542">
            <v>220</v>
          </cell>
          <cell r="D542">
            <v>2</v>
          </cell>
          <cell r="E542" t="str">
            <v>MATCHED DI-BALCAO ANBID</v>
          </cell>
          <cell r="F542">
            <v>3</v>
          </cell>
          <cell r="G542">
            <v>0</v>
          </cell>
          <cell r="H542" t="str">
            <v>R2280230</v>
          </cell>
          <cell r="I542">
            <v>70365</v>
          </cell>
          <cell r="J542">
            <v>800</v>
          </cell>
          <cell r="K542">
            <v>753</v>
          </cell>
          <cell r="L542">
            <v>-3797089.6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R542">
            <v>0</v>
          </cell>
          <cell r="S542">
            <v>0</v>
          </cell>
          <cell r="T542">
            <v>0</v>
          </cell>
          <cell r="V542">
            <v>-3797089.6</v>
          </cell>
          <cell r="W542">
            <v>0</v>
          </cell>
          <cell r="X542">
            <v>0</v>
          </cell>
        </row>
        <row r="543">
          <cell r="A543">
            <v>1</v>
          </cell>
          <cell r="B543" t="str">
            <v>600991041141</v>
          </cell>
          <cell r="C543">
            <v>220</v>
          </cell>
          <cell r="D543">
            <v>2</v>
          </cell>
          <cell r="E543" t="str">
            <v>MATCHED DI-INTERBANCARIO-DESPESAS-NY</v>
          </cell>
          <cell r="F543">
            <v>3</v>
          </cell>
          <cell r="G543">
            <v>0</v>
          </cell>
          <cell r="H543" t="str">
            <v>R2280230</v>
          </cell>
          <cell r="I543">
            <v>70368</v>
          </cell>
          <cell r="J543">
            <v>800</v>
          </cell>
          <cell r="K543">
            <v>758</v>
          </cell>
          <cell r="L543">
            <v>-3349714.06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R543">
            <v>0</v>
          </cell>
          <cell r="S543">
            <v>0</v>
          </cell>
          <cell r="T543">
            <v>0</v>
          </cell>
          <cell r="V543">
            <v>-3349714.06</v>
          </cell>
          <cell r="W543">
            <v>0</v>
          </cell>
          <cell r="X543">
            <v>0</v>
          </cell>
        </row>
        <row r="544">
          <cell r="A544">
            <v>1</v>
          </cell>
          <cell r="B544" t="str">
            <v>600991041176</v>
          </cell>
          <cell r="C544">
            <v>220</v>
          </cell>
          <cell r="D544">
            <v>2</v>
          </cell>
          <cell r="E544" t="str">
            <v>MATCHED-ASSUNCAO DE OBRIGACOES</v>
          </cell>
          <cell r="F544">
            <v>3</v>
          </cell>
          <cell r="G544">
            <v>0</v>
          </cell>
          <cell r="H544" t="str">
            <v>R2280230</v>
          </cell>
          <cell r="I544">
            <v>70369</v>
          </cell>
          <cell r="J544">
            <v>800</v>
          </cell>
          <cell r="K544">
            <v>759</v>
          </cell>
          <cell r="L544">
            <v>-285555.40000000002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R544">
            <v>0</v>
          </cell>
          <cell r="S544">
            <v>0</v>
          </cell>
          <cell r="T544">
            <v>0</v>
          </cell>
          <cell r="V544">
            <v>-285555.40000000002</v>
          </cell>
          <cell r="W544">
            <v>0</v>
          </cell>
          <cell r="X544">
            <v>0</v>
          </cell>
        </row>
        <row r="545">
          <cell r="A545">
            <v>1</v>
          </cell>
          <cell r="B545" t="str">
            <v>600991041249</v>
          </cell>
          <cell r="C545">
            <v>220</v>
          </cell>
          <cell r="D545">
            <v>2</v>
          </cell>
          <cell r="E545" t="str">
            <v>MATCHED-OURO 1-CUSTO-NY</v>
          </cell>
          <cell r="F545">
            <v>3</v>
          </cell>
          <cell r="G545">
            <v>0</v>
          </cell>
          <cell r="H545" t="str">
            <v>R2280230</v>
          </cell>
          <cell r="I545">
            <v>70375</v>
          </cell>
          <cell r="J545">
            <v>800</v>
          </cell>
          <cell r="K545">
            <v>760</v>
          </cell>
          <cell r="L545">
            <v>-39049.730000000003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R545">
            <v>0</v>
          </cell>
          <cell r="S545">
            <v>0</v>
          </cell>
          <cell r="T545">
            <v>0</v>
          </cell>
          <cell r="V545">
            <v>-39049.730000000003</v>
          </cell>
          <cell r="W545">
            <v>0</v>
          </cell>
          <cell r="X545">
            <v>0</v>
          </cell>
        </row>
        <row r="546">
          <cell r="A546">
            <v>1</v>
          </cell>
          <cell r="B546" t="str">
            <v>600991041745</v>
          </cell>
          <cell r="C546">
            <v>80</v>
          </cell>
          <cell r="D546">
            <v>2</v>
          </cell>
          <cell r="E546" t="str">
            <v>WRITE OFF-EURONOTES-PPB-NY</v>
          </cell>
          <cell r="F546">
            <v>3</v>
          </cell>
          <cell r="G546">
            <v>0</v>
          </cell>
          <cell r="H546" t="str">
            <v>R0280000</v>
          </cell>
          <cell r="I546">
            <v>230022</v>
          </cell>
          <cell r="J546">
            <v>88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R546">
            <v>0</v>
          </cell>
          <cell r="S546">
            <v>0</v>
          </cell>
          <cell r="T546">
            <v>0</v>
          </cell>
          <cell r="V546">
            <v>0</v>
          </cell>
          <cell r="W546">
            <v>0</v>
          </cell>
          <cell r="X546">
            <v>0</v>
          </cell>
        </row>
        <row r="547">
          <cell r="A547">
            <v>1</v>
          </cell>
          <cell r="B547" t="str">
            <v>600991041800</v>
          </cell>
          <cell r="C547">
            <v>220</v>
          </cell>
          <cell r="D547">
            <v>2</v>
          </cell>
          <cell r="E547" t="str">
            <v>FAS 115-TAX EFFECT ON MTM-NY</v>
          </cell>
          <cell r="F547">
            <v>3</v>
          </cell>
          <cell r="G547">
            <v>0</v>
          </cell>
          <cell r="H547" t="str">
            <v>B0623200</v>
          </cell>
          <cell r="I547">
            <v>50502</v>
          </cell>
          <cell r="J547">
            <v>493</v>
          </cell>
          <cell r="K547">
            <v>360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R547">
            <v>0</v>
          </cell>
          <cell r="S547">
            <v>0</v>
          </cell>
          <cell r="T547">
            <v>0</v>
          </cell>
          <cell r="V547">
            <v>0</v>
          </cell>
          <cell r="W547">
            <v>0</v>
          </cell>
          <cell r="X547">
            <v>0</v>
          </cell>
        </row>
        <row r="548">
          <cell r="A548">
            <v>1</v>
          </cell>
          <cell r="B548" t="str">
            <v>600991042121</v>
          </cell>
          <cell r="C548">
            <v>80</v>
          </cell>
          <cell r="D548">
            <v>2</v>
          </cell>
          <cell r="E548" t="str">
            <v>DESPESA MATCHED COMPRA E VENDA DE OURO A PRAZO</v>
          </cell>
          <cell r="F548">
            <v>3</v>
          </cell>
          <cell r="G548">
            <v>0</v>
          </cell>
          <cell r="H548" t="str">
            <v>R2280230</v>
          </cell>
          <cell r="I548">
            <v>70700</v>
          </cell>
          <cell r="J548">
            <v>114</v>
          </cell>
          <cell r="K548">
            <v>586</v>
          </cell>
          <cell r="L548">
            <v>236381.63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R548">
            <v>-7079.4799999999814</v>
          </cell>
          <cell r="S548">
            <v>0</v>
          </cell>
          <cell r="T548">
            <v>0</v>
          </cell>
          <cell r="V548">
            <v>-462773.09</v>
          </cell>
          <cell r="W548">
            <v>0</v>
          </cell>
          <cell r="X548">
            <v>0</v>
          </cell>
        </row>
        <row r="549">
          <cell r="A549">
            <v>1</v>
          </cell>
          <cell r="B549" t="str">
            <v>600991042172</v>
          </cell>
          <cell r="C549">
            <v>80</v>
          </cell>
          <cell r="D549">
            <v>2</v>
          </cell>
          <cell r="E549" t="str">
            <v>DESPESA COM MATCHED HUMAN RESOUCES</v>
          </cell>
          <cell r="F549">
            <v>3</v>
          </cell>
          <cell r="G549">
            <v>0</v>
          </cell>
          <cell r="H549" t="str">
            <v>R2280230</v>
          </cell>
          <cell r="I549">
            <v>70677</v>
          </cell>
          <cell r="J549">
            <v>800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335173.92</v>
          </cell>
          <cell r="P549">
            <v>335173.92</v>
          </cell>
          <cell r="R549">
            <v>0</v>
          </cell>
          <cell r="S549">
            <v>0</v>
          </cell>
          <cell r="T549">
            <v>335173.92</v>
          </cell>
          <cell r="V549">
            <v>0</v>
          </cell>
          <cell r="W549">
            <v>0</v>
          </cell>
          <cell r="X549">
            <v>0</v>
          </cell>
        </row>
        <row r="550">
          <cell r="A550">
            <v>1</v>
          </cell>
          <cell r="B550" t="str">
            <v>600991042245</v>
          </cell>
          <cell r="C550">
            <v>220</v>
          </cell>
          <cell r="D550">
            <v>2</v>
          </cell>
          <cell r="E550" t="str">
            <v>MATCHED CDI OVER PASSIVO</v>
          </cell>
          <cell r="F550">
            <v>3</v>
          </cell>
          <cell r="G550">
            <v>0</v>
          </cell>
          <cell r="H550" t="str">
            <v>R2280230</v>
          </cell>
          <cell r="I550">
            <v>70760</v>
          </cell>
          <cell r="J550">
            <v>800</v>
          </cell>
          <cell r="K550">
            <v>752</v>
          </cell>
          <cell r="L550">
            <v>-52087.19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R550">
            <v>0</v>
          </cell>
          <cell r="S550">
            <v>0</v>
          </cell>
          <cell r="T550">
            <v>0</v>
          </cell>
          <cell r="V550">
            <v>-52087.19</v>
          </cell>
          <cell r="W550">
            <v>0</v>
          </cell>
          <cell r="X550">
            <v>0</v>
          </cell>
        </row>
        <row r="551">
          <cell r="A551">
            <v>1</v>
          </cell>
          <cell r="B551" t="str">
            <v>600991042474</v>
          </cell>
          <cell r="C551">
            <v>80</v>
          </cell>
          <cell r="D551">
            <v>2</v>
          </cell>
          <cell r="E551" t="str">
            <v>MP IAA AFS-AJUSTE DESP.PROV.P/DESVALOR-NY</v>
          </cell>
          <cell r="F551">
            <v>3</v>
          </cell>
          <cell r="G551">
            <v>0</v>
          </cell>
          <cell r="H551" t="str">
            <v>R0021500</v>
          </cell>
          <cell r="I551">
            <v>30050</v>
          </cell>
          <cell r="J551">
            <v>160</v>
          </cell>
          <cell r="K551">
            <v>0</v>
          </cell>
          <cell r="L551">
            <v>-72512.56</v>
          </cell>
          <cell r="M551">
            <v>-84376.89</v>
          </cell>
          <cell r="N551">
            <v>-132167.75</v>
          </cell>
          <cell r="O551">
            <v>137433.95000000001</v>
          </cell>
          <cell r="P551">
            <v>-79110.69</v>
          </cell>
          <cell r="R551">
            <v>-22117.599999999999</v>
          </cell>
          <cell r="S551">
            <v>-84376.89</v>
          </cell>
          <cell r="T551">
            <v>5266.2000000000116</v>
          </cell>
          <cell r="V551">
            <v>-51821.9</v>
          </cell>
          <cell r="W551">
            <v>-111764.98</v>
          </cell>
          <cell r="X551">
            <v>-84376.89</v>
          </cell>
        </row>
        <row r="552">
          <cell r="A552">
            <v>1</v>
          </cell>
          <cell r="B552" t="str">
            <v>600991050019</v>
          </cell>
          <cell r="C552">
            <v>220</v>
          </cell>
          <cell r="D552">
            <v>2</v>
          </cell>
          <cell r="E552" t="str">
            <v>CUSTO DE SERVICOS-CONTABILIDADE-DAD-MIS</v>
          </cell>
          <cell r="F552">
            <v>3</v>
          </cell>
          <cell r="G552">
            <v>0</v>
          </cell>
          <cell r="H552" t="str">
            <v>R0182600</v>
          </cell>
          <cell r="I552">
            <v>270400</v>
          </cell>
          <cell r="J552">
            <v>497</v>
          </cell>
          <cell r="K552">
            <v>945</v>
          </cell>
          <cell r="L552">
            <v>638.79999999999995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R552">
            <v>0</v>
          </cell>
          <cell r="S552">
            <v>0</v>
          </cell>
          <cell r="T552">
            <v>0</v>
          </cell>
          <cell r="V552">
            <v>638.79999999999995</v>
          </cell>
          <cell r="W552">
            <v>0</v>
          </cell>
          <cell r="X552">
            <v>0</v>
          </cell>
        </row>
        <row r="553">
          <cell r="A553">
            <v>1</v>
          </cell>
          <cell r="B553" t="str">
            <v>600991050035</v>
          </cell>
          <cell r="C553">
            <v>220</v>
          </cell>
          <cell r="D553">
            <v>2</v>
          </cell>
          <cell r="E553" t="str">
            <v>CUSTO DE SERVICOS-SAFETY CODE-MAG-MIS</v>
          </cell>
          <cell r="F553">
            <v>3</v>
          </cell>
          <cell r="G553">
            <v>0</v>
          </cell>
          <cell r="H553" t="str">
            <v>R0182600</v>
          </cell>
          <cell r="I553">
            <v>270420</v>
          </cell>
          <cell r="J553">
            <v>497</v>
          </cell>
          <cell r="K553">
            <v>945</v>
          </cell>
          <cell r="L553">
            <v>1375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R553">
            <v>0</v>
          </cell>
          <cell r="S553">
            <v>0</v>
          </cell>
          <cell r="T553">
            <v>0</v>
          </cell>
          <cell r="V553">
            <v>1375</v>
          </cell>
          <cell r="W553">
            <v>0</v>
          </cell>
          <cell r="X553">
            <v>0</v>
          </cell>
        </row>
        <row r="554">
          <cell r="A554">
            <v>1</v>
          </cell>
          <cell r="B554" t="str">
            <v>600991050043</v>
          </cell>
          <cell r="C554">
            <v>220</v>
          </cell>
          <cell r="D554">
            <v>2</v>
          </cell>
          <cell r="E554" t="str">
            <v>CUSTO DE SERVICOS-TECNOLOGIA-MAG-MIS</v>
          </cell>
          <cell r="F554">
            <v>3</v>
          </cell>
          <cell r="G554">
            <v>0</v>
          </cell>
          <cell r="H554" t="str">
            <v>R0182600</v>
          </cell>
          <cell r="I554">
            <v>270460</v>
          </cell>
          <cell r="J554">
            <v>497</v>
          </cell>
          <cell r="K554">
            <v>945</v>
          </cell>
          <cell r="L554">
            <v>29209.14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R554">
            <v>0</v>
          </cell>
          <cell r="S554">
            <v>0</v>
          </cell>
          <cell r="T554">
            <v>0</v>
          </cell>
          <cell r="V554">
            <v>29209.14</v>
          </cell>
          <cell r="W554">
            <v>0</v>
          </cell>
          <cell r="X554">
            <v>0</v>
          </cell>
        </row>
        <row r="555">
          <cell r="A555">
            <v>1</v>
          </cell>
          <cell r="B555" t="str">
            <v>600991050051</v>
          </cell>
          <cell r="C555">
            <v>220</v>
          </cell>
          <cell r="D555">
            <v>2</v>
          </cell>
          <cell r="E555" t="str">
            <v>SMG-CENTRAL ACCOUNT</v>
          </cell>
          <cell r="F555">
            <v>3</v>
          </cell>
          <cell r="G555">
            <v>0</v>
          </cell>
          <cell r="H555" t="str">
            <v>R2301300</v>
          </cell>
          <cell r="I555">
            <v>340090</v>
          </cell>
          <cell r="J555">
            <v>439</v>
          </cell>
          <cell r="K555">
            <v>945</v>
          </cell>
          <cell r="L555">
            <v>-18770.599999999999</v>
          </cell>
          <cell r="M555">
            <v>0</v>
          </cell>
          <cell r="N555">
            <v>-71433.320000000007</v>
          </cell>
          <cell r="O555">
            <v>71433.320000000007</v>
          </cell>
          <cell r="P555">
            <v>0</v>
          </cell>
          <cell r="R555">
            <v>0</v>
          </cell>
          <cell r="S555">
            <v>0</v>
          </cell>
          <cell r="T555">
            <v>0</v>
          </cell>
          <cell r="V555">
            <v>-18770.61</v>
          </cell>
          <cell r="W555">
            <v>0</v>
          </cell>
          <cell r="X555">
            <v>0</v>
          </cell>
        </row>
        <row r="556">
          <cell r="A556">
            <v>1</v>
          </cell>
          <cell r="B556" t="str">
            <v>600991050116</v>
          </cell>
          <cell r="C556">
            <v>220</v>
          </cell>
          <cell r="D556">
            <v>2</v>
          </cell>
          <cell r="E556" t="str">
            <v>OUTROS CUSTOS OPERAC.DEPREC.EQUIP.TELECOMUNICACOES-NY</v>
          </cell>
          <cell r="F556">
            <v>3</v>
          </cell>
          <cell r="G556">
            <v>0</v>
          </cell>
          <cell r="H556" t="str">
            <v>R0180500</v>
          </cell>
          <cell r="I556">
            <v>280134</v>
          </cell>
          <cell r="J556">
            <v>484</v>
          </cell>
          <cell r="K556">
            <v>800</v>
          </cell>
          <cell r="L556">
            <v>-10568454.189999999</v>
          </cell>
          <cell r="M556">
            <v>-17141.05</v>
          </cell>
          <cell r="N556">
            <v>-21860.79</v>
          </cell>
          <cell r="O556">
            <v>4045.36</v>
          </cell>
          <cell r="P556">
            <v>-34956.480000000003</v>
          </cell>
          <cell r="R556">
            <v>-21238.6</v>
          </cell>
          <cell r="S556">
            <v>-17141.05</v>
          </cell>
          <cell r="T556">
            <v>-17815.43</v>
          </cell>
          <cell r="V556">
            <v>-10548585.83</v>
          </cell>
          <cell r="W556">
            <v>0</v>
          </cell>
          <cell r="X556">
            <v>-17141.05</v>
          </cell>
        </row>
        <row r="557">
          <cell r="A557">
            <v>1</v>
          </cell>
          <cell r="B557" t="str">
            <v>600991050140</v>
          </cell>
          <cell r="C557">
            <v>220</v>
          </cell>
          <cell r="D557">
            <v>2</v>
          </cell>
          <cell r="E557" t="str">
            <v>INST RES-INTEREST ON OTHER BORROWINGS</v>
          </cell>
          <cell r="F557">
            <v>3</v>
          </cell>
          <cell r="G557">
            <v>0</v>
          </cell>
          <cell r="H557" t="str">
            <v>R0130100</v>
          </cell>
          <cell r="I557">
            <v>60152</v>
          </cell>
          <cell r="J557">
            <v>498</v>
          </cell>
          <cell r="K557">
            <v>0</v>
          </cell>
          <cell r="L557">
            <v>-15000000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R557">
            <v>0</v>
          </cell>
          <cell r="S557">
            <v>0</v>
          </cell>
          <cell r="T557">
            <v>0</v>
          </cell>
          <cell r="V557">
            <v>-15000000</v>
          </cell>
          <cell r="W557">
            <v>0</v>
          </cell>
          <cell r="X557">
            <v>0</v>
          </cell>
        </row>
        <row r="558">
          <cell r="A558">
            <v>1</v>
          </cell>
          <cell r="B558" t="str">
            <v>600991060014</v>
          </cell>
          <cell r="C558">
            <v>220</v>
          </cell>
          <cell r="D558">
            <v>2</v>
          </cell>
          <cell r="E558" t="str">
            <v>CUSTO DO PREDIO-ADMINISTRACAO PREDIAL-ALOCACAO P/CSG</v>
          </cell>
          <cell r="F558">
            <v>3</v>
          </cell>
          <cell r="G558">
            <v>0</v>
          </cell>
          <cell r="H558" t="str">
            <v>R0170800</v>
          </cell>
          <cell r="I558">
            <v>280060</v>
          </cell>
          <cell r="J558">
            <v>998</v>
          </cell>
          <cell r="K558">
            <v>945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R558">
            <v>0</v>
          </cell>
          <cell r="S558">
            <v>0</v>
          </cell>
          <cell r="T558">
            <v>0</v>
          </cell>
          <cell r="V558">
            <v>0</v>
          </cell>
          <cell r="W558">
            <v>0</v>
          </cell>
          <cell r="X558">
            <v>0</v>
          </cell>
        </row>
        <row r="559">
          <cell r="A559">
            <v>1</v>
          </cell>
          <cell r="B559" t="str">
            <v>600991090010</v>
          </cell>
          <cell r="C559">
            <v>220</v>
          </cell>
          <cell r="D559">
            <v>2</v>
          </cell>
          <cell r="E559" t="str">
            <v>CUSTO DE CSG-SECURITY ALOCADO</v>
          </cell>
          <cell r="F559">
            <v>3</v>
          </cell>
          <cell r="G559">
            <v>0</v>
          </cell>
          <cell r="H559" t="str">
            <v>R0182600</v>
          </cell>
          <cell r="I559">
            <v>270300</v>
          </cell>
          <cell r="J559">
            <v>998</v>
          </cell>
          <cell r="K559">
            <v>945</v>
          </cell>
          <cell r="L559">
            <v>-0.05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R559">
            <v>0</v>
          </cell>
          <cell r="S559">
            <v>0</v>
          </cell>
          <cell r="T559">
            <v>0</v>
          </cell>
          <cell r="V559">
            <v>-0.05</v>
          </cell>
          <cell r="W559">
            <v>0</v>
          </cell>
          <cell r="X559">
            <v>0</v>
          </cell>
        </row>
        <row r="560">
          <cell r="A560">
            <v>1</v>
          </cell>
          <cell r="B560" t="str">
            <v>600991090029</v>
          </cell>
          <cell r="C560">
            <v>220</v>
          </cell>
          <cell r="D560">
            <v>2</v>
          </cell>
          <cell r="E560" t="str">
            <v>CUSTO DE CSG-PROCESSING MANUAL ALOCADO</v>
          </cell>
          <cell r="F560">
            <v>3</v>
          </cell>
          <cell r="G560">
            <v>0</v>
          </cell>
          <cell r="H560" t="str">
            <v>R2301400</v>
          </cell>
          <cell r="I560">
            <v>330047</v>
          </cell>
          <cell r="J560">
            <v>998</v>
          </cell>
          <cell r="K560">
            <v>945</v>
          </cell>
          <cell r="L560">
            <v>18767.599999999999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R560">
            <v>0</v>
          </cell>
          <cell r="S560">
            <v>0</v>
          </cell>
          <cell r="T560">
            <v>0</v>
          </cell>
          <cell r="V560">
            <v>18767.61</v>
          </cell>
          <cell r="W560">
            <v>0</v>
          </cell>
          <cell r="X560">
            <v>0</v>
          </cell>
        </row>
        <row r="561">
          <cell r="A561">
            <v>1</v>
          </cell>
          <cell r="B561" t="str">
            <v>600991090037</v>
          </cell>
          <cell r="C561">
            <v>220</v>
          </cell>
          <cell r="D561">
            <v>2</v>
          </cell>
          <cell r="E561" t="str">
            <v>CUSTO DE CSG-PROCESSING AUTOMATIZADO ALOCADO</v>
          </cell>
          <cell r="F561">
            <v>3</v>
          </cell>
          <cell r="G561">
            <v>0</v>
          </cell>
          <cell r="H561" t="str">
            <v>R2301400</v>
          </cell>
          <cell r="I561">
            <v>330050</v>
          </cell>
          <cell r="J561">
            <v>998</v>
          </cell>
          <cell r="K561">
            <v>945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R561">
            <v>0</v>
          </cell>
          <cell r="S561">
            <v>0</v>
          </cell>
          <cell r="T561">
            <v>0</v>
          </cell>
          <cell r="V561">
            <v>0</v>
          </cell>
          <cell r="W561">
            <v>0</v>
          </cell>
          <cell r="X561">
            <v>0</v>
          </cell>
        </row>
        <row r="562">
          <cell r="A562">
            <v>1</v>
          </cell>
          <cell r="B562" t="str">
            <v>600991090053</v>
          </cell>
          <cell r="C562">
            <v>220</v>
          </cell>
          <cell r="D562">
            <v>2</v>
          </cell>
          <cell r="E562" t="str">
            <v>AUTOMATION EXPENSES</v>
          </cell>
          <cell r="F562">
            <v>3</v>
          </cell>
          <cell r="G562">
            <v>0</v>
          </cell>
          <cell r="H562" t="str">
            <v>R0182300</v>
          </cell>
          <cell r="I562">
            <v>280171</v>
          </cell>
          <cell r="J562">
            <v>484</v>
          </cell>
          <cell r="K562">
            <v>945</v>
          </cell>
          <cell r="L562">
            <v>550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R562">
            <v>0</v>
          </cell>
          <cell r="S562">
            <v>0</v>
          </cell>
          <cell r="T562">
            <v>0</v>
          </cell>
          <cell r="V562">
            <v>550</v>
          </cell>
          <cell r="W562">
            <v>0</v>
          </cell>
          <cell r="X562">
            <v>0</v>
          </cell>
        </row>
        <row r="563">
          <cell r="A563">
            <v>1</v>
          </cell>
          <cell r="B563" t="str">
            <v>600991090070</v>
          </cell>
          <cell r="C563">
            <v>220</v>
          </cell>
          <cell r="D563">
            <v>2</v>
          </cell>
          <cell r="E563" t="str">
            <v>CSG GOLD CUSTODY-MIS</v>
          </cell>
          <cell r="F563">
            <v>3</v>
          </cell>
          <cell r="G563">
            <v>0</v>
          </cell>
          <cell r="H563" t="str">
            <v>R2301400</v>
          </cell>
          <cell r="I563">
            <v>330045</v>
          </cell>
          <cell r="J563">
            <v>998</v>
          </cell>
          <cell r="K563">
            <v>945</v>
          </cell>
          <cell r="L563">
            <v>-0.01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R563">
            <v>0</v>
          </cell>
          <cell r="S563">
            <v>0</v>
          </cell>
          <cell r="T563">
            <v>0</v>
          </cell>
          <cell r="V563">
            <v>-0.01</v>
          </cell>
          <cell r="W563">
            <v>0</v>
          </cell>
          <cell r="X563">
            <v>0</v>
          </cell>
        </row>
        <row r="564">
          <cell r="A564">
            <v>1</v>
          </cell>
          <cell r="B564" t="str">
            <v>600991090088</v>
          </cell>
          <cell r="C564">
            <v>220</v>
          </cell>
          <cell r="D564">
            <v>2</v>
          </cell>
          <cell r="E564" t="str">
            <v>CIB - OWN RESEARCH</v>
          </cell>
          <cell r="F564">
            <v>3</v>
          </cell>
          <cell r="G564">
            <v>0</v>
          </cell>
          <cell r="H564" t="str">
            <v>R0182600</v>
          </cell>
          <cell r="I564">
            <v>270202</v>
          </cell>
          <cell r="J564">
            <v>497</v>
          </cell>
          <cell r="K564">
            <v>945</v>
          </cell>
          <cell r="L564">
            <v>-2725900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R564">
            <v>0</v>
          </cell>
          <cell r="S564">
            <v>0</v>
          </cell>
          <cell r="T564">
            <v>0</v>
          </cell>
          <cell r="V564">
            <v>-2725900</v>
          </cell>
          <cell r="W564">
            <v>0</v>
          </cell>
          <cell r="X564">
            <v>0</v>
          </cell>
        </row>
        <row r="565">
          <cell r="A565">
            <v>1</v>
          </cell>
          <cell r="B565" t="str">
            <v>600991090096</v>
          </cell>
          <cell r="C565">
            <v>220</v>
          </cell>
          <cell r="D565">
            <v>2</v>
          </cell>
          <cell r="E565" t="str">
            <v>NY-BAIXA DE AJUSTE RESIDUAL-PREJUIZO-CIB</v>
          </cell>
          <cell r="F565">
            <v>3</v>
          </cell>
          <cell r="G565">
            <v>0</v>
          </cell>
          <cell r="H565" t="str">
            <v>R0100300</v>
          </cell>
          <cell r="I565">
            <v>210108</v>
          </cell>
          <cell r="J565">
            <v>484</v>
          </cell>
          <cell r="K565">
            <v>485</v>
          </cell>
          <cell r="L565">
            <v>-15919.6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R565">
            <v>0</v>
          </cell>
          <cell r="S565">
            <v>0</v>
          </cell>
          <cell r="T565">
            <v>0</v>
          </cell>
          <cell r="V565">
            <v>-15919.6</v>
          </cell>
          <cell r="W565">
            <v>0</v>
          </cell>
          <cell r="X565">
            <v>0</v>
          </cell>
        </row>
        <row r="566">
          <cell r="A566">
            <v>1</v>
          </cell>
          <cell r="B566" t="str">
            <v>600991090118</v>
          </cell>
          <cell r="C566">
            <v>80</v>
          </cell>
          <cell r="D566">
            <v>2</v>
          </cell>
          <cell r="E566" t="str">
            <v>PREMISES EXPENSES</v>
          </cell>
          <cell r="F566">
            <v>3</v>
          </cell>
          <cell r="G566">
            <v>0</v>
          </cell>
          <cell r="H566" t="str">
            <v>R0182600</v>
          </cell>
          <cell r="I566">
            <v>270208</v>
          </cell>
          <cell r="J566">
            <v>497</v>
          </cell>
          <cell r="K566">
            <v>0</v>
          </cell>
          <cell r="L566">
            <v>0</v>
          </cell>
          <cell r="M566">
            <v>0</v>
          </cell>
          <cell r="N566">
            <v>-305092.18</v>
          </cell>
          <cell r="O566">
            <v>305092.18</v>
          </cell>
          <cell r="P566">
            <v>0</v>
          </cell>
          <cell r="R566">
            <v>0</v>
          </cell>
          <cell r="S566">
            <v>0</v>
          </cell>
          <cell r="T566">
            <v>0</v>
          </cell>
          <cell r="V566">
            <v>0</v>
          </cell>
          <cell r="W566">
            <v>0</v>
          </cell>
          <cell r="X566">
            <v>0</v>
          </cell>
        </row>
        <row r="567">
          <cell r="A567">
            <v>1</v>
          </cell>
          <cell r="B567" t="str">
            <v>600991090118</v>
          </cell>
          <cell r="C567">
            <v>220</v>
          </cell>
          <cell r="D567">
            <v>2</v>
          </cell>
          <cell r="E567" t="str">
            <v>PREMISES EXPENSES</v>
          </cell>
          <cell r="F567">
            <v>3</v>
          </cell>
          <cell r="G567">
            <v>0</v>
          </cell>
          <cell r="H567" t="str">
            <v>R0182600</v>
          </cell>
          <cell r="I567">
            <v>270208</v>
          </cell>
          <cell r="J567">
            <v>497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R567">
            <v>0</v>
          </cell>
          <cell r="S567">
            <v>0</v>
          </cell>
          <cell r="T567">
            <v>0</v>
          </cell>
          <cell r="V567">
            <v>0</v>
          </cell>
          <cell r="W567">
            <v>0</v>
          </cell>
          <cell r="X567">
            <v>0</v>
          </cell>
        </row>
        <row r="568">
          <cell r="A568">
            <v>1</v>
          </cell>
          <cell r="B568" t="str">
            <v>600991090142</v>
          </cell>
          <cell r="C568">
            <v>220</v>
          </cell>
          <cell r="D568">
            <v>2</v>
          </cell>
          <cell r="E568" t="str">
            <v>PRODUCT OVERHEAD ALLOCATION</v>
          </cell>
          <cell r="F568">
            <v>3</v>
          </cell>
          <cell r="G568">
            <v>0</v>
          </cell>
          <cell r="H568" t="str">
            <v>R0182600</v>
          </cell>
          <cell r="I568">
            <v>270204</v>
          </cell>
          <cell r="J568">
            <v>497</v>
          </cell>
          <cell r="K568">
            <v>945</v>
          </cell>
          <cell r="L568">
            <v>572000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R568">
            <v>0</v>
          </cell>
          <cell r="S568">
            <v>0</v>
          </cell>
          <cell r="T568">
            <v>0</v>
          </cell>
          <cell r="V568">
            <v>572000</v>
          </cell>
          <cell r="W568">
            <v>0</v>
          </cell>
          <cell r="X568">
            <v>0</v>
          </cell>
        </row>
        <row r="569">
          <cell r="A569">
            <v>1</v>
          </cell>
          <cell r="B569" t="str">
            <v>600991090150</v>
          </cell>
          <cell r="C569">
            <v>220</v>
          </cell>
          <cell r="D569">
            <v>2</v>
          </cell>
          <cell r="E569" t="str">
            <v>C.M.D.-PRODUCT MGRS</v>
          </cell>
          <cell r="F569">
            <v>3</v>
          </cell>
          <cell r="G569">
            <v>0</v>
          </cell>
          <cell r="H569" t="str">
            <v>R0182600</v>
          </cell>
          <cell r="I569">
            <v>270212</v>
          </cell>
          <cell r="J569">
            <v>800</v>
          </cell>
          <cell r="K569">
            <v>945</v>
          </cell>
          <cell r="L569">
            <v>84300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R569">
            <v>0</v>
          </cell>
          <cell r="S569">
            <v>0</v>
          </cell>
          <cell r="T569">
            <v>0</v>
          </cell>
          <cell r="V569">
            <v>84300</v>
          </cell>
          <cell r="W569">
            <v>0</v>
          </cell>
          <cell r="X569">
            <v>0</v>
          </cell>
        </row>
        <row r="570">
          <cell r="A570">
            <v>1</v>
          </cell>
          <cell r="B570" t="str">
            <v>600991090169</v>
          </cell>
          <cell r="C570">
            <v>220</v>
          </cell>
          <cell r="D570">
            <v>2</v>
          </cell>
          <cell r="E570" t="str">
            <v>S.M.G.-OTHERS</v>
          </cell>
          <cell r="F570">
            <v>3</v>
          </cell>
          <cell r="G570">
            <v>0</v>
          </cell>
          <cell r="H570" t="str">
            <v>R0182600</v>
          </cell>
          <cell r="I570">
            <v>270213</v>
          </cell>
          <cell r="J570">
            <v>497</v>
          </cell>
          <cell r="K570">
            <v>945</v>
          </cell>
          <cell r="L570">
            <v>1281500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R570">
            <v>0</v>
          </cell>
          <cell r="S570">
            <v>0</v>
          </cell>
          <cell r="T570">
            <v>0</v>
          </cell>
          <cell r="V570">
            <v>1281500</v>
          </cell>
          <cell r="W570">
            <v>0</v>
          </cell>
          <cell r="X570">
            <v>0</v>
          </cell>
        </row>
        <row r="571">
          <cell r="A571">
            <v>1</v>
          </cell>
          <cell r="B571" t="str">
            <v>600991090177</v>
          </cell>
          <cell r="C571">
            <v>220</v>
          </cell>
          <cell r="D571">
            <v>2</v>
          </cell>
          <cell r="E571" t="str">
            <v>C.M.D.-DIV HEAD</v>
          </cell>
          <cell r="F571">
            <v>3</v>
          </cell>
          <cell r="G571">
            <v>0</v>
          </cell>
          <cell r="H571" t="str">
            <v>R0182600</v>
          </cell>
          <cell r="I571">
            <v>270214</v>
          </cell>
          <cell r="J571">
            <v>800</v>
          </cell>
          <cell r="K571">
            <v>945</v>
          </cell>
          <cell r="L571">
            <v>788100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R571">
            <v>0</v>
          </cell>
          <cell r="S571">
            <v>0</v>
          </cell>
          <cell r="T571">
            <v>0</v>
          </cell>
          <cell r="V571">
            <v>788100</v>
          </cell>
          <cell r="W571">
            <v>0</v>
          </cell>
          <cell r="X571">
            <v>0</v>
          </cell>
        </row>
        <row r="572">
          <cell r="A572">
            <v>1</v>
          </cell>
          <cell r="B572" t="str">
            <v>600991090185</v>
          </cell>
          <cell r="C572">
            <v>80</v>
          </cell>
          <cell r="D572">
            <v>2</v>
          </cell>
          <cell r="E572" t="str">
            <v>REVERSAL RESULTADO C/PROV CONTR SOC S/ADICAO PDD-NY</v>
          </cell>
          <cell r="F572">
            <v>3</v>
          </cell>
          <cell r="G572">
            <v>0</v>
          </cell>
          <cell r="H572" t="str">
            <v>R0360300</v>
          </cell>
          <cell r="I572">
            <v>450010</v>
          </cell>
          <cell r="J572">
            <v>504</v>
          </cell>
          <cell r="K572">
            <v>945</v>
          </cell>
          <cell r="L572">
            <v>4384851.87</v>
          </cell>
          <cell r="M572">
            <v>0</v>
          </cell>
          <cell r="N572">
            <v>-453373.48</v>
          </cell>
          <cell r="O572">
            <v>143153.62</v>
          </cell>
          <cell r="P572">
            <v>-310219.86</v>
          </cell>
          <cell r="R572">
            <v>880135.22</v>
          </cell>
          <cell r="S572">
            <v>0</v>
          </cell>
          <cell r="T572">
            <v>-310219.86</v>
          </cell>
          <cell r="V572">
            <v>3589891.03</v>
          </cell>
          <cell r="W572">
            <v>0</v>
          </cell>
          <cell r="X572">
            <v>-55396.4</v>
          </cell>
        </row>
        <row r="573">
          <cell r="A573">
            <v>1</v>
          </cell>
          <cell r="B573" t="str">
            <v>600991090193</v>
          </cell>
          <cell r="C573">
            <v>80</v>
          </cell>
          <cell r="D573">
            <v>2</v>
          </cell>
          <cell r="E573" t="str">
            <v>REVERSAL RESULTADO C/PROV IMP RDA S/ADICAO PDD-NY</v>
          </cell>
          <cell r="F573">
            <v>3</v>
          </cell>
          <cell r="G573">
            <v>0</v>
          </cell>
          <cell r="H573" t="str">
            <v>R0360300</v>
          </cell>
          <cell r="I573">
            <v>450010</v>
          </cell>
          <cell r="J573">
            <v>504</v>
          </cell>
          <cell r="K573">
            <v>945</v>
          </cell>
          <cell r="L573">
            <v>6686917.7699999996</v>
          </cell>
          <cell r="M573">
            <v>0</v>
          </cell>
          <cell r="N573">
            <v>-2332676.35</v>
          </cell>
          <cell r="O573">
            <v>397648.97</v>
          </cell>
          <cell r="P573">
            <v>-1935027.38</v>
          </cell>
          <cell r="R573">
            <v>1848262.11</v>
          </cell>
          <cell r="S573">
            <v>0</v>
          </cell>
          <cell r="T573">
            <v>-1935027.38</v>
          </cell>
          <cell r="V573">
            <v>5017519.74</v>
          </cell>
          <cell r="W573">
            <v>0</v>
          </cell>
          <cell r="X573">
            <v>-345540.6</v>
          </cell>
        </row>
        <row r="574">
          <cell r="A574">
            <v>1</v>
          </cell>
          <cell r="B574" t="str">
            <v>600991090460</v>
          </cell>
          <cell r="C574">
            <v>220</v>
          </cell>
          <cell r="D574">
            <v>2</v>
          </cell>
          <cell r="E574" t="str">
            <v>EXPORT COLLECTIONS-FECHAMENTO DE CAMBIO FX</v>
          </cell>
          <cell r="F574">
            <v>3</v>
          </cell>
          <cell r="G574">
            <v>0</v>
          </cell>
          <cell r="H574" t="str">
            <v>R0070100</v>
          </cell>
          <cell r="I574">
            <v>210417</v>
          </cell>
          <cell r="J574">
            <v>16</v>
          </cell>
          <cell r="K574">
            <v>544</v>
          </cell>
          <cell r="L574">
            <v>-645400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R574">
            <v>0</v>
          </cell>
          <cell r="S574">
            <v>0</v>
          </cell>
          <cell r="T574">
            <v>0</v>
          </cell>
          <cell r="V574">
            <v>-645400</v>
          </cell>
          <cell r="W574">
            <v>0</v>
          </cell>
          <cell r="X574">
            <v>0</v>
          </cell>
        </row>
        <row r="575">
          <cell r="A575">
            <v>1</v>
          </cell>
          <cell r="B575" t="str">
            <v>600991090479</v>
          </cell>
          <cell r="C575">
            <v>220</v>
          </cell>
          <cell r="D575">
            <v>2</v>
          </cell>
          <cell r="E575" t="str">
            <v>EXPORT LC'S - FECHAMENTO DE CAMBIO FX</v>
          </cell>
          <cell r="F575">
            <v>3</v>
          </cell>
          <cell r="G575">
            <v>0</v>
          </cell>
          <cell r="H575" t="str">
            <v>R0070100</v>
          </cell>
          <cell r="I575">
            <v>210417</v>
          </cell>
          <cell r="J575">
            <v>16</v>
          </cell>
          <cell r="K575">
            <v>544</v>
          </cell>
          <cell r="L575">
            <v>-177100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R575">
            <v>0</v>
          </cell>
          <cell r="S575">
            <v>0</v>
          </cell>
          <cell r="T575">
            <v>0</v>
          </cell>
          <cell r="V575">
            <v>-177100</v>
          </cell>
          <cell r="W575">
            <v>0</v>
          </cell>
          <cell r="X575">
            <v>0</v>
          </cell>
        </row>
        <row r="576">
          <cell r="A576">
            <v>1</v>
          </cell>
          <cell r="B576" t="str">
            <v>600991090487</v>
          </cell>
          <cell r="C576">
            <v>220</v>
          </cell>
          <cell r="D576">
            <v>2</v>
          </cell>
          <cell r="E576" t="str">
            <v>IMPORT COLLECTIONS - FECHAMENTO DE CAMBIO FX</v>
          </cell>
          <cell r="F576">
            <v>3</v>
          </cell>
          <cell r="G576">
            <v>0</v>
          </cell>
          <cell r="H576" t="str">
            <v>R0070100</v>
          </cell>
          <cell r="I576">
            <v>210481</v>
          </cell>
          <cell r="J576">
            <v>14</v>
          </cell>
          <cell r="K576">
            <v>544</v>
          </cell>
          <cell r="L576">
            <v>-273800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R576">
            <v>0</v>
          </cell>
          <cell r="S576">
            <v>0</v>
          </cell>
          <cell r="T576">
            <v>0</v>
          </cell>
          <cell r="V576">
            <v>-273800</v>
          </cell>
          <cell r="W576">
            <v>0</v>
          </cell>
          <cell r="X576">
            <v>0</v>
          </cell>
        </row>
        <row r="577">
          <cell r="A577">
            <v>1</v>
          </cell>
          <cell r="B577" t="str">
            <v>600991090550</v>
          </cell>
          <cell r="C577">
            <v>220</v>
          </cell>
          <cell r="D577">
            <v>2</v>
          </cell>
          <cell r="E577" t="str">
            <v>EQUITY ADJUST-MTM-FAS 115</v>
          </cell>
          <cell r="F577">
            <v>3</v>
          </cell>
          <cell r="G577">
            <v>0</v>
          </cell>
          <cell r="H577" t="str">
            <v>R9191919</v>
          </cell>
          <cell r="I577">
            <v>690016</v>
          </cell>
          <cell r="J577">
            <v>493</v>
          </cell>
          <cell r="K577">
            <v>0</v>
          </cell>
          <cell r="L577">
            <v>-198454.37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R577">
            <v>0</v>
          </cell>
          <cell r="S577">
            <v>0</v>
          </cell>
          <cell r="T577">
            <v>0</v>
          </cell>
          <cell r="V577">
            <v>-198454.37</v>
          </cell>
          <cell r="W577">
            <v>0</v>
          </cell>
          <cell r="X577">
            <v>0</v>
          </cell>
        </row>
        <row r="578">
          <cell r="A578">
            <v>1</v>
          </cell>
          <cell r="B578" t="str">
            <v>600991090614</v>
          </cell>
          <cell r="C578">
            <v>220</v>
          </cell>
          <cell r="D578">
            <v>2</v>
          </cell>
          <cell r="E578" t="str">
            <v>HONORARIOS ADVOCATICIOS-NY</v>
          </cell>
          <cell r="F578">
            <v>3</v>
          </cell>
          <cell r="G578">
            <v>0</v>
          </cell>
          <cell r="H578" t="str">
            <v>R0183000</v>
          </cell>
          <cell r="I578">
            <v>280113</v>
          </cell>
          <cell r="J578">
            <v>499</v>
          </cell>
          <cell r="K578">
            <v>0</v>
          </cell>
          <cell r="L578">
            <v>-457535.42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R578">
            <v>0</v>
          </cell>
          <cell r="S578">
            <v>0</v>
          </cell>
          <cell r="T578">
            <v>0</v>
          </cell>
          <cell r="V578">
            <v>-457535.42</v>
          </cell>
          <cell r="W578">
            <v>0</v>
          </cell>
          <cell r="X578">
            <v>0</v>
          </cell>
        </row>
        <row r="579">
          <cell r="A579">
            <v>1</v>
          </cell>
          <cell r="B579" t="str">
            <v>600991090630</v>
          </cell>
          <cell r="C579">
            <v>80</v>
          </cell>
          <cell r="D579">
            <v>2</v>
          </cell>
          <cell r="E579" t="str">
            <v>NY-DESPESA DEPRECIACAO SIST.PROC.DADOS-IBM-GCB</v>
          </cell>
          <cell r="F579">
            <v>3</v>
          </cell>
          <cell r="G579">
            <v>0</v>
          </cell>
          <cell r="H579" t="str">
            <v>R0180500</v>
          </cell>
          <cell r="I579">
            <v>280121</v>
          </cell>
          <cell r="J579">
            <v>532</v>
          </cell>
          <cell r="K579">
            <v>0</v>
          </cell>
          <cell r="L579">
            <v>288231.84999999998</v>
          </cell>
          <cell r="M579">
            <v>38662.1</v>
          </cell>
          <cell r="N579">
            <v>0</v>
          </cell>
          <cell r="O579">
            <v>36925.15</v>
          </cell>
          <cell r="P579">
            <v>75587.25</v>
          </cell>
          <cell r="R579">
            <v>39923.49</v>
          </cell>
          <cell r="S579">
            <v>38662.1</v>
          </cell>
          <cell r="T579">
            <v>36925.15</v>
          </cell>
          <cell r="V579">
            <v>250884.07</v>
          </cell>
          <cell r="W579">
            <v>0</v>
          </cell>
          <cell r="X579">
            <v>38662.1</v>
          </cell>
        </row>
        <row r="580">
          <cell r="A580">
            <v>1</v>
          </cell>
          <cell r="B580" t="str">
            <v>600991090690</v>
          </cell>
          <cell r="C580">
            <v>220</v>
          </cell>
          <cell r="D580">
            <v>2</v>
          </cell>
          <cell r="E580" t="str">
            <v>DESPESA DE AMORTIZACAO - APURADA-FACS- NY-GCB</v>
          </cell>
          <cell r="F580">
            <v>3</v>
          </cell>
          <cell r="G580">
            <v>0</v>
          </cell>
          <cell r="H580" t="str">
            <v>R0182600</v>
          </cell>
          <cell r="I580">
            <v>280031</v>
          </cell>
          <cell r="J580">
            <v>998</v>
          </cell>
          <cell r="K580">
            <v>0</v>
          </cell>
          <cell r="L580">
            <v>-37653.629999999997</v>
          </cell>
          <cell r="M580">
            <v>-1455.55</v>
          </cell>
          <cell r="N580">
            <v>-1512.8</v>
          </cell>
          <cell r="O580">
            <v>0</v>
          </cell>
          <cell r="P580">
            <v>-2968.35</v>
          </cell>
          <cell r="R580">
            <v>-1442.29</v>
          </cell>
          <cell r="S580">
            <v>-1455.55</v>
          </cell>
          <cell r="T580">
            <v>-1512.8</v>
          </cell>
          <cell r="V580">
            <v>-36304.39</v>
          </cell>
          <cell r="W580">
            <v>0</v>
          </cell>
          <cell r="X580">
            <v>-1455.55</v>
          </cell>
        </row>
        <row r="581">
          <cell r="A581">
            <v>1</v>
          </cell>
          <cell r="B581" t="str">
            <v>600991090711</v>
          </cell>
          <cell r="C581">
            <v>80</v>
          </cell>
          <cell r="D581">
            <v>2</v>
          </cell>
          <cell r="E581" t="str">
            <v>PROVISAO PSP VACATION-GCB-NY</v>
          </cell>
          <cell r="F581">
            <v>3</v>
          </cell>
          <cell r="G581">
            <v>0</v>
          </cell>
          <cell r="H581" t="str">
            <v>R0120100</v>
          </cell>
          <cell r="I581">
            <v>260004</v>
          </cell>
          <cell r="J581">
            <v>998</v>
          </cell>
          <cell r="K581">
            <v>0</v>
          </cell>
          <cell r="L581">
            <v>890995.23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R581">
            <v>0</v>
          </cell>
          <cell r="S581">
            <v>0</v>
          </cell>
          <cell r="T581">
            <v>0</v>
          </cell>
          <cell r="V581">
            <v>890995.23</v>
          </cell>
          <cell r="W581">
            <v>0</v>
          </cell>
          <cell r="X581">
            <v>0</v>
          </cell>
        </row>
        <row r="582">
          <cell r="A582">
            <v>1</v>
          </cell>
          <cell r="B582" t="str">
            <v>600991090711</v>
          </cell>
          <cell r="C582">
            <v>220</v>
          </cell>
          <cell r="D582">
            <v>2</v>
          </cell>
          <cell r="E582" t="str">
            <v>PROVISAO PSP VACATION-GCB-NY</v>
          </cell>
          <cell r="F582">
            <v>3</v>
          </cell>
          <cell r="G582">
            <v>0</v>
          </cell>
          <cell r="H582" t="str">
            <v>R0120100</v>
          </cell>
          <cell r="I582">
            <v>260004</v>
          </cell>
          <cell r="J582">
            <v>998</v>
          </cell>
          <cell r="K582">
            <v>0</v>
          </cell>
          <cell r="L582">
            <v>3488751.85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R582">
            <v>0</v>
          </cell>
          <cell r="S582">
            <v>0</v>
          </cell>
          <cell r="T582">
            <v>0</v>
          </cell>
          <cell r="V582">
            <v>3488751.85</v>
          </cell>
          <cell r="W582">
            <v>0</v>
          </cell>
          <cell r="X582">
            <v>0</v>
          </cell>
        </row>
        <row r="583">
          <cell r="A583">
            <v>1</v>
          </cell>
          <cell r="B583" t="str">
            <v>600991090746</v>
          </cell>
          <cell r="C583">
            <v>220</v>
          </cell>
          <cell r="D583">
            <v>2</v>
          </cell>
          <cell r="E583" t="str">
            <v>OOE-DESPESAS LEGAIS-COIC-NY</v>
          </cell>
          <cell r="F583">
            <v>3</v>
          </cell>
          <cell r="G583">
            <v>0</v>
          </cell>
          <cell r="H583" t="str">
            <v>R0182640</v>
          </cell>
          <cell r="I583">
            <v>300108</v>
          </cell>
          <cell r="J583">
            <v>499</v>
          </cell>
          <cell r="K583">
            <v>945</v>
          </cell>
          <cell r="L583">
            <v>440000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R583">
            <v>0</v>
          </cell>
          <cell r="S583">
            <v>0</v>
          </cell>
          <cell r="T583">
            <v>0</v>
          </cell>
          <cell r="V583">
            <v>440000</v>
          </cell>
          <cell r="W583">
            <v>0</v>
          </cell>
          <cell r="X583">
            <v>0</v>
          </cell>
        </row>
        <row r="584">
          <cell r="A584">
            <v>1</v>
          </cell>
          <cell r="B584" t="str">
            <v>600991090754</v>
          </cell>
          <cell r="C584">
            <v>220</v>
          </cell>
          <cell r="D584">
            <v>2</v>
          </cell>
          <cell r="E584" t="str">
            <v>CDB/RDB-COMPLEMENTO DE REMUNERACAO-PLANO VERAO-NY</v>
          </cell>
          <cell r="F584">
            <v>3</v>
          </cell>
          <cell r="G584">
            <v>0</v>
          </cell>
          <cell r="H584" t="str">
            <v>R0150600</v>
          </cell>
          <cell r="I584">
            <v>60522</v>
          </cell>
          <cell r="J584">
            <v>491</v>
          </cell>
          <cell r="K584">
            <v>43</v>
          </cell>
          <cell r="L584">
            <v>-5081890.5599999996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R584">
            <v>0</v>
          </cell>
          <cell r="S584">
            <v>0</v>
          </cell>
          <cell r="T584">
            <v>0</v>
          </cell>
          <cell r="V584">
            <v>-5081890.5599999996</v>
          </cell>
          <cell r="W584">
            <v>0</v>
          </cell>
          <cell r="X584">
            <v>0</v>
          </cell>
        </row>
        <row r="585">
          <cell r="A585">
            <v>1</v>
          </cell>
          <cell r="B585" t="str">
            <v>600991090878</v>
          </cell>
          <cell r="C585">
            <v>220</v>
          </cell>
          <cell r="D585">
            <v>2</v>
          </cell>
          <cell r="E585" t="str">
            <v>DESPESAS DE PESSOAL-ASSISTENCIA MEDICA-NY</v>
          </cell>
          <cell r="F585">
            <v>3</v>
          </cell>
          <cell r="G585">
            <v>0</v>
          </cell>
          <cell r="H585" t="str">
            <v>R0120200</v>
          </cell>
          <cell r="I585">
            <v>260120</v>
          </cell>
          <cell r="J585">
            <v>491</v>
          </cell>
          <cell r="K585">
            <v>945</v>
          </cell>
          <cell r="L585">
            <v>-98861.47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R585">
            <v>0</v>
          </cell>
          <cell r="S585">
            <v>0</v>
          </cell>
          <cell r="T585">
            <v>0</v>
          </cell>
          <cell r="V585">
            <v>-98861.47</v>
          </cell>
          <cell r="W585">
            <v>0</v>
          </cell>
          <cell r="X585">
            <v>0</v>
          </cell>
        </row>
        <row r="586">
          <cell r="A586">
            <v>1</v>
          </cell>
          <cell r="B586" t="str">
            <v>600991090940</v>
          </cell>
          <cell r="C586">
            <v>220</v>
          </cell>
          <cell r="D586">
            <v>2</v>
          </cell>
          <cell r="E586" t="str">
            <v>OOE-DESP.DE PROV.-ACORDOS/DECISAO JUDIC.P/LITIGIOS CIVEIS-NY</v>
          </cell>
          <cell r="F586">
            <v>3</v>
          </cell>
          <cell r="G586">
            <v>0</v>
          </cell>
          <cell r="H586" t="str">
            <v>R0182600</v>
          </cell>
          <cell r="I586">
            <v>280107</v>
          </cell>
          <cell r="J586">
            <v>499</v>
          </cell>
          <cell r="K586">
            <v>0</v>
          </cell>
          <cell r="L586">
            <v>-4043942.78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R586">
            <v>0</v>
          </cell>
          <cell r="S586">
            <v>0</v>
          </cell>
          <cell r="T586">
            <v>0</v>
          </cell>
          <cell r="V586">
            <v>-4043942.78</v>
          </cell>
          <cell r="W586">
            <v>0</v>
          </cell>
          <cell r="X586">
            <v>0</v>
          </cell>
        </row>
        <row r="587">
          <cell r="A587">
            <v>1</v>
          </cell>
          <cell r="B587" t="str">
            <v>600991090983</v>
          </cell>
          <cell r="C587">
            <v>80</v>
          </cell>
          <cell r="D587">
            <v>2</v>
          </cell>
          <cell r="E587" t="str">
            <v>SECUR-INVEST-NTN CAMBIAL-FAS 115-TAX EFFECT ON MTM-NY</v>
          </cell>
          <cell r="F587">
            <v>3</v>
          </cell>
          <cell r="G587">
            <v>0</v>
          </cell>
          <cell r="H587" t="str">
            <v>B0623200</v>
          </cell>
          <cell r="I587">
            <v>50502</v>
          </cell>
          <cell r="J587">
            <v>524</v>
          </cell>
          <cell r="K587">
            <v>0</v>
          </cell>
          <cell r="L587">
            <v>320057.28999999998</v>
          </cell>
          <cell r="M587">
            <v>-6391027.1699999999</v>
          </cell>
          <cell r="N587">
            <v>-5108028.45</v>
          </cell>
          <cell r="O587">
            <v>7430120.2400000002</v>
          </cell>
          <cell r="P587">
            <v>-4068935.38</v>
          </cell>
          <cell r="R587">
            <v>909098.9</v>
          </cell>
          <cell r="S587">
            <v>-6711084.46</v>
          </cell>
          <cell r="T587">
            <v>2322091.79</v>
          </cell>
          <cell r="V587">
            <v>1647.52</v>
          </cell>
          <cell r="W587">
            <v>20648.86</v>
          </cell>
          <cell r="X587">
            <v>-228250.97</v>
          </cell>
        </row>
        <row r="588">
          <cell r="A588">
            <v>1</v>
          </cell>
          <cell r="B588" t="str">
            <v>600991090991</v>
          </cell>
          <cell r="C588">
            <v>80</v>
          </cell>
          <cell r="D588">
            <v>2</v>
          </cell>
          <cell r="E588" t="str">
            <v>EQUITY ADJUST-MTM-FAS 115</v>
          </cell>
          <cell r="F588">
            <v>3</v>
          </cell>
          <cell r="G588">
            <v>0</v>
          </cell>
          <cell r="H588" t="str">
            <v>R9191919</v>
          </cell>
          <cell r="I588">
            <v>690016</v>
          </cell>
          <cell r="J588">
            <v>493</v>
          </cell>
          <cell r="K588">
            <v>0</v>
          </cell>
          <cell r="L588">
            <v>2643880.73</v>
          </cell>
          <cell r="M588">
            <v>-13027399.57</v>
          </cell>
          <cell r="N588">
            <v>-22453734.09</v>
          </cell>
          <cell r="O588">
            <v>26961324.149999999</v>
          </cell>
          <cell r="P588">
            <v>-8519809.5099999998</v>
          </cell>
          <cell r="R588">
            <v>1764721.3</v>
          </cell>
          <cell r="S588">
            <v>-13027399.57</v>
          </cell>
          <cell r="T588">
            <v>4507590.0599999996</v>
          </cell>
          <cell r="V588">
            <v>2025791.38</v>
          </cell>
          <cell r="W588">
            <v>-581204.39</v>
          </cell>
          <cell r="X588">
            <v>-1064362.8799999999</v>
          </cell>
        </row>
        <row r="589">
          <cell r="A589">
            <v>1</v>
          </cell>
          <cell r="B589" t="str">
            <v>600991100016</v>
          </cell>
          <cell r="C589">
            <v>220</v>
          </cell>
          <cell r="D589">
            <v>2</v>
          </cell>
          <cell r="E589" t="str">
            <v>SPREAD DE CAMBIO-EXPORTACAO-FUTURA-FLOAT LCY</v>
          </cell>
          <cell r="F589">
            <v>3</v>
          </cell>
          <cell r="G589">
            <v>0</v>
          </cell>
          <cell r="H589" t="str">
            <v>R2280230</v>
          </cell>
          <cell r="I589">
            <v>70636</v>
          </cell>
          <cell r="J589">
            <v>800</v>
          </cell>
          <cell r="K589">
            <v>544</v>
          </cell>
          <cell r="L589">
            <v>-765084.34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R589">
            <v>0</v>
          </cell>
          <cell r="S589">
            <v>0</v>
          </cell>
          <cell r="T589">
            <v>0</v>
          </cell>
          <cell r="V589">
            <v>-765084.34</v>
          </cell>
          <cell r="W589">
            <v>0</v>
          </cell>
          <cell r="X589">
            <v>0</v>
          </cell>
        </row>
        <row r="590">
          <cell r="A590">
            <v>1</v>
          </cell>
          <cell r="B590" t="str">
            <v>600991100024</v>
          </cell>
          <cell r="C590">
            <v>220</v>
          </cell>
          <cell r="D590">
            <v>2</v>
          </cell>
          <cell r="E590" t="str">
            <v>SPREAD DE CAMBIO-EXPORTACAO FUTURA-FLOAT ME</v>
          </cell>
          <cell r="F590">
            <v>3</v>
          </cell>
          <cell r="G590">
            <v>0</v>
          </cell>
          <cell r="H590" t="str">
            <v>R2280230</v>
          </cell>
          <cell r="I590">
            <v>70650</v>
          </cell>
          <cell r="J590">
            <v>800</v>
          </cell>
          <cell r="K590">
            <v>544</v>
          </cell>
          <cell r="L590">
            <v>-29383.45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R590">
            <v>0</v>
          </cell>
          <cell r="S590">
            <v>0</v>
          </cell>
          <cell r="T590">
            <v>0</v>
          </cell>
          <cell r="V590">
            <v>-29383.45</v>
          </cell>
          <cell r="W590">
            <v>0</v>
          </cell>
          <cell r="X590">
            <v>0</v>
          </cell>
        </row>
        <row r="591">
          <cell r="A591">
            <v>1</v>
          </cell>
          <cell r="B591" t="str">
            <v>600991100032</v>
          </cell>
          <cell r="C591">
            <v>220</v>
          </cell>
          <cell r="D591">
            <v>2</v>
          </cell>
          <cell r="E591" t="str">
            <v>SPREAD DE CAMBIO-FINEX-FLOAT LCY</v>
          </cell>
          <cell r="F591">
            <v>3</v>
          </cell>
          <cell r="G591">
            <v>0</v>
          </cell>
          <cell r="H591" t="str">
            <v>R2280230</v>
          </cell>
          <cell r="I591">
            <v>70637</v>
          </cell>
          <cell r="J591">
            <v>800</v>
          </cell>
          <cell r="K591">
            <v>544</v>
          </cell>
          <cell r="L591">
            <v>-7212.47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R591">
            <v>0</v>
          </cell>
          <cell r="S591">
            <v>0</v>
          </cell>
          <cell r="T591">
            <v>0</v>
          </cell>
          <cell r="V591">
            <v>-7212.47</v>
          </cell>
          <cell r="W591">
            <v>0</v>
          </cell>
          <cell r="X591">
            <v>0</v>
          </cell>
        </row>
        <row r="592">
          <cell r="A592">
            <v>1</v>
          </cell>
          <cell r="B592" t="str">
            <v>600991100059</v>
          </cell>
          <cell r="C592">
            <v>220</v>
          </cell>
          <cell r="D592">
            <v>2</v>
          </cell>
          <cell r="E592" t="str">
            <v>SPREAD DE CAMBIO-FINANCEIRO COMPRA-FLOAT LCY</v>
          </cell>
          <cell r="F592">
            <v>3</v>
          </cell>
          <cell r="G592">
            <v>0</v>
          </cell>
          <cell r="H592" t="str">
            <v>R2280230</v>
          </cell>
          <cell r="I592">
            <v>70638</v>
          </cell>
          <cell r="J592">
            <v>800</v>
          </cell>
          <cell r="K592">
            <v>544</v>
          </cell>
          <cell r="L592">
            <v>-6589713.7699999996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R592">
            <v>0</v>
          </cell>
          <cell r="S592">
            <v>0</v>
          </cell>
          <cell r="T592">
            <v>0</v>
          </cell>
          <cell r="V592">
            <v>-6589713.7699999996</v>
          </cell>
          <cell r="W592">
            <v>0</v>
          </cell>
          <cell r="X592">
            <v>0</v>
          </cell>
        </row>
        <row r="593">
          <cell r="A593">
            <v>1</v>
          </cell>
          <cell r="B593" t="str">
            <v>600991100067</v>
          </cell>
          <cell r="C593">
            <v>220</v>
          </cell>
          <cell r="D593">
            <v>2</v>
          </cell>
          <cell r="E593" t="str">
            <v>SPREAD DE CAMBIO-FINANCEIRO COMPRA-FLOAT ME</v>
          </cell>
          <cell r="F593">
            <v>3</v>
          </cell>
          <cell r="G593">
            <v>0</v>
          </cell>
          <cell r="H593" t="str">
            <v>R2280230</v>
          </cell>
          <cell r="I593">
            <v>70652</v>
          </cell>
          <cell r="J593">
            <v>800</v>
          </cell>
          <cell r="K593">
            <v>544</v>
          </cell>
          <cell r="L593">
            <v>-75562.210000000006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R593">
            <v>0</v>
          </cell>
          <cell r="S593">
            <v>0</v>
          </cell>
          <cell r="T593">
            <v>0</v>
          </cell>
          <cell r="V593">
            <v>-75562.210000000006</v>
          </cell>
          <cell r="W593">
            <v>0</v>
          </cell>
          <cell r="X593">
            <v>0</v>
          </cell>
        </row>
        <row r="594">
          <cell r="A594">
            <v>1</v>
          </cell>
          <cell r="B594" t="str">
            <v>600991100075</v>
          </cell>
          <cell r="C594">
            <v>220</v>
          </cell>
          <cell r="D594">
            <v>2</v>
          </cell>
          <cell r="E594" t="str">
            <v>SPREAD DE CAMBIO-INTERB FUTURO-FLOAT LCY</v>
          </cell>
          <cell r="F594">
            <v>3</v>
          </cell>
          <cell r="G594">
            <v>0</v>
          </cell>
          <cell r="H594" t="str">
            <v>R2280230</v>
          </cell>
          <cell r="I594">
            <v>70639</v>
          </cell>
          <cell r="J594">
            <v>800</v>
          </cell>
          <cell r="K594">
            <v>544</v>
          </cell>
          <cell r="L594">
            <v>-435308.84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R594">
            <v>0</v>
          </cell>
          <cell r="S594">
            <v>0</v>
          </cell>
          <cell r="T594">
            <v>0</v>
          </cell>
          <cell r="V594">
            <v>-435308.84</v>
          </cell>
          <cell r="W594">
            <v>0</v>
          </cell>
          <cell r="X594">
            <v>0</v>
          </cell>
        </row>
        <row r="595">
          <cell r="A595">
            <v>1</v>
          </cell>
          <cell r="B595" t="str">
            <v>600991100083</v>
          </cell>
          <cell r="C595">
            <v>220</v>
          </cell>
          <cell r="D595">
            <v>2</v>
          </cell>
          <cell r="E595" t="str">
            <v>SPREAD DE CAMBIO-INTERB FUTURO-FLOAT ME</v>
          </cell>
          <cell r="F595">
            <v>3</v>
          </cell>
          <cell r="G595">
            <v>0</v>
          </cell>
          <cell r="H595" t="str">
            <v>R2280230</v>
          </cell>
          <cell r="I595">
            <v>70653</v>
          </cell>
          <cell r="J595">
            <v>800</v>
          </cell>
          <cell r="K595">
            <v>544</v>
          </cell>
          <cell r="L595">
            <v>-257350.09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R595">
            <v>0</v>
          </cell>
          <cell r="S595">
            <v>0</v>
          </cell>
          <cell r="T595">
            <v>0</v>
          </cell>
          <cell r="V595">
            <v>-257350.09</v>
          </cell>
          <cell r="W595">
            <v>0</v>
          </cell>
          <cell r="X595">
            <v>0</v>
          </cell>
        </row>
        <row r="596">
          <cell r="A596">
            <v>1</v>
          </cell>
          <cell r="B596" t="str">
            <v>600991100091</v>
          </cell>
          <cell r="C596">
            <v>220</v>
          </cell>
          <cell r="D596">
            <v>2</v>
          </cell>
          <cell r="E596" t="str">
            <v>SPREAD DE CAMBIO-INTERB COMPRA PRONTO-FLOAT LCY</v>
          </cell>
          <cell r="F596">
            <v>3</v>
          </cell>
          <cell r="G596">
            <v>0</v>
          </cell>
          <cell r="H596" t="str">
            <v>R2280230</v>
          </cell>
          <cell r="I596">
            <v>70640</v>
          </cell>
          <cell r="J596">
            <v>800</v>
          </cell>
          <cell r="K596">
            <v>544</v>
          </cell>
          <cell r="L596">
            <v>-6298007.4199999999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R596">
            <v>0</v>
          </cell>
          <cell r="S596">
            <v>0</v>
          </cell>
          <cell r="T596">
            <v>0</v>
          </cell>
          <cell r="V596">
            <v>-6298007.4199999999</v>
          </cell>
          <cell r="W596">
            <v>0</v>
          </cell>
          <cell r="X596">
            <v>0</v>
          </cell>
        </row>
        <row r="597">
          <cell r="A597">
            <v>1</v>
          </cell>
          <cell r="B597" t="str">
            <v>600991100113</v>
          </cell>
          <cell r="C597">
            <v>220</v>
          </cell>
          <cell r="D597">
            <v>2</v>
          </cell>
          <cell r="E597" t="str">
            <v>SPREAD DE CAMBIO-PAGO A CLIENTES-(MESA)-FLOAT LCY</v>
          </cell>
          <cell r="F597">
            <v>3</v>
          </cell>
          <cell r="G597">
            <v>0</v>
          </cell>
          <cell r="H597" t="str">
            <v>R2280230</v>
          </cell>
          <cell r="I597">
            <v>70372</v>
          </cell>
          <cell r="J597">
            <v>800</v>
          </cell>
          <cell r="K597">
            <v>544</v>
          </cell>
          <cell r="L597">
            <v>-187693507.30000001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R597">
            <v>0</v>
          </cell>
          <cell r="S597">
            <v>0</v>
          </cell>
          <cell r="T597">
            <v>0</v>
          </cell>
          <cell r="V597">
            <v>-187693507.30000001</v>
          </cell>
          <cell r="W597">
            <v>0</v>
          </cell>
          <cell r="X597">
            <v>0</v>
          </cell>
        </row>
        <row r="598">
          <cell r="A598">
            <v>1</v>
          </cell>
          <cell r="B598" t="str">
            <v>600991100121</v>
          </cell>
          <cell r="C598">
            <v>220</v>
          </cell>
          <cell r="D598">
            <v>2</v>
          </cell>
          <cell r="E598" t="str">
            <v>SPREAD DE CAMBIO-PAGO A CLIENTES-(MESA)-FLOAT ME</v>
          </cell>
          <cell r="F598">
            <v>3</v>
          </cell>
          <cell r="G598">
            <v>0</v>
          </cell>
          <cell r="H598" t="str">
            <v>R2280230</v>
          </cell>
          <cell r="I598">
            <v>70372</v>
          </cell>
          <cell r="J598">
            <v>800</v>
          </cell>
          <cell r="K598">
            <v>544</v>
          </cell>
          <cell r="L598">
            <v>-20558681.949999999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R598">
            <v>0</v>
          </cell>
          <cell r="S598">
            <v>0</v>
          </cell>
          <cell r="T598">
            <v>0</v>
          </cell>
          <cell r="V598">
            <v>-20558681.949999999</v>
          </cell>
          <cell r="W598">
            <v>0</v>
          </cell>
          <cell r="X598">
            <v>0</v>
          </cell>
        </row>
        <row r="599">
          <cell r="A599">
            <v>1</v>
          </cell>
          <cell r="B599" t="str">
            <v>600991100130</v>
          </cell>
          <cell r="C599">
            <v>220</v>
          </cell>
          <cell r="D599">
            <v>2</v>
          </cell>
          <cell r="E599" t="str">
            <v>EXPORTACAO FUTURA-POSITIONING D0</v>
          </cell>
          <cell r="F599">
            <v>3</v>
          </cell>
          <cell r="G599">
            <v>0</v>
          </cell>
          <cell r="H599" t="str">
            <v>R2280230</v>
          </cell>
          <cell r="I599">
            <v>70664</v>
          </cell>
          <cell r="J599">
            <v>800</v>
          </cell>
          <cell r="K599">
            <v>544</v>
          </cell>
          <cell r="L599">
            <v>-59180539.659999996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R599">
            <v>0</v>
          </cell>
          <cell r="S599">
            <v>0</v>
          </cell>
          <cell r="T599">
            <v>0</v>
          </cell>
          <cell r="V599">
            <v>-59180539.659999996</v>
          </cell>
          <cell r="W599">
            <v>0</v>
          </cell>
          <cell r="X599">
            <v>0</v>
          </cell>
        </row>
        <row r="600">
          <cell r="A600">
            <v>1</v>
          </cell>
          <cell r="B600" t="str">
            <v>600991100148</v>
          </cell>
          <cell r="C600">
            <v>220</v>
          </cell>
          <cell r="D600">
            <v>2</v>
          </cell>
          <cell r="E600" t="str">
            <v>FINEX-POSITIONING D0</v>
          </cell>
          <cell r="F600">
            <v>3</v>
          </cell>
          <cell r="G600">
            <v>0</v>
          </cell>
          <cell r="H600" t="str">
            <v>R2280230</v>
          </cell>
          <cell r="I600">
            <v>70665</v>
          </cell>
          <cell r="J600">
            <v>800</v>
          </cell>
          <cell r="K600">
            <v>544</v>
          </cell>
          <cell r="L600">
            <v>547.24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R600">
            <v>0</v>
          </cell>
          <cell r="S600">
            <v>0</v>
          </cell>
          <cell r="T600">
            <v>0</v>
          </cell>
          <cell r="V600">
            <v>547.24</v>
          </cell>
          <cell r="W600">
            <v>0</v>
          </cell>
          <cell r="X600">
            <v>0</v>
          </cell>
        </row>
        <row r="601">
          <cell r="A601">
            <v>1</v>
          </cell>
          <cell r="B601" t="str">
            <v>600991100156</v>
          </cell>
          <cell r="C601">
            <v>220</v>
          </cell>
          <cell r="D601">
            <v>2</v>
          </cell>
          <cell r="E601" t="str">
            <v>FINANCEIRO COMPRA-POSITIONING D0</v>
          </cell>
          <cell r="F601">
            <v>3</v>
          </cell>
          <cell r="G601">
            <v>0</v>
          </cell>
          <cell r="H601" t="str">
            <v>R2280230</v>
          </cell>
          <cell r="I601">
            <v>70666</v>
          </cell>
          <cell r="J601">
            <v>800</v>
          </cell>
          <cell r="K601">
            <v>544</v>
          </cell>
          <cell r="L601">
            <v>3212118.96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R601">
            <v>0</v>
          </cell>
          <cell r="S601">
            <v>0</v>
          </cell>
          <cell r="T601">
            <v>0</v>
          </cell>
          <cell r="V601">
            <v>3212118.96</v>
          </cell>
          <cell r="W601">
            <v>0</v>
          </cell>
          <cell r="X601">
            <v>0</v>
          </cell>
        </row>
        <row r="602">
          <cell r="A602">
            <v>1</v>
          </cell>
          <cell r="B602" t="str">
            <v>600991100164</v>
          </cell>
          <cell r="C602">
            <v>220</v>
          </cell>
          <cell r="D602">
            <v>2</v>
          </cell>
          <cell r="E602" t="str">
            <v>INTERB COMPRA FUTURO-POSITIONING D0</v>
          </cell>
          <cell r="F602">
            <v>3</v>
          </cell>
          <cell r="G602">
            <v>0</v>
          </cell>
          <cell r="H602" t="str">
            <v>R2280230</v>
          </cell>
          <cell r="I602">
            <v>70667</v>
          </cell>
          <cell r="J602">
            <v>800</v>
          </cell>
          <cell r="K602">
            <v>544</v>
          </cell>
          <cell r="L602">
            <v>-1431068.49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R602">
            <v>0</v>
          </cell>
          <cell r="S602">
            <v>0</v>
          </cell>
          <cell r="T602">
            <v>0</v>
          </cell>
          <cell r="V602">
            <v>-1431068.49</v>
          </cell>
          <cell r="W602">
            <v>0</v>
          </cell>
          <cell r="X602">
            <v>0</v>
          </cell>
        </row>
        <row r="603">
          <cell r="A603">
            <v>1</v>
          </cell>
          <cell r="B603" t="str">
            <v>600991100172</v>
          </cell>
          <cell r="C603">
            <v>220</v>
          </cell>
          <cell r="D603">
            <v>2</v>
          </cell>
          <cell r="E603" t="str">
            <v>INTERB COMPRA PRONTO-POSITIONING D0</v>
          </cell>
          <cell r="F603">
            <v>3</v>
          </cell>
          <cell r="G603">
            <v>0</v>
          </cell>
          <cell r="H603" t="str">
            <v>R2280230</v>
          </cell>
          <cell r="I603">
            <v>70668</v>
          </cell>
          <cell r="J603">
            <v>800</v>
          </cell>
          <cell r="K603">
            <v>544</v>
          </cell>
          <cell r="L603">
            <v>78739550.200000003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R603">
            <v>0</v>
          </cell>
          <cell r="S603">
            <v>0</v>
          </cell>
          <cell r="T603">
            <v>0</v>
          </cell>
          <cell r="V603">
            <v>78739550.200000003</v>
          </cell>
          <cell r="W603">
            <v>0</v>
          </cell>
          <cell r="X603">
            <v>0</v>
          </cell>
        </row>
        <row r="604">
          <cell r="A604">
            <v>1</v>
          </cell>
          <cell r="B604" t="str">
            <v>600991100180</v>
          </cell>
          <cell r="C604">
            <v>220</v>
          </cell>
          <cell r="D604">
            <v>2</v>
          </cell>
          <cell r="E604" t="str">
            <v>IMPORTACAO-POSITIONING D0</v>
          </cell>
          <cell r="F604">
            <v>3</v>
          </cell>
          <cell r="G604">
            <v>0</v>
          </cell>
          <cell r="H604" t="str">
            <v>R2280230</v>
          </cell>
          <cell r="I604">
            <v>70669</v>
          </cell>
          <cell r="J604">
            <v>800</v>
          </cell>
          <cell r="K604">
            <v>544</v>
          </cell>
          <cell r="L604">
            <v>-2688315.42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R604">
            <v>0</v>
          </cell>
          <cell r="S604">
            <v>0</v>
          </cell>
          <cell r="T604">
            <v>0</v>
          </cell>
          <cell r="V604">
            <v>-2688315.42</v>
          </cell>
          <cell r="W604">
            <v>0</v>
          </cell>
          <cell r="X604">
            <v>0</v>
          </cell>
        </row>
        <row r="605">
          <cell r="A605">
            <v>1</v>
          </cell>
          <cell r="B605" t="str">
            <v>600991100199</v>
          </cell>
          <cell r="C605">
            <v>220</v>
          </cell>
          <cell r="D605">
            <v>2</v>
          </cell>
          <cell r="E605" t="str">
            <v>FINANCEIRO VENDA-POSITIONING D0</v>
          </cell>
          <cell r="F605">
            <v>3</v>
          </cell>
          <cell r="G605">
            <v>0</v>
          </cell>
          <cell r="H605" t="str">
            <v>R2280230</v>
          </cell>
          <cell r="I605">
            <v>70670</v>
          </cell>
          <cell r="J605">
            <v>800</v>
          </cell>
          <cell r="K605">
            <v>544</v>
          </cell>
          <cell r="L605">
            <v>-25370591.559999999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R605">
            <v>0</v>
          </cell>
          <cell r="S605">
            <v>0</v>
          </cell>
          <cell r="T605">
            <v>0</v>
          </cell>
          <cell r="V605">
            <v>-25370591.559999999</v>
          </cell>
          <cell r="W605">
            <v>0</v>
          </cell>
          <cell r="X605">
            <v>0</v>
          </cell>
        </row>
        <row r="606">
          <cell r="A606">
            <v>1</v>
          </cell>
          <cell r="B606" t="str">
            <v>600991100202</v>
          </cell>
          <cell r="C606">
            <v>220</v>
          </cell>
          <cell r="D606">
            <v>2</v>
          </cell>
          <cell r="E606" t="str">
            <v>INTERB VENDA PRONTA-POSITIONING D0</v>
          </cell>
          <cell r="F606">
            <v>3</v>
          </cell>
          <cell r="G606">
            <v>0</v>
          </cell>
          <cell r="H606" t="str">
            <v>R2280230</v>
          </cell>
          <cell r="I606">
            <v>70671</v>
          </cell>
          <cell r="J606">
            <v>800</v>
          </cell>
          <cell r="K606">
            <v>544</v>
          </cell>
          <cell r="L606">
            <v>-80599832.159999996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R606">
            <v>0</v>
          </cell>
          <cell r="S606">
            <v>0</v>
          </cell>
          <cell r="T606">
            <v>0</v>
          </cell>
          <cell r="V606">
            <v>-80599832.159999996</v>
          </cell>
          <cell r="W606">
            <v>0</v>
          </cell>
          <cell r="X606">
            <v>0</v>
          </cell>
        </row>
        <row r="607">
          <cell r="A607">
            <v>1</v>
          </cell>
          <cell r="B607" t="str">
            <v>600991100210</v>
          </cell>
          <cell r="C607">
            <v>220</v>
          </cell>
          <cell r="D607">
            <v>2</v>
          </cell>
          <cell r="E607" t="str">
            <v>INTERB VENDA FUTURA-POSITIONING D0</v>
          </cell>
          <cell r="F607">
            <v>3</v>
          </cell>
          <cell r="G607">
            <v>0</v>
          </cell>
          <cell r="H607" t="str">
            <v>R2280230</v>
          </cell>
          <cell r="I607">
            <v>70672</v>
          </cell>
          <cell r="J607">
            <v>800</v>
          </cell>
          <cell r="K607">
            <v>544</v>
          </cell>
          <cell r="L607">
            <v>-48257.11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R607">
            <v>0</v>
          </cell>
          <cell r="S607">
            <v>0</v>
          </cell>
          <cell r="T607">
            <v>0</v>
          </cell>
          <cell r="V607">
            <v>-48257.11</v>
          </cell>
          <cell r="W607">
            <v>0</v>
          </cell>
          <cell r="X607">
            <v>0</v>
          </cell>
        </row>
        <row r="608">
          <cell r="A608">
            <v>1</v>
          </cell>
          <cell r="B608" t="str">
            <v>600991100229</v>
          </cell>
          <cell r="C608">
            <v>220</v>
          </cell>
          <cell r="D608">
            <v>2</v>
          </cell>
          <cell r="E608" t="str">
            <v>SPREAD DE CAMBIO-IMPORTACAO-FLOAT LCY</v>
          </cell>
          <cell r="F608">
            <v>3</v>
          </cell>
          <cell r="G608">
            <v>0</v>
          </cell>
          <cell r="H608" t="str">
            <v>R2280230</v>
          </cell>
          <cell r="I608">
            <v>70641</v>
          </cell>
          <cell r="J608">
            <v>800</v>
          </cell>
          <cell r="K608">
            <v>544</v>
          </cell>
          <cell r="L608">
            <v>-7114032.7300000004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R608">
            <v>0</v>
          </cell>
          <cell r="S608">
            <v>0</v>
          </cell>
          <cell r="T608">
            <v>0</v>
          </cell>
          <cell r="V608">
            <v>-7114032.7300000004</v>
          </cell>
          <cell r="W608">
            <v>0</v>
          </cell>
          <cell r="X608">
            <v>0</v>
          </cell>
        </row>
        <row r="609">
          <cell r="A609">
            <v>1</v>
          </cell>
          <cell r="B609" t="str">
            <v>600991100237</v>
          </cell>
          <cell r="C609">
            <v>220</v>
          </cell>
          <cell r="D609">
            <v>2</v>
          </cell>
          <cell r="E609" t="str">
            <v>SPREAD DE CAMBIO-IMPORTACAO-FLOAT ME</v>
          </cell>
          <cell r="F609">
            <v>3</v>
          </cell>
          <cell r="G609">
            <v>0</v>
          </cell>
          <cell r="H609" t="str">
            <v>R2280230</v>
          </cell>
          <cell r="I609">
            <v>70655</v>
          </cell>
          <cell r="J609">
            <v>800</v>
          </cell>
          <cell r="K609">
            <v>544</v>
          </cell>
          <cell r="L609">
            <v>-204313.81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R609">
            <v>0</v>
          </cell>
          <cell r="S609">
            <v>0</v>
          </cell>
          <cell r="T609">
            <v>0</v>
          </cell>
          <cell r="V609">
            <v>-204313.81</v>
          </cell>
          <cell r="W609">
            <v>0</v>
          </cell>
          <cell r="X609">
            <v>0</v>
          </cell>
        </row>
        <row r="610">
          <cell r="A610">
            <v>1</v>
          </cell>
          <cell r="B610" t="str">
            <v>600991100245</v>
          </cell>
          <cell r="C610">
            <v>220</v>
          </cell>
          <cell r="D610">
            <v>2</v>
          </cell>
          <cell r="E610" t="str">
            <v>SPREAD DE CAMBIO-FINANCEIRO VENDA-FLOAT LCY</v>
          </cell>
          <cell r="F610">
            <v>3</v>
          </cell>
          <cell r="G610">
            <v>0</v>
          </cell>
          <cell r="H610" t="str">
            <v>R2280230</v>
          </cell>
          <cell r="I610">
            <v>70642</v>
          </cell>
          <cell r="J610">
            <v>800</v>
          </cell>
          <cell r="K610">
            <v>544</v>
          </cell>
          <cell r="L610">
            <v>-2406885.75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R610">
            <v>0</v>
          </cell>
          <cell r="S610">
            <v>0</v>
          </cell>
          <cell r="T610">
            <v>0</v>
          </cell>
          <cell r="V610">
            <v>-2406885.75</v>
          </cell>
          <cell r="W610">
            <v>0</v>
          </cell>
          <cell r="X610">
            <v>0</v>
          </cell>
        </row>
        <row r="611">
          <cell r="A611">
            <v>1</v>
          </cell>
          <cell r="B611" t="str">
            <v>600991100253</v>
          </cell>
          <cell r="C611">
            <v>220</v>
          </cell>
          <cell r="D611">
            <v>2</v>
          </cell>
          <cell r="E611" t="str">
            <v>SPREAD DE CAMBIO-FINANCEIRO VENDA-FLOAT ME</v>
          </cell>
          <cell r="F611">
            <v>3</v>
          </cell>
          <cell r="G611">
            <v>0</v>
          </cell>
          <cell r="H611" t="str">
            <v>R2280230</v>
          </cell>
          <cell r="I611">
            <v>70656</v>
          </cell>
          <cell r="J611">
            <v>800</v>
          </cell>
          <cell r="K611">
            <v>544</v>
          </cell>
          <cell r="L611">
            <v>-1345439.59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R611">
            <v>0</v>
          </cell>
          <cell r="S611">
            <v>0</v>
          </cell>
          <cell r="T611">
            <v>0</v>
          </cell>
          <cell r="V611">
            <v>-1345439.59</v>
          </cell>
          <cell r="W611">
            <v>0</v>
          </cell>
          <cell r="X611">
            <v>0</v>
          </cell>
        </row>
        <row r="612">
          <cell r="A612">
            <v>1</v>
          </cell>
          <cell r="B612" t="str">
            <v>600991100261</v>
          </cell>
          <cell r="C612">
            <v>220</v>
          </cell>
          <cell r="D612">
            <v>2</v>
          </cell>
          <cell r="E612" t="str">
            <v>SPREAD DE CAMBIO-INTERB VENDA PTO-FLOAT LCY</v>
          </cell>
          <cell r="F612">
            <v>3</v>
          </cell>
          <cell r="G612">
            <v>0</v>
          </cell>
          <cell r="H612" t="str">
            <v>R2280230</v>
          </cell>
          <cell r="I612">
            <v>70643</v>
          </cell>
          <cell r="J612">
            <v>800</v>
          </cell>
          <cell r="K612">
            <v>544</v>
          </cell>
          <cell r="L612">
            <v>-96992291.819999993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R612">
            <v>0</v>
          </cell>
          <cell r="S612">
            <v>0</v>
          </cell>
          <cell r="T612">
            <v>0</v>
          </cell>
          <cell r="V612">
            <v>-96992291.819999993</v>
          </cell>
          <cell r="W612">
            <v>0</v>
          </cell>
          <cell r="X612">
            <v>0</v>
          </cell>
        </row>
        <row r="613">
          <cell r="A613">
            <v>1</v>
          </cell>
          <cell r="B613" t="str">
            <v>600991100270</v>
          </cell>
          <cell r="C613">
            <v>220</v>
          </cell>
          <cell r="D613">
            <v>2</v>
          </cell>
          <cell r="E613" t="str">
            <v>SPREAD DE CAMBIO-INTERB VENDA PTO-FLOAT ME</v>
          </cell>
          <cell r="F613">
            <v>3</v>
          </cell>
          <cell r="G613">
            <v>0</v>
          </cell>
          <cell r="H613" t="str">
            <v>R2280230</v>
          </cell>
          <cell r="I613">
            <v>70657</v>
          </cell>
          <cell r="J613">
            <v>800</v>
          </cell>
          <cell r="K613">
            <v>544</v>
          </cell>
          <cell r="L613">
            <v>-7977075.9299999997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R613">
            <v>0</v>
          </cell>
          <cell r="S613">
            <v>0</v>
          </cell>
          <cell r="T613">
            <v>0</v>
          </cell>
          <cell r="V613">
            <v>-7977075.9299999997</v>
          </cell>
          <cell r="W613">
            <v>0</v>
          </cell>
          <cell r="X613">
            <v>0</v>
          </cell>
        </row>
        <row r="614">
          <cell r="A614">
            <v>1</v>
          </cell>
          <cell r="B614" t="str">
            <v>600991100288</v>
          </cell>
          <cell r="C614">
            <v>220</v>
          </cell>
          <cell r="D614">
            <v>2</v>
          </cell>
          <cell r="E614" t="str">
            <v>SPREAD DE CAMBIO-INTERB VENDA FUTURO-FLOAT LCY</v>
          </cell>
          <cell r="F614">
            <v>3</v>
          </cell>
          <cell r="G614">
            <v>0</v>
          </cell>
          <cell r="H614" t="str">
            <v>R2280230</v>
          </cell>
          <cell r="I614">
            <v>70644</v>
          </cell>
          <cell r="J614">
            <v>800</v>
          </cell>
          <cell r="K614">
            <v>544</v>
          </cell>
          <cell r="L614">
            <v>-148303.99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R614">
            <v>0</v>
          </cell>
          <cell r="S614">
            <v>0</v>
          </cell>
          <cell r="T614">
            <v>0</v>
          </cell>
          <cell r="V614">
            <v>-148303.99</v>
          </cell>
          <cell r="W614">
            <v>0</v>
          </cell>
          <cell r="X614">
            <v>0</v>
          </cell>
        </row>
        <row r="615">
          <cell r="A615">
            <v>1</v>
          </cell>
          <cell r="B615" t="str">
            <v>600991100296</v>
          </cell>
          <cell r="C615">
            <v>220</v>
          </cell>
          <cell r="D615">
            <v>2</v>
          </cell>
          <cell r="E615" t="str">
            <v>SPREAD DE CAMBIO-INTERB VENDA FUTURO-FLOAT ME</v>
          </cell>
          <cell r="F615">
            <v>3</v>
          </cell>
          <cell r="G615">
            <v>0</v>
          </cell>
          <cell r="H615" t="str">
            <v>R2280230</v>
          </cell>
          <cell r="I615">
            <v>70658</v>
          </cell>
          <cell r="J615">
            <v>800</v>
          </cell>
          <cell r="K615">
            <v>544</v>
          </cell>
          <cell r="L615">
            <v>-118686.95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R615">
            <v>0</v>
          </cell>
          <cell r="S615">
            <v>0</v>
          </cell>
          <cell r="T615">
            <v>0</v>
          </cell>
          <cell r="V615">
            <v>-118686.95</v>
          </cell>
          <cell r="W615">
            <v>0</v>
          </cell>
          <cell r="X615">
            <v>0</v>
          </cell>
        </row>
        <row r="616">
          <cell r="A616">
            <v>1</v>
          </cell>
          <cell r="B616" t="str">
            <v>600991990011</v>
          </cell>
          <cell r="C616">
            <v>220</v>
          </cell>
          <cell r="D616">
            <v>2</v>
          </cell>
          <cell r="E616" t="str">
            <v>NY-DESPESA DE DEPRECIACAO INTEREST CAPITALIZED</v>
          </cell>
          <cell r="F616">
            <v>3</v>
          </cell>
          <cell r="G616">
            <v>0</v>
          </cell>
          <cell r="H616" t="str">
            <v>R0170500</v>
          </cell>
          <cell r="I616">
            <v>280117</v>
          </cell>
          <cell r="J616">
            <v>484</v>
          </cell>
          <cell r="K616">
            <v>945</v>
          </cell>
          <cell r="L616">
            <v>8173127</v>
          </cell>
          <cell r="M616">
            <v>-17320</v>
          </cell>
          <cell r="N616">
            <v>-17320</v>
          </cell>
          <cell r="O616">
            <v>0</v>
          </cell>
          <cell r="P616">
            <v>-34640</v>
          </cell>
          <cell r="R616">
            <v>-17320</v>
          </cell>
          <cell r="S616">
            <v>-17320</v>
          </cell>
          <cell r="T616">
            <v>-17320</v>
          </cell>
          <cell r="V616">
            <v>8189329.5800000001</v>
          </cell>
          <cell r="W616">
            <v>0</v>
          </cell>
          <cell r="X616">
            <v>-17320</v>
          </cell>
        </row>
        <row r="617">
          <cell r="A617">
            <v>1</v>
          </cell>
          <cell r="B617" t="str">
            <v>600991990020</v>
          </cell>
          <cell r="C617">
            <v>220</v>
          </cell>
          <cell r="D617">
            <v>2</v>
          </cell>
          <cell r="E617" t="str">
            <v>OUTROS CUSTOS OPER-PUBLICIDADE</v>
          </cell>
          <cell r="F617">
            <v>3</v>
          </cell>
          <cell r="G617">
            <v>0</v>
          </cell>
          <cell r="H617" t="str">
            <v>R0182500</v>
          </cell>
          <cell r="I617">
            <v>280031</v>
          </cell>
          <cell r="J617">
            <v>494</v>
          </cell>
          <cell r="K617">
            <v>800</v>
          </cell>
          <cell r="L617">
            <v>-496004.53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R617">
            <v>0</v>
          </cell>
          <cell r="S617">
            <v>0</v>
          </cell>
          <cell r="T617">
            <v>0</v>
          </cell>
          <cell r="V617">
            <v>-496004.53</v>
          </cell>
          <cell r="W617">
            <v>0</v>
          </cell>
          <cell r="X617">
            <v>0</v>
          </cell>
        </row>
        <row r="618">
          <cell r="A618">
            <v>1</v>
          </cell>
          <cell r="B618" t="str">
            <v>600991990038</v>
          </cell>
          <cell r="C618">
            <v>220</v>
          </cell>
          <cell r="D618">
            <v>2</v>
          </cell>
          <cell r="E618" t="str">
            <v>NY-PREJUIZO NA VENDA DE M &amp; U</v>
          </cell>
          <cell r="F618">
            <v>3</v>
          </cell>
          <cell r="G618">
            <v>0</v>
          </cell>
          <cell r="H618" t="str">
            <v>R0100300</v>
          </cell>
          <cell r="I618">
            <v>210108</v>
          </cell>
          <cell r="J618">
            <v>484</v>
          </cell>
          <cell r="K618">
            <v>485</v>
          </cell>
          <cell r="L618">
            <v>-26045686.539999999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R618">
            <v>0</v>
          </cell>
          <cell r="S618">
            <v>0</v>
          </cell>
          <cell r="T618">
            <v>0</v>
          </cell>
          <cell r="V618">
            <v>-26045686.539999999</v>
          </cell>
          <cell r="W618">
            <v>0</v>
          </cell>
          <cell r="X618">
            <v>0</v>
          </cell>
        </row>
        <row r="619">
          <cell r="A619">
            <v>1</v>
          </cell>
          <cell r="B619" t="str">
            <v>600991990046</v>
          </cell>
          <cell r="C619">
            <v>220</v>
          </cell>
          <cell r="D619">
            <v>2</v>
          </cell>
          <cell r="E619" t="str">
            <v>NY-DESPESAS DE AMORTIZACAO-GOODWILL CHASE</v>
          </cell>
          <cell r="F619">
            <v>3</v>
          </cell>
          <cell r="G619">
            <v>0</v>
          </cell>
          <cell r="H619" t="str">
            <v>R0070100</v>
          </cell>
          <cell r="I619">
            <v>210749</v>
          </cell>
          <cell r="J619">
            <v>990</v>
          </cell>
          <cell r="K619">
            <v>945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R619">
            <v>0</v>
          </cell>
          <cell r="S619">
            <v>0</v>
          </cell>
          <cell r="T619">
            <v>0</v>
          </cell>
          <cell r="V619">
            <v>0</v>
          </cell>
          <cell r="W619">
            <v>0</v>
          </cell>
          <cell r="X619">
            <v>0</v>
          </cell>
        </row>
        <row r="620">
          <cell r="A620">
            <v>1</v>
          </cell>
          <cell r="B620" t="str">
            <v>600991990054</v>
          </cell>
          <cell r="C620">
            <v>220</v>
          </cell>
          <cell r="D620">
            <v>2</v>
          </cell>
          <cell r="E620" t="str">
            <v>NY-OTHER OPERATING EXPENSE-CLUBES</v>
          </cell>
          <cell r="F620">
            <v>3</v>
          </cell>
          <cell r="G620">
            <v>0</v>
          </cell>
          <cell r="H620" t="str">
            <v>R0182600</v>
          </cell>
          <cell r="I620">
            <v>280066</v>
          </cell>
          <cell r="J620">
            <v>488</v>
          </cell>
          <cell r="K620">
            <v>945</v>
          </cell>
          <cell r="L620">
            <v>230000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R620">
            <v>0</v>
          </cell>
          <cell r="S620">
            <v>0</v>
          </cell>
          <cell r="T620">
            <v>0</v>
          </cell>
          <cell r="V620">
            <v>230000</v>
          </cell>
          <cell r="W620">
            <v>0</v>
          </cell>
          <cell r="X620">
            <v>0</v>
          </cell>
        </row>
        <row r="621">
          <cell r="A621">
            <v>1</v>
          </cell>
          <cell r="B621" t="str">
            <v>600991990062</v>
          </cell>
          <cell r="C621">
            <v>220</v>
          </cell>
          <cell r="D621">
            <v>2</v>
          </cell>
          <cell r="E621" t="str">
            <v>NY-OUTSIDE LEGAL EXPENSE</v>
          </cell>
          <cell r="F621">
            <v>3</v>
          </cell>
          <cell r="G621">
            <v>0</v>
          </cell>
          <cell r="H621" t="str">
            <v>R0182600</v>
          </cell>
          <cell r="I621">
            <v>280108</v>
          </cell>
          <cell r="J621">
            <v>499</v>
          </cell>
          <cell r="K621">
            <v>945</v>
          </cell>
          <cell r="L621">
            <v>-171508.12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R621">
            <v>0</v>
          </cell>
          <cell r="S621">
            <v>0</v>
          </cell>
          <cell r="T621">
            <v>0</v>
          </cell>
          <cell r="V621">
            <v>-171508.12</v>
          </cell>
          <cell r="W621">
            <v>0</v>
          </cell>
          <cell r="X621">
            <v>0</v>
          </cell>
        </row>
        <row r="622">
          <cell r="A622">
            <v>1</v>
          </cell>
          <cell r="B622" t="str">
            <v>600991990070</v>
          </cell>
          <cell r="C622">
            <v>220</v>
          </cell>
          <cell r="D622">
            <v>2</v>
          </cell>
          <cell r="E622" t="str">
            <v>DESP.DE PESSOAL-OUTR.COMPENSACOES-NY ACCOUNT-REVERSAL LOANS</v>
          </cell>
          <cell r="F622">
            <v>3</v>
          </cell>
          <cell r="G622">
            <v>0</v>
          </cell>
          <cell r="H622" t="str">
            <v>R0120400</v>
          </cell>
          <cell r="I622">
            <v>260169</v>
          </cell>
          <cell r="J622">
            <v>491</v>
          </cell>
          <cell r="K622">
            <v>0</v>
          </cell>
          <cell r="L622">
            <v>-4858109.04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R622">
            <v>0</v>
          </cell>
          <cell r="S622">
            <v>0</v>
          </cell>
          <cell r="T622">
            <v>0</v>
          </cell>
          <cell r="V622">
            <v>-4858109.04</v>
          </cell>
          <cell r="W622">
            <v>0</v>
          </cell>
          <cell r="X622">
            <v>0</v>
          </cell>
        </row>
        <row r="623">
          <cell r="A623">
            <v>1</v>
          </cell>
          <cell r="B623" t="str">
            <v>600991990089</v>
          </cell>
          <cell r="C623">
            <v>220</v>
          </cell>
          <cell r="D623">
            <v>2</v>
          </cell>
          <cell r="E623" t="str">
            <v>NY-CREDIT RECOVERIES-COMMERCIAL LOANS-COPATRIGO</v>
          </cell>
          <cell r="F623">
            <v>3</v>
          </cell>
          <cell r="G623">
            <v>0</v>
          </cell>
          <cell r="H623" t="str">
            <v>R0240000</v>
          </cell>
          <cell r="I623">
            <v>230026</v>
          </cell>
          <cell r="J623">
            <v>527</v>
          </cell>
          <cell r="K623">
            <v>140</v>
          </cell>
          <cell r="L623">
            <v>-1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R623">
            <v>0</v>
          </cell>
          <cell r="S623">
            <v>0</v>
          </cell>
          <cell r="T623">
            <v>0</v>
          </cell>
          <cell r="V623">
            <v>-1</v>
          </cell>
          <cell r="W623">
            <v>0</v>
          </cell>
          <cell r="X623">
            <v>0</v>
          </cell>
        </row>
        <row r="624">
          <cell r="A624">
            <v>1</v>
          </cell>
          <cell r="B624" t="str">
            <v>600991990143</v>
          </cell>
          <cell r="C624">
            <v>220</v>
          </cell>
          <cell r="D624">
            <v>2</v>
          </cell>
          <cell r="E624" t="str">
            <v>PROCESSING COST ALOCADO SMG</v>
          </cell>
          <cell r="F624">
            <v>3</v>
          </cell>
          <cell r="G624">
            <v>0</v>
          </cell>
          <cell r="H624" t="str">
            <v>R2301400</v>
          </cell>
          <cell r="I624">
            <v>330012</v>
          </cell>
          <cell r="J624">
            <v>497</v>
          </cell>
          <cell r="K624">
            <v>945</v>
          </cell>
          <cell r="L624">
            <v>4</v>
          </cell>
          <cell r="M624">
            <v>0</v>
          </cell>
          <cell r="N624">
            <v>-21950</v>
          </cell>
          <cell r="O624">
            <v>21950</v>
          </cell>
          <cell r="P624">
            <v>0</v>
          </cell>
          <cell r="R624">
            <v>0</v>
          </cell>
          <cell r="S624">
            <v>0</v>
          </cell>
          <cell r="T624">
            <v>0</v>
          </cell>
          <cell r="V624">
            <v>4</v>
          </cell>
          <cell r="W624">
            <v>0</v>
          </cell>
          <cell r="X624">
            <v>0</v>
          </cell>
        </row>
        <row r="625">
          <cell r="A625">
            <v>1</v>
          </cell>
          <cell r="B625" t="str">
            <v>600991990160</v>
          </cell>
          <cell r="C625">
            <v>220</v>
          </cell>
          <cell r="D625">
            <v>2</v>
          </cell>
          <cell r="E625" t="str">
            <v>PROCESSING COST ALOCADO DTI</v>
          </cell>
          <cell r="F625">
            <v>3</v>
          </cell>
          <cell r="G625">
            <v>0</v>
          </cell>
          <cell r="H625" t="str">
            <v>R2301400</v>
          </cell>
          <cell r="I625">
            <v>330094</v>
          </cell>
          <cell r="J625">
            <v>497</v>
          </cell>
          <cell r="K625">
            <v>945</v>
          </cell>
          <cell r="L625">
            <v>-1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R625">
            <v>0</v>
          </cell>
          <cell r="S625">
            <v>0</v>
          </cell>
          <cell r="T625">
            <v>0</v>
          </cell>
          <cell r="V625">
            <v>-1</v>
          </cell>
          <cell r="W625">
            <v>0</v>
          </cell>
          <cell r="X625">
            <v>0</v>
          </cell>
        </row>
        <row r="626">
          <cell r="A626">
            <v>1</v>
          </cell>
          <cell r="B626" t="str">
            <v>600991990186</v>
          </cell>
          <cell r="C626">
            <v>220</v>
          </cell>
          <cell r="D626">
            <v>2</v>
          </cell>
          <cell r="E626" t="str">
            <v>NY-DESPESA DEPRECIACAO/INSTALACOES-INTEREST CAPITALIZED</v>
          </cell>
          <cell r="F626">
            <v>3</v>
          </cell>
          <cell r="G626">
            <v>0</v>
          </cell>
          <cell r="H626" t="str">
            <v>R0170500</v>
          </cell>
          <cell r="I626">
            <v>280109</v>
          </cell>
          <cell r="J626">
            <v>484</v>
          </cell>
          <cell r="K626">
            <v>945</v>
          </cell>
          <cell r="L626">
            <v>-673796.86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R626">
            <v>0</v>
          </cell>
          <cell r="S626">
            <v>0</v>
          </cell>
          <cell r="T626">
            <v>0</v>
          </cell>
          <cell r="V626">
            <v>-673796.86</v>
          </cell>
          <cell r="W626">
            <v>0</v>
          </cell>
          <cell r="X626">
            <v>0</v>
          </cell>
        </row>
        <row r="627">
          <cell r="A627">
            <v>1</v>
          </cell>
          <cell r="B627" t="str">
            <v>600991990194</v>
          </cell>
          <cell r="C627">
            <v>220</v>
          </cell>
          <cell r="D627">
            <v>2</v>
          </cell>
          <cell r="E627" t="str">
            <v>DESPESAS GERAIS-RECLAMACOES TRABALHISTAS- ACORDOS-PROV.-NY</v>
          </cell>
          <cell r="F627">
            <v>3</v>
          </cell>
          <cell r="G627">
            <v>0</v>
          </cell>
          <cell r="H627" t="str">
            <v>R0182600</v>
          </cell>
          <cell r="I627">
            <v>280106</v>
          </cell>
          <cell r="J627">
            <v>499</v>
          </cell>
          <cell r="K627">
            <v>0</v>
          </cell>
          <cell r="L627">
            <v>-3382794.54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R627">
            <v>0</v>
          </cell>
          <cell r="S627">
            <v>0</v>
          </cell>
          <cell r="T627">
            <v>0</v>
          </cell>
          <cell r="V627">
            <v>-3382794.54</v>
          </cell>
          <cell r="W627">
            <v>0</v>
          </cell>
          <cell r="X627">
            <v>0</v>
          </cell>
        </row>
        <row r="628">
          <cell r="A628">
            <v>1</v>
          </cell>
          <cell r="B628" t="str">
            <v>600991990224</v>
          </cell>
          <cell r="C628">
            <v>220</v>
          </cell>
          <cell r="D628">
            <v>2</v>
          </cell>
          <cell r="E628" t="str">
            <v>PROVISAO P/PAGTOS SALARIOS-GFB-NY</v>
          </cell>
          <cell r="F628">
            <v>3</v>
          </cell>
          <cell r="G628">
            <v>0</v>
          </cell>
          <cell r="H628" t="str">
            <v>R0120100</v>
          </cell>
          <cell r="I628">
            <v>260014</v>
          </cell>
          <cell r="J628">
            <v>491</v>
          </cell>
          <cell r="K628">
            <v>780</v>
          </cell>
          <cell r="L628">
            <v>1028516.07</v>
          </cell>
          <cell r="M628">
            <v>0</v>
          </cell>
          <cell r="N628">
            <v>-577565.69999999995</v>
          </cell>
          <cell r="O628">
            <v>577565.69999999995</v>
          </cell>
          <cell r="P628">
            <v>0</v>
          </cell>
          <cell r="R628">
            <v>0</v>
          </cell>
          <cell r="S628">
            <v>0</v>
          </cell>
          <cell r="T628">
            <v>0</v>
          </cell>
          <cell r="V628">
            <v>1028516.07</v>
          </cell>
          <cell r="W628">
            <v>0</v>
          </cell>
          <cell r="X628">
            <v>-412546.93</v>
          </cell>
        </row>
        <row r="629">
          <cell r="A629">
            <v>1</v>
          </cell>
          <cell r="B629" t="str">
            <v>600991990232</v>
          </cell>
          <cell r="C629">
            <v>220</v>
          </cell>
          <cell r="D629">
            <v>2</v>
          </cell>
          <cell r="E629" t="str">
            <v>DESPESAS GERAIS-RECLAMACOES TRAB.-DECISAO JUDIC.PROVISAO-NY</v>
          </cell>
          <cell r="F629">
            <v>3</v>
          </cell>
          <cell r="G629">
            <v>0</v>
          </cell>
          <cell r="H629" t="str">
            <v>R0182600</v>
          </cell>
          <cell r="I629">
            <v>280107</v>
          </cell>
          <cell r="J629">
            <v>499</v>
          </cell>
          <cell r="K629">
            <v>0</v>
          </cell>
          <cell r="L629">
            <v>-1134844.6399999999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R629">
            <v>0</v>
          </cell>
          <cell r="S629">
            <v>0</v>
          </cell>
          <cell r="T629">
            <v>0</v>
          </cell>
          <cell r="V629">
            <v>-1134844.6399999999</v>
          </cell>
          <cell r="W629">
            <v>0</v>
          </cell>
          <cell r="X629">
            <v>0</v>
          </cell>
        </row>
        <row r="630">
          <cell r="A630">
            <v>1</v>
          </cell>
          <cell r="B630" t="str">
            <v>600991990321</v>
          </cell>
          <cell r="C630">
            <v>220</v>
          </cell>
          <cell r="D630">
            <v>2</v>
          </cell>
          <cell r="E630" t="str">
            <v>INCENTIVES AWARDS-PROVISION-NY</v>
          </cell>
          <cell r="F630">
            <v>3</v>
          </cell>
          <cell r="G630">
            <v>0</v>
          </cell>
          <cell r="H630" t="str">
            <v>R0120400</v>
          </cell>
          <cell r="I630">
            <v>261061</v>
          </cell>
          <cell r="J630">
            <v>491</v>
          </cell>
          <cell r="K630">
            <v>780</v>
          </cell>
          <cell r="L630">
            <v>-476000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R630">
            <v>0</v>
          </cell>
          <cell r="S630">
            <v>0</v>
          </cell>
          <cell r="T630">
            <v>0</v>
          </cell>
          <cell r="V630">
            <v>-476000</v>
          </cell>
          <cell r="W630">
            <v>0</v>
          </cell>
          <cell r="X630">
            <v>0</v>
          </cell>
        </row>
        <row r="631">
          <cell r="A631">
            <v>1</v>
          </cell>
          <cell r="B631" t="str">
            <v>600991990356</v>
          </cell>
          <cell r="C631">
            <v>220</v>
          </cell>
          <cell r="D631">
            <v>2</v>
          </cell>
          <cell r="E631" t="str">
            <v>PROVISAO-INDENIZACOES NY</v>
          </cell>
          <cell r="F631">
            <v>3</v>
          </cell>
          <cell r="G631">
            <v>0</v>
          </cell>
          <cell r="H631" t="str">
            <v>R0120200</v>
          </cell>
          <cell r="I631">
            <v>260065</v>
          </cell>
          <cell r="J631">
            <v>491</v>
          </cell>
          <cell r="K631">
            <v>855</v>
          </cell>
          <cell r="L631">
            <v>-2647407.65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R631">
            <v>0</v>
          </cell>
          <cell r="S631">
            <v>0</v>
          </cell>
          <cell r="T631">
            <v>0</v>
          </cell>
          <cell r="V631">
            <v>-2647407.65</v>
          </cell>
          <cell r="W631">
            <v>0</v>
          </cell>
          <cell r="X631">
            <v>0</v>
          </cell>
        </row>
        <row r="632">
          <cell r="A632">
            <v>1</v>
          </cell>
          <cell r="B632" t="str">
            <v>600991990372</v>
          </cell>
          <cell r="C632">
            <v>80</v>
          </cell>
          <cell r="D632">
            <v>2</v>
          </cell>
          <cell r="E632" t="str">
            <v>PROVISAO FOR WORKING CAPITAL</v>
          </cell>
          <cell r="F632">
            <v>3</v>
          </cell>
          <cell r="G632">
            <v>0</v>
          </cell>
          <cell r="H632" t="str">
            <v>B0490600</v>
          </cell>
          <cell r="I632">
            <v>50510</v>
          </cell>
          <cell r="J632">
            <v>484</v>
          </cell>
          <cell r="K632">
            <v>360</v>
          </cell>
          <cell r="L632">
            <v>-51083263.109999999</v>
          </cell>
          <cell r="M632">
            <v>-51083263.109999999</v>
          </cell>
          <cell r="N632">
            <v>0</v>
          </cell>
          <cell r="O632">
            <v>0</v>
          </cell>
          <cell r="P632">
            <v>-51083263.109999999</v>
          </cell>
          <cell r="R632">
            <v>0</v>
          </cell>
          <cell r="S632">
            <v>0</v>
          </cell>
          <cell r="T632">
            <v>0</v>
          </cell>
          <cell r="V632">
            <v>-51083263.109999999</v>
          </cell>
          <cell r="W632">
            <v>-51083263.109999999</v>
          </cell>
          <cell r="X632">
            <v>-51083263.109999999</v>
          </cell>
        </row>
        <row r="633">
          <cell r="A633">
            <v>1</v>
          </cell>
          <cell r="B633" t="str">
            <v>600991990380</v>
          </cell>
          <cell r="C633">
            <v>80</v>
          </cell>
          <cell r="D633">
            <v>2</v>
          </cell>
          <cell r="E633" t="str">
            <v>REVERSAL DESP/CM IRPJ, IAE,CS-NY</v>
          </cell>
          <cell r="F633">
            <v>3</v>
          </cell>
          <cell r="G633">
            <v>0</v>
          </cell>
          <cell r="H633" t="str">
            <v>R0360000</v>
          </cell>
          <cell r="I633">
            <v>450010</v>
          </cell>
          <cell r="J633">
            <v>504</v>
          </cell>
          <cell r="K633">
            <v>800</v>
          </cell>
          <cell r="L633">
            <v>24859648.530000001</v>
          </cell>
          <cell r="M633">
            <v>0</v>
          </cell>
          <cell r="N633">
            <v>0</v>
          </cell>
          <cell r="O633">
            <v>12591533.77</v>
          </cell>
          <cell r="P633">
            <v>12591533.77</v>
          </cell>
          <cell r="R633">
            <v>15346481.029999999</v>
          </cell>
          <cell r="S633">
            <v>0</v>
          </cell>
          <cell r="T633">
            <v>12591533.77</v>
          </cell>
          <cell r="V633">
            <v>10998310.83</v>
          </cell>
          <cell r="W633">
            <v>0</v>
          </cell>
          <cell r="X633">
            <v>2248488.17</v>
          </cell>
        </row>
        <row r="634">
          <cell r="A634">
            <v>1</v>
          </cell>
          <cell r="B634" t="str">
            <v>600991990399</v>
          </cell>
          <cell r="C634">
            <v>220</v>
          </cell>
          <cell r="D634">
            <v>2</v>
          </cell>
          <cell r="E634" t="str">
            <v>RH-OUTRAS COMPENSACOES-REVERSAL LOANS-NY</v>
          </cell>
          <cell r="F634">
            <v>3</v>
          </cell>
          <cell r="G634">
            <v>0</v>
          </cell>
          <cell r="H634" t="str">
            <v>R0120400</v>
          </cell>
          <cell r="I634">
            <v>260169</v>
          </cell>
          <cell r="J634">
            <v>491</v>
          </cell>
          <cell r="K634">
            <v>0</v>
          </cell>
          <cell r="L634">
            <v>-208955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R634">
            <v>0</v>
          </cell>
          <cell r="S634">
            <v>0</v>
          </cell>
          <cell r="T634">
            <v>0</v>
          </cell>
          <cell r="V634">
            <v>-208955</v>
          </cell>
          <cell r="W634">
            <v>0</v>
          </cell>
          <cell r="X634">
            <v>0</v>
          </cell>
        </row>
        <row r="635">
          <cell r="A635">
            <v>1</v>
          </cell>
          <cell r="B635" t="str">
            <v>600991990410</v>
          </cell>
          <cell r="C635">
            <v>80</v>
          </cell>
          <cell r="D635">
            <v>2</v>
          </cell>
          <cell r="E635" t="str">
            <v>RH-OUTRAS COMPENSACOES-BONUS-NY</v>
          </cell>
          <cell r="F635">
            <v>3</v>
          </cell>
          <cell r="G635">
            <v>0</v>
          </cell>
          <cell r="H635" t="str">
            <v>R0120400</v>
          </cell>
          <cell r="I635">
            <v>260170</v>
          </cell>
          <cell r="J635">
            <v>491</v>
          </cell>
          <cell r="K635">
            <v>0</v>
          </cell>
          <cell r="L635">
            <v>-19660</v>
          </cell>
          <cell r="M635">
            <v>-6714694.54</v>
          </cell>
          <cell r="N635">
            <v>-30643</v>
          </cell>
          <cell r="O635">
            <v>6650177.0800000001</v>
          </cell>
          <cell r="P635">
            <v>-95160.46</v>
          </cell>
          <cell r="R635">
            <v>-19660</v>
          </cell>
          <cell r="S635">
            <v>-6714694.54</v>
          </cell>
          <cell r="T635">
            <v>6619534.0800000001</v>
          </cell>
          <cell r="V635">
            <v>-3170.97</v>
          </cell>
          <cell r="W635">
            <v>-8656.74</v>
          </cell>
          <cell r="X635">
            <v>-6716480.25</v>
          </cell>
        </row>
        <row r="636">
          <cell r="A636">
            <v>1</v>
          </cell>
          <cell r="B636" t="str">
            <v>600991990410</v>
          </cell>
          <cell r="C636">
            <v>220</v>
          </cell>
          <cell r="D636">
            <v>2</v>
          </cell>
          <cell r="E636" t="str">
            <v>RH-OUTRAS COMPENSACOES-BONUS-NY</v>
          </cell>
          <cell r="F636">
            <v>3</v>
          </cell>
          <cell r="G636">
            <v>0</v>
          </cell>
          <cell r="H636" t="str">
            <v>R0120400</v>
          </cell>
          <cell r="I636">
            <v>260170</v>
          </cell>
          <cell r="J636">
            <v>491</v>
          </cell>
          <cell r="K636">
            <v>0</v>
          </cell>
          <cell r="L636">
            <v>-55286</v>
          </cell>
          <cell r="M636">
            <v>-843000</v>
          </cell>
          <cell r="N636">
            <v>-2953068.92</v>
          </cell>
          <cell r="O636">
            <v>633281.84</v>
          </cell>
          <cell r="P636">
            <v>-3162787.08</v>
          </cell>
          <cell r="R636">
            <v>-5000</v>
          </cell>
          <cell r="S636">
            <v>-843000</v>
          </cell>
          <cell r="T636">
            <v>-2319787.08</v>
          </cell>
          <cell r="V636">
            <v>-50769.87</v>
          </cell>
          <cell r="W636">
            <v>0</v>
          </cell>
          <cell r="X636">
            <v>-1087301.31</v>
          </cell>
        </row>
        <row r="637">
          <cell r="A637">
            <v>1</v>
          </cell>
          <cell r="B637" t="str">
            <v>600991990518</v>
          </cell>
          <cell r="C637">
            <v>220</v>
          </cell>
          <cell r="D637">
            <v>2</v>
          </cell>
          <cell r="E637" t="str">
            <v>REPASSE DOS CUSTOS DA AREA OPERACIONAL</v>
          </cell>
          <cell r="F637">
            <v>3</v>
          </cell>
          <cell r="G637">
            <v>0</v>
          </cell>
          <cell r="H637" t="str">
            <v>R0182600</v>
          </cell>
          <cell r="I637">
            <v>270001</v>
          </cell>
          <cell r="J637">
            <v>497</v>
          </cell>
          <cell r="K637">
            <v>0</v>
          </cell>
          <cell r="L637">
            <v>-1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R637">
            <v>0</v>
          </cell>
          <cell r="S637">
            <v>0</v>
          </cell>
          <cell r="T637">
            <v>0</v>
          </cell>
          <cell r="V637">
            <v>-1</v>
          </cell>
          <cell r="W637">
            <v>0</v>
          </cell>
          <cell r="X637">
            <v>0</v>
          </cell>
        </row>
        <row r="638">
          <cell r="A638">
            <v>1</v>
          </cell>
          <cell r="B638" t="str">
            <v>600991990666</v>
          </cell>
          <cell r="C638">
            <v>220</v>
          </cell>
          <cell r="D638">
            <v>2</v>
          </cell>
          <cell r="E638" t="str">
            <v>OUTROS CUSTOS OPER CONTRIBUICOES-NY</v>
          </cell>
          <cell r="F638">
            <v>3</v>
          </cell>
          <cell r="G638">
            <v>0</v>
          </cell>
          <cell r="H638" t="str">
            <v>R0182600</v>
          </cell>
          <cell r="I638">
            <v>280120</v>
          </cell>
          <cell r="J638">
            <v>489</v>
          </cell>
          <cell r="K638">
            <v>945</v>
          </cell>
          <cell r="L638">
            <v>165193.29999999999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R638">
            <v>0</v>
          </cell>
          <cell r="S638">
            <v>0</v>
          </cell>
          <cell r="T638">
            <v>0</v>
          </cell>
          <cell r="V638">
            <v>165193.29999999999</v>
          </cell>
          <cell r="W638">
            <v>0</v>
          </cell>
          <cell r="X638">
            <v>0</v>
          </cell>
        </row>
        <row r="639">
          <cell r="A639">
            <v>1</v>
          </cell>
          <cell r="B639" t="str">
            <v>600991990674</v>
          </cell>
          <cell r="C639">
            <v>220</v>
          </cell>
          <cell r="D639">
            <v>2</v>
          </cell>
          <cell r="E639" t="str">
            <v>DESP HONORARIOS CONSULTORIA-NY</v>
          </cell>
          <cell r="F639">
            <v>3</v>
          </cell>
          <cell r="G639">
            <v>0</v>
          </cell>
          <cell r="H639" t="str">
            <v>R0183100</v>
          </cell>
          <cell r="I639">
            <v>280243</v>
          </cell>
          <cell r="J639">
            <v>489</v>
          </cell>
          <cell r="K639">
            <v>0</v>
          </cell>
          <cell r="L639">
            <v>130960.74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R639">
            <v>0</v>
          </cell>
          <cell r="S639">
            <v>0</v>
          </cell>
          <cell r="T639">
            <v>0</v>
          </cell>
          <cell r="V639">
            <v>130960.74</v>
          </cell>
          <cell r="W639">
            <v>0</v>
          </cell>
          <cell r="X639">
            <v>0</v>
          </cell>
        </row>
        <row r="640">
          <cell r="A640">
            <v>1</v>
          </cell>
          <cell r="B640" t="str">
            <v>600991990720</v>
          </cell>
          <cell r="C640">
            <v>220</v>
          </cell>
          <cell r="D640">
            <v>2</v>
          </cell>
          <cell r="E640" t="str">
            <v>CUSTO DO PREDIO-CONSTRUCOES E MODERNIZACOES-NY</v>
          </cell>
          <cell r="F640">
            <v>3</v>
          </cell>
          <cell r="G640">
            <v>0</v>
          </cell>
          <cell r="H640" t="str">
            <v>R0170800</v>
          </cell>
          <cell r="I640">
            <v>280052</v>
          </cell>
          <cell r="J640">
            <v>494</v>
          </cell>
          <cell r="K640">
            <v>945</v>
          </cell>
          <cell r="L640">
            <v>227200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R640">
            <v>0</v>
          </cell>
          <cell r="S640">
            <v>0</v>
          </cell>
          <cell r="T640">
            <v>0</v>
          </cell>
          <cell r="V640">
            <v>227200</v>
          </cell>
          <cell r="W640">
            <v>0</v>
          </cell>
          <cell r="X640">
            <v>0</v>
          </cell>
        </row>
        <row r="641">
          <cell r="A641">
            <v>1</v>
          </cell>
          <cell r="B641" t="str">
            <v>600991991026</v>
          </cell>
          <cell r="C641">
            <v>220</v>
          </cell>
          <cell r="D641">
            <v>2</v>
          </cell>
          <cell r="E641" t="str">
            <v>ALOCACAO DOS CUSTOS DA AREA DE GLOBAL CAPITAL MARKET</v>
          </cell>
          <cell r="F641">
            <v>3</v>
          </cell>
          <cell r="G641">
            <v>0</v>
          </cell>
          <cell r="H641" t="str">
            <v>R0182600</v>
          </cell>
          <cell r="I641">
            <v>270014</v>
          </cell>
          <cell r="J641">
            <v>497</v>
          </cell>
          <cell r="K641">
            <v>0</v>
          </cell>
          <cell r="L641">
            <v>-2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R641">
            <v>0</v>
          </cell>
          <cell r="S641">
            <v>0</v>
          </cell>
          <cell r="T641">
            <v>0</v>
          </cell>
          <cell r="V641">
            <v>-2</v>
          </cell>
          <cell r="W641">
            <v>0</v>
          </cell>
          <cell r="X641">
            <v>0</v>
          </cell>
        </row>
        <row r="642">
          <cell r="A642">
            <v>1</v>
          </cell>
          <cell r="B642" t="str">
            <v>600991999019</v>
          </cell>
          <cell r="C642">
            <v>220</v>
          </cell>
          <cell r="D642">
            <v>2</v>
          </cell>
          <cell r="E642" t="str">
            <v>NY-PREJUIZO NA VENDA DE M&amp;U - CSG</v>
          </cell>
          <cell r="F642">
            <v>3</v>
          </cell>
          <cell r="G642">
            <v>0</v>
          </cell>
          <cell r="H642" t="str">
            <v>R0100300</v>
          </cell>
          <cell r="I642">
            <v>210108</v>
          </cell>
          <cell r="J642">
            <v>986</v>
          </cell>
          <cell r="K642">
            <v>485</v>
          </cell>
          <cell r="L642">
            <v>-1238783.6200000001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R642">
            <v>0</v>
          </cell>
          <cell r="S642">
            <v>0</v>
          </cell>
          <cell r="T642">
            <v>0</v>
          </cell>
          <cell r="V642">
            <v>-1238783.6200000001</v>
          </cell>
          <cell r="W642">
            <v>0</v>
          </cell>
          <cell r="X642">
            <v>0</v>
          </cell>
        </row>
        <row r="643">
          <cell r="A643">
            <v>1</v>
          </cell>
          <cell r="B643" t="str">
            <v>600991999035</v>
          </cell>
          <cell r="C643">
            <v>220</v>
          </cell>
          <cell r="D643">
            <v>2</v>
          </cell>
          <cell r="E643" t="str">
            <v>NY-PREJUIZO NA VENDA DE IMOVEIS E INSTALACOES-CSG</v>
          </cell>
          <cell r="F643">
            <v>3</v>
          </cell>
          <cell r="G643">
            <v>0</v>
          </cell>
          <cell r="H643" t="str">
            <v>R0100200</v>
          </cell>
          <cell r="I643">
            <v>210108</v>
          </cell>
          <cell r="J643">
            <v>986</v>
          </cell>
          <cell r="K643">
            <v>485</v>
          </cell>
          <cell r="L643">
            <v>-76393.210000000006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R643">
            <v>0</v>
          </cell>
          <cell r="S643">
            <v>0</v>
          </cell>
          <cell r="T643">
            <v>0</v>
          </cell>
          <cell r="V643">
            <v>-76393.210000000006</v>
          </cell>
          <cell r="W643">
            <v>0</v>
          </cell>
          <cell r="X643">
            <v>0</v>
          </cell>
        </row>
        <row r="644">
          <cell r="A644">
            <v>1</v>
          </cell>
          <cell r="B644" t="str">
            <v>600992000015</v>
          </cell>
          <cell r="C644">
            <v>220</v>
          </cell>
          <cell r="D644">
            <v>2</v>
          </cell>
          <cell r="E644" t="str">
            <v>CUSTO ADMINISTRACAO PREDIAL ALOCADO-PREMISES-MIS-CSG</v>
          </cell>
          <cell r="F644">
            <v>3</v>
          </cell>
          <cell r="G644">
            <v>0</v>
          </cell>
          <cell r="H644" t="str">
            <v>R0182600</v>
          </cell>
          <cell r="I644">
            <v>270301</v>
          </cell>
          <cell r="J644">
            <v>998</v>
          </cell>
          <cell r="K644">
            <v>945</v>
          </cell>
          <cell r="L644">
            <v>0.03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R644">
            <v>0</v>
          </cell>
          <cell r="S644">
            <v>0</v>
          </cell>
          <cell r="T644">
            <v>0</v>
          </cell>
          <cell r="V644">
            <v>0.03</v>
          </cell>
          <cell r="W644">
            <v>0</v>
          </cell>
          <cell r="X644">
            <v>0</v>
          </cell>
        </row>
        <row r="645">
          <cell r="A645">
            <v>1</v>
          </cell>
          <cell r="B645" t="str">
            <v>600992000023</v>
          </cell>
          <cell r="C645">
            <v>220</v>
          </cell>
          <cell r="D645">
            <v>2</v>
          </cell>
          <cell r="E645" t="str">
            <v>CUSTO DE SERVICOES GERAIS ALOCADO-PREMISES-MIS-CSG</v>
          </cell>
          <cell r="F645">
            <v>3</v>
          </cell>
          <cell r="G645">
            <v>0</v>
          </cell>
          <cell r="H645" t="str">
            <v>R0182600</v>
          </cell>
          <cell r="I645">
            <v>270302</v>
          </cell>
          <cell r="J645">
            <v>998</v>
          </cell>
          <cell r="K645">
            <v>945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R645">
            <v>0</v>
          </cell>
          <cell r="S645">
            <v>0</v>
          </cell>
          <cell r="T645">
            <v>0</v>
          </cell>
          <cell r="V645">
            <v>0</v>
          </cell>
          <cell r="W645">
            <v>0</v>
          </cell>
          <cell r="X645">
            <v>0</v>
          </cell>
        </row>
        <row r="646">
          <cell r="A646">
            <v>1</v>
          </cell>
          <cell r="B646" t="str">
            <v>600992000058</v>
          </cell>
          <cell r="C646">
            <v>220</v>
          </cell>
          <cell r="D646">
            <v>2</v>
          </cell>
          <cell r="E646" t="str">
            <v>HRG-DIRECT CHARGES-CSG</v>
          </cell>
          <cell r="F646">
            <v>3</v>
          </cell>
          <cell r="G646">
            <v>0</v>
          </cell>
          <cell r="H646" t="str">
            <v>R0182600</v>
          </cell>
          <cell r="I646">
            <v>270133</v>
          </cell>
          <cell r="J646">
            <v>998</v>
          </cell>
          <cell r="K646">
            <v>945</v>
          </cell>
          <cell r="L646">
            <v>-29209.14</v>
          </cell>
          <cell r="M646">
            <v>0</v>
          </cell>
          <cell r="N646">
            <v>-16029</v>
          </cell>
          <cell r="O646">
            <v>16029</v>
          </cell>
          <cell r="P646">
            <v>0</v>
          </cell>
          <cell r="R646">
            <v>0</v>
          </cell>
          <cell r="S646">
            <v>0</v>
          </cell>
          <cell r="T646">
            <v>0</v>
          </cell>
          <cell r="V646">
            <v>-29209.14</v>
          </cell>
          <cell r="W646">
            <v>0</v>
          </cell>
          <cell r="X646">
            <v>0</v>
          </cell>
        </row>
        <row r="647">
          <cell r="A647">
            <v>1</v>
          </cell>
          <cell r="B647" t="str">
            <v>600992000066</v>
          </cell>
          <cell r="C647">
            <v>220</v>
          </cell>
          <cell r="D647">
            <v>2</v>
          </cell>
          <cell r="E647" t="str">
            <v>TELEFONES-CSG</v>
          </cell>
          <cell r="F647">
            <v>3</v>
          </cell>
          <cell r="G647">
            <v>0</v>
          </cell>
          <cell r="H647" t="str">
            <v>R0182600</v>
          </cell>
          <cell r="I647">
            <v>271098</v>
          </cell>
          <cell r="J647">
            <v>998</v>
          </cell>
          <cell r="K647">
            <v>945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R647">
            <v>0</v>
          </cell>
          <cell r="S647">
            <v>0</v>
          </cell>
          <cell r="T647">
            <v>0</v>
          </cell>
          <cell r="V647">
            <v>0</v>
          </cell>
          <cell r="W647">
            <v>0</v>
          </cell>
          <cell r="X647">
            <v>0</v>
          </cell>
        </row>
        <row r="648">
          <cell r="A648">
            <v>1</v>
          </cell>
          <cell r="B648" t="str">
            <v>600999100015</v>
          </cell>
          <cell r="C648">
            <v>80</v>
          </cell>
          <cell r="D648">
            <v>2</v>
          </cell>
          <cell r="E648" t="str">
            <v>ADJ &amp; REFUNDS CURRENT YEAR-CRUZEIROS</v>
          </cell>
          <cell r="F648">
            <v>3</v>
          </cell>
          <cell r="G648">
            <v>0</v>
          </cell>
          <cell r="H648" t="str">
            <v>R0192600</v>
          </cell>
          <cell r="I648">
            <v>60651</v>
          </cell>
          <cell r="J648">
            <v>219</v>
          </cell>
          <cell r="K648">
            <v>0</v>
          </cell>
          <cell r="L648">
            <v>-4840214.79</v>
          </cell>
          <cell r="M648">
            <v>-80189.69</v>
          </cell>
          <cell r="N648">
            <v>-339493.45</v>
          </cell>
          <cell r="O648">
            <v>283728.71000000002</v>
          </cell>
          <cell r="P648">
            <v>-135954.43</v>
          </cell>
          <cell r="R648">
            <v>513073.41</v>
          </cell>
          <cell r="S648">
            <v>-80189.69</v>
          </cell>
          <cell r="T648">
            <v>-55764.74</v>
          </cell>
          <cell r="V648">
            <v>-5248715.42</v>
          </cell>
          <cell r="W648">
            <v>7012.21</v>
          </cell>
          <cell r="X648">
            <v>-80189.69</v>
          </cell>
        </row>
        <row r="649">
          <cell r="A649">
            <v>1</v>
          </cell>
          <cell r="B649" t="str">
            <v>600999100031</v>
          </cell>
          <cell r="C649">
            <v>80</v>
          </cell>
          <cell r="D649">
            <v>2</v>
          </cell>
          <cell r="E649" t="str">
            <v>REVERSAL DESP.I RENDA C/TERCEIROS-NY</v>
          </cell>
          <cell r="F649">
            <v>3</v>
          </cell>
          <cell r="G649">
            <v>0</v>
          </cell>
          <cell r="H649" t="str">
            <v>R0130100</v>
          </cell>
          <cell r="I649">
            <v>60427</v>
          </cell>
          <cell r="J649">
            <v>54</v>
          </cell>
          <cell r="K649">
            <v>0</v>
          </cell>
          <cell r="L649">
            <v>9731705.0999999996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R649">
            <v>0</v>
          </cell>
          <cell r="S649">
            <v>0</v>
          </cell>
          <cell r="T649">
            <v>0</v>
          </cell>
          <cell r="V649">
            <v>9731705.0999999996</v>
          </cell>
          <cell r="W649">
            <v>0</v>
          </cell>
          <cell r="X649">
            <v>0</v>
          </cell>
        </row>
        <row r="650">
          <cell r="A650">
            <v>1</v>
          </cell>
          <cell r="B650" t="str">
            <v>600999100040</v>
          </cell>
          <cell r="C650">
            <v>80</v>
          </cell>
          <cell r="D650">
            <v>2</v>
          </cell>
          <cell r="E650" t="str">
            <v>DESPESA I RENDA INTERCOMPANY-CASH BASIS-NY</v>
          </cell>
          <cell r="F650">
            <v>3</v>
          </cell>
          <cell r="G650">
            <v>0</v>
          </cell>
          <cell r="H650" t="str">
            <v>R0130180</v>
          </cell>
          <cell r="I650">
            <v>140003</v>
          </cell>
          <cell r="J650">
            <v>54</v>
          </cell>
          <cell r="K650">
            <v>0</v>
          </cell>
          <cell r="L650">
            <v>-9731705.0999999996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R650">
            <v>0</v>
          </cell>
          <cell r="S650">
            <v>0</v>
          </cell>
          <cell r="T650">
            <v>0</v>
          </cell>
          <cell r="V650">
            <v>-9731705.0999999996</v>
          </cell>
          <cell r="W650">
            <v>0</v>
          </cell>
          <cell r="X650">
            <v>0</v>
          </cell>
        </row>
        <row r="651">
          <cell r="A651">
            <v>1</v>
          </cell>
          <cell r="B651" t="str">
            <v>600999100244</v>
          </cell>
          <cell r="C651">
            <v>80</v>
          </cell>
          <cell r="D651">
            <v>2</v>
          </cell>
          <cell r="E651" t="str">
            <v>INTL SEC-ADJUST &amp; REFUNDS-NY</v>
          </cell>
          <cell r="F651">
            <v>3</v>
          </cell>
          <cell r="G651">
            <v>0</v>
          </cell>
          <cell r="H651" t="str">
            <v>R0190900</v>
          </cell>
          <cell r="I651">
            <v>210163</v>
          </cell>
          <cell r="J651">
            <v>382</v>
          </cell>
          <cell r="K651">
            <v>0</v>
          </cell>
          <cell r="L651">
            <v>-8434.2000000000007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R651">
            <v>0</v>
          </cell>
          <cell r="S651">
            <v>0</v>
          </cell>
          <cell r="T651">
            <v>0</v>
          </cell>
          <cell r="V651">
            <v>-8434.2000000000007</v>
          </cell>
          <cell r="W651">
            <v>0</v>
          </cell>
          <cell r="X651">
            <v>0</v>
          </cell>
        </row>
        <row r="652">
          <cell r="A652">
            <v>1</v>
          </cell>
          <cell r="B652" t="str">
            <v>600999200044</v>
          </cell>
          <cell r="C652">
            <v>80</v>
          </cell>
          <cell r="D652">
            <v>2</v>
          </cell>
          <cell r="E652" t="str">
            <v>CREDIT WRITE OFF-COMMERCIAL LOANS</v>
          </cell>
          <cell r="F652">
            <v>3</v>
          </cell>
          <cell r="G652">
            <v>0</v>
          </cell>
          <cell r="H652" t="str">
            <v>R0250000</v>
          </cell>
          <cell r="I652">
            <v>230018</v>
          </cell>
          <cell r="J652">
            <v>527</v>
          </cell>
          <cell r="K652">
            <v>140</v>
          </cell>
          <cell r="L652">
            <v>28200280.91</v>
          </cell>
          <cell r="M652">
            <v>161363.16</v>
          </cell>
          <cell r="N652">
            <v>-3376748.4</v>
          </cell>
          <cell r="O652">
            <v>0</v>
          </cell>
          <cell r="P652">
            <v>-3215385.24</v>
          </cell>
          <cell r="R652">
            <v>8773005.5199999996</v>
          </cell>
          <cell r="S652">
            <v>161363.16</v>
          </cell>
          <cell r="T652">
            <v>-3376748.4</v>
          </cell>
          <cell r="V652">
            <v>20079261.960000001</v>
          </cell>
          <cell r="W652">
            <v>62463.16</v>
          </cell>
          <cell r="X652">
            <v>161363.16</v>
          </cell>
        </row>
        <row r="653">
          <cell r="A653">
            <v>1</v>
          </cell>
          <cell r="B653" t="str">
            <v>600999200044</v>
          </cell>
          <cell r="C653">
            <v>220</v>
          </cell>
          <cell r="D653">
            <v>2</v>
          </cell>
          <cell r="E653" t="str">
            <v>CREDIT WRITE OFF-COMMERCIAL LOANS</v>
          </cell>
          <cell r="F653">
            <v>3</v>
          </cell>
          <cell r="G653">
            <v>0</v>
          </cell>
          <cell r="H653" t="str">
            <v>R0250000</v>
          </cell>
          <cell r="I653">
            <v>230018</v>
          </cell>
          <cell r="J653">
            <v>527</v>
          </cell>
          <cell r="K653">
            <v>140</v>
          </cell>
          <cell r="L653">
            <v>-1883883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R653">
            <v>0</v>
          </cell>
          <cell r="S653">
            <v>0</v>
          </cell>
          <cell r="T653">
            <v>0</v>
          </cell>
          <cell r="V653">
            <v>-1883883</v>
          </cell>
          <cell r="W653">
            <v>0</v>
          </cell>
          <cell r="X653">
            <v>0</v>
          </cell>
        </row>
        <row r="654">
          <cell r="A654">
            <v>1</v>
          </cell>
          <cell r="B654" t="str">
            <v>600999200052</v>
          </cell>
          <cell r="C654">
            <v>80</v>
          </cell>
          <cell r="D654">
            <v>2</v>
          </cell>
          <cell r="E654" t="str">
            <v>WRITE OFF-EURONOTES-NY</v>
          </cell>
          <cell r="F654">
            <v>3</v>
          </cell>
          <cell r="G654">
            <v>0</v>
          </cell>
          <cell r="H654" t="str">
            <v>R0250000</v>
          </cell>
          <cell r="I654">
            <v>230022</v>
          </cell>
          <cell r="J654">
            <v>88</v>
          </cell>
          <cell r="K654">
            <v>140</v>
          </cell>
          <cell r="L654">
            <v>-55558.36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R654">
            <v>0</v>
          </cell>
          <cell r="S654">
            <v>0</v>
          </cell>
          <cell r="T654">
            <v>0</v>
          </cell>
          <cell r="V654">
            <v>-55558.36</v>
          </cell>
          <cell r="W654">
            <v>0</v>
          </cell>
          <cell r="X654">
            <v>0</v>
          </cell>
        </row>
        <row r="655">
          <cell r="A655">
            <v>1</v>
          </cell>
          <cell r="B655" t="str">
            <v>600999205054</v>
          </cell>
          <cell r="C655">
            <v>80</v>
          </cell>
          <cell r="D655">
            <v>2</v>
          </cell>
          <cell r="E655" t="str">
            <v>NY WRITE OFF-PRINCIPAL-MODULO LR-CSG</v>
          </cell>
          <cell r="F655">
            <v>3</v>
          </cell>
          <cell r="G655">
            <v>0</v>
          </cell>
          <cell r="H655" t="str">
            <v>R0280000</v>
          </cell>
          <cell r="I655">
            <v>231014</v>
          </cell>
          <cell r="J655">
            <v>994</v>
          </cell>
          <cell r="K655">
            <v>840</v>
          </cell>
          <cell r="L655">
            <v>-46.22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R655">
            <v>0</v>
          </cell>
          <cell r="S655">
            <v>0</v>
          </cell>
          <cell r="T655">
            <v>0</v>
          </cell>
          <cell r="V655">
            <v>-46.22</v>
          </cell>
          <cell r="W655">
            <v>0</v>
          </cell>
          <cell r="X655">
            <v>0</v>
          </cell>
        </row>
        <row r="656">
          <cell r="A656">
            <v>1</v>
          </cell>
          <cell r="B656" t="str">
            <v>600999205062</v>
          </cell>
          <cell r="C656">
            <v>80</v>
          </cell>
          <cell r="D656">
            <v>2</v>
          </cell>
          <cell r="E656" t="str">
            <v>NY-REVERSAO DE RENDAS LOCAIS-REVOLVING EM CA/CL-GCB</v>
          </cell>
          <cell r="F656">
            <v>3</v>
          </cell>
          <cell r="G656">
            <v>0</v>
          </cell>
          <cell r="H656" t="str">
            <v>R0012800</v>
          </cell>
          <cell r="I656">
            <v>11413</v>
          </cell>
          <cell r="J656">
            <v>998</v>
          </cell>
          <cell r="K656">
            <v>105</v>
          </cell>
          <cell r="L656">
            <v>-35063.03</v>
          </cell>
          <cell r="M656">
            <v>-3696.49</v>
          </cell>
          <cell r="N656">
            <v>-2946.36</v>
          </cell>
          <cell r="O656">
            <v>0</v>
          </cell>
          <cell r="P656">
            <v>-6642.85</v>
          </cell>
          <cell r="R656">
            <v>-3884.3</v>
          </cell>
          <cell r="S656">
            <v>-3696.49</v>
          </cell>
          <cell r="T656">
            <v>-2946.36</v>
          </cell>
          <cell r="V656">
            <v>-32742.9</v>
          </cell>
          <cell r="W656">
            <v>-3229.61</v>
          </cell>
          <cell r="X656">
            <v>-6389.81</v>
          </cell>
        </row>
        <row r="657">
          <cell r="A657">
            <v>1</v>
          </cell>
          <cell r="B657" t="str">
            <v>600999206026</v>
          </cell>
          <cell r="C657">
            <v>80</v>
          </cell>
          <cell r="D657">
            <v>2</v>
          </cell>
          <cell r="E657" t="str">
            <v>NY-REVERSAO DE RECUPERACOES DE CREDITOS-MODULO LR-CSG</v>
          </cell>
          <cell r="F657">
            <v>3</v>
          </cell>
          <cell r="G657">
            <v>0</v>
          </cell>
          <cell r="H657" t="str">
            <v>R0270000</v>
          </cell>
          <cell r="I657">
            <v>230026</v>
          </cell>
          <cell r="J657">
            <v>994</v>
          </cell>
          <cell r="K657">
            <v>840</v>
          </cell>
          <cell r="L657">
            <v>-420676.76</v>
          </cell>
          <cell r="M657">
            <v>-78876.11</v>
          </cell>
          <cell r="N657">
            <v>-37010.559999999998</v>
          </cell>
          <cell r="O657">
            <v>0</v>
          </cell>
          <cell r="P657">
            <v>-115886.67</v>
          </cell>
          <cell r="R657">
            <v>-58317.79</v>
          </cell>
          <cell r="S657">
            <v>-78876.11</v>
          </cell>
          <cell r="T657">
            <v>-37010.559999999998</v>
          </cell>
          <cell r="V657">
            <v>-388368.51</v>
          </cell>
          <cell r="W657">
            <v>-52327.07</v>
          </cell>
          <cell r="X657">
            <v>-107213.45</v>
          </cell>
        </row>
        <row r="658">
          <cell r="A658">
            <v>1</v>
          </cell>
          <cell r="B658" t="str">
            <v>690000000080</v>
          </cell>
          <cell r="C658">
            <v>220</v>
          </cell>
          <cell r="D658">
            <v>2</v>
          </cell>
          <cell r="E658" t="str">
            <v>DESPESA C/PROVISAO P/LITIGIOS CIVEIS-NY</v>
          </cell>
          <cell r="F658">
            <v>3</v>
          </cell>
          <cell r="G658">
            <v>0</v>
          </cell>
          <cell r="H658" t="str">
            <v>R0182600</v>
          </cell>
          <cell r="I658">
            <v>280116</v>
          </cell>
          <cell r="J658">
            <v>998</v>
          </cell>
          <cell r="K658">
            <v>0</v>
          </cell>
          <cell r="L658">
            <v>628593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R658">
            <v>0</v>
          </cell>
          <cell r="S658">
            <v>0</v>
          </cell>
          <cell r="T658">
            <v>0</v>
          </cell>
          <cell r="V658">
            <v>628593</v>
          </cell>
          <cell r="W658">
            <v>0</v>
          </cell>
          <cell r="X658">
            <v>0</v>
          </cell>
        </row>
        <row r="659">
          <cell r="A659">
            <v>1</v>
          </cell>
          <cell r="B659" t="str">
            <v>690000100106</v>
          </cell>
          <cell r="C659">
            <v>80</v>
          </cell>
          <cell r="D659">
            <v>2</v>
          </cell>
          <cell r="E659" t="str">
            <v>REVERSAL DE JUROS S/TRIBUTOS C/EXIG.SUSPENSA-NY</v>
          </cell>
          <cell r="F659">
            <v>3</v>
          </cell>
          <cell r="G659">
            <v>0</v>
          </cell>
          <cell r="H659" t="str">
            <v>R0150600</v>
          </cell>
          <cell r="I659">
            <v>60888</v>
          </cell>
          <cell r="J659">
            <v>510</v>
          </cell>
          <cell r="K659">
            <v>0</v>
          </cell>
          <cell r="L659">
            <v>2172551.85</v>
          </cell>
          <cell r="M659">
            <v>180794.6</v>
          </cell>
          <cell r="N659">
            <v>0</v>
          </cell>
          <cell r="O659">
            <v>180794.61</v>
          </cell>
          <cell r="P659">
            <v>361589.21</v>
          </cell>
          <cell r="R659">
            <v>180794.61</v>
          </cell>
          <cell r="S659">
            <v>180794.6</v>
          </cell>
          <cell r="T659">
            <v>180794.61</v>
          </cell>
          <cell r="V659">
            <v>2009253.49</v>
          </cell>
          <cell r="W659">
            <v>0</v>
          </cell>
          <cell r="X659">
            <v>213079.35</v>
          </cell>
        </row>
        <row r="660">
          <cell r="A660">
            <v>1</v>
          </cell>
          <cell r="B660" t="str">
            <v>690000100602</v>
          </cell>
          <cell r="C660">
            <v>220</v>
          </cell>
          <cell r="D660">
            <v>2</v>
          </cell>
          <cell r="E660" t="str">
            <v>OUTROS CUSTOS OPER M/C REPAROS E CONTRATOS DE SERVICO-NY</v>
          </cell>
          <cell r="F660">
            <v>3</v>
          </cell>
          <cell r="G660">
            <v>0</v>
          </cell>
          <cell r="H660" t="str">
            <v>R0180800</v>
          </cell>
          <cell r="I660">
            <v>280228</v>
          </cell>
          <cell r="J660">
            <v>499</v>
          </cell>
          <cell r="K660">
            <v>0</v>
          </cell>
          <cell r="L660">
            <v>200000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R660">
            <v>0</v>
          </cell>
          <cell r="S660">
            <v>0</v>
          </cell>
          <cell r="T660">
            <v>0</v>
          </cell>
          <cell r="V660">
            <v>200000</v>
          </cell>
          <cell r="W660">
            <v>0</v>
          </cell>
          <cell r="X660">
            <v>0</v>
          </cell>
        </row>
        <row r="661">
          <cell r="A661">
            <v>1</v>
          </cell>
          <cell r="B661" t="str">
            <v>690000100742</v>
          </cell>
          <cell r="C661">
            <v>80</v>
          </cell>
          <cell r="D661">
            <v>2</v>
          </cell>
          <cell r="E661" t="str">
            <v>RECLASSIFICACAO SWAP HEDGE DE TRADING P/NIR-DESPESA NY</v>
          </cell>
          <cell r="F661">
            <v>3</v>
          </cell>
          <cell r="G661">
            <v>0</v>
          </cell>
          <cell r="H661" t="str">
            <v>R0150600</v>
          </cell>
          <cell r="I661">
            <v>60758</v>
          </cell>
          <cell r="J661">
            <v>57</v>
          </cell>
          <cell r="K661">
            <v>0</v>
          </cell>
          <cell r="L661">
            <v>-58879776.280000001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R661">
            <v>0</v>
          </cell>
          <cell r="S661">
            <v>0</v>
          </cell>
          <cell r="T661">
            <v>0</v>
          </cell>
          <cell r="V661">
            <v>-58879776.280000001</v>
          </cell>
          <cell r="W661">
            <v>0</v>
          </cell>
          <cell r="X661">
            <v>0</v>
          </cell>
        </row>
        <row r="662">
          <cell r="A662">
            <v>1</v>
          </cell>
          <cell r="B662" t="str">
            <v>690000100793</v>
          </cell>
          <cell r="C662">
            <v>80</v>
          </cell>
          <cell r="D662">
            <v>2</v>
          </cell>
          <cell r="E662" t="str">
            <v>DEP.W/BANKS-CDI LONGO PRE-REVERSAL DESP.PDT-NAO LIGADAS-NY</v>
          </cell>
          <cell r="F662">
            <v>3</v>
          </cell>
          <cell r="G662">
            <v>0</v>
          </cell>
          <cell r="H662" t="str">
            <v>R0104200</v>
          </cell>
          <cell r="I662">
            <v>210766</v>
          </cell>
          <cell r="J662">
            <v>357</v>
          </cell>
          <cell r="K662">
            <v>0</v>
          </cell>
          <cell r="L662">
            <v>-82440.710000000006</v>
          </cell>
          <cell r="M662">
            <v>0</v>
          </cell>
          <cell r="N662">
            <v>0</v>
          </cell>
          <cell r="O662">
            <v>16107.39</v>
          </cell>
          <cell r="P662">
            <v>16107.39</v>
          </cell>
          <cell r="R662">
            <v>-482569.54</v>
          </cell>
          <cell r="S662">
            <v>0</v>
          </cell>
          <cell r="T662">
            <v>16107.39</v>
          </cell>
          <cell r="V662">
            <v>368995.31</v>
          </cell>
          <cell r="W662">
            <v>0</v>
          </cell>
          <cell r="X662">
            <v>0</v>
          </cell>
        </row>
        <row r="663">
          <cell r="A663">
            <v>1</v>
          </cell>
          <cell r="B663" t="str">
            <v>690000100971</v>
          </cell>
          <cell r="C663">
            <v>80</v>
          </cell>
          <cell r="D663">
            <v>2</v>
          </cell>
          <cell r="E663" t="str">
            <v>DESP PROVISAO PSP VACATION-GF/GCB-NY</v>
          </cell>
          <cell r="F663">
            <v>3</v>
          </cell>
          <cell r="G663">
            <v>0</v>
          </cell>
          <cell r="H663" t="str">
            <v>R0120100</v>
          </cell>
          <cell r="I663">
            <v>260004</v>
          </cell>
          <cell r="J663">
            <v>801</v>
          </cell>
          <cell r="K663">
            <v>0</v>
          </cell>
          <cell r="L663">
            <v>-1380175.21</v>
          </cell>
          <cell r="M663">
            <v>191563.66</v>
          </cell>
          <cell r="N663">
            <v>-1151428.3999999999</v>
          </cell>
          <cell r="O663">
            <v>1188611.55</v>
          </cell>
          <cell r="P663">
            <v>228746.81</v>
          </cell>
          <cell r="R663">
            <v>226596.05</v>
          </cell>
          <cell r="S663">
            <v>191563.66</v>
          </cell>
          <cell r="T663">
            <v>37183.15000000014</v>
          </cell>
          <cell r="V663">
            <v>-1584842.6</v>
          </cell>
          <cell r="W663">
            <v>0</v>
          </cell>
          <cell r="X663">
            <v>191563.66</v>
          </cell>
        </row>
        <row r="664">
          <cell r="A664">
            <v>1</v>
          </cell>
          <cell r="B664" t="str">
            <v>690000101129</v>
          </cell>
          <cell r="C664">
            <v>80</v>
          </cell>
          <cell r="D664">
            <v>2</v>
          </cell>
          <cell r="E664" t="str">
            <v>OCI - SWAP PRE/USD CETIP-FOREIGN TAX - OCI MES</v>
          </cell>
          <cell r="F664">
            <v>3</v>
          </cell>
          <cell r="G664">
            <v>0</v>
          </cell>
          <cell r="H664" t="str">
            <v>R0466100</v>
          </cell>
          <cell r="I664">
            <v>300006</v>
          </cell>
          <cell r="J664">
            <v>51</v>
          </cell>
          <cell r="K664">
            <v>0</v>
          </cell>
          <cell r="L664">
            <v>0</v>
          </cell>
          <cell r="M664">
            <v>0</v>
          </cell>
          <cell r="N664">
            <v>-24511603.41</v>
          </cell>
          <cell r="O664">
            <v>0</v>
          </cell>
          <cell r="P664">
            <v>-24511603.41</v>
          </cell>
          <cell r="R664">
            <v>0</v>
          </cell>
          <cell r="S664">
            <v>0</v>
          </cell>
          <cell r="T664">
            <v>-24511603.41</v>
          </cell>
          <cell r="V664">
            <v>0</v>
          </cell>
          <cell r="W664">
            <v>0</v>
          </cell>
          <cell r="X664">
            <v>-9289749.4700000007</v>
          </cell>
        </row>
        <row r="665">
          <cell r="A665">
            <v>1</v>
          </cell>
          <cell r="B665" t="str">
            <v>690101101094</v>
          </cell>
          <cell r="C665">
            <v>80</v>
          </cell>
          <cell r="D665">
            <v>2</v>
          </cell>
          <cell r="E665" t="str">
            <v>REVERSAL EXCESSO PROVISAO PIS-NY</v>
          </cell>
          <cell r="F665">
            <v>3</v>
          </cell>
          <cell r="G665">
            <v>0</v>
          </cell>
          <cell r="H665" t="str">
            <v>R0195200</v>
          </cell>
          <cell r="I665">
            <v>60559</v>
          </cell>
          <cell r="J665">
            <v>505</v>
          </cell>
          <cell r="K665">
            <v>0</v>
          </cell>
          <cell r="L665">
            <v>-85675.77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R665">
            <v>0</v>
          </cell>
          <cell r="S665">
            <v>0</v>
          </cell>
          <cell r="T665">
            <v>0</v>
          </cell>
          <cell r="V665">
            <v>-85675.77</v>
          </cell>
          <cell r="W665">
            <v>0</v>
          </cell>
          <cell r="X665">
            <v>0</v>
          </cell>
        </row>
        <row r="666">
          <cell r="A666">
            <v>1</v>
          </cell>
          <cell r="B666" t="str">
            <v>690101101132</v>
          </cell>
          <cell r="C666">
            <v>220</v>
          </cell>
          <cell r="D666">
            <v>2</v>
          </cell>
          <cell r="E666" t="str">
            <v>DESPESA COM DEPRECIACAO DE VEICULOS-MIS-FACS</v>
          </cell>
          <cell r="F666">
            <v>3</v>
          </cell>
          <cell r="G666">
            <v>0</v>
          </cell>
          <cell r="H666" t="str">
            <v>R0180500</v>
          </cell>
          <cell r="I666">
            <v>280118</v>
          </cell>
          <cell r="J666">
            <v>484</v>
          </cell>
          <cell r="K666">
            <v>0</v>
          </cell>
          <cell r="L666">
            <v>-89819.88</v>
          </cell>
          <cell r="M666">
            <v>-2183.56</v>
          </cell>
          <cell r="N666">
            <v>-2055.61</v>
          </cell>
          <cell r="O666">
            <v>0</v>
          </cell>
          <cell r="P666">
            <v>-4239.17</v>
          </cell>
          <cell r="R666">
            <v>-2652.12</v>
          </cell>
          <cell r="S666">
            <v>-2183.56</v>
          </cell>
          <cell r="T666">
            <v>-2055.61</v>
          </cell>
          <cell r="V666">
            <v>-87349.28</v>
          </cell>
          <cell r="W666">
            <v>0</v>
          </cell>
          <cell r="X666">
            <v>-2183.56</v>
          </cell>
        </row>
        <row r="667">
          <cell r="A667">
            <v>1</v>
          </cell>
          <cell r="B667" t="str">
            <v>690109091594</v>
          </cell>
          <cell r="C667">
            <v>80</v>
          </cell>
          <cell r="D667">
            <v>2</v>
          </cell>
          <cell r="E667" t="str">
            <v>PROVISAO P/JUROS SELIC-PROCESSOS TRIBUTARIOS-NY</v>
          </cell>
          <cell r="F667">
            <v>3</v>
          </cell>
          <cell r="G667">
            <v>0</v>
          </cell>
          <cell r="H667" t="str">
            <v>R0150600</v>
          </cell>
          <cell r="I667">
            <v>60059</v>
          </cell>
          <cell r="J667">
            <v>508</v>
          </cell>
          <cell r="K667">
            <v>0</v>
          </cell>
          <cell r="L667">
            <v>-46077502.75</v>
          </cell>
          <cell r="M667">
            <v>51755429.469999999</v>
          </cell>
          <cell r="N667">
            <v>0</v>
          </cell>
          <cell r="O667">
            <v>0</v>
          </cell>
          <cell r="P667">
            <v>51755429.469999999</v>
          </cell>
          <cell r="R667">
            <v>-48059028.219999999</v>
          </cell>
          <cell r="S667">
            <v>51755429.469999999</v>
          </cell>
          <cell r="T667">
            <v>0</v>
          </cell>
          <cell r="V667">
            <v>-44527211.520000003</v>
          </cell>
          <cell r="W667">
            <v>50085899.490000002</v>
          </cell>
          <cell r="X667">
            <v>51755429.469999999</v>
          </cell>
        </row>
        <row r="668">
          <cell r="A668">
            <v>1</v>
          </cell>
          <cell r="B668" t="str">
            <v>690109091594</v>
          </cell>
          <cell r="C668">
            <v>220</v>
          </cell>
          <cell r="D668">
            <v>2</v>
          </cell>
          <cell r="E668" t="str">
            <v>PROVISAO P/JUROS SELIC-PROCESSOS TRIBUTARIOS-NY</v>
          </cell>
          <cell r="F668">
            <v>3</v>
          </cell>
          <cell r="G668">
            <v>0</v>
          </cell>
          <cell r="H668" t="str">
            <v>R0150600</v>
          </cell>
          <cell r="I668">
            <v>60059</v>
          </cell>
          <cell r="J668">
            <v>508</v>
          </cell>
          <cell r="K668">
            <v>0</v>
          </cell>
          <cell r="L668">
            <v>26449095.550000001</v>
          </cell>
          <cell r="M668">
            <v>-26263792.489999998</v>
          </cell>
          <cell r="N668">
            <v>0</v>
          </cell>
          <cell r="O668">
            <v>0</v>
          </cell>
          <cell r="P668">
            <v>-26263792.489999998</v>
          </cell>
          <cell r="R668">
            <v>26449095.550000001</v>
          </cell>
          <cell r="S668">
            <v>-26263792.489999998</v>
          </cell>
          <cell r="T668">
            <v>0</v>
          </cell>
          <cell r="V668">
            <v>25595898.920000002</v>
          </cell>
          <cell r="W668">
            <v>-25416573.379999999</v>
          </cell>
          <cell r="X668">
            <v>-26263792.489999998</v>
          </cell>
        </row>
        <row r="669">
          <cell r="A669">
            <v>1</v>
          </cell>
          <cell r="B669" t="str">
            <v>690109091624</v>
          </cell>
          <cell r="C669">
            <v>220</v>
          </cell>
          <cell r="D669">
            <v>2</v>
          </cell>
          <cell r="E669" t="str">
            <v>OPERATIONAL LOSSES-NY</v>
          </cell>
          <cell r="F669">
            <v>3</v>
          </cell>
          <cell r="G669">
            <v>0</v>
          </cell>
          <cell r="H669" t="str">
            <v>R0182600</v>
          </cell>
          <cell r="I669">
            <v>280107</v>
          </cell>
          <cell r="J669">
            <v>499</v>
          </cell>
          <cell r="K669">
            <v>0</v>
          </cell>
          <cell r="L669">
            <v>208955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R669">
            <v>0</v>
          </cell>
          <cell r="S669">
            <v>0</v>
          </cell>
          <cell r="T669">
            <v>0</v>
          </cell>
          <cell r="V669">
            <v>208955</v>
          </cell>
          <cell r="W669">
            <v>0</v>
          </cell>
          <cell r="X669">
            <v>0</v>
          </cell>
        </row>
        <row r="670">
          <cell r="A670">
            <v>1</v>
          </cell>
          <cell r="B670" t="str">
            <v>690900900192</v>
          </cell>
          <cell r="C670">
            <v>220</v>
          </cell>
          <cell r="D670">
            <v>2</v>
          </cell>
          <cell r="E670" t="str">
            <v>DESPESAS DE DEPRECIACAO ACELERAD (LIVROS GAAP)</v>
          </cell>
          <cell r="F670">
            <v>3</v>
          </cell>
          <cell r="G670">
            <v>0</v>
          </cell>
          <cell r="H670" t="str">
            <v>R0180600</v>
          </cell>
          <cell r="I670">
            <v>280009</v>
          </cell>
          <cell r="J670">
            <v>998</v>
          </cell>
          <cell r="K670">
            <v>0</v>
          </cell>
          <cell r="L670">
            <v>-415439.11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R670">
            <v>0</v>
          </cell>
          <cell r="S670">
            <v>0</v>
          </cell>
          <cell r="T670">
            <v>0</v>
          </cell>
          <cell r="V670">
            <v>-415439.11</v>
          </cell>
          <cell r="W670">
            <v>0</v>
          </cell>
          <cell r="X670">
            <v>0</v>
          </cell>
        </row>
        <row r="671">
          <cell r="A671">
            <v>1</v>
          </cell>
          <cell r="B671" t="str">
            <v>690900900494</v>
          </cell>
          <cell r="C671">
            <v>80</v>
          </cell>
          <cell r="D671">
            <v>2</v>
          </cell>
          <cell r="E671" t="str">
            <v>REVERSAL DESPESA GRATIFICACAO PERIODICA E VAR.CAMBIAL-NY</v>
          </cell>
          <cell r="F671">
            <v>3</v>
          </cell>
          <cell r="G671">
            <v>0</v>
          </cell>
          <cell r="H671" t="str">
            <v>R0120400</v>
          </cell>
          <cell r="I671">
            <v>260170</v>
          </cell>
          <cell r="J671">
            <v>491</v>
          </cell>
          <cell r="K671">
            <v>0</v>
          </cell>
          <cell r="L671">
            <v>6047496</v>
          </cell>
          <cell r="M671">
            <v>3197520.25</v>
          </cell>
          <cell r="N671">
            <v>-6047496</v>
          </cell>
          <cell r="O671">
            <v>0</v>
          </cell>
          <cell r="P671">
            <v>-2849975.75</v>
          </cell>
          <cell r="R671">
            <v>6047496</v>
          </cell>
          <cell r="S671">
            <v>3197520.25</v>
          </cell>
          <cell r="T671">
            <v>-6047496</v>
          </cell>
          <cell r="V671">
            <v>585241.55000000005</v>
          </cell>
          <cell r="W671">
            <v>0</v>
          </cell>
          <cell r="X671">
            <v>3197520.25</v>
          </cell>
        </row>
        <row r="672">
          <cell r="A672">
            <v>1</v>
          </cell>
          <cell r="B672" t="str">
            <v>690900900559</v>
          </cell>
          <cell r="C672">
            <v>80</v>
          </cell>
          <cell r="D672">
            <v>2</v>
          </cell>
          <cell r="E672" t="str">
            <v>WRITE-OFF NON ACCRUAL RES.63 CAMBUCI-NY</v>
          </cell>
          <cell r="F672">
            <v>3</v>
          </cell>
          <cell r="G672">
            <v>0</v>
          </cell>
          <cell r="H672" t="str">
            <v>R0250000</v>
          </cell>
          <cell r="I672">
            <v>230001</v>
          </cell>
          <cell r="J672">
            <v>54</v>
          </cell>
          <cell r="K672">
            <v>0</v>
          </cell>
          <cell r="L672">
            <v>1864739.65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R672">
            <v>0</v>
          </cell>
          <cell r="S672">
            <v>0</v>
          </cell>
          <cell r="T672">
            <v>0</v>
          </cell>
          <cell r="V672">
            <v>1864739.65</v>
          </cell>
          <cell r="W672">
            <v>0</v>
          </cell>
          <cell r="X672">
            <v>0</v>
          </cell>
        </row>
        <row r="673">
          <cell r="A673">
            <v>1</v>
          </cell>
          <cell r="B673" t="str">
            <v>690900900630</v>
          </cell>
          <cell r="C673">
            <v>80</v>
          </cell>
          <cell r="D673">
            <v>2</v>
          </cell>
          <cell r="E673" t="str">
            <v>DESP SERV TECN ESPEC-AUDITORIA KMPG-REVERSAL NY</v>
          </cell>
          <cell r="F673">
            <v>3</v>
          </cell>
          <cell r="G673">
            <v>0</v>
          </cell>
          <cell r="H673" t="str">
            <v>R0182700</v>
          </cell>
          <cell r="I673">
            <v>280244</v>
          </cell>
          <cell r="J673">
            <v>483</v>
          </cell>
          <cell r="K673">
            <v>0</v>
          </cell>
          <cell r="L673">
            <v>-20666.669999999998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R673">
            <v>0</v>
          </cell>
          <cell r="S673">
            <v>0</v>
          </cell>
          <cell r="T673">
            <v>0</v>
          </cell>
          <cell r="V673">
            <v>-20666.669999999998</v>
          </cell>
          <cell r="W673">
            <v>0</v>
          </cell>
          <cell r="X673">
            <v>0</v>
          </cell>
        </row>
        <row r="674">
          <cell r="A674">
            <v>1</v>
          </cell>
          <cell r="B674" t="str">
            <v>690900900680</v>
          </cell>
          <cell r="C674">
            <v>80</v>
          </cell>
          <cell r="D674">
            <v>2</v>
          </cell>
          <cell r="E674" t="str">
            <v>OUTROS CUSTOS OPER DEPR DE MOV E UTENS CORR MONET DL 1598-NY</v>
          </cell>
          <cell r="F674">
            <v>3</v>
          </cell>
          <cell r="G674">
            <v>0</v>
          </cell>
          <cell r="H674" t="str">
            <v>B0490500</v>
          </cell>
          <cell r="I674">
            <v>699999</v>
          </cell>
          <cell r="J674">
            <v>484</v>
          </cell>
          <cell r="K674">
            <v>0</v>
          </cell>
          <cell r="L674">
            <v>60538.96</v>
          </cell>
          <cell r="M674">
            <v>3211.85</v>
          </cell>
          <cell r="N674">
            <v>-0.2</v>
          </cell>
          <cell r="O674">
            <v>3191.41</v>
          </cell>
          <cell r="P674">
            <v>6403.06</v>
          </cell>
          <cell r="R674">
            <v>3232.57</v>
          </cell>
          <cell r="S674">
            <v>3211.85</v>
          </cell>
          <cell r="T674">
            <v>3191.21</v>
          </cell>
          <cell r="V674">
            <v>57514.94</v>
          </cell>
          <cell r="W674">
            <v>0</v>
          </cell>
          <cell r="X674">
            <v>3211.85</v>
          </cell>
        </row>
        <row r="675">
          <cell r="A675">
            <v>1</v>
          </cell>
          <cell r="B675" t="str">
            <v>690900900702</v>
          </cell>
          <cell r="C675">
            <v>80</v>
          </cell>
          <cell r="D675">
            <v>2</v>
          </cell>
          <cell r="E675" t="str">
            <v>MP IAA-AFS-FAS 115-TAX EFFECT ON MTM-NY</v>
          </cell>
          <cell r="F675">
            <v>3</v>
          </cell>
          <cell r="G675">
            <v>0</v>
          </cell>
          <cell r="H675" t="str">
            <v>B0623200</v>
          </cell>
          <cell r="I675">
            <v>50502</v>
          </cell>
          <cell r="J675">
            <v>172</v>
          </cell>
          <cell r="K675">
            <v>0</v>
          </cell>
          <cell r="L675">
            <v>-956188.16000000003</v>
          </cell>
          <cell r="M675">
            <v>-724635.26</v>
          </cell>
          <cell r="N675">
            <v>-729228.7</v>
          </cell>
          <cell r="O675">
            <v>724635.26</v>
          </cell>
          <cell r="P675">
            <v>-729228.7</v>
          </cell>
          <cell r="R675">
            <v>-17209.970000000088</v>
          </cell>
          <cell r="S675">
            <v>231552.9</v>
          </cell>
          <cell r="T675">
            <v>-4593.4399999999441</v>
          </cell>
          <cell r="V675">
            <v>-940088.51</v>
          </cell>
          <cell r="W675">
            <v>-462671.69</v>
          </cell>
          <cell r="X675">
            <v>-724635.26</v>
          </cell>
        </row>
        <row r="676">
          <cell r="A676">
            <v>1</v>
          </cell>
          <cell r="B676" t="str">
            <v>690900900710</v>
          </cell>
          <cell r="C676">
            <v>80</v>
          </cell>
          <cell r="D676">
            <v>2</v>
          </cell>
          <cell r="E676" t="str">
            <v>EQUITY ADJUST-MTM-FAS 115</v>
          </cell>
          <cell r="F676">
            <v>3</v>
          </cell>
          <cell r="G676">
            <v>0</v>
          </cell>
          <cell r="H676" t="str">
            <v>R9191919</v>
          </cell>
          <cell r="I676">
            <v>690016</v>
          </cell>
          <cell r="J676">
            <v>493</v>
          </cell>
          <cell r="K676">
            <v>0</v>
          </cell>
          <cell r="L676">
            <v>-1712832.45</v>
          </cell>
          <cell r="M676">
            <v>449485.06</v>
          </cell>
          <cell r="N676">
            <v>-2869425.57</v>
          </cell>
          <cell r="O676">
            <v>2860508.87</v>
          </cell>
          <cell r="P676">
            <v>440568.36</v>
          </cell>
          <cell r="R676">
            <v>-33407.60999999987</v>
          </cell>
          <cell r="S676">
            <v>449485.06</v>
          </cell>
          <cell r="T676">
            <v>-8916.6999999997206</v>
          </cell>
          <cell r="V676">
            <v>-1681580.17</v>
          </cell>
          <cell r="W676">
            <v>958002.57</v>
          </cell>
          <cell r="X676">
            <v>449485.06</v>
          </cell>
        </row>
        <row r="677">
          <cell r="A677">
            <v>1</v>
          </cell>
          <cell r="B677" t="str">
            <v>690900900729</v>
          </cell>
          <cell r="C677">
            <v>80</v>
          </cell>
          <cell r="D677">
            <v>2</v>
          </cell>
          <cell r="E677" t="str">
            <v>SECUR-INVEST-NTN CAMBIAL-FAS 115-TAX EFFECT ON MTM-NY</v>
          </cell>
          <cell r="F677">
            <v>3</v>
          </cell>
          <cell r="G677">
            <v>0</v>
          </cell>
          <cell r="H677" t="str">
            <v>B0623200</v>
          </cell>
          <cell r="I677">
            <v>50502</v>
          </cell>
          <cell r="J677">
            <v>524</v>
          </cell>
          <cell r="K677">
            <v>0</v>
          </cell>
          <cell r="L677">
            <v>0</v>
          </cell>
          <cell r="M677">
            <v>-1545663.32</v>
          </cell>
          <cell r="N677">
            <v>0</v>
          </cell>
          <cell r="O677">
            <v>2749167.03</v>
          </cell>
          <cell r="P677">
            <v>1203503.71</v>
          </cell>
          <cell r="R677">
            <v>-55349.71</v>
          </cell>
          <cell r="S677">
            <v>-1545663.32</v>
          </cell>
          <cell r="T677">
            <v>2749167.03</v>
          </cell>
          <cell r="V677">
            <v>51778.76</v>
          </cell>
          <cell r="W677">
            <v>0</v>
          </cell>
          <cell r="X677">
            <v>-1545663.32</v>
          </cell>
        </row>
        <row r="678">
          <cell r="A678">
            <v>1</v>
          </cell>
          <cell r="B678" t="str">
            <v>690900900737</v>
          </cell>
          <cell r="C678">
            <v>80</v>
          </cell>
          <cell r="D678">
            <v>2</v>
          </cell>
          <cell r="E678" t="str">
            <v>EQUITY ADJUST-MTM-FAS 115</v>
          </cell>
          <cell r="F678">
            <v>3</v>
          </cell>
          <cell r="G678">
            <v>0</v>
          </cell>
          <cell r="H678" t="str">
            <v>R9191919</v>
          </cell>
          <cell r="I678">
            <v>690016</v>
          </cell>
          <cell r="J678">
            <v>493</v>
          </cell>
          <cell r="K678">
            <v>0</v>
          </cell>
          <cell r="L678">
            <v>325529.71999999997</v>
          </cell>
          <cell r="M678">
            <v>-2990297.06</v>
          </cell>
          <cell r="N678">
            <v>-3066505.78</v>
          </cell>
          <cell r="O678">
            <v>9019134.6099999994</v>
          </cell>
          <cell r="P678">
            <v>2962331.77</v>
          </cell>
          <cell r="R678">
            <v>-115610.47</v>
          </cell>
          <cell r="S678">
            <v>-2990297.06</v>
          </cell>
          <cell r="T678">
            <v>5952628.8300000001</v>
          </cell>
          <cell r="V678">
            <v>433681.45</v>
          </cell>
          <cell r="W678">
            <v>0</v>
          </cell>
          <cell r="X678">
            <v>-2990297.06</v>
          </cell>
        </row>
        <row r="679">
          <cell r="A679">
            <v>1</v>
          </cell>
          <cell r="B679" t="str">
            <v>690900900761</v>
          </cell>
          <cell r="C679">
            <v>80</v>
          </cell>
          <cell r="D679">
            <v>2</v>
          </cell>
          <cell r="E679" t="str">
            <v>REVERSAL NY OPTION SWAP HEDGE-PDT-DESP DESV TITULOS</v>
          </cell>
          <cell r="F679">
            <v>3</v>
          </cell>
          <cell r="G679">
            <v>0</v>
          </cell>
          <cell r="H679" t="str">
            <v>R0068540</v>
          </cell>
          <cell r="I679">
            <v>200405</v>
          </cell>
          <cell r="J679">
            <v>442</v>
          </cell>
          <cell r="K679">
            <v>0</v>
          </cell>
          <cell r="L679">
            <v>1200671.1200000001</v>
          </cell>
          <cell r="M679">
            <v>-428500.02</v>
          </cell>
          <cell r="N679">
            <v>-772171.1</v>
          </cell>
          <cell r="O679">
            <v>0</v>
          </cell>
          <cell r="P679">
            <v>-1200671.1200000001</v>
          </cell>
          <cell r="R679">
            <v>649495.93999999994</v>
          </cell>
          <cell r="S679">
            <v>-428500.02</v>
          </cell>
          <cell r="T679">
            <v>-772171.1</v>
          </cell>
          <cell r="V679">
            <v>95242.5</v>
          </cell>
          <cell r="W679">
            <v>-1161939.79</v>
          </cell>
          <cell r="X679">
            <v>-1173093.58</v>
          </cell>
        </row>
        <row r="680">
          <cell r="A680">
            <v>1</v>
          </cell>
          <cell r="B680" t="str">
            <v>690900900885</v>
          </cell>
          <cell r="C680">
            <v>80</v>
          </cell>
          <cell r="D680">
            <v>2</v>
          </cell>
          <cell r="E680" t="str">
            <v>MTM GAIN/LOSS - FUNDS BORROW - H.OFFICE</v>
          </cell>
          <cell r="F680">
            <v>3</v>
          </cell>
          <cell r="G680">
            <v>0</v>
          </cell>
          <cell r="H680" t="str">
            <v>R0156170</v>
          </cell>
          <cell r="I680">
            <v>30647</v>
          </cell>
          <cell r="J680">
            <v>59</v>
          </cell>
          <cell r="K680">
            <v>0</v>
          </cell>
          <cell r="L680">
            <v>0</v>
          </cell>
          <cell r="M680">
            <v>0</v>
          </cell>
          <cell r="N680">
            <v>-81679.58</v>
          </cell>
          <cell r="O680">
            <v>22072.26</v>
          </cell>
          <cell r="P680">
            <v>-59607.32</v>
          </cell>
          <cell r="R680">
            <v>0</v>
          </cell>
          <cell r="S680">
            <v>0</v>
          </cell>
          <cell r="T680">
            <v>-59607.32</v>
          </cell>
          <cell r="V680">
            <v>0</v>
          </cell>
          <cell r="W680">
            <v>0</v>
          </cell>
          <cell r="X680">
            <v>0</v>
          </cell>
        </row>
        <row r="681">
          <cell r="A681">
            <v>1</v>
          </cell>
          <cell r="B681" t="str">
            <v>690900901016</v>
          </cell>
          <cell r="C681">
            <v>80</v>
          </cell>
          <cell r="D681">
            <v>2</v>
          </cell>
          <cell r="E681" t="str">
            <v>DDI FUTURO BMF - FOREIGN TAX - OCI MES</v>
          </cell>
          <cell r="F681">
            <v>3</v>
          </cell>
          <cell r="G681">
            <v>0</v>
          </cell>
          <cell r="H681" t="str">
            <v>R0465800</v>
          </cell>
          <cell r="I681">
            <v>300005</v>
          </cell>
          <cell r="J681">
            <v>51</v>
          </cell>
          <cell r="K681">
            <v>0</v>
          </cell>
          <cell r="L681">
            <v>0</v>
          </cell>
          <cell r="M681">
            <v>-3039379.41</v>
          </cell>
          <cell r="N681">
            <v>-5455042.1799999997</v>
          </cell>
          <cell r="O681">
            <v>0</v>
          </cell>
          <cell r="P681">
            <v>-8494421.5899999999</v>
          </cell>
          <cell r="R681">
            <v>0</v>
          </cell>
          <cell r="S681">
            <v>-3039379.41</v>
          </cell>
          <cell r="T681">
            <v>-5455042.1799999997</v>
          </cell>
          <cell r="V681">
            <v>0</v>
          </cell>
          <cell r="W681">
            <v>0</v>
          </cell>
          <cell r="X681">
            <v>-3039379.41</v>
          </cell>
        </row>
        <row r="682">
          <cell r="A682">
            <v>1</v>
          </cell>
          <cell r="B682" t="str">
            <v>690900901024</v>
          </cell>
          <cell r="C682">
            <v>80</v>
          </cell>
          <cell r="D682">
            <v>2</v>
          </cell>
          <cell r="E682" t="str">
            <v>OCI - SWAP PRE/USD CETIP-FOREIGN TAX - OCI MES</v>
          </cell>
          <cell r="F682">
            <v>3</v>
          </cell>
          <cell r="G682">
            <v>0</v>
          </cell>
          <cell r="H682" t="str">
            <v>R0466700</v>
          </cell>
          <cell r="I682">
            <v>300006</v>
          </cell>
          <cell r="J682">
            <v>51</v>
          </cell>
          <cell r="K682">
            <v>0</v>
          </cell>
          <cell r="L682">
            <v>0</v>
          </cell>
          <cell r="M682">
            <v>-9633814.2599999998</v>
          </cell>
          <cell r="N682">
            <v>0</v>
          </cell>
          <cell r="O682">
            <v>9633814.2599999998</v>
          </cell>
          <cell r="P682">
            <v>0</v>
          </cell>
          <cell r="R682">
            <v>0</v>
          </cell>
          <cell r="S682">
            <v>-9633814.2599999998</v>
          </cell>
          <cell r="T682">
            <v>9633814.2599999998</v>
          </cell>
          <cell r="V682">
            <v>0</v>
          </cell>
          <cell r="W682">
            <v>0</v>
          </cell>
          <cell r="X682">
            <v>-344064.8</v>
          </cell>
        </row>
        <row r="683">
          <cell r="A683">
            <v>1</v>
          </cell>
          <cell r="B683" t="str">
            <v>690900901032</v>
          </cell>
          <cell r="C683">
            <v>80</v>
          </cell>
          <cell r="D683">
            <v>2</v>
          </cell>
          <cell r="E683" t="str">
            <v>OCI - SWAP CDI/USD CETIP-FOREIGN TAX - OCI MES</v>
          </cell>
          <cell r="F683">
            <v>3</v>
          </cell>
          <cell r="G683">
            <v>0</v>
          </cell>
          <cell r="H683" t="str">
            <v>R0465800</v>
          </cell>
          <cell r="I683">
            <v>300007</v>
          </cell>
          <cell r="J683">
            <v>51</v>
          </cell>
          <cell r="K683">
            <v>0</v>
          </cell>
          <cell r="L683">
            <v>0</v>
          </cell>
          <cell r="M683">
            <v>4887820.2300000004</v>
          </cell>
          <cell r="N683">
            <v>0</v>
          </cell>
          <cell r="O683">
            <v>28841676.02</v>
          </cell>
          <cell r="P683">
            <v>33729496.25</v>
          </cell>
          <cell r="R683">
            <v>0</v>
          </cell>
          <cell r="S683">
            <v>4887820.2300000004</v>
          </cell>
          <cell r="T683">
            <v>28841676.02</v>
          </cell>
          <cell r="V683">
            <v>0</v>
          </cell>
          <cell r="W683">
            <v>0</v>
          </cell>
          <cell r="X683">
            <v>4887820.2300000004</v>
          </cell>
        </row>
        <row r="684">
          <cell r="A684">
            <v>1</v>
          </cell>
          <cell r="B684" t="str">
            <v>690900901040</v>
          </cell>
          <cell r="C684">
            <v>80</v>
          </cell>
          <cell r="D684">
            <v>2</v>
          </cell>
          <cell r="E684" t="str">
            <v>OCI - SWAP USD/CDI CETIP-FOREIGN TAX - OCI MES</v>
          </cell>
          <cell r="F684">
            <v>3</v>
          </cell>
          <cell r="G684">
            <v>0</v>
          </cell>
          <cell r="H684" t="str">
            <v>R0465800</v>
          </cell>
          <cell r="I684">
            <v>300007</v>
          </cell>
          <cell r="J684">
            <v>51</v>
          </cell>
          <cell r="K684">
            <v>0</v>
          </cell>
          <cell r="L684">
            <v>0</v>
          </cell>
          <cell r="M684">
            <v>-4603066.0999999996</v>
          </cell>
          <cell r="N684">
            <v>-7592416.5999999996</v>
          </cell>
          <cell r="O684">
            <v>0</v>
          </cell>
          <cell r="P684">
            <v>-12195482.699999999</v>
          </cell>
          <cell r="R684">
            <v>0</v>
          </cell>
          <cell r="S684">
            <v>-4603066.0999999996</v>
          </cell>
          <cell r="T684">
            <v>-7592416.5999999996</v>
          </cell>
          <cell r="V684">
            <v>0</v>
          </cell>
          <cell r="W684">
            <v>0</v>
          </cell>
          <cell r="X684">
            <v>-4603066.0999999996</v>
          </cell>
        </row>
        <row r="685">
          <cell r="A685">
            <v>1</v>
          </cell>
          <cell r="B685" t="str">
            <v>690909090142</v>
          </cell>
          <cell r="C685">
            <v>220</v>
          </cell>
          <cell r="D685">
            <v>2</v>
          </cell>
          <cell r="E685" t="str">
            <v>DESPESA C/PROVISAO-LABOR LITIGATION-NY-GCB</v>
          </cell>
          <cell r="F685">
            <v>3</v>
          </cell>
          <cell r="G685">
            <v>0</v>
          </cell>
          <cell r="H685" t="str">
            <v>R0182600</v>
          </cell>
          <cell r="I685">
            <v>280110</v>
          </cell>
          <cell r="J685">
            <v>998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R685">
            <v>1132051.71</v>
          </cell>
          <cell r="S685">
            <v>0</v>
          </cell>
          <cell r="T685">
            <v>0</v>
          </cell>
          <cell r="V685">
            <v>-1059016.1200000001</v>
          </cell>
          <cell r="W685">
            <v>0</v>
          </cell>
          <cell r="X685">
            <v>0</v>
          </cell>
        </row>
        <row r="686">
          <cell r="A686">
            <v>1</v>
          </cell>
          <cell r="B686" t="str">
            <v>690999000083</v>
          </cell>
          <cell r="C686">
            <v>220</v>
          </cell>
          <cell r="D686">
            <v>2</v>
          </cell>
          <cell r="E686" t="str">
            <v>DESP.DESVALORIZACAO DE VALORES E BENS - NY</v>
          </cell>
          <cell r="F686">
            <v>3</v>
          </cell>
          <cell r="G686">
            <v>0</v>
          </cell>
          <cell r="H686" t="str">
            <v>R0196400</v>
          </cell>
          <cell r="I686">
            <v>280020</v>
          </cell>
          <cell r="J686">
            <v>515</v>
          </cell>
          <cell r="K686">
            <v>0</v>
          </cell>
          <cell r="L686">
            <v>-3313.04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R686">
            <v>0</v>
          </cell>
          <cell r="S686">
            <v>0</v>
          </cell>
          <cell r="T686">
            <v>0</v>
          </cell>
          <cell r="V686">
            <v>-3313.04</v>
          </cell>
          <cell r="W686">
            <v>0</v>
          </cell>
          <cell r="X686">
            <v>0</v>
          </cell>
        </row>
        <row r="687">
          <cell r="A687">
            <v>1</v>
          </cell>
          <cell r="B687" t="str">
            <v>699090000550</v>
          </cell>
          <cell r="C687">
            <v>220</v>
          </cell>
          <cell r="D687">
            <v>2</v>
          </cell>
          <cell r="E687" t="str">
            <v>LINHAS TELEFONICAS-DESP.COM AJUSTES A VR.MERCADO-NY</v>
          </cell>
          <cell r="F687">
            <v>3</v>
          </cell>
          <cell r="G687">
            <v>0</v>
          </cell>
          <cell r="H687" t="str">
            <v>R0180800</v>
          </cell>
          <cell r="I687">
            <v>280134</v>
          </cell>
          <cell r="J687">
            <v>484</v>
          </cell>
          <cell r="K687">
            <v>0</v>
          </cell>
          <cell r="L687">
            <v>-1091366.99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R687">
            <v>0</v>
          </cell>
          <cell r="S687">
            <v>0</v>
          </cell>
          <cell r="T687">
            <v>0</v>
          </cell>
          <cell r="V687">
            <v>-1091366.99</v>
          </cell>
          <cell r="W687">
            <v>0</v>
          </cell>
          <cell r="X687">
            <v>0</v>
          </cell>
        </row>
        <row r="688">
          <cell r="A688">
            <v>1</v>
          </cell>
          <cell r="B688" t="str">
            <v>699090000606</v>
          </cell>
          <cell r="C688">
            <v>220</v>
          </cell>
          <cell r="D688">
            <v>2</v>
          </cell>
          <cell r="E688" t="str">
            <v>DESP.PROCESS.DADOS-SERVS.CONTRATOS-TECNOLOGIA-NY</v>
          </cell>
          <cell r="F688">
            <v>3</v>
          </cell>
          <cell r="G688">
            <v>0</v>
          </cell>
          <cell r="H688" t="str">
            <v>R0183100</v>
          </cell>
          <cell r="I688">
            <v>280241</v>
          </cell>
          <cell r="J688">
            <v>489</v>
          </cell>
          <cell r="K688">
            <v>0</v>
          </cell>
          <cell r="L688">
            <v>0</v>
          </cell>
          <cell r="M688">
            <v>-400000</v>
          </cell>
          <cell r="N688">
            <v>-200000</v>
          </cell>
          <cell r="O688">
            <v>0</v>
          </cell>
          <cell r="P688">
            <v>-600000</v>
          </cell>
          <cell r="R688">
            <v>0</v>
          </cell>
          <cell r="S688">
            <v>-400000</v>
          </cell>
          <cell r="T688">
            <v>-200000</v>
          </cell>
          <cell r="V688">
            <v>0</v>
          </cell>
          <cell r="W688">
            <v>-45161.29</v>
          </cell>
          <cell r="X688">
            <v>-400000</v>
          </cell>
        </row>
        <row r="689">
          <cell r="A689">
            <v>1</v>
          </cell>
          <cell r="B689" t="str">
            <v>800001990013</v>
          </cell>
          <cell r="C689">
            <v>80</v>
          </cell>
          <cell r="D689">
            <v>3</v>
          </cell>
          <cell r="E689" t="str">
            <v>CLEARING ACCOUNT-LCTOS NY/BR CONTRA SO BR SO NY-BR</v>
          </cell>
          <cell r="F689">
            <v>3</v>
          </cell>
          <cell r="G689">
            <v>0</v>
          </cell>
          <cell r="H689" t="str">
            <v>0000000</v>
          </cell>
          <cell r="I689">
            <v>0</v>
          </cell>
          <cell r="J689">
            <v>490</v>
          </cell>
          <cell r="K689">
            <v>0</v>
          </cell>
          <cell r="L689">
            <v>-501385.13</v>
          </cell>
          <cell r="M689">
            <v>-501385.13</v>
          </cell>
          <cell r="N689">
            <v>0</v>
          </cell>
          <cell r="O689">
            <v>0</v>
          </cell>
          <cell r="P689">
            <v>-501385.13</v>
          </cell>
          <cell r="R689">
            <v>0</v>
          </cell>
          <cell r="S689">
            <v>0</v>
          </cell>
          <cell r="T689">
            <v>0</v>
          </cell>
          <cell r="V689">
            <v>-501385.13</v>
          </cell>
          <cell r="W689">
            <v>-501385.13</v>
          </cell>
          <cell r="X689">
            <v>-501385.13</v>
          </cell>
        </row>
        <row r="690">
          <cell r="A690">
            <v>1</v>
          </cell>
          <cell r="B690" t="str">
            <v>860000000021</v>
          </cell>
          <cell r="C690">
            <v>220</v>
          </cell>
          <cell r="D690">
            <v>3</v>
          </cell>
          <cell r="E690" t="str">
            <v>IMPORT-CARTAS DE CREDITO UTILIZADAS-FCIA-NON SOVEREIGN</v>
          </cell>
          <cell r="F690">
            <v>3</v>
          </cell>
          <cell r="G690">
            <v>0</v>
          </cell>
          <cell r="H690" t="str">
            <v>0000000</v>
          </cell>
          <cell r="I690">
            <v>0</v>
          </cell>
          <cell r="J690">
            <v>16</v>
          </cell>
          <cell r="K690">
            <v>0</v>
          </cell>
          <cell r="L690">
            <v>0.03</v>
          </cell>
          <cell r="M690">
            <v>0.03</v>
          </cell>
          <cell r="N690">
            <v>0</v>
          </cell>
          <cell r="O690">
            <v>0</v>
          </cell>
          <cell r="P690">
            <v>0.03</v>
          </cell>
          <cell r="R690">
            <v>0</v>
          </cell>
          <cell r="S690">
            <v>0</v>
          </cell>
          <cell r="T690">
            <v>0</v>
          </cell>
          <cell r="V690">
            <v>0.03</v>
          </cell>
          <cell r="W690">
            <v>0.03</v>
          </cell>
          <cell r="X690">
            <v>0.03</v>
          </cell>
        </row>
        <row r="691">
          <cell r="A691">
            <v>1</v>
          </cell>
          <cell r="B691" t="str">
            <v>870000000029</v>
          </cell>
          <cell r="C691">
            <v>80</v>
          </cell>
          <cell r="D691">
            <v>3</v>
          </cell>
          <cell r="E691" t="str">
            <v>CONTROLE FDS A RECEBER-PRINCIPAL</v>
          </cell>
          <cell r="F691">
            <v>3</v>
          </cell>
          <cell r="G691">
            <v>0</v>
          </cell>
          <cell r="H691" t="str">
            <v>0000000</v>
          </cell>
          <cell r="I691">
            <v>0</v>
          </cell>
          <cell r="J691">
            <v>350</v>
          </cell>
          <cell r="K691">
            <v>0</v>
          </cell>
          <cell r="L691">
            <v>-312989953</v>
          </cell>
          <cell r="M691">
            <v>-312989953</v>
          </cell>
          <cell r="N691">
            <v>0</v>
          </cell>
          <cell r="O691">
            <v>0</v>
          </cell>
          <cell r="P691">
            <v>-312989953</v>
          </cell>
          <cell r="R691">
            <v>0</v>
          </cell>
          <cell r="S691">
            <v>0</v>
          </cell>
          <cell r="T691">
            <v>0</v>
          </cell>
          <cell r="V691">
            <v>-312989953</v>
          </cell>
          <cell r="W691">
            <v>-312989953</v>
          </cell>
          <cell r="X691">
            <v>-312989953</v>
          </cell>
        </row>
        <row r="692">
          <cell r="A692">
            <v>1</v>
          </cell>
          <cell r="B692" t="str">
            <v>899990100022</v>
          </cell>
          <cell r="C692">
            <v>220</v>
          </cell>
          <cell r="D692">
            <v>3</v>
          </cell>
          <cell r="E692" t="str">
            <v>OPERACOES DE EXPORTACAO TRAVADAS(OPERACOES SEM ADTO)</v>
          </cell>
          <cell r="F692">
            <v>3</v>
          </cell>
          <cell r="G692">
            <v>0</v>
          </cell>
          <cell r="H692" t="str">
            <v>B0463000</v>
          </cell>
          <cell r="I692">
            <v>60105</v>
          </cell>
          <cell r="J692">
            <v>22</v>
          </cell>
          <cell r="K692">
            <v>0</v>
          </cell>
          <cell r="L692">
            <v>-0.01</v>
          </cell>
          <cell r="M692">
            <v>-0.01</v>
          </cell>
          <cell r="N692">
            <v>0</v>
          </cell>
          <cell r="O692">
            <v>0</v>
          </cell>
          <cell r="P692">
            <v>-0.01</v>
          </cell>
          <cell r="R692">
            <v>0</v>
          </cell>
          <cell r="S692">
            <v>0</v>
          </cell>
          <cell r="T692">
            <v>0</v>
          </cell>
          <cell r="V692">
            <v>-0.01</v>
          </cell>
          <cell r="W692">
            <v>-0.01</v>
          </cell>
          <cell r="X692">
            <v>-0.01</v>
          </cell>
        </row>
        <row r="693">
          <cell r="A693">
            <v>1</v>
          </cell>
          <cell r="B693" t="str">
            <v>899990100049</v>
          </cell>
          <cell r="C693">
            <v>220</v>
          </cell>
          <cell r="D693">
            <v>3</v>
          </cell>
          <cell r="E693" t="str">
            <v>OPERACOES DE EXPORTACAO TRAVADAS-LETRAS ENTREGUES</v>
          </cell>
          <cell r="F693">
            <v>3</v>
          </cell>
          <cell r="G693">
            <v>0</v>
          </cell>
          <cell r="H693" t="str">
            <v>B0463000</v>
          </cell>
          <cell r="I693">
            <v>60105</v>
          </cell>
          <cell r="J693">
            <v>2</v>
          </cell>
          <cell r="K693">
            <v>0</v>
          </cell>
          <cell r="L693">
            <v>-83860.3</v>
          </cell>
          <cell r="M693">
            <v>-83860.3</v>
          </cell>
          <cell r="N693">
            <v>0</v>
          </cell>
          <cell r="O693">
            <v>0</v>
          </cell>
          <cell r="P693">
            <v>-83860.3</v>
          </cell>
          <cell r="R693">
            <v>0</v>
          </cell>
          <cell r="S693">
            <v>0</v>
          </cell>
          <cell r="T693">
            <v>0</v>
          </cell>
          <cell r="V693">
            <v>-83860.3</v>
          </cell>
          <cell r="W693">
            <v>-83860.3</v>
          </cell>
          <cell r="X693">
            <v>-83860.3</v>
          </cell>
        </row>
        <row r="694">
          <cell r="A694">
            <v>1</v>
          </cell>
          <cell r="B694" t="str">
            <v>899990100065</v>
          </cell>
          <cell r="C694">
            <v>80</v>
          </cell>
          <cell r="D694">
            <v>3</v>
          </cell>
          <cell r="E694" t="str">
            <v>LEASING-ENCARGOS PDO-US$-NY</v>
          </cell>
          <cell r="F694">
            <v>3</v>
          </cell>
          <cell r="G694">
            <v>0</v>
          </cell>
          <cell r="H694" t="str">
            <v>B0171000</v>
          </cell>
          <cell r="I694">
            <v>11493</v>
          </cell>
          <cell r="J694">
            <v>301</v>
          </cell>
          <cell r="K694">
            <v>0</v>
          </cell>
          <cell r="L694">
            <v>-2094.06</v>
          </cell>
          <cell r="M694">
            <v>-2094.06</v>
          </cell>
          <cell r="N694">
            <v>0</v>
          </cell>
          <cell r="O694">
            <v>0</v>
          </cell>
          <cell r="P694">
            <v>-2094.06</v>
          </cell>
          <cell r="R694">
            <v>0</v>
          </cell>
          <cell r="S694">
            <v>0</v>
          </cell>
          <cell r="T694">
            <v>0</v>
          </cell>
          <cell r="V694">
            <v>-2094.06</v>
          </cell>
          <cell r="W694">
            <v>-2094.06</v>
          </cell>
          <cell r="X694">
            <v>-2094.06</v>
          </cell>
        </row>
        <row r="695">
          <cell r="A695">
            <v>1</v>
          </cell>
          <cell r="B695" t="str">
            <v>899990100073</v>
          </cell>
          <cell r="C695">
            <v>80</v>
          </cell>
          <cell r="D695">
            <v>3</v>
          </cell>
          <cell r="E695" t="str">
            <v>LEASING NON ACCRUAL VENCIDO-US$-NY</v>
          </cell>
          <cell r="F695">
            <v>3</v>
          </cell>
          <cell r="G695">
            <v>0</v>
          </cell>
          <cell r="H695" t="str">
            <v>B0171000</v>
          </cell>
          <cell r="I695">
            <v>11493</v>
          </cell>
          <cell r="J695">
            <v>301</v>
          </cell>
          <cell r="K695">
            <v>0</v>
          </cell>
          <cell r="L695">
            <v>-610977.93000000005</v>
          </cell>
          <cell r="M695">
            <v>-610977.93000000005</v>
          </cell>
          <cell r="N695">
            <v>0</v>
          </cell>
          <cell r="O695">
            <v>0</v>
          </cell>
          <cell r="P695">
            <v>-610977.93000000005</v>
          </cell>
          <cell r="R695">
            <v>0</v>
          </cell>
          <cell r="S695">
            <v>0</v>
          </cell>
          <cell r="T695">
            <v>0</v>
          </cell>
          <cell r="V695">
            <v>-610977.93000000005</v>
          </cell>
          <cell r="W695">
            <v>-610977.93000000005</v>
          </cell>
          <cell r="X695">
            <v>-610977.93000000005</v>
          </cell>
        </row>
        <row r="696">
          <cell r="A696">
            <v>1</v>
          </cell>
          <cell r="B696" t="str">
            <v>899990100081</v>
          </cell>
          <cell r="C696">
            <v>80</v>
          </cell>
          <cell r="D696">
            <v>3</v>
          </cell>
          <cell r="E696" t="str">
            <v>LEASING VAR CAMBIAL NON ACCRUAL VENCIDOS-US$-NY</v>
          </cell>
          <cell r="F696">
            <v>3</v>
          </cell>
          <cell r="G696">
            <v>0</v>
          </cell>
          <cell r="H696" t="str">
            <v>B0171000</v>
          </cell>
          <cell r="I696">
            <v>11493</v>
          </cell>
          <cell r="J696">
            <v>301</v>
          </cell>
          <cell r="K696">
            <v>0</v>
          </cell>
          <cell r="L696">
            <v>-201510.58</v>
          </cell>
          <cell r="M696">
            <v>-201510.58</v>
          </cell>
          <cell r="N696">
            <v>0</v>
          </cell>
          <cell r="O696">
            <v>0</v>
          </cell>
          <cell r="P696">
            <v>-201510.58</v>
          </cell>
          <cell r="R696">
            <v>0</v>
          </cell>
          <cell r="S696">
            <v>0</v>
          </cell>
          <cell r="T696">
            <v>0</v>
          </cell>
          <cell r="V696">
            <v>-201510.58</v>
          </cell>
          <cell r="W696">
            <v>-201510.58</v>
          </cell>
          <cell r="X696">
            <v>-201510.58</v>
          </cell>
        </row>
        <row r="697">
          <cell r="A697">
            <v>1</v>
          </cell>
          <cell r="B697" t="str">
            <v>899990100235</v>
          </cell>
          <cell r="C697">
            <v>220</v>
          </cell>
          <cell r="D697">
            <v>3</v>
          </cell>
          <cell r="E697" t="str">
            <v>GAR.INT'L-FINANC-ALL OTHER</v>
          </cell>
          <cell r="F697">
            <v>3</v>
          </cell>
          <cell r="G697">
            <v>0</v>
          </cell>
          <cell r="H697" t="str">
            <v>0000000</v>
          </cell>
          <cell r="I697">
            <v>680228</v>
          </cell>
          <cell r="J697">
            <v>18</v>
          </cell>
          <cell r="K697">
            <v>0</v>
          </cell>
          <cell r="L697">
            <v>-250943.29</v>
          </cell>
          <cell r="M697">
            <v>-252996.62</v>
          </cell>
          <cell r="N697">
            <v>-9265.68</v>
          </cell>
          <cell r="O697">
            <v>0</v>
          </cell>
          <cell r="P697">
            <v>-262262.3</v>
          </cell>
          <cell r="R697">
            <v>718.66</v>
          </cell>
          <cell r="S697">
            <v>-2053.33</v>
          </cell>
          <cell r="T697">
            <v>-9265.68</v>
          </cell>
          <cell r="V697">
            <v>-251615.58</v>
          </cell>
          <cell r="W697">
            <v>-250943.29</v>
          </cell>
          <cell r="X697">
            <v>-252996.62</v>
          </cell>
        </row>
        <row r="698">
          <cell r="A698">
            <v>1</v>
          </cell>
          <cell r="B698" t="str">
            <v>899990100235</v>
          </cell>
          <cell r="C698">
            <v>221</v>
          </cell>
          <cell r="D698">
            <v>3</v>
          </cell>
          <cell r="E698" t="str">
            <v>GAR.INT'L-FINANC-ALL OTHER</v>
          </cell>
          <cell r="F698">
            <v>3</v>
          </cell>
          <cell r="G698">
            <v>0</v>
          </cell>
          <cell r="H698" t="str">
            <v>0000000</v>
          </cell>
          <cell r="I698">
            <v>680228</v>
          </cell>
          <cell r="J698">
            <v>18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R698">
            <v>0</v>
          </cell>
          <cell r="S698">
            <v>0</v>
          </cell>
          <cell r="T698">
            <v>0</v>
          </cell>
          <cell r="V698">
            <v>0</v>
          </cell>
          <cell r="W698">
            <v>0</v>
          </cell>
          <cell r="X698">
            <v>0</v>
          </cell>
        </row>
        <row r="699">
          <cell r="A699">
            <v>1</v>
          </cell>
          <cell r="B699" t="str">
            <v>899990100332</v>
          </cell>
          <cell r="C699">
            <v>220</v>
          </cell>
          <cell r="D699">
            <v>3</v>
          </cell>
          <cell r="E699" t="str">
            <v>GAR.INTL-PERFORM-ALL OTHER</v>
          </cell>
          <cell r="F699">
            <v>3</v>
          </cell>
          <cell r="G699">
            <v>0</v>
          </cell>
          <cell r="H699" t="str">
            <v>Q3171030</v>
          </cell>
          <cell r="I699">
            <v>680230</v>
          </cell>
          <cell r="J699">
            <v>18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R699">
            <v>0</v>
          </cell>
          <cell r="S699">
            <v>0</v>
          </cell>
          <cell r="T699">
            <v>0</v>
          </cell>
          <cell r="V699">
            <v>0</v>
          </cell>
          <cell r="W699">
            <v>0</v>
          </cell>
          <cell r="X699">
            <v>0</v>
          </cell>
        </row>
        <row r="700">
          <cell r="A700">
            <v>1</v>
          </cell>
          <cell r="B700" t="str">
            <v>899990100464</v>
          </cell>
          <cell r="C700">
            <v>80</v>
          </cell>
          <cell r="D700">
            <v>3</v>
          </cell>
          <cell r="E700" t="str">
            <v>GAR.LOCAL-FINANC-ALL OTHER</v>
          </cell>
          <cell r="F700">
            <v>3</v>
          </cell>
          <cell r="G700">
            <v>0</v>
          </cell>
          <cell r="H700" t="str">
            <v>0000000</v>
          </cell>
          <cell r="I700">
            <v>680228</v>
          </cell>
          <cell r="J700">
            <v>236</v>
          </cell>
          <cell r="K700">
            <v>945</v>
          </cell>
          <cell r="L700">
            <v>-53934088.119999997</v>
          </cell>
          <cell r="M700">
            <v>-53934087.740000002</v>
          </cell>
          <cell r="N700">
            <v>-75187.3</v>
          </cell>
          <cell r="O700">
            <v>633000</v>
          </cell>
          <cell r="P700">
            <v>-53376275.039999999</v>
          </cell>
          <cell r="R700">
            <v>294733.41000000387</v>
          </cell>
          <cell r="S700">
            <v>0.38</v>
          </cell>
          <cell r="T700">
            <v>557812.69999999995</v>
          </cell>
          <cell r="V700">
            <v>-62406952.539999999</v>
          </cell>
          <cell r="W700">
            <v>-53934088.07</v>
          </cell>
          <cell r="X700">
            <v>-53396196.920000002</v>
          </cell>
        </row>
        <row r="701">
          <cell r="A701">
            <v>1</v>
          </cell>
          <cell r="B701" t="str">
            <v>899990100596</v>
          </cell>
          <cell r="C701">
            <v>80</v>
          </cell>
          <cell r="D701">
            <v>3</v>
          </cell>
          <cell r="E701" t="str">
            <v>WRITE OFF-LEASING-NY</v>
          </cell>
          <cell r="F701">
            <v>3</v>
          </cell>
          <cell r="G701">
            <v>0</v>
          </cell>
          <cell r="H701" t="str">
            <v>B0171000</v>
          </cell>
          <cell r="I701">
            <v>11493</v>
          </cell>
          <cell r="J701">
            <v>301</v>
          </cell>
          <cell r="K701">
            <v>0</v>
          </cell>
          <cell r="L701">
            <v>814582.57</v>
          </cell>
          <cell r="M701">
            <v>814582.57</v>
          </cell>
          <cell r="N701">
            <v>0</v>
          </cell>
          <cell r="O701">
            <v>0</v>
          </cell>
          <cell r="P701">
            <v>814582.57</v>
          </cell>
          <cell r="R701">
            <v>0</v>
          </cell>
          <cell r="S701">
            <v>0</v>
          </cell>
          <cell r="T701">
            <v>0</v>
          </cell>
          <cell r="V701">
            <v>814582.57</v>
          </cell>
          <cell r="W701">
            <v>814582.57</v>
          </cell>
          <cell r="X701">
            <v>814582.57</v>
          </cell>
        </row>
        <row r="702">
          <cell r="A702">
            <v>1</v>
          </cell>
          <cell r="B702" t="str">
            <v>899999990063</v>
          </cell>
          <cell r="C702">
            <v>80</v>
          </cell>
          <cell r="D702">
            <v>3</v>
          </cell>
          <cell r="E702" t="str">
            <v>VENDOR ASSUNCAO US$-CONTRATOS TRANSF.COM ANUENCIA</v>
          </cell>
          <cell r="F702">
            <v>3</v>
          </cell>
          <cell r="G702">
            <v>0</v>
          </cell>
          <cell r="H702" t="str">
            <v>0000000</v>
          </cell>
          <cell r="I702">
            <v>0</v>
          </cell>
          <cell r="J702">
            <v>247</v>
          </cell>
          <cell r="K702">
            <v>0</v>
          </cell>
          <cell r="L702">
            <v>0</v>
          </cell>
          <cell r="M702">
            <v>0</v>
          </cell>
          <cell r="N702">
            <v>-0.02</v>
          </cell>
          <cell r="O702">
            <v>0.02</v>
          </cell>
          <cell r="P702">
            <v>0</v>
          </cell>
          <cell r="R702">
            <v>0</v>
          </cell>
          <cell r="S702">
            <v>0</v>
          </cell>
          <cell r="T702">
            <v>0</v>
          </cell>
          <cell r="V702">
            <v>0</v>
          </cell>
          <cell r="W702">
            <v>0</v>
          </cell>
          <cell r="X702">
            <v>0</v>
          </cell>
        </row>
        <row r="703">
          <cell r="A703">
            <v>1</v>
          </cell>
          <cell r="B703" t="str">
            <v>899999990063</v>
          </cell>
          <cell r="C703">
            <v>220</v>
          </cell>
          <cell r="D703">
            <v>3</v>
          </cell>
          <cell r="E703" t="str">
            <v>VENDOR ASSUNCAO US$-CONTRATOS TRANSF. COM ANUENCIA</v>
          </cell>
          <cell r="F703">
            <v>3</v>
          </cell>
          <cell r="G703">
            <v>0</v>
          </cell>
          <cell r="H703" t="str">
            <v>0000000</v>
          </cell>
          <cell r="I703">
            <v>0</v>
          </cell>
          <cell r="J703">
            <v>247</v>
          </cell>
          <cell r="K703">
            <v>0</v>
          </cell>
          <cell r="L703">
            <v>0.19</v>
          </cell>
          <cell r="M703">
            <v>0.19</v>
          </cell>
          <cell r="N703">
            <v>-0.01</v>
          </cell>
          <cell r="O703">
            <v>0.02</v>
          </cell>
          <cell r="P703">
            <v>0.2</v>
          </cell>
          <cell r="R703">
            <v>0</v>
          </cell>
          <cell r="S703">
            <v>0</v>
          </cell>
          <cell r="T703">
            <v>0.01</v>
          </cell>
          <cell r="V703">
            <v>0.19</v>
          </cell>
          <cell r="W703">
            <v>0.19</v>
          </cell>
          <cell r="X703">
            <v>0.19</v>
          </cell>
        </row>
        <row r="704">
          <cell r="A704">
            <v>1</v>
          </cell>
          <cell r="B704" t="str">
            <v>970000000025</v>
          </cell>
          <cell r="C704">
            <v>80</v>
          </cell>
          <cell r="D704">
            <v>6</v>
          </cell>
          <cell r="E704" t="str">
            <v>CONTROLE FDS A RECEBER-PRINCIPAL</v>
          </cell>
          <cell r="F704">
            <v>3</v>
          </cell>
          <cell r="G704">
            <v>0</v>
          </cell>
          <cell r="H704" t="str">
            <v>0000000</v>
          </cell>
          <cell r="I704">
            <v>0</v>
          </cell>
          <cell r="J704">
            <v>350</v>
          </cell>
          <cell r="K704">
            <v>0</v>
          </cell>
          <cell r="L704">
            <v>312989953</v>
          </cell>
          <cell r="M704">
            <v>312989953</v>
          </cell>
          <cell r="N704">
            <v>0</v>
          </cell>
          <cell r="O704">
            <v>0</v>
          </cell>
          <cell r="P704">
            <v>312989953</v>
          </cell>
          <cell r="R704">
            <v>0</v>
          </cell>
          <cell r="S704">
            <v>0</v>
          </cell>
          <cell r="T704">
            <v>0</v>
          </cell>
          <cell r="V704">
            <v>312989953</v>
          </cell>
          <cell r="W704">
            <v>312989953</v>
          </cell>
          <cell r="X704">
            <v>312989953</v>
          </cell>
        </row>
        <row r="705">
          <cell r="A705">
            <v>1</v>
          </cell>
          <cell r="B705" t="str">
            <v>999990100029</v>
          </cell>
          <cell r="C705">
            <v>220</v>
          </cell>
          <cell r="D705">
            <v>6</v>
          </cell>
          <cell r="E705" t="str">
            <v>OPERACOES DE EXPORTACAO TRAVADAS(OPERACOES SEM ADTO)</v>
          </cell>
          <cell r="F705">
            <v>3</v>
          </cell>
          <cell r="G705">
            <v>0</v>
          </cell>
          <cell r="H705" t="str">
            <v>B0463000</v>
          </cell>
          <cell r="I705">
            <v>60105</v>
          </cell>
          <cell r="J705">
            <v>22</v>
          </cell>
          <cell r="K705">
            <v>0</v>
          </cell>
          <cell r="L705">
            <v>83860.3</v>
          </cell>
          <cell r="M705">
            <v>83860.3</v>
          </cell>
          <cell r="N705">
            <v>0</v>
          </cell>
          <cell r="O705">
            <v>0</v>
          </cell>
          <cell r="P705">
            <v>83860.3</v>
          </cell>
          <cell r="R705">
            <v>0</v>
          </cell>
          <cell r="S705">
            <v>0</v>
          </cell>
          <cell r="T705">
            <v>0</v>
          </cell>
          <cell r="V705">
            <v>83860.3</v>
          </cell>
          <cell r="W705">
            <v>83860.3</v>
          </cell>
          <cell r="X705">
            <v>83860.3</v>
          </cell>
        </row>
        <row r="706">
          <cell r="A706">
            <v>1</v>
          </cell>
          <cell r="B706" t="str">
            <v>999990100118</v>
          </cell>
          <cell r="C706">
            <v>220</v>
          </cell>
          <cell r="D706">
            <v>6</v>
          </cell>
          <cell r="E706" t="str">
            <v>GAR.INT'L-FINANC-RISK-BASED CAPITAL</v>
          </cell>
          <cell r="F706">
            <v>3</v>
          </cell>
          <cell r="G706">
            <v>0</v>
          </cell>
          <cell r="H706" t="str">
            <v>0000000</v>
          </cell>
          <cell r="I706">
            <v>0</v>
          </cell>
          <cell r="J706">
            <v>18</v>
          </cell>
          <cell r="K706">
            <v>0</v>
          </cell>
          <cell r="L706">
            <v>250943.29</v>
          </cell>
          <cell r="M706">
            <v>252996.62</v>
          </cell>
          <cell r="N706">
            <v>0</v>
          </cell>
          <cell r="O706">
            <v>9265.68</v>
          </cell>
          <cell r="P706">
            <v>262262.3</v>
          </cell>
          <cell r="R706">
            <v>-718.66</v>
          </cell>
          <cell r="S706">
            <v>2053.33</v>
          </cell>
          <cell r="T706">
            <v>9265.68</v>
          </cell>
          <cell r="V706">
            <v>251615.58</v>
          </cell>
          <cell r="W706">
            <v>250943.29</v>
          </cell>
          <cell r="X706">
            <v>252996.62</v>
          </cell>
        </row>
        <row r="707">
          <cell r="A707">
            <v>1</v>
          </cell>
          <cell r="B707" t="str">
            <v>999990100118</v>
          </cell>
          <cell r="C707">
            <v>221</v>
          </cell>
          <cell r="D707">
            <v>6</v>
          </cell>
          <cell r="E707" t="str">
            <v>GAR.INT'L-FINANC-RISK-BASED CAPITAL</v>
          </cell>
          <cell r="F707">
            <v>3</v>
          </cell>
          <cell r="G707">
            <v>0</v>
          </cell>
          <cell r="H707" t="str">
            <v>0000000</v>
          </cell>
          <cell r="I707">
            <v>0</v>
          </cell>
          <cell r="J707">
            <v>18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R707">
            <v>0</v>
          </cell>
          <cell r="S707">
            <v>0</v>
          </cell>
          <cell r="T707">
            <v>0</v>
          </cell>
          <cell r="V707">
            <v>0</v>
          </cell>
          <cell r="W707">
            <v>0</v>
          </cell>
          <cell r="X707">
            <v>0</v>
          </cell>
        </row>
        <row r="708">
          <cell r="A708">
            <v>1</v>
          </cell>
          <cell r="B708" t="str">
            <v>999990100126</v>
          </cell>
          <cell r="C708">
            <v>220</v>
          </cell>
          <cell r="D708">
            <v>6</v>
          </cell>
          <cell r="E708" t="str">
            <v>GAR.INTL-PERFORM-RISK-BASED CAPITAL</v>
          </cell>
          <cell r="F708">
            <v>3</v>
          </cell>
          <cell r="G708">
            <v>0</v>
          </cell>
          <cell r="H708" t="str">
            <v>0000000</v>
          </cell>
          <cell r="I708">
            <v>0</v>
          </cell>
          <cell r="J708">
            <v>18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R708">
            <v>0</v>
          </cell>
          <cell r="S708">
            <v>0</v>
          </cell>
          <cell r="T708">
            <v>0</v>
          </cell>
          <cell r="V708">
            <v>0</v>
          </cell>
          <cell r="W708">
            <v>0</v>
          </cell>
          <cell r="X708">
            <v>0</v>
          </cell>
        </row>
        <row r="709">
          <cell r="A709">
            <v>1</v>
          </cell>
          <cell r="B709" t="str">
            <v>999990100150</v>
          </cell>
          <cell r="C709">
            <v>80</v>
          </cell>
          <cell r="D709">
            <v>6</v>
          </cell>
          <cell r="E709" t="str">
            <v>GAR.LOCAL-FINANC-RISK-BASED CAPITAL</v>
          </cell>
          <cell r="F709">
            <v>3</v>
          </cell>
          <cell r="G709">
            <v>0</v>
          </cell>
          <cell r="H709" t="str">
            <v>0000000</v>
          </cell>
          <cell r="I709">
            <v>0</v>
          </cell>
          <cell r="J709">
            <v>236</v>
          </cell>
          <cell r="K709">
            <v>0</v>
          </cell>
          <cell r="L709">
            <v>53934088.119999997</v>
          </cell>
          <cell r="M709">
            <v>53934087.740000002</v>
          </cell>
          <cell r="N709">
            <v>-633000</v>
          </cell>
          <cell r="O709">
            <v>75187.3</v>
          </cell>
          <cell r="P709">
            <v>53376275.039999999</v>
          </cell>
          <cell r="R709">
            <v>-294733.41000000387</v>
          </cell>
          <cell r="S709">
            <v>-0.38</v>
          </cell>
          <cell r="T709">
            <v>-557812.69999999995</v>
          </cell>
          <cell r="V709">
            <v>62406952.539999999</v>
          </cell>
          <cell r="W709">
            <v>53934088.07</v>
          </cell>
          <cell r="X709">
            <v>53396196.920000002</v>
          </cell>
        </row>
        <row r="710">
          <cell r="A710">
            <v>1</v>
          </cell>
          <cell r="B710" t="str">
            <v>999999999962</v>
          </cell>
          <cell r="C710">
            <v>80</v>
          </cell>
          <cell r="D710">
            <v>6</v>
          </cell>
          <cell r="E710" t="str">
            <v>VENDOR ASSUNCAO US$-TRANSFERENCIA CONTR COM ANUENCIA</v>
          </cell>
          <cell r="F710">
            <v>3</v>
          </cell>
          <cell r="G710">
            <v>0</v>
          </cell>
          <cell r="H710" t="str">
            <v>0000000</v>
          </cell>
          <cell r="I710">
            <v>0</v>
          </cell>
          <cell r="J710">
            <v>247</v>
          </cell>
          <cell r="K710">
            <v>0</v>
          </cell>
          <cell r="L710">
            <v>0</v>
          </cell>
          <cell r="M710">
            <v>0</v>
          </cell>
          <cell r="N710">
            <v>-0.01</v>
          </cell>
          <cell r="O710">
            <v>0.01</v>
          </cell>
          <cell r="P710">
            <v>0</v>
          </cell>
          <cell r="R710">
            <v>0</v>
          </cell>
          <cell r="S710">
            <v>0</v>
          </cell>
          <cell r="T710">
            <v>0</v>
          </cell>
          <cell r="V710">
            <v>0</v>
          </cell>
          <cell r="W710">
            <v>0</v>
          </cell>
          <cell r="X710">
            <v>0</v>
          </cell>
        </row>
        <row r="711">
          <cell r="A711">
            <v>1</v>
          </cell>
          <cell r="B711" t="str">
            <v>999999999962</v>
          </cell>
          <cell r="C711">
            <v>220</v>
          </cell>
          <cell r="D711">
            <v>6</v>
          </cell>
          <cell r="E711" t="str">
            <v>VENDOR ASSUNCAO US$-TRANSFERENCIA CONTR COM ANUENCIA</v>
          </cell>
          <cell r="F711">
            <v>3</v>
          </cell>
          <cell r="G711">
            <v>0</v>
          </cell>
          <cell r="H711" t="str">
            <v>0000000</v>
          </cell>
          <cell r="I711">
            <v>0</v>
          </cell>
          <cell r="J711">
            <v>247</v>
          </cell>
          <cell r="K711">
            <v>0</v>
          </cell>
          <cell r="L711">
            <v>-0.19</v>
          </cell>
          <cell r="M711">
            <v>-0.19</v>
          </cell>
          <cell r="N711">
            <v>-0.02</v>
          </cell>
          <cell r="O711">
            <v>0.01</v>
          </cell>
          <cell r="P711">
            <v>-0.2</v>
          </cell>
          <cell r="R711">
            <v>0</v>
          </cell>
          <cell r="S711">
            <v>0</v>
          </cell>
          <cell r="T711">
            <v>-0.01</v>
          </cell>
          <cell r="V711">
            <v>-0.19</v>
          </cell>
          <cell r="W711">
            <v>-0.19</v>
          </cell>
          <cell r="X711">
            <v>-0.19</v>
          </cell>
        </row>
        <row r="712">
          <cell r="G712" t="str">
            <v>0 Total</v>
          </cell>
          <cell r="L712">
            <v>32924023.999999419</v>
          </cell>
          <cell r="M712">
            <v>-4145924.9999997937</v>
          </cell>
          <cell r="P712">
            <v>-100896027.00000022</v>
          </cell>
          <cell r="R712">
            <v>32924023.999999993</v>
          </cell>
          <cell r="S712">
            <v>-4145924.9999997541</v>
          </cell>
          <cell r="T712">
            <v>-100896026.99999881</v>
          </cell>
          <cell r="V712">
            <v>-0.18000205844640732</v>
          </cell>
          <cell r="W712">
            <v>-714.08000001549726</v>
          </cell>
          <cell r="X712">
            <v>-0.13000033289194107</v>
          </cell>
        </row>
        <row r="713">
          <cell r="A713">
            <v>1</v>
          </cell>
          <cell r="B713" t="str">
            <v>000020010303</v>
          </cell>
          <cell r="C713">
            <v>80</v>
          </cell>
          <cell r="D713">
            <v>1</v>
          </cell>
          <cell r="E713" t="str">
            <v>BANCO DO BRASIL S/A-CONTA DEPOSITO-TFDB-CSG</v>
          </cell>
          <cell r="F713">
            <v>3</v>
          </cell>
          <cell r="G713">
            <v>11210009</v>
          </cell>
          <cell r="H713" t="str">
            <v>B0010100</v>
          </cell>
          <cell r="I713">
            <v>30117</v>
          </cell>
          <cell r="J713">
            <v>847</v>
          </cell>
          <cell r="K713">
            <v>268</v>
          </cell>
          <cell r="L713">
            <v>0</v>
          </cell>
          <cell r="M713">
            <v>0</v>
          </cell>
          <cell r="N713">
            <v>-906017323.61000001</v>
          </cell>
          <cell r="O713">
            <v>906017323.61000001</v>
          </cell>
          <cell r="P713">
            <v>0</v>
          </cell>
          <cell r="R713">
            <v>0</v>
          </cell>
          <cell r="S713">
            <v>0</v>
          </cell>
          <cell r="T713">
            <v>0</v>
          </cell>
          <cell r="V713">
            <v>-3424.36</v>
          </cell>
          <cell r="W713">
            <v>-668007.41</v>
          </cell>
          <cell r="X713">
            <v>30.08</v>
          </cell>
        </row>
        <row r="714">
          <cell r="G714" t="str">
            <v>11210009 Total</v>
          </cell>
          <cell r="L714">
            <v>0</v>
          </cell>
          <cell r="M714">
            <v>0</v>
          </cell>
          <cell r="P714">
            <v>0</v>
          </cell>
          <cell r="R714">
            <v>0</v>
          </cell>
          <cell r="S714">
            <v>0</v>
          </cell>
          <cell r="T714">
            <v>0</v>
          </cell>
          <cell r="V714">
            <v>-3424.36</v>
          </cell>
          <cell r="W714">
            <v>-668007.41</v>
          </cell>
          <cell r="X714">
            <v>30.08</v>
          </cell>
        </row>
        <row r="715">
          <cell r="A715">
            <v>1</v>
          </cell>
          <cell r="B715" t="str">
            <v>204352002480</v>
          </cell>
          <cell r="C715">
            <v>80</v>
          </cell>
          <cell r="D715">
            <v>1</v>
          </cell>
          <cell r="E715" t="str">
            <v>BNDES-BCOS CONTA MOVIMENTO-C/C - 101222</v>
          </cell>
          <cell r="F715">
            <v>3</v>
          </cell>
          <cell r="G715">
            <v>11260004</v>
          </cell>
          <cell r="H715" t="str">
            <v>B0010100</v>
          </cell>
          <cell r="I715">
            <v>30117</v>
          </cell>
          <cell r="J715">
            <v>263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R715">
            <v>0</v>
          </cell>
          <cell r="S715">
            <v>0</v>
          </cell>
          <cell r="T715">
            <v>0</v>
          </cell>
          <cell r="V715">
            <v>0</v>
          </cell>
          <cell r="W715">
            <v>0</v>
          </cell>
          <cell r="X715">
            <v>0</v>
          </cell>
        </row>
        <row r="716">
          <cell r="G716" t="str">
            <v>11260004 Total</v>
          </cell>
          <cell r="L716">
            <v>0</v>
          </cell>
          <cell r="M716">
            <v>0</v>
          </cell>
          <cell r="P716">
            <v>0</v>
          </cell>
          <cell r="R716">
            <v>0</v>
          </cell>
          <cell r="S716">
            <v>0</v>
          </cell>
          <cell r="T716">
            <v>0</v>
          </cell>
          <cell r="V716">
            <v>0</v>
          </cell>
          <cell r="W716">
            <v>0</v>
          </cell>
          <cell r="X716">
            <v>0</v>
          </cell>
        </row>
        <row r="717">
          <cell r="A717">
            <v>1</v>
          </cell>
          <cell r="B717" t="str">
            <v>204356022035</v>
          </cell>
          <cell r="C717">
            <v>150</v>
          </cell>
          <cell r="D717">
            <v>1</v>
          </cell>
          <cell r="E717" t="str">
            <v>CTA MOV AUSTRALIA Y NEW ZEALAND BK GR LTD SIDNEY BRASIL</v>
          </cell>
          <cell r="F717">
            <v>3</v>
          </cell>
          <cell r="G717">
            <v>11520005</v>
          </cell>
          <cell r="H717" t="str">
            <v>B0302300</v>
          </cell>
          <cell r="I717">
            <v>30020</v>
          </cell>
          <cell r="J717">
            <v>1</v>
          </cell>
          <cell r="K717">
            <v>545</v>
          </cell>
          <cell r="L717">
            <v>12255.93</v>
          </cell>
          <cell r="M717">
            <v>12192.69</v>
          </cell>
          <cell r="N717">
            <v>-863.99</v>
          </cell>
          <cell r="O717">
            <v>772.96</v>
          </cell>
          <cell r="P717">
            <v>12101.66</v>
          </cell>
          <cell r="R717">
            <v>634.54</v>
          </cell>
          <cell r="S717">
            <v>-63.24</v>
          </cell>
          <cell r="T717">
            <v>-91.03</v>
          </cell>
          <cell r="V717">
            <v>12077.13</v>
          </cell>
          <cell r="W717">
            <v>12228.78</v>
          </cell>
          <cell r="X717">
            <v>12068.46</v>
          </cell>
        </row>
        <row r="718">
          <cell r="A718">
            <v>1</v>
          </cell>
          <cell r="B718" t="str">
            <v>204356022167</v>
          </cell>
          <cell r="C718">
            <v>940</v>
          </cell>
          <cell r="D718">
            <v>1</v>
          </cell>
          <cell r="E718" t="str">
            <v>CTA MOV Z LAENDERBANK-AUSTRIA AG C/C 12813473701</v>
          </cell>
          <cell r="F718">
            <v>3</v>
          </cell>
          <cell r="G718">
            <v>11520005</v>
          </cell>
          <cell r="H718" t="str">
            <v>B0302300</v>
          </cell>
          <cell r="I718">
            <v>30020</v>
          </cell>
          <cell r="J718">
            <v>1</v>
          </cell>
          <cell r="K718">
            <v>545</v>
          </cell>
          <cell r="L718">
            <v>222.02</v>
          </cell>
          <cell r="M718">
            <v>222.26</v>
          </cell>
          <cell r="N718">
            <v>-15.01</v>
          </cell>
          <cell r="O718">
            <v>20.77</v>
          </cell>
          <cell r="P718">
            <v>228.02</v>
          </cell>
          <cell r="R718">
            <v>15.54</v>
          </cell>
          <cell r="S718">
            <v>0.24000000000000199</v>
          </cell>
          <cell r="T718">
            <v>5.76</v>
          </cell>
          <cell r="V718">
            <v>213.36</v>
          </cell>
          <cell r="W718">
            <v>221.89</v>
          </cell>
          <cell r="X718">
            <v>223.14</v>
          </cell>
        </row>
        <row r="719">
          <cell r="A719">
            <v>1</v>
          </cell>
          <cell r="B719" t="str">
            <v>204356022183</v>
          </cell>
          <cell r="C719">
            <v>55</v>
          </cell>
          <cell r="D719">
            <v>1</v>
          </cell>
          <cell r="E719" t="str">
            <v>CTA MOV DEN DANSKE LANDMANDSBANK COPENHAGEM BRASIL</v>
          </cell>
          <cell r="F719">
            <v>3</v>
          </cell>
          <cell r="G719">
            <v>11520005</v>
          </cell>
          <cell r="H719" t="str">
            <v>B0302300</v>
          </cell>
          <cell r="I719">
            <v>30020</v>
          </cell>
          <cell r="J719">
            <v>1</v>
          </cell>
          <cell r="K719">
            <v>545</v>
          </cell>
          <cell r="L719">
            <v>1321.45</v>
          </cell>
          <cell r="M719">
            <v>1477.12</v>
          </cell>
          <cell r="N719">
            <v>-101.74</v>
          </cell>
          <cell r="O719">
            <v>138.63999999999999</v>
          </cell>
          <cell r="P719">
            <v>1514.02</v>
          </cell>
          <cell r="R719">
            <v>91.74</v>
          </cell>
          <cell r="S719">
            <v>155.66999999999999</v>
          </cell>
          <cell r="T719">
            <v>36.9</v>
          </cell>
          <cell r="V719">
            <v>1270.1099999999999</v>
          </cell>
          <cell r="W719">
            <v>1366.8</v>
          </cell>
          <cell r="X719">
            <v>1483.01</v>
          </cell>
        </row>
        <row r="720">
          <cell r="A720">
            <v>1</v>
          </cell>
          <cell r="B720" t="str">
            <v>204356022302</v>
          </cell>
          <cell r="C720">
            <v>395</v>
          </cell>
          <cell r="D720">
            <v>1</v>
          </cell>
          <cell r="E720" t="str">
            <v>CONTA MOVIMENTO-SOCIETE GENERALE-PARIS</v>
          </cell>
          <cell r="F720">
            <v>3</v>
          </cell>
          <cell r="G720">
            <v>11520005</v>
          </cell>
          <cell r="H720" t="str">
            <v>B0302300</v>
          </cell>
          <cell r="I720">
            <v>30020</v>
          </cell>
          <cell r="J720">
            <v>1</v>
          </cell>
          <cell r="K720">
            <v>545</v>
          </cell>
          <cell r="L720">
            <v>3278.68</v>
          </cell>
          <cell r="M720">
            <v>2531.06</v>
          </cell>
          <cell r="N720">
            <v>-171.01</v>
          </cell>
          <cell r="O720">
            <v>236.67</v>
          </cell>
          <cell r="P720">
            <v>2596.7199999999998</v>
          </cell>
          <cell r="R720">
            <v>1304.98</v>
          </cell>
          <cell r="S720">
            <v>-747.62</v>
          </cell>
          <cell r="T720">
            <v>65.66</v>
          </cell>
          <cell r="V720">
            <v>2649.49</v>
          </cell>
          <cell r="W720">
            <v>3228.72</v>
          </cell>
          <cell r="X720">
            <v>2541.12</v>
          </cell>
        </row>
        <row r="721">
          <cell r="A721">
            <v>1</v>
          </cell>
          <cell r="B721" t="str">
            <v>204356022310</v>
          </cell>
          <cell r="C721">
            <v>70</v>
          </cell>
          <cell r="D721">
            <v>1</v>
          </cell>
          <cell r="E721" t="str">
            <v>CTA MOV SKANDINAVISKA ENSKILDA BANKEN ESTOCOLMO BRASIL</v>
          </cell>
          <cell r="F721">
            <v>3</v>
          </cell>
          <cell r="G721">
            <v>11520005</v>
          </cell>
          <cell r="H721" t="str">
            <v>B0010100</v>
          </cell>
          <cell r="I721">
            <v>30020</v>
          </cell>
          <cell r="J721">
            <v>1</v>
          </cell>
          <cell r="K721">
            <v>545</v>
          </cell>
          <cell r="L721">
            <v>-9903.91</v>
          </cell>
          <cell r="M721">
            <v>-9926.4500000000007</v>
          </cell>
          <cell r="N721">
            <v>-645.41</v>
          </cell>
          <cell r="O721">
            <v>1043.04</v>
          </cell>
          <cell r="P721">
            <v>-9528.82</v>
          </cell>
          <cell r="R721">
            <v>-555.35</v>
          </cell>
          <cell r="S721">
            <v>-22.54</v>
          </cell>
          <cell r="T721">
            <v>397.63</v>
          </cell>
          <cell r="V721">
            <v>-9701.5300000000007</v>
          </cell>
          <cell r="W721">
            <v>-9870.16</v>
          </cell>
          <cell r="X721">
            <v>-9701.69</v>
          </cell>
        </row>
        <row r="722">
          <cell r="A722">
            <v>1</v>
          </cell>
          <cell r="B722" t="str">
            <v>204356022329</v>
          </cell>
          <cell r="C722">
            <v>220</v>
          </cell>
          <cell r="D722">
            <v>1</v>
          </cell>
          <cell r="E722" t="str">
            <v>CONTA MOVIMENTO-SPP NEMO S/A - ACC.36954201</v>
          </cell>
          <cell r="F722">
            <v>3</v>
          </cell>
          <cell r="G722">
            <v>11520005</v>
          </cell>
          <cell r="H722" t="str">
            <v>B0010970</v>
          </cell>
          <cell r="I722">
            <v>30020</v>
          </cell>
          <cell r="J722">
            <v>1</v>
          </cell>
          <cell r="K722">
            <v>0</v>
          </cell>
          <cell r="L722">
            <v>-17537.330000000002</v>
          </cell>
          <cell r="M722">
            <v>-17678.2</v>
          </cell>
          <cell r="N722">
            <v>-955.55</v>
          </cell>
          <cell r="O722">
            <v>290.7</v>
          </cell>
          <cell r="P722">
            <v>-18343.05</v>
          </cell>
          <cell r="R722">
            <v>37.68</v>
          </cell>
          <cell r="S722">
            <v>-140.87</v>
          </cell>
          <cell r="T722">
            <v>-664.85</v>
          </cell>
          <cell r="V722">
            <v>-17610.669999999998</v>
          </cell>
          <cell r="W722">
            <v>-17531.11</v>
          </cell>
          <cell r="X722">
            <v>-17964.830000000002</v>
          </cell>
        </row>
        <row r="723">
          <cell r="A723">
            <v>1</v>
          </cell>
          <cell r="B723" t="str">
            <v>204356022388</v>
          </cell>
          <cell r="C723">
            <v>335</v>
          </cell>
          <cell r="D723">
            <v>1</v>
          </cell>
          <cell r="E723" t="str">
            <v>CTA MOV CITIBANK AMSTERDAM BRASIL</v>
          </cell>
          <cell r="F723">
            <v>3</v>
          </cell>
          <cell r="G723">
            <v>11520005</v>
          </cell>
          <cell r="H723" t="str">
            <v>B0302380</v>
          </cell>
          <cell r="I723">
            <v>30020</v>
          </cell>
          <cell r="J723">
            <v>1</v>
          </cell>
          <cell r="K723">
            <v>545</v>
          </cell>
          <cell r="L723">
            <v>20204.830000000002</v>
          </cell>
          <cell r="M723">
            <v>21009.05</v>
          </cell>
          <cell r="N723">
            <v>-1422.89</v>
          </cell>
          <cell r="O723">
            <v>2050.77</v>
          </cell>
          <cell r="P723">
            <v>21636.93</v>
          </cell>
          <cell r="R723">
            <v>1045.1500000000001</v>
          </cell>
          <cell r="S723">
            <v>804.22</v>
          </cell>
          <cell r="T723">
            <v>627.88</v>
          </cell>
          <cell r="V723">
            <v>19453.72</v>
          </cell>
          <cell r="W723">
            <v>20254.349999999999</v>
          </cell>
          <cell r="X723">
            <v>21135.91</v>
          </cell>
        </row>
        <row r="724">
          <cell r="A724">
            <v>1</v>
          </cell>
          <cell r="B724" t="str">
            <v>204356022418</v>
          </cell>
          <cell r="C724">
            <v>610</v>
          </cell>
          <cell r="D724">
            <v>1</v>
          </cell>
          <cell r="E724" t="str">
            <v>CTA MOV CITIBANK FRANKFURT BRASIL</v>
          </cell>
          <cell r="F724">
            <v>3</v>
          </cell>
          <cell r="G724">
            <v>11520005</v>
          </cell>
          <cell r="H724" t="str">
            <v>B0010140</v>
          </cell>
          <cell r="I724">
            <v>30020</v>
          </cell>
          <cell r="J724">
            <v>1</v>
          </cell>
          <cell r="K724">
            <v>0</v>
          </cell>
          <cell r="L724">
            <v>-18935.91</v>
          </cell>
          <cell r="M724">
            <v>-30319.3</v>
          </cell>
          <cell r="N724">
            <v>-4861095.1100000003</v>
          </cell>
          <cell r="O724">
            <v>4867671.38</v>
          </cell>
          <cell r="P724">
            <v>-23743.03</v>
          </cell>
          <cell r="R724">
            <v>-37054.69</v>
          </cell>
          <cell r="S724">
            <v>-11383.39000000013</v>
          </cell>
          <cell r="T724">
            <v>6576.269999999553</v>
          </cell>
          <cell r="V724">
            <v>16489.73</v>
          </cell>
          <cell r="W724">
            <v>-27003.15</v>
          </cell>
          <cell r="X724">
            <v>-28254.560000000001</v>
          </cell>
        </row>
        <row r="725">
          <cell r="A725">
            <v>1</v>
          </cell>
          <cell r="B725" t="str">
            <v>204356022442</v>
          </cell>
          <cell r="C725">
            <v>540</v>
          </cell>
          <cell r="D725">
            <v>1</v>
          </cell>
          <cell r="E725" t="str">
            <v>CTA MOV CITIBANK LONDRES BRASIL</v>
          </cell>
          <cell r="F725">
            <v>3</v>
          </cell>
          <cell r="G725">
            <v>11520005</v>
          </cell>
          <cell r="H725" t="str">
            <v>B0010180</v>
          </cell>
          <cell r="I725">
            <v>30020</v>
          </cell>
          <cell r="J725">
            <v>1</v>
          </cell>
          <cell r="K725">
            <v>545</v>
          </cell>
          <cell r="L725">
            <v>-263958.21000000002</v>
          </cell>
          <cell r="M725">
            <v>-260462.6</v>
          </cell>
          <cell r="N725">
            <v>-16949.34</v>
          </cell>
          <cell r="O725">
            <v>10773.92</v>
          </cell>
          <cell r="P725">
            <v>-266638.02</v>
          </cell>
          <cell r="R725">
            <v>723.43</v>
          </cell>
          <cell r="S725">
            <v>3495.61</v>
          </cell>
          <cell r="T725">
            <v>-6175.42</v>
          </cell>
          <cell r="V725">
            <v>-271517.05</v>
          </cell>
          <cell r="W725">
            <v>-266565.08</v>
          </cell>
          <cell r="X725">
            <v>-263132.32</v>
          </cell>
        </row>
        <row r="726">
          <cell r="A726">
            <v>1</v>
          </cell>
          <cell r="B726" t="str">
            <v>204356022450</v>
          </cell>
          <cell r="C726">
            <v>978</v>
          </cell>
          <cell r="D726">
            <v>1</v>
          </cell>
          <cell r="E726" t="str">
            <v>CTA MOV-CITIBANK LONDRES-ECU</v>
          </cell>
          <cell r="F726">
            <v>3</v>
          </cell>
          <cell r="G726">
            <v>11520005</v>
          </cell>
          <cell r="H726" t="str">
            <v>B0010180</v>
          </cell>
          <cell r="I726">
            <v>30020</v>
          </cell>
          <cell r="J726">
            <v>1</v>
          </cell>
          <cell r="K726">
            <v>0</v>
          </cell>
          <cell r="L726">
            <v>-318483.77</v>
          </cell>
          <cell r="M726">
            <v>-379304.58</v>
          </cell>
          <cell r="N726">
            <v>-269249.49</v>
          </cell>
          <cell r="O726">
            <v>238519.02</v>
          </cell>
          <cell r="P726">
            <v>-410035.05</v>
          </cell>
          <cell r="R726">
            <v>48771.24</v>
          </cell>
          <cell r="S726">
            <v>-60820.81</v>
          </cell>
          <cell r="T726">
            <v>-30730.47</v>
          </cell>
          <cell r="V726">
            <v>-374533.43</v>
          </cell>
          <cell r="W726">
            <v>-321503.27</v>
          </cell>
          <cell r="X726">
            <v>-426179.59</v>
          </cell>
        </row>
        <row r="727">
          <cell r="A727">
            <v>1</v>
          </cell>
          <cell r="B727" t="str">
            <v>204356022469</v>
          </cell>
          <cell r="C727">
            <v>595</v>
          </cell>
          <cell r="D727">
            <v>1</v>
          </cell>
          <cell r="E727" t="str">
            <v>CTA MOV CITIBANK MILAO BRASIL</v>
          </cell>
          <cell r="F727">
            <v>3</v>
          </cell>
          <cell r="G727">
            <v>11520005</v>
          </cell>
          <cell r="H727" t="str">
            <v>B0302380</v>
          </cell>
          <cell r="I727">
            <v>30020</v>
          </cell>
          <cell r="J727">
            <v>1</v>
          </cell>
          <cell r="K727">
            <v>545</v>
          </cell>
          <cell r="L727">
            <v>-583.79</v>
          </cell>
          <cell r="M727">
            <v>-1058.98</v>
          </cell>
          <cell r="N727">
            <v>-258523.04</v>
          </cell>
          <cell r="O727">
            <v>260830.53</v>
          </cell>
          <cell r="P727">
            <v>1248.51</v>
          </cell>
          <cell r="R727">
            <v>54.440000000002328</v>
          </cell>
          <cell r="S727">
            <v>-475.18999999994412</v>
          </cell>
          <cell r="T727">
            <v>2307.4899999999907</v>
          </cell>
          <cell r="V727">
            <v>3203.08</v>
          </cell>
          <cell r="W727">
            <v>-15692.49</v>
          </cell>
          <cell r="X727">
            <v>-486.24</v>
          </cell>
        </row>
        <row r="728">
          <cell r="A728">
            <v>1</v>
          </cell>
          <cell r="B728" t="str">
            <v>204356022477</v>
          </cell>
          <cell r="C728">
            <v>220</v>
          </cell>
          <cell r="D728">
            <v>1</v>
          </cell>
          <cell r="E728" t="str">
            <v>CONTA MOVIMENTO-INTERCASH CITIBRAZIL NY</v>
          </cell>
          <cell r="F728">
            <v>3</v>
          </cell>
          <cell r="G728">
            <v>11520005</v>
          </cell>
          <cell r="H728" t="str">
            <v>B0010970</v>
          </cell>
          <cell r="I728">
            <v>30020</v>
          </cell>
          <cell r="J728">
            <v>1</v>
          </cell>
          <cell r="K728">
            <v>545</v>
          </cell>
          <cell r="L728">
            <v>-104152.62</v>
          </cell>
          <cell r="M728">
            <v>-121532.95</v>
          </cell>
          <cell r="N728">
            <v>-14707791.02</v>
          </cell>
          <cell r="O728">
            <v>14461341.42</v>
          </cell>
          <cell r="P728">
            <v>-367982.55</v>
          </cell>
          <cell r="R728">
            <v>23996959.029999997</v>
          </cell>
          <cell r="S728">
            <v>-17380.330000001937</v>
          </cell>
          <cell r="T728">
            <v>-246449.6</v>
          </cell>
          <cell r="V728">
            <v>-8122808.2699999996</v>
          </cell>
          <cell r="W728">
            <v>-1764765.13</v>
          </cell>
          <cell r="X728">
            <v>-1418280.45</v>
          </cell>
        </row>
        <row r="729">
          <cell r="A729">
            <v>1</v>
          </cell>
          <cell r="B729" t="str">
            <v>204356022485</v>
          </cell>
          <cell r="C729">
            <v>220</v>
          </cell>
          <cell r="D729">
            <v>1</v>
          </cell>
          <cell r="E729" t="str">
            <v>CTA MOV CITIBANK NEW YORK</v>
          </cell>
          <cell r="F729">
            <v>3</v>
          </cell>
          <cell r="G729">
            <v>11520005</v>
          </cell>
          <cell r="H729" t="str">
            <v>B0340970</v>
          </cell>
          <cell r="I729">
            <v>30020</v>
          </cell>
          <cell r="J729">
            <v>1</v>
          </cell>
          <cell r="K729">
            <v>545</v>
          </cell>
          <cell r="L729">
            <v>619384.04</v>
          </cell>
          <cell r="M729">
            <v>1002468.85</v>
          </cell>
          <cell r="N729">
            <v>-270126228.51999998</v>
          </cell>
          <cell r="O729">
            <v>273642863.38</v>
          </cell>
          <cell r="P729">
            <v>4519103.71</v>
          </cell>
          <cell r="R729">
            <v>2096.5700000524521</v>
          </cell>
          <cell r="S729">
            <v>383084.80999994278</v>
          </cell>
          <cell r="T729">
            <v>3516634.8600000143</v>
          </cell>
          <cell r="V729">
            <v>6684272.0599999996</v>
          </cell>
          <cell r="W729">
            <v>591960.12</v>
          </cell>
          <cell r="X729">
            <v>1881798.8</v>
          </cell>
        </row>
        <row r="730">
          <cell r="A730">
            <v>1</v>
          </cell>
          <cell r="B730" t="str">
            <v>204356022574</v>
          </cell>
          <cell r="C730">
            <v>615</v>
          </cell>
          <cell r="D730">
            <v>1</v>
          </cell>
          <cell r="E730" t="str">
            <v>CTA MOV-KANSALLIS OSAKE PANKKI-HELSINKI</v>
          </cell>
          <cell r="F730">
            <v>3</v>
          </cell>
          <cell r="G730">
            <v>11520005</v>
          </cell>
          <cell r="H730" t="str">
            <v>B0302300</v>
          </cell>
          <cell r="I730">
            <v>30020</v>
          </cell>
          <cell r="J730">
            <v>1</v>
          </cell>
          <cell r="K730">
            <v>545</v>
          </cell>
          <cell r="L730">
            <v>1447.94</v>
          </cell>
          <cell r="M730">
            <v>1468.69</v>
          </cell>
          <cell r="N730">
            <v>-99.89</v>
          </cell>
          <cell r="O730">
            <v>148.03</v>
          </cell>
          <cell r="P730">
            <v>1516.83</v>
          </cell>
          <cell r="R730">
            <v>101.35</v>
          </cell>
          <cell r="S730">
            <v>20.75</v>
          </cell>
          <cell r="T730">
            <v>48.14</v>
          </cell>
          <cell r="V730">
            <v>1391.42</v>
          </cell>
          <cell r="W730">
            <v>1455.88</v>
          </cell>
          <cell r="X730">
            <v>1482.59</v>
          </cell>
        </row>
        <row r="731">
          <cell r="A731">
            <v>1</v>
          </cell>
          <cell r="B731" t="str">
            <v>204356022620</v>
          </cell>
          <cell r="C731">
            <v>220</v>
          </cell>
          <cell r="D731">
            <v>1</v>
          </cell>
          <cell r="E731" t="str">
            <v>CITIBANK IBF C/PENDENCIA-PREFIN EXPORTACAO</v>
          </cell>
          <cell r="F731">
            <v>3</v>
          </cell>
          <cell r="G731">
            <v>11520005</v>
          </cell>
          <cell r="H731" t="str">
            <v>B0010180</v>
          </cell>
          <cell r="I731">
            <v>30022</v>
          </cell>
          <cell r="J731">
            <v>2</v>
          </cell>
          <cell r="K731">
            <v>545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R731">
            <v>0</v>
          </cell>
          <cell r="S731">
            <v>0</v>
          </cell>
          <cell r="T731">
            <v>0</v>
          </cell>
          <cell r="V731">
            <v>5258.46</v>
          </cell>
          <cell r="W731">
            <v>0</v>
          </cell>
          <cell r="X731">
            <v>0</v>
          </cell>
        </row>
        <row r="732">
          <cell r="A732">
            <v>1</v>
          </cell>
          <cell r="B732" t="str">
            <v>204356022647</v>
          </cell>
          <cell r="C732">
            <v>220</v>
          </cell>
          <cell r="D732">
            <v>1</v>
          </cell>
          <cell r="E732" t="str">
            <v>CONTA MOVIMENTO-DURATEX S/A-ACC.36019811</v>
          </cell>
          <cell r="F732">
            <v>3</v>
          </cell>
          <cell r="G732">
            <v>11520005</v>
          </cell>
          <cell r="H732" t="str">
            <v>B0010970</v>
          </cell>
          <cell r="I732">
            <v>30020</v>
          </cell>
          <cell r="J732">
            <v>2</v>
          </cell>
          <cell r="K732">
            <v>0</v>
          </cell>
          <cell r="L732">
            <v>-14227.57</v>
          </cell>
          <cell r="M732">
            <v>-44846.03</v>
          </cell>
          <cell r="N732">
            <v>-21774.400000000001</v>
          </cell>
          <cell r="O732">
            <v>737.46</v>
          </cell>
          <cell r="P732">
            <v>-65882.97</v>
          </cell>
          <cell r="R732">
            <v>30.570000000006985</v>
          </cell>
          <cell r="S732">
            <v>-30618.46</v>
          </cell>
          <cell r="T732">
            <v>-21036.94</v>
          </cell>
          <cell r="V732">
            <v>-28592.54</v>
          </cell>
          <cell r="W732">
            <v>-22090.47</v>
          </cell>
          <cell r="X732">
            <v>-49714.12</v>
          </cell>
        </row>
        <row r="733">
          <cell r="A733">
            <v>1</v>
          </cell>
          <cell r="B733" t="str">
            <v>204356022655</v>
          </cell>
          <cell r="C733">
            <v>220</v>
          </cell>
          <cell r="D733">
            <v>1</v>
          </cell>
          <cell r="E733" t="str">
            <v>CONTA MOVIMENTO-OUTROS CREDITOS-DURATEX-S/A</v>
          </cell>
          <cell r="F733">
            <v>3</v>
          </cell>
          <cell r="G733">
            <v>11520005</v>
          </cell>
          <cell r="H733" t="str">
            <v>B0010100</v>
          </cell>
          <cell r="I733">
            <v>30022</v>
          </cell>
          <cell r="J733">
            <v>1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R733">
            <v>-14258.14</v>
          </cell>
          <cell r="S733">
            <v>0</v>
          </cell>
          <cell r="T733">
            <v>0</v>
          </cell>
          <cell r="V733">
            <v>5552.43</v>
          </cell>
          <cell r="W733">
            <v>0</v>
          </cell>
          <cell r="X733">
            <v>0</v>
          </cell>
        </row>
        <row r="734">
          <cell r="A734">
            <v>1</v>
          </cell>
          <cell r="B734" t="str">
            <v>204356022701</v>
          </cell>
          <cell r="C734">
            <v>220</v>
          </cell>
          <cell r="D734">
            <v>1</v>
          </cell>
          <cell r="E734" t="str">
            <v>CTA MOV CITI NY SAIDAS N PROC P/FILIAL O/DEB ITENS A IDENT</v>
          </cell>
          <cell r="F734">
            <v>3</v>
          </cell>
          <cell r="G734">
            <v>11520005</v>
          </cell>
          <cell r="H734" t="str">
            <v>B0192900</v>
          </cell>
          <cell r="I734">
            <v>30020</v>
          </cell>
          <cell r="J734">
            <v>1</v>
          </cell>
          <cell r="K734">
            <v>545</v>
          </cell>
          <cell r="L734">
            <v>0</v>
          </cell>
          <cell r="M734">
            <v>-1300.3900000000001</v>
          </cell>
          <cell r="N734">
            <v>-15.45</v>
          </cell>
          <cell r="O734">
            <v>1315.84</v>
          </cell>
          <cell r="P734">
            <v>0</v>
          </cell>
          <cell r="R734">
            <v>17249.32</v>
          </cell>
          <cell r="S734">
            <v>-1300.3900000000001</v>
          </cell>
          <cell r="T734">
            <v>1300.3900000000001</v>
          </cell>
          <cell r="V734">
            <v>-2424.1999999999998</v>
          </cell>
          <cell r="W734">
            <v>-349.42</v>
          </cell>
          <cell r="X734">
            <v>-280.85000000000002</v>
          </cell>
        </row>
        <row r="735">
          <cell r="A735">
            <v>1</v>
          </cell>
          <cell r="B735" t="str">
            <v>204356022710</v>
          </cell>
          <cell r="C735">
            <v>220</v>
          </cell>
          <cell r="D735">
            <v>1</v>
          </cell>
          <cell r="E735" t="str">
            <v>CONTA MOVIMENTO-OUTROS CREDITOS-SPP NEMO S/A</v>
          </cell>
          <cell r="F735">
            <v>3</v>
          </cell>
          <cell r="G735">
            <v>11520005</v>
          </cell>
          <cell r="H735" t="str">
            <v>B0010100</v>
          </cell>
          <cell r="I735">
            <v>30022</v>
          </cell>
          <cell r="J735">
            <v>7</v>
          </cell>
          <cell r="K735">
            <v>545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R735">
            <v>-17575.009999999998</v>
          </cell>
          <cell r="S735">
            <v>0</v>
          </cell>
          <cell r="T735">
            <v>0</v>
          </cell>
          <cell r="V735">
            <v>6844.1</v>
          </cell>
          <cell r="W735">
            <v>0</v>
          </cell>
          <cell r="X735">
            <v>0</v>
          </cell>
        </row>
        <row r="736">
          <cell r="A736">
            <v>1</v>
          </cell>
          <cell r="B736" t="str">
            <v>204356022736</v>
          </cell>
          <cell r="C736">
            <v>220</v>
          </cell>
          <cell r="D736">
            <v>1</v>
          </cell>
          <cell r="E736" t="str">
            <v>CTA MOV CITIBANK NY ENTRD N/PROC P/FILIAL CRED INTENS IDENTI</v>
          </cell>
          <cell r="F736">
            <v>3</v>
          </cell>
          <cell r="G736">
            <v>11520005</v>
          </cell>
          <cell r="H736" t="str">
            <v>B0302400</v>
          </cell>
          <cell r="I736">
            <v>60106</v>
          </cell>
          <cell r="J736">
            <v>1</v>
          </cell>
          <cell r="K736">
            <v>545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R736">
            <v>-108371.53</v>
          </cell>
          <cell r="S736">
            <v>0</v>
          </cell>
          <cell r="T736">
            <v>0</v>
          </cell>
          <cell r="V736">
            <v>86950.15</v>
          </cell>
          <cell r="W736">
            <v>0</v>
          </cell>
          <cell r="X736">
            <v>0</v>
          </cell>
        </row>
        <row r="737">
          <cell r="A737">
            <v>1</v>
          </cell>
          <cell r="B737" t="str">
            <v>204356022736</v>
          </cell>
          <cell r="C737">
            <v>540</v>
          </cell>
          <cell r="D737">
            <v>1</v>
          </cell>
          <cell r="E737" t="str">
            <v>LIBRA ESTERLINA-OUTROS CREDITOS-ITENS A IDENTIFICAR</v>
          </cell>
          <cell r="F737">
            <v>3</v>
          </cell>
          <cell r="G737">
            <v>11520005</v>
          </cell>
          <cell r="H737" t="str">
            <v>B0302400</v>
          </cell>
          <cell r="I737">
            <v>60106</v>
          </cell>
          <cell r="J737">
            <v>1</v>
          </cell>
          <cell r="K737">
            <v>545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R737">
            <v>-1395.63</v>
          </cell>
          <cell r="S737">
            <v>0</v>
          </cell>
          <cell r="T737">
            <v>0</v>
          </cell>
          <cell r="V737">
            <v>1014.58</v>
          </cell>
          <cell r="W737">
            <v>0</v>
          </cell>
          <cell r="X737">
            <v>0</v>
          </cell>
        </row>
        <row r="738">
          <cell r="A738">
            <v>1</v>
          </cell>
          <cell r="B738" t="str">
            <v>204356022736</v>
          </cell>
          <cell r="C738">
            <v>978</v>
          </cell>
          <cell r="D738">
            <v>1</v>
          </cell>
          <cell r="E738" t="str">
            <v>EURO-OUTROS CREDITOS-ITENS A IDENTIFICAR</v>
          </cell>
          <cell r="F738">
            <v>3</v>
          </cell>
          <cell r="G738">
            <v>11520005</v>
          </cell>
          <cell r="H738" t="str">
            <v>B0302400</v>
          </cell>
          <cell r="I738">
            <v>60106</v>
          </cell>
          <cell r="J738">
            <v>1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R738">
            <v>-3507.2</v>
          </cell>
          <cell r="S738">
            <v>0</v>
          </cell>
          <cell r="T738">
            <v>0</v>
          </cell>
          <cell r="V738">
            <v>2541.6999999999998</v>
          </cell>
          <cell r="W738">
            <v>0</v>
          </cell>
          <cell r="X738">
            <v>0</v>
          </cell>
        </row>
        <row r="739">
          <cell r="A739">
            <v>1</v>
          </cell>
          <cell r="B739" t="str">
            <v>204356022779</v>
          </cell>
          <cell r="C739">
            <v>220</v>
          </cell>
          <cell r="D739">
            <v>1</v>
          </cell>
          <cell r="E739" t="str">
            <v>CONTA MOVIMENTO INTERCASH CITIBRAZIL-OUTROS CREDITOS</v>
          </cell>
          <cell r="F739">
            <v>3</v>
          </cell>
          <cell r="G739">
            <v>11520005</v>
          </cell>
          <cell r="H739" t="str">
            <v>B0302400</v>
          </cell>
          <cell r="I739">
            <v>60106</v>
          </cell>
          <cell r="J739">
            <v>1</v>
          </cell>
          <cell r="K739">
            <v>545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R739">
            <v>-24101111.649999999</v>
          </cell>
          <cell r="S739">
            <v>0</v>
          </cell>
          <cell r="T739">
            <v>0</v>
          </cell>
          <cell r="V739">
            <v>5118448.03</v>
          </cell>
          <cell r="W739">
            <v>0</v>
          </cell>
          <cell r="X739">
            <v>0</v>
          </cell>
        </row>
        <row r="740">
          <cell r="A740">
            <v>1</v>
          </cell>
          <cell r="B740" t="str">
            <v>204356022965</v>
          </cell>
          <cell r="C740">
            <v>220</v>
          </cell>
          <cell r="D740">
            <v>1</v>
          </cell>
          <cell r="E740" t="str">
            <v>CTA MOV-OUTROS DEBITOS-MATRIZ-FRONT END</v>
          </cell>
          <cell r="F740">
            <v>3</v>
          </cell>
          <cell r="G740">
            <v>11520005</v>
          </cell>
          <cell r="H740" t="str">
            <v>B0302400</v>
          </cell>
          <cell r="I740">
            <v>60116</v>
          </cell>
          <cell r="J740">
            <v>2</v>
          </cell>
          <cell r="K740">
            <v>545</v>
          </cell>
          <cell r="L740">
            <v>0</v>
          </cell>
          <cell r="M740">
            <v>-1061.73</v>
          </cell>
          <cell r="N740">
            <v>-1508112.89</v>
          </cell>
          <cell r="O740">
            <v>616822.71</v>
          </cell>
          <cell r="P740">
            <v>-892351.91</v>
          </cell>
          <cell r="R740">
            <v>0</v>
          </cell>
          <cell r="S740">
            <v>-1061.73</v>
          </cell>
          <cell r="T740">
            <v>-891290.18</v>
          </cell>
          <cell r="V740">
            <v>0</v>
          </cell>
          <cell r="W740">
            <v>-93.77</v>
          </cell>
          <cell r="X740">
            <v>-484311.27</v>
          </cell>
        </row>
        <row r="741">
          <cell r="A741">
            <v>1</v>
          </cell>
          <cell r="B741" t="str">
            <v>204356022965</v>
          </cell>
          <cell r="C741">
            <v>335</v>
          </cell>
          <cell r="D741">
            <v>1</v>
          </cell>
          <cell r="E741" t="str">
            <v>CTA MOV-OUTROS DEBITOS-MATRIZ-FRONT END</v>
          </cell>
          <cell r="F741">
            <v>3</v>
          </cell>
          <cell r="G741">
            <v>11520005</v>
          </cell>
          <cell r="H741" t="str">
            <v>B0302400</v>
          </cell>
          <cell r="I741">
            <v>60116</v>
          </cell>
          <cell r="J741">
            <v>2</v>
          </cell>
          <cell r="K741">
            <v>0</v>
          </cell>
          <cell r="L741">
            <v>0</v>
          </cell>
          <cell r="M741">
            <v>-111.83</v>
          </cell>
          <cell r="N741">
            <v>-10.46</v>
          </cell>
          <cell r="O741">
            <v>7.56</v>
          </cell>
          <cell r="P741">
            <v>-114.73</v>
          </cell>
          <cell r="R741">
            <v>0</v>
          </cell>
          <cell r="S741">
            <v>-111.83</v>
          </cell>
          <cell r="T741">
            <v>-2.9</v>
          </cell>
          <cell r="V741">
            <v>0</v>
          </cell>
          <cell r="W741">
            <v>-107.99</v>
          </cell>
          <cell r="X741">
            <v>-112.27</v>
          </cell>
        </row>
        <row r="742">
          <cell r="A742">
            <v>1</v>
          </cell>
          <cell r="B742" t="str">
            <v>204356022965</v>
          </cell>
          <cell r="C742">
            <v>395</v>
          </cell>
          <cell r="D742">
            <v>1</v>
          </cell>
          <cell r="E742" t="str">
            <v>CTA MOV-OUTROS DEBITOS-MATRIZ-FRONT END</v>
          </cell>
          <cell r="F742">
            <v>3</v>
          </cell>
          <cell r="G742">
            <v>11520005</v>
          </cell>
          <cell r="H742" t="str">
            <v>B0302400</v>
          </cell>
          <cell r="I742">
            <v>60116</v>
          </cell>
          <cell r="J742">
            <v>2</v>
          </cell>
          <cell r="K742">
            <v>545</v>
          </cell>
          <cell r="L742">
            <v>-406.11</v>
          </cell>
          <cell r="M742">
            <v>-406.54</v>
          </cell>
          <cell r="N742">
            <v>-38.03</v>
          </cell>
          <cell r="O742">
            <v>27.48</v>
          </cell>
          <cell r="P742">
            <v>-417.09</v>
          </cell>
          <cell r="R742">
            <v>-406.11</v>
          </cell>
          <cell r="S742">
            <v>-0.43</v>
          </cell>
          <cell r="T742">
            <v>-10.55</v>
          </cell>
          <cell r="V742">
            <v>-26.2</v>
          </cell>
          <cell r="W742">
            <v>-405.86</v>
          </cell>
          <cell r="X742">
            <v>-408.15</v>
          </cell>
        </row>
        <row r="743">
          <cell r="A743">
            <v>1</v>
          </cell>
          <cell r="B743" t="str">
            <v>204356022965</v>
          </cell>
          <cell r="C743">
            <v>540</v>
          </cell>
          <cell r="D743">
            <v>1</v>
          </cell>
          <cell r="E743" t="str">
            <v>CTA MOV-OUTROS DEBITOS-MATRIZ-FRONT END</v>
          </cell>
          <cell r="F743">
            <v>3</v>
          </cell>
          <cell r="G743">
            <v>11520005</v>
          </cell>
          <cell r="H743" t="str">
            <v>B0302400</v>
          </cell>
          <cell r="I743">
            <v>60116</v>
          </cell>
          <cell r="J743">
            <v>2</v>
          </cell>
          <cell r="K743">
            <v>545</v>
          </cell>
          <cell r="L743">
            <v>-12631.31</v>
          </cell>
          <cell r="M743">
            <v>-11028.88</v>
          </cell>
          <cell r="N743">
            <v>-717.88</v>
          </cell>
          <cell r="O743">
            <v>448.58</v>
          </cell>
          <cell r="P743">
            <v>-11298.18</v>
          </cell>
          <cell r="R743">
            <v>-12631.31</v>
          </cell>
          <cell r="S743">
            <v>1602.43</v>
          </cell>
          <cell r="T743">
            <v>-269.3</v>
          </cell>
          <cell r="V743">
            <v>-814.92</v>
          </cell>
          <cell r="W743">
            <v>-11574.36</v>
          </cell>
          <cell r="X743">
            <v>-11143.89</v>
          </cell>
        </row>
        <row r="744">
          <cell r="A744">
            <v>1</v>
          </cell>
          <cell r="B744" t="str">
            <v>204356022965</v>
          </cell>
          <cell r="C744">
            <v>595</v>
          </cell>
          <cell r="D744">
            <v>1</v>
          </cell>
          <cell r="E744" t="str">
            <v>CTA MOV-OUTROS DEBITOS-MATRIZ-FRONT END</v>
          </cell>
          <cell r="F744">
            <v>3</v>
          </cell>
          <cell r="G744">
            <v>11520005</v>
          </cell>
          <cell r="H744" t="str">
            <v>B0302400</v>
          </cell>
          <cell r="I744">
            <v>60116</v>
          </cell>
          <cell r="J744">
            <v>2</v>
          </cell>
          <cell r="K744">
            <v>545</v>
          </cell>
          <cell r="L744">
            <v>0</v>
          </cell>
          <cell r="M744">
            <v>0</v>
          </cell>
          <cell r="N744">
            <v>-2335.0300000000002</v>
          </cell>
          <cell r="O744">
            <v>0</v>
          </cell>
          <cell r="P744">
            <v>-2335.0300000000002</v>
          </cell>
          <cell r="R744">
            <v>0</v>
          </cell>
          <cell r="S744">
            <v>0</v>
          </cell>
          <cell r="T744">
            <v>-2335.0300000000002</v>
          </cell>
          <cell r="V744">
            <v>0</v>
          </cell>
          <cell r="W744">
            <v>0</v>
          </cell>
          <cell r="X744">
            <v>-576.91</v>
          </cell>
        </row>
        <row r="745">
          <cell r="A745">
            <v>1</v>
          </cell>
          <cell r="B745" t="str">
            <v>204356022965</v>
          </cell>
          <cell r="C745">
            <v>610</v>
          </cell>
          <cell r="D745">
            <v>1</v>
          </cell>
          <cell r="E745" t="str">
            <v>CTA MOV-OUTROS DEBITOS-MATRIZ-FRONT END</v>
          </cell>
          <cell r="F745">
            <v>3</v>
          </cell>
          <cell r="G745">
            <v>11520005</v>
          </cell>
          <cell r="H745" t="str">
            <v>B0302400</v>
          </cell>
          <cell r="I745">
            <v>60116</v>
          </cell>
          <cell r="J745">
            <v>2</v>
          </cell>
          <cell r="K745">
            <v>545</v>
          </cell>
          <cell r="L745">
            <v>-828.4</v>
          </cell>
          <cell r="M745">
            <v>-829.28</v>
          </cell>
          <cell r="N745">
            <v>-77.55</v>
          </cell>
          <cell r="O745">
            <v>56.03</v>
          </cell>
          <cell r="P745">
            <v>-850.8</v>
          </cell>
          <cell r="R745">
            <v>-828.4</v>
          </cell>
          <cell r="S745">
            <v>-0.87999999999999545</v>
          </cell>
          <cell r="T745">
            <v>-21.52</v>
          </cell>
          <cell r="V745">
            <v>-53.45</v>
          </cell>
          <cell r="W745">
            <v>-827.9</v>
          </cell>
          <cell r="X745">
            <v>-832.58</v>
          </cell>
        </row>
        <row r="746">
          <cell r="A746">
            <v>1</v>
          </cell>
          <cell r="B746" t="str">
            <v>204356022965</v>
          </cell>
          <cell r="C746">
            <v>978</v>
          </cell>
          <cell r="D746">
            <v>1</v>
          </cell>
          <cell r="E746" t="str">
            <v>CTA MOV-OUTROS DEBITOS-MATRIZ-FRONT END</v>
          </cell>
          <cell r="F746">
            <v>3</v>
          </cell>
          <cell r="G746">
            <v>11520005</v>
          </cell>
          <cell r="H746" t="str">
            <v>B0302400</v>
          </cell>
          <cell r="I746">
            <v>60116</v>
          </cell>
          <cell r="J746">
            <v>2</v>
          </cell>
          <cell r="K746">
            <v>0</v>
          </cell>
          <cell r="L746">
            <v>-76857.09</v>
          </cell>
          <cell r="M746">
            <v>-76938.67</v>
          </cell>
          <cell r="N746">
            <v>-5571.31</v>
          </cell>
          <cell r="O746">
            <v>81533.539999999994</v>
          </cell>
          <cell r="P746">
            <v>-976.44</v>
          </cell>
          <cell r="R746">
            <v>-76857.09</v>
          </cell>
          <cell r="S746">
            <v>-81.580000000000837</v>
          </cell>
          <cell r="T746">
            <v>75962.23</v>
          </cell>
          <cell r="V746">
            <v>-4958.5200000000004</v>
          </cell>
          <cell r="W746">
            <v>-76810.16</v>
          </cell>
          <cell r="X746">
            <v>-26057.42</v>
          </cell>
        </row>
        <row r="747">
          <cell r="A747">
            <v>1</v>
          </cell>
          <cell r="B747" t="str">
            <v>204356023007</v>
          </cell>
          <cell r="C747">
            <v>55</v>
          </cell>
          <cell r="D747">
            <v>1</v>
          </cell>
          <cell r="E747" t="str">
            <v>CTA MOV-OUTROS DEBITOS-MATRIZ-EXPORTACAO</v>
          </cell>
          <cell r="F747">
            <v>3</v>
          </cell>
          <cell r="G747">
            <v>11520005</v>
          </cell>
          <cell r="H747" t="str">
            <v>B0302400</v>
          </cell>
          <cell r="I747">
            <v>60115</v>
          </cell>
          <cell r="J747">
            <v>2</v>
          </cell>
          <cell r="K747">
            <v>0</v>
          </cell>
          <cell r="L747">
            <v>-2400.48</v>
          </cell>
          <cell r="M747">
            <v>-2403.62</v>
          </cell>
          <cell r="N747">
            <v>-225.6</v>
          </cell>
          <cell r="O747">
            <v>165.56</v>
          </cell>
          <cell r="P747">
            <v>-2463.66</v>
          </cell>
          <cell r="R747">
            <v>-166.65</v>
          </cell>
          <cell r="S747">
            <v>-3.1399999999999864</v>
          </cell>
          <cell r="T747">
            <v>-60.04</v>
          </cell>
          <cell r="V747">
            <v>-2307.21</v>
          </cell>
          <cell r="W747">
            <v>-2397</v>
          </cell>
          <cell r="X747">
            <v>-2413.21</v>
          </cell>
        </row>
        <row r="748">
          <cell r="A748">
            <v>1</v>
          </cell>
          <cell r="B748" t="str">
            <v>204356023007</v>
          </cell>
          <cell r="C748">
            <v>220</v>
          </cell>
          <cell r="D748">
            <v>1</v>
          </cell>
          <cell r="E748" t="str">
            <v>CTA MOV-OUTROS DEBITOS-MATRIZ-EXPORTACAO</v>
          </cell>
          <cell r="F748">
            <v>3</v>
          </cell>
          <cell r="G748">
            <v>11520005</v>
          </cell>
          <cell r="H748" t="str">
            <v>B0302400</v>
          </cell>
          <cell r="I748">
            <v>60115</v>
          </cell>
          <cell r="J748">
            <v>2</v>
          </cell>
          <cell r="K748">
            <v>545</v>
          </cell>
          <cell r="L748">
            <v>-599254.59</v>
          </cell>
          <cell r="M748">
            <v>-604068.01</v>
          </cell>
          <cell r="N748">
            <v>-32651.5</v>
          </cell>
          <cell r="O748">
            <v>9933.42</v>
          </cell>
          <cell r="P748">
            <v>-626786.09</v>
          </cell>
          <cell r="R748">
            <v>1287.67</v>
          </cell>
          <cell r="S748">
            <v>-4813.42</v>
          </cell>
          <cell r="T748">
            <v>-22718.080000000002</v>
          </cell>
          <cell r="V748">
            <v>-601760.68999999994</v>
          </cell>
          <cell r="W748">
            <v>-599041.96</v>
          </cell>
          <cell r="X748">
            <v>-613862.36</v>
          </cell>
        </row>
        <row r="749">
          <cell r="A749">
            <v>1</v>
          </cell>
          <cell r="B749" t="str">
            <v>204356023015</v>
          </cell>
          <cell r="C749">
            <v>220</v>
          </cell>
          <cell r="D749">
            <v>1</v>
          </cell>
          <cell r="E749" t="str">
            <v>CTA MOV-OUTROS CREDITOS-MATRIZ-EXPORTACAO</v>
          </cell>
          <cell r="F749">
            <v>3</v>
          </cell>
          <cell r="G749">
            <v>11520005</v>
          </cell>
          <cell r="H749" t="str">
            <v>B0302400</v>
          </cell>
          <cell r="I749">
            <v>60115</v>
          </cell>
          <cell r="J749">
            <v>2</v>
          </cell>
          <cell r="K749">
            <v>545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R749">
            <v>-17157.34</v>
          </cell>
          <cell r="S749">
            <v>0</v>
          </cell>
          <cell r="T749">
            <v>0</v>
          </cell>
          <cell r="V749">
            <v>12222.85</v>
          </cell>
          <cell r="W749">
            <v>0</v>
          </cell>
          <cell r="X749">
            <v>0</v>
          </cell>
        </row>
        <row r="750">
          <cell r="A750">
            <v>1</v>
          </cell>
          <cell r="B750" t="str">
            <v>204356023015</v>
          </cell>
          <cell r="C750">
            <v>395</v>
          </cell>
          <cell r="D750">
            <v>1</v>
          </cell>
          <cell r="E750" t="str">
            <v>CTA MOV-OUTROS CREDITOS-MATRIZ-EXPORTACAO</v>
          </cell>
          <cell r="F750">
            <v>3</v>
          </cell>
          <cell r="G750">
            <v>11520005</v>
          </cell>
          <cell r="H750" t="str">
            <v>B0302400</v>
          </cell>
          <cell r="I750">
            <v>60115</v>
          </cell>
          <cell r="J750">
            <v>2</v>
          </cell>
          <cell r="K750">
            <v>545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R750">
            <v>-1860.32</v>
          </cell>
          <cell r="S750">
            <v>0</v>
          </cell>
          <cell r="T750">
            <v>0</v>
          </cell>
          <cell r="V750">
            <v>1348.19</v>
          </cell>
          <cell r="W750">
            <v>0</v>
          </cell>
          <cell r="X750">
            <v>0</v>
          </cell>
        </row>
        <row r="751">
          <cell r="A751">
            <v>1</v>
          </cell>
          <cell r="B751" t="str">
            <v>204356023015</v>
          </cell>
          <cell r="C751">
            <v>610</v>
          </cell>
          <cell r="D751">
            <v>1</v>
          </cell>
          <cell r="E751" t="str">
            <v>CTA MOV-OUTROS CREDITOS-MATRIZ-EXPORTACAO</v>
          </cell>
          <cell r="F751">
            <v>3</v>
          </cell>
          <cell r="G751">
            <v>11520005</v>
          </cell>
          <cell r="H751" t="str">
            <v>B0302400</v>
          </cell>
          <cell r="I751">
            <v>60115</v>
          </cell>
          <cell r="J751">
            <v>2</v>
          </cell>
          <cell r="K751">
            <v>545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R751">
            <v>-150.16999999999999</v>
          </cell>
          <cell r="S751">
            <v>0</v>
          </cell>
          <cell r="T751">
            <v>0</v>
          </cell>
          <cell r="V751">
            <v>108.83</v>
          </cell>
          <cell r="W751">
            <v>0</v>
          </cell>
          <cell r="X751">
            <v>0</v>
          </cell>
        </row>
        <row r="752">
          <cell r="A752">
            <v>1</v>
          </cell>
          <cell r="B752" t="str">
            <v>204356023082</v>
          </cell>
          <cell r="C752">
            <v>220</v>
          </cell>
          <cell r="D752">
            <v>1</v>
          </cell>
          <cell r="E752" t="str">
            <v>CONTA MOVIMENTO-OUTROS CREDITOS-CARTERPILAR</v>
          </cell>
          <cell r="F752">
            <v>3</v>
          </cell>
          <cell r="G752">
            <v>11520005</v>
          </cell>
          <cell r="H752" t="str">
            <v>B0010100</v>
          </cell>
          <cell r="I752">
            <v>30022</v>
          </cell>
          <cell r="J752">
            <v>7</v>
          </cell>
          <cell r="K752">
            <v>545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R752">
            <v>-165824.42000000001</v>
          </cell>
          <cell r="S752">
            <v>0</v>
          </cell>
          <cell r="T752">
            <v>0</v>
          </cell>
          <cell r="V752">
            <v>419149.05</v>
          </cell>
          <cell r="W752">
            <v>0</v>
          </cell>
          <cell r="X752">
            <v>0</v>
          </cell>
        </row>
        <row r="753">
          <cell r="A753">
            <v>1</v>
          </cell>
          <cell r="B753" t="str">
            <v>204356023090</v>
          </cell>
          <cell r="C753">
            <v>220</v>
          </cell>
          <cell r="D753">
            <v>1</v>
          </cell>
          <cell r="E753" t="str">
            <v>CONTA MOVIMENTO-OUTROS CREDITOS-NITROQUIMICA</v>
          </cell>
          <cell r="F753">
            <v>3</v>
          </cell>
          <cell r="G753">
            <v>11520005</v>
          </cell>
          <cell r="H753" t="str">
            <v>B0010100</v>
          </cell>
          <cell r="I753">
            <v>30022</v>
          </cell>
          <cell r="J753">
            <v>7</v>
          </cell>
          <cell r="K753">
            <v>545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R753">
            <v>-36404.39</v>
          </cell>
          <cell r="S753">
            <v>0</v>
          </cell>
          <cell r="T753">
            <v>0</v>
          </cell>
          <cell r="V753">
            <v>14176.67</v>
          </cell>
          <cell r="W753">
            <v>0</v>
          </cell>
          <cell r="X753">
            <v>0</v>
          </cell>
        </row>
        <row r="754">
          <cell r="A754">
            <v>1</v>
          </cell>
          <cell r="B754" t="str">
            <v>204356023112</v>
          </cell>
          <cell r="C754">
            <v>220</v>
          </cell>
          <cell r="D754">
            <v>1</v>
          </cell>
          <cell r="E754" t="str">
            <v>CONTA MOVIMENTO-NITROQUIMICA-36953575</v>
          </cell>
          <cell r="F754">
            <v>3</v>
          </cell>
          <cell r="G754">
            <v>11520005</v>
          </cell>
          <cell r="H754" t="str">
            <v>B0010970</v>
          </cell>
          <cell r="I754">
            <v>30020</v>
          </cell>
          <cell r="J754">
            <v>1</v>
          </cell>
          <cell r="K754">
            <v>0</v>
          </cell>
          <cell r="L754">
            <v>-36326.33</v>
          </cell>
          <cell r="M754">
            <v>-36618.120000000003</v>
          </cell>
          <cell r="N754">
            <v>-1979.31</v>
          </cell>
          <cell r="O754">
            <v>602.16</v>
          </cell>
          <cell r="P754">
            <v>-37995.269999999997</v>
          </cell>
          <cell r="R754">
            <v>78.060000000000059</v>
          </cell>
          <cell r="S754">
            <v>-291.79000000000002</v>
          </cell>
          <cell r="T754">
            <v>-1377.15</v>
          </cell>
          <cell r="V754">
            <v>-36478.25</v>
          </cell>
          <cell r="W754">
            <v>-36313.440000000002</v>
          </cell>
          <cell r="X754">
            <v>-37211.85</v>
          </cell>
        </row>
        <row r="755">
          <cell r="A755">
            <v>1</v>
          </cell>
          <cell r="B755" t="str">
            <v>204356023120</v>
          </cell>
          <cell r="C755">
            <v>220</v>
          </cell>
          <cell r="D755">
            <v>1</v>
          </cell>
          <cell r="E755" t="str">
            <v>CONTA MOVIMENTO-PETROFLEX IND E COM S/A-ACC 36956143</v>
          </cell>
          <cell r="F755">
            <v>3</v>
          </cell>
          <cell r="G755">
            <v>11520005</v>
          </cell>
          <cell r="H755" t="str">
            <v>B0010970</v>
          </cell>
          <cell r="I755">
            <v>30020</v>
          </cell>
          <cell r="J755">
            <v>1</v>
          </cell>
          <cell r="K755">
            <v>0</v>
          </cell>
          <cell r="L755">
            <v>-8184.32</v>
          </cell>
          <cell r="M755">
            <v>-39770.300000000003</v>
          </cell>
          <cell r="N755">
            <v>-980.27</v>
          </cell>
          <cell r="O755">
            <v>32190.240000000002</v>
          </cell>
          <cell r="P755">
            <v>-8560.33</v>
          </cell>
          <cell r="R755">
            <v>17.579999999999927</v>
          </cell>
          <cell r="S755">
            <v>-31585.98</v>
          </cell>
          <cell r="T755">
            <v>31209.97</v>
          </cell>
          <cell r="V755">
            <v>-12297.94</v>
          </cell>
          <cell r="W755">
            <v>-24371.43</v>
          </cell>
          <cell r="X755">
            <v>-24286.5</v>
          </cell>
        </row>
        <row r="756">
          <cell r="A756">
            <v>1</v>
          </cell>
          <cell r="B756" t="str">
            <v>204356023139</v>
          </cell>
          <cell r="C756">
            <v>220</v>
          </cell>
          <cell r="D756">
            <v>1</v>
          </cell>
          <cell r="E756" t="str">
            <v>CONTA MOVIMENTO-OUTROS CREDITOS-PETROFLEX-IND E COM S/A.</v>
          </cell>
          <cell r="F756">
            <v>3</v>
          </cell>
          <cell r="G756">
            <v>11520005</v>
          </cell>
          <cell r="H756" t="str">
            <v>B0010100</v>
          </cell>
          <cell r="I756">
            <v>30022</v>
          </cell>
          <cell r="J756">
            <v>7</v>
          </cell>
          <cell r="K756">
            <v>545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R756">
            <v>-8201.9</v>
          </cell>
          <cell r="S756">
            <v>0</v>
          </cell>
          <cell r="T756">
            <v>0</v>
          </cell>
          <cell r="V756">
            <v>4539.72</v>
          </cell>
          <cell r="W756">
            <v>0</v>
          </cell>
          <cell r="X756">
            <v>0</v>
          </cell>
        </row>
        <row r="757">
          <cell r="A757">
            <v>1</v>
          </cell>
          <cell r="B757" t="str">
            <v>204356023180</v>
          </cell>
          <cell r="C757">
            <v>220</v>
          </cell>
          <cell r="D757">
            <v>1</v>
          </cell>
          <cell r="E757" t="str">
            <v>CONTA MOVIMENTO-DO PONT-ACC.36959141</v>
          </cell>
          <cell r="F757">
            <v>3</v>
          </cell>
          <cell r="G757">
            <v>11520005</v>
          </cell>
          <cell r="H757" t="str">
            <v>B0010970</v>
          </cell>
          <cell r="I757">
            <v>30020</v>
          </cell>
          <cell r="J757">
            <v>1</v>
          </cell>
          <cell r="K757">
            <v>0</v>
          </cell>
          <cell r="L757">
            <v>-1687455.04</v>
          </cell>
          <cell r="M757">
            <v>-2032247.49</v>
          </cell>
          <cell r="N757">
            <v>-2209852.92</v>
          </cell>
          <cell r="O757">
            <v>1489284.49</v>
          </cell>
          <cell r="P757">
            <v>-2752815.92</v>
          </cell>
          <cell r="R757">
            <v>-1080927.04</v>
          </cell>
          <cell r="S757">
            <v>-344792.45</v>
          </cell>
          <cell r="T757">
            <v>-720568.43</v>
          </cell>
          <cell r="V757">
            <v>-1486917.27</v>
          </cell>
          <cell r="W757">
            <v>-1905254.48</v>
          </cell>
          <cell r="X757">
            <v>-2497190.16</v>
          </cell>
        </row>
        <row r="758">
          <cell r="A758">
            <v>1</v>
          </cell>
          <cell r="B758" t="str">
            <v>204356023198</v>
          </cell>
          <cell r="C758">
            <v>220</v>
          </cell>
          <cell r="D758">
            <v>1</v>
          </cell>
          <cell r="E758" t="str">
            <v>OUTROS CREDITOS-DU PONT</v>
          </cell>
          <cell r="F758">
            <v>3</v>
          </cell>
          <cell r="G758">
            <v>11520005</v>
          </cell>
          <cell r="H758" t="str">
            <v>B0010100</v>
          </cell>
          <cell r="I758">
            <v>30022</v>
          </cell>
          <cell r="J758">
            <v>1</v>
          </cell>
          <cell r="K758">
            <v>545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R758">
            <v>-606528</v>
          </cell>
          <cell r="S758">
            <v>0</v>
          </cell>
          <cell r="T758">
            <v>0</v>
          </cell>
          <cell r="V758">
            <v>337038.81</v>
          </cell>
          <cell r="W758">
            <v>0</v>
          </cell>
          <cell r="X758">
            <v>0</v>
          </cell>
        </row>
        <row r="759">
          <cell r="A759">
            <v>1</v>
          </cell>
          <cell r="B759" t="str">
            <v>204356023210</v>
          </cell>
          <cell r="C759">
            <v>220</v>
          </cell>
          <cell r="D759">
            <v>1</v>
          </cell>
          <cell r="E759" t="str">
            <v>DEP.NO EXT.CM M/E-CTA.MOVIMENTO-GENERAL MOTORS</v>
          </cell>
          <cell r="F759">
            <v>3</v>
          </cell>
          <cell r="G759">
            <v>11520005</v>
          </cell>
          <cell r="H759" t="str">
            <v>B0010970</v>
          </cell>
          <cell r="I759">
            <v>30020</v>
          </cell>
          <cell r="J759">
            <v>1</v>
          </cell>
          <cell r="K759">
            <v>0</v>
          </cell>
          <cell r="L759">
            <v>-4375100.21</v>
          </cell>
          <cell r="M759">
            <v>-2785492.65</v>
          </cell>
          <cell r="N759">
            <v>-165264987.00999999</v>
          </cell>
          <cell r="O759">
            <v>140274092.09</v>
          </cell>
          <cell r="P759">
            <v>-27776387.57</v>
          </cell>
          <cell r="R759">
            <v>315139.54999999702</v>
          </cell>
          <cell r="S759">
            <v>1589607.56</v>
          </cell>
          <cell r="T759">
            <v>-24990894.919999987</v>
          </cell>
          <cell r="V759">
            <v>-15074973.75</v>
          </cell>
          <cell r="W759">
            <v>-9390601.5399999991</v>
          </cell>
          <cell r="X759">
            <v>-12313459.300000001</v>
          </cell>
        </row>
        <row r="760">
          <cell r="A760">
            <v>1</v>
          </cell>
          <cell r="B760" t="str">
            <v>204356023228</v>
          </cell>
          <cell r="C760">
            <v>220</v>
          </cell>
          <cell r="D760">
            <v>1</v>
          </cell>
          <cell r="E760" t="str">
            <v>CONTA MOVIMENTO-OUTROS CREDITOS-GENERAL MOTORS</v>
          </cell>
          <cell r="F760">
            <v>3</v>
          </cell>
          <cell r="G760">
            <v>11520005</v>
          </cell>
          <cell r="H760" t="str">
            <v>B0010100</v>
          </cell>
          <cell r="I760">
            <v>30020</v>
          </cell>
          <cell r="J760">
            <v>1</v>
          </cell>
          <cell r="K760">
            <v>545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R760">
            <v>-4690239.7599999905</v>
          </cell>
          <cell r="S760">
            <v>0</v>
          </cell>
          <cell r="T760">
            <v>0</v>
          </cell>
          <cell r="V760">
            <v>7491120.8399999999</v>
          </cell>
          <cell r="W760">
            <v>0</v>
          </cell>
          <cell r="X760">
            <v>0</v>
          </cell>
        </row>
        <row r="761">
          <cell r="A761">
            <v>1</v>
          </cell>
          <cell r="B761" t="str">
            <v>204356023236</v>
          </cell>
          <cell r="C761">
            <v>220</v>
          </cell>
          <cell r="D761">
            <v>1</v>
          </cell>
          <cell r="E761" t="str">
            <v>CONTA MOVIMENTO-CSN BRASIL</v>
          </cell>
          <cell r="F761">
            <v>3</v>
          </cell>
          <cell r="G761">
            <v>11520005</v>
          </cell>
          <cell r="H761" t="str">
            <v>B0010970</v>
          </cell>
          <cell r="I761">
            <v>30020</v>
          </cell>
          <cell r="J761">
            <v>1</v>
          </cell>
          <cell r="K761">
            <v>0</v>
          </cell>
          <cell r="L761">
            <v>-29855.1</v>
          </cell>
          <cell r="M761">
            <v>-30094.91</v>
          </cell>
          <cell r="N761">
            <v>-510.17</v>
          </cell>
          <cell r="O761">
            <v>30605.08</v>
          </cell>
          <cell r="P761">
            <v>0</v>
          </cell>
          <cell r="R761">
            <v>64.150000000000006</v>
          </cell>
          <cell r="S761">
            <v>-239.81</v>
          </cell>
          <cell r="T761">
            <v>30094.91</v>
          </cell>
          <cell r="V761">
            <v>-29979.96</v>
          </cell>
          <cell r="W761">
            <v>-29844.51</v>
          </cell>
          <cell r="X761">
            <v>-9770.57</v>
          </cell>
        </row>
        <row r="762">
          <cell r="A762">
            <v>1</v>
          </cell>
          <cell r="B762" t="str">
            <v>204356023244</v>
          </cell>
          <cell r="C762">
            <v>220</v>
          </cell>
          <cell r="D762">
            <v>1</v>
          </cell>
          <cell r="E762" t="str">
            <v>CONTA MOVIMENTO-OUTROS CREDITOS-CSN BRASIL</v>
          </cell>
          <cell r="F762">
            <v>3</v>
          </cell>
          <cell r="G762">
            <v>11520005</v>
          </cell>
          <cell r="H762" t="str">
            <v>B0010100</v>
          </cell>
          <cell r="I762">
            <v>30020</v>
          </cell>
          <cell r="J762">
            <v>1</v>
          </cell>
          <cell r="K762">
            <v>545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R762">
            <v>-29919.25</v>
          </cell>
          <cell r="S762">
            <v>0</v>
          </cell>
          <cell r="T762">
            <v>0</v>
          </cell>
          <cell r="V762">
            <v>11651.22</v>
          </cell>
          <cell r="W762">
            <v>0</v>
          </cell>
          <cell r="X762">
            <v>0</v>
          </cell>
        </row>
        <row r="763">
          <cell r="A763">
            <v>1</v>
          </cell>
          <cell r="B763" t="str">
            <v>204356023252</v>
          </cell>
          <cell r="C763">
            <v>220</v>
          </cell>
          <cell r="D763">
            <v>1</v>
          </cell>
          <cell r="E763" t="str">
            <v>OUTROS CREDITOS-FINANCEIRO</v>
          </cell>
          <cell r="F763">
            <v>3</v>
          </cell>
          <cell r="G763">
            <v>11520005</v>
          </cell>
          <cell r="H763" t="str">
            <v>B0302400</v>
          </cell>
          <cell r="I763">
            <v>60127</v>
          </cell>
          <cell r="J763">
            <v>2</v>
          </cell>
          <cell r="K763">
            <v>545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R763">
            <v>-18936.009999999998</v>
          </cell>
          <cell r="S763">
            <v>0</v>
          </cell>
          <cell r="T763">
            <v>0</v>
          </cell>
          <cell r="V763">
            <v>39626.080000000002</v>
          </cell>
          <cell r="W763">
            <v>0</v>
          </cell>
          <cell r="X763">
            <v>0</v>
          </cell>
        </row>
        <row r="764">
          <cell r="A764">
            <v>1</v>
          </cell>
          <cell r="B764" t="str">
            <v>204356023252</v>
          </cell>
          <cell r="C764">
            <v>335</v>
          </cell>
          <cell r="D764">
            <v>1</v>
          </cell>
          <cell r="E764" t="str">
            <v>OUTROS CREDITOS-FINANCEIROS</v>
          </cell>
          <cell r="F764">
            <v>3</v>
          </cell>
          <cell r="G764">
            <v>11520005</v>
          </cell>
          <cell r="H764" t="str">
            <v>B0302400</v>
          </cell>
          <cell r="I764">
            <v>60127</v>
          </cell>
          <cell r="J764">
            <v>2</v>
          </cell>
          <cell r="K764">
            <v>545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R764">
            <v>0</v>
          </cell>
          <cell r="S764">
            <v>0</v>
          </cell>
          <cell r="T764">
            <v>0</v>
          </cell>
          <cell r="V764">
            <v>215.51</v>
          </cell>
          <cell r="W764">
            <v>0</v>
          </cell>
          <cell r="X764">
            <v>0</v>
          </cell>
        </row>
        <row r="765">
          <cell r="A765">
            <v>1</v>
          </cell>
          <cell r="B765" t="str">
            <v>204356023252</v>
          </cell>
          <cell r="C765">
            <v>595</v>
          </cell>
          <cell r="D765">
            <v>1</v>
          </cell>
          <cell r="E765" t="str">
            <v>OUTROS CREDITOS-FINANCEIROS</v>
          </cell>
          <cell r="F765">
            <v>3</v>
          </cell>
          <cell r="G765">
            <v>11520005</v>
          </cell>
          <cell r="H765" t="str">
            <v>B0302400</v>
          </cell>
          <cell r="I765">
            <v>60127</v>
          </cell>
          <cell r="J765">
            <v>2</v>
          </cell>
          <cell r="K765">
            <v>545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R765">
            <v>-439.55</v>
          </cell>
          <cell r="S765">
            <v>0</v>
          </cell>
          <cell r="T765">
            <v>0</v>
          </cell>
          <cell r="V765">
            <v>318.57</v>
          </cell>
          <cell r="W765">
            <v>0</v>
          </cell>
          <cell r="X765">
            <v>0</v>
          </cell>
        </row>
        <row r="766">
          <cell r="A766">
            <v>1</v>
          </cell>
          <cell r="B766" t="str">
            <v>204356023252</v>
          </cell>
          <cell r="C766">
            <v>978</v>
          </cell>
          <cell r="D766">
            <v>1</v>
          </cell>
          <cell r="E766" t="str">
            <v>OUTROS CREDITOS-FINANCEIRO</v>
          </cell>
          <cell r="F766">
            <v>3</v>
          </cell>
          <cell r="G766">
            <v>11520005</v>
          </cell>
          <cell r="H766" t="str">
            <v>B0302400</v>
          </cell>
          <cell r="I766">
            <v>60127</v>
          </cell>
          <cell r="J766">
            <v>2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R766">
            <v>-822.24</v>
          </cell>
          <cell r="S766">
            <v>0</v>
          </cell>
          <cell r="T766">
            <v>0</v>
          </cell>
          <cell r="V766">
            <v>595.88</v>
          </cell>
          <cell r="W766">
            <v>0</v>
          </cell>
          <cell r="X766">
            <v>0</v>
          </cell>
        </row>
        <row r="767">
          <cell r="A767">
            <v>1</v>
          </cell>
          <cell r="B767" t="str">
            <v>204356023260</v>
          </cell>
          <cell r="C767">
            <v>55</v>
          </cell>
          <cell r="D767">
            <v>1</v>
          </cell>
          <cell r="E767" t="str">
            <v>OUTROS DEBITOS-FINANCEIROS</v>
          </cell>
          <cell r="F767">
            <v>3</v>
          </cell>
          <cell r="G767">
            <v>11520005</v>
          </cell>
          <cell r="H767" t="str">
            <v>B0302400</v>
          </cell>
          <cell r="I767">
            <v>60127</v>
          </cell>
          <cell r="J767">
            <v>2</v>
          </cell>
          <cell r="K767">
            <v>545</v>
          </cell>
          <cell r="L767">
            <v>-148.61000000000001</v>
          </cell>
          <cell r="M767">
            <v>-302.74</v>
          </cell>
          <cell r="N767">
            <v>-28.41</v>
          </cell>
          <cell r="O767">
            <v>20.84</v>
          </cell>
          <cell r="P767">
            <v>-310.31</v>
          </cell>
          <cell r="R767">
            <v>-10.32</v>
          </cell>
          <cell r="S767">
            <v>-154.13</v>
          </cell>
          <cell r="T767">
            <v>-7.57</v>
          </cell>
          <cell r="V767">
            <v>-142.84</v>
          </cell>
          <cell r="W767">
            <v>-195.66</v>
          </cell>
          <cell r="X767">
            <v>-303.95</v>
          </cell>
        </row>
        <row r="768">
          <cell r="A768">
            <v>1</v>
          </cell>
          <cell r="B768" t="str">
            <v>204356023260</v>
          </cell>
          <cell r="C768">
            <v>70</v>
          </cell>
          <cell r="D768">
            <v>1</v>
          </cell>
          <cell r="E768" t="str">
            <v>OUTROS DEBITOS-FINANCEIROS</v>
          </cell>
          <cell r="F768">
            <v>3</v>
          </cell>
          <cell r="G768">
            <v>11520005</v>
          </cell>
          <cell r="H768" t="str">
            <v>B0302400</v>
          </cell>
          <cell r="I768">
            <v>60127</v>
          </cell>
          <cell r="J768">
            <v>2</v>
          </cell>
          <cell r="K768">
            <v>545</v>
          </cell>
          <cell r="L768">
            <v>0</v>
          </cell>
          <cell r="M768">
            <v>0</v>
          </cell>
          <cell r="N768">
            <v>-437.48</v>
          </cell>
          <cell r="O768">
            <v>4.45</v>
          </cell>
          <cell r="P768">
            <v>-433.03</v>
          </cell>
          <cell r="R768">
            <v>0</v>
          </cell>
          <cell r="S768">
            <v>0</v>
          </cell>
          <cell r="T768">
            <v>-433.03</v>
          </cell>
          <cell r="V768">
            <v>0</v>
          </cell>
          <cell r="W768">
            <v>0</v>
          </cell>
          <cell r="X768">
            <v>-137.27000000000001</v>
          </cell>
        </row>
        <row r="769">
          <cell r="A769">
            <v>1</v>
          </cell>
          <cell r="B769" t="str">
            <v>204356023260</v>
          </cell>
          <cell r="C769">
            <v>150</v>
          </cell>
          <cell r="D769">
            <v>1</v>
          </cell>
          <cell r="E769" t="str">
            <v>OUTROS DEBITOS-FINANCEIROS</v>
          </cell>
          <cell r="F769">
            <v>3</v>
          </cell>
          <cell r="G769">
            <v>11520005</v>
          </cell>
          <cell r="H769" t="str">
            <v>B0302400</v>
          </cell>
          <cell r="I769">
            <v>60127</v>
          </cell>
          <cell r="J769">
            <v>2</v>
          </cell>
          <cell r="K769">
            <v>545</v>
          </cell>
          <cell r="L769">
            <v>-649.23</v>
          </cell>
          <cell r="M769">
            <v>-645.88</v>
          </cell>
          <cell r="N769">
            <v>-40.93</v>
          </cell>
          <cell r="O769">
            <v>45.75</v>
          </cell>
          <cell r="P769">
            <v>-641.05999999999995</v>
          </cell>
          <cell r="R769">
            <v>-33.61</v>
          </cell>
          <cell r="S769">
            <v>3.35</v>
          </cell>
          <cell r="T769">
            <v>4.82</v>
          </cell>
          <cell r="V769">
            <v>-639.76</v>
          </cell>
          <cell r="W769">
            <v>-647.79</v>
          </cell>
          <cell r="X769">
            <v>-639.29999999999995</v>
          </cell>
        </row>
        <row r="770">
          <cell r="A770">
            <v>1</v>
          </cell>
          <cell r="B770" t="str">
            <v>204356023260</v>
          </cell>
          <cell r="C770">
            <v>220</v>
          </cell>
          <cell r="D770">
            <v>1</v>
          </cell>
          <cell r="E770" t="str">
            <v>OUTROS DEBITOS-FINANCEIRO</v>
          </cell>
          <cell r="F770">
            <v>3</v>
          </cell>
          <cell r="G770">
            <v>11520005</v>
          </cell>
          <cell r="H770" t="str">
            <v>B0302400</v>
          </cell>
          <cell r="I770">
            <v>60127</v>
          </cell>
          <cell r="J770">
            <v>2</v>
          </cell>
          <cell r="K770">
            <v>545</v>
          </cell>
          <cell r="L770">
            <v>-410.46</v>
          </cell>
          <cell r="M770">
            <v>-807.82</v>
          </cell>
          <cell r="N770">
            <v>-4599.22</v>
          </cell>
          <cell r="O770">
            <v>152.94</v>
          </cell>
          <cell r="P770">
            <v>-5254.1</v>
          </cell>
          <cell r="R770">
            <v>18754.490000000002</v>
          </cell>
          <cell r="S770">
            <v>-397.36</v>
          </cell>
          <cell r="T770">
            <v>-4446.28</v>
          </cell>
          <cell r="V770">
            <v>-16181.24</v>
          </cell>
          <cell r="W770">
            <v>-423.02</v>
          </cell>
          <cell r="X770">
            <v>-2759.11</v>
          </cell>
        </row>
        <row r="771">
          <cell r="A771">
            <v>1</v>
          </cell>
          <cell r="B771" t="str">
            <v>204356023260</v>
          </cell>
          <cell r="C771">
            <v>335</v>
          </cell>
          <cell r="D771">
            <v>1</v>
          </cell>
          <cell r="E771" t="str">
            <v>OUTROS DEBITOS-FINANCEIROS</v>
          </cell>
          <cell r="F771">
            <v>3</v>
          </cell>
          <cell r="G771">
            <v>11520005</v>
          </cell>
          <cell r="H771" t="str">
            <v>B0302400</v>
          </cell>
          <cell r="I771">
            <v>60127</v>
          </cell>
          <cell r="J771">
            <v>2</v>
          </cell>
          <cell r="K771">
            <v>545</v>
          </cell>
          <cell r="L771">
            <v>0</v>
          </cell>
          <cell r="M771">
            <v>-348.44</v>
          </cell>
          <cell r="N771">
            <v>-118.82</v>
          </cell>
          <cell r="O771">
            <v>26.89</v>
          </cell>
          <cell r="P771">
            <v>-440.37</v>
          </cell>
          <cell r="R771">
            <v>69.58</v>
          </cell>
          <cell r="S771">
            <v>-348.44</v>
          </cell>
          <cell r="T771">
            <v>-91.93</v>
          </cell>
          <cell r="V771">
            <v>-94.52</v>
          </cell>
          <cell r="W771">
            <v>-47.92</v>
          </cell>
          <cell r="X771">
            <v>-393.17</v>
          </cell>
        </row>
        <row r="772">
          <cell r="A772">
            <v>1</v>
          </cell>
          <cell r="B772" t="str">
            <v>204356023260</v>
          </cell>
          <cell r="C772">
            <v>395</v>
          </cell>
          <cell r="D772">
            <v>1</v>
          </cell>
          <cell r="E772" t="str">
            <v>OUTROS DEBITOS-FINANCEIROS</v>
          </cell>
          <cell r="F772">
            <v>3</v>
          </cell>
          <cell r="G772">
            <v>11520005</v>
          </cell>
          <cell r="H772" t="str">
            <v>B0302400</v>
          </cell>
          <cell r="I772">
            <v>60127</v>
          </cell>
          <cell r="J772">
            <v>2</v>
          </cell>
          <cell r="K772">
            <v>545</v>
          </cell>
          <cell r="L772">
            <v>-915.64</v>
          </cell>
          <cell r="M772">
            <v>-165.51</v>
          </cell>
          <cell r="N772">
            <v>-15.49</v>
          </cell>
          <cell r="O772">
            <v>11.2</v>
          </cell>
          <cell r="P772">
            <v>-169.8</v>
          </cell>
          <cell r="R772">
            <v>-761.88</v>
          </cell>
          <cell r="S772">
            <v>750.13</v>
          </cell>
          <cell r="T772">
            <v>-4.29</v>
          </cell>
          <cell r="V772">
            <v>-742.75</v>
          </cell>
          <cell r="W772">
            <v>-867.12</v>
          </cell>
          <cell r="X772">
            <v>-166.17</v>
          </cell>
        </row>
        <row r="773">
          <cell r="A773">
            <v>1</v>
          </cell>
          <cell r="B773" t="str">
            <v>204356023260</v>
          </cell>
          <cell r="C773">
            <v>540</v>
          </cell>
          <cell r="D773">
            <v>1</v>
          </cell>
          <cell r="E773" t="str">
            <v>OUTROS DEBITOS-FINANCEIROS</v>
          </cell>
          <cell r="F773">
            <v>3</v>
          </cell>
          <cell r="G773">
            <v>11520005</v>
          </cell>
          <cell r="H773" t="str">
            <v>B0302400</v>
          </cell>
          <cell r="I773">
            <v>60127</v>
          </cell>
          <cell r="J773">
            <v>2</v>
          </cell>
          <cell r="K773">
            <v>545</v>
          </cell>
          <cell r="L773">
            <v>-791.67</v>
          </cell>
          <cell r="M773">
            <v>-894.58</v>
          </cell>
          <cell r="N773">
            <v>-243.84</v>
          </cell>
          <cell r="O773">
            <v>37.53</v>
          </cell>
          <cell r="P773">
            <v>-1100.8900000000001</v>
          </cell>
          <cell r="R773">
            <v>-185.27</v>
          </cell>
          <cell r="S773">
            <v>-102.91</v>
          </cell>
          <cell r="T773">
            <v>-206.31</v>
          </cell>
          <cell r="V773">
            <v>-674.6</v>
          </cell>
          <cell r="W773">
            <v>-809.09</v>
          </cell>
          <cell r="X773">
            <v>-950.14</v>
          </cell>
        </row>
        <row r="774">
          <cell r="A774">
            <v>1</v>
          </cell>
          <cell r="B774" t="str">
            <v>204356023260</v>
          </cell>
          <cell r="C774">
            <v>595</v>
          </cell>
          <cell r="D774">
            <v>1</v>
          </cell>
          <cell r="E774" t="str">
            <v>OUTROS DEBITOS-FINANCEIROS</v>
          </cell>
          <cell r="F774">
            <v>3</v>
          </cell>
          <cell r="G774">
            <v>11520005</v>
          </cell>
          <cell r="H774" t="str">
            <v>B0302400</v>
          </cell>
          <cell r="I774">
            <v>60127</v>
          </cell>
          <cell r="J774">
            <v>2</v>
          </cell>
          <cell r="K774">
            <v>545</v>
          </cell>
          <cell r="L774">
            <v>-102.47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R774">
            <v>-102.47</v>
          </cell>
          <cell r="S774">
            <v>102.47</v>
          </cell>
          <cell r="T774">
            <v>0</v>
          </cell>
          <cell r="V774">
            <v>-9.8699999999999992</v>
          </cell>
          <cell r="W774">
            <v>-99.12</v>
          </cell>
          <cell r="X774">
            <v>0</v>
          </cell>
        </row>
        <row r="775">
          <cell r="A775">
            <v>1</v>
          </cell>
          <cell r="B775" t="str">
            <v>204356023260</v>
          </cell>
          <cell r="C775">
            <v>610</v>
          </cell>
          <cell r="D775">
            <v>1</v>
          </cell>
          <cell r="E775" t="str">
            <v>OUTROS DEBITOS-FINANCEIROS</v>
          </cell>
          <cell r="F775">
            <v>3</v>
          </cell>
          <cell r="G775">
            <v>11520005</v>
          </cell>
          <cell r="H775" t="str">
            <v>B0302400</v>
          </cell>
          <cell r="I775">
            <v>60127</v>
          </cell>
          <cell r="J775">
            <v>2</v>
          </cell>
          <cell r="K775">
            <v>545</v>
          </cell>
          <cell r="L775">
            <v>-2762.56</v>
          </cell>
          <cell r="M775">
            <v>-5197.09</v>
          </cell>
          <cell r="N775">
            <v>-1392.78</v>
          </cell>
          <cell r="O775">
            <v>407.16</v>
          </cell>
          <cell r="P775">
            <v>-6182.71</v>
          </cell>
          <cell r="R775">
            <v>-193.37</v>
          </cell>
          <cell r="S775">
            <v>-2434.5300000000002</v>
          </cell>
          <cell r="T775">
            <v>-985.62</v>
          </cell>
          <cell r="V775">
            <v>-2654.73</v>
          </cell>
          <cell r="W775">
            <v>-2838.79</v>
          </cell>
          <cell r="X775">
            <v>-6020.71</v>
          </cell>
        </row>
        <row r="776">
          <cell r="A776">
            <v>1</v>
          </cell>
          <cell r="B776" t="str">
            <v>204356023260</v>
          </cell>
          <cell r="C776">
            <v>615</v>
          </cell>
          <cell r="D776">
            <v>1</v>
          </cell>
          <cell r="E776" t="str">
            <v>OUTROS DEBITOS-FINANCEIROS</v>
          </cell>
          <cell r="F776">
            <v>3</v>
          </cell>
          <cell r="G776">
            <v>11520005</v>
          </cell>
          <cell r="H776" t="str">
            <v>B0302400</v>
          </cell>
          <cell r="I776">
            <v>60127</v>
          </cell>
          <cell r="J776">
            <v>2</v>
          </cell>
          <cell r="K776">
            <v>545</v>
          </cell>
          <cell r="L776">
            <v>-21.89</v>
          </cell>
          <cell r="M776">
            <v>-41.13</v>
          </cell>
          <cell r="N776">
            <v>-14.57</v>
          </cell>
          <cell r="O776">
            <v>3.46</v>
          </cell>
          <cell r="P776">
            <v>-52.24</v>
          </cell>
          <cell r="R776">
            <v>-1.53</v>
          </cell>
          <cell r="S776">
            <v>-19.239999999999998</v>
          </cell>
          <cell r="T776">
            <v>-11.11</v>
          </cell>
          <cell r="V776">
            <v>-21.04</v>
          </cell>
          <cell r="W776">
            <v>-30.71</v>
          </cell>
          <cell r="X776">
            <v>-49.35</v>
          </cell>
        </row>
        <row r="777">
          <cell r="A777">
            <v>1</v>
          </cell>
          <cell r="B777" t="str">
            <v>204356023260</v>
          </cell>
          <cell r="C777">
            <v>978</v>
          </cell>
          <cell r="D777">
            <v>1</v>
          </cell>
          <cell r="E777" t="str">
            <v>OUTROS DEBITOS-FINANCEIRO</v>
          </cell>
          <cell r="F777">
            <v>3</v>
          </cell>
          <cell r="G777">
            <v>11520005</v>
          </cell>
          <cell r="H777" t="str">
            <v>B0302400</v>
          </cell>
          <cell r="I777">
            <v>60127</v>
          </cell>
          <cell r="J777">
            <v>2</v>
          </cell>
          <cell r="K777">
            <v>0</v>
          </cell>
          <cell r="L777">
            <v>-78.08</v>
          </cell>
          <cell r="M777">
            <v>0</v>
          </cell>
          <cell r="N777">
            <v>-219.46</v>
          </cell>
          <cell r="O777">
            <v>13.35</v>
          </cell>
          <cell r="P777">
            <v>-206.11</v>
          </cell>
          <cell r="R777">
            <v>-78.08</v>
          </cell>
          <cell r="S777">
            <v>78.08</v>
          </cell>
          <cell r="T777">
            <v>-206.11</v>
          </cell>
          <cell r="V777">
            <v>-24.86</v>
          </cell>
          <cell r="W777">
            <v>-436.96</v>
          </cell>
          <cell r="X777">
            <v>-128.65</v>
          </cell>
        </row>
        <row r="778">
          <cell r="A778">
            <v>1</v>
          </cell>
          <cell r="B778" t="str">
            <v>204356023279</v>
          </cell>
          <cell r="C778">
            <v>220</v>
          </cell>
          <cell r="D778">
            <v>1</v>
          </cell>
          <cell r="E778" t="str">
            <v>DEP.NO EXT.EM M/E-CTA.MOVIMENTO-TINTAS CORAL-36121592</v>
          </cell>
          <cell r="F778">
            <v>3</v>
          </cell>
          <cell r="G778">
            <v>11520005</v>
          </cell>
          <cell r="H778" t="str">
            <v>B0010970</v>
          </cell>
          <cell r="I778">
            <v>30020</v>
          </cell>
          <cell r="J778">
            <v>1</v>
          </cell>
          <cell r="K778">
            <v>0</v>
          </cell>
          <cell r="L778">
            <v>-304436.40999999997</v>
          </cell>
          <cell r="M778">
            <v>-100.48</v>
          </cell>
          <cell r="N778">
            <v>-921697.35</v>
          </cell>
          <cell r="O778">
            <v>472860.6</v>
          </cell>
          <cell r="P778">
            <v>-448937.23</v>
          </cell>
          <cell r="R778">
            <v>-155249.21</v>
          </cell>
          <cell r="S778">
            <v>304335.93</v>
          </cell>
          <cell r="T778">
            <v>-448836.75</v>
          </cell>
          <cell r="V778">
            <v>-144386.72</v>
          </cell>
          <cell r="W778">
            <v>-59956.25</v>
          </cell>
          <cell r="X778">
            <v>-161785.53</v>
          </cell>
        </row>
        <row r="779">
          <cell r="A779">
            <v>1</v>
          </cell>
          <cell r="B779" t="str">
            <v>204356023287</v>
          </cell>
          <cell r="C779">
            <v>220</v>
          </cell>
          <cell r="D779">
            <v>1</v>
          </cell>
          <cell r="E779" t="str">
            <v>DEP NO EXT EM M/E-CTA MOV-OUTROS CREDITOS-TINTAS CORAL</v>
          </cell>
          <cell r="F779">
            <v>3</v>
          </cell>
          <cell r="G779">
            <v>11520005</v>
          </cell>
          <cell r="H779" t="str">
            <v>B0010100</v>
          </cell>
          <cell r="I779">
            <v>30022</v>
          </cell>
          <cell r="J779">
            <v>1</v>
          </cell>
          <cell r="K779">
            <v>545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R779">
            <v>-149187.20000000001</v>
          </cell>
          <cell r="S779">
            <v>0</v>
          </cell>
          <cell r="T779">
            <v>0</v>
          </cell>
          <cell r="V779">
            <v>62017.13</v>
          </cell>
          <cell r="W779">
            <v>0</v>
          </cell>
          <cell r="X779">
            <v>0</v>
          </cell>
        </row>
        <row r="780">
          <cell r="A780">
            <v>1</v>
          </cell>
          <cell r="B780" t="str">
            <v>204356023295</v>
          </cell>
          <cell r="C780">
            <v>220</v>
          </cell>
          <cell r="D780">
            <v>1</v>
          </cell>
          <cell r="E780" t="str">
            <v>DESP NO EXT EM M/E-CONTA MOVIMENTO-PRODUTOS ROCHE-36123504</v>
          </cell>
          <cell r="F780">
            <v>3</v>
          </cell>
          <cell r="G780">
            <v>11520005</v>
          </cell>
          <cell r="H780" t="str">
            <v>B0010970</v>
          </cell>
          <cell r="I780">
            <v>30020</v>
          </cell>
          <cell r="J780">
            <v>1</v>
          </cell>
          <cell r="K780">
            <v>0</v>
          </cell>
          <cell r="L780">
            <v>0</v>
          </cell>
          <cell r="M780">
            <v>-2061014.5</v>
          </cell>
          <cell r="N780">
            <v>-2225704.85</v>
          </cell>
          <cell r="O780">
            <v>4243792.2699999996</v>
          </cell>
          <cell r="P780">
            <v>-42927.08</v>
          </cell>
          <cell r="R780">
            <v>199998.53</v>
          </cell>
          <cell r="S780">
            <v>-2061014.5</v>
          </cell>
          <cell r="T780">
            <v>2018087.42</v>
          </cell>
          <cell r="V780">
            <v>-130505.57</v>
          </cell>
          <cell r="W780">
            <v>-543035.91</v>
          </cell>
          <cell r="X780">
            <v>-701218.82</v>
          </cell>
        </row>
        <row r="781">
          <cell r="A781">
            <v>1</v>
          </cell>
          <cell r="B781" t="str">
            <v>204356023309</v>
          </cell>
          <cell r="C781">
            <v>220</v>
          </cell>
          <cell r="D781">
            <v>1</v>
          </cell>
          <cell r="E781" t="str">
            <v>DEP NO EXT EM M/E-CTA MOV-OUTROS CREDITOS-PRODUTOS ROCHE</v>
          </cell>
          <cell r="F781">
            <v>3</v>
          </cell>
          <cell r="G781">
            <v>11520005</v>
          </cell>
          <cell r="H781" t="str">
            <v>B0302400</v>
          </cell>
          <cell r="I781">
            <v>30022</v>
          </cell>
          <cell r="J781">
            <v>1</v>
          </cell>
          <cell r="K781">
            <v>545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R781">
            <v>-199998.53</v>
          </cell>
          <cell r="S781">
            <v>0</v>
          </cell>
          <cell r="T781">
            <v>0</v>
          </cell>
          <cell r="V781">
            <v>79368.5</v>
          </cell>
          <cell r="W781">
            <v>0</v>
          </cell>
          <cell r="X781">
            <v>0</v>
          </cell>
        </row>
        <row r="782">
          <cell r="A782">
            <v>1</v>
          </cell>
          <cell r="B782" t="str">
            <v>204356023317</v>
          </cell>
          <cell r="C782">
            <v>220</v>
          </cell>
          <cell r="D782">
            <v>1</v>
          </cell>
          <cell r="E782" t="str">
            <v>DEP NO EXT EM M/E-CONTA MOVIMENTO-MONSANTO-36213526</v>
          </cell>
          <cell r="F782">
            <v>3</v>
          </cell>
          <cell r="G782">
            <v>11520005</v>
          </cell>
          <cell r="H782" t="str">
            <v>B0010970</v>
          </cell>
          <cell r="I782">
            <v>30020</v>
          </cell>
          <cell r="J782">
            <v>1</v>
          </cell>
          <cell r="K782">
            <v>0</v>
          </cell>
          <cell r="L782">
            <v>-54552.65</v>
          </cell>
          <cell r="M782">
            <v>-18321.66</v>
          </cell>
          <cell r="N782">
            <v>-187952865.91999999</v>
          </cell>
          <cell r="O782">
            <v>187853268.80000001</v>
          </cell>
          <cell r="P782">
            <v>-117918.78</v>
          </cell>
          <cell r="R782">
            <v>-54552.64999999851</v>
          </cell>
          <cell r="S782">
            <v>36230.989999994636</v>
          </cell>
          <cell r="T782">
            <v>-99597.119999974966</v>
          </cell>
          <cell r="V782">
            <v>-7572.18</v>
          </cell>
          <cell r="W782">
            <v>-49790.36</v>
          </cell>
          <cell r="X782">
            <v>-9270354.4399999995</v>
          </cell>
        </row>
        <row r="783">
          <cell r="A783">
            <v>1</v>
          </cell>
          <cell r="B783" t="str">
            <v>204356023376</v>
          </cell>
          <cell r="C783">
            <v>220</v>
          </cell>
          <cell r="D783">
            <v>1</v>
          </cell>
          <cell r="E783" t="str">
            <v>CONTA MOVIMENTO-GE CELMA-ACC.36025082</v>
          </cell>
          <cell r="F783">
            <v>3</v>
          </cell>
          <cell r="G783">
            <v>11520005</v>
          </cell>
          <cell r="H783" t="str">
            <v>B0010970</v>
          </cell>
          <cell r="I783">
            <v>30020</v>
          </cell>
          <cell r="J783">
            <v>1</v>
          </cell>
          <cell r="K783">
            <v>0</v>
          </cell>
          <cell r="L783">
            <v>-7777845.6600000001</v>
          </cell>
          <cell r="M783">
            <v>-8544447.0700000003</v>
          </cell>
          <cell r="N783">
            <v>-9865284.0099999998</v>
          </cell>
          <cell r="O783">
            <v>10982042.58</v>
          </cell>
          <cell r="P783">
            <v>-7427688.5</v>
          </cell>
          <cell r="R783">
            <v>-2397409.73</v>
          </cell>
          <cell r="S783">
            <v>-766601.41</v>
          </cell>
          <cell r="T783">
            <v>1116758.57</v>
          </cell>
          <cell r="V783">
            <v>-6608418.9500000002</v>
          </cell>
          <cell r="W783">
            <v>-6605460.54</v>
          </cell>
          <cell r="X783">
            <v>-6755100.6699999999</v>
          </cell>
        </row>
        <row r="784">
          <cell r="A784">
            <v>1</v>
          </cell>
          <cell r="B784" t="str">
            <v>204356023384</v>
          </cell>
          <cell r="C784">
            <v>220</v>
          </cell>
          <cell r="D784">
            <v>1</v>
          </cell>
          <cell r="E784" t="str">
            <v>OUTROS CREDITOS-GE CELMA-ACC.36025082</v>
          </cell>
          <cell r="F784">
            <v>3</v>
          </cell>
          <cell r="G784">
            <v>11520005</v>
          </cell>
          <cell r="H784" t="str">
            <v>B0302400</v>
          </cell>
          <cell r="I784">
            <v>60106</v>
          </cell>
          <cell r="J784">
            <v>1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R784">
            <v>-5380435.9299999997</v>
          </cell>
          <cell r="S784">
            <v>0</v>
          </cell>
          <cell r="T784">
            <v>0</v>
          </cell>
          <cell r="V784">
            <v>1937336.51</v>
          </cell>
          <cell r="W784">
            <v>0</v>
          </cell>
          <cell r="X784">
            <v>0</v>
          </cell>
        </row>
        <row r="785">
          <cell r="A785">
            <v>1</v>
          </cell>
          <cell r="B785" t="str">
            <v>204356023392</v>
          </cell>
          <cell r="C785">
            <v>220</v>
          </cell>
          <cell r="D785">
            <v>1</v>
          </cell>
          <cell r="E785" t="str">
            <v>CONTA MOVIMENTO-GE DO BRASIL-ACC.36024952</v>
          </cell>
          <cell r="F785">
            <v>3</v>
          </cell>
          <cell r="G785">
            <v>11520005</v>
          </cell>
          <cell r="H785" t="str">
            <v>B0010970</v>
          </cell>
          <cell r="I785">
            <v>30020</v>
          </cell>
          <cell r="J785">
            <v>1</v>
          </cell>
          <cell r="K785">
            <v>0</v>
          </cell>
          <cell r="L785">
            <v>-1061757.93</v>
          </cell>
          <cell r="M785">
            <v>-2106569.5299999998</v>
          </cell>
          <cell r="N785">
            <v>-4795298.24</v>
          </cell>
          <cell r="O785">
            <v>6271965.1200000001</v>
          </cell>
          <cell r="P785">
            <v>-629902.65</v>
          </cell>
          <cell r="R785">
            <v>-1025652.63</v>
          </cell>
          <cell r="S785">
            <v>-1044811.6</v>
          </cell>
          <cell r="T785">
            <v>1476666.88</v>
          </cell>
          <cell r="V785">
            <v>-274339.31</v>
          </cell>
          <cell r="W785">
            <v>-640760.82999999996</v>
          </cell>
          <cell r="X785">
            <v>-710286.46</v>
          </cell>
        </row>
        <row r="786">
          <cell r="A786">
            <v>1</v>
          </cell>
          <cell r="B786" t="str">
            <v>204356023406</v>
          </cell>
          <cell r="C786">
            <v>220</v>
          </cell>
          <cell r="D786">
            <v>1</v>
          </cell>
          <cell r="E786" t="str">
            <v>OUTROS CREDITOS-GE DO BRASIL-ACC.36024952</v>
          </cell>
          <cell r="F786">
            <v>3</v>
          </cell>
          <cell r="G786">
            <v>11520005</v>
          </cell>
          <cell r="H786" t="str">
            <v>B0302400</v>
          </cell>
          <cell r="I786">
            <v>60106</v>
          </cell>
          <cell r="J786">
            <v>1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R786">
            <v>-36105.300000000279</v>
          </cell>
          <cell r="S786">
            <v>0</v>
          </cell>
          <cell r="T786">
            <v>0</v>
          </cell>
          <cell r="V786">
            <v>6827.48</v>
          </cell>
          <cell r="W786">
            <v>0</v>
          </cell>
          <cell r="X786">
            <v>0</v>
          </cell>
        </row>
        <row r="787">
          <cell r="A787">
            <v>1</v>
          </cell>
          <cell r="B787" t="str">
            <v>204356023414</v>
          </cell>
          <cell r="C787">
            <v>220</v>
          </cell>
          <cell r="D787">
            <v>1</v>
          </cell>
          <cell r="E787" t="str">
            <v>CONTA MOVIMENTO-MERCEDES BENZ-ACC.36025226</v>
          </cell>
          <cell r="F787">
            <v>3</v>
          </cell>
          <cell r="G787">
            <v>11520005</v>
          </cell>
          <cell r="H787" t="str">
            <v>B0010970</v>
          </cell>
          <cell r="I787">
            <v>30020</v>
          </cell>
          <cell r="J787">
            <v>1</v>
          </cell>
          <cell r="K787">
            <v>0</v>
          </cell>
          <cell r="L787">
            <v>-8923370.1699999999</v>
          </cell>
          <cell r="M787">
            <v>-7422029.6799999997</v>
          </cell>
          <cell r="N787">
            <v>-40090814.270000003</v>
          </cell>
          <cell r="O787">
            <v>46848067.219999999</v>
          </cell>
          <cell r="P787">
            <v>-664776.73</v>
          </cell>
          <cell r="R787">
            <v>4761573.3199999332</v>
          </cell>
          <cell r="S787">
            <v>1501340.49</v>
          </cell>
          <cell r="T787">
            <v>6757252.9499999955</v>
          </cell>
          <cell r="V787">
            <v>-9683978.4499999993</v>
          </cell>
          <cell r="W787">
            <v>-7816719.8600000003</v>
          </cell>
          <cell r="X787">
            <v>-1202312.01</v>
          </cell>
        </row>
        <row r="788">
          <cell r="A788">
            <v>1</v>
          </cell>
          <cell r="B788" t="str">
            <v>204356023422</v>
          </cell>
          <cell r="C788">
            <v>220</v>
          </cell>
          <cell r="D788">
            <v>1</v>
          </cell>
          <cell r="E788" t="str">
            <v>OUTROS CREDITOS-MERCEDES BENZ-ACC.36025226</v>
          </cell>
          <cell r="F788">
            <v>3</v>
          </cell>
          <cell r="G788">
            <v>11520005</v>
          </cell>
          <cell r="H788" t="str">
            <v>B0302400</v>
          </cell>
          <cell r="I788">
            <v>60106</v>
          </cell>
          <cell r="J788">
            <v>1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R788">
            <v>-13684943.489999998</v>
          </cell>
          <cell r="S788">
            <v>0</v>
          </cell>
          <cell r="T788">
            <v>0</v>
          </cell>
          <cell r="V788">
            <v>4697954.01</v>
          </cell>
          <cell r="W788">
            <v>0</v>
          </cell>
          <cell r="X788">
            <v>0</v>
          </cell>
        </row>
        <row r="789">
          <cell r="A789">
            <v>1</v>
          </cell>
          <cell r="B789" t="str">
            <v>204356023430</v>
          </cell>
          <cell r="C789">
            <v>220</v>
          </cell>
          <cell r="D789">
            <v>1</v>
          </cell>
          <cell r="E789" t="str">
            <v>CONTA MOVIMENTO-SOLUTIA-ACC.36140881</v>
          </cell>
          <cell r="F789">
            <v>3</v>
          </cell>
          <cell r="G789">
            <v>11520005</v>
          </cell>
          <cell r="H789" t="str">
            <v>B0010970</v>
          </cell>
          <cell r="I789">
            <v>30020</v>
          </cell>
          <cell r="J789">
            <v>1</v>
          </cell>
          <cell r="K789">
            <v>0</v>
          </cell>
          <cell r="L789">
            <v>-413073.49</v>
          </cell>
          <cell r="M789">
            <v>-1361177.97</v>
          </cell>
          <cell r="N789">
            <v>-1088435.8400000001</v>
          </cell>
          <cell r="O789">
            <v>1493494.79</v>
          </cell>
          <cell r="P789">
            <v>-956119.02</v>
          </cell>
          <cell r="R789">
            <v>888029.98</v>
          </cell>
          <cell r="S789">
            <v>-948104.48</v>
          </cell>
          <cell r="T789">
            <v>405058.95</v>
          </cell>
          <cell r="V789">
            <v>-617823.43999999994</v>
          </cell>
          <cell r="W789">
            <v>-726084.58</v>
          </cell>
          <cell r="X789">
            <v>-635064.41</v>
          </cell>
        </row>
        <row r="790">
          <cell r="A790">
            <v>1</v>
          </cell>
          <cell r="B790" t="str">
            <v>204356023449</v>
          </cell>
          <cell r="C790">
            <v>220</v>
          </cell>
          <cell r="D790">
            <v>1</v>
          </cell>
          <cell r="E790" t="str">
            <v>OUTROS CREDITOS-SOLUTIA-ACC.36140881</v>
          </cell>
          <cell r="F790">
            <v>3</v>
          </cell>
          <cell r="G790">
            <v>11520005</v>
          </cell>
          <cell r="H790" t="str">
            <v>B0302400</v>
          </cell>
          <cell r="I790">
            <v>60106</v>
          </cell>
          <cell r="J790">
            <v>1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R790">
            <v>-1301103.47</v>
          </cell>
          <cell r="S790">
            <v>0</v>
          </cell>
          <cell r="T790">
            <v>0</v>
          </cell>
          <cell r="V790">
            <v>95938.880000000005</v>
          </cell>
          <cell r="W790">
            <v>0</v>
          </cell>
          <cell r="X790">
            <v>0</v>
          </cell>
        </row>
        <row r="791">
          <cell r="A791">
            <v>1</v>
          </cell>
          <cell r="B791" t="str">
            <v>204356023457</v>
          </cell>
          <cell r="C791">
            <v>220</v>
          </cell>
          <cell r="D791">
            <v>1</v>
          </cell>
          <cell r="E791" t="str">
            <v>CONTA MOVIMENTO-STAREXPORT-ACC.36025197</v>
          </cell>
          <cell r="F791">
            <v>3</v>
          </cell>
          <cell r="G791">
            <v>11520005</v>
          </cell>
          <cell r="H791" t="str">
            <v>B0010970</v>
          </cell>
          <cell r="I791">
            <v>30020</v>
          </cell>
          <cell r="J791">
            <v>1</v>
          </cell>
          <cell r="K791">
            <v>0</v>
          </cell>
          <cell r="L791">
            <v>-75537.47</v>
          </cell>
          <cell r="M791">
            <v>-76144.210000000006</v>
          </cell>
          <cell r="N791">
            <v>-7132158.29</v>
          </cell>
          <cell r="O791">
            <v>340754.02</v>
          </cell>
          <cell r="P791">
            <v>-6867548.4800000004</v>
          </cell>
          <cell r="R791">
            <v>162.31000000238419</v>
          </cell>
          <cell r="S791">
            <v>-606.74</v>
          </cell>
          <cell r="T791">
            <v>-6791404.2699999996</v>
          </cell>
          <cell r="V791">
            <v>-106512.7</v>
          </cell>
          <cell r="W791">
            <v>-75510.66</v>
          </cell>
          <cell r="X791">
            <v>-19201.68</v>
          </cell>
        </row>
        <row r="792">
          <cell r="A792">
            <v>1</v>
          </cell>
          <cell r="B792" t="str">
            <v>204356023465</v>
          </cell>
          <cell r="C792">
            <v>220</v>
          </cell>
          <cell r="D792">
            <v>1</v>
          </cell>
          <cell r="E792" t="str">
            <v>OUTROS CREDITOS-STAREXPORT-ACC.36025197</v>
          </cell>
          <cell r="F792">
            <v>3</v>
          </cell>
          <cell r="G792">
            <v>11520005</v>
          </cell>
          <cell r="H792" t="str">
            <v>B0302400</v>
          </cell>
          <cell r="I792">
            <v>60106</v>
          </cell>
          <cell r="J792">
            <v>1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R792">
            <v>-75699.78</v>
          </cell>
          <cell r="S792">
            <v>0</v>
          </cell>
          <cell r="T792">
            <v>0</v>
          </cell>
          <cell r="V792">
            <v>29479.17</v>
          </cell>
          <cell r="W792">
            <v>0</v>
          </cell>
          <cell r="X792">
            <v>0</v>
          </cell>
        </row>
        <row r="793">
          <cell r="A793">
            <v>1</v>
          </cell>
          <cell r="B793" t="str">
            <v>204356023473</v>
          </cell>
          <cell r="C793">
            <v>220</v>
          </cell>
          <cell r="D793">
            <v>1</v>
          </cell>
          <cell r="E793" t="str">
            <v>NOME CONTA MOVIMENTO-ANDREAS STIHL-ACC.36025322</v>
          </cell>
          <cell r="F793">
            <v>3</v>
          </cell>
          <cell r="G793">
            <v>11520005</v>
          </cell>
          <cell r="H793" t="str">
            <v>B0010970</v>
          </cell>
          <cell r="I793">
            <v>30020</v>
          </cell>
          <cell r="J793">
            <v>1</v>
          </cell>
          <cell r="K793">
            <v>0</v>
          </cell>
          <cell r="L793">
            <v>-504719.07</v>
          </cell>
          <cell r="M793">
            <v>-439832.55</v>
          </cell>
          <cell r="N793">
            <v>-5589543.3799999999</v>
          </cell>
          <cell r="O793">
            <v>3075413.32</v>
          </cell>
          <cell r="P793">
            <v>-2953962.61</v>
          </cell>
          <cell r="R793">
            <v>-111134.3</v>
          </cell>
          <cell r="S793">
            <v>64886.52</v>
          </cell>
          <cell r="T793">
            <v>-2514130.06</v>
          </cell>
          <cell r="V793">
            <v>-1817836.76</v>
          </cell>
          <cell r="W793">
            <v>-1065212.52</v>
          </cell>
          <cell r="X793">
            <v>-1112476.3999999999</v>
          </cell>
        </row>
        <row r="794">
          <cell r="A794">
            <v>1</v>
          </cell>
          <cell r="B794" t="str">
            <v>204356023481</v>
          </cell>
          <cell r="C794">
            <v>220</v>
          </cell>
          <cell r="D794">
            <v>1</v>
          </cell>
          <cell r="E794" t="str">
            <v>NOME OUTROS CREDITOS-ANDREAS STIHL-ACC.36025322</v>
          </cell>
          <cell r="F794">
            <v>3</v>
          </cell>
          <cell r="G794">
            <v>11520005</v>
          </cell>
          <cell r="H794" t="str">
            <v>B0302400</v>
          </cell>
          <cell r="I794">
            <v>60106</v>
          </cell>
          <cell r="J794">
            <v>1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R794">
            <v>-393584.77</v>
          </cell>
          <cell r="S794">
            <v>0</v>
          </cell>
          <cell r="T794">
            <v>0</v>
          </cell>
          <cell r="V794">
            <v>979954.03</v>
          </cell>
          <cell r="W794">
            <v>0</v>
          </cell>
          <cell r="X794">
            <v>0</v>
          </cell>
        </row>
        <row r="795">
          <cell r="A795">
            <v>1</v>
          </cell>
          <cell r="B795" t="str">
            <v>204356023490</v>
          </cell>
          <cell r="C795">
            <v>220</v>
          </cell>
          <cell r="D795">
            <v>1</v>
          </cell>
          <cell r="E795" t="str">
            <v>DEP EXT M/E-CTA MOV-RHOM AND HAAS-ACC 36225746</v>
          </cell>
          <cell r="F795">
            <v>3</v>
          </cell>
          <cell r="G795">
            <v>11520005</v>
          </cell>
          <cell r="H795" t="str">
            <v>B0010970</v>
          </cell>
          <cell r="I795">
            <v>30020</v>
          </cell>
          <cell r="J795">
            <v>1</v>
          </cell>
          <cell r="K795">
            <v>0</v>
          </cell>
          <cell r="L795">
            <v>-725042.23</v>
          </cell>
          <cell r="M795">
            <v>-927787.41</v>
          </cell>
          <cell r="N795">
            <v>-3259252.28</v>
          </cell>
          <cell r="O795">
            <v>2356584.13</v>
          </cell>
          <cell r="P795">
            <v>-1830455.56</v>
          </cell>
          <cell r="R795">
            <v>199545.55</v>
          </cell>
          <cell r="S795">
            <v>-202745.18</v>
          </cell>
          <cell r="T795">
            <v>-902668.15</v>
          </cell>
          <cell r="V795">
            <v>-1150985.1000000001</v>
          </cell>
          <cell r="W795">
            <v>-1438766.88</v>
          </cell>
          <cell r="X795">
            <v>-1814587.41</v>
          </cell>
        </row>
        <row r="796">
          <cell r="A796">
            <v>1</v>
          </cell>
          <cell r="B796" t="str">
            <v>204356023503</v>
          </cell>
          <cell r="C796">
            <v>220</v>
          </cell>
          <cell r="D796">
            <v>1</v>
          </cell>
          <cell r="E796" t="str">
            <v>DEP EXT M/E-OUTROS CRED-RHOM AND HAAS</v>
          </cell>
          <cell r="F796">
            <v>3</v>
          </cell>
          <cell r="G796">
            <v>11520005</v>
          </cell>
          <cell r="H796" t="str">
            <v>B0010100</v>
          </cell>
          <cell r="I796">
            <v>30022</v>
          </cell>
          <cell r="J796">
            <v>1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R796">
            <v>-924587.78</v>
          </cell>
          <cell r="S796">
            <v>0</v>
          </cell>
          <cell r="T796">
            <v>0</v>
          </cell>
          <cell r="V796">
            <v>510718.47</v>
          </cell>
          <cell r="W796">
            <v>0</v>
          </cell>
          <cell r="X796">
            <v>0</v>
          </cell>
        </row>
        <row r="797">
          <cell r="A797">
            <v>1</v>
          </cell>
          <cell r="B797" t="str">
            <v>204356023511</v>
          </cell>
          <cell r="C797">
            <v>220</v>
          </cell>
          <cell r="D797">
            <v>1</v>
          </cell>
          <cell r="E797" t="str">
            <v>CONTA MOVIMENTO-DELPHI-ACC.36129949</v>
          </cell>
          <cell r="F797">
            <v>3</v>
          </cell>
          <cell r="G797">
            <v>11520005</v>
          </cell>
          <cell r="H797" t="str">
            <v>B0010970</v>
          </cell>
          <cell r="I797">
            <v>30020</v>
          </cell>
          <cell r="J797">
            <v>1</v>
          </cell>
          <cell r="K797">
            <v>0</v>
          </cell>
          <cell r="L797">
            <v>-2115044.84</v>
          </cell>
          <cell r="M797">
            <v>-1864190.73</v>
          </cell>
          <cell r="N797">
            <v>-3074842.1</v>
          </cell>
          <cell r="O797">
            <v>3159474.02</v>
          </cell>
          <cell r="P797">
            <v>-1779558.81</v>
          </cell>
          <cell r="R797">
            <v>323061.61</v>
          </cell>
          <cell r="S797">
            <v>250854.11</v>
          </cell>
          <cell r="T797">
            <v>84631.919999999925</v>
          </cell>
          <cell r="V797">
            <v>-2375699.75</v>
          </cell>
          <cell r="W797">
            <v>-2704821.97</v>
          </cell>
          <cell r="X797">
            <v>-1664008.43</v>
          </cell>
        </row>
        <row r="798">
          <cell r="A798">
            <v>1</v>
          </cell>
          <cell r="B798" t="str">
            <v>204356023520</v>
          </cell>
          <cell r="C798">
            <v>220</v>
          </cell>
          <cell r="D798">
            <v>1</v>
          </cell>
          <cell r="E798" t="str">
            <v>OUTROS CREDITOS-DELPHI-ACC.36129949</v>
          </cell>
          <cell r="F798">
            <v>3</v>
          </cell>
          <cell r="G798">
            <v>11520005</v>
          </cell>
          <cell r="H798" t="str">
            <v>B0302400</v>
          </cell>
          <cell r="I798">
            <v>60106</v>
          </cell>
          <cell r="J798">
            <v>1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R798">
            <v>-2438106.4500000002</v>
          </cell>
          <cell r="S798">
            <v>0</v>
          </cell>
          <cell r="T798">
            <v>0</v>
          </cell>
          <cell r="V798">
            <v>1173589.5900000001</v>
          </cell>
          <cell r="W798">
            <v>0</v>
          </cell>
          <cell r="X798">
            <v>0</v>
          </cell>
        </row>
        <row r="799">
          <cell r="A799">
            <v>1</v>
          </cell>
          <cell r="B799" t="str">
            <v>204356023538</v>
          </cell>
          <cell r="C799">
            <v>220</v>
          </cell>
          <cell r="D799">
            <v>1</v>
          </cell>
          <cell r="E799" t="str">
            <v>CONTA MOVIMENTO-GE VARIG-ACC.36187831</v>
          </cell>
          <cell r="F799">
            <v>3</v>
          </cell>
          <cell r="G799">
            <v>11520005</v>
          </cell>
          <cell r="H799" t="str">
            <v>B0010970</v>
          </cell>
          <cell r="I799">
            <v>30020</v>
          </cell>
          <cell r="J799">
            <v>1</v>
          </cell>
          <cell r="K799">
            <v>0</v>
          </cell>
          <cell r="L799">
            <v>-352938.01</v>
          </cell>
          <cell r="M799">
            <v>-5789601.1399999997</v>
          </cell>
          <cell r="N799">
            <v>-25236589.16</v>
          </cell>
          <cell r="O799">
            <v>10174967.68</v>
          </cell>
          <cell r="P799">
            <v>-20851222.620000001</v>
          </cell>
          <cell r="R799">
            <v>3694074.16</v>
          </cell>
          <cell r="S799">
            <v>-5436663.1300000008</v>
          </cell>
          <cell r="T799">
            <v>-15061621.48</v>
          </cell>
          <cell r="V799">
            <v>-9870253.7100000009</v>
          </cell>
          <cell r="W799">
            <v>-626076.97</v>
          </cell>
          <cell r="X799">
            <v>-7578679.9299999997</v>
          </cell>
        </row>
        <row r="800">
          <cell r="A800">
            <v>1</v>
          </cell>
          <cell r="B800" t="str">
            <v>204356023546</v>
          </cell>
          <cell r="C800">
            <v>220</v>
          </cell>
          <cell r="D800">
            <v>1</v>
          </cell>
          <cell r="E800" t="str">
            <v>OUTROS CREDITOS-GE VARIG-ACC.36187831</v>
          </cell>
          <cell r="F800">
            <v>3</v>
          </cell>
          <cell r="G800">
            <v>11520005</v>
          </cell>
          <cell r="H800" t="str">
            <v>B0302400</v>
          </cell>
          <cell r="I800">
            <v>60106</v>
          </cell>
          <cell r="J800">
            <v>1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R800">
            <v>-4047012.17</v>
          </cell>
          <cell r="S800">
            <v>0</v>
          </cell>
          <cell r="T800">
            <v>0</v>
          </cell>
          <cell r="V800">
            <v>1563544.5</v>
          </cell>
          <cell r="W800">
            <v>0</v>
          </cell>
          <cell r="X800">
            <v>0</v>
          </cell>
        </row>
        <row r="801">
          <cell r="A801">
            <v>1</v>
          </cell>
          <cell r="B801" t="str">
            <v>204356023554</v>
          </cell>
          <cell r="C801">
            <v>220</v>
          </cell>
          <cell r="D801">
            <v>1</v>
          </cell>
          <cell r="E801" t="str">
            <v>CONTA MOVIMENTO-GEVISA-ACC.36140654</v>
          </cell>
          <cell r="F801">
            <v>3</v>
          </cell>
          <cell r="G801">
            <v>11520005</v>
          </cell>
          <cell r="H801" t="str">
            <v>B0010970</v>
          </cell>
          <cell r="I801">
            <v>30020</v>
          </cell>
          <cell r="J801">
            <v>1</v>
          </cell>
          <cell r="K801">
            <v>0</v>
          </cell>
          <cell r="L801">
            <v>0</v>
          </cell>
          <cell r="M801">
            <v>0</v>
          </cell>
          <cell r="N801">
            <v>-7621274.0599999996</v>
          </cell>
          <cell r="O801">
            <v>7620151.79</v>
          </cell>
          <cell r="P801">
            <v>-1122.27</v>
          </cell>
          <cell r="R801">
            <v>0</v>
          </cell>
          <cell r="S801">
            <v>0</v>
          </cell>
          <cell r="T801">
            <v>-1122.269999999553</v>
          </cell>
          <cell r="V801">
            <v>-1789.93</v>
          </cell>
          <cell r="W801">
            <v>-25762.37</v>
          </cell>
          <cell r="X801">
            <v>-5787</v>
          </cell>
        </row>
        <row r="802">
          <cell r="A802">
            <v>1</v>
          </cell>
          <cell r="B802" t="str">
            <v>204356023562</v>
          </cell>
          <cell r="C802">
            <v>220</v>
          </cell>
          <cell r="D802">
            <v>1</v>
          </cell>
          <cell r="E802" t="str">
            <v>OUTROS CREDITOS-GEVISA-ACC.36140654</v>
          </cell>
          <cell r="F802">
            <v>3</v>
          </cell>
          <cell r="G802">
            <v>11520005</v>
          </cell>
          <cell r="H802" t="str">
            <v>B0302400</v>
          </cell>
          <cell r="I802">
            <v>60106</v>
          </cell>
          <cell r="J802">
            <v>1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R802">
            <v>0</v>
          </cell>
          <cell r="S802">
            <v>0</v>
          </cell>
          <cell r="T802">
            <v>0</v>
          </cell>
          <cell r="V802">
            <v>736.48</v>
          </cell>
          <cell r="W802">
            <v>0</v>
          </cell>
          <cell r="X802">
            <v>0</v>
          </cell>
        </row>
        <row r="803">
          <cell r="A803">
            <v>1</v>
          </cell>
          <cell r="B803" t="str">
            <v>204356024097</v>
          </cell>
          <cell r="C803">
            <v>220</v>
          </cell>
          <cell r="D803">
            <v>1</v>
          </cell>
          <cell r="E803" t="str">
            <v>OUTROS DEBITOS-DESPESAS A FECHAR-EXPORTACAO</v>
          </cell>
          <cell r="F803">
            <v>3</v>
          </cell>
          <cell r="G803">
            <v>11520005</v>
          </cell>
          <cell r="H803" t="str">
            <v>B0302400</v>
          </cell>
          <cell r="I803">
            <v>60115</v>
          </cell>
          <cell r="J803">
            <v>2</v>
          </cell>
          <cell r="K803">
            <v>545</v>
          </cell>
          <cell r="L803">
            <v>-1255.0999999999999</v>
          </cell>
          <cell r="M803">
            <v>-463.02</v>
          </cell>
          <cell r="N803">
            <v>-470.12</v>
          </cell>
          <cell r="O803">
            <v>452.71</v>
          </cell>
          <cell r="P803">
            <v>-480.43</v>
          </cell>
          <cell r="R803">
            <v>-794.79</v>
          </cell>
          <cell r="S803">
            <v>792.08</v>
          </cell>
          <cell r="T803">
            <v>-17.41</v>
          </cell>
          <cell r="V803">
            <v>-538.26</v>
          </cell>
          <cell r="W803">
            <v>-535.95000000000005</v>
          </cell>
          <cell r="X803">
            <v>-486.42</v>
          </cell>
        </row>
        <row r="804">
          <cell r="A804">
            <v>1</v>
          </cell>
          <cell r="B804" t="str">
            <v>204356024100</v>
          </cell>
          <cell r="C804">
            <v>220</v>
          </cell>
          <cell r="D804">
            <v>1</v>
          </cell>
          <cell r="E804" t="str">
            <v>OUTROS CREDITOS-RECEITAS A FECHAR-EXPORTACAO</v>
          </cell>
          <cell r="F804">
            <v>3</v>
          </cell>
          <cell r="G804">
            <v>11520005</v>
          </cell>
          <cell r="H804" t="str">
            <v>B0302400</v>
          </cell>
          <cell r="I804">
            <v>60115</v>
          </cell>
          <cell r="J804">
            <v>2</v>
          </cell>
          <cell r="K804">
            <v>545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R804">
            <v>-4759.88</v>
          </cell>
          <cell r="S804">
            <v>0</v>
          </cell>
          <cell r="T804">
            <v>0</v>
          </cell>
          <cell r="V804">
            <v>4170.17</v>
          </cell>
          <cell r="W804">
            <v>0</v>
          </cell>
          <cell r="X804">
            <v>0</v>
          </cell>
        </row>
        <row r="805">
          <cell r="A805">
            <v>1</v>
          </cell>
          <cell r="B805" t="str">
            <v>204356024135</v>
          </cell>
          <cell r="C805">
            <v>220</v>
          </cell>
          <cell r="D805">
            <v>1</v>
          </cell>
          <cell r="E805" t="str">
            <v>ITENS PENDENTES-EXPORTACAO</v>
          </cell>
          <cell r="F805">
            <v>3</v>
          </cell>
          <cell r="G805">
            <v>11520005</v>
          </cell>
          <cell r="H805" t="str">
            <v>B0302400</v>
          </cell>
          <cell r="I805">
            <v>60435</v>
          </cell>
          <cell r="J805">
            <v>2</v>
          </cell>
          <cell r="K805">
            <v>545</v>
          </cell>
          <cell r="L805">
            <v>0</v>
          </cell>
          <cell r="M805">
            <v>0</v>
          </cell>
          <cell r="N805">
            <v>-32333656.539999999</v>
          </cell>
          <cell r="O805">
            <v>32333656.539999999</v>
          </cell>
          <cell r="P805">
            <v>0</v>
          </cell>
          <cell r="R805">
            <v>0</v>
          </cell>
          <cell r="S805">
            <v>0</v>
          </cell>
          <cell r="T805">
            <v>0</v>
          </cell>
          <cell r="V805">
            <v>-38241.379999999997</v>
          </cell>
          <cell r="W805">
            <v>-184548.55</v>
          </cell>
          <cell r="X805">
            <v>306310.32</v>
          </cell>
        </row>
        <row r="806">
          <cell r="A806">
            <v>1</v>
          </cell>
          <cell r="B806" t="str">
            <v>204356024135</v>
          </cell>
          <cell r="C806">
            <v>595</v>
          </cell>
          <cell r="D806">
            <v>1</v>
          </cell>
          <cell r="E806" t="str">
            <v>ITENS PENDENTES-EXPORTACAO</v>
          </cell>
          <cell r="F806">
            <v>3</v>
          </cell>
          <cell r="G806">
            <v>11520005</v>
          </cell>
          <cell r="H806" t="str">
            <v>B0302400</v>
          </cell>
          <cell r="I806">
            <v>60435</v>
          </cell>
          <cell r="J806">
            <v>2</v>
          </cell>
          <cell r="K806">
            <v>545</v>
          </cell>
          <cell r="L806">
            <v>0</v>
          </cell>
          <cell r="M806">
            <v>0</v>
          </cell>
          <cell r="N806">
            <v>-258458.17</v>
          </cell>
          <cell r="O806">
            <v>258458.17</v>
          </cell>
          <cell r="P806">
            <v>0</v>
          </cell>
          <cell r="R806">
            <v>0</v>
          </cell>
          <cell r="S806">
            <v>0</v>
          </cell>
          <cell r="T806">
            <v>0</v>
          </cell>
          <cell r="V806">
            <v>-3852.67</v>
          </cell>
          <cell r="W806">
            <v>0</v>
          </cell>
          <cell r="X806">
            <v>0</v>
          </cell>
        </row>
        <row r="807">
          <cell r="A807">
            <v>1</v>
          </cell>
          <cell r="B807" t="str">
            <v>204356024135</v>
          </cell>
          <cell r="C807">
            <v>610</v>
          </cell>
          <cell r="D807">
            <v>1</v>
          </cell>
          <cell r="E807" t="str">
            <v>ITENS PENDENTES-EXPORTACAO</v>
          </cell>
          <cell r="F807">
            <v>3</v>
          </cell>
          <cell r="G807">
            <v>11520005</v>
          </cell>
          <cell r="H807" t="str">
            <v>B0302400</v>
          </cell>
          <cell r="I807">
            <v>60435</v>
          </cell>
          <cell r="J807">
            <v>2</v>
          </cell>
          <cell r="K807">
            <v>545</v>
          </cell>
          <cell r="L807">
            <v>0</v>
          </cell>
          <cell r="M807">
            <v>0</v>
          </cell>
          <cell r="N807">
            <v>-4858563.04</v>
          </cell>
          <cell r="O807">
            <v>4858563.04</v>
          </cell>
          <cell r="P807">
            <v>0</v>
          </cell>
          <cell r="R807">
            <v>0</v>
          </cell>
          <cell r="S807">
            <v>0</v>
          </cell>
          <cell r="T807">
            <v>0</v>
          </cell>
          <cell r="V807">
            <v>0</v>
          </cell>
          <cell r="W807">
            <v>0</v>
          </cell>
          <cell r="X807">
            <v>0</v>
          </cell>
        </row>
        <row r="808">
          <cell r="A808">
            <v>1</v>
          </cell>
          <cell r="B808" t="str">
            <v>204356024232</v>
          </cell>
          <cell r="C808">
            <v>220</v>
          </cell>
          <cell r="D808">
            <v>1</v>
          </cell>
          <cell r="E808" t="str">
            <v>ITENS PENDENTES-IMPORTACAO</v>
          </cell>
          <cell r="F808">
            <v>3</v>
          </cell>
          <cell r="G808">
            <v>11520005</v>
          </cell>
          <cell r="H808" t="str">
            <v>B0302400</v>
          </cell>
          <cell r="I808">
            <v>60116</v>
          </cell>
          <cell r="J808">
            <v>2</v>
          </cell>
          <cell r="K808">
            <v>0</v>
          </cell>
          <cell r="L808">
            <v>0</v>
          </cell>
          <cell r="M808">
            <v>0</v>
          </cell>
          <cell r="N808">
            <v>-20142.91</v>
          </cell>
          <cell r="O808">
            <v>20142.91</v>
          </cell>
          <cell r="P808">
            <v>0</v>
          </cell>
          <cell r="R808">
            <v>0</v>
          </cell>
          <cell r="S808">
            <v>0</v>
          </cell>
          <cell r="T808">
            <v>0</v>
          </cell>
          <cell r="V808">
            <v>653132.21</v>
          </cell>
          <cell r="W808">
            <v>1006.23</v>
          </cell>
          <cell r="X808">
            <v>-81.75</v>
          </cell>
        </row>
        <row r="809">
          <cell r="A809">
            <v>1</v>
          </cell>
          <cell r="B809" t="str">
            <v>204356024232</v>
          </cell>
          <cell r="C809">
            <v>335</v>
          </cell>
          <cell r="D809">
            <v>1</v>
          </cell>
          <cell r="E809" t="str">
            <v>ITENS PENDENTES-IMPORTACAO</v>
          </cell>
          <cell r="F809">
            <v>3</v>
          </cell>
          <cell r="G809">
            <v>11520005</v>
          </cell>
          <cell r="H809" t="str">
            <v>B0302400</v>
          </cell>
          <cell r="I809">
            <v>60116</v>
          </cell>
          <cell r="J809">
            <v>2</v>
          </cell>
          <cell r="K809">
            <v>545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R809">
            <v>0</v>
          </cell>
          <cell r="S809">
            <v>0</v>
          </cell>
          <cell r="T809">
            <v>0</v>
          </cell>
          <cell r="V809">
            <v>0</v>
          </cell>
          <cell r="W809">
            <v>0</v>
          </cell>
          <cell r="X809">
            <v>0</v>
          </cell>
        </row>
        <row r="810">
          <cell r="A810">
            <v>1</v>
          </cell>
          <cell r="B810" t="str">
            <v>204356024232</v>
          </cell>
          <cell r="C810">
            <v>595</v>
          </cell>
          <cell r="D810">
            <v>1</v>
          </cell>
          <cell r="E810" t="str">
            <v>ITENS PENDENTES-IMPORTACAO</v>
          </cell>
          <cell r="F810">
            <v>3</v>
          </cell>
          <cell r="G810">
            <v>11520005</v>
          </cell>
          <cell r="H810" t="str">
            <v>B0302400</v>
          </cell>
          <cell r="I810">
            <v>60116</v>
          </cell>
          <cell r="J810">
            <v>2</v>
          </cell>
          <cell r="K810">
            <v>545</v>
          </cell>
          <cell r="L810">
            <v>0.01</v>
          </cell>
          <cell r="M810">
            <v>0.01</v>
          </cell>
          <cell r="N810">
            <v>-332.41</v>
          </cell>
          <cell r="O810">
            <v>332.41</v>
          </cell>
          <cell r="P810">
            <v>0.01</v>
          </cell>
          <cell r="R810">
            <v>-9.9999999999909051E-3</v>
          </cell>
          <cell r="S810">
            <v>0</v>
          </cell>
          <cell r="T810">
            <v>0</v>
          </cell>
          <cell r="V810">
            <v>0.01</v>
          </cell>
          <cell r="W810">
            <v>0.01</v>
          </cell>
          <cell r="X810">
            <v>0.02</v>
          </cell>
        </row>
        <row r="811">
          <cell r="A811">
            <v>1</v>
          </cell>
          <cell r="B811" t="str">
            <v>204356024232</v>
          </cell>
          <cell r="C811">
            <v>610</v>
          </cell>
          <cell r="D811">
            <v>1</v>
          </cell>
          <cell r="E811" t="str">
            <v>ITENS PENDENTES-IMPORTACAO</v>
          </cell>
          <cell r="F811">
            <v>3</v>
          </cell>
          <cell r="G811">
            <v>11520005</v>
          </cell>
          <cell r="H811" t="str">
            <v>B0302400</v>
          </cell>
          <cell r="I811">
            <v>60116</v>
          </cell>
          <cell r="J811">
            <v>2</v>
          </cell>
          <cell r="K811">
            <v>545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R811">
            <v>0</v>
          </cell>
          <cell r="S811">
            <v>0</v>
          </cell>
          <cell r="T811">
            <v>0</v>
          </cell>
          <cell r="V811">
            <v>0</v>
          </cell>
          <cell r="W811">
            <v>0</v>
          </cell>
          <cell r="X811">
            <v>0</v>
          </cell>
        </row>
        <row r="812">
          <cell r="A812">
            <v>1</v>
          </cell>
          <cell r="B812" t="str">
            <v>204356024232</v>
          </cell>
          <cell r="C812">
            <v>978</v>
          </cell>
          <cell r="D812">
            <v>1</v>
          </cell>
          <cell r="E812" t="str">
            <v>ITENS PENDENTES-IMPORTACAO</v>
          </cell>
          <cell r="F812">
            <v>3</v>
          </cell>
          <cell r="G812">
            <v>11520005</v>
          </cell>
          <cell r="H812" t="str">
            <v>B0302400</v>
          </cell>
          <cell r="I812">
            <v>60116</v>
          </cell>
          <cell r="J812">
            <v>2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R812">
            <v>0</v>
          </cell>
          <cell r="S812">
            <v>0</v>
          </cell>
          <cell r="T812">
            <v>0</v>
          </cell>
          <cell r="V812">
            <v>0</v>
          </cell>
          <cell r="W812">
            <v>0</v>
          </cell>
          <cell r="X812">
            <v>0</v>
          </cell>
        </row>
        <row r="813">
          <cell r="A813">
            <v>1</v>
          </cell>
          <cell r="B813" t="str">
            <v>204356024267</v>
          </cell>
          <cell r="C813">
            <v>220</v>
          </cell>
          <cell r="D813">
            <v>1</v>
          </cell>
          <cell r="E813" t="str">
            <v>DEP EXT M/E-CTA MOV-DOW QUIMICA-ACC 36211467</v>
          </cell>
          <cell r="F813">
            <v>3</v>
          </cell>
          <cell r="G813">
            <v>11520005</v>
          </cell>
          <cell r="H813" t="str">
            <v>B0010970</v>
          </cell>
          <cell r="I813">
            <v>30020</v>
          </cell>
          <cell r="J813">
            <v>1</v>
          </cell>
          <cell r="K813">
            <v>0</v>
          </cell>
          <cell r="L813">
            <v>-573187.13</v>
          </cell>
          <cell r="M813">
            <v>-1729605.23</v>
          </cell>
          <cell r="N813">
            <v>-14833648.699999999</v>
          </cell>
          <cell r="O813">
            <v>14398304.109999999</v>
          </cell>
          <cell r="P813">
            <v>-2164949.8199999998</v>
          </cell>
          <cell r="R813">
            <v>-122821.5</v>
          </cell>
          <cell r="S813">
            <v>-1156418.1000000001</v>
          </cell>
          <cell r="T813">
            <v>-435344.59</v>
          </cell>
          <cell r="V813">
            <v>-1140328.45</v>
          </cell>
          <cell r="W813">
            <v>-900444.8</v>
          </cell>
          <cell r="X813">
            <v>-2140541.79</v>
          </cell>
        </row>
        <row r="814">
          <cell r="A814">
            <v>1</v>
          </cell>
          <cell r="B814" t="str">
            <v>204356024275</v>
          </cell>
          <cell r="C814">
            <v>220</v>
          </cell>
          <cell r="D814">
            <v>1</v>
          </cell>
          <cell r="E814" t="str">
            <v>DEP EXT M/E-OUTROS CRED-DOW QUIMICA</v>
          </cell>
          <cell r="F814">
            <v>3</v>
          </cell>
          <cell r="G814">
            <v>11520005</v>
          </cell>
          <cell r="H814" t="str">
            <v>B0010100</v>
          </cell>
          <cell r="I814">
            <v>30022</v>
          </cell>
          <cell r="J814">
            <v>1</v>
          </cell>
          <cell r="K814">
            <v>545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R814">
            <v>-450365.63</v>
          </cell>
          <cell r="S814">
            <v>0</v>
          </cell>
          <cell r="T814">
            <v>0</v>
          </cell>
          <cell r="V814">
            <v>739704.1</v>
          </cell>
          <cell r="W814">
            <v>0</v>
          </cell>
          <cell r="X814">
            <v>0</v>
          </cell>
        </row>
        <row r="815">
          <cell r="A815">
            <v>1</v>
          </cell>
          <cell r="B815" t="str">
            <v>204356024461</v>
          </cell>
          <cell r="C815">
            <v>220</v>
          </cell>
          <cell r="D815">
            <v>1</v>
          </cell>
          <cell r="E815" t="str">
            <v>DEP EXT M/E-CTA MOV-ALPARGATAS SANTISTA TEXTIL-ACC 36128065</v>
          </cell>
          <cell r="F815">
            <v>3</v>
          </cell>
          <cell r="G815">
            <v>11520005</v>
          </cell>
          <cell r="H815" t="str">
            <v>B0010970</v>
          </cell>
          <cell r="I815">
            <v>30020</v>
          </cell>
          <cell r="J815">
            <v>1</v>
          </cell>
          <cell r="K815">
            <v>0</v>
          </cell>
          <cell r="L815">
            <v>-5096971.67</v>
          </cell>
          <cell r="M815">
            <v>-3857233.86</v>
          </cell>
          <cell r="N815">
            <v>-8672304.7200000007</v>
          </cell>
          <cell r="O815">
            <v>7691970.79</v>
          </cell>
          <cell r="P815">
            <v>-4837567.79</v>
          </cell>
          <cell r="R815">
            <v>-3229675.98</v>
          </cell>
          <cell r="S815">
            <v>1239737.81</v>
          </cell>
          <cell r="T815">
            <v>-980333.93000000063</v>
          </cell>
          <cell r="V815">
            <v>-2037408.38</v>
          </cell>
          <cell r="W815">
            <v>-2892548.05</v>
          </cell>
          <cell r="X815">
            <v>-3481684.88</v>
          </cell>
        </row>
        <row r="816">
          <cell r="A816">
            <v>1</v>
          </cell>
          <cell r="B816" t="str">
            <v>204356024470</v>
          </cell>
          <cell r="C816">
            <v>220</v>
          </cell>
          <cell r="D816">
            <v>1</v>
          </cell>
          <cell r="E816" t="str">
            <v>DEP EXT M/E-OUTROS CRED-ALPARGATAS SANTISTA TEXTIL SA.</v>
          </cell>
          <cell r="F816">
            <v>3</v>
          </cell>
          <cell r="G816">
            <v>11520005</v>
          </cell>
          <cell r="H816" t="str">
            <v>B0010100</v>
          </cell>
          <cell r="I816">
            <v>30022</v>
          </cell>
          <cell r="J816">
            <v>1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R816">
            <v>-1867295.69</v>
          </cell>
          <cell r="S816">
            <v>0</v>
          </cell>
          <cell r="T816">
            <v>0</v>
          </cell>
          <cell r="V816">
            <v>964113.27</v>
          </cell>
          <cell r="W816">
            <v>0</v>
          </cell>
          <cell r="X816">
            <v>0</v>
          </cell>
        </row>
        <row r="817">
          <cell r="A817">
            <v>1</v>
          </cell>
          <cell r="B817" t="str">
            <v>204356024488</v>
          </cell>
          <cell r="C817">
            <v>220</v>
          </cell>
          <cell r="D817">
            <v>1</v>
          </cell>
          <cell r="E817" t="str">
            <v>DEP EXT M/E-CTA MOV-SADIA CONCORDIA S/A-ACC 36127628</v>
          </cell>
          <cell r="F817">
            <v>3</v>
          </cell>
          <cell r="G817">
            <v>11520005</v>
          </cell>
          <cell r="H817" t="str">
            <v>B0010970</v>
          </cell>
          <cell r="I817">
            <v>30020</v>
          </cell>
          <cell r="J817">
            <v>1</v>
          </cell>
          <cell r="K817">
            <v>0</v>
          </cell>
          <cell r="L817">
            <v>-142934.73000000001</v>
          </cell>
          <cell r="M817">
            <v>-160583.07</v>
          </cell>
          <cell r="N817">
            <v>-2338287.31</v>
          </cell>
          <cell r="O817">
            <v>160811.28</v>
          </cell>
          <cell r="P817">
            <v>-2338059.1</v>
          </cell>
          <cell r="R817">
            <v>94376.55</v>
          </cell>
          <cell r="S817">
            <v>-17648.34</v>
          </cell>
          <cell r="T817">
            <v>-2177476.0299999998</v>
          </cell>
          <cell r="V817">
            <v>-200680.57</v>
          </cell>
          <cell r="W817">
            <v>-106963.17</v>
          </cell>
          <cell r="X817">
            <v>-53395.33</v>
          </cell>
        </row>
        <row r="818">
          <cell r="A818">
            <v>1</v>
          </cell>
          <cell r="B818" t="str">
            <v>204356024496</v>
          </cell>
          <cell r="C818">
            <v>220</v>
          </cell>
          <cell r="D818">
            <v>1</v>
          </cell>
          <cell r="E818" t="str">
            <v>DEP EXT M/E-OUTROS CRED-SADIA CONCORDIA S.A.</v>
          </cell>
          <cell r="F818">
            <v>3</v>
          </cell>
          <cell r="G818">
            <v>11520005</v>
          </cell>
          <cell r="H818" t="str">
            <v>B0010100</v>
          </cell>
          <cell r="I818">
            <v>30022</v>
          </cell>
          <cell r="J818">
            <v>1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R818">
            <v>-237311.28</v>
          </cell>
          <cell r="S818">
            <v>0</v>
          </cell>
          <cell r="T818">
            <v>0</v>
          </cell>
          <cell r="V818">
            <v>92414.26</v>
          </cell>
          <cell r="W818">
            <v>0</v>
          </cell>
          <cell r="X818">
            <v>0</v>
          </cell>
        </row>
        <row r="819">
          <cell r="A819">
            <v>1</v>
          </cell>
          <cell r="B819" t="str">
            <v>204356024500</v>
          </cell>
          <cell r="C819">
            <v>220</v>
          </cell>
          <cell r="D819">
            <v>1</v>
          </cell>
          <cell r="E819" t="str">
            <v>DEP EXT M/E-CTA MOV-CATERPILLAR-ACC 36213235</v>
          </cell>
          <cell r="F819">
            <v>3</v>
          </cell>
          <cell r="G819">
            <v>11520005</v>
          </cell>
          <cell r="H819" t="str">
            <v>B0010970</v>
          </cell>
          <cell r="I819">
            <v>30020</v>
          </cell>
          <cell r="J819">
            <v>1</v>
          </cell>
          <cell r="K819">
            <v>0</v>
          </cell>
          <cell r="L819">
            <v>-573520.02</v>
          </cell>
          <cell r="M819">
            <v>-754368.48</v>
          </cell>
          <cell r="N819">
            <v>-7937445.9900000002</v>
          </cell>
          <cell r="O819">
            <v>7158854.46</v>
          </cell>
          <cell r="P819">
            <v>-1532960.01</v>
          </cell>
          <cell r="R819">
            <v>-407695.6</v>
          </cell>
          <cell r="S819">
            <v>-180848.46</v>
          </cell>
          <cell r="T819">
            <v>-778591.53</v>
          </cell>
          <cell r="V819">
            <v>-767796.51</v>
          </cell>
          <cell r="W819">
            <v>-908392.84</v>
          </cell>
          <cell r="X819">
            <v>-906365.89</v>
          </cell>
        </row>
        <row r="820">
          <cell r="G820" t="str">
            <v>11520005 Total</v>
          </cell>
          <cell r="L820">
            <v>-35621034.379999995</v>
          </cell>
          <cell r="M820">
            <v>-42568005.560000002</v>
          </cell>
          <cell r="P820">
            <v>-84176508.210000008</v>
          </cell>
          <cell r="R820">
            <v>-35163630.760000005</v>
          </cell>
          <cell r="S820">
            <v>-6946971.180000064</v>
          </cell>
          <cell r="T820">
            <v>-41608502.649999939</v>
          </cell>
          <cell r="V820">
            <v>-29187150.309999999</v>
          </cell>
          <cell r="W820">
            <v>-41269081.139999993</v>
          </cell>
          <cell r="X820">
            <v>-54233554.789999992</v>
          </cell>
        </row>
        <row r="821">
          <cell r="A821">
            <v>1</v>
          </cell>
          <cell r="B821" t="str">
            <v>206050022000</v>
          </cell>
          <cell r="C821">
            <v>165</v>
          </cell>
          <cell r="D821">
            <v>1</v>
          </cell>
          <cell r="E821" t="str">
            <v>CEDULAS E MOEDAS</v>
          </cell>
          <cell r="F821">
            <v>3</v>
          </cell>
          <cell r="G821">
            <v>11540009</v>
          </cell>
          <cell r="H821" t="str">
            <v>B0010100</v>
          </cell>
          <cell r="I821">
            <v>30116</v>
          </cell>
          <cell r="J821">
            <v>512</v>
          </cell>
          <cell r="K821">
            <v>545</v>
          </cell>
          <cell r="L821">
            <v>-461.62</v>
          </cell>
          <cell r="M821">
            <v>-466.44</v>
          </cell>
          <cell r="N821">
            <v>-21.75</v>
          </cell>
          <cell r="O821">
            <v>16.48</v>
          </cell>
          <cell r="P821">
            <v>-471.71</v>
          </cell>
          <cell r="R821">
            <v>-9.07</v>
          </cell>
          <cell r="S821">
            <v>-4.82</v>
          </cell>
          <cell r="T821">
            <v>-5.27</v>
          </cell>
          <cell r="V821">
            <v>-456.97</v>
          </cell>
          <cell r="W821">
            <v>-460.75</v>
          </cell>
          <cell r="X821">
            <v>-466.53</v>
          </cell>
        </row>
        <row r="822">
          <cell r="A822">
            <v>1</v>
          </cell>
          <cell r="B822" t="str">
            <v>206050022000</v>
          </cell>
          <cell r="C822">
            <v>360</v>
          </cell>
          <cell r="D822">
            <v>1</v>
          </cell>
          <cell r="E822" t="str">
            <v>CEDULAS E MOEDAS</v>
          </cell>
          <cell r="F822">
            <v>3</v>
          </cell>
          <cell r="G822">
            <v>11540009</v>
          </cell>
          <cell r="H822" t="str">
            <v>B0010100</v>
          </cell>
          <cell r="I822">
            <v>30116</v>
          </cell>
          <cell r="J822">
            <v>512</v>
          </cell>
          <cell r="K822">
            <v>545</v>
          </cell>
          <cell r="L822">
            <v>-551.07000000000005</v>
          </cell>
          <cell r="M822">
            <v>-551.65</v>
          </cell>
          <cell r="N822">
            <v>-51.56</v>
          </cell>
          <cell r="O822">
            <v>37.25</v>
          </cell>
          <cell r="P822">
            <v>-565.96</v>
          </cell>
          <cell r="R822">
            <v>-38.58</v>
          </cell>
          <cell r="S822">
            <v>-0.57999999999999829</v>
          </cell>
          <cell r="T822">
            <v>-14.31</v>
          </cell>
          <cell r="V822">
            <v>-529.54999999999995</v>
          </cell>
          <cell r="W822">
            <v>-550.73</v>
          </cell>
          <cell r="X822">
            <v>-553.84</v>
          </cell>
        </row>
        <row r="823">
          <cell r="A823">
            <v>1</v>
          </cell>
          <cell r="B823" t="str">
            <v>206050022000</v>
          </cell>
          <cell r="C823">
            <v>425</v>
          </cell>
          <cell r="D823">
            <v>1</v>
          </cell>
          <cell r="E823" t="str">
            <v>CEDULAS E MOEDAS</v>
          </cell>
          <cell r="F823">
            <v>3</v>
          </cell>
          <cell r="G823">
            <v>11540009</v>
          </cell>
          <cell r="H823" t="str">
            <v>B0010100</v>
          </cell>
          <cell r="I823">
            <v>30116</v>
          </cell>
          <cell r="J823">
            <v>512</v>
          </cell>
          <cell r="K823">
            <v>545</v>
          </cell>
          <cell r="L823">
            <v>-966.78</v>
          </cell>
          <cell r="M823">
            <v>-959.7</v>
          </cell>
          <cell r="N823">
            <v>-77.53</v>
          </cell>
          <cell r="O823">
            <v>59.07</v>
          </cell>
          <cell r="P823">
            <v>-978.16</v>
          </cell>
          <cell r="R823">
            <v>-62.06</v>
          </cell>
          <cell r="S823">
            <v>7.08</v>
          </cell>
          <cell r="T823">
            <v>-18.46</v>
          </cell>
          <cell r="V823">
            <v>-932.04</v>
          </cell>
          <cell r="W823">
            <v>-959.34</v>
          </cell>
          <cell r="X823">
            <v>-960.72</v>
          </cell>
        </row>
        <row r="824">
          <cell r="A824">
            <v>1</v>
          </cell>
          <cell r="B824" t="str">
            <v>206050022000</v>
          </cell>
          <cell r="C824">
            <v>540</v>
          </cell>
          <cell r="D824">
            <v>1</v>
          </cell>
          <cell r="E824" t="str">
            <v>CEDULAS E MOEDAS</v>
          </cell>
          <cell r="F824">
            <v>3</v>
          </cell>
          <cell r="G824">
            <v>11540009</v>
          </cell>
          <cell r="H824" t="str">
            <v>B0010100</v>
          </cell>
          <cell r="I824">
            <v>30116</v>
          </cell>
          <cell r="J824">
            <v>512</v>
          </cell>
          <cell r="K824">
            <v>545</v>
          </cell>
          <cell r="L824">
            <v>-157.59</v>
          </cell>
          <cell r="M824">
            <v>-155.57</v>
          </cell>
          <cell r="N824">
            <v>-10.130000000000001</v>
          </cell>
          <cell r="O824">
            <v>6.33</v>
          </cell>
          <cell r="P824">
            <v>-159.37</v>
          </cell>
          <cell r="R824">
            <v>-6.87</v>
          </cell>
          <cell r="S824">
            <v>2.02</v>
          </cell>
          <cell r="T824">
            <v>-3.8</v>
          </cell>
          <cell r="V824">
            <v>-155.11000000000001</v>
          </cell>
          <cell r="W824">
            <v>-155.97999999999999</v>
          </cell>
          <cell r="X824">
            <v>-157.19999999999999</v>
          </cell>
        </row>
        <row r="825">
          <cell r="A825">
            <v>1</v>
          </cell>
          <cell r="B825" t="str">
            <v>206050022000</v>
          </cell>
          <cell r="C825">
            <v>610</v>
          </cell>
          <cell r="D825">
            <v>1</v>
          </cell>
          <cell r="E825" t="str">
            <v>CEDULAS E MOEDAS</v>
          </cell>
          <cell r="F825">
            <v>3</v>
          </cell>
          <cell r="G825">
            <v>11540009</v>
          </cell>
          <cell r="H825" t="str">
            <v>B0010100</v>
          </cell>
          <cell r="I825">
            <v>30116</v>
          </cell>
          <cell r="J825">
            <v>512</v>
          </cell>
          <cell r="K825">
            <v>545</v>
          </cell>
          <cell r="L825">
            <v>-2160.48</v>
          </cell>
          <cell r="M825">
            <v>-2162.7800000000002</v>
          </cell>
          <cell r="N825">
            <v>-202.23</v>
          </cell>
          <cell r="O825">
            <v>146.12</v>
          </cell>
          <cell r="P825">
            <v>-2218.89</v>
          </cell>
          <cell r="R825">
            <v>-151.22999999999999</v>
          </cell>
          <cell r="S825">
            <v>-2.3000000000000114</v>
          </cell>
          <cell r="T825">
            <v>-56.11</v>
          </cell>
          <cell r="V825">
            <v>-2076.15</v>
          </cell>
          <cell r="W825">
            <v>-2159.16</v>
          </cell>
          <cell r="X825">
            <v>-2171.38</v>
          </cell>
        </row>
        <row r="826">
          <cell r="A826">
            <v>1</v>
          </cell>
          <cell r="B826" t="str">
            <v>206050022018</v>
          </cell>
          <cell r="C826">
            <v>65</v>
          </cell>
          <cell r="D826">
            <v>1</v>
          </cell>
          <cell r="E826" t="str">
            <v>CEDULAS E MOEDAS CAV IPIRANGA</v>
          </cell>
          <cell r="F826">
            <v>3</v>
          </cell>
          <cell r="G826">
            <v>11540009</v>
          </cell>
          <cell r="H826" t="str">
            <v>B0010100</v>
          </cell>
          <cell r="I826">
            <v>30116</v>
          </cell>
          <cell r="J826">
            <v>512</v>
          </cell>
          <cell r="K826">
            <v>545</v>
          </cell>
          <cell r="L826">
            <v>-66.55</v>
          </cell>
          <cell r="M826">
            <v>-67.03</v>
          </cell>
          <cell r="N826">
            <v>-5.62</v>
          </cell>
          <cell r="O826">
            <v>3.93</v>
          </cell>
          <cell r="P826">
            <v>-68.72</v>
          </cell>
          <cell r="R826">
            <v>-3.13</v>
          </cell>
          <cell r="S826">
            <v>-0.48</v>
          </cell>
          <cell r="T826">
            <v>-1.69</v>
          </cell>
          <cell r="V826">
            <v>-65</v>
          </cell>
          <cell r="W826">
            <v>-66.78</v>
          </cell>
          <cell r="X826">
            <v>-67.42</v>
          </cell>
        </row>
        <row r="827">
          <cell r="A827">
            <v>1</v>
          </cell>
          <cell r="B827" t="str">
            <v>206050022018</v>
          </cell>
          <cell r="C827">
            <v>165</v>
          </cell>
          <cell r="D827">
            <v>1</v>
          </cell>
          <cell r="E827" t="str">
            <v>CEDULAS E MOEDAS (AV IPIRANGA)</v>
          </cell>
          <cell r="F827">
            <v>3</v>
          </cell>
          <cell r="G827">
            <v>11540009</v>
          </cell>
          <cell r="H827" t="str">
            <v>B0010100</v>
          </cell>
          <cell r="I827">
            <v>30116</v>
          </cell>
          <cell r="J827">
            <v>512</v>
          </cell>
          <cell r="K827">
            <v>545</v>
          </cell>
          <cell r="L827">
            <v>-3621.44</v>
          </cell>
          <cell r="M827">
            <v>-3659.29</v>
          </cell>
          <cell r="N827">
            <v>-170.64</v>
          </cell>
          <cell r="O827">
            <v>129.31</v>
          </cell>
          <cell r="P827">
            <v>-3700.62</v>
          </cell>
          <cell r="R827">
            <v>-71.150000000000006</v>
          </cell>
          <cell r="S827">
            <v>-37.85</v>
          </cell>
          <cell r="T827">
            <v>-41.33</v>
          </cell>
          <cell r="V827">
            <v>-3584.96</v>
          </cell>
          <cell r="W827">
            <v>-3614.6</v>
          </cell>
          <cell r="X827">
            <v>-3659.96</v>
          </cell>
        </row>
        <row r="828">
          <cell r="A828">
            <v>1</v>
          </cell>
          <cell r="B828" t="str">
            <v>206050022018</v>
          </cell>
          <cell r="C828">
            <v>395</v>
          </cell>
          <cell r="D828">
            <v>1</v>
          </cell>
          <cell r="E828" t="str">
            <v>CEDULAS E MOEDAS (AV IPIRANGA)</v>
          </cell>
          <cell r="F828">
            <v>3</v>
          </cell>
          <cell r="G828">
            <v>11540009</v>
          </cell>
          <cell r="H828" t="str">
            <v>B0010100</v>
          </cell>
          <cell r="I828">
            <v>30116</v>
          </cell>
          <cell r="J828">
            <v>512</v>
          </cell>
          <cell r="K828">
            <v>545</v>
          </cell>
          <cell r="L828">
            <v>-1952.14</v>
          </cell>
          <cell r="M828">
            <v>-1954.22</v>
          </cell>
          <cell r="N828">
            <v>-182.71</v>
          </cell>
          <cell r="O828">
            <v>132.02000000000001</v>
          </cell>
          <cell r="P828">
            <v>-2004.91</v>
          </cell>
          <cell r="R828">
            <v>-136.65</v>
          </cell>
          <cell r="S828">
            <v>-2.0800000000000125</v>
          </cell>
          <cell r="T828">
            <v>-50.69</v>
          </cell>
          <cell r="V828">
            <v>-1875.94</v>
          </cell>
          <cell r="W828">
            <v>-1950.95</v>
          </cell>
          <cell r="X828">
            <v>-1961.98</v>
          </cell>
        </row>
        <row r="829">
          <cell r="A829">
            <v>1</v>
          </cell>
          <cell r="B829" t="str">
            <v>206050022018</v>
          </cell>
          <cell r="C829">
            <v>425</v>
          </cell>
          <cell r="D829">
            <v>1</v>
          </cell>
          <cell r="E829" t="str">
            <v>CEDULAS E MOEDAS (AV IPIRANGA)</v>
          </cell>
          <cell r="F829">
            <v>3</v>
          </cell>
          <cell r="G829">
            <v>11540009</v>
          </cell>
          <cell r="H829" t="str">
            <v>B0010100</v>
          </cell>
          <cell r="I829">
            <v>30116</v>
          </cell>
          <cell r="J829">
            <v>512</v>
          </cell>
          <cell r="K829">
            <v>545</v>
          </cell>
          <cell r="L829">
            <v>-1389.75</v>
          </cell>
          <cell r="M829">
            <v>-1379.57</v>
          </cell>
          <cell r="N829">
            <v>-111.43</v>
          </cell>
          <cell r="O829">
            <v>84.9</v>
          </cell>
          <cell r="P829">
            <v>-1406.1</v>
          </cell>
          <cell r="R829">
            <v>-89.22</v>
          </cell>
          <cell r="S829">
            <v>10.18</v>
          </cell>
          <cell r="T829">
            <v>-26.53</v>
          </cell>
          <cell r="V829">
            <v>-1339.81</v>
          </cell>
          <cell r="W829">
            <v>-1379.06</v>
          </cell>
          <cell r="X829">
            <v>-1381.04</v>
          </cell>
        </row>
        <row r="830">
          <cell r="A830">
            <v>1</v>
          </cell>
          <cell r="B830" t="str">
            <v>206050022018</v>
          </cell>
          <cell r="C830">
            <v>470</v>
          </cell>
          <cell r="D830">
            <v>1</v>
          </cell>
          <cell r="E830" t="str">
            <v>CEDULAS E MOEDAS</v>
          </cell>
          <cell r="F830">
            <v>3</v>
          </cell>
          <cell r="G830">
            <v>11540009</v>
          </cell>
          <cell r="H830" t="str">
            <v>B0010100</v>
          </cell>
          <cell r="I830">
            <v>30116</v>
          </cell>
          <cell r="J830">
            <v>512</v>
          </cell>
          <cell r="K830">
            <v>545</v>
          </cell>
          <cell r="L830">
            <v>-15168.27</v>
          </cell>
          <cell r="M830">
            <v>-15035.66</v>
          </cell>
          <cell r="N830">
            <v>-1116.95</v>
          </cell>
          <cell r="O830">
            <v>672.84</v>
          </cell>
          <cell r="P830">
            <v>-15479.77</v>
          </cell>
          <cell r="R830">
            <v>588.29</v>
          </cell>
          <cell r="S830">
            <v>132.61000000000001</v>
          </cell>
          <cell r="T830">
            <v>-444.11</v>
          </cell>
          <cell r="V830">
            <v>-15542.87</v>
          </cell>
          <cell r="W830">
            <v>-14860.76</v>
          </cell>
          <cell r="X830">
            <v>-15314.74</v>
          </cell>
        </row>
        <row r="831">
          <cell r="A831">
            <v>1</v>
          </cell>
          <cell r="B831" t="str">
            <v>206050022018</v>
          </cell>
          <cell r="C831">
            <v>610</v>
          </cell>
          <cell r="D831">
            <v>1</v>
          </cell>
          <cell r="E831" t="str">
            <v>CEDULAS E MOEDAS (AV IPIRANGA)</v>
          </cell>
          <cell r="F831">
            <v>3</v>
          </cell>
          <cell r="G831">
            <v>11540009</v>
          </cell>
          <cell r="H831" t="str">
            <v>B0010100</v>
          </cell>
          <cell r="I831">
            <v>30116</v>
          </cell>
          <cell r="J831">
            <v>512</v>
          </cell>
          <cell r="K831">
            <v>545</v>
          </cell>
          <cell r="L831">
            <v>-93.93</v>
          </cell>
          <cell r="M831">
            <v>-94.03</v>
          </cell>
          <cell r="N831">
            <v>-8.8000000000000007</v>
          </cell>
          <cell r="O831">
            <v>6.36</v>
          </cell>
          <cell r="P831">
            <v>-96.47</v>
          </cell>
          <cell r="R831">
            <v>-6.58</v>
          </cell>
          <cell r="S831">
            <v>-9.9999999999999645E-2</v>
          </cell>
          <cell r="T831">
            <v>-2.44</v>
          </cell>
          <cell r="V831">
            <v>-90.26</v>
          </cell>
          <cell r="W831">
            <v>-93.87</v>
          </cell>
          <cell r="X831">
            <v>-94.4</v>
          </cell>
        </row>
        <row r="832">
          <cell r="G832" t="str">
            <v>11540009 Total</v>
          </cell>
          <cell r="L832">
            <v>-26589.62</v>
          </cell>
          <cell r="M832">
            <v>-26485.94</v>
          </cell>
          <cell r="P832">
            <v>-27150.68</v>
          </cell>
          <cell r="R832">
            <v>13.749999999999927</v>
          </cell>
          <cell r="S832">
            <v>103.68</v>
          </cell>
          <cell r="T832">
            <v>-664.74</v>
          </cell>
          <cell r="V832">
            <v>-26648.66</v>
          </cell>
          <cell r="W832">
            <v>-26251.98</v>
          </cell>
          <cell r="X832">
            <v>-26789.21</v>
          </cell>
        </row>
        <row r="833">
          <cell r="A833">
            <v>1</v>
          </cell>
          <cell r="B833" t="str">
            <v>205004490723</v>
          </cell>
          <cell r="C833">
            <v>80</v>
          </cell>
          <cell r="D833">
            <v>1</v>
          </cell>
          <cell r="E833" t="str">
            <v>REPOS-LTN PRE COIC-APLICACOES EM TITS.PUBL.</v>
          </cell>
          <cell r="F833">
            <v>3</v>
          </cell>
          <cell r="G833">
            <v>12110050</v>
          </cell>
          <cell r="H833" t="str">
            <v>B0080240</v>
          </cell>
          <cell r="I833">
            <v>30616</v>
          </cell>
          <cell r="J833">
            <v>175</v>
          </cell>
          <cell r="K833">
            <v>580</v>
          </cell>
          <cell r="L833">
            <v>0</v>
          </cell>
          <cell r="M833">
            <v>-151934005.13999999</v>
          </cell>
          <cell r="N833">
            <v>-1646426646.54</v>
          </cell>
          <cell r="O833">
            <v>1798360651.6800001</v>
          </cell>
          <cell r="P833">
            <v>0</v>
          </cell>
          <cell r="R833">
            <v>0</v>
          </cell>
          <cell r="S833">
            <v>-151934005.1400001</v>
          </cell>
          <cell r="T833">
            <v>151934005.1400001</v>
          </cell>
          <cell r="V833">
            <v>-37442424.539999999</v>
          </cell>
          <cell r="W833">
            <v>-32828328.309999999</v>
          </cell>
          <cell r="X833">
            <v>-80011730.799999997</v>
          </cell>
        </row>
        <row r="834">
          <cell r="A834">
            <v>1</v>
          </cell>
          <cell r="B834" t="str">
            <v>205004490731</v>
          </cell>
          <cell r="C834">
            <v>80</v>
          </cell>
          <cell r="D834">
            <v>1</v>
          </cell>
          <cell r="E834" t="str">
            <v>REPOS-LTN PRE COIC-RDAS.A RECEBER APLIC.TITS.PUBL.</v>
          </cell>
          <cell r="F834">
            <v>3</v>
          </cell>
          <cell r="G834">
            <v>12110050</v>
          </cell>
          <cell r="H834" t="str">
            <v>B0080240</v>
          </cell>
          <cell r="I834">
            <v>30616</v>
          </cell>
          <cell r="J834">
            <v>175</v>
          </cell>
          <cell r="K834">
            <v>0</v>
          </cell>
          <cell r="L834">
            <v>0</v>
          </cell>
          <cell r="M834">
            <v>0</v>
          </cell>
          <cell r="N834">
            <v>-1009868.04</v>
          </cell>
          <cell r="O834">
            <v>1009868.04</v>
          </cell>
          <cell r="P834">
            <v>0</v>
          </cell>
          <cell r="R834">
            <v>0</v>
          </cell>
          <cell r="S834">
            <v>0</v>
          </cell>
          <cell r="T834">
            <v>0</v>
          </cell>
          <cell r="V834">
            <v>0</v>
          </cell>
          <cell r="W834">
            <v>0</v>
          </cell>
          <cell r="X834">
            <v>0</v>
          </cell>
        </row>
        <row r="835">
          <cell r="A835">
            <v>1</v>
          </cell>
          <cell r="B835" t="str">
            <v>205004490740</v>
          </cell>
          <cell r="C835">
            <v>80</v>
          </cell>
          <cell r="D835">
            <v>1</v>
          </cell>
          <cell r="E835" t="str">
            <v>REPOS-LTN PRE COIC-RDAS.APROP.APLIC.TITS.PUBL.</v>
          </cell>
          <cell r="F835">
            <v>3</v>
          </cell>
          <cell r="G835">
            <v>12110050</v>
          </cell>
          <cell r="H835" t="str">
            <v>B0080240</v>
          </cell>
          <cell r="I835">
            <v>30616</v>
          </cell>
          <cell r="J835">
            <v>175</v>
          </cell>
          <cell r="K835">
            <v>580</v>
          </cell>
          <cell r="L835">
            <v>0</v>
          </cell>
          <cell r="M835">
            <v>84869.33</v>
          </cell>
          <cell r="N835">
            <v>-1009868.03</v>
          </cell>
          <cell r="O835">
            <v>924998.7</v>
          </cell>
          <cell r="P835">
            <v>0</v>
          </cell>
          <cell r="R835">
            <v>0</v>
          </cell>
          <cell r="S835">
            <v>84869.330000000075</v>
          </cell>
          <cell r="T835">
            <v>-84869.330000000075</v>
          </cell>
          <cell r="V835">
            <v>21975.01</v>
          </cell>
          <cell r="W835">
            <v>18693.759999999998</v>
          </cell>
          <cell r="X835">
            <v>45291.49</v>
          </cell>
        </row>
        <row r="836">
          <cell r="G836" t="str">
            <v>12110050 Total</v>
          </cell>
          <cell r="L836">
            <v>0</v>
          </cell>
          <cell r="M836">
            <v>-151849135.80999997</v>
          </cell>
          <cell r="P836">
            <v>0</v>
          </cell>
          <cell r="R836">
            <v>0</v>
          </cell>
          <cell r="S836">
            <v>-151849135.81000009</v>
          </cell>
          <cell r="T836">
            <v>151849135.81000009</v>
          </cell>
          <cell r="V836">
            <v>-37420449.530000001</v>
          </cell>
          <cell r="W836">
            <v>-32809634.549999997</v>
          </cell>
          <cell r="X836">
            <v>-79966439.310000002</v>
          </cell>
        </row>
        <row r="837">
          <cell r="A837">
            <v>1</v>
          </cell>
          <cell r="B837" t="str">
            <v>205004490014</v>
          </cell>
          <cell r="C837">
            <v>80</v>
          </cell>
          <cell r="D837">
            <v>1</v>
          </cell>
          <cell r="E837" t="str">
            <v>REPOS-NTN PRE COIC-APLICACOES EM TITS.PUBL.</v>
          </cell>
          <cell r="F837">
            <v>3</v>
          </cell>
          <cell r="G837">
            <v>12110074</v>
          </cell>
          <cell r="H837" t="str">
            <v>B0080240</v>
          </cell>
          <cell r="I837">
            <v>30617</v>
          </cell>
          <cell r="J837">
            <v>175</v>
          </cell>
          <cell r="K837">
            <v>580</v>
          </cell>
          <cell r="L837">
            <v>-14808746.18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R837">
            <v>-14808746.18</v>
          </cell>
          <cell r="S837">
            <v>14808746.180000007</v>
          </cell>
          <cell r="T837">
            <v>0</v>
          </cell>
          <cell r="V837">
            <v>-6174673.7699999996</v>
          </cell>
          <cell r="W837">
            <v>-3063717.49</v>
          </cell>
          <cell r="X837">
            <v>0</v>
          </cell>
        </row>
        <row r="838">
          <cell r="A838">
            <v>1</v>
          </cell>
          <cell r="B838" t="str">
            <v>205004490030</v>
          </cell>
          <cell r="C838">
            <v>80</v>
          </cell>
          <cell r="D838">
            <v>1</v>
          </cell>
          <cell r="E838" t="str">
            <v>REPOS-NTN PRE COIC-RDAS.APROP.APLIC.TITS.PUBL.</v>
          </cell>
          <cell r="F838">
            <v>3</v>
          </cell>
          <cell r="G838">
            <v>12110074</v>
          </cell>
          <cell r="H838" t="str">
            <v>B0080240</v>
          </cell>
          <cell r="I838">
            <v>30617</v>
          </cell>
          <cell r="J838">
            <v>175</v>
          </cell>
          <cell r="K838">
            <v>580</v>
          </cell>
          <cell r="L838">
            <v>8638.25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R838">
            <v>8638.25</v>
          </cell>
          <cell r="S838">
            <v>-8638.25</v>
          </cell>
          <cell r="T838">
            <v>0</v>
          </cell>
          <cell r="V838">
            <v>3694.52</v>
          </cell>
          <cell r="W838">
            <v>1784.24</v>
          </cell>
          <cell r="X838">
            <v>0</v>
          </cell>
        </row>
        <row r="839">
          <cell r="G839" t="str">
            <v>12110074 Total</v>
          </cell>
          <cell r="L839">
            <v>-14800107.93</v>
          </cell>
          <cell r="M839">
            <v>0</v>
          </cell>
          <cell r="P839">
            <v>0</v>
          </cell>
          <cell r="R839">
            <v>-14800107.93</v>
          </cell>
          <cell r="S839">
            <v>14800107.930000007</v>
          </cell>
          <cell r="T839">
            <v>0</v>
          </cell>
          <cell r="V839">
            <v>-6170979.25</v>
          </cell>
          <cell r="W839">
            <v>-3061933.25</v>
          </cell>
          <cell r="X839">
            <v>0</v>
          </cell>
        </row>
        <row r="840">
          <cell r="A840">
            <v>1</v>
          </cell>
          <cell r="B840" t="str">
            <v>212110160076</v>
          </cell>
          <cell r="C840">
            <v>80</v>
          </cell>
          <cell r="D840">
            <v>1</v>
          </cell>
          <cell r="E840" t="str">
            <v>REPOS-NBC COIC RDAS.APROP.APLIC.TITS.PUBL.</v>
          </cell>
          <cell r="F840">
            <v>3</v>
          </cell>
          <cell r="G840">
            <v>12110160</v>
          </cell>
          <cell r="H840" t="str">
            <v>B0080240</v>
          </cell>
          <cell r="I840">
            <v>30517</v>
          </cell>
          <cell r="J840">
            <v>175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R840">
            <v>-108987.89</v>
          </cell>
          <cell r="S840">
            <v>0</v>
          </cell>
          <cell r="T840">
            <v>0</v>
          </cell>
          <cell r="V840">
            <v>66226.63</v>
          </cell>
          <cell r="W840">
            <v>40433.03</v>
          </cell>
          <cell r="X840">
            <v>0</v>
          </cell>
        </row>
        <row r="841">
          <cell r="A841">
            <v>1</v>
          </cell>
          <cell r="B841" t="str">
            <v>212110160084</v>
          </cell>
          <cell r="C841">
            <v>80</v>
          </cell>
          <cell r="D841">
            <v>1</v>
          </cell>
          <cell r="E841" t="str">
            <v>REPOS-NBC PRE COIC-RDAS.RECEB.APLIC.TITS.PUBL.</v>
          </cell>
          <cell r="F841">
            <v>3</v>
          </cell>
          <cell r="G841">
            <v>12110160</v>
          </cell>
          <cell r="H841" t="str">
            <v>B0080240</v>
          </cell>
          <cell r="I841">
            <v>30517</v>
          </cell>
          <cell r="J841">
            <v>175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R841">
            <v>0</v>
          </cell>
          <cell r="S841">
            <v>0</v>
          </cell>
          <cell r="T841">
            <v>0</v>
          </cell>
          <cell r="V841">
            <v>0</v>
          </cell>
          <cell r="W841">
            <v>0</v>
          </cell>
          <cell r="X841">
            <v>0</v>
          </cell>
        </row>
        <row r="842">
          <cell r="A842">
            <v>1</v>
          </cell>
          <cell r="B842" t="str">
            <v>212110160092</v>
          </cell>
          <cell r="C842">
            <v>80</v>
          </cell>
          <cell r="D842">
            <v>1</v>
          </cell>
          <cell r="E842" t="str">
            <v>REPOS-NBC PRE COIC-APLICACOES EM TITS.PUBL.</v>
          </cell>
          <cell r="F842">
            <v>3</v>
          </cell>
          <cell r="G842">
            <v>12110160</v>
          </cell>
          <cell r="H842" t="str">
            <v>B0080240</v>
          </cell>
          <cell r="I842">
            <v>30517</v>
          </cell>
          <cell r="J842">
            <v>175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R842">
            <v>180908745.56000042</v>
          </cell>
          <cell r="S842">
            <v>0</v>
          </cell>
          <cell r="T842">
            <v>0</v>
          </cell>
          <cell r="V842">
            <v>-110728614.31</v>
          </cell>
          <cell r="W842">
            <v>-70005201.379999995</v>
          </cell>
          <cell r="X842">
            <v>0</v>
          </cell>
        </row>
        <row r="843">
          <cell r="G843" t="str">
            <v>12110160 Total</v>
          </cell>
          <cell r="L843">
            <v>0</v>
          </cell>
          <cell r="M843">
            <v>0</v>
          </cell>
          <cell r="P843">
            <v>0</v>
          </cell>
          <cell r="R843">
            <v>180799757.67000043</v>
          </cell>
          <cell r="S843">
            <v>0</v>
          </cell>
          <cell r="T843">
            <v>0</v>
          </cell>
          <cell r="V843">
            <v>-110662387.68000001</v>
          </cell>
          <cell r="W843">
            <v>-69964768.349999994</v>
          </cell>
          <cell r="X843">
            <v>0</v>
          </cell>
        </row>
        <row r="844">
          <cell r="A844">
            <v>1</v>
          </cell>
          <cell r="B844" t="str">
            <v>212120057006</v>
          </cell>
          <cell r="C844">
            <v>80</v>
          </cell>
          <cell r="D844">
            <v>1</v>
          </cell>
          <cell r="E844" t="str">
            <v>REPOS-LTN PRE COIC-APLICACOES EM TITS.PUBL-OP VINC</v>
          </cell>
          <cell r="F844">
            <v>3</v>
          </cell>
          <cell r="G844">
            <v>12120057</v>
          </cell>
          <cell r="H844" t="str">
            <v>B0080240</v>
          </cell>
          <cell r="I844">
            <v>30616</v>
          </cell>
          <cell r="J844">
            <v>175</v>
          </cell>
          <cell r="K844">
            <v>0</v>
          </cell>
          <cell r="L844">
            <v>0</v>
          </cell>
          <cell r="M844">
            <v>0</v>
          </cell>
          <cell r="N844">
            <v>-7125562.1500000004</v>
          </cell>
          <cell r="O844">
            <v>7125562.1500000004</v>
          </cell>
          <cell r="P844">
            <v>0</v>
          </cell>
          <cell r="R844">
            <v>0</v>
          </cell>
          <cell r="S844">
            <v>0</v>
          </cell>
          <cell r="T844">
            <v>0</v>
          </cell>
          <cell r="V844">
            <v>0</v>
          </cell>
          <cell r="W844">
            <v>0</v>
          </cell>
          <cell r="X844">
            <v>-763453.09</v>
          </cell>
        </row>
        <row r="845">
          <cell r="A845">
            <v>1</v>
          </cell>
          <cell r="B845" t="str">
            <v>212120057014</v>
          </cell>
          <cell r="C845">
            <v>80</v>
          </cell>
          <cell r="D845">
            <v>1</v>
          </cell>
          <cell r="E845" t="str">
            <v>REPOS-LTN PRE COIC-RDAS.A RECEBER APLIC.TITS.PUBL-OP VINC</v>
          </cell>
          <cell r="F845">
            <v>3</v>
          </cell>
          <cell r="G845">
            <v>12120057</v>
          </cell>
          <cell r="H845" t="str">
            <v>B0080240</v>
          </cell>
          <cell r="I845">
            <v>30616</v>
          </cell>
          <cell r="J845">
            <v>175</v>
          </cell>
          <cell r="K845">
            <v>0</v>
          </cell>
          <cell r="L845">
            <v>0</v>
          </cell>
          <cell r="M845">
            <v>0</v>
          </cell>
          <cell r="N845">
            <v>-996.96</v>
          </cell>
          <cell r="O845">
            <v>996.96</v>
          </cell>
          <cell r="P845">
            <v>0</v>
          </cell>
          <cell r="R845">
            <v>0</v>
          </cell>
          <cell r="S845">
            <v>0</v>
          </cell>
          <cell r="T845">
            <v>0</v>
          </cell>
          <cell r="V845">
            <v>0</v>
          </cell>
          <cell r="W845">
            <v>0</v>
          </cell>
          <cell r="X845">
            <v>106.82</v>
          </cell>
        </row>
        <row r="846">
          <cell r="G846" t="str">
            <v>12120057 Total</v>
          </cell>
          <cell r="L846">
            <v>0</v>
          </cell>
          <cell r="M846">
            <v>0</v>
          </cell>
          <cell r="P846">
            <v>0</v>
          </cell>
          <cell r="R846">
            <v>0</v>
          </cell>
          <cell r="S846">
            <v>0</v>
          </cell>
          <cell r="T846">
            <v>0</v>
          </cell>
          <cell r="V846">
            <v>0</v>
          </cell>
          <cell r="W846">
            <v>0</v>
          </cell>
          <cell r="X846">
            <v>-763346.27</v>
          </cell>
        </row>
        <row r="847">
          <cell r="A847">
            <v>1</v>
          </cell>
          <cell r="B847" t="str">
            <v>212210101144</v>
          </cell>
          <cell r="C847">
            <v>80</v>
          </cell>
          <cell r="D847">
            <v>1</v>
          </cell>
          <cell r="E847" t="str">
            <v>DEP.W/BANKS-CDI LONGO-PRE-APLICACOES EM LIGADAS-COIC</v>
          </cell>
          <cell r="F847">
            <v>3</v>
          </cell>
          <cell r="G847">
            <v>12210101</v>
          </cell>
          <cell r="H847" t="str">
            <v>B0010340</v>
          </cell>
          <cell r="I847">
            <v>20023</v>
          </cell>
          <cell r="J847">
            <v>174</v>
          </cell>
          <cell r="K847">
            <v>0</v>
          </cell>
          <cell r="L847">
            <v>-2975028107.5799999</v>
          </cell>
          <cell r="M847">
            <v>-1539790924.6400001</v>
          </cell>
          <cell r="N847">
            <v>-1313814378.1199999</v>
          </cell>
          <cell r="O847">
            <v>1539790924.6400001</v>
          </cell>
          <cell r="P847">
            <v>-1313814378.1199999</v>
          </cell>
          <cell r="R847">
            <v>73412932.559999943</v>
          </cell>
          <cell r="S847">
            <v>1435237182.9400001</v>
          </cell>
          <cell r="T847">
            <v>225976546.52000022</v>
          </cell>
          <cell r="V847">
            <v>-2980315814.6799998</v>
          </cell>
          <cell r="W847">
            <v>-1834705362.4400001</v>
          </cell>
          <cell r="X847">
            <v>-1329955560.01</v>
          </cell>
        </row>
        <row r="848">
          <cell r="A848">
            <v>1</v>
          </cell>
          <cell r="B848" t="str">
            <v>212210101152</v>
          </cell>
          <cell r="C848">
            <v>80</v>
          </cell>
          <cell r="D848">
            <v>1</v>
          </cell>
          <cell r="E848" t="str">
            <v>DEP.W/BANKS-CDI LONGO PRE-RDAS.APROP.APLIC.EM LIGADAS-COIC</v>
          </cell>
          <cell r="F848">
            <v>3</v>
          </cell>
          <cell r="G848">
            <v>12210101</v>
          </cell>
          <cell r="H848" t="str">
            <v>B0010340</v>
          </cell>
          <cell r="I848">
            <v>20023</v>
          </cell>
          <cell r="J848">
            <v>174</v>
          </cell>
          <cell r="K848">
            <v>0</v>
          </cell>
          <cell r="L848">
            <v>45692926.549999997</v>
          </cell>
          <cell r="M848">
            <v>1343217.03</v>
          </cell>
          <cell r="N848">
            <v>-12919581.09</v>
          </cell>
          <cell r="O848">
            <v>13814378.109999999</v>
          </cell>
          <cell r="P848">
            <v>2238014.0499999998</v>
          </cell>
          <cell r="R848">
            <v>31166660.010000005</v>
          </cell>
          <cell r="S848">
            <v>-44349709.520000003</v>
          </cell>
          <cell r="T848">
            <v>894797.02</v>
          </cell>
          <cell r="V848">
            <v>48280886.060000002</v>
          </cell>
          <cell r="W848">
            <v>15552760.82</v>
          </cell>
          <cell r="X848">
            <v>8041904</v>
          </cell>
        </row>
        <row r="849">
          <cell r="G849" t="str">
            <v>12210101 Total</v>
          </cell>
          <cell r="L849">
            <v>-2929335181.0299997</v>
          </cell>
          <cell r="M849">
            <v>-1538447707.6100001</v>
          </cell>
          <cell r="P849">
            <v>-1311576364.0699999</v>
          </cell>
          <cell r="R849">
            <v>104579592.56999995</v>
          </cell>
          <cell r="S849">
            <v>1390887473.4200001</v>
          </cell>
          <cell r="T849">
            <v>226871343.54000023</v>
          </cell>
          <cell r="V849">
            <v>-2932034928.6199999</v>
          </cell>
          <cell r="W849">
            <v>-1819152601.6200001</v>
          </cell>
          <cell r="X849">
            <v>-1321913656.01</v>
          </cell>
        </row>
        <row r="850">
          <cell r="A850">
            <v>1</v>
          </cell>
          <cell r="B850" t="str">
            <v>212210204075</v>
          </cell>
          <cell r="C850">
            <v>80</v>
          </cell>
          <cell r="D850">
            <v>1</v>
          </cell>
          <cell r="E850" t="str">
            <v>DEP.W/BANKS-CDI LONGO TR-PRINC-APLIC EM NAO LIGADAS</v>
          </cell>
          <cell r="F850">
            <v>3</v>
          </cell>
          <cell r="G850">
            <v>12210204</v>
          </cell>
          <cell r="H850" t="str">
            <v>B0010300</v>
          </cell>
          <cell r="I850">
            <v>20021</v>
          </cell>
          <cell r="J850">
            <v>174</v>
          </cell>
          <cell r="K850">
            <v>0</v>
          </cell>
          <cell r="L850">
            <v>-19090045.300000001</v>
          </cell>
          <cell r="M850">
            <v>-19326263.199999999</v>
          </cell>
          <cell r="N850">
            <v>-200742.53</v>
          </cell>
          <cell r="O850">
            <v>0</v>
          </cell>
          <cell r="P850">
            <v>-19527005.73</v>
          </cell>
          <cell r="R850">
            <v>-243355.97</v>
          </cell>
          <cell r="S850">
            <v>-236217.9</v>
          </cell>
          <cell r="T850">
            <v>-200742.53</v>
          </cell>
          <cell r="V850">
            <v>-18965505.710000001</v>
          </cell>
          <cell r="W850">
            <v>-19200732.5</v>
          </cell>
          <cell r="X850">
            <v>-19430718.43</v>
          </cell>
        </row>
        <row r="851">
          <cell r="A851">
            <v>1</v>
          </cell>
          <cell r="B851" t="str">
            <v>212210204105</v>
          </cell>
          <cell r="C851">
            <v>80</v>
          </cell>
          <cell r="D851">
            <v>1</v>
          </cell>
          <cell r="E851" t="str">
            <v>DEP.W/BANKS-CDI LONGO PRE-RDAS.APROP.APLIC.EM NAO LIGADAS</v>
          </cell>
          <cell r="F851">
            <v>3</v>
          </cell>
          <cell r="G851">
            <v>12210204</v>
          </cell>
          <cell r="H851" t="str">
            <v>B0010300</v>
          </cell>
          <cell r="I851">
            <v>20023</v>
          </cell>
          <cell r="J851">
            <v>174</v>
          </cell>
          <cell r="K851">
            <v>575</v>
          </cell>
          <cell r="L851">
            <v>76987132.5</v>
          </cell>
          <cell r="M851">
            <v>70429889.349999994</v>
          </cell>
          <cell r="N851">
            <v>-6175038.1200000001</v>
          </cell>
          <cell r="O851">
            <v>1035437.68</v>
          </cell>
          <cell r="P851">
            <v>65290288.909999996</v>
          </cell>
          <cell r="R851">
            <v>-151378.8900000006</v>
          </cell>
          <cell r="S851">
            <v>-6557243.1499999994</v>
          </cell>
          <cell r="T851">
            <v>-5139600.4400000004</v>
          </cell>
          <cell r="V851">
            <v>76945159.120000005</v>
          </cell>
          <cell r="W851">
            <v>73882629.760000005</v>
          </cell>
          <cell r="X851">
            <v>68109605.400000006</v>
          </cell>
        </row>
        <row r="852">
          <cell r="A852">
            <v>1</v>
          </cell>
          <cell r="B852" t="str">
            <v>212210204113</v>
          </cell>
          <cell r="C852">
            <v>80</v>
          </cell>
          <cell r="D852">
            <v>1</v>
          </cell>
          <cell r="E852" t="str">
            <v>DEP.W/BANKS-CDI LONGO PRE-PRINC-APLIC.EM NAO LIGADAS</v>
          </cell>
          <cell r="F852">
            <v>3</v>
          </cell>
          <cell r="G852">
            <v>12210204</v>
          </cell>
          <cell r="H852" t="str">
            <v>B0010300</v>
          </cell>
          <cell r="I852">
            <v>20023</v>
          </cell>
          <cell r="J852">
            <v>174</v>
          </cell>
          <cell r="K852">
            <v>575</v>
          </cell>
          <cell r="L852">
            <v>-473530547.31</v>
          </cell>
          <cell r="M852">
            <v>-444471505.31999999</v>
          </cell>
          <cell r="N852">
            <v>-9163518.7799999993</v>
          </cell>
          <cell r="O852">
            <v>16583106.890000001</v>
          </cell>
          <cell r="P852">
            <v>-437051917.20999998</v>
          </cell>
          <cell r="R852">
            <v>1827495.2</v>
          </cell>
          <cell r="S852">
            <v>29059041.989999998</v>
          </cell>
          <cell r="T852">
            <v>7419588.1100000013</v>
          </cell>
          <cell r="V852">
            <v>-474142418.36000001</v>
          </cell>
          <cell r="W852">
            <v>-466026338.91000003</v>
          </cell>
          <cell r="X852">
            <v>-441192267.54000002</v>
          </cell>
        </row>
        <row r="853">
          <cell r="G853" t="str">
            <v>12210204 Total</v>
          </cell>
          <cell r="L853">
            <v>-415633460.11000001</v>
          </cell>
          <cell r="M853">
            <v>-393367879.17000002</v>
          </cell>
          <cell r="P853">
            <v>-391288634.02999997</v>
          </cell>
          <cell r="R853">
            <v>1432760.34</v>
          </cell>
          <cell r="S853">
            <v>22265580.939999998</v>
          </cell>
          <cell r="T853">
            <v>2079245.14</v>
          </cell>
          <cell r="V853">
            <v>-416162764.94999999</v>
          </cell>
          <cell r="W853">
            <v>-411344441.65000004</v>
          </cell>
          <cell r="X853">
            <v>-392513380.56999999</v>
          </cell>
        </row>
        <row r="854">
          <cell r="A854">
            <v>1</v>
          </cell>
          <cell r="B854" t="str">
            <v>204245000033</v>
          </cell>
          <cell r="C854">
            <v>80</v>
          </cell>
          <cell r="D854">
            <v>1</v>
          </cell>
          <cell r="E854" t="str">
            <v>HTM-CDI-APLIC PROPRIAS A RESGATAR-NAO LIGADAS</v>
          </cell>
          <cell r="F854">
            <v>3</v>
          </cell>
          <cell r="G854">
            <v>12220201</v>
          </cell>
          <cell r="H854" t="str">
            <v>B0010300</v>
          </cell>
          <cell r="I854">
            <v>30515</v>
          </cell>
          <cell r="J854">
            <v>179</v>
          </cell>
          <cell r="K854">
            <v>575</v>
          </cell>
          <cell r="L854">
            <v>-456682.2</v>
          </cell>
          <cell r="M854">
            <v>-64751.73</v>
          </cell>
          <cell r="N854">
            <v>-16203724.57</v>
          </cell>
          <cell r="O854">
            <v>13776443.4</v>
          </cell>
          <cell r="P854">
            <v>-2492032.9</v>
          </cell>
          <cell r="R854">
            <v>-66573.64999999851</v>
          </cell>
          <cell r="S854">
            <v>391930.47000000253</v>
          </cell>
          <cell r="T854">
            <v>-2427281.17</v>
          </cell>
          <cell r="V854">
            <v>-955417.08</v>
          </cell>
          <cell r="W854">
            <v>-975791.06</v>
          </cell>
          <cell r="X854">
            <v>-857837.71</v>
          </cell>
        </row>
        <row r="855">
          <cell r="G855" t="str">
            <v>12220201 Total</v>
          </cell>
          <cell r="L855">
            <v>-456682.2</v>
          </cell>
          <cell r="M855">
            <v>-64751.73</v>
          </cell>
          <cell r="P855">
            <v>-2492032.9</v>
          </cell>
          <cell r="R855">
            <v>-66573.64999999851</v>
          </cell>
          <cell r="S855">
            <v>391930.47000000253</v>
          </cell>
          <cell r="T855">
            <v>-2427281.17</v>
          </cell>
          <cell r="V855">
            <v>-955417.08</v>
          </cell>
          <cell r="W855">
            <v>-975791.06</v>
          </cell>
          <cell r="X855">
            <v>-857837.71</v>
          </cell>
        </row>
        <row r="856">
          <cell r="A856">
            <v>1</v>
          </cell>
          <cell r="B856" t="str">
            <v>204245000050</v>
          </cell>
          <cell r="C856">
            <v>80</v>
          </cell>
          <cell r="D856">
            <v>1</v>
          </cell>
          <cell r="E856" t="str">
            <v>HTM-CDI-APLIC PROPRIAS A LIQUIDAR-NAO LIGADAS</v>
          </cell>
          <cell r="F856">
            <v>3</v>
          </cell>
          <cell r="G856">
            <v>12230208</v>
          </cell>
          <cell r="H856" t="str">
            <v>B0010300</v>
          </cell>
          <cell r="I856">
            <v>30516</v>
          </cell>
          <cell r="J856">
            <v>179</v>
          </cell>
          <cell r="K856">
            <v>575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R856">
            <v>0</v>
          </cell>
          <cell r="S856">
            <v>0</v>
          </cell>
          <cell r="T856">
            <v>0</v>
          </cell>
          <cell r="V856">
            <v>1758064.52</v>
          </cell>
          <cell r="W856">
            <v>387096.66</v>
          </cell>
          <cell r="X856">
            <v>0</v>
          </cell>
        </row>
        <row r="857">
          <cell r="G857" t="str">
            <v>12230208 Total</v>
          </cell>
          <cell r="L857">
            <v>0</v>
          </cell>
          <cell r="M857">
            <v>0</v>
          </cell>
          <cell r="P857">
            <v>0</v>
          </cell>
          <cell r="R857">
            <v>0</v>
          </cell>
          <cell r="S857">
            <v>0</v>
          </cell>
          <cell r="T857">
            <v>0</v>
          </cell>
          <cell r="V857">
            <v>1758064.52</v>
          </cell>
          <cell r="W857">
            <v>387096.66</v>
          </cell>
          <cell r="X857">
            <v>0</v>
          </cell>
        </row>
        <row r="858">
          <cell r="A858">
            <v>1</v>
          </cell>
          <cell r="B858" t="str">
            <v>213199551051</v>
          </cell>
          <cell r="C858">
            <v>80</v>
          </cell>
          <cell r="D858">
            <v>1</v>
          </cell>
          <cell r="E858" t="str">
            <v>DEP.W/BANKS-CDI LONGO PRE-PDT-NAO LIGADAS</v>
          </cell>
          <cell r="F858">
            <v>3</v>
          </cell>
          <cell r="G858">
            <v>12299201</v>
          </cell>
          <cell r="H858" t="str">
            <v>B0010300</v>
          </cell>
          <cell r="I858">
            <v>20023</v>
          </cell>
          <cell r="J858">
            <v>357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16107.39</v>
          </cell>
          <cell r="P858">
            <v>16107.39</v>
          </cell>
          <cell r="R858">
            <v>-482569.74</v>
          </cell>
          <cell r="S858">
            <v>0</v>
          </cell>
          <cell r="T858">
            <v>16107.39</v>
          </cell>
          <cell r="V858">
            <v>451436.21</v>
          </cell>
          <cell r="W858">
            <v>0</v>
          </cell>
          <cell r="X858">
            <v>0</v>
          </cell>
        </row>
        <row r="859">
          <cell r="G859" t="str">
            <v>12299201 Total</v>
          </cell>
          <cell r="L859">
            <v>0</v>
          </cell>
          <cell r="M859">
            <v>0</v>
          </cell>
          <cell r="P859">
            <v>16107.39</v>
          </cell>
          <cell r="R859">
            <v>-482569.74</v>
          </cell>
          <cell r="S859">
            <v>0</v>
          </cell>
          <cell r="T859">
            <v>16107.39</v>
          </cell>
          <cell r="V859">
            <v>451436.21</v>
          </cell>
          <cell r="W859">
            <v>0</v>
          </cell>
          <cell r="X859">
            <v>0</v>
          </cell>
        </row>
        <row r="860">
          <cell r="A860">
            <v>1</v>
          </cell>
          <cell r="B860" t="str">
            <v>212610206016</v>
          </cell>
          <cell r="C860">
            <v>220</v>
          </cell>
          <cell r="D860">
            <v>1</v>
          </cell>
          <cell r="E860" t="str">
            <v>APLICACOES MOEDA ESTRANGEIRA - PRAZO FIXO - HEAD OFFICE</v>
          </cell>
          <cell r="F860">
            <v>3</v>
          </cell>
          <cell r="G860">
            <v>12610206</v>
          </cell>
          <cell r="H860" t="str">
            <v>B0010370</v>
          </cell>
          <cell r="I860">
            <v>20190</v>
          </cell>
          <cell r="J860">
            <v>14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R860">
            <v>0</v>
          </cell>
          <cell r="S860">
            <v>0</v>
          </cell>
          <cell r="T860">
            <v>0</v>
          </cell>
          <cell r="V860">
            <v>-6707064.5199999996</v>
          </cell>
          <cell r="W860">
            <v>0</v>
          </cell>
          <cell r="X860">
            <v>0</v>
          </cell>
        </row>
        <row r="861">
          <cell r="G861" t="str">
            <v>12610206 Total</v>
          </cell>
          <cell r="L861">
            <v>0</v>
          </cell>
          <cell r="M861">
            <v>0</v>
          </cell>
          <cell r="P861">
            <v>0</v>
          </cell>
          <cell r="R861">
            <v>0</v>
          </cell>
          <cell r="S861">
            <v>0</v>
          </cell>
          <cell r="T861">
            <v>0</v>
          </cell>
          <cell r="V861">
            <v>-6707064.5199999996</v>
          </cell>
          <cell r="W861">
            <v>0</v>
          </cell>
          <cell r="X861">
            <v>0</v>
          </cell>
        </row>
        <row r="862">
          <cell r="A862">
            <v>1</v>
          </cell>
          <cell r="B862" t="str">
            <v>213110035016</v>
          </cell>
          <cell r="C862">
            <v>80</v>
          </cell>
          <cell r="D862">
            <v>1</v>
          </cell>
          <cell r="E862" t="str">
            <v>AFS-LFT POS TERC-TITS.RDA.FIXA LIVRES</v>
          </cell>
          <cell r="F862">
            <v>3</v>
          </cell>
          <cell r="G862">
            <v>13110035</v>
          </cell>
          <cell r="H862" t="str">
            <v>B0032300</v>
          </cell>
          <cell r="I862">
            <v>30979</v>
          </cell>
          <cell r="J862">
            <v>173</v>
          </cell>
          <cell r="K862">
            <v>0</v>
          </cell>
          <cell r="L862">
            <v>-1005840.09</v>
          </cell>
          <cell r="M862">
            <v>-1018627.37</v>
          </cell>
          <cell r="N862">
            <v>-10381.09</v>
          </cell>
          <cell r="O862">
            <v>0.01</v>
          </cell>
          <cell r="P862">
            <v>-1029008.45</v>
          </cell>
          <cell r="R862">
            <v>-1005840.09</v>
          </cell>
          <cell r="S862">
            <v>-12787.28</v>
          </cell>
          <cell r="T862">
            <v>-10381.08</v>
          </cell>
          <cell r="V862">
            <v>-420682.96</v>
          </cell>
          <cell r="W862">
            <v>-1011939.53</v>
          </cell>
          <cell r="X862">
            <v>-1024026</v>
          </cell>
        </row>
        <row r="863">
          <cell r="A863">
            <v>1</v>
          </cell>
          <cell r="B863" t="str">
            <v>213110035040</v>
          </cell>
          <cell r="C863">
            <v>80</v>
          </cell>
          <cell r="D863">
            <v>1</v>
          </cell>
          <cell r="E863" t="str">
            <v>TRADING-LFT PRE TERC-TITS.RDA.FIXA</v>
          </cell>
          <cell r="F863">
            <v>3</v>
          </cell>
          <cell r="G863">
            <v>13110035</v>
          </cell>
          <cell r="H863" t="str">
            <v>B0052100</v>
          </cell>
          <cell r="I863">
            <v>30452</v>
          </cell>
          <cell r="J863">
            <v>171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R863">
            <v>0</v>
          </cell>
          <cell r="S863">
            <v>0</v>
          </cell>
          <cell r="T863">
            <v>0</v>
          </cell>
          <cell r="V863">
            <v>0</v>
          </cell>
          <cell r="W863">
            <v>0</v>
          </cell>
          <cell r="X863">
            <v>0</v>
          </cell>
        </row>
        <row r="864">
          <cell r="G864" t="str">
            <v>13110035 Total</v>
          </cell>
          <cell r="L864">
            <v>-1005840.09</v>
          </cell>
          <cell r="M864">
            <v>-1018627.37</v>
          </cell>
          <cell r="P864">
            <v>-1029008.45</v>
          </cell>
          <cell r="R864">
            <v>-1005840.09</v>
          </cell>
          <cell r="S864">
            <v>-12787.28</v>
          </cell>
          <cell r="T864">
            <v>-10381.08</v>
          </cell>
          <cell r="V864">
            <v>-420682.96</v>
          </cell>
          <cell r="W864">
            <v>-1011939.53</v>
          </cell>
          <cell r="X864">
            <v>-1024026</v>
          </cell>
        </row>
        <row r="865">
          <cell r="A865">
            <v>1</v>
          </cell>
          <cell r="B865" t="str">
            <v>206006020145</v>
          </cell>
          <cell r="C865">
            <v>80</v>
          </cell>
          <cell r="D865">
            <v>1</v>
          </cell>
          <cell r="E865" t="str">
            <v>AFS-NTN USV TERC-PRINC-TITS.RDA.FIXA</v>
          </cell>
          <cell r="F865">
            <v>3</v>
          </cell>
          <cell r="G865">
            <v>13110073</v>
          </cell>
          <cell r="H865" t="str">
            <v>B0032300</v>
          </cell>
          <cell r="I865">
            <v>30612</v>
          </cell>
          <cell r="J865">
            <v>76</v>
          </cell>
          <cell r="K865">
            <v>580</v>
          </cell>
          <cell r="L865">
            <v>-3025042.98</v>
          </cell>
          <cell r="M865">
            <v>-149488203.56</v>
          </cell>
          <cell r="N865">
            <v>-53080126.259999998</v>
          </cell>
          <cell r="O865">
            <v>7140465.9900000002</v>
          </cell>
          <cell r="P865">
            <v>-195427863.83000001</v>
          </cell>
          <cell r="R865">
            <v>-26435.38</v>
          </cell>
          <cell r="S865">
            <v>-146463160.57999998</v>
          </cell>
          <cell r="T865">
            <v>-45939660.269999996</v>
          </cell>
          <cell r="V865">
            <v>-3017766.36</v>
          </cell>
          <cell r="W865">
            <v>-133618233.34999999</v>
          </cell>
          <cell r="X865">
            <v>-161494582.25999999</v>
          </cell>
        </row>
        <row r="866">
          <cell r="G866" t="str">
            <v>13110073 Total</v>
          </cell>
          <cell r="L866">
            <v>-3025042.98</v>
          </cell>
          <cell r="M866">
            <v>-149488203.56</v>
          </cell>
          <cell r="P866">
            <v>-195427863.83000001</v>
          </cell>
          <cell r="R866">
            <v>-26435.38</v>
          </cell>
          <cell r="S866">
            <v>-146463160.57999998</v>
          </cell>
          <cell r="T866">
            <v>-45939660.269999996</v>
          </cell>
          <cell r="V866">
            <v>-3017766.36</v>
          </cell>
          <cell r="W866">
            <v>-133618233.34999999</v>
          </cell>
          <cell r="X866">
            <v>-161494582.25999999</v>
          </cell>
        </row>
        <row r="867">
          <cell r="A867">
            <v>1</v>
          </cell>
          <cell r="B867" t="str">
            <v>213110169020</v>
          </cell>
          <cell r="C867">
            <v>80</v>
          </cell>
          <cell r="D867">
            <v>1</v>
          </cell>
          <cell r="E867" t="str">
            <v>AFS-MBC USV TRC-PRINC-TITS.RDA.FIXA</v>
          </cell>
          <cell r="F867">
            <v>3</v>
          </cell>
          <cell r="G867">
            <v>13110169</v>
          </cell>
          <cell r="H867" t="str">
            <v>B0032300</v>
          </cell>
          <cell r="I867">
            <v>30612</v>
          </cell>
          <cell r="J867">
            <v>76</v>
          </cell>
          <cell r="K867">
            <v>0</v>
          </cell>
          <cell r="L867">
            <v>-151101386.59</v>
          </cell>
          <cell r="M867">
            <v>-586625857.20000005</v>
          </cell>
          <cell r="N867">
            <v>-1138786631.71</v>
          </cell>
          <cell r="O867">
            <v>828809301.48000002</v>
          </cell>
          <cell r="P867">
            <v>-896603187.42999995</v>
          </cell>
          <cell r="R867">
            <v>-24225391.329999998</v>
          </cell>
          <cell r="S867">
            <v>-435524470.61000001</v>
          </cell>
          <cell r="T867">
            <v>-309977330.23000002</v>
          </cell>
          <cell r="V867">
            <v>-72978693.650000006</v>
          </cell>
          <cell r="W867">
            <v>-825452073.25999999</v>
          </cell>
          <cell r="X867">
            <v>-745008569.54999995</v>
          </cell>
        </row>
        <row r="868">
          <cell r="G868" t="str">
            <v>13110169 Total</v>
          </cell>
          <cell r="L868">
            <v>-151101386.59</v>
          </cell>
          <cell r="M868">
            <v>-586625857.20000005</v>
          </cell>
          <cell r="P868">
            <v>-896603187.42999995</v>
          </cell>
          <cell r="R868">
            <v>-24225391.329999998</v>
          </cell>
          <cell r="S868">
            <v>-435524470.61000001</v>
          </cell>
          <cell r="T868">
            <v>-309977330.23000002</v>
          </cell>
          <cell r="V868">
            <v>-72978693.650000006</v>
          </cell>
          <cell r="W868">
            <v>-825452073.25999999</v>
          </cell>
          <cell r="X868">
            <v>-745008569.54999995</v>
          </cell>
        </row>
        <row r="869">
          <cell r="A869">
            <v>1</v>
          </cell>
          <cell r="B869" t="str">
            <v>206006032020</v>
          </cell>
          <cell r="C869">
            <v>80</v>
          </cell>
          <cell r="D869">
            <v>1</v>
          </cell>
          <cell r="E869" t="str">
            <v>DEP.W/BANKS-CDB PRE TERC-RDAS.APROPRIAR TITS.</v>
          </cell>
          <cell r="F869">
            <v>3</v>
          </cell>
          <cell r="G869">
            <v>13110255</v>
          </cell>
          <cell r="H869" t="str">
            <v>B0010300</v>
          </cell>
          <cell r="I869">
            <v>20025</v>
          </cell>
          <cell r="J869">
            <v>174</v>
          </cell>
          <cell r="K869">
            <v>575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R869">
            <v>0</v>
          </cell>
          <cell r="S869">
            <v>0</v>
          </cell>
          <cell r="T869">
            <v>0</v>
          </cell>
          <cell r="V869">
            <v>0</v>
          </cell>
          <cell r="W869">
            <v>0</v>
          </cell>
          <cell r="X869">
            <v>0</v>
          </cell>
        </row>
        <row r="870">
          <cell r="A870">
            <v>1</v>
          </cell>
          <cell r="B870" t="str">
            <v>206006032038</v>
          </cell>
          <cell r="C870">
            <v>80</v>
          </cell>
          <cell r="D870">
            <v>1</v>
          </cell>
          <cell r="E870" t="str">
            <v>DEP.W/BANKS-CDB PRE TERC-PRINC-TITS.RDA.FIXA</v>
          </cell>
          <cell r="F870">
            <v>3</v>
          </cell>
          <cell r="G870">
            <v>13110255</v>
          </cell>
          <cell r="H870" t="str">
            <v>B0010300</v>
          </cell>
          <cell r="I870">
            <v>20025</v>
          </cell>
          <cell r="J870">
            <v>174</v>
          </cell>
          <cell r="K870">
            <v>575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R870">
            <v>0</v>
          </cell>
          <cell r="S870">
            <v>0</v>
          </cell>
          <cell r="T870">
            <v>0</v>
          </cell>
          <cell r="V870">
            <v>0</v>
          </cell>
          <cell r="W870">
            <v>0</v>
          </cell>
          <cell r="X870">
            <v>0</v>
          </cell>
        </row>
        <row r="871">
          <cell r="A871">
            <v>1</v>
          </cell>
          <cell r="B871" t="str">
            <v>213110255016</v>
          </cell>
          <cell r="C871">
            <v>80</v>
          </cell>
          <cell r="D871">
            <v>1</v>
          </cell>
          <cell r="E871" t="str">
            <v>DEP.W/BANKS-CDB POS TERC-PRINC-TITS.RDA.FIXA</v>
          </cell>
          <cell r="F871">
            <v>3</v>
          </cell>
          <cell r="G871">
            <v>13110255</v>
          </cell>
          <cell r="H871" t="str">
            <v>B0010300</v>
          </cell>
          <cell r="I871">
            <v>20032</v>
          </cell>
          <cell r="J871">
            <v>174</v>
          </cell>
          <cell r="K871">
            <v>0</v>
          </cell>
          <cell r="L871">
            <v>0</v>
          </cell>
          <cell r="M871">
            <v>0</v>
          </cell>
          <cell r="N871">
            <v>-11017986.25</v>
          </cell>
          <cell r="O871">
            <v>11017986.25</v>
          </cell>
          <cell r="P871">
            <v>0</v>
          </cell>
          <cell r="R871">
            <v>0</v>
          </cell>
          <cell r="S871">
            <v>0</v>
          </cell>
          <cell r="T871">
            <v>0</v>
          </cell>
          <cell r="V871">
            <v>0</v>
          </cell>
          <cell r="W871">
            <v>0</v>
          </cell>
          <cell r="X871">
            <v>-36137.370000000003</v>
          </cell>
        </row>
        <row r="872">
          <cell r="G872" t="str">
            <v>13110255 Total</v>
          </cell>
          <cell r="L872">
            <v>0</v>
          </cell>
          <cell r="M872">
            <v>0</v>
          </cell>
          <cell r="P872">
            <v>0</v>
          </cell>
          <cell r="R872">
            <v>0</v>
          </cell>
          <cell r="S872">
            <v>0</v>
          </cell>
          <cell r="T872">
            <v>0</v>
          </cell>
          <cell r="V872">
            <v>0</v>
          </cell>
          <cell r="W872">
            <v>0</v>
          </cell>
          <cell r="X872">
            <v>-36137.370000000003</v>
          </cell>
        </row>
        <row r="873">
          <cell r="A873">
            <v>1</v>
          </cell>
          <cell r="B873" t="str">
            <v>206006041002</v>
          </cell>
          <cell r="C873">
            <v>80</v>
          </cell>
          <cell r="D873">
            <v>1</v>
          </cell>
          <cell r="E873" t="str">
            <v>AFS-DEBENTURES WETZEL-TITS RDA FIXA</v>
          </cell>
          <cell r="F873">
            <v>3</v>
          </cell>
          <cell r="G873">
            <v>13110657</v>
          </cell>
          <cell r="H873" t="str">
            <v>B0032300</v>
          </cell>
          <cell r="I873">
            <v>30207</v>
          </cell>
          <cell r="J873">
            <v>264</v>
          </cell>
          <cell r="K873">
            <v>6</v>
          </cell>
          <cell r="L873">
            <v>-790245.55</v>
          </cell>
          <cell r="M873">
            <v>-796652.64</v>
          </cell>
          <cell r="N873">
            <v>-6361.17</v>
          </cell>
          <cell r="O873">
            <v>3427.51</v>
          </cell>
          <cell r="P873">
            <v>-799586.3</v>
          </cell>
          <cell r="R873">
            <v>-6424.55</v>
          </cell>
          <cell r="S873">
            <v>-6407.09</v>
          </cell>
          <cell r="T873">
            <v>-2933.66</v>
          </cell>
          <cell r="V873">
            <v>-781614.79</v>
          </cell>
          <cell r="W873">
            <v>-787168.81</v>
          </cell>
          <cell r="X873">
            <v>-793347.54</v>
          </cell>
        </row>
        <row r="874">
          <cell r="G874" t="str">
            <v>13110657 Total</v>
          </cell>
          <cell r="L874">
            <v>-790245.55</v>
          </cell>
          <cell r="M874">
            <v>-796652.64</v>
          </cell>
          <cell r="P874">
            <v>-799586.3</v>
          </cell>
          <cell r="R874">
            <v>-6424.55</v>
          </cell>
          <cell r="S874">
            <v>-6407.09</v>
          </cell>
          <cell r="T874">
            <v>-2933.66</v>
          </cell>
          <cell r="V874">
            <v>-781614.79</v>
          </cell>
          <cell r="W874">
            <v>-787168.81</v>
          </cell>
          <cell r="X874">
            <v>-793347.54</v>
          </cell>
        </row>
        <row r="875">
          <cell r="A875">
            <v>1</v>
          </cell>
          <cell r="B875" t="str">
            <v>213110750025</v>
          </cell>
          <cell r="C875">
            <v>80</v>
          </cell>
          <cell r="D875">
            <v>1</v>
          </cell>
          <cell r="E875" t="str">
            <v>AFS-TDA TERC-TITS.RDA.FIXA</v>
          </cell>
          <cell r="F875">
            <v>3</v>
          </cell>
          <cell r="G875">
            <v>13110750</v>
          </cell>
          <cell r="H875" t="str">
            <v>B0032300</v>
          </cell>
          <cell r="I875">
            <v>30038</v>
          </cell>
          <cell r="J875">
            <v>173</v>
          </cell>
          <cell r="K875">
            <v>0</v>
          </cell>
          <cell r="L875">
            <v>-5617796.8200000003</v>
          </cell>
          <cell r="M875">
            <v>-5134182.99</v>
          </cell>
          <cell r="N875">
            <v>-80324.97</v>
          </cell>
          <cell r="O875">
            <v>425124.7</v>
          </cell>
          <cell r="P875">
            <v>-4789383.26</v>
          </cell>
          <cell r="R875">
            <v>3398035.57</v>
          </cell>
          <cell r="S875">
            <v>483613.83</v>
          </cell>
          <cell r="T875">
            <v>344799.73</v>
          </cell>
          <cell r="V875">
            <v>-5697168.3700000001</v>
          </cell>
          <cell r="W875">
            <v>-5131719.2</v>
          </cell>
          <cell r="X875">
            <v>-4772843.12</v>
          </cell>
        </row>
        <row r="876">
          <cell r="G876" t="str">
            <v>13110750 Total</v>
          </cell>
          <cell r="L876">
            <v>-5617796.8200000003</v>
          </cell>
          <cell r="M876">
            <v>-5134182.99</v>
          </cell>
          <cell r="P876">
            <v>-4789383.26</v>
          </cell>
          <cell r="R876">
            <v>3398035.57</v>
          </cell>
          <cell r="S876">
            <v>483613.83</v>
          </cell>
          <cell r="T876">
            <v>344799.73</v>
          </cell>
          <cell r="V876">
            <v>-5697168.3700000001</v>
          </cell>
          <cell r="W876">
            <v>-5131719.2</v>
          </cell>
          <cell r="X876">
            <v>-4772843.12</v>
          </cell>
        </row>
        <row r="877">
          <cell r="A877">
            <v>1</v>
          </cell>
          <cell r="B877" t="str">
            <v>213105992024</v>
          </cell>
          <cell r="C877">
            <v>80</v>
          </cell>
          <cell r="D877">
            <v>1</v>
          </cell>
          <cell r="E877" t="str">
            <v>MP IAA PROPR-AFS-PRINC.E ENCARGOS</v>
          </cell>
          <cell r="F877">
            <v>3</v>
          </cell>
          <cell r="G877">
            <v>13110994</v>
          </cell>
          <cell r="H877" t="str">
            <v>B0032300</v>
          </cell>
          <cell r="I877">
            <v>30050</v>
          </cell>
          <cell r="J877">
            <v>160</v>
          </cell>
          <cell r="K877">
            <v>0</v>
          </cell>
          <cell r="L877">
            <v>-3028862.77</v>
          </cell>
          <cell r="M877">
            <v>-2263447.92</v>
          </cell>
          <cell r="N877">
            <v>-18776.34</v>
          </cell>
          <cell r="O877">
            <v>0</v>
          </cell>
          <cell r="P877">
            <v>-2282224.2599999998</v>
          </cell>
          <cell r="R877">
            <v>-28499.99</v>
          </cell>
          <cell r="S877">
            <v>765414.85</v>
          </cell>
          <cell r="T877">
            <v>-18776.34</v>
          </cell>
          <cell r="V877">
            <v>-3002201.49</v>
          </cell>
          <cell r="W877">
            <v>-2628629.31</v>
          </cell>
          <cell r="X877">
            <v>-2263447.92</v>
          </cell>
        </row>
        <row r="878">
          <cell r="G878" t="str">
            <v>13110994 Total</v>
          </cell>
          <cell r="L878">
            <v>-3028862.77</v>
          </cell>
          <cell r="M878">
            <v>-2263447.92</v>
          </cell>
          <cell r="P878">
            <v>-2282224.2599999998</v>
          </cell>
          <cell r="R878">
            <v>-28499.99</v>
          </cell>
          <cell r="S878">
            <v>765414.85</v>
          </cell>
          <cell r="T878">
            <v>-18776.34</v>
          </cell>
          <cell r="V878">
            <v>-3002201.49</v>
          </cell>
          <cell r="W878">
            <v>-2628629.31</v>
          </cell>
          <cell r="X878">
            <v>-2263447.92</v>
          </cell>
        </row>
        <row r="879">
          <cell r="A879">
            <v>1</v>
          </cell>
          <cell r="B879" t="str">
            <v>206300200015</v>
          </cell>
          <cell r="C879">
            <v>80</v>
          </cell>
          <cell r="D879">
            <v>1</v>
          </cell>
          <cell r="E879" t="str">
            <v>ACOES VEROLME-BR</v>
          </cell>
          <cell r="F879">
            <v>3</v>
          </cell>
          <cell r="G879">
            <v>13120104</v>
          </cell>
          <cell r="H879" t="str">
            <v>0000000</v>
          </cell>
          <cell r="I879">
            <v>0</v>
          </cell>
          <cell r="J879">
            <v>498</v>
          </cell>
          <cell r="K879">
            <v>0</v>
          </cell>
          <cell r="L879">
            <v>-4071023.51</v>
          </cell>
          <cell r="M879">
            <v>-4071023.51</v>
          </cell>
          <cell r="N879">
            <v>0</v>
          </cell>
          <cell r="O879">
            <v>0</v>
          </cell>
          <cell r="P879">
            <v>-4071023.51</v>
          </cell>
          <cell r="R879">
            <v>0</v>
          </cell>
          <cell r="S879">
            <v>0</v>
          </cell>
          <cell r="T879">
            <v>0</v>
          </cell>
          <cell r="V879">
            <v>-4071023.51</v>
          </cell>
          <cell r="W879">
            <v>-4071023.51</v>
          </cell>
          <cell r="X879">
            <v>-4071023.51</v>
          </cell>
        </row>
        <row r="880">
          <cell r="A880">
            <v>1</v>
          </cell>
          <cell r="B880" t="str">
            <v>206300200031</v>
          </cell>
          <cell r="C880">
            <v>80</v>
          </cell>
          <cell r="D880">
            <v>1</v>
          </cell>
          <cell r="E880" t="str">
            <v>ACOES INSTITUC.-VALOR ORIGIONAL</v>
          </cell>
          <cell r="F880">
            <v>3</v>
          </cell>
          <cell r="G880">
            <v>13120104</v>
          </cell>
          <cell r="H880" t="str">
            <v>B0032600</v>
          </cell>
          <cell r="I880">
            <v>30380</v>
          </cell>
          <cell r="J880">
            <v>496</v>
          </cell>
          <cell r="K880">
            <v>374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R880">
            <v>0</v>
          </cell>
          <cell r="S880">
            <v>0</v>
          </cell>
          <cell r="T880">
            <v>0</v>
          </cell>
          <cell r="V880">
            <v>0</v>
          </cell>
          <cell r="W880">
            <v>0</v>
          </cell>
          <cell r="X880">
            <v>0</v>
          </cell>
        </row>
        <row r="881">
          <cell r="A881">
            <v>1</v>
          </cell>
          <cell r="B881" t="str">
            <v>213120104010</v>
          </cell>
          <cell r="C881">
            <v>80</v>
          </cell>
          <cell r="D881">
            <v>1</v>
          </cell>
          <cell r="E881" t="str">
            <v>ACOES WETZEL</v>
          </cell>
          <cell r="F881">
            <v>3</v>
          </cell>
          <cell r="G881">
            <v>13120104</v>
          </cell>
          <cell r="H881" t="str">
            <v>B0032600</v>
          </cell>
          <cell r="I881">
            <v>30380</v>
          </cell>
          <cell r="J881">
            <v>496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R881">
            <v>0</v>
          </cell>
          <cell r="S881">
            <v>0</v>
          </cell>
          <cell r="T881">
            <v>0</v>
          </cell>
          <cell r="V881">
            <v>0</v>
          </cell>
          <cell r="W881">
            <v>0</v>
          </cell>
          <cell r="X881">
            <v>0</v>
          </cell>
        </row>
        <row r="882">
          <cell r="G882" t="str">
            <v>13120104 Total</v>
          </cell>
          <cell r="L882">
            <v>-4071023.51</v>
          </cell>
          <cell r="M882">
            <v>-4071023.51</v>
          </cell>
          <cell r="P882">
            <v>-4071023.51</v>
          </cell>
          <cell r="R882">
            <v>0</v>
          </cell>
          <cell r="S882">
            <v>0</v>
          </cell>
          <cell r="T882">
            <v>0</v>
          </cell>
          <cell r="V882">
            <v>-4071023.51</v>
          </cell>
          <cell r="W882">
            <v>-4071023.51</v>
          </cell>
          <cell r="X882">
            <v>-4071023.51</v>
          </cell>
        </row>
        <row r="883">
          <cell r="A883">
            <v>1</v>
          </cell>
          <cell r="B883" t="str">
            <v>206006070070</v>
          </cell>
          <cell r="C883">
            <v>80</v>
          </cell>
          <cell r="D883">
            <v>1</v>
          </cell>
          <cell r="E883" t="str">
            <v>AFS-NTN USV TERC-PROV.P/DESVALOR.TITS.</v>
          </cell>
          <cell r="F883">
            <v>3</v>
          </cell>
          <cell r="G883">
            <v>13199300</v>
          </cell>
          <cell r="H883" t="str">
            <v>B0032300</v>
          </cell>
          <cell r="I883">
            <v>30612</v>
          </cell>
          <cell r="J883">
            <v>76</v>
          </cell>
          <cell r="K883">
            <v>580</v>
          </cell>
          <cell r="L883">
            <v>0</v>
          </cell>
          <cell r="M883">
            <v>2218.98</v>
          </cell>
          <cell r="N883">
            <v>-2218.98</v>
          </cell>
          <cell r="O883">
            <v>460355.52</v>
          </cell>
          <cell r="P883">
            <v>460355.52</v>
          </cell>
          <cell r="R883">
            <v>0</v>
          </cell>
          <cell r="S883">
            <v>2218.98</v>
          </cell>
          <cell r="T883">
            <v>458136.54</v>
          </cell>
          <cell r="V883">
            <v>0</v>
          </cell>
          <cell r="W883">
            <v>0</v>
          </cell>
          <cell r="X883">
            <v>79.25</v>
          </cell>
        </row>
        <row r="884">
          <cell r="A884">
            <v>1</v>
          </cell>
          <cell r="B884" t="str">
            <v>213199300075</v>
          </cell>
          <cell r="C884">
            <v>80</v>
          </cell>
          <cell r="D884">
            <v>1</v>
          </cell>
          <cell r="E884" t="str">
            <v>AFS-LFT TERC-PROV.P/DESVALOR.TITS.</v>
          </cell>
          <cell r="F884">
            <v>3</v>
          </cell>
          <cell r="G884">
            <v>13199300</v>
          </cell>
          <cell r="H884" t="str">
            <v>B0032300</v>
          </cell>
          <cell r="I884">
            <v>30979</v>
          </cell>
          <cell r="J884">
            <v>173</v>
          </cell>
          <cell r="K884">
            <v>0</v>
          </cell>
          <cell r="L884">
            <v>1188.5999999999999</v>
          </cell>
          <cell r="M884">
            <v>1188.5999999999999</v>
          </cell>
          <cell r="N884">
            <v>-1188.5999999999999</v>
          </cell>
          <cell r="O884">
            <v>688.17</v>
          </cell>
          <cell r="P884">
            <v>688.17</v>
          </cell>
          <cell r="R884">
            <v>1188.5999999999999</v>
          </cell>
          <cell r="S884">
            <v>0</v>
          </cell>
          <cell r="T884">
            <v>-500.43</v>
          </cell>
          <cell r="V884">
            <v>76.680000000000007</v>
          </cell>
          <cell r="W884">
            <v>76.680000000000007</v>
          </cell>
          <cell r="X884">
            <v>42.45</v>
          </cell>
        </row>
        <row r="885">
          <cell r="G885" t="str">
            <v>13199300 Total</v>
          </cell>
          <cell r="L885">
            <v>1188.5999999999999</v>
          </cell>
          <cell r="M885">
            <v>3407.58</v>
          </cell>
          <cell r="P885">
            <v>461043.69</v>
          </cell>
          <cell r="R885">
            <v>1188.5999999999999</v>
          </cell>
          <cell r="S885">
            <v>2218.98</v>
          </cell>
          <cell r="T885">
            <v>457636.11</v>
          </cell>
          <cell r="V885">
            <v>76.680000000000007</v>
          </cell>
          <cell r="W885">
            <v>76.680000000000007</v>
          </cell>
          <cell r="X885">
            <v>121.7</v>
          </cell>
        </row>
        <row r="886">
          <cell r="A886">
            <v>1</v>
          </cell>
          <cell r="B886" t="str">
            <v>213199300067</v>
          </cell>
          <cell r="C886">
            <v>80</v>
          </cell>
          <cell r="D886">
            <v>1</v>
          </cell>
          <cell r="E886" t="str">
            <v>AFS-NBC USV TERC-PROV.P/DESVALOR.TITS</v>
          </cell>
          <cell r="F886">
            <v>3</v>
          </cell>
          <cell r="G886">
            <v>13199403</v>
          </cell>
          <cell r="H886" t="str">
            <v>B0032300</v>
          </cell>
          <cell r="I886">
            <v>30612</v>
          </cell>
          <cell r="J886">
            <v>76</v>
          </cell>
          <cell r="K886">
            <v>0</v>
          </cell>
          <cell r="L886">
            <v>1072512.27</v>
          </cell>
          <cell r="M886">
            <v>0</v>
          </cell>
          <cell r="N886">
            <v>0</v>
          </cell>
          <cell r="O886">
            <v>2525241.2999999998</v>
          </cell>
          <cell r="P886">
            <v>2525241.2999999998</v>
          </cell>
          <cell r="R886">
            <v>1072512.27</v>
          </cell>
          <cell r="S886">
            <v>-1072512.27</v>
          </cell>
          <cell r="T886">
            <v>2525241.2999999998</v>
          </cell>
          <cell r="V886">
            <v>69194.34</v>
          </cell>
          <cell r="W886">
            <v>69194.34</v>
          </cell>
          <cell r="X886">
            <v>0</v>
          </cell>
        </row>
        <row r="887">
          <cell r="G887" t="str">
            <v>13199403 Total</v>
          </cell>
          <cell r="L887">
            <v>1072512.27</v>
          </cell>
          <cell r="M887">
            <v>0</v>
          </cell>
          <cell r="P887">
            <v>2525241.2999999998</v>
          </cell>
          <cell r="R887">
            <v>1072512.27</v>
          </cell>
          <cell r="S887">
            <v>-1072512.27</v>
          </cell>
          <cell r="T887">
            <v>2525241.2999999998</v>
          </cell>
          <cell r="V887">
            <v>69194.34</v>
          </cell>
          <cell r="W887">
            <v>69194.34</v>
          </cell>
          <cell r="X887">
            <v>0</v>
          </cell>
        </row>
        <row r="888">
          <cell r="A888">
            <v>1</v>
          </cell>
          <cell r="B888" t="str">
            <v>213199850024</v>
          </cell>
          <cell r="C888">
            <v>80</v>
          </cell>
          <cell r="D888">
            <v>1</v>
          </cell>
          <cell r="E888" t="str">
            <v>(-) PDT LIVRES-OUTROS NO PAIS-ACOES</v>
          </cell>
          <cell r="F888">
            <v>3</v>
          </cell>
          <cell r="G888">
            <v>13199850</v>
          </cell>
          <cell r="H888" t="str">
            <v>0000000</v>
          </cell>
          <cell r="I888">
            <v>0</v>
          </cell>
          <cell r="J888">
            <v>351</v>
          </cell>
          <cell r="K888">
            <v>0</v>
          </cell>
          <cell r="L888">
            <v>4071023.51</v>
          </cell>
          <cell r="M888">
            <v>4071023.51</v>
          </cell>
          <cell r="N888">
            <v>0</v>
          </cell>
          <cell r="O888">
            <v>0</v>
          </cell>
          <cell r="P888">
            <v>4071023.51</v>
          </cell>
          <cell r="R888">
            <v>0</v>
          </cell>
          <cell r="S888">
            <v>0</v>
          </cell>
          <cell r="T888">
            <v>0</v>
          </cell>
          <cell r="V888">
            <v>4071023.51</v>
          </cell>
          <cell r="W888">
            <v>4071023.51</v>
          </cell>
          <cell r="X888">
            <v>4071023.51</v>
          </cell>
        </row>
        <row r="889">
          <cell r="G889" t="str">
            <v>13199850 Total</v>
          </cell>
          <cell r="L889">
            <v>4071023.51</v>
          </cell>
          <cell r="M889">
            <v>4071023.51</v>
          </cell>
          <cell r="P889">
            <v>4071023.51</v>
          </cell>
          <cell r="R889">
            <v>0</v>
          </cell>
          <cell r="S889">
            <v>0</v>
          </cell>
          <cell r="T889">
            <v>0</v>
          </cell>
          <cell r="V889">
            <v>4071023.51</v>
          </cell>
          <cell r="W889">
            <v>4071023.51</v>
          </cell>
          <cell r="X889">
            <v>4071023.51</v>
          </cell>
        </row>
        <row r="890">
          <cell r="A890">
            <v>1</v>
          </cell>
          <cell r="B890" t="str">
            <v>206006070037</v>
          </cell>
          <cell r="C890">
            <v>80</v>
          </cell>
          <cell r="D890">
            <v>1</v>
          </cell>
          <cell r="E890" t="str">
            <v>AFS-DEBENTURES WETZEL-PROV P/DESVAL TITS.</v>
          </cell>
          <cell r="F890">
            <v>3</v>
          </cell>
          <cell r="G890">
            <v>13199991</v>
          </cell>
          <cell r="H890" t="str">
            <v>B0032300</v>
          </cell>
          <cell r="I890">
            <v>30207</v>
          </cell>
          <cell r="J890">
            <v>264</v>
          </cell>
          <cell r="K890">
            <v>6</v>
          </cell>
          <cell r="L890">
            <v>790245.55</v>
          </cell>
          <cell r="M890">
            <v>796652.64</v>
          </cell>
          <cell r="N890">
            <v>-3427.51</v>
          </cell>
          <cell r="O890">
            <v>6361.17</v>
          </cell>
          <cell r="P890">
            <v>799586.3</v>
          </cell>
          <cell r="R890">
            <v>6424.55</v>
          </cell>
          <cell r="S890">
            <v>6407.09</v>
          </cell>
          <cell r="T890">
            <v>2933.66</v>
          </cell>
          <cell r="V890">
            <v>781614.79</v>
          </cell>
          <cell r="W890">
            <v>787168.81</v>
          </cell>
          <cell r="X890">
            <v>793347.54</v>
          </cell>
        </row>
        <row r="891">
          <cell r="A891">
            <v>1</v>
          </cell>
          <cell r="B891" t="str">
            <v>213110750033</v>
          </cell>
          <cell r="C891">
            <v>80</v>
          </cell>
          <cell r="D891">
            <v>1</v>
          </cell>
          <cell r="E891" t="str">
            <v>AFS-TDA TERC-PROV.P/DESV.TIT.</v>
          </cell>
          <cell r="F891">
            <v>3</v>
          </cell>
          <cell r="G891">
            <v>13199991</v>
          </cell>
          <cell r="H891" t="str">
            <v>B0032300</v>
          </cell>
          <cell r="I891">
            <v>30038</v>
          </cell>
          <cell r="J891">
            <v>173</v>
          </cell>
          <cell r="K891">
            <v>0</v>
          </cell>
          <cell r="L891">
            <v>30418.21</v>
          </cell>
          <cell r="M891">
            <v>25830.1</v>
          </cell>
          <cell r="N891">
            <v>-25830.1</v>
          </cell>
          <cell r="O891">
            <v>42510.51</v>
          </cell>
          <cell r="P891">
            <v>42510.51</v>
          </cell>
          <cell r="R891">
            <v>-36004.53</v>
          </cell>
          <cell r="S891">
            <v>-4588.1099999999997</v>
          </cell>
          <cell r="T891">
            <v>16680.41</v>
          </cell>
          <cell r="V891">
            <v>4105.13</v>
          </cell>
          <cell r="W891">
            <v>1962.47</v>
          </cell>
          <cell r="X891">
            <v>922.5</v>
          </cell>
        </row>
        <row r="892">
          <cell r="A892">
            <v>1</v>
          </cell>
          <cell r="B892" t="str">
            <v>213199991060</v>
          </cell>
          <cell r="C892">
            <v>80</v>
          </cell>
          <cell r="D892">
            <v>1</v>
          </cell>
          <cell r="E892" t="str">
            <v>MP IAA AFS-PROV.P/DESVALOR-TITS.</v>
          </cell>
          <cell r="F892">
            <v>3</v>
          </cell>
          <cell r="G892">
            <v>13199991</v>
          </cell>
          <cell r="H892" t="str">
            <v>B0032300</v>
          </cell>
          <cell r="I892">
            <v>30050</v>
          </cell>
          <cell r="J892">
            <v>160</v>
          </cell>
          <cell r="K892">
            <v>0</v>
          </cell>
          <cell r="L892">
            <v>216544.64000000001</v>
          </cell>
          <cell r="M892">
            <v>132167.75</v>
          </cell>
          <cell r="N892">
            <v>-132167.75</v>
          </cell>
          <cell r="O892">
            <v>137433.95000000001</v>
          </cell>
          <cell r="P892">
            <v>137433.95000000001</v>
          </cell>
          <cell r="R892">
            <v>-22117.599999999999</v>
          </cell>
          <cell r="S892">
            <v>-84376.89</v>
          </cell>
          <cell r="T892">
            <v>5266.2000000000116</v>
          </cell>
          <cell r="V892">
            <v>237235.3</v>
          </cell>
          <cell r="W892">
            <v>104779.66</v>
          </cell>
          <cell r="X892">
            <v>132167.75</v>
          </cell>
        </row>
        <row r="893">
          <cell r="G893" t="str">
            <v>13199991 Total</v>
          </cell>
          <cell r="L893">
            <v>1037208.4</v>
          </cell>
          <cell r="M893">
            <v>954650.49</v>
          </cell>
          <cell r="P893">
            <v>979530.76</v>
          </cell>
          <cell r="R893">
            <v>-51697.58</v>
          </cell>
          <cell r="S893">
            <v>-82557.91</v>
          </cell>
          <cell r="T893">
            <v>24880.27</v>
          </cell>
          <cell r="V893">
            <v>1022955.22</v>
          </cell>
          <cell r="W893">
            <v>893910.94</v>
          </cell>
          <cell r="X893">
            <v>926437.79</v>
          </cell>
        </row>
        <row r="894">
          <cell r="A894">
            <v>1</v>
          </cell>
          <cell r="B894" t="str">
            <v>213210186067</v>
          </cell>
          <cell r="C894">
            <v>80</v>
          </cell>
          <cell r="D894">
            <v>1</v>
          </cell>
          <cell r="E894" t="str">
            <v>AFS-NBC TERC-TITS.RDA.VINC.RECOMP.</v>
          </cell>
          <cell r="F894">
            <v>3</v>
          </cell>
          <cell r="G894">
            <v>13210186</v>
          </cell>
          <cell r="H894" t="str">
            <v>B0032300</v>
          </cell>
          <cell r="I894">
            <v>30612</v>
          </cell>
          <cell r="J894">
            <v>76</v>
          </cell>
          <cell r="K894">
            <v>0</v>
          </cell>
          <cell r="L894">
            <v>0</v>
          </cell>
          <cell r="M894">
            <v>0</v>
          </cell>
          <cell r="N894">
            <v>-657682933.95000005</v>
          </cell>
          <cell r="O894">
            <v>427919677.80000001</v>
          </cell>
          <cell r="P894">
            <v>-229763256.15000001</v>
          </cell>
          <cell r="R894">
            <v>0</v>
          </cell>
          <cell r="S894">
            <v>0</v>
          </cell>
          <cell r="T894">
            <v>-229763256.15000004</v>
          </cell>
          <cell r="V894">
            <v>0</v>
          </cell>
          <cell r="W894">
            <v>0</v>
          </cell>
          <cell r="X894">
            <v>-47341028.590000004</v>
          </cell>
        </row>
        <row r="895">
          <cell r="G895" t="str">
            <v>13210186 Total</v>
          </cell>
          <cell r="L895">
            <v>0</v>
          </cell>
          <cell r="M895">
            <v>0</v>
          </cell>
          <cell r="P895">
            <v>-229763256.15000001</v>
          </cell>
          <cell r="R895">
            <v>0</v>
          </cell>
          <cell r="S895">
            <v>0</v>
          </cell>
          <cell r="T895">
            <v>-229763256.15000004</v>
          </cell>
          <cell r="V895">
            <v>0</v>
          </cell>
          <cell r="W895">
            <v>0</v>
          </cell>
          <cell r="X895">
            <v>-47341028.590000004</v>
          </cell>
        </row>
        <row r="896">
          <cell r="A896">
            <v>1</v>
          </cell>
          <cell r="B896" t="str">
            <v>213370105065</v>
          </cell>
          <cell r="C896">
            <v>80</v>
          </cell>
          <cell r="D896">
            <v>1</v>
          </cell>
          <cell r="E896" t="str">
            <v>OPCAO EUROREAL-PREMIO PAGO-OPCAO DE COMPRA-BRANCH</v>
          </cell>
          <cell r="F896">
            <v>3</v>
          </cell>
          <cell r="G896">
            <v>13370105</v>
          </cell>
          <cell r="H896" t="str">
            <v>B0199140</v>
          </cell>
          <cell r="I896">
            <v>30818</v>
          </cell>
          <cell r="J896">
            <v>446</v>
          </cell>
          <cell r="K896">
            <v>0</v>
          </cell>
          <cell r="L896">
            <v>-2569857.5</v>
          </cell>
          <cell r="M896">
            <v>-1595150</v>
          </cell>
          <cell r="N896">
            <v>0</v>
          </cell>
          <cell r="O896">
            <v>343500</v>
          </cell>
          <cell r="P896">
            <v>-1251650</v>
          </cell>
          <cell r="R896">
            <v>0</v>
          </cell>
          <cell r="S896">
            <v>974707.5</v>
          </cell>
          <cell r="T896">
            <v>343500</v>
          </cell>
          <cell r="V896">
            <v>-2569857.5</v>
          </cell>
          <cell r="W896">
            <v>-2009768.23</v>
          </cell>
          <cell r="X896">
            <v>-1263917.8600000001</v>
          </cell>
        </row>
        <row r="897">
          <cell r="G897" t="str">
            <v>13370105 Total</v>
          </cell>
          <cell r="L897">
            <v>-2569857.5</v>
          </cell>
          <cell r="M897">
            <v>-1595150</v>
          </cell>
          <cell r="P897">
            <v>-1251650</v>
          </cell>
          <cell r="R897">
            <v>0</v>
          </cell>
          <cell r="S897">
            <v>974707.5</v>
          </cell>
          <cell r="T897">
            <v>343500</v>
          </cell>
          <cell r="V897">
            <v>-2569857.5</v>
          </cell>
          <cell r="W897">
            <v>-2009768.23</v>
          </cell>
          <cell r="X897">
            <v>-1263917.8600000001</v>
          </cell>
        </row>
        <row r="898">
          <cell r="A898">
            <v>1</v>
          </cell>
          <cell r="B898" t="str">
            <v>213370208085</v>
          </cell>
          <cell r="C898">
            <v>80</v>
          </cell>
          <cell r="D898">
            <v>1</v>
          </cell>
          <cell r="E898" t="str">
            <v>OPCAO EUROREAL-PREMIO PAGO-OPCAO DE VENDA-COIC</v>
          </cell>
          <cell r="F898">
            <v>3</v>
          </cell>
          <cell r="G898">
            <v>13370208</v>
          </cell>
          <cell r="H898" t="str">
            <v>B0199140</v>
          </cell>
          <cell r="I898">
            <v>30818</v>
          </cell>
          <cell r="J898">
            <v>446</v>
          </cell>
          <cell r="K898">
            <v>0</v>
          </cell>
          <cell r="L898">
            <v>-343500</v>
          </cell>
          <cell r="M898">
            <v>-343500</v>
          </cell>
          <cell r="N898">
            <v>0</v>
          </cell>
          <cell r="O898">
            <v>343500</v>
          </cell>
          <cell r="P898">
            <v>0</v>
          </cell>
          <cell r="R898">
            <v>0</v>
          </cell>
          <cell r="S898">
            <v>0</v>
          </cell>
          <cell r="T898">
            <v>343500</v>
          </cell>
          <cell r="V898">
            <v>-343500</v>
          </cell>
          <cell r="W898">
            <v>-343500</v>
          </cell>
          <cell r="X898">
            <v>-12267.86</v>
          </cell>
        </row>
        <row r="899">
          <cell r="G899" t="str">
            <v>13370208 Total</v>
          </cell>
          <cell r="L899">
            <v>-343500</v>
          </cell>
          <cell r="M899">
            <v>-343500</v>
          </cell>
          <cell r="P899">
            <v>0</v>
          </cell>
          <cell r="R899">
            <v>0</v>
          </cell>
          <cell r="S899">
            <v>0</v>
          </cell>
          <cell r="T899">
            <v>343500</v>
          </cell>
          <cell r="V899">
            <v>-343500</v>
          </cell>
          <cell r="W899">
            <v>-343500</v>
          </cell>
          <cell r="X899">
            <v>-12267.86</v>
          </cell>
        </row>
        <row r="900">
          <cell r="A900">
            <v>1</v>
          </cell>
          <cell r="B900" t="str">
            <v>213399007010</v>
          </cell>
          <cell r="C900">
            <v>80</v>
          </cell>
          <cell r="D900">
            <v>1</v>
          </cell>
          <cell r="E900" t="str">
            <v>OPTION SWAP HEDGE-PDT-PREMIO PAGO-OPCOES</v>
          </cell>
          <cell r="F900">
            <v>3</v>
          </cell>
          <cell r="G900">
            <v>13399007</v>
          </cell>
          <cell r="H900" t="str">
            <v>B0199040</v>
          </cell>
          <cell r="I900">
            <v>30815</v>
          </cell>
          <cell r="J900">
            <v>442</v>
          </cell>
          <cell r="K900">
            <v>0</v>
          </cell>
          <cell r="L900">
            <v>1200671.1200000001</v>
          </cell>
          <cell r="M900">
            <v>772171.1</v>
          </cell>
          <cell r="N900">
            <v>-772171.1</v>
          </cell>
          <cell r="O900">
            <v>0</v>
          </cell>
          <cell r="P900">
            <v>0</v>
          </cell>
          <cell r="R900">
            <v>649495.93999999994</v>
          </cell>
          <cell r="S900">
            <v>-428500.02</v>
          </cell>
          <cell r="T900">
            <v>-772171.1</v>
          </cell>
          <cell r="V900">
            <v>95242.5</v>
          </cell>
          <cell r="W900">
            <v>38731.33</v>
          </cell>
          <cell r="X900">
            <v>27577.54</v>
          </cell>
        </row>
        <row r="901">
          <cell r="G901" t="str">
            <v>13399007 Total</v>
          </cell>
          <cell r="L901">
            <v>1200671.1200000001</v>
          </cell>
          <cell r="M901">
            <v>772171.1</v>
          </cell>
          <cell r="P901">
            <v>0</v>
          </cell>
          <cell r="R901">
            <v>649495.93999999994</v>
          </cell>
          <cell r="S901">
            <v>-428500.02</v>
          </cell>
          <cell r="T901">
            <v>-772171.1</v>
          </cell>
          <cell r="V901">
            <v>95242.5</v>
          </cell>
          <cell r="W901">
            <v>38731.33</v>
          </cell>
          <cell r="X901">
            <v>27577.54</v>
          </cell>
        </row>
        <row r="902">
          <cell r="A902">
            <v>1</v>
          </cell>
          <cell r="B902" t="str">
            <v>213610047005</v>
          </cell>
          <cell r="C902">
            <v>80</v>
          </cell>
          <cell r="D902">
            <v>1</v>
          </cell>
          <cell r="E902" t="str">
            <v>AFS-NBC USV TRC-PRINC-TITS.RDA.FIXA</v>
          </cell>
          <cell r="F902">
            <v>3</v>
          </cell>
          <cell r="G902">
            <v>13610047</v>
          </cell>
          <cell r="H902" t="str">
            <v>B0032300</v>
          </cell>
          <cell r="I902">
            <v>30612</v>
          </cell>
          <cell r="J902">
            <v>76</v>
          </cell>
          <cell r="K902">
            <v>0</v>
          </cell>
          <cell r="L902">
            <v>-3150412.57</v>
          </cell>
          <cell r="M902">
            <v>-390686233.80000001</v>
          </cell>
          <cell r="N902">
            <v>-18437003.460000001</v>
          </cell>
          <cell r="O902">
            <v>129739004.01000001</v>
          </cell>
          <cell r="P902">
            <v>-279384233.25</v>
          </cell>
          <cell r="R902">
            <v>-16209.59</v>
          </cell>
          <cell r="S902">
            <v>-387535821.23000002</v>
          </cell>
          <cell r="T902">
            <v>111302000.55000001</v>
          </cell>
          <cell r="V902">
            <v>-3148849.37</v>
          </cell>
          <cell r="W902">
            <v>-113232508.72</v>
          </cell>
          <cell r="X902">
            <v>-313122818.75</v>
          </cell>
        </row>
        <row r="903">
          <cell r="G903" t="str">
            <v>13610047 Total</v>
          </cell>
          <cell r="L903">
            <v>-3150412.57</v>
          </cell>
          <cell r="M903">
            <v>-390686233.80000001</v>
          </cell>
          <cell r="P903">
            <v>-279384233.25</v>
          </cell>
          <cell r="R903">
            <v>-16209.59</v>
          </cell>
          <cell r="S903">
            <v>-387535821.23000002</v>
          </cell>
          <cell r="T903">
            <v>111302000.55000001</v>
          </cell>
          <cell r="V903">
            <v>-3148849.37</v>
          </cell>
          <cell r="W903">
            <v>-113232508.72</v>
          </cell>
          <cell r="X903">
            <v>-313122818.75</v>
          </cell>
        </row>
        <row r="904">
          <cell r="A904">
            <v>1</v>
          </cell>
          <cell r="B904" t="str">
            <v>213610999006</v>
          </cell>
          <cell r="C904">
            <v>80</v>
          </cell>
          <cell r="D904">
            <v>1</v>
          </cell>
          <cell r="E904" t="str">
            <v>DEP.W/BANKS-CDB PRE TERC-RDAS.APROPRIAR TITS.</v>
          </cell>
          <cell r="F904">
            <v>3</v>
          </cell>
          <cell r="G904">
            <v>13610999</v>
          </cell>
          <cell r="H904" t="str">
            <v>B0010300</v>
          </cell>
          <cell r="I904">
            <v>20025</v>
          </cell>
          <cell r="J904">
            <v>174</v>
          </cell>
          <cell r="K904">
            <v>0</v>
          </cell>
          <cell r="L904">
            <v>0</v>
          </cell>
          <cell r="M904">
            <v>3560817.33</v>
          </cell>
          <cell r="N904">
            <v>-153038.65</v>
          </cell>
          <cell r="O904">
            <v>0</v>
          </cell>
          <cell r="P904">
            <v>3407778.68</v>
          </cell>
          <cell r="R904">
            <v>0</v>
          </cell>
          <cell r="S904">
            <v>3560817.33</v>
          </cell>
          <cell r="T904">
            <v>-153038.65</v>
          </cell>
          <cell r="V904">
            <v>0</v>
          </cell>
          <cell r="W904">
            <v>925744.34</v>
          </cell>
          <cell r="X904">
            <v>3490906.66</v>
          </cell>
        </row>
        <row r="905">
          <cell r="A905">
            <v>1</v>
          </cell>
          <cell r="B905" t="str">
            <v>213610999014</v>
          </cell>
          <cell r="C905">
            <v>80</v>
          </cell>
          <cell r="D905">
            <v>1</v>
          </cell>
          <cell r="E905" t="str">
            <v>DEP.W/BANKS-CDB PRE TERC-PRINC-TITS.RDA.FIXA</v>
          </cell>
          <cell r="F905">
            <v>3</v>
          </cell>
          <cell r="G905">
            <v>13610999</v>
          </cell>
          <cell r="H905" t="str">
            <v>B0010300</v>
          </cell>
          <cell r="I905">
            <v>20025</v>
          </cell>
          <cell r="J905">
            <v>174</v>
          </cell>
          <cell r="K905">
            <v>0</v>
          </cell>
          <cell r="L905">
            <v>0</v>
          </cell>
          <cell r="M905">
            <v>-15604189</v>
          </cell>
          <cell r="N905">
            <v>0</v>
          </cell>
          <cell r="O905">
            <v>0</v>
          </cell>
          <cell r="P905">
            <v>-15604189</v>
          </cell>
          <cell r="R905">
            <v>0</v>
          </cell>
          <cell r="S905">
            <v>-15604189</v>
          </cell>
          <cell r="T905">
            <v>0</v>
          </cell>
          <cell r="V905">
            <v>0</v>
          </cell>
          <cell r="W905">
            <v>-4026887.48</v>
          </cell>
          <cell r="X905">
            <v>-15604189</v>
          </cell>
        </row>
        <row r="906">
          <cell r="A906">
            <v>1</v>
          </cell>
          <cell r="B906" t="str">
            <v>213610999022</v>
          </cell>
          <cell r="C906">
            <v>80</v>
          </cell>
          <cell r="D906">
            <v>1</v>
          </cell>
          <cell r="E906" t="str">
            <v>DEP.W/BANKS-CDB POS TERC-PRINC-TITS.RDA.FIXA</v>
          </cell>
          <cell r="F906">
            <v>3</v>
          </cell>
          <cell r="G906">
            <v>13610999</v>
          </cell>
          <cell r="H906" t="str">
            <v>B0010300</v>
          </cell>
          <cell r="I906">
            <v>20032</v>
          </cell>
          <cell r="J906">
            <v>174</v>
          </cell>
          <cell r="K906">
            <v>0</v>
          </cell>
          <cell r="L906">
            <v>0</v>
          </cell>
          <cell r="M906">
            <v>-79977416.129999995</v>
          </cell>
          <cell r="N906">
            <v>-19919700.539999999</v>
          </cell>
          <cell r="O906">
            <v>1011862.69</v>
          </cell>
          <cell r="P906">
            <v>-98885253.980000004</v>
          </cell>
          <cell r="R906">
            <v>0</v>
          </cell>
          <cell r="S906">
            <v>-79977416.13000001</v>
          </cell>
          <cell r="T906">
            <v>-18907837.849999998</v>
          </cell>
          <cell r="V906">
            <v>0</v>
          </cell>
          <cell r="W906">
            <v>-18585028.84</v>
          </cell>
          <cell r="X906">
            <v>-91289518.939999998</v>
          </cell>
        </row>
        <row r="907">
          <cell r="G907" t="str">
            <v>13610999 Total</v>
          </cell>
          <cell r="L907">
            <v>0</v>
          </cell>
          <cell r="M907">
            <v>-92020787.799999997</v>
          </cell>
          <cell r="P907">
            <v>-111081664.30000001</v>
          </cell>
          <cell r="R907">
            <v>0</v>
          </cell>
          <cell r="S907">
            <v>-92020787.800000012</v>
          </cell>
          <cell r="T907">
            <v>-19060876.499999996</v>
          </cell>
          <cell r="V907">
            <v>0</v>
          </cell>
          <cell r="W907">
            <v>-21686171.98</v>
          </cell>
          <cell r="X907">
            <v>-103402801.28</v>
          </cell>
        </row>
        <row r="908">
          <cell r="A908">
            <v>1</v>
          </cell>
          <cell r="B908" t="str">
            <v>213620044009</v>
          </cell>
          <cell r="C908">
            <v>80</v>
          </cell>
          <cell r="D908">
            <v>1</v>
          </cell>
          <cell r="E908" t="str">
            <v>AFS-NBC USV TRC-PRINC-TITS.RDA.FIXA</v>
          </cell>
          <cell r="F908">
            <v>3</v>
          </cell>
          <cell r="G908">
            <v>13620044</v>
          </cell>
          <cell r="H908" t="str">
            <v>B0032300</v>
          </cell>
          <cell r="I908">
            <v>30612</v>
          </cell>
          <cell r="J908">
            <v>76</v>
          </cell>
          <cell r="K908">
            <v>0</v>
          </cell>
          <cell r="L908">
            <v>-1454574.07</v>
          </cell>
          <cell r="M908">
            <v>-1478116.33</v>
          </cell>
          <cell r="N908">
            <v>-519170.47</v>
          </cell>
          <cell r="O908">
            <v>790969.15</v>
          </cell>
          <cell r="P908">
            <v>-1206317.6499999999</v>
          </cell>
          <cell r="R908">
            <v>-7321.94</v>
          </cell>
          <cell r="S908">
            <v>-23542.26</v>
          </cell>
          <cell r="T908">
            <v>271798.68</v>
          </cell>
          <cell r="V908">
            <v>-1453938.44</v>
          </cell>
          <cell r="W908">
            <v>-1458144.77</v>
          </cell>
          <cell r="X908">
            <v>-1337525.6200000001</v>
          </cell>
        </row>
        <row r="909">
          <cell r="G909" t="str">
            <v>13620044 Total</v>
          </cell>
          <cell r="L909">
            <v>-1454574.07</v>
          </cell>
          <cell r="M909">
            <v>-1478116.33</v>
          </cell>
          <cell r="P909">
            <v>-1206317.6499999999</v>
          </cell>
          <cell r="R909">
            <v>-7321.94</v>
          </cell>
          <cell r="S909">
            <v>-23542.26</v>
          </cell>
          <cell r="T909">
            <v>271798.68</v>
          </cell>
          <cell r="V909">
            <v>-1453938.44</v>
          </cell>
          <cell r="W909">
            <v>-1458144.77</v>
          </cell>
          <cell r="X909">
            <v>-1337525.6200000001</v>
          </cell>
        </row>
        <row r="910">
          <cell r="A910">
            <v>1</v>
          </cell>
          <cell r="B910" t="str">
            <v>213699044000</v>
          </cell>
          <cell r="C910">
            <v>80</v>
          </cell>
          <cell r="D910">
            <v>1</v>
          </cell>
          <cell r="E910" t="str">
            <v>AFS-NBC USV TERC-PROV.P/DESVALOR.TITS-OPER BOLSA</v>
          </cell>
          <cell r="F910">
            <v>3</v>
          </cell>
          <cell r="G910">
            <v>13699044</v>
          </cell>
          <cell r="H910" t="str">
            <v>B0032300</v>
          </cell>
          <cell r="I910">
            <v>30612</v>
          </cell>
          <cell r="J910">
            <v>76</v>
          </cell>
          <cell r="K910">
            <v>0</v>
          </cell>
          <cell r="L910">
            <v>7489.53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R910">
            <v>7489.53</v>
          </cell>
          <cell r="S910">
            <v>-7489.53</v>
          </cell>
          <cell r="T910">
            <v>0</v>
          </cell>
          <cell r="V910">
            <v>483.2</v>
          </cell>
          <cell r="W910">
            <v>483.2</v>
          </cell>
          <cell r="X910">
            <v>0</v>
          </cell>
        </row>
        <row r="911">
          <cell r="A911">
            <v>1</v>
          </cell>
          <cell r="B911" t="str">
            <v>213699044019</v>
          </cell>
          <cell r="C911">
            <v>80</v>
          </cell>
          <cell r="D911">
            <v>1</v>
          </cell>
          <cell r="E911" t="str">
            <v>AFS-NBC USV TERC-PROV.P/DESVALOR.TITS-OUTROS</v>
          </cell>
          <cell r="F911">
            <v>3</v>
          </cell>
          <cell r="G911">
            <v>13699044</v>
          </cell>
          <cell r="H911" t="str">
            <v>B0032300</v>
          </cell>
          <cell r="I911">
            <v>30612</v>
          </cell>
          <cell r="J911">
            <v>76</v>
          </cell>
          <cell r="K911">
            <v>0</v>
          </cell>
          <cell r="L911">
            <v>1780.91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R911">
            <v>1780.91</v>
          </cell>
          <cell r="S911">
            <v>-1780.91</v>
          </cell>
          <cell r="T911">
            <v>0</v>
          </cell>
          <cell r="V911">
            <v>114.9</v>
          </cell>
          <cell r="W911">
            <v>114.9</v>
          </cell>
          <cell r="X911">
            <v>0</v>
          </cell>
        </row>
        <row r="912">
          <cell r="G912" t="str">
            <v>13699044 Total</v>
          </cell>
          <cell r="L912">
            <v>9270.44</v>
          </cell>
          <cell r="M912">
            <v>0</v>
          </cell>
          <cell r="P912">
            <v>0</v>
          </cell>
          <cell r="R912">
            <v>9270.44</v>
          </cell>
          <cell r="S912">
            <v>-9270.44</v>
          </cell>
          <cell r="T912">
            <v>0</v>
          </cell>
          <cell r="V912">
            <v>598.1</v>
          </cell>
          <cell r="W912">
            <v>598.1</v>
          </cell>
          <cell r="X912">
            <v>0</v>
          </cell>
        </row>
        <row r="913">
          <cell r="A913">
            <v>1</v>
          </cell>
          <cell r="B913" t="str">
            <v>213699996028</v>
          </cell>
          <cell r="C913">
            <v>80</v>
          </cell>
          <cell r="D913">
            <v>1</v>
          </cell>
          <cell r="E913" t="str">
            <v>DEP.W/BANKS-CDB POS TERC-PROP.P/DESVAL.TITS.-OPER BOLSA</v>
          </cell>
          <cell r="F913">
            <v>3</v>
          </cell>
          <cell r="G913">
            <v>13699996</v>
          </cell>
          <cell r="H913" t="str">
            <v>B0010300</v>
          </cell>
          <cell r="I913">
            <v>20032</v>
          </cell>
          <cell r="J913">
            <v>174</v>
          </cell>
          <cell r="K913">
            <v>0</v>
          </cell>
          <cell r="L913">
            <v>0</v>
          </cell>
          <cell r="M913">
            <v>25.82</v>
          </cell>
          <cell r="N913">
            <v>-25.82</v>
          </cell>
          <cell r="O913">
            <v>38.18</v>
          </cell>
          <cell r="P913">
            <v>38.18</v>
          </cell>
          <cell r="R913">
            <v>0</v>
          </cell>
          <cell r="S913">
            <v>25.82</v>
          </cell>
          <cell r="T913">
            <v>12.36</v>
          </cell>
          <cell r="V913">
            <v>0</v>
          </cell>
          <cell r="W913">
            <v>0</v>
          </cell>
          <cell r="X913">
            <v>0.92</v>
          </cell>
        </row>
        <row r="914">
          <cell r="G914" t="str">
            <v>13699996 Total</v>
          </cell>
          <cell r="L914">
            <v>0</v>
          </cell>
          <cell r="M914">
            <v>25.82</v>
          </cell>
          <cell r="P914">
            <v>38.18</v>
          </cell>
          <cell r="R914">
            <v>0</v>
          </cell>
          <cell r="S914">
            <v>25.82</v>
          </cell>
          <cell r="T914">
            <v>12.36</v>
          </cell>
          <cell r="V914">
            <v>0</v>
          </cell>
          <cell r="W914">
            <v>0</v>
          </cell>
          <cell r="X914">
            <v>0.92</v>
          </cell>
        </row>
        <row r="915">
          <cell r="A915">
            <v>1</v>
          </cell>
          <cell r="B915" t="str">
            <v>204400000003</v>
          </cell>
          <cell r="C915">
            <v>80</v>
          </cell>
          <cell r="D915">
            <v>1</v>
          </cell>
          <cell r="E915" t="str">
            <v>COMPENSACAO DE PAGAMENTOS A DEVOLVER-CSG</v>
          </cell>
          <cell r="F915">
            <v>3</v>
          </cell>
          <cell r="G915">
            <v>14110003</v>
          </cell>
          <cell r="H915" t="str">
            <v>B0010101</v>
          </cell>
          <cell r="I915">
            <v>30152</v>
          </cell>
          <cell r="J915">
            <v>849</v>
          </cell>
          <cell r="K915">
            <v>572</v>
          </cell>
          <cell r="L915">
            <v>0</v>
          </cell>
          <cell r="M915">
            <v>0</v>
          </cell>
          <cell r="N915">
            <v>-1072979.99</v>
          </cell>
          <cell r="O915">
            <v>1072979.99</v>
          </cell>
          <cell r="P915">
            <v>0</v>
          </cell>
          <cell r="R915">
            <v>100798</v>
          </cell>
          <cell r="S915">
            <v>0</v>
          </cell>
          <cell r="T915">
            <v>0</v>
          </cell>
          <cell r="V915">
            <v>-46174.51</v>
          </cell>
          <cell r="W915">
            <v>-0.01</v>
          </cell>
          <cell r="X915">
            <v>-20012.400000000001</v>
          </cell>
        </row>
        <row r="916">
          <cell r="A916">
            <v>1</v>
          </cell>
          <cell r="B916" t="str">
            <v>204400000011</v>
          </cell>
          <cell r="C916">
            <v>80</v>
          </cell>
          <cell r="D916">
            <v>1</v>
          </cell>
          <cell r="E916" t="str">
            <v>COMPENSACAO DE PAGAMENTOS A DEVOLVER-COMPE ELETRONICA-CSG</v>
          </cell>
          <cell r="F916">
            <v>3</v>
          </cell>
          <cell r="G916">
            <v>14110003</v>
          </cell>
          <cell r="H916" t="str">
            <v>B0010101</v>
          </cell>
          <cell r="I916">
            <v>30152</v>
          </cell>
          <cell r="J916">
            <v>849</v>
          </cell>
          <cell r="K916">
            <v>572</v>
          </cell>
          <cell r="L916">
            <v>0</v>
          </cell>
          <cell r="M916">
            <v>0</v>
          </cell>
          <cell r="N916">
            <v>-1383</v>
          </cell>
          <cell r="O916">
            <v>1383</v>
          </cell>
          <cell r="P916">
            <v>0</v>
          </cell>
          <cell r="R916">
            <v>0</v>
          </cell>
          <cell r="S916">
            <v>0</v>
          </cell>
          <cell r="T916">
            <v>0</v>
          </cell>
          <cell r="V916">
            <v>0</v>
          </cell>
          <cell r="W916">
            <v>0</v>
          </cell>
          <cell r="X916">
            <v>0</v>
          </cell>
        </row>
        <row r="917">
          <cell r="G917" t="str">
            <v>14110003 Total</v>
          </cell>
          <cell r="L917">
            <v>0</v>
          </cell>
          <cell r="M917">
            <v>0</v>
          </cell>
          <cell r="P917">
            <v>0</v>
          </cell>
          <cell r="R917">
            <v>100798</v>
          </cell>
          <cell r="S917">
            <v>0</v>
          </cell>
          <cell r="T917">
            <v>0</v>
          </cell>
          <cell r="V917">
            <v>-46174.51</v>
          </cell>
          <cell r="W917">
            <v>-0.01</v>
          </cell>
          <cell r="X917">
            <v>-20012.400000000001</v>
          </cell>
        </row>
        <row r="918">
          <cell r="A918">
            <v>1</v>
          </cell>
          <cell r="B918" t="str">
            <v>204008000005</v>
          </cell>
          <cell r="C918">
            <v>80</v>
          </cell>
          <cell r="D918">
            <v>1</v>
          </cell>
          <cell r="E918" t="str">
            <v>COMPENSACAO DE PAGAMENTOS NOSSA REMESSA-CSG</v>
          </cell>
          <cell r="F918">
            <v>3</v>
          </cell>
          <cell r="G918">
            <v>14130007</v>
          </cell>
          <cell r="H918" t="str">
            <v>B0010101</v>
          </cell>
          <cell r="I918">
            <v>30150</v>
          </cell>
          <cell r="J918">
            <v>849</v>
          </cell>
          <cell r="K918">
            <v>572</v>
          </cell>
          <cell r="L918">
            <v>0</v>
          </cell>
          <cell r="M918">
            <v>0</v>
          </cell>
          <cell r="N918">
            <v>-1571102.94</v>
          </cell>
          <cell r="O918">
            <v>1571102.94</v>
          </cell>
          <cell r="P918">
            <v>0</v>
          </cell>
          <cell r="R918">
            <v>100484.87</v>
          </cell>
          <cell r="S918">
            <v>0</v>
          </cell>
          <cell r="T918">
            <v>0</v>
          </cell>
          <cell r="V918">
            <v>-12487.39</v>
          </cell>
          <cell r="W918">
            <v>-43608.88</v>
          </cell>
          <cell r="X918">
            <v>-56110.82</v>
          </cell>
        </row>
        <row r="919">
          <cell r="G919" t="str">
            <v>14130007 Total</v>
          </cell>
          <cell r="L919">
            <v>0</v>
          </cell>
          <cell r="M919">
            <v>0</v>
          </cell>
          <cell r="P919">
            <v>0</v>
          </cell>
          <cell r="R919">
            <v>100484.87</v>
          </cell>
          <cell r="S919">
            <v>0</v>
          </cell>
          <cell r="T919">
            <v>0</v>
          </cell>
          <cell r="V919">
            <v>-12487.39</v>
          </cell>
          <cell r="W919">
            <v>-43608.88</v>
          </cell>
          <cell r="X919">
            <v>-56110.82</v>
          </cell>
        </row>
        <row r="920">
          <cell r="A920">
            <v>1</v>
          </cell>
          <cell r="B920" t="str">
            <v>204018000008</v>
          </cell>
          <cell r="C920">
            <v>80</v>
          </cell>
          <cell r="D920">
            <v>1</v>
          </cell>
          <cell r="E920" t="str">
            <v>COMPENSACAO DE RECEBIMENTOS SUA REMESSA-CSG</v>
          </cell>
          <cell r="F920">
            <v>3</v>
          </cell>
          <cell r="G920">
            <v>14140004</v>
          </cell>
          <cell r="H920" t="str">
            <v>B0010101</v>
          </cell>
          <cell r="I920">
            <v>30150</v>
          </cell>
          <cell r="J920">
            <v>849</v>
          </cell>
          <cell r="K920">
            <v>572</v>
          </cell>
          <cell r="L920">
            <v>0</v>
          </cell>
          <cell r="M920">
            <v>-43650034.579999998</v>
          </cell>
          <cell r="N920">
            <v>-906742171.05999994</v>
          </cell>
          <cell r="O920">
            <v>940909960.63</v>
          </cell>
          <cell r="P920">
            <v>-9482245.0099999998</v>
          </cell>
          <cell r="R920">
            <v>23035065.25</v>
          </cell>
          <cell r="S920">
            <v>-43650034.580000043</v>
          </cell>
          <cell r="T920">
            <v>34167789.570000052</v>
          </cell>
          <cell r="V920">
            <v>-73783452.310000002</v>
          </cell>
          <cell r="W920">
            <v>-26601022.870000001</v>
          </cell>
          <cell r="X920">
            <v>-41783131.57</v>
          </cell>
        </row>
        <row r="921">
          <cell r="G921" t="str">
            <v>14140004 Total</v>
          </cell>
          <cell r="L921">
            <v>0</v>
          </cell>
          <cell r="M921">
            <v>-43650034.579999998</v>
          </cell>
          <cell r="P921">
            <v>-9482245.0099999998</v>
          </cell>
          <cell r="R921">
            <v>23035065.25</v>
          </cell>
          <cell r="S921">
            <v>-43650034.580000043</v>
          </cell>
          <cell r="T921">
            <v>34167789.570000052</v>
          </cell>
          <cell r="V921">
            <v>-73783452.310000002</v>
          </cell>
          <cell r="W921">
            <v>-26601022.870000001</v>
          </cell>
          <cell r="X921">
            <v>-41783131.57</v>
          </cell>
        </row>
        <row r="922">
          <cell r="A922">
            <v>1</v>
          </cell>
          <cell r="B922" t="str">
            <v>204002002057</v>
          </cell>
          <cell r="C922">
            <v>80</v>
          </cell>
          <cell r="D922">
            <v>1</v>
          </cell>
          <cell r="E922" t="str">
            <v>RESERVAS COMPULSORIAS EM ESPECIE NO BC-COMPULSORIA</v>
          </cell>
          <cell r="F922">
            <v>3</v>
          </cell>
          <cell r="G922">
            <v>14228005</v>
          </cell>
          <cell r="H922" t="str">
            <v>B0010100</v>
          </cell>
          <cell r="I922">
            <v>30011</v>
          </cell>
          <cell r="J922">
            <v>500</v>
          </cell>
          <cell r="K922">
            <v>793</v>
          </cell>
          <cell r="L922">
            <v>-1508927.1</v>
          </cell>
          <cell r="M922">
            <v>-43049.919999999998</v>
          </cell>
          <cell r="N922">
            <v>-1285589970.0599999</v>
          </cell>
          <cell r="O922">
            <v>1285481096.0899999</v>
          </cell>
          <cell r="P922">
            <v>-151923.89000000001</v>
          </cell>
          <cell r="R922">
            <v>-1378254.4499999285</v>
          </cell>
          <cell r="S922">
            <v>1465877.1800000668</v>
          </cell>
          <cell r="T922">
            <v>-108873.97000002861</v>
          </cell>
          <cell r="V922">
            <v>-195512.6</v>
          </cell>
          <cell r="W922">
            <v>-150848.66</v>
          </cell>
          <cell r="X922">
            <v>-54627.54</v>
          </cell>
        </row>
        <row r="923">
          <cell r="G923" t="str">
            <v>14228005 Total</v>
          </cell>
          <cell r="L923">
            <v>-1508927.1</v>
          </cell>
          <cell r="M923">
            <v>-43049.919999999998</v>
          </cell>
          <cell r="P923">
            <v>-151923.89000000001</v>
          </cell>
          <cell r="R923">
            <v>-1378254.4499999285</v>
          </cell>
          <cell r="S923">
            <v>1465877.1800000668</v>
          </cell>
          <cell r="T923">
            <v>-108873.97000002861</v>
          </cell>
          <cell r="V923">
            <v>-195512.6</v>
          </cell>
          <cell r="W923">
            <v>-150848.66</v>
          </cell>
          <cell r="X923">
            <v>-54627.54</v>
          </cell>
        </row>
        <row r="924">
          <cell r="A924">
            <v>1</v>
          </cell>
          <cell r="B924" t="str">
            <v>202810483008</v>
          </cell>
          <cell r="C924">
            <v>80</v>
          </cell>
          <cell r="D924">
            <v>1</v>
          </cell>
          <cell r="E924" t="str">
            <v>EMPRESTIMOS R63 FIRN-BANCOS</v>
          </cell>
          <cell r="F924">
            <v>3</v>
          </cell>
          <cell r="G924">
            <v>14320006</v>
          </cell>
          <cell r="H924" t="str">
            <v>B0070100</v>
          </cell>
          <cell r="I924">
            <v>10209</v>
          </cell>
          <cell r="J924">
            <v>63</v>
          </cell>
          <cell r="K924">
            <v>664</v>
          </cell>
          <cell r="L924">
            <v>-1382152.62</v>
          </cell>
          <cell r="M924">
            <v>-1164109.51</v>
          </cell>
          <cell r="N924">
            <v>-56235.03</v>
          </cell>
          <cell r="O924">
            <v>227048.59</v>
          </cell>
          <cell r="P924">
            <v>-993295.95</v>
          </cell>
          <cell r="R924">
            <v>179038.93</v>
          </cell>
          <cell r="S924">
            <v>218043.11</v>
          </cell>
          <cell r="T924">
            <v>170813.56</v>
          </cell>
          <cell r="V924">
            <v>-1489287.08</v>
          </cell>
          <cell r="W924">
            <v>-1271106.46</v>
          </cell>
          <cell r="X924">
            <v>-1100737.94</v>
          </cell>
        </row>
        <row r="925">
          <cell r="A925">
            <v>1</v>
          </cell>
          <cell r="B925" t="str">
            <v>202810483113</v>
          </cell>
          <cell r="C925">
            <v>80</v>
          </cell>
          <cell r="D925">
            <v>1</v>
          </cell>
          <cell r="E925" t="str">
            <v>RES 63-REPASSES REC EXT-PRINC-SOC ARREND MERC</v>
          </cell>
          <cell r="F925">
            <v>3</v>
          </cell>
          <cell r="G925">
            <v>14320006</v>
          </cell>
          <cell r="H925" t="str">
            <v>B0070100</v>
          </cell>
          <cell r="I925">
            <v>10209</v>
          </cell>
          <cell r="J925">
            <v>54</v>
          </cell>
          <cell r="K925">
            <v>664</v>
          </cell>
          <cell r="L925">
            <v>-4581986.2</v>
          </cell>
          <cell r="M925">
            <v>-3872301.59</v>
          </cell>
          <cell r="N925">
            <v>-191837.96</v>
          </cell>
          <cell r="O925">
            <v>837554.71</v>
          </cell>
          <cell r="P925">
            <v>-3226584.84</v>
          </cell>
          <cell r="R925">
            <v>1767502.07</v>
          </cell>
          <cell r="S925">
            <v>709684.61</v>
          </cell>
          <cell r="T925">
            <v>645716.75</v>
          </cell>
          <cell r="V925">
            <v>-5431881.7599999998</v>
          </cell>
          <cell r="W925">
            <v>-4317238.87</v>
          </cell>
          <cell r="X925">
            <v>-3696196.95</v>
          </cell>
        </row>
        <row r="926">
          <cell r="A926">
            <v>1</v>
          </cell>
          <cell r="B926" t="str">
            <v>202810483121</v>
          </cell>
          <cell r="C926">
            <v>80</v>
          </cell>
          <cell r="D926">
            <v>1</v>
          </cell>
          <cell r="E926" t="str">
            <v>RES 63-REPASS REC EXT-PRINC VCDO-SOC ARREND MERC</v>
          </cell>
          <cell r="F926">
            <v>3</v>
          </cell>
          <cell r="G926">
            <v>14320006</v>
          </cell>
          <cell r="H926" t="str">
            <v>B0070100</v>
          </cell>
          <cell r="I926">
            <v>10263</v>
          </cell>
          <cell r="J926">
            <v>54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R926">
            <v>0</v>
          </cell>
          <cell r="S926">
            <v>0</v>
          </cell>
          <cell r="T926">
            <v>0</v>
          </cell>
          <cell r="V926">
            <v>-12318.02</v>
          </cell>
          <cell r="W926">
            <v>0</v>
          </cell>
          <cell r="X926">
            <v>0</v>
          </cell>
        </row>
        <row r="927">
          <cell r="A927">
            <v>1</v>
          </cell>
          <cell r="B927" t="str">
            <v>202810483130</v>
          </cell>
          <cell r="C927">
            <v>80</v>
          </cell>
          <cell r="D927">
            <v>1</v>
          </cell>
          <cell r="E927" t="str">
            <v>RES 63-REPASS REC EXT-JUROS-SOC ARREND MERC</v>
          </cell>
          <cell r="F927">
            <v>3</v>
          </cell>
          <cell r="G927">
            <v>14320006</v>
          </cell>
          <cell r="H927" t="str">
            <v>B0190900</v>
          </cell>
          <cell r="I927">
            <v>10209</v>
          </cell>
          <cell r="J927">
            <v>54</v>
          </cell>
          <cell r="K927">
            <v>664</v>
          </cell>
          <cell r="L927">
            <v>-10673.53</v>
          </cell>
          <cell r="M927">
            <v>-5898.91</v>
          </cell>
          <cell r="N927">
            <v>-44134.98</v>
          </cell>
          <cell r="O927">
            <v>50033.89</v>
          </cell>
          <cell r="P927">
            <v>0</v>
          </cell>
          <cell r="R927">
            <v>9910.36</v>
          </cell>
          <cell r="S927">
            <v>4774.62</v>
          </cell>
          <cell r="T927">
            <v>5898.91</v>
          </cell>
          <cell r="V927">
            <v>-33440.32</v>
          </cell>
          <cell r="W927">
            <v>-28276.81</v>
          </cell>
          <cell r="X927">
            <v>-23512.61</v>
          </cell>
        </row>
        <row r="928">
          <cell r="A928">
            <v>1</v>
          </cell>
          <cell r="B928" t="str">
            <v>202810483148</v>
          </cell>
          <cell r="C928">
            <v>80</v>
          </cell>
          <cell r="D928">
            <v>1</v>
          </cell>
          <cell r="E928" t="str">
            <v>RES 63-REPASS REC EXT-JUROS VCDOS-SOC ARREND MERC</v>
          </cell>
          <cell r="F928">
            <v>3</v>
          </cell>
          <cell r="G928">
            <v>14320006</v>
          </cell>
          <cell r="H928" t="str">
            <v>B0190900</v>
          </cell>
          <cell r="I928">
            <v>10263</v>
          </cell>
          <cell r="J928">
            <v>54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R928">
            <v>0</v>
          </cell>
          <cell r="S928">
            <v>0</v>
          </cell>
          <cell r="T928">
            <v>0</v>
          </cell>
          <cell r="V928">
            <v>-436.35</v>
          </cell>
          <cell r="W928">
            <v>0</v>
          </cell>
          <cell r="X928">
            <v>0</v>
          </cell>
        </row>
        <row r="929">
          <cell r="A929">
            <v>1</v>
          </cell>
          <cell r="B929" t="str">
            <v>202810503009</v>
          </cell>
          <cell r="C929">
            <v>80</v>
          </cell>
          <cell r="D929">
            <v>1</v>
          </cell>
          <cell r="E929" t="str">
            <v>JUROS GANHOS A COBRAR R63 FIRN-BANCOS</v>
          </cell>
          <cell r="F929">
            <v>3</v>
          </cell>
          <cell r="G929">
            <v>14320006</v>
          </cell>
          <cell r="H929" t="str">
            <v>B0190900</v>
          </cell>
          <cell r="I929">
            <v>10209</v>
          </cell>
          <cell r="J929">
            <v>63</v>
          </cell>
          <cell r="K929">
            <v>664</v>
          </cell>
          <cell r="L929">
            <v>-7040.69</v>
          </cell>
          <cell r="M929">
            <v>-5795.54</v>
          </cell>
          <cell r="N929">
            <v>-10869.23</v>
          </cell>
          <cell r="O929">
            <v>12637.49</v>
          </cell>
          <cell r="P929">
            <v>-4027.28</v>
          </cell>
          <cell r="R929">
            <v>58.090000000000146</v>
          </cell>
          <cell r="S929">
            <v>1245.1500000000001</v>
          </cell>
          <cell r="T929">
            <v>1768.26</v>
          </cell>
          <cell r="V929">
            <v>-8166.42</v>
          </cell>
          <cell r="W929">
            <v>-6272.84</v>
          </cell>
          <cell r="X929">
            <v>-5825.02</v>
          </cell>
        </row>
        <row r="930">
          <cell r="A930">
            <v>1</v>
          </cell>
          <cell r="B930" t="str">
            <v>214320006061</v>
          </cell>
          <cell r="C930">
            <v>80</v>
          </cell>
          <cell r="D930">
            <v>1</v>
          </cell>
          <cell r="E930" t="str">
            <v>RECURSOS EXT.RESOL.63 LENDING PRINC.-INST.FINANC.</v>
          </cell>
          <cell r="F930">
            <v>3</v>
          </cell>
          <cell r="G930">
            <v>14320006</v>
          </cell>
          <cell r="H930" t="str">
            <v>B0070100</v>
          </cell>
          <cell r="I930">
            <v>10757</v>
          </cell>
          <cell r="J930">
            <v>274</v>
          </cell>
          <cell r="K930">
            <v>0</v>
          </cell>
          <cell r="L930">
            <v>-62417767.270000003</v>
          </cell>
          <cell r="M930">
            <v>-62928498.719999999</v>
          </cell>
          <cell r="N930">
            <v>-2304675.67</v>
          </cell>
          <cell r="O930">
            <v>0</v>
          </cell>
          <cell r="P930">
            <v>-65233174.390000001</v>
          </cell>
          <cell r="R930">
            <v>-15353767.27</v>
          </cell>
          <cell r="S930">
            <v>-510731.45000000298</v>
          </cell>
          <cell r="T930">
            <v>-2304675.67</v>
          </cell>
          <cell r="V930">
            <v>-54586952.729999997</v>
          </cell>
          <cell r="W930">
            <v>-70555754.370000005</v>
          </cell>
          <cell r="X930">
            <v>-62928498.719999999</v>
          </cell>
        </row>
        <row r="931">
          <cell r="A931">
            <v>1</v>
          </cell>
          <cell r="B931" t="str">
            <v>214320006070</v>
          </cell>
          <cell r="C931">
            <v>80</v>
          </cell>
          <cell r="D931">
            <v>1</v>
          </cell>
          <cell r="E931" t="str">
            <v>RECURSOS EXT.RESOL.63-LENDING JUROS-INST.FINANC.</v>
          </cell>
          <cell r="F931">
            <v>3</v>
          </cell>
          <cell r="G931">
            <v>14320006</v>
          </cell>
          <cell r="H931" t="str">
            <v>B0190900</v>
          </cell>
          <cell r="I931">
            <v>10757</v>
          </cell>
          <cell r="J931">
            <v>274</v>
          </cell>
          <cell r="K931">
            <v>0</v>
          </cell>
          <cell r="L931">
            <v>-3102897.84</v>
          </cell>
          <cell r="M931">
            <v>-419515</v>
          </cell>
          <cell r="N931">
            <v>-449542.25</v>
          </cell>
          <cell r="O931">
            <v>0</v>
          </cell>
          <cell r="P931">
            <v>-869057.25</v>
          </cell>
          <cell r="R931">
            <v>-268588.28000000003</v>
          </cell>
          <cell r="S931">
            <v>2683382.84</v>
          </cell>
          <cell r="T931">
            <v>-449542.25</v>
          </cell>
          <cell r="V931">
            <v>-2688527.62</v>
          </cell>
          <cell r="W931">
            <v>-1611010.34</v>
          </cell>
          <cell r="X931">
            <v>-419515</v>
          </cell>
        </row>
        <row r="932">
          <cell r="G932" t="str">
            <v>14320006 Total</v>
          </cell>
          <cell r="L932">
            <v>-71502518.150000006</v>
          </cell>
          <cell r="M932">
            <v>-68396119.269999996</v>
          </cell>
          <cell r="P932">
            <v>-70326139.710000008</v>
          </cell>
          <cell r="R932">
            <v>-13665846.1</v>
          </cell>
          <cell r="S932">
            <v>3106398.88</v>
          </cell>
          <cell r="T932">
            <v>-1930020.44</v>
          </cell>
          <cell r="V932">
            <v>-64251010.29999999</v>
          </cell>
          <cell r="W932">
            <v>-77789659.690000013</v>
          </cell>
          <cell r="X932">
            <v>-68174286.239999995</v>
          </cell>
        </row>
        <row r="933">
          <cell r="A933">
            <v>1</v>
          </cell>
          <cell r="B933" t="str">
            <v>214399903006</v>
          </cell>
          <cell r="C933">
            <v>80</v>
          </cell>
          <cell r="D933">
            <v>1</v>
          </cell>
          <cell r="E933" t="str">
            <v>PROV.PARA PERDAS EM REPASSES INTERFINANCEIROS-BR</v>
          </cell>
          <cell r="F933">
            <v>3</v>
          </cell>
          <cell r="G933">
            <v>14399903</v>
          </cell>
          <cell r="H933" t="str">
            <v>0000000</v>
          </cell>
          <cell r="I933">
            <v>0</v>
          </cell>
          <cell r="J933">
            <v>800</v>
          </cell>
          <cell r="K933">
            <v>0</v>
          </cell>
          <cell r="L933">
            <v>249995.93</v>
          </cell>
          <cell r="M933">
            <v>255602.49</v>
          </cell>
          <cell r="N933">
            <v>-15052.17</v>
          </cell>
          <cell r="O933">
            <v>0</v>
          </cell>
          <cell r="P933">
            <v>240550.32</v>
          </cell>
          <cell r="R933">
            <v>7109.56</v>
          </cell>
          <cell r="S933">
            <v>5606.56</v>
          </cell>
          <cell r="T933">
            <v>-15052.17</v>
          </cell>
          <cell r="V933">
            <v>245867.8</v>
          </cell>
          <cell r="W933">
            <v>251623.64</v>
          </cell>
          <cell r="X933">
            <v>252914.6</v>
          </cell>
        </row>
        <row r="934">
          <cell r="G934" t="str">
            <v>14399903 Total</v>
          </cell>
          <cell r="L934">
            <v>249995.93</v>
          </cell>
          <cell r="M934">
            <v>255602.49</v>
          </cell>
          <cell r="P934">
            <v>240550.32</v>
          </cell>
          <cell r="R934">
            <v>7109.56</v>
          </cell>
          <cell r="S934">
            <v>5606.56</v>
          </cell>
          <cell r="T934">
            <v>-15052.17</v>
          </cell>
          <cell r="V934">
            <v>245867.8</v>
          </cell>
          <cell r="W934">
            <v>251623.64</v>
          </cell>
          <cell r="X934">
            <v>252914.6</v>
          </cell>
        </row>
        <row r="935">
          <cell r="A935">
            <v>1</v>
          </cell>
          <cell r="B935" t="str">
            <v>214430006040</v>
          </cell>
          <cell r="C935">
            <v>80</v>
          </cell>
          <cell r="D935">
            <v>1</v>
          </cell>
          <cell r="E935" t="str">
            <v>LOCAL CASH PGTOS.CORRESPONDENTES-COIC</v>
          </cell>
          <cell r="F935">
            <v>3</v>
          </cell>
          <cell r="G935">
            <v>14430006</v>
          </cell>
          <cell r="H935" t="str">
            <v>B0192940</v>
          </cell>
          <cell r="I935">
            <v>50375</v>
          </cell>
          <cell r="J935">
            <v>215</v>
          </cell>
          <cell r="K935">
            <v>0</v>
          </cell>
          <cell r="L935">
            <v>-162259372.62</v>
          </cell>
          <cell r="M935">
            <v>-170717491.65000001</v>
          </cell>
          <cell r="N935">
            <v>-732039292.92999995</v>
          </cell>
          <cell r="O935">
            <v>700327631.20000005</v>
          </cell>
          <cell r="P935">
            <v>-202429153.38</v>
          </cell>
          <cell r="R935">
            <v>-46472760.659999967</v>
          </cell>
          <cell r="S935">
            <v>-8458119.0299999714</v>
          </cell>
          <cell r="T935">
            <v>-31711661.7299999</v>
          </cell>
          <cell r="V935">
            <v>-109202875.2</v>
          </cell>
          <cell r="W935">
            <v>-166975117.18000001</v>
          </cell>
          <cell r="X935">
            <v>-195150112.75</v>
          </cell>
        </row>
        <row r="936">
          <cell r="G936" t="str">
            <v>14430006 Total</v>
          </cell>
          <cell r="L936">
            <v>-162259372.62</v>
          </cell>
          <cell r="M936">
            <v>-170717491.65000001</v>
          </cell>
          <cell r="P936">
            <v>-202429153.38</v>
          </cell>
          <cell r="R936">
            <v>-46472760.659999967</v>
          </cell>
          <cell r="S936">
            <v>-8458119.0299999714</v>
          </cell>
          <cell r="T936">
            <v>-31711661.7299999</v>
          </cell>
          <cell r="V936">
            <v>-109202875.2</v>
          </cell>
          <cell r="W936">
            <v>-166975117.18000001</v>
          </cell>
          <cell r="X936">
            <v>-195150112.75</v>
          </cell>
        </row>
        <row r="937">
          <cell r="A937">
            <v>1</v>
          </cell>
          <cell r="B937" t="str">
            <v>204012002165</v>
          </cell>
          <cell r="C937">
            <v>80</v>
          </cell>
          <cell r="D937">
            <v>1</v>
          </cell>
          <cell r="E937" t="str">
            <v>COMPENSACAO DE CHEQUES-OUTROS FILIAIS-FERIADO LOCAL-CSG</v>
          </cell>
          <cell r="F937">
            <v>3</v>
          </cell>
          <cell r="G937">
            <v>15210005</v>
          </cell>
          <cell r="H937" t="str">
            <v>B0010100</v>
          </cell>
          <cell r="I937">
            <v>30154</v>
          </cell>
          <cell r="J937">
            <v>849</v>
          </cell>
          <cell r="K937">
            <v>572</v>
          </cell>
          <cell r="L937">
            <v>0</v>
          </cell>
          <cell r="M937">
            <v>0</v>
          </cell>
          <cell r="N937">
            <v>-95223.84</v>
          </cell>
          <cell r="O937">
            <v>95223.84</v>
          </cell>
          <cell r="P937">
            <v>0</v>
          </cell>
          <cell r="R937">
            <v>0</v>
          </cell>
          <cell r="S937">
            <v>0</v>
          </cell>
          <cell r="T937">
            <v>0</v>
          </cell>
          <cell r="V937">
            <v>0</v>
          </cell>
          <cell r="W937">
            <v>3.56</v>
          </cell>
          <cell r="X937">
            <v>10202.549999999999</v>
          </cell>
        </row>
        <row r="938">
          <cell r="G938" t="str">
            <v>15210005 Total</v>
          </cell>
          <cell r="L938">
            <v>0</v>
          </cell>
          <cell r="M938">
            <v>0</v>
          </cell>
          <cell r="P938">
            <v>0</v>
          </cell>
          <cell r="R938">
            <v>0</v>
          </cell>
          <cell r="S938">
            <v>0</v>
          </cell>
          <cell r="T938">
            <v>0</v>
          </cell>
          <cell r="V938">
            <v>0</v>
          </cell>
          <cell r="W938">
            <v>3.56</v>
          </cell>
          <cell r="X938">
            <v>10202.549999999999</v>
          </cell>
        </row>
        <row r="939">
          <cell r="A939">
            <v>1</v>
          </cell>
          <cell r="B939" t="str">
            <v>204880002005</v>
          </cell>
          <cell r="C939">
            <v>80</v>
          </cell>
          <cell r="D939">
            <v>1</v>
          </cell>
          <cell r="E939" t="str">
            <v>AJUSTES PARA BALANCO</v>
          </cell>
          <cell r="F939">
            <v>3</v>
          </cell>
          <cell r="G939">
            <v>15240006</v>
          </cell>
          <cell r="H939" t="str">
            <v>0000000</v>
          </cell>
          <cell r="I939">
            <v>50045</v>
          </cell>
          <cell r="J939">
            <v>199</v>
          </cell>
          <cell r="K939">
            <v>0</v>
          </cell>
          <cell r="L939">
            <v>6462.54</v>
          </cell>
          <cell r="M939">
            <v>5596.3</v>
          </cell>
          <cell r="N939">
            <v>-5924.36</v>
          </cell>
          <cell r="O939">
            <v>5742.63</v>
          </cell>
          <cell r="P939">
            <v>5414.57</v>
          </cell>
          <cell r="R939">
            <v>0</v>
          </cell>
          <cell r="S939">
            <v>-866.24</v>
          </cell>
          <cell r="T939">
            <v>-181.73</v>
          </cell>
          <cell r="V939">
            <v>7409.09</v>
          </cell>
          <cell r="W939">
            <v>7442.89</v>
          </cell>
          <cell r="X939">
            <v>7442.15</v>
          </cell>
        </row>
        <row r="940">
          <cell r="A940">
            <v>1</v>
          </cell>
          <cell r="B940" t="str">
            <v>204880002030</v>
          </cell>
          <cell r="C940">
            <v>80</v>
          </cell>
          <cell r="D940">
            <v>1</v>
          </cell>
          <cell r="E940" t="str">
            <v>CONTA ENTRE FILIAIS-CLEARENCE CLERK-BAIXA DE IRRF</v>
          </cell>
          <cell r="F940">
            <v>3</v>
          </cell>
          <cell r="G940">
            <v>15240006</v>
          </cell>
          <cell r="H940" t="str">
            <v>B0130700</v>
          </cell>
          <cell r="I940">
            <v>30338</v>
          </cell>
          <cell r="J940">
            <v>199</v>
          </cell>
          <cell r="K940">
            <v>467</v>
          </cell>
          <cell r="L940">
            <v>-31.86</v>
          </cell>
          <cell r="M940">
            <v>-31.86</v>
          </cell>
          <cell r="N940">
            <v>0</v>
          </cell>
          <cell r="O940">
            <v>0</v>
          </cell>
          <cell r="P940">
            <v>-31.86</v>
          </cell>
          <cell r="R940">
            <v>0</v>
          </cell>
          <cell r="S940">
            <v>0</v>
          </cell>
          <cell r="T940">
            <v>0</v>
          </cell>
          <cell r="V940">
            <v>-31.86</v>
          </cell>
          <cell r="W940">
            <v>-31.86</v>
          </cell>
          <cell r="X940">
            <v>-31.86</v>
          </cell>
        </row>
        <row r="941">
          <cell r="A941">
            <v>1</v>
          </cell>
          <cell r="B941" t="str">
            <v>204880002560</v>
          </cell>
          <cell r="C941">
            <v>80</v>
          </cell>
          <cell r="D941">
            <v>1</v>
          </cell>
          <cell r="E941" t="str">
            <v>CONTA ENTRE FILIAIS-C.CLERK-SISTEMA PG-SMG</v>
          </cell>
          <cell r="F941">
            <v>3</v>
          </cell>
          <cell r="G941">
            <v>15240006</v>
          </cell>
          <cell r="H941" t="str">
            <v>B0130700</v>
          </cell>
          <cell r="I941">
            <v>30338</v>
          </cell>
          <cell r="J941">
            <v>199</v>
          </cell>
          <cell r="K941">
            <v>467</v>
          </cell>
          <cell r="L941">
            <v>-12179084.220000001</v>
          </cell>
          <cell r="M941">
            <v>-12179084.220000001</v>
          </cell>
          <cell r="N941">
            <v>0</v>
          </cell>
          <cell r="O941">
            <v>0</v>
          </cell>
          <cell r="P941">
            <v>-12179084.220000001</v>
          </cell>
          <cell r="R941">
            <v>-1005545.89</v>
          </cell>
          <cell r="S941">
            <v>0</v>
          </cell>
          <cell r="T941">
            <v>0</v>
          </cell>
          <cell r="V941">
            <v>-11497907.970000001</v>
          </cell>
          <cell r="W941">
            <v>-12179084.220000001</v>
          </cell>
          <cell r="X941">
            <v>-12179084.220000001</v>
          </cell>
        </row>
        <row r="942">
          <cell r="A942">
            <v>1</v>
          </cell>
          <cell r="B942" t="str">
            <v>204880050093</v>
          </cell>
          <cell r="C942">
            <v>80</v>
          </cell>
          <cell r="D942">
            <v>1</v>
          </cell>
          <cell r="E942" t="str">
            <v>CONTA ENTRE FILIAIS-CLEARANCE CLERK-SISTEMA FACS-ATIVO FIXO</v>
          </cell>
          <cell r="F942">
            <v>3</v>
          </cell>
          <cell r="G942">
            <v>15240006</v>
          </cell>
          <cell r="H942" t="str">
            <v>B0130700</v>
          </cell>
          <cell r="I942">
            <v>30338</v>
          </cell>
          <cell r="J942">
            <v>199</v>
          </cell>
          <cell r="K942">
            <v>467</v>
          </cell>
          <cell r="L942">
            <v>-13991.23</v>
          </cell>
          <cell r="M942">
            <v>-13991.23</v>
          </cell>
          <cell r="N942">
            <v>0</v>
          </cell>
          <cell r="O942">
            <v>0</v>
          </cell>
          <cell r="P942">
            <v>-13991.23</v>
          </cell>
          <cell r="R942">
            <v>0</v>
          </cell>
          <cell r="S942">
            <v>0</v>
          </cell>
          <cell r="T942">
            <v>0</v>
          </cell>
          <cell r="V942">
            <v>-13991.23</v>
          </cell>
          <cell r="W942">
            <v>-13991.23</v>
          </cell>
          <cell r="X942">
            <v>-13991.23</v>
          </cell>
        </row>
        <row r="943">
          <cell r="A943">
            <v>1</v>
          </cell>
          <cell r="B943" t="str">
            <v>204880050344</v>
          </cell>
          <cell r="C943">
            <v>80</v>
          </cell>
          <cell r="D943">
            <v>1</v>
          </cell>
          <cell r="E943" t="str">
            <v>CONTA ENTRE FILIAIS-CLEARENCE CLERK-MOD EV-EVENTO CONTABIL</v>
          </cell>
          <cell r="F943">
            <v>3</v>
          </cell>
          <cell r="G943">
            <v>15240006</v>
          </cell>
          <cell r="H943" t="str">
            <v>B0130700</v>
          </cell>
          <cell r="I943">
            <v>30338</v>
          </cell>
          <cell r="J943">
            <v>199</v>
          </cell>
          <cell r="K943">
            <v>0</v>
          </cell>
          <cell r="L943">
            <v>-3299035.25</v>
          </cell>
          <cell r="M943">
            <v>-3298169.01</v>
          </cell>
          <cell r="N943">
            <v>-1390391.3</v>
          </cell>
          <cell r="O943">
            <v>1390573.03</v>
          </cell>
          <cell r="P943">
            <v>-3297987.28</v>
          </cell>
          <cell r="R943">
            <v>1005545.89</v>
          </cell>
          <cell r="S943">
            <v>866.24000000022352</v>
          </cell>
          <cell r="T943">
            <v>181.72999999998137</v>
          </cell>
          <cell r="V943">
            <v>-3980211.5</v>
          </cell>
          <cell r="W943">
            <v>1104777.3700000001</v>
          </cell>
          <cell r="X943">
            <v>-3298071.65</v>
          </cell>
        </row>
        <row r="944">
          <cell r="G944" t="str">
            <v>15240006 Total</v>
          </cell>
          <cell r="L944">
            <v>-15485680.020000001</v>
          </cell>
          <cell r="M944">
            <v>-15485680.020000001</v>
          </cell>
          <cell r="P944">
            <v>-15485680.02</v>
          </cell>
          <cell r="R944">
            <v>0</v>
          </cell>
          <cell r="S944">
            <v>2.2350832296069711E-10</v>
          </cell>
          <cell r="T944">
            <v>-1.8616219676914625E-11</v>
          </cell>
          <cell r="V944">
            <v>-15484733.470000001</v>
          </cell>
          <cell r="W944">
            <v>-11080887.050000001</v>
          </cell>
          <cell r="X944">
            <v>-15483736.810000002</v>
          </cell>
        </row>
        <row r="945">
          <cell r="A945">
            <v>1</v>
          </cell>
          <cell r="B945" t="str">
            <v>204128002447</v>
          </cell>
          <cell r="C945">
            <v>80</v>
          </cell>
          <cell r="D945">
            <v>1</v>
          </cell>
          <cell r="E945" t="str">
            <v>CRED-LIQ-ADV.-PJ-GCB</v>
          </cell>
          <cell r="F945">
            <v>3</v>
          </cell>
          <cell r="G945">
            <v>16110001</v>
          </cell>
          <cell r="H945" t="str">
            <v>B0071000</v>
          </cell>
          <cell r="I945">
            <v>11413</v>
          </cell>
          <cell r="J945">
            <v>998</v>
          </cell>
          <cell r="K945">
            <v>105</v>
          </cell>
          <cell r="L945">
            <v>-4253532.9800000004</v>
          </cell>
          <cell r="M945">
            <v>-4225650.84</v>
          </cell>
          <cell r="N945">
            <v>0</v>
          </cell>
          <cell r="O945">
            <v>0</v>
          </cell>
          <cell r="P945">
            <v>-4225650.84</v>
          </cell>
          <cell r="R945">
            <v>30211.35</v>
          </cell>
          <cell r="S945">
            <v>27882.14</v>
          </cell>
          <cell r="T945">
            <v>0</v>
          </cell>
          <cell r="V945">
            <v>-4264253.1399999997</v>
          </cell>
          <cell r="W945">
            <v>-4247237.01</v>
          </cell>
          <cell r="X945">
            <v>-4225650.84</v>
          </cell>
        </row>
        <row r="946">
          <cell r="A946">
            <v>1</v>
          </cell>
          <cell r="B946" t="str">
            <v>204128050140</v>
          </cell>
          <cell r="C946">
            <v>80</v>
          </cell>
          <cell r="D946">
            <v>1</v>
          </cell>
          <cell r="E946" t="str">
            <v>CRED.LIQ.-ADV-RENDAS A RECEBER-GCB</v>
          </cell>
          <cell r="F946">
            <v>3</v>
          </cell>
          <cell r="G946">
            <v>16110001</v>
          </cell>
          <cell r="H946" t="str">
            <v>B0071000</v>
          </cell>
          <cell r="I946">
            <v>11413</v>
          </cell>
          <cell r="J946">
            <v>998</v>
          </cell>
          <cell r="K946">
            <v>0</v>
          </cell>
          <cell r="L946">
            <v>-35803867.469999999</v>
          </cell>
          <cell r="M946">
            <v>-36603471.079999998</v>
          </cell>
          <cell r="N946">
            <v>-958427.5</v>
          </cell>
          <cell r="O946">
            <v>0</v>
          </cell>
          <cell r="P946">
            <v>-37561898.579999998</v>
          </cell>
          <cell r="R946">
            <v>-730933.15</v>
          </cell>
          <cell r="S946">
            <v>-799603.61</v>
          </cell>
          <cell r="T946">
            <v>-958427.5</v>
          </cell>
          <cell r="V946">
            <v>-35395330.579999998</v>
          </cell>
          <cell r="W946">
            <v>-36273116.869999997</v>
          </cell>
          <cell r="X946">
            <v>-37089426.469999999</v>
          </cell>
        </row>
        <row r="947">
          <cell r="A947">
            <v>1</v>
          </cell>
          <cell r="B947" t="str">
            <v>216995006198</v>
          </cell>
          <cell r="C947">
            <v>80</v>
          </cell>
          <cell r="D947">
            <v>1</v>
          </cell>
          <cell r="E947" t="str">
            <v>CRED.LIQ-ADV-RENDAS A APROPRIAR II-GCB</v>
          </cell>
          <cell r="F947">
            <v>3</v>
          </cell>
          <cell r="G947">
            <v>16110001</v>
          </cell>
          <cell r="H947" t="str">
            <v>B0071000</v>
          </cell>
          <cell r="I947">
            <v>11413</v>
          </cell>
          <cell r="J947">
            <v>998</v>
          </cell>
          <cell r="K947">
            <v>0</v>
          </cell>
          <cell r="L947">
            <v>35803867.469999999</v>
          </cell>
          <cell r="M947">
            <v>36603471.079999998</v>
          </cell>
          <cell r="N947">
            <v>0</v>
          </cell>
          <cell r="O947">
            <v>958427.5</v>
          </cell>
          <cell r="P947">
            <v>37561898.579999998</v>
          </cell>
          <cell r="R947">
            <v>730933.15</v>
          </cell>
          <cell r="S947">
            <v>799603.61</v>
          </cell>
          <cell r="T947">
            <v>958427.5</v>
          </cell>
          <cell r="V947">
            <v>35395330.579999998</v>
          </cell>
          <cell r="W947">
            <v>36273116.869999997</v>
          </cell>
          <cell r="X947">
            <v>37089426.469999999</v>
          </cell>
        </row>
        <row r="948">
          <cell r="G948" t="str">
            <v>16110001 Total</v>
          </cell>
          <cell r="L948">
            <v>-4253532.9800000004</v>
          </cell>
          <cell r="M948">
            <v>-4225650.84</v>
          </cell>
          <cell r="P948">
            <v>-4225650.84</v>
          </cell>
          <cell r="R948">
            <v>30211.35</v>
          </cell>
          <cell r="S948">
            <v>27882.14</v>
          </cell>
          <cell r="T948">
            <v>0</v>
          </cell>
          <cell r="V948">
            <v>-4264253.1399999997</v>
          </cell>
          <cell r="W948">
            <v>-4247237.01</v>
          </cell>
          <cell r="X948">
            <v>-4225650.84</v>
          </cell>
        </row>
        <row r="949">
          <cell r="A949">
            <v>1</v>
          </cell>
          <cell r="B949" t="str">
            <v>202006043010</v>
          </cell>
          <cell r="C949">
            <v>80</v>
          </cell>
          <cell r="D949">
            <v>1</v>
          </cell>
          <cell r="E949" t="str">
            <v>EMPRESTIMOS R63 FIRN-INDUSTRIA</v>
          </cell>
          <cell r="F949">
            <v>3</v>
          </cell>
          <cell r="G949">
            <v>16120008</v>
          </cell>
          <cell r="H949" t="str">
            <v>B0070100</v>
          </cell>
          <cell r="I949">
            <v>10210</v>
          </cell>
          <cell r="J949">
            <v>63</v>
          </cell>
          <cell r="K949">
            <v>664</v>
          </cell>
          <cell r="L949">
            <v>-32925276.77</v>
          </cell>
          <cell r="M949">
            <v>-32854086.23</v>
          </cell>
          <cell r="N949">
            <v>-2137862.42</v>
          </cell>
          <cell r="O949">
            <v>723002.91</v>
          </cell>
          <cell r="P949">
            <v>-34268945.740000002</v>
          </cell>
          <cell r="R949">
            <v>816855.51</v>
          </cell>
          <cell r="S949">
            <v>71190.540000000969</v>
          </cell>
          <cell r="T949">
            <v>-1414859.51</v>
          </cell>
          <cell r="V949">
            <v>-33389051.940000001</v>
          </cell>
          <cell r="W949">
            <v>-32587908.449999999</v>
          </cell>
          <cell r="X949">
            <v>-33415648.800000001</v>
          </cell>
        </row>
        <row r="950">
          <cell r="A950">
            <v>1</v>
          </cell>
          <cell r="B950" t="str">
            <v>202006043029</v>
          </cell>
          <cell r="C950">
            <v>80</v>
          </cell>
          <cell r="D950">
            <v>1</v>
          </cell>
          <cell r="E950" t="str">
            <v>PRINCIPAL VENCIDO R63 FIRN-INDUSTRIA-C.2499</v>
          </cell>
          <cell r="F950">
            <v>3</v>
          </cell>
          <cell r="G950">
            <v>16120008</v>
          </cell>
          <cell r="H950" t="str">
            <v>B0070100</v>
          </cell>
          <cell r="I950">
            <v>10210</v>
          </cell>
          <cell r="J950">
            <v>63</v>
          </cell>
          <cell r="K950">
            <v>664</v>
          </cell>
          <cell r="L950">
            <v>0</v>
          </cell>
          <cell r="M950">
            <v>0</v>
          </cell>
          <cell r="N950">
            <v>-78691.38</v>
          </cell>
          <cell r="O950">
            <v>0</v>
          </cell>
          <cell r="P950">
            <v>-78691.38</v>
          </cell>
          <cell r="R950">
            <v>0</v>
          </cell>
          <cell r="S950">
            <v>0</v>
          </cell>
          <cell r="T950">
            <v>-78691.38</v>
          </cell>
          <cell r="V950">
            <v>-62169.18</v>
          </cell>
          <cell r="W950">
            <v>0</v>
          </cell>
          <cell r="X950">
            <v>-14052.03</v>
          </cell>
        </row>
        <row r="951">
          <cell r="A951">
            <v>1</v>
          </cell>
          <cell r="B951" t="str">
            <v>202016483463</v>
          </cell>
          <cell r="C951">
            <v>80</v>
          </cell>
          <cell r="D951">
            <v>1</v>
          </cell>
          <cell r="E951" t="str">
            <v>EMPRESTIMOS R63 FIRN-COMERCIO</v>
          </cell>
          <cell r="F951">
            <v>3</v>
          </cell>
          <cell r="G951">
            <v>16120008</v>
          </cell>
          <cell r="H951" t="str">
            <v>B0070100</v>
          </cell>
          <cell r="I951">
            <v>10210</v>
          </cell>
          <cell r="J951">
            <v>63</v>
          </cell>
          <cell r="K951">
            <v>664</v>
          </cell>
          <cell r="L951">
            <v>-3566537.22</v>
          </cell>
          <cell r="M951">
            <v>-3595720.3</v>
          </cell>
          <cell r="N951">
            <v>-191331.58</v>
          </cell>
          <cell r="O951">
            <v>59642.92</v>
          </cell>
          <cell r="P951">
            <v>-3727408.96</v>
          </cell>
          <cell r="R951">
            <v>10214.08</v>
          </cell>
          <cell r="S951">
            <v>-29183.08</v>
          </cell>
          <cell r="T951">
            <v>-131688.66</v>
          </cell>
          <cell r="V951">
            <v>-3579916.72</v>
          </cell>
          <cell r="W951">
            <v>-3561924.41</v>
          </cell>
          <cell r="X951">
            <v>-3643735.59</v>
          </cell>
        </row>
        <row r="952">
          <cell r="A952">
            <v>1</v>
          </cell>
          <cell r="B952" t="str">
            <v>202018062350</v>
          </cell>
          <cell r="C952">
            <v>80</v>
          </cell>
          <cell r="D952">
            <v>1</v>
          </cell>
          <cell r="E952" t="str">
            <v>PERSONAL LOANS-EX-FUNCIONARIOS</v>
          </cell>
          <cell r="F952">
            <v>3</v>
          </cell>
          <cell r="G952">
            <v>16120008</v>
          </cell>
          <cell r="H952" t="str">
            <v>B0070100</v>
          </cell>
          <cell r="I952">
            <v>10679</v>
          </cell>
          <cell r="J952">
            <v>474</v>
          </cell>
          <cell r="K952">
            <v>440</v>
          </cell>
          <cell r="L952">
            <v>-11785.39</v>
          </cell>
          <cell r="M952">
            <v>-11785.39</v>
          </cell>
          <cell r="N952">
            <v>0</v>
          </cell>
          <cell r="O952">
            <v>0</v>
          </cell>
          <cell r="P952">
            <v>-11785.39</v>
          </cell>
          <cell r="R952">
            <v>0</v>
          </cell>
          <cell r="S952">
            <v>0</v>
          </cell>
          <cell r="T952">
            <v>0</v>
          </cell>
          <cell r="V952">
            <v>-11785.39</v>
          </cell>
          <cell r="W952">
            <v>-11785.39</v>
          </cell>
          <cell r="X952">
            <v>-11785.39</v>
          </cell>
        </row>
        <row r="953">
          <cell r="A953">
            <v>1</v>
          </cell>
          <cell r="B953" t="str">
            <v>202018062392</v>
          </cell>
          <cell r="C953">
            <v>80</v>
          </cell>
          <cell r="D953">
            <v>1</v>
          </cell>
          <cell r="E953" t="str">
            <v>HOUSING LOANS-PRINCIPAL CONDI</v>
          </cell>
          <cell r="F953">
            <v>3</v>
          </cell>
          <cell r="G953">
            <v>16120008</v>
          </cell>
          <cell r="H953" t="str">
            <v>B0070100</v>
          </cell>
          <cell r="I953">
            <v>10678</v>
          </cell>
          <cell r="J953">
            <v>480</v>
          </cell>
          <cell r="K953">
            <v>0</v>
          </cell>
          <cell r="L953">
            <v>-824171.07</v>
          </cell>
          <cell r="M953">
            <v>-826268.29</v>
          </cell>
          <cell r="N953">
            <v>0</v>
          </cell>
          <cell r="O953">
            <v>13343.67</v>
          </cell>
          <cell r="P953">
            <v>-812924.62</v>
          </cell>
          <cell r="R953">
            <v>13341.61</v>
          </cell>
          <cell r="S953">
            <v>-2097.2199999999998</v>
          </cell>
          <cell r="T953">
            <v>13343.67</v>
          </cell>
          <cell r="V953">
            <v>-831522.75</v>
          </cell>
          <cell r="W953">
            <v>-826406.34</v>
          </cell>
          <cell r="X953">
            <v>-821907.11</v>
          </cell>
        </row>
        <row r="954">
          <cell r="A954">
            <v>1</v>
          </cell>
          <cell r="B954" t="str">
            <v>202018063208</v>
          </cell>
          <cell r="C954">
            <v>80</v>
          </cell>
          <cell r="D954">
            <v>1</v>
          </cell>
          <cell r="E954" t="str">
            <v>ACORDOS PRE PF-PRINCIPAL-GCB</v>
          </cell>
          <cell r="F954">
            <v>3</v>
          </cell>
          <cell r="G954">
            <v>16120008</v>
          </cell>
          <cell r="H954" t="str">
            <v>B0070000</v>
          </cell>
          <cell r="I954">
            <v>10031</v>
          </cell>
          <cell r="J954">
            <v>998</v>
          </cell>
          <cell r="K954">
            <v>0</v>
          </cell>
          <cell r="L954">
            <v>-2088.2199999999998</v>
          </cell>
          <cell r="M954">
            <v>-1946.13</v>
          </cell>
          <cell r="N954">
            <v>0</v>
          </cell>
          <cell r="O954">
            <v>144.88</v>
          </cell>
          <cell r="P954">
            <v>-1801.25</v>
          </cell>
          <cell r="R954">
            <v>140.75</v>
          </cell>
          <cell r="S954">
            <v>142.09</v>
          </cell>
          <cell r="T954">
            <v>144.88</v>
          </cell>
          <cell r="V954">
            <v>-2210.81</v>
          </cell>
          <cell r="W954">
            <v>-2079.0500000000002</v>
          </cell>
          <cell r="X954">
            <v>-1946.13</v>
          </cell>
        </row>
        <row r="955">
          <cell r="A955">
            <v>1</v>
          </cell>
          <cell r="B955" t="str">
            <v>202018063224</v>
          </cell>
          <cell r="C955">
            <v>80</v>
          </cell>
          <cell r="D955">
            <v>1</v>
          </cell>
          <cell r="E955" t="str">
            <v>ACORDOS PRE PF-PRENCIPAL VENCIDO-PF-GCB</v>
          </cell>
          <cell r="F955">
            <v>3</v>
          </cell>
          <cell r="G955">
            <v>16120008</v>
          </cell>
          <cell r="H955" t="str">
            <v>B0070000</v>
          </cell>
          <cell r="I955">
            <v>10031</v>
          </cell>
          <cell r="J955">
            <v>998</v>
          </cell>
          <cell r="K955">
            <v>0</v>
          </cell>
          <cell r="L955">
            <v>0</v>
          </cell>
          <cell r="M955">
            <v>0</v>
          </cell>
          <cell r="N955">
            <v>-144.88</v>
          </cell>
          <cell r="O955">
            <v>0</v>
          </cell>
          <cell r="P955">
            <v>-144.88</v>
          </cell>
          <cell r="R955">
            <v>171.02</v>
          </cell>
          <cell r="S955">
            <v>0</v>
          </cell>
          <cell r="T955">
            <v>-144.88</v>
          </cell>
          <cell r="V955">
            <v>-27.58</v>
          </cell>
          <cell r="W955">
            <v>-9.17</v>
          </cell>
          <cell r="X955">
            <v>0</v>
          </cell>
        </row>
        <row r="956">
          <cell r="A956">
            <v>1</v>
          </cell>
          <cell r="B956" t="str">
            <v>202018482081</v>
          </cell>
          <cell r="C956">
            <v>80</v>
          </cell>
          <cell r="D956">
            <v>1</v>
          </cell>
          <cell r="E956" t="str">
            <v>EMPRESTIMOS R63 FIRN OUTROS SERVICOS</v>
          </cell>
          <cell r="F956">
            <v>3</v>
          </cell>
          <cell r="G956">
            <v>16120008</v>
          </cell>
          <cell r="H956" t="str">
            <v>B0070100</v>
          </cell>
          <cell r="I956">
            <v>10210</v>
          </cell>
          <cell r="J956">
            <v>63</v>
          </cell>
          <cell r="K956">
            <v>664</v>
          </cell>
          <cell r="L956">
            <v>-179458410.62</v>
          </cell>
          <cell r="M956">
            <v>-180668581.53</v>
          </cell>
          <cell r="N956">
            <v>-9607288.4199999999</v>
          </cell>
          <cell r="O956">
            <v>3145221.89</v>
          </cell>
          <cell r="P956">
            <v>-187130648.06</v>
          </cell>
          <cell r="R956">
            <v>513944.5</v>
          </cell>
          <cell r="S956">
            <v>-1210170.9099999999</v>
          </cell>
          <cell r="T956">
            <v>-6462066.5299999993</v>
          </cell>
          <cell r="V956">
            <v>-180131630.56999999</v>
          </cell>
          <cell r="W956">
            <v>-181222332.52000001</v>
          </cell>
          <cell r="X956">
            <v>-182956581.36000001</v>
          </cell>
        </row>
        <row r="957">
          <cell r="A957">
            <v>1</v>
          </cell>
          <cell r="B957" t="str">
            <v>202018482090</v>
          </cell>
          <cell r="C957">
            <v>80</v>
          </cell>
          <cell r="D957">
            <v>1</v>
          </cell>
          <cell r="E957" t="str">
            <v>PRINCIPAL VENCIDO R63 FIRN OUTROS SERVICOS</v>
          </cell>
          <cell r="F957">
            <v>3</v>
          </cell>
          <cell r="G957">
            <v>16120008</v>
          </cell>
          <cell r="H957" t="str">
            <v>B0070100</v>
          </cell>
          <cell r="I957">
            <v>10262</v>
          </cell>
          <cell r="J957">
            <v>88</v>
          </cell>
          <cell r="K957">
            <v>664</v>
          </cell>
          <cell r="L957">
            <v>0</v>
          </cell>
          <cell r="M957">
            <v>-154797.46</v>
          </cell>
          <cell r="N957">
            <v>-150889.01999999999</v>
          </cell>
          <cell r="O957">
            <v>0</v>
          </cell>
          <cell r="P957">
            <v>-305686.48</v>
          </cell>
          <cell r="R957">
            <v>0</v>
          </cell>
          <cell r="S957">
            <v>-154797.46</v>
          </cell>
          <cell r="T957">
            <v>-150889.01999999999</v>
          </cell>
          <cell r="V957">
            <v>0</v>
          </cell>
          <cell r="W957">
            <v>-143020.79999999999</v>
          </cell>
          <cell r="X957">
            <v>-278742.01</v>
          </cell>
        </row>
        <row r="958">
          <cell r="A958">
            <v>1</v>
          </cell>
          <cell r="B958" t="str">
            <v>202820012059</v>
          </cell>
          <cell r="C958">
            <v>80</v>
          </cell>
          <cell r="D958">
            <v>1</v>
          </cell>
          <cell r="E958" t="str">
            <v>RES.63-PRINCIPAL VENCIDO-CA1-ST PR OUT SERV-CITIBANK-C.2499</v>
          </cell>
          <cell r="F958">
            <v>3</v>
          </cell>
          <cell r="G958">
            <v>16120008</v>
          </cell>
          <cell r="H958" t="str">
            <v>B0070100</v>
          </cell>
          <cell r="I958">
            <v>10210</v>
          </cell>
          <cell r="J958">
            <v>54</v>
          </cell>
          <cell r="K958">
            <v>664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R958">
            <v>49279.24</v>
          </cell>
          <cell r="S958">
            <v>0</v>
          </cell>
          <cell r="T958">
            <v>0</v>
          </cell>
          <cell r="V958">
            <v>-42920.63</v>
          </cell>
          <cell r="W958">
            <v>0</v>
          </cell>
          <cell r="X958">
            <v>0</v>
          </cell>
        </row>
        <row r="959">
          <cell r="A959">
            <v>1</v>
          </cell>
          <cell r="B959" t="str">
            <v>202820030170</v>
          </cell>
          <cell r="C959">
            <v>80</v>
          </cell>
          <cell r="D959">
            <v>1</v>
          </cell>
          <cell r="E959" t="str">
            <v>RES 63-ENC. CREDS EM ATRASO-ST PR OUT SERV-CA1-BRASIL-C.2499</v>
          </cell>
          <cell r="F959">
            <v>3</v>
          </cell>
          <cell r="G959">
            <v>16120008</v>
          </cell>
          <cell r="H959" t="str">
            <v>0000000</v>
          </cell>
          <cell r="I959">
            <v>0</v>
          </cell>
          <cell r="J959">
            <v>54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R959">
            <v>2173.25</v>
          </cell>
          <cell r="S959">
            <v>0</v>
          </cell>
          <cell r="T959">
            <v>0</v>
          </cell>
          <cell r="V959">
            <v>-1892.83</v>
          </cell>
          <cell r="W959">
            <v>0</v>
          </cell>
          <cell r="X959">
            <v>0</v>
          </cell>
        </row>
        <row r="960">
          <cell r="A960">
            <v>1</v>
          </cell>
          <cell r="B960" t="str">
            <v>202820110220</v>
          </cell>
          <cell r="C960">
            <v>80</v>
          </cell>
          <cell r="D960">
            <v>1</v>
          </cell>
          <cell r="E960" t="str">
            <v>RENDAS A APROPRIAR DE CRED.LIQ.-CITITERM FIXED-P.FISICA-CSG</v>
          </cell>
          <cell r="F960">
            <v>3</v>
          </cell>
          <cell r="G960">
            <v>16120008</v>
          </cell>
          <cell r="H960" t="str">
            <v>B0071000</v>
          </cell>
          <cell r="I960">
            <v>11258</v>
          </cell>
          <cell r="J960">
            <v>993</v>
          </cell>
          <cell r="K960">
            <v>840</v>
          </cell>
          <cell r="L960">
            <v>1563399.56</v>
          </cell>
          <cell r="M960">
            <v>1581962.77</v>
          </cell>
          <cell r="N960">
            <v>0</v>
          </cell>
          <cell r="O960">
            <v>15574.92</v>
          </cell>
          <cell r="P960">
            <v>1597537.69</v>
          </cell>
          <cell r="R960">
            <v>17855.07</v>
          </cell>
          <cell r="S960">
            <v>18563.21</v>
          </cell>
          <cell r="T960">
            <v>15574.92</v>
          </cell>
          <cell r="V960">
            <v>1554025.67</v>
          </cell>
          <cell r="W960">
            <v>1572069.26</v>
          </cell>
          <cell r="X960">
            <v>1589116.04</v>
          </cell>
        </row>
        <row r="961">
          <cell r="A961">
            <v>1</v>
          </cell>
          <cell r="B961" t="str">
            <v>202820110239</v>
          </cell>
          <cell r="C961">
            <v>80</v>
          </cell>
          <cell r="D961">
            <v>1</v>
          </cell>
          <cell r="E961" t="str">
            <v>RENDAS A APROPRIAR-C/L-CITITERM FIXED-P.JURIDICA-CSG</v>
          </cell>
          <cell r="F961">
            <v>3</v>
          </cell>
          <cell r="G961">
            <v>16120008</v>
          </cell>
          <cell r="H961" t="str">
            <v>B0071000</v>
          </cell>
          <cell r="I961">
            <v>11258</v>
          </cell>
          <cell r="J961">
            <v>993</v>
          </cell>
          <cell r="K961">
            <v>840</v>
          </cell>
          <cell r="L961">
            <v>6460429.9900000002</v>
          </cell>
          <cell r="M961">
            <v>6536617.4100000001</v>
          </cell>
          <cell r="N961">
            <v>0</v>
          </cell>
          <cell r="O961">
            <v>63922.84</v>
          </cell>
          <cell r="P961">
            <v>6600540.25</v>
          </cell>
          <cell r="R961">
            <v>73280.990000000005</v>
          </cell>
          <cell r="S961">
            <v>76187.42</v>
          </cell>
          <cell r="T961">
            <v>63922.84</v>
          </cell>
          <cell r="V961">
            <v>6421957.5499999998</v>
          </cell>
          <cell r="W961">
            <v>6496092.0800000001</v>
          </cell>
          <cell r="X961">
            <v>6565976.0300000003</v>
          </cell>
        </row>
        <row r="962">
          <cell r="A962">
            <v>1</v>
          </cell>
          <cell r="B962" t="str">
            <v>202821020179</v>
          </cell>
          <cell r="C962">
            <v>80</v>
          </cell>
          <cell r="D962">
            <v>1</v>
          </cell>
          <cell r="E962" t="str">
            <v>CA1-RES 63-RDAS A APROPRIAR-BR</v>
          </cell>
          <cell r="F962">
            <v>3</v>
          </cell>
          <cell r="G962">
            <v>16120008</v>
          </cell>
          <cell r="H962" t="str">
            <v>0000000</v>
          </cell>
          <cell r="I962">
            <v>0</v>
          </cell>
          <cell r="J962">
            <v>54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R962">
            <v>-2173.25</v>
          </cell>
          <cell r="S962">
            <v>0</v>
          </cell>
          <cell r="T962">
            <v>0</v>
          </cell>
          <cell r="V962">
            <v>1892.83</v>
          </cell>
          <cell r="W962">
            <v>0</v>
          </cell>
          <cell r="X962">
            <v>0</v>
          </cell>
        </row>
        <row r="963">
          <cell r="A963">
            <v>1</v>
          </cell>
          <cell r="B963" t="str">
            <v>202821020195</v>
          </cell>
          <cell r="C963">
            <v>80</v>
          </cell>
          <cell r="D963">
            <v>1</v>
          </cell>
          <cell r="E963" t="str">
            <v>CRED.ATRASO-ACORDOS PRE PF-RENDAS A APROPRIAR-GCB</v>
          </cell>
          <cell r="F963">
            <v>3</v>
          </cell>
          <cell r="G963">
            <v>16120008</v>
          </cell>
          <cell r="H963" t="str">
            <v>B0071000</v>
          </cell>
          <cell r="I963">
            <v>11258</v>
          </cell>
          <cell r="J963">
            <v>993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R963">
            <v>0</v>
          </cell>
          <cell r="S963">
            <v>0</v>
          </cell>
          <cell r="T963">
            <v>0</v>
          </cell>
          <cell r="V963">
            <v>0</v>
          </cell>
          <cell r="W963">
            <v>0</v>
          </cell>
          <cell r="X963">
            <v>0</v>
          </cell>
        </row>
        <row r="964">
          <cell r="A964">
            <v>1</v>
          </cell>
          <cell r="B964" t="str">
            <v>204124980460</v>
          </cell>
          <cell r="C964">
            <v>80</v>
          </cell>
          <cell r="D964">
            <v>1</v>
          </cell>
          <cell r="E964" t="str">
            <v>JUROS GANHOS A COBRAR R63 FIRN-INDUSTRIA</v>
          </cell>
          <cell r="F964">
            <v>3</v>
          </cell>
          <cell r="G964">
            <v>16120008</v>
          </cell>
          <cell r="H964" t="str">
            <v>B0190900</v>
          </cell>
          <cell r="I964">
            <v>10210</v>
          </cell>
          <cell r="J964">
            <v>63</v>
          </cell>
          <cell r="K964">
            <v>664</v>
          </cell>
          <cell r="L964">
            <v>-318970.34000000003</v>
          </cell>
          <cell r="M964">
            <v>-636258.81999999995</v>
          </cell>
          <cell r="N964">
            <v>-374670.92</v>
          </cell>
          <cell r="O964">
            <v>131707.34</v>
          </cell>
          <cell r="P964">
            <v>-879222.4</v>
          </cell>
          <cell r="R964">
            <v>1310437.72</v>
          </cell>
          <cell r="S964">
            <v>-317288.48</v>
          </cell>
          <cell r="T964">
            <v>-242963.58</v>
          </cell>
          <cell r="V964">
            <v>-1208031.26</v>
          </cell>
          <cell r="W964">
            <v>-442629.83</v>
          </cell>
          <cell r="X964">
            <v>-768104.72</v>
          </cell>
        </row>
        <row r="965">
          <cell r="A965">
            <v>1</v>
          </cell>
          <cell r="B965" t="str">
            <v>204124980479</v>
          </cell>
          <cell r="C965">
            <v>80</v>
          </cell>
          <cell r="D965">
            <v>1</v>
          </cell>
          <cell r="E965" t="str">
            <v>JUROS VENCIDOS R63 FIRN-INDUSTRIA</v>
          </cell>
          <cell r="F965">
            <v>3</v>
          </cell>
          <cell r="G965">
            <v>16120008</v>
          </cell>
          <cell r="H965" t="str">
            <v>B0190900</v>
          </cell>
          <cell r="I965">
            <v>10262</v>
          </cell>
          <cell r="J965">
            <v>88</v>
          </cell>
          <cell r="K965">
            <v>0</v>
          </cell>
          <cell r="L965">
            <v>0</v>
          </cell>
          <cell r="M965">
            <v>0</v>
          </cell>
          <cell r="N965">
            <v>-31477.89</v>
          </cell>
          <cell r="O965">
            <v>0</v>
          </cell>
          <cell r="P965">
            <v>-31477.89</v>
          </cell>
          <cell r="R965">
            <v>0</v>
          </cell>
          <cell r="S965">
            <v>0</v>
          </cell>
          <cell r="T965">
            <v>-31477.89</v>
          </cell>
          <cell r="V965">
            <v>-851.37</v>
          </cell>
          <cell r="W965">
            <v>0</v>
          </cell>
          <cell r="X965">
            <v>-5621.05</v>
          </cell>
        </row>
        <row r="966">
          <cell r="A966">
            <v>1</v>
          </cell>
          <cell r="B966" t="str">
            <v>204124980487</v>
          </cell>
          <cell r="C966">
            <v>80</v>
          </cell>
          <cell r="D966">
            <v>1</v>
          </cell>
          <cell r="E966" t="str">
            <v>JUROS GANHOS A COBRAR R63 FIRN-COMERCIO</v>
          </cell>
          <cell r="F966">
            <v>3</v>
          </cell>
          <cell r="G966">
            <v>16120008</v>
          </cell>
          <cell r="H966" t="str">
            <v>B0190900</v>
          </cell>
          <cell r="I966">
            <v>10210</v>
          </cell>
          <cell r="J966">
            <v>63</v>
          </cell>
          <cell r="K966">
            <v>664</v>
          </cell>
          <cell r="L966">
            <v>-73165.88</v>
          </cell>
          <cell r="M966">
            <v>-111591.52</v>
          </cell>
          <cell r="N966">
            <v>-38524.58</v>
          </cell>
          <cell r="O966">
            <v>52705.58</v>
          </cell>
          <cell r="P966">
            <v>-97410.52</v>
          </cell>
          <cell r="R966">
            <v>-37417.85</v>
          </cell>
          <cell r="S966">
            <v>-38425.64</v>
          </cell>
          <cell r="T966">
            <v>14181</v>
          </cell>
          <cell r="V966">
            <v>-53509.4</v>
          </cell>
          <cell r="W966">
            <v>-90703.28</v>
          </cell>
          <cell r="X966">
            <v>-115678.85</v>
          </cell>
        </row>
        <row r="967">
          <cell r="A967">
            <v>1</v>
          </cell>
          <cell r="B967" t="str">
            <v>204124980509</v>
          </cell>
          <cell r="C967">
            <v>80</v>
          </cell>
          <cell r="D967">
            <v>1</v>
          </cell>
          <cell r="E967" t="str">
            <v>JUROS GANHOS A COBRAR R63 FIRN OUTROS SERVICOS</v>
          </cell>
          <cell r="F967">
            <v>3</v>
          </cell>
          <cell r="G967">
            <v>16120008</v>
          </cell>
          <cell r="H967" t="str">
            <v>B0190900</v>
          </cell>
          <cell r="I967">
            <v>10210</v>
          </cell>
          <cell r="J967">
            <v>63</v>
          </cell>
          <cell r="K967">
            <v>664</v>
          </cell>
          <cell r="L967">
            <v>-1905107.75</v>
          </cell>
          <cell r="M967">
            <v>-3349179.64</v>
          </cell>
          <cell r="N967">
            <v>-1926753.02</v>
          </cell>
          <cell r="O967">
            <v>25821.57</v>
          </cell>
          <cell r="P967">
            <v>-5250111.09</v>
          </cell>
          <cell r="R967">
            <v>8130742.4100000001</v>
          </cell>
          <cell r="S967">
            <v>-1444071.89</v>
          </cell>
          <cell r="T967">
            <v>-1900931.45</v>
          </cell>
          <cell r="V967">
            <v>-3374718.63</v>
          </cell>
          <cell r="W967">
            <v>-2422970.86</v>
          </cell>
          <cell r="X967">
            <v>-4184507.46</v>
          </cell>
        </row>
        <row r="968">
          <cell r="A968">
            <v>1</v>
          </cell>
          <cell r="B968" t="str">
            <v>204124980517</v>
          </cell>
          <cell r="C968">
            <v>80</v>
          </cell>
          <cell r="D968">
            <v>1</v>
          </cell>
          <cell r="E968" t="str">
            <v>JUROS VENCIDOS R63 FIRN OUTROS SERVICOS</v>
          </cell>
          <cell r="F968">
            <v>3</v>
          </cell>
          <cell r="G968">
            <v>16120008</v>
          </cell>
          <cell r="H968" t="str">
            <v>B0190900</v>
          </cell>
          <cell r="I968">
            <v>10262</v>
          </cell>
          <cell r="J968">
            <v>88</v>
          </cell>
          <cell r="K968">
            <v>664</v>
          </cell>
          <cell r="L968">
            <v>0</v>
          </cell>
          <cell r="M968">
            <v>-17037.47</v>
          </cell>
          <cell r="N968">
            <v>-25821.57</v>
          </cell>
          <cell r="O968">
            <v>0</v>
          </cell>
          <cell r="P968">
            <v>-42859.040000000001</v>
          </cell>
          <cell r="R968">
            <v>0</v>
          </cell>
          <cell r="S968">
            <v>-17037.47</v>
          </cell>
          <cell r="T968">
            <v>-25821.57</v>
          </cell>
          <cell r="V968">
            <v>-121966.33</v>
          </cell>
          <cell r="W968">
            <v>-17738.87</v>
          </cell>
          <cell r="X968">
            <v>-38248.050000000003</v>
          </cell>
        </row>
        <row r="969">
          <cell r="A969">
            <v>1</v>
          </cell>
          <cell r="B969" t="str">
            <v>204124980983</v>
          </cell>
          <cell r="C969">
            <v>80</v>
          </cell>
          <cell r="D969">
            <v>1</v>
          </cell>
          <cell r="E969" t="str">
            <v>RENDAS A RECEBER DE CRED.LIQUID.CITITERM FIXED-OUT.ATIV.CSG</v>
          </cell>
          <cell r="F969">
            <v>3</v>
          </cell>
          <cell r="G969">
            <v>16120008</v>
          </cell>
          <cell r="H969" t="str">
            <v>B0071000</v>
          </cell>
          <cell r="I969">
            <v>11258</v>
          </cell>
          <cell r="J969">
            <v>993</v>
          </cell>
          <cell r="K969">
            <v>0</v>
          </cell>
          <cell r="L969">
            <v>-87818040.040000007</v>
          </cell>
          <cell r="M969">
            <v>-88849399.170000002</v>
          </cell>
          <cell r="N969">
            <v>-865332.15</v>
          </cell>
          <cell r="O969">
            <v>0</v>
          </cell>
          <cell r="P969">
            <v>-89714731.319999993</v>
          </cell>
          <cell r="R969">
            <v>-992014.63</v>
          </cell>
          <cell r="S969">
            <v>-1031359.13</v>
          </cell>
          <cell r="T969">
            <v>-865332.15</v>
          </cell>
          <cell r="V969">
            <v>-87294988.189999998</v>
          </cell>
          <cell r="W969">
            <v>-88300706.200000003</v>
          </cell>
          <cell r="X969">
            <v>-89246830.739999995</v>
          </cell>
        </row>
        <row r="970">
          <cell r="A970">
            <v>1</v>
          </cell>
          <cell r="B970" t="str">
            <v>204124981254</v>
          </cell>
          <cell r="C970">
            <v>80</v>
          </cell>
          <cell r="D970">
            <v>1</v>
          </cell>
          <cell r="E970" t="str">
            <v>ACORDOS PRE PF-RENDAS A RECEBER-GCB</v>
          </cell>
          <cell r="F970">
            <v>3</v>
          </cell>
          <cell r="G970">
            <v>16120008</v>
          </cell>
          <cell r="H970" t="str">
            <v>B0190900</v>
          </cell>
          <cell r="I970">
            <v>10031</v>
          </cell>
          <cell r="J970">
            <v>998</v>
          </cell>
          <cell r="K970">
            <v>0</v>
          </cell>
          <cell r="L970">
            <v>-292.08</v>
          </cell>
          <cell r="M970">
            <v>-251.07</v>
          </cell>
          <cell r="N970">
            <v>0</v>
          </cell>
          <cell r="O970">
            <v>38.22</v>
          </cell>
          <cell r="P970">
            <v>-212.85</v>
          </cell>
          <cell r="R970">
            <v>42.35</v>
          </cell>
          <cell r="S970">
            <v>41.01</v>
          </cell>
          <cell r="T970">
            <v>38.22</v>
          </cell>
          <cell r="V970">
            <v>-328.97</v>
          </cell>
          <cell r="W970">
            <v>-289.43</v>
          </cell>
          <cell r="X970">
            <v>-251.07</v>
          </cell>
        </row>
        <row r="971">
          <cell r="A971">
            <v>1</v>
          </cell>
          <cell r="B971" t="str">
            <v>204124982161</v>
          </cell>
          <cell r="C971">
            <v>80</v>
          </cell>
          <cell r="D971">
            <v>1</v>
          </cell>
          <cell r="E971" t="str">
            <v>HOUSING LOANS-RENDAS A RECEBER</v>
          </cell>
          <cell r="F971">
            <v>3</v>
          </cell>
          <cell r="G971">
            <v>16120008</v>
          </cell>
          <cell r="H971" t="str">
            <v>B0190900</v>
          </cell>
          <cell r="I971">
            <v>10057</v>
          </cell>
          <cell r="J971">
            <v>480</v>
          </cell>
          <cell r="K971">
            <v>0</v>
          </cell>
          <cell r="L971">
            <v>-11053.84</v>
          </cell>
          <cell r="M971">
            <v>-686.41</v>
          </cell>
          <cell r="N971">
            <v>-1143.92</v>
          </cell>
          <cell r="O971">
            <v>0</v>
          </cell>
          <cell r="P971">
            <v>-1830.33</v>
          </cell>
          <cell r="R971">
            <v>-960.05</v>
          </cell>
          <cell r="S971">
            <v>10367.43</v>
          </cell>
          <cell r="T971">
            <v>-1143.92</v>
          </cell>
          <cell r="V971">
            <v>-10491.53</v>
          </cell>
          <cell r="W971">
            <v>-6131.31</v>
          </cell>
          <cell r="X971">
            <v>-991.73</v>
          </cell>
        </row>
        <row r="972">
          <cell r="A972">
            <v>1</v>
          </cell>
          <cell r="B972" t="str">
            <v>204124982730</v>
          </cell>
          <cell r="C972">
            <v>80</v>
          </cell>
          <cell r="D972">
            <v>1</v>
          </cell>
          <cell r="E972" t="str">
            <v>ACORDOS PRE PF-RENDAS A RECEBER VENCIDO-GCB</v>
          </cell>
          <cell r="F972">
            <v>3</v>
          </cell>
          <cell r="G972">
            <v>16120008</v>
          </cell>
          <cell r="H972" t="str">
            <v>B0190900</v>
          </cell>
          <cell r="I972">
            <v>10031</v>
          </cell>
          <cell r="J972">
            <v>998</v>
          </cell>
          <cell r="K972">
            <v>0</v>
          </cell>
          <cell r="L972">
            <v>0</v>
          </cell>
          <cell r="M972">
            <v>0</v>
          </cell>
          <cell r="N972">
            <v>-38.22</v>
          </cell>
          <cell r="O972">
            <v>0</v>
          </cell>
          <cell r="P972">
            <v>-38.22</v>
          </cell>
          <cell r="R972">
            <v>13.52</v>
          </cell>
          <cell r="S972">
            <v>0</v>
          </cell>
          <cell r="T972">
            <v>-38.22</v>
          </cell>
          <cell r="V972">
            <v>-2.34</v>
          </cell>
          <cell r="W972">
            <v>-2.69</v>
          </cell>
          <cell r="X972">
            <v>0</v>
          </cell>
        </row>
        <row r="973">
          <cell r="A973">
            <v>1</v>
          </cell>
          <cell r="B973" t="str">
            <v>204124986108</v>
          </cell>
          <cell r="C973">
            <v>80</v>
          </cell>
          <cell r="D973">
            <v>1</v>
          </cell>
          <cell r="E973" t="str">
            <v>JUROS GANHOS A COBRAR-PERSONAL LOANS DE EX-FUNCIONARIOS</v>
          </cell>
          <cell r="F973">
            <v>3</v>
          </cell>
          <cell r="G973">
            <v>16120008</v>
          </cell>
          <cell r="H973" t="str">
            <v>B0190900</v>
          </cell>
          <cell r="I973">
            <v>10679</v>
          </cell>
          <cell r="J973">
            <v>474</v>
          </cell>
          <cell r="K973">
            <v>440</v>
          </cell>
          <cell r="L973">
            <v>-170.77</v>
          </cell>
          <cell r="M973">
            <v>-170.77</v>
          </cell>
          <cell r="N973">
            <v>0</v>
          </cell>
          <cell r="O973">
            <v>0</v>
          </cell>
          <cell r="P973">
            <v>-170.77</v>
          </cell>
          <cell r="R973">
            <v>0</v>
          </cell>
          <cell r="S973">
            <v>0</v>
          </cell>
          <cell r="T973">
            <v>0</v>
          </cell>
          <cell r="V973">
            <v>-170.77</v>
          </cell>
          <cell r="W973">
            <v>-170.77</v>
          </cell>
          <cell r="X973">
            <v>-170.77</v>
          </cell>
        </row>
        <row r="974">
          <cell r="A974">
            <v>1</v>
          </cell>
          <cell r="B974" t="str">
            <v>204128002102</v>
          </cell>
          <cell r="C974">
            <v>80</v>
          </cell>
          <cell r="D974">
            <v>1</v>
          </cell>
          <cell r="E974" t="str">
            <v>CRED.LIQ.-OVERDRAFT-GCB</v>
          </cell>
          <cell r="F974">
            <v>3</v>
          </cell>
          <cell r="G974">
            <v>16120008</v>
          </cell>
          <cell r="H974" t="str">
            <v>B0071000</v>
          </cell>
          <cell r="I974">
            <v>11413</v>
          </cell>
          <cell r="J974">
            <v>998</v>
          </cell>
          <cell r="K974">
            <v>105</v>
          </cell>
          <cell r="L974">
            <v>-477868.77</v>
          </cell>
          <cell r="M974">
            <v>-477868.77</v>
          </cell>
          <cell r="N974">
            <v>0</v>
          </cell>
          <cell r="O974">
            <v>0</v>
          </cell>
          <cell r="P974">
            <v>-477868.77</v>
          </cell>
          <cell r="R974">
            <v>0</v>
          </cell>
          <cell r="S974">
            <v>0</v>
          </cell>
          <cell r="T974">
            <v>0</v>
          </cell>
          <cell r="V974">
            <v>-477868.77</v>
          </cell>
          <cell r="W974">
            <v>-477868.77</v>
          </cell>
          <cell r="X974">
            <v>-477868.77</v>
          </cell>
        </row>
        <row r="975">
          <cell r="A975">
            <v>1</v>
          </cell>
          <cell r="B975" t="str">
            <v>204128002129</v>
          </cell>
          <cell r="C975">
            <v>80</v>
          </cell>
          <cell r="D975">
            <v>1</v>
          </cell>
          <cell r="E975" t="str">
            <v>CRED LIQ-CITIMATIC/CITIMAX-GCB</v>
          </cell>
          <cell r="F975">
            <v>3</v>
          </cell>
          <cell r="G975">
            <v>16120008</v>
          </cell>
          <cell r="H975" t="str">
            <v>B0071000</v>
          </cell>
          <cell r="I975">
            <v>11413</v>
          </cell>
          <cell r="J975">
            <v>998</v>
          </cell>
          <cell r="K975">
            <v>105</v>
          </cell>
          <cell r="L975">
            <v>-7144678.2000000002</v>
          </cell>
          <cell r="M975">
            <v>-7058465.7800000003</v>
          </cell>
          <cell r="N975">
            <v>0</v>
          </cell>
          <cell r="O975">
            <v>27641.42</v>
          </cell>
          <cell r="P975">
            <v>-7030824.3600000003</v>
          </cell>
          <cell r="R975">
            <v>44432.76</v>
          </cell>
          <cell r="S975">
            <v>86212.42</v>
          </cell>
          <cell r="T975">
            <v>27641.42</v>
          </cell>
          <cell r="V975">
            <v>-7165184.1399999997</v>
          </cell>
          <cell r="W975">
            <v>-7120151.7300000004</v>
          </cell>
          <cell r="X975">
            <v>-7038121.6100000003</v>
          </cell>
        </row>
        <row r="976">
          <cell r="A976">
            <v>1</v>
          </cell>
          <cell r="B976" t="str">
            <v>204128002170</v>
          </cell>
          <cell r="C976">
            <v>80</v>
          </cell>
          <cell r="D976">
            <v>1</v>
          </cell>
          <cell r="E976" t="str">
            <v>CRED LIQ-CITIPLAN FIXED-PRINCIPAL-PF-CSG</v>
          </cell>
          <cell r="F976">
            <v>3</v>
          </cell>
          <cell r="G976">
            <v>16120008</v>
          </cell>
          <cell r="H976" t="str">
            <v>B0071000</v>
          </cell>
          <cell r="I976">
            <v>11258</v>
          </cell>
          <cell r="J976">
            <v>993</v>
          </cell>
          <cell r="K976">
            <v>840</v>
          </cell>
          <cell r="L976">
            <v>-38045.93</v>
          </cell>
          <cell r="M976">
            <v>-38045.93</v>
          </cell>
          <cell r="N976">
            <v>0</v>
          </cell>
          <cell r="O976">
            <v>0</v>
          </cell>
          <cell r="P976">
            <v>-38045.93</v>
          </cell>
          <cell r="R976">
            <v>0</v>
          </cell>
          <cell r="S976">
            <v>0</v>
          </cell>
          <cell r="T976">
            <v>0</v>
          </cell>
          <cell r="V976">
            <v>-38045.93</v>
          </cell>
          <cell r="W976">
            <v>-38045.93</v>
          </cell>
          <cell r="X976">
            <v>-38045.93</v>
          </cell>
        </row>
        <row r="977">
          <cell r="A977">
            <v>1</v>
          </cell>
          <cell r="B977" t="str">
            <v>204128002188</v>
          </cell>
          <cell r="C977">
            <v>80</v>
          </cell>
          <cell r="D977">
            <v>1</v>
          </cell>
          <cell r="E977" t="str">
            <v>CRED LIQ-CITITERM-PESSOAS FISICAS-CSG</v>
          </cell>
          <cell r="F977">
            <v>3</v>
          </cell>
          <cell r="G977">
            <v>16120008</v>
          </cell>
          <cell r="H977" t="str">
            <v>B0071000</v>
          </cell>
          <cell r="I977">
            <v>11258</v>
          </cell>
          <cell r="J977">
            <v>993</v>
          </cell>
          <cell r="K977">
            <v>61</v>
          </cell>
          <cell r="L977">
            <v>-412395.43</v>
          </cell>
          <cell r="M977">
            <v>-412395.43</v>
          </cell>
          <cell r="N977">
            <v>0</v>
          </cell>
          <cell r="O977">
            <v>0</v>
          </cell>
          <cell r="P977">
            <v>-412395.43</v>
          </cell>
          <cell r="R977">
            <v>0</v>
          </cell>
          <cell r="S977">
            <v>0</v>
          </cell>
          <cell r="T977">
            <v>0</v>
          </cell>
          <cell r="V977">
            <v>-412395.43</v>
          </cell>
          <cell r="W977">
            <v>-412395.43</v>
          </cell>
          <cell r="X977">
            <v>-412395.43</v>
          </cell>
        </row>
        <row r="978">
          <cell r="A978">
            <v>1</v>
          </cell>
          <cell r="B978" t="str">
            <v>204128002293</v>
          </cell>
          <cell r="C978">
            <v>80</v>
          </cell>
          <cell r="D978">
            <v>1</v>
          </cell>
          <cell r="E978" t="str">
            <v>CRED.LIQ.-CITIMAX/CITIMATIC-RENDAS A RECEBER-GCB</v>
          </cell>
          <cell r="F978">
            <v>3</v>
          </cell>
          <cell r="G978">
            <v>16120008</v>
          </cell>
          <cell r="H978" t="str">
            <v>B0071000</v>
          </cell>
          <cell r="I978">
            <v>11413</v>
          </cell>
          <cell r="J978">
            <v>998</v>
          </cell>
          <cell r="K978">
            <v>0</v>
          </cell>
          <cell r="L978">
            <v>-101298174.01000001</v>
          </cell>
          <cell r="M978">
            <v>-102299011</v>
          </cell>
          <cell r="N978">
            <v>-1970333.81</v>
          </cell>
          <cell r="O978">
            <v>427510.34</v>
          </cell>
          <cell r="P978">
            <v>-103841834.47</v>
          </cell>
          <cell r="R978">
            <v>-1579298.28</v>
          </cell>
          <cell r="S978">
            <v>-1000836.99</v>
          </cell>
          <cell r="T978">
            <v>-1542823.47</v>
          </cell>
          <cell r="V978">
            <v>-100497602.72</v>
          </cell>
          <cell r="W978">
            <v>-102056889.39</v>
          </cell>
          <cell r="X978">
            <v>-102978531.95</v>
          </cell>
        </row>
        <row r="979">
          <cell r="A979">
            <v>1</v>
          </cell>
          <cell r="B979" t="str">
            <v>204128002528</v>
          </cell>
          <cell r="C979">
            <v>80</v>
          </cell>
          <cell r="D979">
            <v>1</v>
          </cell>
          <cell r="E979" t="str">
            <v>CRED.LIQ.-CITICREDITO FIXED-PRINCIPAL-P.FISICA-CSG</v>
          </cell>
          <cell r="F979">
            <v>3</v>
          </cell>
          <cell r="G979">
            <v>16120008</v>
          </cell>
          <cell r="H979" t="str">
            <v>B0071000</v>
          </cell>
          <cell r="I979">
            <v>11258</v>
          </cell>
          <cell r="J979">
            <v>993</v>
          </cell>
          <cell r="K979">
            <v>586</v>
          </cell>
          <cell r="L979">
            <v>-73792.2</v>
          </cell>
          <cell r="M979">
            <v>-73792.2</v>
          </cell>
          <cell r="N979">
            <v>0</v>
          </cell>
          <cell r="O979">
            <v>0</v>
          </cell>
          <cell r="P979">
            <v>-73792.2</v>
          </cell>
          <cell r="R979">
            <v>0</v>
          </cell>
          <cell r="S979">
            <v>0</v>
          </cell>
          <cell r="T979">
            <v>0</v>
          </cell>
          <cell r="V979">
            <v>-73792.2</v>
          </cell>
          <cell r="W979">
            <v>-73792.2</v>
          </cell>
          <cell r="X979">
            <v>-73792.2</v>
          </cell>
        </row>
        <row r="980">
          <cell r="A980">
            <v>1</v>
          </cell>
          <cell r="B980" t="str">
            <v>204128002544</v>
          </cell>
          <cell r="C980">
            <v>80</v>
          </cell>
          <cell r="D980">
            <v>1</v>
          </cell>
          <cell r="E980" t="str">
            <v>CRED.LIQ.-CITICREDITO FIXED-RENDAS A RECEBER-P.FIS.-CSG</v>
          </cell>
          <cell r="F980">
            <v>3</v>
          </cell>
          <cell r="G980">
            <v>16120008</v>
          </cell>
          <cell r="H980" t="str">
            <v>B0071000</v>
          </cell>
          <cell r="I980">
            <v>11258</v>
          </cell>
          <cell r="J980">
            <v>993</v>
          </cell>
          <cell r="K980">
            <v>586</v>
          </cell>
          <cell r="L980">
            <v>-15378842.199999999</v>
          </cell>
          <cell r="M980">
            <v>-15559898.02</v>
          </cell>
          <cell r="N980">
            <v>-151949.78</v>
          </cell>
          <cell r="O980">
            <v>0</v>
          </cell>
          <cell r="P980">
            <v>-15711847.800000001</v>
          </cell>
          <cell r="R980">
            <v>-174148.96</v>
          </cell>
          <cell r="S980">
            <v>-181055.82</v>
          </cell>
          <cell r="T980">
            <v>-151949.78</v>
          </cell>
          <cell r="V980">
            <v>-15287283.810000001</v>
          </cell>
          <cell r="W980">
            <v>-15463565.199999999</v>
          </cell>
          <cell r="X980">
            <v>-15629649.73</v>
          </cell>
        </row>
        <row r="981">
          <cell r="A981">
            <v>1</v>
          </cell>
          <cell r="B981" t="str">
            <v>204128002552</v>
          </cell>
          <cell r="C981">
            <v>80</v>
          </cell>
          <cell r="D981">
            <v>1</v>
          </cell>
          <cell r="E981" t="str">
            <v>CRED LIQ-ACORDOS POS PF-PRINCIPAL-GCB</v>
          </cell>
          <cell r="F981">
            <v>3</v>
          </cell>
          <cell r="G981">
            <v>16120008</v>
          </cell>
          <cell r="H981" t="str">
            <v>B0071000</v>
          </cell>
          <cell r="I981">
            <v>11258</v>
          </cell>
          <cell r="J981">
            <v>993</v>
          </cell>
          <cell r="K981">
            <v>0</v>
          </cell>
          <cell r="L981">
            <v>-774749.73</v>
          </cell>
          <cell r="M981">
            <v>-755812.93</v>
          </cell>
          <cell r="N981">
            <v>0</v>
          </cell>
          <cell r="O981">
            <v>1660.33</v>
          </cell>
          <cell r="P981">
            <v>-754152.6</v>
          </cell>
          <cell r="R981">
            <v>2618.5500000000002</v>
          </cell>
          <cell r="S981">
            <v>18936.8</v>
          </cell>
          <cell r="T981">
            <v>1660.33</v>
          </cell>
          <cell r="V981">
            <v>-775103.35</v>
          </cell>
          <cell r="W981">
            <v>-767699.76</v>
          </cell>
          <cell r="X981">
            <v>-754449.09</v>
          </cell>
        </row>
        <row r="982">
          <cell r="A982">
            <v>1</v>
          </cell>
          <cell r="B982" t="str">
            <v>204128002668</v>
          </cell>
          <cell r="C982">
            <v>80</v>
          </cell>
          <cell r="D982">
            <v>1</v>
          </cell>
          <cell r="E982" t="str">
            <v>CRED-LIQ.-ACORDOS MANUAL-PRINCIPAL-PF-GCB</v>
          </cell>
          <cell r="F982">
            <v>3</v>
          </cell>
          <cell r="G982">
            <v>16120008</v>
          </cell>
          <cell r="H982" t="str">
            <v>B0071000</v>
          </cell>
          <cell r="I982">
            <v>11349</v>
          </cell>
          <cell r="J982">
            <v>998</v>
          </cell>
          <cell r="K982">
            <v>840</v>
          </cell>
          <cell r="L982">
            <v>-5483306.1200000001</v>
          </cell>
          <cell r="M982">
            <v>-5256653.1399999997</v>
          </cell>
          <cell r="N982">
            <v>-53680.04</v>
          </cell>
          <cell r="O982">
            <v>1587.48</v>
          </cell>
          <cell r="P982">
            <v>-5308745.7</v>
          </cell>
          <cell r="R982">
            <v>2872.62</v>
          </cell>
          <cell r="S982">
            <v>226652.98</v>
          </cell>
          <cell r="T982">
            <v>-52092.56</v>
          </cell>
          <cell r="V982">
            <v>-5528360.3399999999</v>
          </cell>
          <cell r="W982">
            <v>-5381088.4299999997</v>
          </cell>
          <cell r="X982">
            <v>-5307168.7300000004</v>
          </cell>
        </row>
        <row r="983">
          <cell r="A983">
            <v>1</v>
          </cell>
          <cell r="B983" t="str">
            <v>204128002676</v>
          </cell>
          <cell r="C983">
            <v>80</v>
          </cell>
          <cell r="D983">
            <v>1</v>
          </cell>
          <cell r="E983" t="str">
            <v>CRED.LIQ.-ACORDOS MANUAL-RDAS A RECEBER-PF-GCB</v>
          </cell>
          <cell r="F983">
            <v>3</v>
          </cell>
          <cell r="G983">
            <v>16120008</v>
          </cell>
          <cell r="H983" t="str">
            <v>B0071000</v>
          </cell>
          <cell r="I983">
            <v>11349</v>
          </cell>
          <cell r="J983">
            <v>998</v>
          </cell>
          <cell r="K983">
            <v>840</v>
          </cell>
          <cell r="L983">
            <v>-7746923.5800000001</v>
          </cell>
          <cell r="M983">
            <v>-7167926.71</v>
          </cell>
          <cell r="N983">
            <v>-9121.74</v>
          </cell>
          <cell r="O983">
            <v>901681.97</v>
          </cell>
          <cell r="P983">
            <v>-6275366.4800000004</v>
          </cell>
          <cell r="R983">
            <v>2147.0500000000002</v>
          </cell>
          <cell r="S983">
            <v>578996.87</v>
          </cell>
          <cell r="T983">
            <v>892560.23</v>
          </cell>
          <cell r="V983">
            <v>-7726744.0300000003</v>
          </cell>
          <cell r="W983">
            <v>-7654626.5700000003</v>
          </cell>
          <cell r="X983">
            <v>-7167926.71</v>
          </cell>
        </row>
        <row r="984">
          <cell r="A984">
            <v>1</v>
          </cell>
          <cell r="B984" t="str">
            <v>204128002684</v>
          </cell>
          <cell r="C984">
            <v>80</v>
          </cell>
          <cell r="D984">
            <v>1</v>
          </cell>
          <cell r="E984" t="str">
            <v>CREDITOS EM LIQUIDACAO-ACORDOS PRE PF-PRINCIPAL-GCB</v>
          </cell>
          <cell r="F984">
            <v>3</v>
          </cell>
          <cell r="G984">
            <v>16120008</v>
          </cell>
          <cell r="H984" t="str">
            <v>B0071000</v>
          </cell>
          <cell r="I984">
            <v>11258</v>
          </cell>
          <cell r="J984">
            <v>993</v>
          </cell>
          <cell r="K984">
            <v>0</v>
          </cell>
          <cell r="L984">
            <v>-1319282.75</v>
          </cell>
          <cell r="M984">
            <v>-1279584.52</v>
          </cell>
          <cell r="N984">
            <v>0</v>
          </cell>
          <cell r="O984">
            <v>3042.41</v>
          </cell>
          <cell r="P984">
            <v>-1276542.1100000001</v>
          </cell>
          <cell r="R984">
            <v>12743.86</v>
          </cell>
          <cell r="S984">
            <v>39698.230000000003</v>
          </cell>
          <cell r="T984">
            <v>3042.41</v>
          </cell>
          <cell r="V984">
            <v>-1326014.3999999999</v>
          </cell>
          <cell r="W984">
            <v>-1307189.54</v>
          </cell>
          <cell r="X984">
            <v>-1277081.58</v>
          </cell>
        </row>
        <row r="985">
          <cell r="A985">
            <v>1</v>
          </cell>
          <cell r="B985" t="str">
            <v>204128002692</v>
          </cell>
          <cell r="C985">
            <v>80</v>
          </cell>
          <cell r="D985">
            <v>1</v>
          </cell>
          <cell r="E985" t="str">
            <v>CRED.LIQ.-ACORDOS PRE PF-RENDAS A RECEBER-GCB</v>
          </cell>
          <cell r="F985">
            <v>3</v>
          </cell>
          <cell r="G985">
            <v>16120008</v>
          </cell>
          <cell r="H985" t="str">
            <v>B0071000</v>
          </cell>
          <cell r="I985">
            <v>11258</v>
          </cell>
          <cell r="J985">
            <v>993</v>
          </cell>
          <cell r="K985">
            <v>0</v>
          </cell>
          <cell r="L985">
            <v>-4529004.1900000004</v>
          </cell>
          <cell r="M985">
            <v>-4416395.66</v>
          </cell>
          <cell r="N985">
            <v>-16775.330000000002</v>
          </cell>
          <cell r="O985">
            <v>8619.67</v>
          </cell>
          <cell r="P985">
            <v>-4424551.32</v>
          </cell>
          <cell r="R985">
            <v>21853.22</v>
          </cell>
          <cell r="S985">
            <v>112608.53</v>
          </cell>
          <cell r="T985">
            <v>-8155.66</v>
          </cell>
          <cell r="V985">
            <v>-4538152.1399999997</v>
          </cell>
          <cell r="W985">
            <v>-4496093.3899999997</v>
          </cell>
          <cell r="X985">
            <v>-4416972.09</v>
          </cell>
        </row>
        <row r="986">
          <cell r="A986">
            <v>1</v>
          </cell>
          <cell r="B986" t="str">
            <v>204128002706</v>
          </cell>
          <cell r="C986">
            <v>80</v>
          </cell>
          <cell r="D986">
            <v>1</v>
          </cell>
          <cell r="E986" t="str">
            <v>CRED.LIQ.-ACORDOS POS PF-RENDAS A RECEBER-GCB</v>
          </cell>
          <cell r="F986">
            <v>3</v>
          </cell>
          <cell r="G986">
            <v>16120008</v>
          </cell>
          <cell r="H986" t="str">
            <v>B0071000</v>
          </cell>
          <cell r="I986">
            <v>11258</v>
          </cell>
          <cell r="J986">
            <v>993</v>
          </cell>
          <cell r="K986">
            <v>0</v>
          </cell>
          <cell r="L986">
            <v>-2718227.7</v>
          </cell>
          <cell r="M986">
            <v>-2651163.35</v>
          </cell>
          <cell r="N986">
            <v>-10021.870000000001</v>
          </cell>
          <cell r="O986">
            <v>4572.87</v>
          </cell>
          <cell r="P986">
            <v>-2656612.35</v>
          </cell>
          <cell r="R986">
            <v>-7237.5</v>
          </cell>
          <cell r="S986">
            <v>67064.350000000006</v>
          </cell>
          <cell r="T986">
            <v>-5449</v>
          </cell>
          <cell r="V986">
            <v>-2712408.64</v>
          </cell>
          <cell r="W986">
            <v>-2698201.11</v>
          </cell>
          <cell r="X986">
            <v>-2652015.9900000002</v>
          </cell>
        </row>
        <row r="987">
          <cell r="A987">
            <v>1</v>
          </cell>
          <cell r="B987" t="str">
            <v>204128050158</v>
          </cell>
          <cell r="C987">
            <v>80</v>
          </cell>
          <cell r="D987">
            <v>1</v>
          </cell>
          <cell r="E987" t="str">
            <v>CRED LIQ.OVERDRAFT-RENDAS A RECEBER-GCB</v>
          </cell>
          <cell r="F987">
            <v>3</v>
          </cell>
          <cell r="G987">
            <v>16120008</v>
          </cell>
          <cell r="H987" t="str">
            <v>B0071000</v>
          </cell>
          <cell r="I987">
            <v>11413</v>
          </cell>
          <cell r="J987">
            <v>998</v>
          </cell>
          <cell r="K987">
            <v>0</v>
          </cell>
          <cell r="L987">
            <v>-6690439.04</v>
          </cell>
          <cell r="M987">
            <v>-6838574.1799999997</v>
          </cell>
          <cell r="N987">
            <v>-133799.97</v>
          </cell>
          <cell r="O987">
            <v>0</v>
          </cell>
          <cell r="P987">
            <v>-6972374.1500000004</v>
          </cell>
          <cell r="R987">
            <v>-148135.85999999999</v>
          </cell>
          <cell r="S987">
            <v>-148135.14000000001</v>
          </cell>
          <cell r="T987">
            <v>-133799.97</v>
          </cell>
          <cell r="V987">
            <v>-6617355.2599999998</v>
          </cell>
          <cell r="W987">
            <v>-6763838.96</v>
          </cell>
          <cell r="X987">
            <v>-6906334.4699999997</v>
          </cell>
        </row>
        <row r="988">
          <cell r="A988">
            <v>1</v>
          </cell>
          <cell r="B988" t="str">
            <v>204128050220</v>
          </cell>
          <cell r="C988">
            <v>80</v>
          </cell>
          <cell r="D988">
            <v>1</v>
          </cell>
          <cell r="E988" t="str">
            <v>CRED.LIQ.-CITIPLAN FIXED-PRINCIPAL-O.ATIV.-CSG</v>
          </cell>
          <cell r="F988">
            <v>3</v>
          </cell>
          <cell r="G988">
            <v>16120008</v>
          </cell>
          <cell r="H988" t="str">
            <v>B0071000</v>
          </cell>
          <cell r="I988">
            <v>11258</v>
          </cell>
          <cell r="J988">
            <v>993</v>
          </cell>
          <cell r="K988">
            <v>840</v>
          </cell>
          <cell r="L988">
            <v>-44276.42</v>
          </cell>
          <cell r="M988">
            <v>-44276.42</v>
          </cell>
          <cell r="N988">
            <v>0</v>
          </cell>
          <cell r="O988">
            <v>0</v>
          </cell>
          <cell r="P988">
            <v>-44276.42</v>
          </cell>
          <cell r="R988">
            <v>0</v>
          </cell>
          <cell r="S988">
            <v>0</v>
          </cell>
          <cell r="T988">
            <v>0</v>
          </cell>
          <cell r="V988">
            <v>-44276.42</v>
          </cell>
          <cell r="W988">
            <v>-44276.42</v>
          </cell>
          <cell r="X988">
            <v>-44276.42</v>
          </cell>
        </row>
        <row r="989">
          <cell r="A989">
            <v>1</v>
          </cell>
          <cell r="B989" t="str">
            <v>204128050239</v>
          </cell>
          <cell r="C989">
            <v>80</v>
          </cell>
          <cell r="D989">
            <v>1</v>
          </cell>
          <cell r="E989" t="str">
            <v>CRED LIQ -CITIPLAN-PRINCIPAL-P FISICA-CSG</v>
          </cell>
          <cell r="F989">
            <v>3</v>
          </cell>
          <cell r="G989">
            <v>16120008</v>
          </cell>
          <cell r="H989" t="str">
            <v>B0071000</v>
          </cell>
          <cell r="I989">
            <v>11258</v>
          </cell>
          <cell r="J989">
            <v>993</v>
          </cell>
          <cell r="K989">
            <v>840</v>
          </cell>
          <cell r="L989">
            <v>-29635.66</v>
          </cell>
          <cell r="M989">
            <v>-29635.66</v>
          </cell>
          <cell r="N989">
            <v>0</v>
          </cell>
          <cell r="O989">
            <v>0</v>
          </cell>
          <cell r="P989">
            <v>-29635.66</v>
          </cell>
          <cell r="R989">
            <v>4031.26</v>
          </cell>
          <cell r="S989">
            <v>0</v>
          </cell>
          <cell r="T989">
            <v>0</v>
          </cell>
          <cell r="V989">
            <v>-31066.11</v>
          </cell>
          <cell r="W989">
            <v>-29635.66</v>
          </cell>
          <cell r="X989">
            <v>-29635.66</v>
          </cell>
        </row>
        <row r="990">
          <cell r="A990">
            <v>1</v>
          </cell>
          <cell r="B990" t="str">
            <v>204128050263</v>
          </cell>
          <cell r="C990">
            <v>80</v>
          </cell>
          <cell r="D990">
            <v>1</v>
          </cell>
          <cell r="E990" t="str">
            <v>CRED LIQ -CITIPLAN-PRINCIPAL-OUTRAS ATIV-CSG</v>
          </cell>
          <cell r="F990">
            <v>3</v>
          </cell>
          <cell r="G990">
            <v>16120008</v>
          </cell>
          <cell r="H990" t="str">
            <v>B0071000</v>
          </cell>
          <cell r="I990">
            <v>11258</v>
          </cell>
          <cell r="J990">
            <v>993</v>
          </cell>
          <cell r="K990">
            <v>840</v>
          </cell>
          <cell r="L990">
            <v>-19978.63</v>
          </cell>
          <cell r="M990">
            <v>-19978.63</v>
          </cell>
          <cell r="N990">
            <v>0</v>
          </cell>
          <cell r="O990">
            <v>0</v>
          </cell>
          <cell r="P990">
            <v>-19978.63</v>
          </cell>
          <cell r="R990">
            <v>0</v>
          </cell>
          <cell r="S990">
            <v>0</v>
          </cell>
          <cell r="T990">
            <v>0</v>
          </cell>
          <cell r="V990">
            <v>-19978.63</v>
          </cell>
          <cell r="W990">
            <v>-19978.63</v>
          </cell>
          <cell r="X990">
            <v>-19978.63</v>
          </cell>
        </row>
        <row r="991">
          <cell r="A991">
            <v>1</v>
          </cell>
          <cell r="B991" t="str">
            <v>204128050271</v>
          </cell>
          <cell r="C991">
            <v>80</v>
          </cell>
          <cell r="D991">
            <v>1</v>
          </cell>
          <cell r="E991" t="str">
            <v>CRED.LIQ-CITIPLAN BALLOON-PF-PRINCIPAL-GCB</v>
          </cell>
          <cell r="F991">
            <v>3</v>
          </cell>
          <cell r="G991">
            <v>16120008</v>
          </cell>
          <cell r="H991" t="str">
            <v>B0071000</v>
          </cell>
          <cell r="I991">
            <v>11258</v>
          </cell>
          <cell r="J991">
            <v>993</v>
          </cell>
          <cell r="K991">
            <v>840</v>
          </cell>
          <cell r="L991">
            <v>-23165</v>
          </cell>
          <cell r="M991">
            <v>-23165</v>
          </cell>
          <cell r="N991">
            <v>0</v>
          </cell>
          <cell r="O991">
            <v>0</v>
          </cell>
          <cell r="P991">
            <v>-23165</v>
          </cell>
          <cell r="R991">
            <v>0</v>
          </cell>
          <cell r="S991">
            <v>0</v>
          </cell>
          <cell r="T991">
            <v>0</v>
          </cell>
          <cell r="V991">
            <v>-23165</v>
          </cell>
          <cell r="W991">
            <v>-23165</v>
          </cell>
          <cell r="X991">
            <v>-23165</v>
          </cell>
        </row>
        <row r="992">
          <cell r="A992">
            <v>1</v>
          </cell>
          <cell r="B992" t="str">
            <v>204128050280</v>
          </cell>
          <cell r="C992">
            <v>80</v>
          </cell>
          <cell r="D992">
            <v>1</v>
          </cell>
          <cell r="E992" t="str">
            <v>CRED. LIQ-CITIPLAN BALLOON-PJ-PRINCIPAL-GCB</v>
          </cell>
          <cell r="F992">
            <v>3</v>
          </cell>
          <cell r="G992">
            <v>16120008</v>
          </cell>
          <cell r="H992" t="str">
            <v>B0071000</v>
          </cell>
          <cell r="I992">
            <v>11258</v>
          </cell>
          <cell r="J992">
            <v>993</v>
          </cell>
          <cell r="K992">
            <v>840</v>
          </cell>
          <cell r="L992">
            <v>-85416.27</v>
          </cell>
          <cell r="M992">
            <v>-85416.27</v>
          </cell>
          <cell r="N992">
            <v>0</v>
          </cell>
          <cell r="O992">
            <v>0</v>
          </cell>
          <cell r="P992">
            <v>-85416.27</v>
          </cell>
          <cell r="R992">
            <v>0</v>
          </cell>
          <cell r="S992">
            <v>0</v>
          </cell>
          <cell r="T992">
            <v>0</v>
          </cell>
          <cell r="V992">
            <v>-85416.27</v>
          </cell>
          <cell r="W992">
            <v>-85416.27</v>
          </cell>
          <cell r="X992">
            <v>-85416.27</v>
          </cell>
        </row>
        <row r="993">
          <cell r="A993">
            <v>1</v>
          </cell>
          <cell r="B993" t="str">
            <v>204128850421</v>
          </cell>
          <cell r="C993">
            <v>80</v>
          </cell>
          <cell r="D993">
            <v>1</v>
          </cell>
          <cell r="E993" t="str">
            <v>CL-CED CRED VCDA-ENC NAO APROP-ST PR IND-BR</v>
          </cell>
          <cell r="F993">
            <v>3</v>
          </cell>
          <cell r="G993">
            <v>16120008</v>
          </cell>
          <cell r="H993" t="str">
            <v>0000000</v>
          </cell>
          <cell r="I993">
            <v>0</v>
          </cell>
          <cell r="J993">
            <v>239</v>
          </cell>
          <cell r="K993">
            <v>0</v>
          </cell>
          <cell r="L993">
            <v>1.0900000000000001</v>
          </cell>
          <cell r="M993">
            <v>1.0900000000000001</v>
          </cell>
          <cell r="N993">
            <v>0</v>
          </cell>
          <cell r="O993">
            <v>0</v>
          </cell>
          <cell r="P993">
            <v>1.0900000000000001</v>
          </cell>
          <cell r="R993">
            <v>0</v>
          </cell>
          <cell r="S993">
            <v>0</v>
          </cell>
          <cell r="T993">
            <v>0</v>
          </cell>
          <cell r="V993">
            <v>1.0900000000000001</v>
          </cell>
          <cell r="W993">
            <v>1.0900000000000001</v>
          </cell>
          <cell r="X993">
            <v>1.0900000000000001</v>
          </cell>
        </row>
        <row r="994">
          <cell r="A994">
            <v>1</v>
          </cell>
          <cell r="B994" t="str">
            <v>204128860087</v>
          </cell>
          <cell r="C994">
            <v>80</v>
          </cell>
          <cell r="D994">
            <v>1</v>
          </cell>
          <cell r="E994" t="str">
            <v>RENDAS A RECEBER DE CRED.LIQUID.CITITERM FIXED-PF-CSG</v>
          </cell>
          <cell r="F994">
            <v>3</v>
          </cell>
          <cell r="G994">
            <v>16120008</v>
          </cell>
          <cell r="H994" t="str">
            <v>B0071000</v>
          </cell>
          <cell r="I994">
            <v>11258</v>
          </cell>
          <cell r="J994">
            <v>993</v>
          </cell>
          <cell r="K994">
            <v>61</v>
          </cell>
          <cell r="L994">
            <v>-203778065.59</v>
          </cell>
          <cell r="M994">
            <v>-206170531.27000001</v>
          </cell>
          <cell r="N994">
            <v>-2007699.21</v>
          </cell>
          <cell r="O994">
            <v>0</v>
          </cell>
          <cell r="P994">
            <v>-208178230.47999999</v>
          </cell>
          <cell r="R994">
            <v>-2301197.61</v>
          </cell>
          <cell r="S994">
            <v>-2392465.6800000002</v>
          </cell>
          <cell r="T994">
            <v>-2007699.21</v>
          </cell>
          <cell r="V994">
            <v>-202569118</v>
          </cell>
          <cell r="W994">
            <v>-204897745.90000001</v>
          </cell>
          <cell r="X994">
            <v>-207092297.81</v>
          </cell>
        </row>
        <row r="995">
          <cell r="A995">
            <v>1</v>
          </cell>
          <cell r="B995" t="str">
            <v>204128860117</v>
          </cell>
          <cell r="C995">
            <v>80</v>
          </cell>
          <cell r="D995">
            <v>1</v>
          </cell>
          <cell r="E995" t="str">
            <v>CRED.LIQ.-CITIPLAN FIXED-RENDAS A RECEBER-O.ATIV.-CSG</v>
          </cell>
          <cell r="F995">
            <v>3</v>
          </cell>
          <cell r="G995">
            <v>16120008</v>
          </cell>
          <cell r="H995" t="str">
            <v>B0071000</v>
          </cell>
          <cell r="I995">
            <v>11258</v>
          </cell>
          <cell r="J995">
            <v>993</v>
          </cell>
          <cell r="K995">
            <v>840</v>
          </cell>
          <cell r="L995">
            <v>-2741424.26</v>
          </cell>
          <cell r="M995">
            <v>-2774063.85</v>
          </cell>
          <cell r="N995">
            <v>-27385.3</v>
          </cell>
          <cell r="O995">
            <v>0</v>
          </cell>
          <cell r="P995">
            <v>-2801449.15</v>
          </cell>
          <cell r="R995">
            <v>-31394.45</v>
          </cell>
          <cell r="S995">
            <v>-32639.59</v>
          </cell>
          <cell r="T995">
            <v>-27385.3</v>
          </cell>
          <cell r="V995">
            <v>-2724921.73</v>
          </cell>
          <cell r="W995">
            <v>-2756702.35</v>
          </cell>
          <cell r="X995">
            <v>-2786641.43</v>
          </cell>
        </row>
        <row r="996">
          <cell r="A996">
            <v>1</v>
          </cell>
          <cell r="B996" t="str">
            <v>204128860125</v>
          </cell>
          <cell r="C996">
            <v>80</v>
          </cell>
          <cell r="D996">
            <v>1</v>
          </cell>
          <cell r="E996" t="str">
            <v>CRED.LIQ-CITIPLAN FIXED-RENDAS A RECEBER-PF-CSG</v>
          </cell>
          <cell r="F996">
            <v>3</v>
          </cell>
          <cell r="G996">
            <v>16120008</v>
          </cell>
          <cell r="H996" t="str">
            <v>B0071000</v>
          </cell>
          <cell r="I996">
            <v>11258</v>
          </cell>
          <cell r="J996">
            <v>993</v>
          </cell>
          <cell r="K996">
            <v>840</v>
          </cell>
          <cell r="L996">
            <v>-12298313.859999999</v>
          </cell>
          <cell r="M996">
            <v>-12442857</v>
          </cell>
          <cell r="N996">
            <v>-121274.78</v>
          </cell>
          <cell r="O996">
            <v>0</v>
          </cell>
          <cell r="P996">
            <v>-12564131.779999999</v>
          </cell>
          <cell r="R996">
            <v>-139028.99</v>
          </cell>
          <cell r="S996">
            <v>-144543.14000000001</v>
          </cell>
          <cell r="T996">
            <v>-121274.78</v>
          </cell>
          <cell r="V996">
            <v>-12225118.189999999</v>
          </cell>
          <cell r="W996">
            <v>-12365956.130000001</v>
          </cell>
          <cell r="X996">
            <v>-12498556.34</v>
          </cell>
        </row>
        <row r="997">
          <cell r="A997">
            <v>1</v>
          </cell>
          <cell r="B997" t="str">
            <v>204128860192</v>
          </cell>
          <cell r="C997">
            <v>80</v>
          </cell>
          <cell r="D997">
            <v>1</v>
          </cell>
          <cell r="E997" t="str">
            <v>RENDAS A RECEBER DE CRED.LIQUIDACAO-CITIPLAN-OUT.ATIV.-CSG</v>
          </cell>
          <cell r="F997">
            <v>3</v>
          </cell>
          <cell r="G997">
            <v>16120008</v>
          </cell>
          <cell r="H997" t="str">
            <v>B0071000</v>
          </cell>
          <cell r="I997">
            <v>11258</v>
          </cell>
          <cell r="J997">
            <v>993</v>
          </cell>
          <cell r="K997">
            <v>840</v>
          </cell>
          <cell r="L997">
            <v>-24760706.449999999</v>
          </cell>
          <cell r="M997">
            <v>-25051057.670000002</v>
          </cell>
          <cell r="N997">
            <v>-243610.68</v>
          </cell>
          <cell r="O997">
            <v>0</v>
          </cell>
          <cell r="P997">
            <v>-25294668.350000001</v>
          </cell>
          <cell r="R997">
            <v>-279274.81</v>
          </cell>
          <cell r="S997">
            <v>-290351.21999999997</v>
          </cell>
          <cell r="T997">
            <v>-243610.68</v>
          </cell>
          <cell r="V997">
            <v>-24613221.109999999</v>
          </cell>
          <cell r="W997">
            <v>-24896615.129999999</v>
          </cell>
          <cell r="X997">
            <v>-25162943.699999999</v>
          </cell>
        </row>
        <row r="998">
          <cell r="A998">
            <v>1</v>
          </cell>
          <cell r="B998" t="str">
            <v>204128860206</v>
          </cell>
          <cell r="C998">
            <v>80</v>
          </cell>
          <cell r="D998">
            <v>1</v>
          </cell>
          <cell r="E998" t="str">
            <v>RENDAS A RECEBER DE CRED.LIQUIDACAO-CITIPLAN-PF-CSG</v>
          </cell>
          <cell r="F998">
            <v>3</v>
          </cell>
          <cell r="G998">
            <v>16120008</v>
          </cell>
          <cell r="H998" t="str">
            <v>B0071000</v>
          </cell>
          <cell r="I998">
            <v>11258</v>
          </cell>
          <cell r="J998">
            <v>993</v>
          </cell>
          <cell r="K998">
            <v>840</v>
          </cell>
          <cell r="L998">
            <v>-38415083.759999998</v>
          </cell>
          <cell r="M998">
            <v>-38865534.200000003</v>
          </cell>
          <cell r="N998">
            <v>-378444.4</v>
          </cell>
          <cell r="O998">
            <v>0</v>
          </cell>
          <cell r="P998">
            <v>-39243978.600000001</v>
          </cell>
          <cell r="R998">
            <v>1963573.45</v>
          </cell>
          <cell r="S998">
            <v>-450450.44</v>
          </cell>
          <cell r="T998">
            <v>-378444.4</v>
          </cell>
          <cell r="V998">
            <v>-39039126.030000001</v>
          </cell>
          <cell r="W998">
            <v>-38625852.990000002</v>
          </cell>
          <cell r="X998">
            <v>-39038889.43</v>
          </cell>
        </row>
        <row r="999">
          <cell r="A999">
            <v>1</v>
          </cell>
          <cell r="B999" t="str">
            <v>204128860214</v>
          </cell>
          <cell r="C999">
            <v>80</v>
          </cell>
          <cell r="D999">
            <v>1</v>
          </cell>
          <cell r="E999" t="str">
            <v>CRED. LIQ. CITIPLAN BALLOON-PF-RDAS A RECEBER-GCB</v>
          </cell>
          <cell r="F999">
            <v>3</v>
          </cell>
          <cell r="G999">
            <v>16120008</v>
          </cell>
          <cell r="H999" t="str">
            <v>B0071000</v>
          </cell>
          <cell r="I999">
            <v>11258</v>
          </cell>
          <cell r="J999">
            <v>993</v>
          </cell>
          <cell r="K999">
            <v>840</v>
          </cell>
          <cell r="L999">
            <v>-1502129.18</v>
          </cell>
          <cell r="M999">
            <v>-1520000.86</v>
          </cell>
          <cell r="N999">
            <v>-14994.67</v>
          </cell>
          <cell r="O999">
            <v>0</v>
          </cell>
          <cell r="P999">
            <v>-1534995.53</v>
          </cell>
          <cell r="R999">
            <v>-17189.78</v>
          </cell>
          <cell r="S999">
            <v>-17871.68</v>
          </cell>
          <cell r="T999">
            <v>-14994.67</v>
          </cell>
          <cell r="V999">
            <v>-1493061.46</v>
          </cell>
          <cell r="W999">
            <v>-1510494.62</v>
          </cell>
          <cell r="X999">
            <v>-1526887.62</v>
          </cell>
        </row>
        <row r="1000">
          <cell r="A1000">
            <v>1</v>
          </cell>
          <cell r="B1000" t="str">
            <v>204128860222</v>
          </cell>
          <cell r="C1000">
            <v>80</v>
          </cell>
          <cell r="D1000">
            <v>1</v>
          </cell>
          <cell r="E1000" t="str">
            <v>CRED. LIQ. CITIPLAN BALLOON-PJ-RDAS A RECEBER-GCB</v>
          </cell>
          <cell r="F1000">
            <v>3</v>
          </cell>
          <cell r="G1000">
            <v>16120008</v>
          </cell>
          <cell r="H1000" t="str">
            <v>B0071000</v>
          </cell>
          <cell r="I1000">
            <v>11258</v>
          </cell>
          <cell r="J1000">
            <v>993</v>
          </cell>
          <cell r="K1000">
            <v>840</v>
          </cell>
          <cell r="L1000">
            <v>-8019910</v>
          </cell>
          <cell r="M1000">
            <v>-8114878.8099999996</v>
          </cell>
          <cell r="N1000">
            <v>-79748.960000000006</v>
          </cell>
          <cell r="O1000">
            <v>0</v>
          </cell>
          <cell r="P1000">
            <v>-8194627.7699999996</v>
          </cell>
          <cell r="R1000">
            <v>-91345.83</v>
          </cell>
          <cell r="S1000">
            <v>-94968.81</v>
          </cell>
          <cell r="T1000">
            <v>-79748.960000000006</v>
          </cell>
          <cell r="V1000">
            <v>-7971935.1900000004</v>
          </cell>
          <cell r="W1000">
            <v>-8064363.3499999996</v>
          </cell>
          <cell r="X1000">
            <v>-8151444.6500000004</v>
          </cell>
        </row>
        <row r="1001">
          <cell r="A1001">
            <v>1</v>
          </cell>
          <cell r="B1001" t="str">
            <v>204128900232</v>
          </cell>
          <cell r="C1001">
            <v>80</v>
          </cell>
          <cell r="D1001">
            <v>1</v>
          </cell>
          <cell r="E1001" t="str">
            <v>RENDAS A APROPRIAR DE CRED.LIQUIDACAO-CITIPLAN-PF-CSG</v>
          </cell>
          <cell r="F1001">
            <v>3</v>
          </cell>
          <cell r="G1001">
            <v>16120008</v>
          </cell>
          <cell r="H1001" t="str">
            <v>B0071000</v>
          </cell>
          <cell r="I1001">
            <v>11258</v>
          </cell>
          <cell r="J1001">
            <v>993</v>
          </cell>
          <cell r="K1001">
            <v>840</v>
          </cell>
          <cell r="L1001">
            <v>3889281.49</v>
          </cell>
          <cell r="M1001">
            <v>3935148.42</v>
          </cell>
          <cell r="N1001">
            <v>0</v>
          </cell>
          <cell r="O1001">
            <v>38483.32</v>
          </cell>
          <cell r="P1001">
            <v>3973631.74</v>
          </cell>
          <cell r="R1001">
            <v>44117.2</v>
          </cell>
          <cell r="S1001">
            <v>45866.93</v>
          </cell>
          <cell r="T1001">
            <v>38483.32</v>
          </cell>
          <cell r="V1001">
            <v>3865983.15</v>
          </cell>
          <cell r="W1001">
            <v>3910751.05</v>
          </cell>
          <cell r="X1001">
            <v>3952823.11</v>
          </cell>
        </row>
        <row r="1002">
          <cell r="A1002">
            <v>1</v>
          </cell>
          <cell r="B1002" t="str">
            <v>204128920047</v>
          </cell>
          <cell r="C1002">
            <v>80</v>
          </cell>
          <cell r="D1002">
            <v>1</v>
          </cell>
          <cell r="E1002" t="str">
            <v>CL-CED CRED VCDA-RENDAS APROPRIAR</v>
          </cell>
          <cell r="F1002">
            <v>3</v>
          </cell>
          <cell r="G1002">
            <v>16120008</v>
          </cell>
          <cell r="H1002" t="str">
            <v>0000000</v>
          </cell>
          <cell r="I1002">
            <v>0</v>
          </cell>
          <cell r="J1002">
            <v>239</v>
          </cell>
          <cell r="K1002">
            <v>0</v>
          </cell>
          <cell r="L1002">
            <v>-1.0900000000000001</v>
          </cell>
          <cell r="M1002">
            <v>-1.0900000000000001</v>
          </cell>
          <cell r="N1002">
            <v>0</v>
          </cell>
          <cell r="O1002">
            <v>0</v>
          </cell>
          <cell r="P1002">
            <v>-1.0900000000000001</v>
          </cell>
          <cell r="R1002">
            <v>0</v>
          </cell>
          <cell r="S1002">
            <v>0</v>
          </cell>
          <cell r="T1002">
            <v>0</v>
          </cell>
          <cell r="V1002">
            <v>-1.0900000000000001</v>
          </cell>
          <cell r="W1002">
            <v>-1.0900000000000001</v>
          </cell>
          <cell r="X1002">
            <v>-1.0900000000000001</v>
          </cell>
        </row>
        <row r="1003">
          <cell r="A1003">
            <v>1</v>
          </cell>
          <cell r="B1003" t="str">
            <v>216120008172</v>
          </cell>
          <cell r="C1003">
            <v>80</v>
          </cell>
          <cell r="D1003">
            <v>1</v>
          </cell>
          <cell r="E1003" t="str">
            <v>ACORDO JUDICIAL</v>
          </cell>
          <cell r="F1003">
            <v>3</v>
          </cell>
          <cell r="G1003">
            <v>16120008</v>
          </cell>
          <cell r="H1003" t="str">
            <v>B0070200</v>
          </cell>
          <cell r="I1003">
            <v>11418</v>
          </cell>
          <cell r="J1003">
            <v>602</v>
          </cell>
          <cell r="K1003">
            <v>0</v>
          </cell>
          <cell r="L1003">
            <v>-3354429.6</v>
          </cell>
          <cell r="M1003">
            <v>-3269669.62</v>
          </cell>
          <cell r="N1003">
            <v>-16756.939999999999</v>
          </cell>
          <cell r="O1003">
            <v>54260.08</v>
          </cell>
          <cell r="P1003">
            <v>-3232166.48</v>
          </cell>
          <cell r="R1003">
            <v>-7785.44</v>
          </cell>
          <cell r="S1003">
            <v>84759.98</v>
          </cell>
          <cell r="T1003">
            <v>37503.14</v>
          </cell>
          <cell r="V1003">
            <v>-3339513.01</v>
          </cell>
          <cell r="W1003">
            <v>-3305467.21</v>
          </cell>
          <cell r="X1003">
            <v>-3262663.98</v>
          </cell>
        </row>
        <row r="1004">
          <cell r="A1004">
            <v>1</v>
          </cell>
          <cell r="B1004" t="str">
            <v>216120008180</v>
          </cell>
          <cell r="C1004">
            <v>80</v>
          </cell>
          <cell r="D1004">
            <v>1</v>
          </cell>
          <cell r="E1004" t="str">
            <v>RENDAS AW APROP.ACORDO JUDICIAL</v>
          </cell>
          <cell r="F1004">
            <v>3</v>
          </cell>
          <cell r="G1004">
            <v>16120008</v>
          </cell>
          <cell r="H1004" t="str">
            <v>B0070200</v>
          </cell>
          <cell r="I1004">
            <v>11418</v>
          </cell>
          <cell r="J1004">
            <v>602</v>
          </cell>
          <cell r="K1004">
            <v>0</v>
          </cell>
          <cell r="L1004">
            <v>0.01</v>
          </cell>
          <cell r="M1004">
            <v>0.01</v>
          </cell>
          <cell r="N1004">
            <v>0</v>
          </cell>
          <cell r="O1004">
            <v>0</v>
          </cell>
          <cell r="P1004">
            <v>0.01</v>
          </cell>
          <cell r="R1004">
            <v>0</v>
          </cell>
          <cell r="S1004">
            <v>0</v>
          </cell>
          <cell r="T1004">
            <v>0</v>
          </cell>
          <cell r="V1004">
            <v>0.01</v>
          </cell>
          <cell r="W1004">
            <v>0.01</v>
          </cell>
          <cell r="X1004">
            <v>0.01</v>
          </cell>
        </row>
        <row r="1005">
          <cell r="A1005">
            <v>1</v>
          </cell>
          <cell r="B1005" t="str">
            <v>216120008199</v>
          </cell>
          <cell r="C1005">
            <v>80</v>
          </cell>
          <cell r="D1005">
            <v>1</v>
          </cell>
          <cell r="E1005" t="str">
            <v>OPER GALAXY BRASIL-EMPRESTIMOS-PRINC E VAR CAMB</v>
          </cell>
          <cell r="F1005">
            <v>3</v>
          </cell>
          <cell r="G1005">
            <v>16120008</v>
          </cell>
          <cell r="H1005" t="str">
            <v>B0070100</v>
          </cell>
          <cell r="I1005">
            <v>10151</v>
          </cell>
          <cell r="J1005">
            <v>602</v>
          </cell>
          <cell r="K1005">
            <v>0</v>
          </cell>
          <cell r="L1005">
            <v>0</v>
          </cell>
          <cell r="M1005">
            <v>0</v>
          </cell>
          <cell r="N1005">
            <v>-10218000</v>
          </cell>
          <cell r="O1005">
            <v>0</v>
          </cell>
          <cell r="P1005">
            <v>-10218000</v>
          </cell>
          <cell r="R1005">
            <v>0</v>
          </cell>
          <cell r="S1005">
            <v>0</v>
          </cell>
          <cell r="T1005">
            <v>-10218000</v>
          </cell>
          <cell r="V1005">
            <v>0</v>
          </cell>
          <cell r="W1005">
            <v>0</v>
          </cell>
          <cell r="X1005">
            <v>0</v>
          </cell>
        </row>
        <row r="1006">
          <cell r="A1006">
            <v>1</v>
          </cell>
          <cell r="B1006" t="str">
            <v>216120008202</v>
          </cell>
          <cell r="C1006">
            <v>80</v>
          </cell>
          <cell r="D1006">
            <v>1</v>
          </cell>
          <cell r="E1006" t="str">
            <v>EMPRESTIMOS R63 FIRN-INDUSTRIA-PBG</v>
          </cell>
          <cell r="F1006">
            <v>3</v>
          </cell>
          <cell r="G1006">
            <v>16120008</v>
          </cell>
          <cell r="H1006" t="str">
            <v>B0070000</v>
          </cell>
          <cell r="I1006">
            <v>10210</v>
          </cell>
          <cell r="J1006">
            <v>63</v>
          </cell>
          <cell r="K1006">
            <v>0</v>
          </cell>
          <cell r="L1006">
            <v>-1789191</v>
          </cell>
          <cell r="M1006">
            <v>-1803831</v>
          </cell>
          <cell r="N1006">
            <v>-883378.61</v>
          </cell>
          <cell r="O1006">
            <v>0</v>
          </cell>
          <cell r="P1006">
            <v>-2687209.61</v>
          </cell>
          <cell r="R1006">
            <v>5124</v>
          </cell>
          <cell r="S1006">
            <v>-14640</v>
          </cell>
          <cell r="T1006">
            <v>-883378.61</v>
          </cell>
          <cell r="V1006">
            <v>-1793984.42</v>
          </cell>
          <cell r="W1006">
            <v>-1789191</v>
          </cell>
          <cell r="X1006">
            <v>-2564112.4300000002</v>
          </cell>
        </row>
        <row r="1007">
          <cell r="A1007">
            <v>1</v>
          </cell>
          <cell r="B1007" t="str">
            <v>216120008237</v>
          </cell>
          <cell r="C1007">
            <v>80</v>
          </cell>
          <cell r="D1007">
            <v>1</v>
          </cell>
          <cell r="E1007" t="str">
            <v>OPER GALAY BRASL-EMPRESTIMOS-JUROS</v>
          </cell>
          <cell r="F1007">
            <v>3</v>
          </cell>
          <cell r="G1007">
            <v>16120008</v>
          </cell>
          <cell r="H1007" t="str">
            <v>B0190900</v>
          </cell>
          <cell r="I1007">
            <v>10151</v>
          </cell>
          <cell r="J1007">
            <v>602</v>
          </cell>
          <cell r="K1007">
            <v>0</v>
          </cell>
          <cell r="L1007">
            <v>0</v>
          </cell>
          <cell r="M1007">
            <v>0</v>
          </cell>
          <cell r="N1007">
            <v>-97168.56</v>
          </cell>
          <cell r="O1007">
            <v>0</v>
          </cell>
          <cell r="P1007">
            <v>-97168.56</v>
          </cell>
          <cell r="R1007">
            <v>0</v>
          </cell>
          <cell r="S1007">
            <v>0</v>
          </cell>
          <cell r="T1007">
            <v>-97168.56</v>
          </cell>
          <cell r="V1007">
            <v>0</v>
          </cell>
          <cell r="W1007">
            <v>0</v>
          </cell>
          <cell r="X1007">
            <v>0</v>
          </cell>
        </row>
        <row r="1008">
          <cell r="A1008">
            <v>1</v>
          </cell>
          <cell r="B1008" t="str">
            <v>216120008318</v>
          </cell>
          <cell r="C1008">
            <v>80</v>
          </cell>
          <cell r="D1008">
            <v>1</v>
          </cell>
          <cell r="E1008" t="str">
            <v>EMPRESTIMOS R63 FIRN OUTROS SERVICOS-PBG</v>
          </cell>
          <cell r="F1008">
            <v>3</v>
          </cell>
          <cell r="G1008">
            <v>16120008</v>
          </cell>
          <cell r="H1008" t="str">
            <v>B0070000</v>
          </cell>
          <cell r="I1008">
            <v>10210</v>
          </cell>
          <cell r="J1008">
            <v>63</v>
          </cell>
          <cell r="K1008">
            <v>0</v>
          </cell>
          <cell r="L1008">
            <v>-172075.2</v>
          </cell>
          <cell r="M1008">
            <v>-173483.2</v>
          </cell>
          <cell r="N1008">
            <v>-6353.6</v>
          </cell>
          <cell r="O1008">
            <v>0</v>
          </cell>
          <cell r="P1008">
            <v>-179836.79999999999</v>
          </cell>
          <cell r="R1008">
            <v>492.8</v>
          </cell>
          <cell r="S1008">
            <v>-1408</v>
          </cell>
          <cell r="T1008">
            <v>-6353.6</v>
          </cell>
          <cell r="V1008">
            <v>-172536.21</v>
          </cell>
          <cell r="W1008">
            <v>-172075.2</v>
          </cell>
          <cell r="X1008">
            <v>-173483.2</v>
          </cell>
        </row>
        <row r="1009">
          <cell r="A1009">
            <v>1</v>
          </cell>
          <cell r="B1009" t="str">
            <v>216120008768</v>
          </cell>
          <cell r="C1009">
            <v>80</v>
          </cell>
          <cell r="D1009">
            <v>1</v>
          </cell>
          <cell r="E1009" t="str">
            <v>RECURSOS EXT.RESOL.63 LENDING PRINC.-IND.</v>
          </cell>
          <cell r="F1009">
            <v>3</v>
          </cell>
          <cell r="G1009">
            <v>16120008</v>
          </cell>
          <cell r="H1009" t="str">
            <v>B0070100</v>
          </cell>
          <cell r="I1009">
            <v>10757</v>
          </cell>
          <cell r="J1009">
            <v>274</v>
          </cell>
          <cell r="K1009">
            <v>0</v>
          </cell>
          <cell r="L1009">
            <v>-744957337.88999999</v>
          </cell>
          <cell r="M1009">
            <v>-997511642.08000004</v>
          </cell>
          <cell r="N1009">
            <v>-257919592.55000001</v>
          </cell>
          <cell r="O1009">
            <v>76033475.140000001</v>
          </cell>
          <cell r="P1009">
            <v>-1179397759.49</v>
          </cell>
          <cell r="R1009">
            <v>204401650.91000003</v>
          </cell>
          <cell r="S1009">
            <v>-252554304.19</v>
          </cell>
          <cell r="T1009">
            <v>-181886117.41000003</v>
          </cell>
          <cell r="V1009">
            <v>-794149689.75</v>
          </cell>
          <cell r="W1009">
            <v>-792933141.23000002</v>
          </cell>
          <cell r="X1009">
            <v>-1084110832.4200001</v>
          </cell>
        </row>
        <row r="1010">
          <cell r="A1010">
            <v>1</v>
          </cell>
          <cell r="B1010" t="str">
            <v>216120008776</v>
          </cell>
          <cell r="C1010">
            <v>80</v>
          </cell>
          <cell r="D1010">
            <v>1</v>
          </cell>
          <cell r="E1010" t="str">
            <v>RECURSOS EXT.RESOL.63-LENDING JUROS-IND.</v>
          </cell>
          <cell r="F1010">
            <v>3</v>
          </cell>
          <cell r="G1010">
            <v>16120008</v>
          </cell>
          <cell r="H1010" t="str">
            <v>B0190900</v>
          </cell>
          <cell r="I1010">
            <v>10757</v>
          </cell>
          <cell r="J1010">
            <v>274</v>
          </cell>
          <cell r="K1010">
            <v>0</v>
          </cell>
          <cell r="L1010">
            <v>-17886724.800000001</v>
          </cell>
          <cell r="M1010">
            <v>-22154006.079999998</v>
          </cell>
          <cell r="N1010">
            <v>-8119735.2999999998</v>
          </cell>
          <cell r="O1010">
            <v>2165868.89</v>
          </cell>
          <cell r="P1010">
            <v>-28107872.489999998</v>
          </cell>
          <cell r="R1010">
            <v>-1318793.49</v>
          </cell>
          <cell r="S1010">
            <v>-4267281.28</v>
          </cell>
          <cell r="T1010">
            <v>-5953866.4100000001</v>
          </cell>
          <cell r="V1010">
            <v>-14774297.07</v>
          </cell>
          <cell r="W1010">
            <v>-16976812.600000001</v>
          </cell>
          <cell r="X1010">
            <v>-21129911.739999998</v>
          </cell>
        </row>
        <row r="1011">
          <cell r="A1011">
            <v>1</v>
          </cell>
          <cell r="B1011" t="str">
            <v>216120008784</v>
          </cell>
          <cell r="C1011">
            <v>80</v>
          </cell>
          <cell r="D1011">
            <v>1</v>
          </cell>
          <cell r="E1011" t="str">
            <v>RECURSOS EXT.RESOL.63 LENDING PRINC.-COM.</v>
          </cell>
          <cell r="F1011">
            <v>3</v>
          </cell>
          <cell r="G1011">
            <v>16120008</v>
          </cell>
          <cell r="H1011" t="str">
            <v>B0070100</v>
          </cell>
          <cell r="I1011">
            <v>10757</v>
          </cell>
          <cell r="J1011">
            <v>274</v>
          </cell>
          <cell r="K1011">
            <v>0</v>
          </cell>
          <cell r="L1011">
            <v>-69617241.689999998</v>
          </cell>
          <cell r="M1011">
            <v>-69479528.049999997</v>
          </cell>
          <cell r="N1011">
            <v>-11216592.27</v>
          </cell>
          <cell r="O1011">
            <v>7033919.4000000004</v>
          </cell>
          <cell r="P1011">
            <v>-73662200.920000002</v>
          </cell>
          <cell r="R1011">
            <v>280383.19000000134</v>
          </cell>
          <cell r="S1011">
            <v>137713.6400000006</v>
          </cell>
          <cell r="T1011">
            <v>-4182672.87</v>
          </cell>
          <cell r="V1011">
            <v>-69879949.560000002</v>
          </cell>
          <cell r="W1011">
            <v>-69432092.930000007</v>
          </cell>
          <cell r="X1011">
            <v>-70398492.420000002</v>
          </cell>
        </row>
        <row r="1012">
          <cell r="A1012">
            <v>1</v>
          </cell>
          <cell r="B1012" t="str">
            <v>216120008792</v>
          </cell>
          <cell r="C1012">
            <v>80</v>
          </cell>
          <cell r="D1012">
            <v>1</v>
          </cell>
          <cell r="E1012" t="str">
            <v>RECURSOS EXT.RESOL.63-LENDING JUROS-COM.</v>
          </cell>
          <cell r="F1012">
            <v>3</v>
          </cell>
          <cell r="G1012">
            <v>16120008</v>
          </cell>
          <cell r="H1012" t="str">
            <v>B0190900</v>
          </cell>
          <cell r="I1012">
            <v>10757</v>
          </cell>
          <cell r="J1012">
            <v>274</v>
          </cell>
          <cell r="K1012">
            <v>0</v>
          </cell>
          <cell r="L1012">
            <v>-2725852.3</v>
          </cell>
          <cell r="M1012">
            <v>-3309667.29</v>
          </cell>
          <cell r="N1012">
            <v>-685646.41</v>
          </cell>
          <cell r="O1012">
            <v>50863.33</v>
          </cell>
          <cell r="P1012">
            <v>-3944450.37</v>
          </cell>
          <cell r="R1012">
            <v>146212.48000000001</v>
          </cell>
          <cell r="S1012">
            <v>-583814.99</v>
          </cell>
          <cell r="T1012">
            <v>-634783.07999999996</v>
          </cell>
          <cell r="V1012">
            <v>-2464970.13</v>
          </cell>
          <cell r="W1012">
            <v>-2711126.18</v>
          </cell>
          <cell r="X1012">
            <v>-3293016.22</v>
          </cell>
        </row>
        <row r="1013">
          <cell r="A1013">
            <v>1</v>
          </cell>
          <cell r="B1013" t="str">
            <v>216120008806</v>
          </cell>
          <cell r="C1013">
            <v>80</v>
          </cell>
          <cell r="D1013">
            <v>1</v>
          </cell>
          <cell r="E1013" t="str">
            <v>RECURSOS EXT.RESOL.63 RENDING PRINC.-OUT.ATIV.</v>
          </cell>
          <cell r="F1013">
            <v>3</v>
          </cell>
          <cell r="G1013">
            <v>16120008</v>
          </cell>
          <cell r="H1013" t="str">
            <v>B0070100</v>
          </cell>
          <cell r="I1013">
            <v>10757</v>
          </cell>
          <cell r="J1013">
            <v>274</v>
          </cell>
          <cell r="K1013">
            <v>0</v>
          </cell>
          <cell r="L1013">
            <v>-326867195.20999998</v>
          </cell>
          <cell r="M1013">
            <v>-340922702.80000001</v>
          </cell>
          <cell r="N1013">
            <v>-18700793.050000001</v>
          </cell>
          <cell r="O1013">
            <v>375041.68</v>
          </cell>
          <cell r="P1013">
            <v>-359248454.17000002</v>
          </cell>
          <cell r="R1013">
            <v>-138267302.57999998</v>
          </cell>
          <cell r="S1013">
            <v>-14055507.59</v>
          </cell>
          <cell r="T1013">
            <v>-18325751.370000001</v>
          </cell>
          <cell r="V1013">
            <v>-269756642.20999998</v>
          </cell>
          <cell r="W1013">
            <v>-331832829.08999997</v>
          </cell>
          <cell r="X1013">
            <v>-344785824.20999998</v>
          </cell>
        </row>
        <row r="1014">
          <cell r="A1014">
            <v>1</v>
          </cell>
          <cell r="B1014" t="str">
            <v>216120008814</v>
          </cell>
          <cell r="C1014">
            <v>80</v>
          </cell>
          <cell r="D1014">
            <v>1</v>
          </cell>
          <cell r="E1014" t="str">
            <v>RECURSOS EXT.RESOL.63-RENDING JUROS-OUT.ATIV.</v>
          </cell>
          <cell r="F1014">
            <v>3</v>
          </cell>
          <cell r="G1014">
            <v>16120008</v>
          </cell>
          <cell r="H1014" t="str">
            <v>B0190900</v>
          </cell>
          <cell r="I1014">
            <v>10757</v>
          </cell>
          <cell r="J1014">
            <v>274</v>
          </cell>
          <cell r="K1014">
            <v>0</v>
          </cell>
          <cell r="L1014">
            <v>-9458316.6099999994</v>
          </cell>
          <cell r="M1014">
            <v>-12329071.949999999</v>
          </cell>
          <cell r="N1014">
            <v>-3457583.39</v>
          </cell>
          <cell r="O1014">
            <v>18585.95</v>
          </cell>
          <cell r="P1014">
            <v>-15768069.390000001</v>
          </cell>
          <cell r="R1014">
            <v>-871928.63</v>
          </cell>
          <cell r="S1014">
            <v>-2870755.34</v>
          </cell>
          <cell r="T1014">
            <v>-3438997.44</v>
          </cell>
          <cell r="V1014">
            <v>-8056497.4199999999</v>
          </cell>
          <cell r="W1014">
            <v>-9237898.9800000004</v>
          </cell>
          <cell r="X1014">
            <v>-12327709.279999999</v>
          </cell>
        </row>
        <row r="1015">
          <cell r="A1015">
            <v>1</v>
          </cell>
          <cell r="B1015" t="str">
            <v>216120008881</v>
          </cell>
          <cell r="C1015">
            <v>80</v>
          </cell>
          <cell r="D1015">
            <v>1</v>
          </cell>
          <cell r="E1015" t="str">
            <v>CA-RECURSOS EXT.RES.63 LENDING PRINC.-IND.MANUAL</v>
          </cell>
          <cell r="F1015">
            <v>3</v>
          </cell>
          <cell r="G1015">
            <v>16120008</v>
          </cell>
          <cell r="H1015" t="str">
            <v>B0070100</v>
          </cell>
          <cell r="I1015">
            <v>10757</v>
          </cell>
          <cell r="J1015">
            <v>274</v>
          </cell>
          <cell r="K1015">
            <v>0</v>
          </cell>
          <cell r="L1015">
            <v>0</v>
          </cell>
          <cell r="M1015">
            <v>0</v>
          </cell>
          <cell r="N1015">
            <v>-283547.36</v>
          </cell>
          <cell r="O1015">
            <v>0</v>
          </cell>
          <cell r="P1015">
            <v>-283547.36</v>
          </cell>
          <cell r="R1015">
            <v>0</v>
          </cell>
          <cell r="S1015">
            <v>0</v>
          </cell>
          <cell r="T1015">
            <v>-283547.36</v>
          </cell>
          <cell r="V1015">
            <v>0</v>
          </cell>
          <cell r="W1015">
            <v>0</v>
          </cell>
          <cell r="X1015">
            <v>-60760.15</v>
          </cell>
        </row>
        <row r="1016">
          <cell r="A1016">
            <v>1</v>
          </cell>
          <cell r="B1016" t="str">
            <v>216120008890</v>
          </cell>
          <cell r="C1016">
            <v>80</v>
          </cell>
          <cell r="D1016">
            <v>1</v>
          </cell>
          <cell r="E1016" t="str">
            <v>CA-RECURSOS EXT.RES.63-LENDING JUROS-IND.-MANUAL</v>
          </cell>
          <cell r="F1016">
            <v>3</v>
          </cell>
          <cell r="G1016">
            <v>16120008</v>
          </cell>
          <cell r="H1016" t="str">
            <v>B0190900</v>
          </cell>
          <cell r="I1016">
            <v>10757</v>
          </cell>
          <cell r="J1016">
            <v>274</v>
          </cell>
          <cell r="K1016">
            <v>0</v>
          </cell>
          <cell r="L1016">
            <v>0</v>
          </cell>
          <cell r="M1016">
            <v>0</v>
          </cell>
          <cell r="N1016">
            <v>-15778.54</v>
          </cell>
          <cell r="O1016">
            <v>0</v>
          </cell>
          <cell r="P1016">
            <v>-15778.54</v>
          </cell>
          <cell r="R1016">
            <v>0</v>
          </cell>
          <cell r="S1016">
            <v>0</v>
          </cell>
          <cell r="T1016">
            <v>-15778.54</v>
          </cell>
          <cell r="V1016">
            <v>0</v>
          </cell>
          <cell r="W1016">
            <v>0</v>
          </cell>
          <cell r="X1016">
            <v>-3095.45</v>
          </cell>
        </row>
        <row r="1017">
          <cell r="A1017">
            <v>1</v>
          </cell>
          <cell r="B1017" t="str">
            <v>216120009012</v>
          </cell>
          <cell r="C1017">
            <v>80</v>
          </cell>
          <cell r="D1017">
            <v>1</v>
          </cell>
          <cell r="E1017" t="str">
            <v>RENDAS A APROP.RENEGOCIACAO</v>
          </cell>
          <cell r="F1017">
            <v>3</v>
          </cell>
          <cell r="G1017">
            <v>16120008</v>
          </cell>
          <cell r="H1017" t="str">
            <v>B0070200</v>
          </cell>
          <cell r="I1017">
            <v>11418</v>
          </cell>
          <cell r="J1017">
            <v>602</v>
          </cell>
          <cell r="K1017">
            <v>0</v>
          </cell>
          <cell r="L1017">
            <v>1074653.17</v>
          </cell>
          <cell r="M1017">
            <v>1074653.17</v>
          </cell>
          <cell r="N1017">
            <v>0</v>
          </cell>
          <cell r="O1017">
            <v>0</v>
          </cell>
          <cell r="P1017">
            <v>1074653.17</v>
          </cell>
          <cell r="R1017">
            <v>0</v>
          </cell>
          <cell r="S1017">
            <v>0</v>
          </cell>
          <cell r="T1017">
            <v>0</v>
          </cell>
          <cell r="V1017">
            <v>1074653.17</v>
          </cell>
          <cell r="W1017">
            <v>1074653.17</v>
          </cell>
          <cell r="X1017">
            <v>1074653.17</v>
          </cell>
        </row>
        <row r="1018">
          <cell r="A1018">
            <v>1</v>
          </cell>
          <cell r="B1018" t="str">
            <v>216120009152</v>
          </cell>
          <cell r="C1018">
            <v>80</v>
          </cell>
          <cell r="D1018">
            <v>1</v>
          </cell>
          <cell r="E1018" t="str">
            <v>LENDING-TELELOAN US$-EMPRESTIMOS PRINCIPAL-BKT</v>
          </cell>
          <cell r="F1018">
            <v>3</v>
          </cell>
          <cell r="G1018">
            <v>16120008</v>
          </cell>
          <cell r="H1018" t="str">
            <v>B0070100</v>
          </cell>
          <cell r="I1018">
            <v>10757</v>
          </cell>
          <cell r="J1018">
            <v>223</v>
          </cell>
          <cell r="K1018">
            <v>0</v>
          </cell>
          <cell r="L1018">
            <v>-6487931.8300000001</v>
          </cell>
          <cell r="M1018">
            <v>-6541019.1399999997</v>
          </cell>
          <cell r="N1018">
            <v>-239556.45</v>
          </cell>
          <cell r="O1018">
            <v>0</v>
          </cell>
          <cell r="P1018">
            <v>-6780575.5899999999</v>
          </cell>
          <cell r="R1018">
            <v>-2068306.99</v>
          </cell>
          <cell r="S1018">
            <v>-53087.31</v>
          </cell>
          <cell r="T1018">
            <v>-239556.45</v>
          </cell>
          <cell r="V1018">
            <v>-5170248.13</v>
          </cell>
          <cell r="W1018">
            <v>-6487931.8300000001</v>
          </cell>
          <cell r="X1018">
            <v>-6541019.1399999997</v>
          </cell>
        </row>
        <row r="1019">
          <cell r="A1019">
            <v>1</v>
          </cell>
          <cell r="B1019" t="str">
            <v>216120009160</v>
          </cell>
          <cell r="C1019">
            <v>80</v>
          </cell>
          <cell r="D1019">
            <v>1</v>
          </cell>
          <cell r="E1019" t="str">
            <v>LENDING-TELELOAN US$-EMPRESTIMO JUROS-BKT</v>
          </cell>
          <cell r="F1019">
            <v>3</v>
          </cell>
          <cell r="G1019">
            <v>16120008</v>
          </cell>
          <cell r="H1019" t="str">
            <v>B0190900</v>
          </cell>
          <cell r="I1019">
            <v>10757</v>
          </cell>
          <cell r="J1019">
            <v>223</v>
          </cell>
          <cell r="K1019">
            <v>0</v>
          </cell>
          <cell r="L1019">
            <v>-46119.75</v>
          </cell>
          <cell r="M1019">
            <v>-93832.38</v>
          </cell>
          <cell r="N1019">
            <v>-47756.68</v>
          </cell>
          <cell r="O1019">
            <v>0</v>
          </cell>
          <cell r="P1019">
            <v>-141589.06</v>
          </cell>
          <cell r="R1019">
            <v>-36544.980000000003</v>
          </cell>
          <cell r="S1019">
            <v>-47712.63</v>
          </cell>
          <cell r="T1019">
            <v>-47756.68</v>
          </cell>
          <cell r="V1019">
            <v>-11932.51</v>
          </cell>
          <cell r="W1019">
            <v>-46119.75</v>
          </cell>
          <cell r="X1019">
            <v>-93832.38</v>
          </cell>
        </row>
        <row r="1020">
          <cell r="A1020">
            <v>1</v>
          </cell>
          <cell r="B1020" t="str">
            <v>216190959087</v>
          </cell>
          <cell r="C1020">
            <v>80</v>
          </cell>
          <cell r="D1020">
            <v>1</v>
          </cell>
          <cell r="E1020" t="str">
            <v>CRED.ATRASO-ACORDO PRE PF RENDAS A APROPRIAR II-GCB</v>
          </cell>
          <cell r="F1020">
            <v>3</v>
          </cell>
          <cell r="G1020">
            <v>16120008</v>
          </cell>
          <cell r="H1020" t="str">
            <v>B0071000</v>
          </cell>
          <cell r="I1020">
            <v>11258</v>
          </cell>
          <cell r="J1020">
            <v>998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R1020">
            <v>0</v>
          </cell>
          <cell r="S1020">
            <v>0</v>
          </cell>
          <cell r="T1020">
            <v>0</v>
          </cell>
          <cell r="V1020">
            <v>0</v>
          </cell>
          <cell r="W1020">
            <v>0</v>
          </cell>
          <cell r="X1020">
            <v>0</v>
          </cell>
        </row>
        <row r="1021">
          <cell r="A1021">
            <v>1</v>
          </cell>
          <cell r="B1021" t="str">
            <v>216995006015</v>
          </cell>
          <cell r="C1021">
            <v>80</v>
          </cell>
          <cell r="D1021">
            <v>1</v>
          </cell>
          <cell r="E1021" t="str">
            <v>CRED.LIQ-CITITERM PRE PF-RENDAS A APROPRIAR II-GCB</v>
          </cell>
          <cell r="F1021">
            <v>3</v>
          </cell>
          <cell r="G1021">
            <v>16120008</v>
          </cell>
          <cell r="H1021" t="str">
            <v>B0071000</v>
          </cell>
          <cell r="I1021">
            <v>11258</v>
          </cell>
          <cell r="J1021">
            <v>998</v>
          </cell>
          <cell r="K1021">
            <v>0</v>
          </cell>
          <cell r="L1021">
            <v>202013263.09999999</v>
          </cell>
          <cell r="M1021">
            <v>204387165.56999999</v>
          </cell>
          <cell r="N1021">
            <v>0</v>
          </cell>
          <cell r="O1021">
            <v>1992124.29</v>
          </cell>
          <cell r="P1021">
            <v>206379289.86000001</v>
          </cell>
          <cell r="R1021">
            <v>2283342.54</v>
          </cell>
          <cell r="S1021">
            <v>2373902.4700000002</v>
          </cell>
          <cell r="T1021">
            <v>1992124.29</v>
          </cell>
          <cell r="V1021">
            <v>200813689.40000001</v>
          </cell>
          <cell r="W1021">
            <v>203124273.71000001</v>
          </cell>
          <cell r="X1021">
            <v>205301778.83000001</v>
          </cell>
        </row>
        <row r="1022">
          <cell r="A1022">
            <v>1</v>
          </cell>
          <cell r="B1022" t="str">
            <v>216995006023</v>
          </cell>
          <cell r="C1022">
            <v>80</v>
          </cell>
          <cell r="D1022">
            <v>1</v>
          </cell>
          <cell r="E1022" t="str">
            <v>CRED.LIQ-CITITERM PRE PJ-RENDAS A APROPRIAR II-GCB</v>
          </cell>
          <cell r="F1022">
            <v>3</v>
          </cell>
          <cell r="G1022">
            <v>16120008</v>
          </cell>
          <cell r="H1022" t="str">
            <v>B0071000</v>
          </cell>
          <cell r="I1022">
            <v>11258</v>
          </cell>
          <cell r="J1022">
            <v>998</v>
          </cell>
          <cell r="K1022">
            <v>0</v>
          </cell>
          <cell r="L1022">
            <v>81253751.609999999</v>
          </cell>
          <cell r="M1022">
            <v>82208923.319999993</v>
          </cell>
          <cell r="N1022">
            <v>0</v>
          </cell>
          <cell r="O1022">
            <v>801409.31</v>
          </cell>
          <cell r="P1022">
            <v>83010332.629999995</v>
          </cell>
          <cell r="R1022">
            <v>918733.64</v>
          </cell>
          <cell r="S1022">
            <v>955171.71</v>
          </cell>
          <cell r="T1022">
            <v>801409.31</v>
          </cell>
          <cell r="V1022">
            <v>80769172.200000003</v>
          </cell>
          <cell r="W1022">
            <v>81700755.680000007</v>
          </cell>
          <cell r="X1022">
            <v>82576996.269999996</v>
          </cell>
        </row>
        <row r="1023">
          <cell r="A1023">
            <v>1</v>
          </cell>
          <cell r="B1023" t="str">
            <v>216995006031</v>
          </cell>
          <cell r="C1023">
            <v>80</v>
          </cell>
          <cell r="D1023">
            <v>1</v>
          </cell>
          <cell r="E1023" t="str">
            <v>CRED.LIQ-CITIPLAN PRE PF-RENDAS A APROPRIAR II-GCB</v>
          </cell>
          <cell r="F1023">
            <v>3</v>
          </cell>
          <cell r="G1023">
            <v>16120008</v>
          </cell>
          <cell r="H1023" t="str">
            <v>B0071000</v>
          </cell>
          <cell r="I1023">
            <v>11258</v>
          </cell>
          <cell r="J1023">
            <v>998</v>
          </cell>
          <cell r="K1023">
            <v>0</v>
          </cell>
          <cell r="L1023">
            <v>12281770.09</v>
          </cell>
          <cell r="M1023">
            <v>12426313.23</v>
          </cell>
          <cell r="N1023">
            <v>0</v>
          </cell>
          <cell r="O1023">
            <v>121274.78</v>
          </cell>
          <cell r="P1023">
            <v>12547588.01</v>
          </cell>
          <cell r="R1023">
            <v>139028.99</v>
          </cell>
          <cell r="S1023">
            <v>144543.14000000001</v>
          </cell>
          <cell r="T1023">
            <v>121274.78</v>
          </cell>
          <cell r="V1023">
            <v>12208574.42</v>
          </cell>
          <cell r="W1023">
            <v>12349412.359999999</v>
          </cell>
          <cell r="X1023">
            <v>12482012.57</v>
          </cell>
        </row>
        <row r="1024">
          <cell r="A1024">
            <v>1</v>
          </cell>
          <cell r="B1024" t="str">
            <v>216995006040</v>
          </cell>
          <cell r="C1024">
            <v>80</v>
          </cell>
          <cell r="D1024">
            <v>1</v>
          </cell>
          <cell r="E1024" t="str">
            <v>CRED.LIQ-CITIPLAN PRE PJ-RENDAS A APROPRIAR II-GCB</v>
          </cell>
          <cell r="F1024">
            <v>3</v>
          </cell>
          <cell r="G1024">
            <v>16120008</v>
          </cell>
          <cell r="H1024" t="str">
            <v>B0071000</v>
          </cell>
          <cell r="I1024">
            <v>11258</v>
          </cell>
          <cell r="J1024">
            <v>998</v>
          </cell>
          <cell r="K1024">
            <v>0</v>
          </cell>
          <cell r="L1024">
            <v>2731886.57</v>
          </cell>
          <cell r="M1024">
            <v>2764526.16</v>
          </cell>
          <cell r="N1024">
            <v>0</v>
          </cell>
          <cell r="O1024">
            <v>27385.3</v>
          </cell>
          <cell r="P1024">
            <v>2791911.46</v>
          </cell>
          <cell r="R1024">
            <v>31394.45</v>
          </cell>
          <cell r="S1024">
            <v>32639.59</v>
          </cell>
          <cell r="T1024">
            <v>27385.3</v>
          </cell>
          <cell r="V1024">
            <v>2715384.04</v>
          </cell>
          <cell r="W1024">
            <v>2747164.66</v>
          </cell>
          <cell r="X1024">
            <v>2777103.74</v>
          </cell>
        </row>
        <row r="1025">
          <cell r="A1025">
            <v>1</v>
          </cell>
          <cell r="B1025" t="str">
            <v>216995006058</v>
          </cell>
          <cell r="C1025">
            <v>80</v>
          </cell>
          <cell r="D1025">
            <v>1</v>
          </cell>
          <cell r="E1025" t="str">
            <v>CRED.LIQ-CITICREDITO PRE PF-RENDAS A APROPRIAR II-GCB</v>
          </cell>
          <cell r="F1025">
            <v>3</v>
          </cell>
          <cell r="G1025">
            <v>16120008</v>
          </cell>
          <cell r="H1025" t="str">
            <v>B0071000</v>
          </cell>
          <cell r="I1025">
            <v>11258</v>
          </cell>
          <cell r="J1025">
            <v>998</v>
          </cell>
          <cell r="K1025">
            <v>0</v>
          </cell>
          <cell r="L1025">
            <v>15352290.6</v>
          </cell>
          <cell r="M1025">
            <v>15533346.42</v>
          </cell>
          <cell r="N1025">
            <v>0</v>
          </cell>
          <cell r="O1025">
            <v>151949.78</v>
          </cell>
          <cell r="P1025">
            <v>15685296.199999999</v>
          </cell>
          <cell r="R1025">
            <v>174148.96</v>
          </cell>
          <cell r="S1025">
            <v>181055.82</v>
          </cell>
          <cell r="T1025">
            <v>151949.78</v>
          </cell>
          <cell r="V1025">
            <v>15260732.210000001</v>
          </cell>
          <cell r="W1025">
            <v>15437013.6</v>
          </cell>
          <cell r="X1025">
            <v>15603098.130000001</v>
          </cell>
        </row>
        <row r="1026">
          <cell r="A1026">
            <v>1</v>
          </cell>
          <cell r="B1026" t="str">
            <v>216995006066</v>
          </cell>
          <cell r="C1026">
            <v>80</v>
          </cell>
          <cell r="D1026">
            <v>1</v>
          </cell>
          <cell r="E1026" t="str">
            <v>CRED.LIQ-CITIPLAN BALLOON PRE PF-RENDAS A APROPRIAR II-GCB</v>
          </cell>
          <cell r="F1026">
            <v>3</v>
          </cell>
          <cell r="G1026">
            <v>16120008</v>
          </cell>
          <cell r="H1026" t="str">
            <v>B0071000</v>
          </cell>
          <cell r="I1026">
            <v>11258</v>
          </cell>
          <cell r="J1026">
            <v>998</v>
          </cell>
          <cell r="K1026">
            <v>0</v>
          </cell>
          <cell r="L1026">
            <v>1496775</v>
          </cell>
          <cell r="M1026">
            <v>1514646.68</v>
          </cell>
          <cell r="N1026">
            <v>0</v>
          </cell>
          <cell r="O1026">
            <v>14994.67</v>
          </cell>
          <cell r="P1026">
            <v>1529641.35</v>
          </cell>
          <cell r="R1026">
            <v>17189.78</v>
          </cell>
          <cell r="S1026">
            <v>17871.68</v>
          </cell>
          <cell r="T1026">
            <v>14994.67</v>
          </cell>
          <cell r="V1026">
            <v>1487707.28</v>
          </cell>
          <cell r="W1026">
            <v>1505140.44</v>
          </cell>
          <cell r="X1026">
            <v>1521533.44</v>
          </cell>
        </row>
        <row r="1027">
          <cell r="A1027">
            <v>1</v>
          </cell>
          <cell r="B1027" t="str">
            <v>216995006074</v>
          </cell>
          <cell r="C1027">
            <v>80</v>
          </cell>
          <cell r="D1027">
            <v>1</v>
          </cell>
          <cell r="E1027" t="str">
            <v>CRED.LIQ-CITIPLAN BALLOON PRE PJ-RENDAS A APROPRIAR II-GCB</v>
          </cell>
          <cell r="F1027">
            <v>3</v>
          </cell>
          <cell r="G1027">
            <v>16120008</v>
          </cell>
          <cell r="H1027" t="str">
            <v>B0071000</v>
          </cell>
          <cell r="I1027">
            <v>11258</v>
          </cell>
          <cell r="J1027">
            <v>998</v>
          </cell>
          <cell r="K1027">
            <v>0</v>
          </cell>
          <cell r="L1027">
            <v>7994904.7699999996</v>
          </cell>
          <cell r="M1027">
            <v>8089873.5800000001</v>
          </cell>
          <cell r="N1027">
            <v>0</v>
          </cell>
          <cell r="O1027">
            <v>79748.960000000006</v>
          </cell>
          <cell r="P1027">
            <v>8169622.54</v>
          </cell>
          <cell r="R1027">
            <v>91345.83</v>
          </cell>
          <cell r="S1027">
            <v>94968.81</v>
          </cell>
          <cell r="T1027">
            <v>79748.960000000006</v>
          </cell>
          <cell r="V1027">
            <v>7946929.96</v>
          </cell>
          <cell r="W1027">
            <v>8039358.1200000001</v>
          </cell>
          <cell r="X1027">
            <v>8126439.4100000001</v>
          </cell>
        </row>
        <row r="1028">
          <cell r="A1028">
            <v>1</v>
          </cell>
          <cell r="B1028" t="str">
            <v>216995006082</v>
          </cell>
          <cell r="C1028">
            <v>80</v>
          </cell>
          <cell r="D1028">
            <v>1</v>
          </cell>
          <cell r="E1028" t="str">
            <v>CRED.LIQ-ACORDO PRE PF-RENDAS A APROPRIAR II-GCB</v>
          </cell>
          <cell r="F1028">
            <v>3</v>
          </cell>
          <cell r="G1028">
            <v>16120008</v>
          </cell>
          <cell r="H1028" t="str">
            <v>B0071000</v>
          </cell>
          <cell r="I1028">
            <v>11258</v>
          </cell>
          <cell r="J1028">
            <v>998</v>
          </cell>
          <cell r="K1028">
            <v>0</v>
          </cell>
          <cell r="L1028">
            <v>4413713.62</v>
          </cell>
          <cell r="M1028">
            <v>4303389.92</v>
          </cell>
          <cell r="N1028">
            <v>-7178.77</v>
          </cell>
          <cell r="O1028">
            <v>16735.259999999998</v>
          </cell>
          <cell r="P1028">
            <v>4312946.41</v>
          </cell>
          <cell r="R1028">
            <v>-19859.689999999999</v>
          </cell>
          <cell r="S1028">
            <v>-110323.7</v>
          </cell>
          <cell r="T1028">
            <v>9556.49</v>
          </cell>
          <cell r="V1028">
            <v>4422303.33</v>
          </cell>
          <cell r="W1028">
            <v>4382282.24</v>
          </cell>
          <cell r="X1028">
            <v>4305128.8099999996</v>
          </cell>
        </row>
        <row r="1029">
          <cell r="A1029">
            <v>1</v>
          </cell>
          <cell r="B1029" t="str">
            <v>216995006090</v>
          </cell>
          <cell r="C1029">
            <v>80</v>
          </cell>
          <cell r="D1029">
            <v>1</v>
          </cell>
          <cell r="E1029" t="str">
            <v>CRED.LIQ-ACORDO PRE PJ-RENDAS A APROPRIAR II-GCB</v>
          </cell>
          <cell r="F1029">
            <v>3</v>
          </cell>
          <cell r="G1029">
            <v>16120008</v>
          </cell>
          <cell r="H1029" t="str">
            <v>B0071000</v>
          </cell>
          <cell r="I1029">
            <v>11258</v>
          </cell>
          <cell r="J1029">
            <v>998</v>
          </cell>
          <cell r="K1029">
            <v>0</v>
          </cell>
          <cell r="L1029">
            <v>2715263.51</v>
          </cell>
          <cell r="M1029">
            <v>2729367.62</v>
          </cell>
          <cell r="N1029">
            <v>-12204.38</v>
          </cell>
          <cell r="O1029">
            <v>12440.33</v>
          </cell>
          <cell r="P1029">
            <v>2729603.57</v>
          </cell>
          <cell r="R1029">
            <v>14100.94</v>
          </cell>
          <cell r="S1029">
            <v>14104.11</v>
          </cell>
          <cell r="T1029">
            <v>235.95000000000073</v>
          </cell>
          <cell r="V1029">
            <v>2707662.15</v>
          </cell>
          <cell r="W1029">
            <v>2722069.98</v>
          </cell>
          <cell r="X1029">
            <v>2730432.77</v>
          </cell>
        </row>
        <row r="1030">
          <cell r="A1030">
            <v>1</v>
          </cell>
          <cell r="B1030" t="str">
            <v>216995006104</v>
          </cell>
          <cell r="C1030">
            <v>80</v>
          </cell>
          <cell r="D1030">
            <v>1</v>
          </cell>
          <cell r="E1030" t="str">
            <v>CRED.LIQ-ACORDO POS PF-RENDAS A APROPRIAR II-GCB</v>
          </cell>
          <cell r="F1030">
            <v>3</v>
          </cell>
          <cell r="G1030">
            <v>16120008</v>
          </cell>
          <cell r="H1030" t="str">
            <v>B0071000</v>
          </cell>
          <cell r="I1030">
            <v>11258</v>
          </cell>
          <cell r="J1030">
            <v>998</v>
          </cell>
          <cell r="K1030">
            <v>0</v>
          </cell>
          <cell r="L1030">
            <v>2658468.2400000002</v>
          </cell>
          <cell r="M1030">
            <v>2592055.73</v>
          </cell>
          <cell r="N1030">
            <v>-4324.7299999999996</v>
          </cell>
          <cell r="O1030">
            <v>10021.870000000001</v>
          </cell>
          <cell r="P1030">
            <v>2597752.87</v>
          </cell>
          <cell r="R1030">
            <v>7313.13</v>
          </cell>
          <cell r="S1030">
            <v>-66412.509999999995</v>
          </cell>
          <cell r="T1030">
            <v>5697.14</v>
          </cell>
          <cell r="V1030">
            <v>2652586.0499999998</v>
          </cell>
          <cell r="W1030">
            <v>2639027.91</v>
          </cell>
          <cell r="X1030">
            <v>2593112.2000000002</v>
          </cell>
        </row>
        <row r="1031">
          <cell r="A1031">
            <v>1</v>
          </cell>
          <cell r="B1031" t="str">
            <v>216995006112</v>
          </cell>
          <cell r="C1031">
            <v>80</v>
          </cell>
          <cell r="D1031">
            <v>1</v>
          </cell>
          <cell r="E1031" t="str">
            <v>CRED.LIQ-ACORDO POS PJ-RENDAS A APROPRIAR II-GCB</v>
          </cell>
          <cell r="F1031">
            <v>3</v>
          </cell>
          <cell r="G1031">
            <v>16120008</v>
          </cell>
          <cell r="H1031" t="str">
            <v>B0071000</v>
          </cell>
          <cell r="I1031">
            <v>11258</v>
          </cell>
          <cell r="J1031">
            <v>998</v>
          </cell>
          <cell r="K1031">
            <v>0</v>
          </cell>
          <cell r="L1031">
            <v>4406266.0199999996</v>
          </cell>
          <cell r="M1031">
            <v>4427330.38</v>
          </cell>
          <cell r="N1031">
            <v>0</v>
          </cell>
          <cell r="O1031">
            <v>17479.240000000002</v>
          </cell>
          <cell r="P1031">
            <v>4444809.62</v>
          </cell>
          <cell r="R1031">
            <v>20495.05</v>
          </cell>
          <cell r="S1031">
            <v>21064.36</v>
          </cell>
          <cell r="T1031">
            <v>17479.240000000002</v>
          </cell>
          <cell r="V1031">
            <v>4395513.7</v>
          </cell>
          <cell r="W1031">
            <v>4416140.07</v>
          </cell>
          <cell r="X1031">
            <v>4435372.24</v>
          </cell>
        </row>
        <row r="1032">
          <cell r="A1032">
            <v>1</v>
          </cell>
          <cell r="B1032" t="str">
            <v>216995006180</v>
          </cell>
          <cell r="C1032">
            <v>80</v>
          </cell>
          <cell r="D1032">
            <v>1</v>
          </cell>
          <cell r="E1032" t="str">
            <v>CRED.LIQ-CITIMAX-MATIC-RENDAS A APROPRIAR II-GCB</v>
          </cell>
          <cell r="F1032">
            <v>3</v>
          </cell>
          <cell r="G1032">
            <v>16120008</v>
          </cell>
          <cell r="H1032" t="str">
            <v>B0071000</v>
          </cell>
          <cell r="I1032">
            <v>11413</v>
          </cell>
          <cell r="J1032">
            <v>998</v>
          </cell>
          <cell r="K1032">
            <v>0</v>
          </cell>
          <cell r="L1032">
            <v>101298174.01000001</v>
          </cell>
          <cell r="M1032">
            <v>102299011</v>
          </cell>
          <cell r="N1032">
            <v>-427510.34</v>
          </cell>
          <cell r="O1032">
            <v>1970333.81</v>
          </cell>
          <cell r="P1032">
            <v>103841834.47</v>
          </cell>
          <cell r="R1032">
            <v>1579298.28</v>
          </cell>
          <cell r="S1032">
            <v>1000836.99</v>
          </cell>
          <cell r="T1032">
            <v>1542823.47</v>
          </cell>
          <cell r="V1032">
            <v>100497602.72</v>
          </cell>
          <cell r="W1032">
            <v>102056889.39</v>
          </cell>
          <cell r="X1032">
            <v>102978531.95</v>
          </cell>
        </row>
        <row r="1033">
          <cell r="A1033">
            <v>1</v>
          </cell>
          <cell r="B1033" t="str">
            <v>216995006201</v>
          </cell>
          <cell r="C1033">
            <v>80</v>
          </cell>
          <cell r="D1033">
            <v>1</v>
          </cell>
          <cell r="E1033" t="str">
            <v>CRED.LIQ-OVERDRAFT-RENDAS A APROPRIAR II-GCB</v>
          </cell>
          <cell r="F1033">
            <v>3</v>
          </cell>
          <cell r="G1033">
            <v>16120008</v>
          </cell>
          <cell r="H1033" t="str">
            <v>B0071000</v>
          </cell>
          <cell r="I1033">
            <v>11413</v>
          </cell>
          <cell r="J1033">
            <v>998</v>
          </cell>
          <cell r="K1033">
            <v>0</v>
          </cell>
          <cell r="L1033">
            <v>6690439.04</v>
          </cell>
          <cell r="M1033">
            <v>6838574.1799999997</v>
          </cell>
          <cell r="N1033">
            <v>0</v>
          </cell>
          <cell r="O1033">
            <v>133799.97</v>
          </cell>
          <cell r="P1033">
            <v>6972374.1500000004</v>
          </cell>
          <cell r="R1033">
            <v>148135.85999999999</v>
          </cell>
          <cell r="S1033">
            <v>148135.14000000001</v>
          </cell>
          <cell r="T1033">
            <v>133799.97</v>
          </cell>
          <cell r="V1033">
            <v>6617355.2599999998</v>
          </cell>
          <cell r="W1033">
            <v>6763838.96</v>
          </cell>
          <cell r="X1033">
            <v>6906334.4699999997</v>
          </cell>
        </row>
        <row r="1034">
          <cell r="A1034">
            <v>1</v>
          </cell>
          <cell r="B1034" t="str">
            <v>216995006252</v>
          </cell>
          <cell r="C1034">
            <v>80</v>
          </cell>
          <cell r="D1034">
            <v>1</v>
          </cell>
          <cell r="E1034" t="str">
            <v>CRED.LIQ-CITIPLAN POS PF-RENDAS A APROPRIAR II-GCB</v>
          </cell>
          <cell r="F1034">
            <v>3</v>
          </cell>
          <cell r="G1034">
            <v>16120008</v>
          </cell>
          <cell r="H1034" t="str">
            <v>B0071000</v>
          </cell>
          <cell r="I1034">
            <v>11258</v>
          </cell>
          <cell r="J1034">
            <v>998</v>
          </cell>
          <cell r="K1034">
            <v>0</v>
          </cell>
          <cell r="L1034">
            <v>34450330.579999998</v>
          </cell>
          <cell r="M1034">
            <v>34854914.090000004</v>
          </cell>
          <cell r="N1034">
            <v>0</v>
          </cell>
          <cell r="O1034">
            <v>339961.08</v>
          </cell>
          <cell r="P1034">
            <v>35194875.170000002</v>
          </cell>
          <cell r="R1034">
            <v>-2006561.73</v>
          </cell>
          <cell r="S1034">
            <v>404583.51</v>
          </cell>
          <cell r="T1034">
            <v>339961.08</v>
          </cell>
          <cell r="V1034">
            <v>35097270.609999999</v>
          </cell>
          <cell r="W1034">
            <v>34639630.25</v>
          </cell>
          <cell r="X1034">
            <v>35010594.630000003</v>
          </cell>
        </row>
        <row r="1035">
          <cell r="A1035">
            <v>1</v>
          </cell>
          <cell r="B1035" t="str">
            <v>216995006260</v>
          </cell>
          <cell r="C1035">
            <v>80</v>
          </cell>
          <cell r="D1035">
            <v>1</v>
          </cell>
          <cell r="E1035" t="str">
            <v>CRED.LIQ-CITIPLAN POS PF-RENDAS A APROPRIAR II-GCB</v>
          </cell>
          <cell r="F1035">
            <v>3</v>
          </cell>
          <cell r="G1035">
            <v>16120008</v>
          </cell>
          <cell r="H1035" t="str">
            <v>B0071000</v>
          </cell>
          <cell r="I1035">
            <v>11258</v>
          </cell>
          <cell r="J1035">
            <v>998</v>
          </cell>
          <cell r="K1035">
            <v>0</v>
          </cell>
          <cell r="L1035">
            <v>24740114.010000002</v>
          </cell>
          <cell r="M1035">
            <v>25030465.23</v>
          </cell>
          <cell r="N1035">
            <v>0</v>
          </cell>
          <cell r="O1035">
            <v>243610.68</v>
          </cell>
          <cell r="P1035">
            <v>25274075.91</v>
          </cell>
          <cell r="R1035">
            <v>279274.81</v>
          </cell>
          <cell r="S1035">
            <v>290351.21999999997</v>
          </cell>
          <cell r="T1035">
            <v>243610.68</v>
          </cell>
          <cell r="V1035">
            <v>24592628.670000002</v>
          </cell>
          <cell r="W1035">
            <v>24876022.690000001</v>
          </cell>
          <cell r="X1035">
            <v>25142351.260000002</v>
          </cell>
        </row>
        <row r="1036">
          <cell r="A1036">
            <v>1</v>
          </cell>
          <cell r="B1036" t="str">
            <v>500005500054</v>
          </cell>
          <cell r="C1036">
            <v>80</v>
          </cell>
          <cell r="D1036">
            <v>5</v>
          </cell>
          <cell r="E1036" t="str">
            <v>CRED.LIQ.-ACORDOS MANUAL-RDAS A APROPRIAR-PF-GCB</v>
          </cell>
          <cell r="F1036">
            <v>3</v>
          </cell>
          <cell r="G1036">
            <v>16120008</v>
          </cell>
          <cell r="H1036" t="str">
            <v>B0071000</v>
          </cell>
          <cell r="I1036">
            <v>11349</v>
          </cell>
          <cell r="J1036">
            <v>998</v>
          </cell>
          <cell r="K1036">
            <v>840</v>
          </cell>
          <cell r="L1036">
            <v>6353282.0599999996</v>
          </cell>
          <cell r="M1036">
            <v>5774285.1900000004</v>
          </cell>
          <cell r="N1036">
            <v>-901681.97</v>
          </cell>
          <cell r="O1036">
            <v>9121.74</v>
          </cell>
          <cell r="P1036">
            <v>4881724.96</v>
          </cell>
          <cell r="R1036">
            <v>-5374.0499999999884</v>
          </cell>
          <cell r="S1036">
            <v>-578996.87</v>
          </cell>
          <cell r="T1036">
            <v>-892560.23</v>
          </cell>
          <cell r="V1036">
            <v>6344557.7999999998</v>
          </cell>
          <cell r="W1036">
            <v>6260985.0499999998</v>
          </cell>
          <cell r="X1036">
            <v>5774285.1900000004</v>
          </cell>
        </row>
        <row r="1037">
          <cell r="A1037">
            <v>1</v>
          </cell>
          <cell r="B1037" t="str">
            <v>500005500062</v>
          </cell>
          <cell r="C1037">
            <v>80</v>
          </cell>
          <cell r="D1037">
            <v>5</v>
          </cell>
          <cell r="E1037" t="str">
            <v>CREDITOS EM LIQUIDACAO-ACORDOS PRE PF-RENDAS A APROPRIAR-GCB</v>
          </cell>
          <cell r="F1037">
            <v>3</v>
          </cell>
          <cell r="G1037">
            <v>16120008</v>
          </cell>
          <cell r="H1037" t="str">
            <v>B0071000</v>
          </cell>
          <cell r="I1037">
            <v>11258</v>
          </cell>
          <cell r="J1037">
            <v>993</v>
          </cell>
          <cell r="K1037">
            <v>0</v>
          </cell>
          <cell r="L1037">
            <v>27311.82</v>
          </cell>
          <cell r="M1037">
            <v>26099.49</v>
          </cell>
          <cell r="N1037">
            <v>-1266.67</v>
          </cell>
          <cell r="O1037">
            <v>40.07</v>
          </cell>
          <cell r="P1037">
            <v>24872.89</v>
          </cell>
          <cell r="R1037">
            <v>-1146.8399999999999</v>
          </cell>
          <cell r="S1037">
            <v>-1212.33</v>
          </cell>
          <cell r="T1037">
            <v>-1226.5999999999999</v>
          </cell>
          <cell r="V1037">
            <v>27474.09</v>
          </cell>
          <cell r="W1037">
            <v>26438.17</v>
          </cell>
          <cell r="X1037">
            <v>25077.97</v>
          </cell>
        </row>
        <row r="1038">
          <cell r="A1038">
            <v>1</v>
          </cell>
          <cell r="B1038" t="str">
            <v>500005500089</v>
          </cell>
          <cell r="C1038">
            <v>80</v>
          </cell>
          <cell r="D1038">
            <v>5</v>
          </cell>
          <cell r="E1038" t="str">
            <v>CRED.LIQ-ACORDOS PRE PJ-RENDAS A APROPRIAR-GCB</v>
          </cell>
          <cell r="F1038">
            <v>3</v>
          </cell>
          <cell r="G1038">
            <v>16120008</v>
          </cell>
          <cell r="H1038" t="str">
            <v>B0071000</v>
          </cell>
          <cell r="I1038">
            <v>11258</v>
          </cell>
          <cell r="J1038">
            <v>993</v>
          </cell>
          <cell r="K1038">
            <v>0</v>
          </cell>
          <cell r="L1038">
            <v>501254.08</v>
          </cell>
          <cell r="M1038">
            <v>503525.01</v>
          </cell>
          <cell r="N1038">
            <v>0</v>
          </cell>
          <cell r="O1038">
            <v>1883.71</v>
          </cell>
          <cell r="P1038">
            <v>505408.72</v>
          </cell>
          <cell r="R1038">
            <v>2207.7800000000002</v>
          </cell>
          <cell r="S1038">
            <v>2270.9299999999998</v>
          </cell>
          <cell r="T1038">
            <v>1883.71</v>
          </cell>
          <cell r="V1038">
            <v>500096.97</v>
          </cell>
          <cell r="W1038">
            <v>502316.79</v>
          </cell>
          <cell r="X1038">
            <v>504391.7</v>
          </cell>
        </row>
        <row r="1039">
          <cell r="A1039">
            <v>1</v>
          </cell>
          <cell r="B1039" t="str">
            <v>500005500097</v>
          </cell>
          <cell r="C1039">
            <v>80</v>
          </cell>
          <cell r="D1039">
            <v>5</v>
          </cell>
          <cell r="E1039" t="str">
            <v>CRED.LIQ.-ACORDOS MANUAL-RDAS-RDAS A APROPRIAR-PJ-GCB</v>
          </cell>
          <cell r="F1039">
            <v>3</v>
          </cell>
          <cell r="G1039">
            <v>16120008</v>
          </cell>
          <cell r="H1039" t="str">
            <v>B0071000</v>
          </cell>
          <cell r="I1039">
            <v>11349</v>
          </cell>
          <cell r="J1039">
            <v>998</v>
          </cell>
          <cell r="K1039">
            <v>840</v>
          </cell>
          <cell r="L1039">
            <v>4657912.16</v>
          </cell>
          <cell r="M1039">
            <v>4423140.05</v>
          </cell>
          <cell r="N1039">
            <v>-304415.49</v>
          </cell>
          <cell r="O1039">
            <v>45504.53</v>
          </cell>
          <cell r="P1039">
            <v>4164229.09</v>
          </cell>
          <cell r="R1039">
            <v>-217061.71</v>
          </cell>
          <cell r="S1039">
            <v>-234772.11</v>
          </cell>
          <cell r="T1039">
            <v>-258910.96</v>
          </cell>
          <cell r="V1039">
            <v>4800525.18</v>
          </cell>
          <cell r="W1039">
            <v>4657517.71</v>
          </cell>
          <cell r="X1039">
            <v>4423140.05</v>
          </cell>
        </row>
        <row r="1040">
          <cell r="A1040">
            <v>1</v>
          </cell>
          <cell r="B1040" t="str">
            <v>500005500100</v>
          </cell>
          <cell r="C1040">
            <v>80</v>
          </cell>
          <cell r="D1040">
            <v>5</v>
          </cell>
          <cell r="E1040" t="str">
            <v>CRED.LIQ.-ACORDOS POS PF-RENDAS A APROPRIAR-GCB</v>
          </cell>
          <cell r="F1040">
            <v>3</v>
          </cell>
          <cell r="G1040">
            <v>16120008</v>
          </cell>
          <cell r="H1040" t="str">
            <v>B0071000</v>
          </cell>
          <cell r="I1040">
            <v>11258</v>
          </cell>
          <cell r="J1040">
            <v>993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R1040">
            <v>0</v>
          </cell>
          <cell r="S1040">
            <v>0</v>
          </cell>
          <cell r="T1040">
            <v>0</v>
          </cell>
          <cell r="V1040">
            <v>0</v>
          </cell>
          <cell r="W1040">
            <v>0</v>
          </cell>
          <cell r="X1040">
            <v>0</v>
          </cell>
        </row>
        <row r="1041">
          <cell r="A1041">
            <v>1</v>
          </cell>
          <cell r="B1041" t="str">
            <v>500005500119</v>
          </cell>
          <cell r="C1041">
            <v>80</v>
          </cell>
          <cell r="D1041">
            <v>5</v>
          </cell>
          <cell r="E1041" t="str">
            <v>CRED.LIQ.-ACORDOS POS PJ-RENDAS A APROPRIAR-GCB</v>
          </cell>
          <cell r="F1041">
            <v>3</v>
          </cell>
          <cell r="G1041">
            <v>16120008</v>
          </cell>
          <cell r="H1041" t="str">
            <v>B0071000</v>
          </cell>
          <cell r="I1041">
            <v>11258</v>
          </cell>
          <cell r="J1041">
            <v>993</v>
          </cell>
          <cell r="K1041">
            <v>0</v>
          </cell>
          <cell r="L1041">
            <v>192997.65</v>
          </cell>
          <cell r="M1041">
            <v>193852.41</v>
          </cell>
          <cell r="N1041">
            <v>0</v>
          </cell>
          <cell r="O1041">
            <v>709.33</v>
          </cell>
          <cell r="P1041">
            <v>194561.74</v>
          </cell>
          <cell r="R1041">
            <v>831.98</v>
          </cell>
          <cell r="S1041">
            <v>854.76</v>
          </cell>
          <cell r="T1041">
            <v>709.33</v>
          </cell>
          <cell r="V1041">
            <v>192561.11</v>
          </cell>
          <cell r="W1041">
            <v>193397.86</v>
          </cell>
          <cell r="X1041">
            <v>194178.8</v>
          </cell>
        </row>
        <row r="1042">
          <cell r="A1042">
            <v>1</v>
          </cell>
          <cell r="B1042" t="str">
            <v>500005800007</v>
          </cell>
          <cell r="C1042">
            <v>80</v>
          </cell>
          <cell r="D1042">
            <v>5</v>
          </cell>
          <cell r="E1042" t="str">
            <v>ACORDOS PRE PF-RENDAS A APROPRIAR-GCB</v>
          </cell>
          <cell r="F1042">
            <v>3</v>
          </cell>
          <cell r="G1042">
            <v>16120008</v>
          </cell>
          <cell r="H1042" t="str">
            <v>B0190900</v>
          </cell>
          <cell r="I1042">
            <v>10031</v>
          </cell>
          <cell r="J1042">
            <v>998</v>
          </cell>
          <cell r="K1042">
            <v>0</v>
          </cell>
          <cell r="L1042">
            <v>288.14999999999998</v>
          </cell>
          <cell r="M1042">
            <v>247.4</v>
          </cell>
          <cell r="N1042">
            <v>-34.549999999999997</v>
          </cell>
          <cell r="O1042">
            <v>0</v>
          </cell>
          <cell r="P1042">
            <v>212.85</v>
          </cell>
          <cell r="R1042">
            <v>-43.48</v>
          </cell>
          <cell r="S1042">
            <v>-40.75</v>
          </cell>
          <cell r="T1042">
            <v>-34.549999999999997</v>
          </cell>
          <cell r="V1042">
            <v>310.89</v>
          </cell>
          <cell r="W1042">
            <v>268.94</v>
          </cell>
          <cell r="X1042">
            <v>231.63</v>
          </cell>
        </row>
        <row r="1043">
          <cell r="G1043" t="str">
            <v>16120008 Total</v>
          </cell>
          <cell r="L1043">
            <v>-1406863099.8900003</v>
          </cell>
          <cell r="M1043">
            <v>-1684043762.6099992</v>
          </cell>
          <cell r="P1043">
            <v>-1920890959.9999995</v>
          </cell>
          <cell r="R1043">
            <v>72956059.930000022</v>
          </cell>
          <cell r="S1043">
            <v>-277180662.71999991</v>
          </cell>
          <cell r="T1043">
            <v>-236847197.39000002</v>
          </cell>
          <cell r="V1043">
            <v>-1396736012.49</v>
          </cell>
          <cell r="W1043">
            <v>-1460499634.0799999</v>
          </cell>
          <cell r="X1043">
            <v>-1779245348.6999998</v>
          </cell>
        </row>
        <row r="1044">
          <cell r="A1044">
            <v>1</v>
          </cell>
          <cell r="B1044" t="str">
            <v>204128002722</v>
          </cell>
          <cell r="C1044">
            <v>80</v>
          </cell>
          <cell r="D1044">
            <v>1</v>
          </cell>
          <cell r="E1044" t="str">
            <v>CREDITOS EM LIQUIDACAO-ACORDOS-MANUAL-PJ-GCB</v>
          </cell>
          <cell r="F1044">
            <v>3</v>
          </cell>
          <cell r="G1044">
            <v>16130005</v>
          </cell>
          <cell r="H1044" t="str">
            <v>B0071000</v>
          </cell>
          <cell r="I1044">
            <v>11349</v>
          </cell>
          <cell r="J1044">
            <v>998</v>
          </cell>
          <cell r="K1044">
            <v>840</v>
          </cell>
          <cell r="L1044">
            <v>-4448087.83</v>
          </cell>
          <cell r="M1044">
            <v>-4448087.83</v>
          </cell>
          <cell r="N1044">
            <v>0</v>
          </cell>
          <cell r="O1044">
            <v>0</v>
          </cell>
          <cell r="P1044">
            <v>-4448087.83</v>
          </cell>
          <cell r="R1044">
            <v>60000</v>
          </cell>
          <cell r="S1044">
            <v>0</v>
          </cell>
          <cell r="T1044">
            <v>0</v>
          </cell>
          <cell r="V1044">
            <v>-4450023.3099999996</v>
          </cell>
          <cell r="W1044">
            <v>-4448087.83</v>
          </cell>
          <cell r="X1044">
            <v>-4448087.83</v>
          </cell>
        </row>
        <row r="1045">
          <cell r="A1045">
            <v>1</v>
          </cell>
          <cell r="B1045" t="str">
            <v>204128002730</v>
          </cell>
          <cell r="C1045">
            <v>80</v>
          </cell>
          <cell r="D1045">
            <v>1</v>
          </cell>
          <cell r="E1045" t="str">
            <v>CRED.LIQ.-ACORDOS-MANUAL-RENDAS A REC-PJ-GCB</v>
          </cell>
          <cell r="F1045">
            <v>3</v>
          </cell>
          <cell r="G1045">
            <v>16130005</v>
          </cell>
          <cell r="H1045" t="str">
            <v>B0071000</v>
          </cell>
          <cell r="I1045">
            <v>11349</v>
          </cell>
          <cell r="J1045">
            <v>998</v>
          </cell>
          <cell r="K1045">
            <v>840</v>
          </cell>
          <cell r="L1045">
            <v>-5558888.9800000004</v>
          </cell>
          <cell r="M1045">
            <v>-5324116.87</v>
          </cell>
          <cell r="N1045">
            <v>-45504.53</v>
          </cell>
          <cell r="O1045">
            <v>304415.49</v>
          </cell>
          <cell r="P1045">
            <v>-5065205.91</v>
          </cell>
          <cell r="R1045">
            <v>217061.71</v>
          </cell>
          <cell r="S1045">
            <v>234772.11</v>
          </cell>
          <cell r="T1045">
            <v>258910.96</v>
          </cell>
          <cell r="V1045">
            <v>-5701502</v>
          </cell>
          <cell r="W1045">
            <v>-5558494.5300000003</v>
          </cell>
          <cell r="X1045">
            <v>-5324116.87</v>
          </cell>
        </row>
        <row r="1046">
          <cell r="A1046">
            <v>1</v>
          </cell>
          <cell r="B1046" t="str">
            <v>204128002749</v>
          </cell>
          <cell r="C1046">
            <v>80</v>
          </cell>
          <cell r="D1046">
            <v>1</v>
          </cell>
          <cell r="E1046" t="str">
            <v>CREDITOS EM LIQUIDACAO-ACORDOS PRE PJ-PRINCIPAL-GCB</v>
          </cell>
          <cell r="F1046">
            <v>3</v>
          </cell>
          <cell r="G1046">
            <v>16130005</v>
          </cell>
          <cell r="H1046" t="str">
            <v>B0071000</v>
          </cell>
          <cell r="I1046">
            <v>11258</v>
          </cell>
          <cell r="J1046">
            <v>993</v>
          </cell>
          <cell r="K1046">
            <v>0</v>
          </cell>
          <cell r="L1046">
            <v>-1097726.95</v>
          </cell>
          <cell r="M1046">
            <v>-1097726.95</v>
          </cell>
          <cell r="N1046">
            <v>0</v>
          </cell>
          <cell r="O1046">
            <v>3493.54</v>
          </cell>
          <cell r="P1046">
            <v>-1094233.4099999999</v>
          </cell>
          <cell r="R1046">
            <v>0</v>
          </cell>
          <cell r="S1046">
            <v>0</v>
          </cell>
          <cell r="T1046">
            <v>3493.54</v>
          </cell>
          <cell r="V1046">
            <v>-1097726.95</v>
          </cell>
          <cell r="W1046">
            <v>-1097726.95</v>
          </cell>
          <cell r="X1046">
            <v>-1095789.67</v>
          </cell>
        </row>
        <row r="1047">
          <cell r="A1047">
            <v>1</v>
          </cell>
          <cell r="B1047" t="str">
            <v>204128002757</v>
          </cell>
          <cell r="C1047">
            <v>80</v>
          </cell>
          <cell r="D1047">
            <v>1</v>
          </cell>
          <cell r="E1047" t="str">
            <v>CREDITOS EM LIQUIDACAO-PRE PJ-RENDAS A RECEBER-GCB</v>
          </cell>
          <cell r="F1047">
            <v>3</v>
          </cell>
          <cell r="G1047">
            <v>16130005</v>
          </cell>
          <cell r="H1047" t="str">
            <v>B0071000</v>
          </cell>
          <cell r="I1047">
            <v>11258</v>
          </cell>
          <cell r="J1047">
            <v>993</v>
          </cell>
          <cell r="K1047">
            <v>0</v>
          </cell>
          <cell r="L1047">
            <v>-3344164.35</v>
          </cell>
          <cell r="M1047">
            <v>-3360539.39</v>
          </cell>
          <cell r="N1047">
            <v>-14324.04</v>
          </cell>
          <cell r="O1047">
            <v>13942.74</v>
          </cell>
          <cell r="P1047">
            <v>-3360920.69</v>
          </cell>
          <cell r="R1047">
            <v>-15907.38</v>
          </cell>
          <cell r="S1047">
            <v>-16375.04</v>
          </cell>
          <cell r="T1047">
            <v>-381.30000000000109</v>
          </cell>
          <cell r="V1047">
            <v>-3335368.79</v>
          </cell>
          <cell r="W1047">
            <v>-3352033.53</v>
          </cell>
          <cell r="X1047">
            <v>-3361601.67</v>
          </cell>
        </row>
        <row r="1048">
          <cell r="A1048">
            <v>1</v>
          </cell>
          <cell r="B1048" t="str">
            <v>204128050018</v>
          </cell>
          <cell r="C1048">
            <v>80</v>
          </cell>
          <cell r="D1048">
            <v>1</v>
          </cell>
          <cell r="E1048" t="str">
            <v>CRED.LIQ-DESCONTO DE NP/CHEQUE-PRINCIPAL-O.ATIV-GCB</v>
          </cell>
          <cell r="F1048">
            <v>3</v>
          </cell>
          <cell r="G1048">
            <v>16130005</v>
          </cell>
          <cell r="H1048" t="str">
            <v>B0071000</v>
          </cell>
          <cell r="I1048">
            <v>11258</v>
          </cell>
          <cell r="J1048">
            <v>892</v>
          </cell>
          <cell r="K1048">
            <v>840</v>
          </cell>
          <cell r="L1048">
            <v>-18530</v>
          </cell>
          <cell r="M1048">
            <v>-18530</v>
          </cell>
          <cell r="N1048">
            <v>0</v>
          </cell>
          <cell r="O1048">
            <v>0</v>
          </cell>
          <cell r="P1048">
            <v>-18530</v>
          </cell>
          <cell r="R1048">
            <v>0</v>
          </cell>
          <cell r="S1048">
            <v>0</v>
          </cell>
          <cell r="T1048">
            <v>0</v>
          </cell>
          <cell r="V1048">
            <v>-18530</v>
          </cell>
          <cell r="W1048">
            <v>-18530</v>
          </cell>
          <cell r="X1048">
            <v>-18530</v>
          </cell>
        </row>
        <row r="1049">
          <cell r="A1049">
            <v>1</v>
          </cell>
          <cell r="B1049" t="str">
            <v>204128050026</v>
          </cell>
          <cell r="C1049">
            <v>80</v>
          </cell>
          <cell r="D1049">
            <v>1</v>
          </cell>
          <cell r="E1049" t="str">
            <v>CRED.LIQ-DESCONTO DE NP/CHEQUE-RENDAS A REC-O.ATIV.-GCB</v>
          </cell>
          <cell r="F1049">
            <v>3</v>
          </cell>
          <cell r="G1049">
            <v>16130005</v>
          </cell>
          <cell r="H1049" t="str">
            <v>B0071000</v>
          </cell>
          <cell r="I1049">
            <v>11258</v>
          </cell>
          <cell r="J1049">
            <v>892</v>
          </cell>
          <cell r="K1049">
            <v>840</v>
          </cell>
          <cell r="L1049">
            <v>-199268.85</v>
          </cell>
          <cell r="M1049">
            <v>-202141</v>
          </cell>
          <cell r="N1049">
            <v>-2594.1999999999998</v>
          </cell>
          <cell r="O1049">
            <v>0</v>
          </cell>
          <cell r="P1049">
            <v>-204735.2</v>
          </cell>
          <cell r="R1049">
            <v>-2872.15</v>
          </cell>
          <cell r="S1049">
            <v>-2872.15</v>
          </cell>
          <cell r="T1049">
            <v>-2594.1999999999998</v>
          </cell>
          <cell r="V1049">
            <v>-197759.55</v>
          </cell>
          <cell r="W1049">
            <v>-200619.74</v>
          </cell>
          <cell r="X1049">
            <v>-203321.94</v>
          </cell>
        </row>
        <row r="1050">
          <cell r="A1050">
            <v>1</v>
          </cell>
          <cell r="B1050" t="str">
            <v>204128050050</v>
          </cell>
          <cell r="C1050">
            <v>80</v>
          </cell>
          <cell r="D1050">
            <v>1</v>
          </cell>
          <cell r="E1050" t="str">
            <v>CRED.LIQ-TITULOS DESCONTADOS-PRINCIPAL-O.ATIV.-CSG</v>
          </cell>
          <cell r="F1050">
            <v>3</v>
          </cell>
          <cell r="G1050">
            <v>16130005</v>
          </cell>
          <cell r="H1050" t="str">
            <v>B0071000</v>
          </cell>
          <cell r="I1050">
            <v>11258</v>
          </cell>
          <cell r="J1050">
            <v>993</v>
          </cell>
          <cell r="K1050">
            <v>840</v>
          </cell>
          <cell r="L1050">
            <v>-213810.05</v>
          </cell>
          <cell r="M1050">
            <v>-213810.05</v>
          </cell>
          <cell r="N1050">
            <v>0</v>
          </cell>
          <cell r="O1050">
            <v>0</v>
          </cell>
          <cell r="P1050">
            <v>-213810.05</v>
          </cell>
          <cell r="R1050">
            <v>0</v>
          </cell>
          <cell r="S1050">
            <v>0</v>
          </cell>
          <cell r="T1050">
            <v>0</v>
          </cell>
          <cell r="V1050">
            <v>-213810.05</v>
          </cell>
          <cell r="W1050">
            <v>-213810.05</v>
          </cell>
          <cell r="X1050">
            <v>-213810.05</v>
          </cell>
        </row>
        <row r="1051">
          <cell r="A1051">
            <v>1</v>
          </cell>
          <cell r="B1051" t="str">
            <v>204128050166</v>
          </cell>
          <cell r="C1051">
            <v>80</v>
          </cell>
          <cell r="D1051">
            <v>1</v>
          </cell>
          <cell r="E1051" t="str">
            <v>CRED LIQ-CITITERM-SETOR PRIVADO-PREST SERV-CSG</v>
          </cell>
          <cell r="F1051">
            <v>3</v>
          </cell>
          <cell r="G1051">
            <v>16130005</v>
          </cell>
          <cell r="H1051" t="str">
            <v>B0071000</v>
          </cell>
          <cell r="I1051">
            <v>11258</v>
          </cell>
          <cell r="J1051">
            <v>993</v>
          </cell>
          <cell r="K1051">
            <v>61</v>
          </cell>
          <cell r="L1051">
            <v>-205666.04</v>
          </cell>
          <cell r="M1051">
            <v>-205666.04</v>
          </cell>
          <cell r="N1051">
            <v>0</v>
          </cell>
          <cell r="O1051">
            <v>0</v>
          </cell>
          <cell r="P1051">
            <v>-205666.04</v>
          </cell>
          <cell r="R1051">
            <v>0</v>
          </cell>
          <cell r="S1051">
            <v>0</v>
          </cell>
          <cell r="T1051">
            <v>0</v>
          </cell>
          <cell r="V1051">
            <v>-205666.04</v>
          </cell>
          <cell r="W1051">
            <v>-205666.04</v>
          </cell>
          <cell r="X1051">
            <v>-205666.04</v>
          </cell>
        </row>
        <row r="1052">
          <cell r="A1052">
            <v>1</v>
          </cell>
          <cell r="B1052" t="str">
            <v>204128050212</v>
          </cell>
          <cell r="C1052">
            <v>80</v>
          </cell>
          <cell r="D1052">
            <v>1</v>
          </cell>
          <cell r="E1052" t="str">
            <v>CRED.LIQ.-ACORDOS POS PJ-PRINCIPAL-GCB</v>
          </cell>
          <cell r="F1052">
            <v>3</v>
          </cell>
          <cell r="G1052">
            <v>16130005</v>
          </cell>
          <cell r="H1052" t="str">
            <v>B0071000</v>
          </cell>
          <cell r="I1052">
            <v>11258</v>
          </cell>
          <cell r="J1052">
            <v>993</v>
          </cell>
          <cell r="K1052">
            <v>0</v>
          </cell>
          <cell r="L1052">
            <v>-1396246.23</v>
          </cell>
          <cell r="M1052">
            <v>-1396246.23</v>
          </cell>
          <cell r="N1052">
            <v>0</v>
          </cell>
          <cell r="O1052">
            <v>0</v>
          </cell>
          <cell r="P1052">
            <v>-1396246.23</v>
          </cell>
          <cell r="R1052">
            <v>0</v>
          </cell>
          <cell r="S1052">
            <v>0</v>
          </cell>
          <cell r="T1052">
            <v>0</v>
          </cell>
          <cell r="V1052">
            <v>-1396246.23</v>
          </cell>
          <cell r="W1052">
            <v>-1396246.23</v>
          </cell>
          <cell r="X1052">
            <v>-1396246.23</v>
          </cell>
        </row>
        <row r="1053">
          <cell r="A1053">
            <v>1</v>
          </cell>
          <cell r="B1053" t="str">
            <v>204128050255</v>
          </cell>
          <cell r="C1053">
            <v>80</v>
          </cell>
          <cell r="D1053">
            <v>1</v>
          </cell>
          <cell r="E1053" t="str">
            <v>CRED LIQ-ACORDOS POS PJ-RENDAS A RECEBER-GCB</v>
          </cell>
          <cell r="F1053">
            <v>3</v>
          </cell>
          <cell r="G1053">
            <v>16130005</v>
          </cell>
          <cell r="H1053" t="str">
            <v>B0071000</v>
          </cell>
          <cell r="I1053">
            <v>11258</v>
          </cell>
          <cell r="J1053">
            <v>993</v>
          </cell>
          <cell r="K1053">
            <v>0</v>
          </cell>
          <cell r="L1053">
            <v>-4734780.51</v>
          </cell>
          <cell r="M1053">
            <v>-4756699.63</v>
          </cell>
          <cell r="N1053">
            <v>-18188.57</v>
          </cell>
          <cell r="O1053">
            <v>0</v>
          </cell>
          <cell r="P1053">
            <v>-4774888.2</v>
          </cell>
          <cell r="R1053">
            <v>-21327.03</v>
          </cell>
          <cell r="S1053">
            <v>-21919.119999999999</v>
          </cell>
          <cell r="T1053">
            <v>-18188.57</v>
          </cell>
          <cell r="V1053">
            <v>-4723591.6399999997</v>
          </cell>
          <cell r="W1053">
            <v>-4745054.7699999996</v>
          </cell>
          <cell r="X1053">
            <v>-4765067.87</v>
          </cell>
        </row>
        <row r="1054">
          <cell r="A1054">
            <v>1</v>
          </cell>
          <cell r="B1054" t="str">
            <v>204128860036</v>
          </cell>
          <cell r="C1054">
            <v>80</v>
          </cell>
          <cell r="D1054">
            <v>1</v>
          </cell>
          <cell r="E1054" t="str">
            <v>CRED.LIQ-TITULOS DESCONTADOS-RENDAS A RECEBER-O.ATIV.-CSG</v>
          </cell>
          <cell r="F1054">
            <v>3</v>
          </cell>
          <cell r="G1054">
            <v>16130005</v>
          </cell>
          <cell r="H1054" t="str">
            <v>B0071000</v>
          </cell>
          <cell r="I1054">
            <v>11258</v>
          </cell>
          <cell r="J1054">
            <v>993</v>
          </cell>
          <cell r="K1054">
            <v>840</v>
          </cell>
          <cell r="L1054">
            <v>-2065304.02</v>
          </cell>
          <cell r="M1054">
            <v>-2098663.13</v>
          </cell>
          <cell r="N1054">
            <v>-29933.4</v>
          </cell>
          <cell r="O1054">
            <v>0</v>
          </cell>
          <cell r="P1054">
            <v>-2128596.5299999998</v>
          </cell>
          <cell r="R1054">
            <v>-33137.14</v>
          </cell>
          <cell r="S1054">
            <v>-33359.11</v>
          </cell>
          <cell r="T1054">
            <v>-29933.4</v>
          </cell>
          <cell r="V1054">
            <v>-2047832.85</v>
          </cell>
          <cell r="W1054">
            <v>-2080972.23</v>
          </cell>
          <cell r="X1054">
            <v>-2112369.86</v>
          </cell>
        </row>
        <row r="1055">
          <cell r="A1055">
            <v>1</v>
          </cell>
          <cell r="B1055" t="str">
            <v>204128900224</v>
          </cell>
          <cell r="C1055">
            <v>80</v>
          </cell>
          <cell r="D1055">
            <v>1</v>
          </cell>
          <cell r="E1055" t="str">
            <v>CRED LIQ TITULOS DESCONTADOS-RENDAS A APROPRIAR-O.ATIV.-CSG</v>
          </cell>
          <cell r="F1055">
            <v>3</v>
          </cell>
          <cell r="G1055">
            <v>16130005</v>
          </cell>
          <cell r="H1055" t="str">
            <v>B0071000</v>
          </cell>
          <cell r="I1055">
            <v>11258</v>
          </cell>
          <cell r="J1055">
            <v>993</v>
          </cell>
          <cell r="K1055">
            <v>840</v>
          </cell>
          <cell r="L1055">
            <v>255223.31</v>
          </cell>
          <cell r="M1055">
            <v>260736.44</v>
          </cell>
          <cell r="N1055">
            <v>0</v>
          </cell>
          <cell r="O1055">
            <v>4967.12</v>
          </cell>
          <cell r="P1055">
            <v>265703.56</v>
          </cell>
          <cell r="R1055">
            <v>5499.09</v>
          </cell>
          <cell r="S1055">
            <v>5513.13</v>
          </cell>
          <cell r="T1055">
            <v>4967.12</v>
          </cell>
          <cell r="V1055">
            <v>252316.4</v>
          </cell>
          <cell r="W1055">
            <v>257815.19</v>
          </cell>
          <cell r="X1055">
            <v>263010.93</v>
          </cell>
        </row>
        <row r="1056">
          <cell r="A1056">
            <v>1</v>
          </cell>
          <cell r="B1056" t="str">
            <v>216130005257</v>
          </cell>
          <cell r="C1056">
            <v>80</v>
          </cell>
          <cell r="D1056">
            <v>1</v>
          </cell>
          <cell r="E1056" t="str">
            <v>TITS.DESCONTADOS-PRINCIPAL-CONVENIO</v>
          </cell>
          <cell r="F1056">
            <v>3</v>
          </cell>
          <cell r="G1056">
            <v>16130005</v>
          </cell>
          <cell r="H1056" t="str">
            <v>B0070100</v>
          </cell>
          <cell r="I1056">
            <v>10166</v>
          </cell>
          <cell r="J1056">
            <v>227</v>
          </cell>
          <cell r="K1056">
            <v>0</v>
          </cell>
          <cell r="L1056">
            <v>-21910568.899999999</v>
          </cell>
          <cell r="M1056">
            <v>-21910568.899999999</v>
          </cell>
          <cell r="N1056">
            <v>0</v>
          </cell>
          <cell r="O1056">
            <v>0</v>
          </cell>
          <cell r="P1056">
            <v>-21910568.899999999</v>
          </cell>
          <cell r="R1056">
            <v>-21910568.899999999</v>
          </cell>
          <cell r="S1056">
            <v>0</v>
          </cell>
          <cell r="T1056">
            <v>0</v>
          </cell>
          <cell r="V1056">
            <v>-2827170.18</v>
          </cell>
          <cell r="W1056">
            <v>-21910568.899999999</v>
          </cell>
          <cell r="X1056">
            <v>-21910568.899999999</v>
          </cell>
        </row>
        <row r="1057">
          <cell r="A1057">
            <v>1</v>
          </cell>
          <cell r="B1057" t="str">
            <v>216130005265</v>
          </cell>
          <cell r="C1057">
            <v>80</v>
          </cell>
          <cell r="D1057">
            <v>1</v>
          </cell>
          <cell r="E1057" t="str">
            <v>TITS.DESCONTADOS-ENCARGOS A RECEBER-CONVENIO</v>
          </cell>
          <cell r="F1057">
            <v>3</v>
          </cell>
          <cell r="G1057">
            <v>16130005</v>
          </cell>
          <cell r="H1057" t="str">
            <v>B0190900</v>
          </cell>
          <cell r="I1057">
            <v>10166</v>
          </cell>
          <cell r="J1057">
            <v>227</v>
          </cell>
          <cell r="K1057">
            <v>0</v>
          </cell>
          <cell r="L1057">
            <v>-1814311.54</v>
          </cell>
          <cell r="M1057">
            <v>-1814311.54</v>
          </cell>
          <cell r="N1057">
            <v>0</v>
          </cell>
          <cell r="O1057">
            <v>0</v>
          </cell>
          <cell r="P1057">
            <v>-1814311.54</v>
          </cell>
          <cell r="R1057">
            <v>-1814311.54</v>
          </cell>
          <cell r="S1057">
            <v>0</v>
          </cell>
          <cell r="T1057">
            <v>0</v>
          </cell>
          <cell r="V1057">
            <v>-234104.71</v>
          </cell>
          <cell r="W1057">
            <v>-1814311.54</v>
          </cell>
          <cell r="X1057">
            <v>-1814311.54</v>
          </cell>
        </row>
        <row r="1058">
          <cell r="A1058">
            <v>1</v>
          </cell>
          <cell r="B1058" t="str">
            <v>216130005273</v>
          </cell>
          <cell r="C1058">
            <v>80</v>
          </cell>
          <cell r="D1058">
            <v>1</v>
          </cell>
          <cell r="E1058" t="str">
            <v>TITS DESCONTADOS-RDAS A APROPRIAR-CONVENIO</v>
          </cell>
          <cell r="F1058">
            <v>3</v>
          </cell>
          <cell r="G1058">
            <v>16130005</v>
          </cell>
          <cell r="H1058" t="str">
            <v>B0190900</v>
          </cell>
          <cell r="I1058">
            <v>10166</v>
          </cell>
          <cell r="J1058">
            <v>227</v>
          </cell>
          <cell r="K1058">
            <v>0</v>
          </cell>
          <cell r="L1058">
            <v>1767394.68</v>
          </cell>
          <cell r="M1058">
            <v>1474259.84</v>
          </cell>
          <cell r="N1058">
            <v>-268129.2</v>
          </cell>
          <cell r="O1058">
            <v>0</v>
          </cell>
          <cell r="P1058">
            <v>1206130.6399999999</v>
          </cell>
          <cell r="R1058">
            <v>1767394.68</v>
          </cell>
          <cell r="S1058">
            <v>-293134.84000000003</v>
          </cell>
          <cell r="T1058">
            <v>-268129.2</v>
          </cell>
          <cell r="V1058">
            <v>231077.82</v>
          </cell>
          <cell r="W1058">
            <v>1767394.68</v>
          </cell>
          <cell r="X1058">
            <v>1474259.84</v>
          </cell>
        </row>
        <row r="1059">
          <cell r="A1059">
            <v>1</v>
          </cell>
          <cell r="B1059" t="str">
            <v>216130005311</v>
          </cell>
          <cell r="C1059">
            <v>80</v>
          </cell>
          <cell r="D1059">
            <v>1</v>
          </cell>
          <cell r="E1059" t="str">
            <v>TITS.DESCONTADOS-ASSUNCAO DIVIDA-PRINCIPAL</v>
          </cell>
          <cell r="F1059">
            <v>3</v>
          </cell>
          <cell r="G1059">
            <v>16130005</v>
          </cell>
          <cell r="H1059" t="str">
            <v>B0070100</v>
          </cell>
          <cell r="I1059">
            <v>10166</v>
          </cell>
          <cell r="J1059">
            <v>227</v>
          </cell>
          <cell r="K1059">
            <v>0</v>
          </cell>
          <cell r="L1059">
            <v>-189629263.09</v>
          </cell>
          <cell r="M1059">
            <v>-211153492.68000001</v>
          </cell>
          <cell r="N1059">
            <v>-21307551.829999998</v>
          </cell>
          <cell r="O1059">
            <v>6145543.0999999996</v>
          </cell>
          <cell r="P1059">
            <v>-226315501.41</v>
          </cell>
          <cell r="R1059">
            <v>-101186971.75</v>
          </cell>
          <cell r="S1059">
            <v>-21524229.59</v>
          </cell>
          <cell r="T1059">
            <v>-15162008.729999999</v>
          </cell>
          <cell r="V1059">
            <v>-133817336.08</v>
          </cell>
          <cell r="W1059">
            <v>-195347729.41999999</v>
          </cell>
          <cell r="X1059">
            <v>-218786728.74000001</v>
          </cell>
        </row>
        <row r="1060">
          <cell r="A1060">
            <v>1</v>
          </cell>
          <cell r="B1060" t="str">
            <v>216130005320</v>
          </cell>
          <cell r="C1060">
            <v>80</v>
          </cell>
          <cell r="D1060">
            <v>1</v>
          </cell>
          <cell r="E1060" t="str">
            <v>TITS.DESCONTADOS-ASSUNCAO DIVIDA-ENCARGOS A RECEBER</v>
          </cell>
          <cell r="F1060">
            <v>3</v>
          </cell>
          <cell r="G1060">
            <v>16130005</v>
          </cell>
          <cell r="H1060" t="str">
            <v>B0190900</v>
          </cell>
          <cell r="I1060">
            <v>10166</v>
          </cell>
          <cell r="J1060">
            <v>227</v>
          </cell>
          <cell r="K1060">
            <v>0</v>
          </cell>
          <cell r="L1060">
            <v>-18439955.449999999</v>
          </cell>
          <cell r="M1060">
            <v>-20057482.530000001</v>
          </cell>
          <cell r="N1060">
            <v>-1266022.28</v>
          </cell>
          <cell r="O1060">
            <v>312892.84000000003</v>
          </cell>
          <cell r="P1060">
            <v>-21010611.969999999</v>
          </cell>
          <cell r="R1060">
            <v>-9488578.2799999993</v>
          </cell>
          <cell r="S1060">
            <v>-1617527.08</v>
          </cell>
          <cell r="T1060">
            <v>-953129.44</v>
          </cell>
          <cell r="V1060">
            <v>-13241150.66</v>
          </cell>
          <cell r="W1060">
            <v>-18864011.579999998</v>
          </cell>
          <cell r="X1060">
            <v>-20532368.25</v>
          </cell>
        </row>
        <row r="1061">
          <cell r="A1061">
            <v>1</v>
          </cell>
          <cell r="B1061" t="str">
            <v>216130005338</v>
          </cell>
          <cell r="C1061">
            <v>80</v>
          </cell>
          <cell r="D1061">
            <v>1</v>
          </cell>
          <cell r="E1061" t="str">
            <v>TITS DESCONTADOS-ASSUNCAO DIVIDA-RDAS A APROPRIAR</v>
          </cell>
          <cell r="F1061">
            <v>3</v>
          </cell>
          <cell r="G1061">
            <v>16130005</v>
          </cell>
          <cell r="H1061" t="str">
            <v>B0190900</v>
          </cell>
          <cell r="I1061">
            <v>10166</v>
          </cell>
          <cell r="J1061">
            <v>227</v>
          </cell>
          <cell r="K1061">
            <v>0</v>
          </cell>
          <cell r="L1061">
            <v>16023159.640000001</v>
          </cell>
          <cell r="M1061">
            <v>14864717.02</v>
          </cell>
          <cell r="N1061">
            <v>-2965608.75</v>
          </cell>
          <cell r="O1061">
            <v>1197837.05</v>
          </cell>
          <cell r="P1061">
            <v>13096945.32</v>
          </cell>
          <cell r="R1061">
            <v>7545069.3200000003</v>
          </cell>
          <cell r="S1061">
            <v>-1158442.6200000001</v>
          </cell>
          <cell r="T1061">
            <v>-1767771.7</v>
          </cell>
          <cell r="V1061">
            <v>12642624.51</v>
          </cell>
          <cell r="W1061">
            <v>16451859.24</v>
          </cell>
          <cell r="X1061">
            <v>15373145.08</v>
          </cell>
        </row>
        <row r="1062">
          <cell r="A1062">
            <v>1</v>
          </cell>
          <cell r="B1062" t="str">
            <v>216995006139</v>
          </cell>
          <cell r="C1062">
            <v>80</v>
          </cell>
          <cell r="D1062">
            <v>1</v>
          </cell>
          <cell r="E1062" t="str">
            <v>CRED.LIQ-DESCONTO NP PJ-RENDAS A APROPRIAR II-GCB</v>
          </cell>
          <cell r="F1062">
            <v>3</v>
          </cell>
          <cell r="G1062">
            <v>16130005</v>
          </cell>
          <cell r="H1062" t="str">
            <v>B0071000</v>
          </cell>
          <cell r="I1062">
            <v>11258</v>
          </cell>
          <cell r="J1062">
            <v>998</v>
          </cell>
          <cell r="K1062">
            <v>0</v>
          </cell>
          <cell r="L1062">
            <v>181130.75</v>
          </cell>
          <cell r="M1062">
            <v>184002.9</v>
          </cell>
          <cell r="N1062">
            <v>0</v>
          </cell>
          <cell r="O1062">
            <v>2594.1999999999998</v>
          </cell>
          <cell r="P1062">
            <v>186597.1</v>
          </cell>
          <cell r="R1062">
            <v>2872.15</v>
          </cell>
          <cell r="S1062">
            <v>2872.15</v>
          </cell>
          <cell r="T1062">
            <v>2594.1999999999998</v>
          </cell>
          <cell r="V1062">
            <v>179621.45</v>
          </cell>
          <cell r="W1062">
            <v>182481.64</v>
          </cell>
          <cell r="X1062">
            <v>185183.84</v>
          </cell>
        </row>
        <row r="1063">
          <cell r="A1063">
            <v>1</v>
          </cell>
          <cell r="B1063" t="str">
            <v>216995006171</v>
          </cell>
          <cell r="C1063">
            <v>80</v>
          </cell>
          <cell r="D1063">
            <v>1</v>
          </cell>
          <cell r="E1063" t="str">
            <v>CRED.LIQ-DESCONTO TITULO PJ-RENDAS A APROPRIAR II-GCB</v>
          </cell>
          <cell r="F1063">
            <v>3</v>
          </cell>
          <cell r="G1063">
            <v>16130005</v>
          </cell>
          <cell r="H1063" t="str">
            <v>B0071000</v>
          </cell>
          <cell r="I1063">
            <v>11258</v>
          </cell>
          <cell r="J1063">
            <v>998</v>
          </cell>
          <cell r="K1063">
            <v>0</v>
          </cell>
          <cell r="L1063">
            <v>1703569.3</v>
          </cell>
          <cell r="M1063">
            <v>1731415.28</v>
          </cell>
          <cell r="N1063">
            <v>0</v>
          </cell>
          <cell r="O1063">
            <v>24966.28</v>
          </cell>
          <cell r="P1063">
            <v>1756381.56</v>
          </cell>
          <cell r="R1063">
            <v>27638.05</v>
          </cell>
          <cell r="S1063">
            <v>27845.98</v>
          </cell>
          <cell r="T1063">
            <v>24966.28</v>
          </cell>
          <cell r="V1063">
            <v>1689005.04</v>
          </cell>
          <cell r="W1063">
            <v>1716645.63</v>
          </cell>
          <cell r="X1063">
            <v>1742847.52</v>
          </cell>
        </row>
        <row r="1064">
          <cell r="G1064" t="str">
            <v>16130005 Total</v>
          </cell>
          <cell r="L1064">
            <v>-235146095.10999995</v>
          </cell>
          <cell r="M1064">
            <v>-259542951.28999999</v>
          </cell>
          <cell r="P1064">
            <v>-277450155.73000002</v>
          </cell>
          <cell r="R1064">
            <v>-124848139.17</v>
          </cell>
          <cell r="S1064">
            <v>-24396856.18</v>
          </cell>
          <cell r="T1064">
            <v>-17907204.439999998</v>
          </cell>
          <cell r="V1064">
            <v>-158513173.82000002</v>
          </cell>
          <cell r="W1064">
            <v>-240877666.95999998</v>
          </cell>
          <cell r="X1064">
            <v>-267150138.25000003</v>
          </cell>
        </row>
        <row r="1065">
          <cell r="A1065">
            <v>1</v>
          </cell>
          <cell r="B1065" t="str">
            <v>011620001858</v>
          </cell>
          <cell r="C1065">
            <v>80</v>
          </cell>
          <cell r="D1065">
            <v>1</v>
          </cell>
          <cell r="E1065" t="str">
            <v>VENDOR RES 2148-PRINC E VAR CAMB-ST PR COM</v>
          </cell>
          <cell r="F1065">
            <v>3</v>
          </cell>
          <cell r="G1065">
            <v>16210004</v>
          </cell>
          <cell r="H1065" t="str">
            <v>B0070100</v>
          </cell>
          <cell r="I1065">
            <v>10757</v>
          </cell>
          <cell r="J1065">
            <v>89</v>
          </cell>
          <cell r="K1065">
            <v>0</v>
          </cell>
          <cell r="L1065">
            <v>-1658683.42</v>
          </cell>
          <cell r="M1065">
            <v>-1672255.61</v>
          </cell>
          <cell r="N1065">
            <v>-156501.6</v>
          </cell>
          <cell r="O1065">
            <v>440625.79</v>
          </cell>
          <cell r="P1065">
            <v>-1388131.42</v>
          </cell>
          <cell r="R1065">
            <v>213280.53</v>
          </cell>
          <cell r="S1065">
            <v>-13572.19</v>
          </cell>
          <cell r="T1065">
            <v>284124.19</v>
          </cell>
          <cell r="V1065">
            <v>-1691798.54</v>
          </cell>
          <cell r="W1065">
            <v>-1656538.16</v>
          </cell>
          <cell r="X1065">
            <v>-1659921.18</v>
          </cell>
        </row>
        <row r="1066">
          <cell r="A1066">
            <v>1</v>
          </cell>
          <cell r="B1066" t="str">
            <v>011620001866</v>
          </cell>
          <cell r="C1066">
            <v>80</v>
          </cell>
          <cell r="D1066">
            <v>1</v>
          </cell>
          <cell r="E1066" t="str">
            <v>VENDOR RES 2148-PRINC A VAR VAMB-VCDOS-ST PR COM</v>
          </cell>
          <cell r="F1066">
            <v>3</v>
          </cell>
          <cell r="G1066">
            <v>16210004</v>
          </cell>
          <cell r="H1066" t="str">
            <v>B0070100</v>
          </cell>
          <cell r="I1066">
            <v>10092</v>
          </cell>
          <cell r="J1066">
            <v>89</v>
          </cell>
          <cell r="K1066">
            <v>0</v>
          </cell>
          <cell r="L1066">
            <v>-155502.26999999999</v>
          </cell>
          <cell r="M1066">
            <v>-62959.11</v>
          </cell>
          <cell r="N1066">
            <v>-331395.58</v>
          </cell>
          <cell r="O1066">
            <v>62959.11</v>
          </cell>
          <cell r="P1066">
            <v>-331395.58</v>
          </cell>
          <cell r="R1066">
            <v>-155502.26999999999</v>
          </cell>
          <cell r="S1066">
            <v>92543.16</v>
          </cell>
          <cell r="T1066">
            <v>-268436.46999999997</v>
          </cell>
          <cell r="V1066">
            <v>-143445.38</v>
          </cell>
          <cell r="W1066">
            <v>-68929.64</v>
          </cell>
          <cell r="X1066">
            <v>-4497.08</v>
          </cell>
        </row>
        <row r="1067">
          <cell r="A1067">
            <v>1</v>
          </cell>
          <cell r="B1067" t="str">
            <v>011620001874</v>
          </cell>
          <cell r="C1067">
            <v>80</v>
          </cell>
          <cell r="D1067">
            <v>1</v>
          </cell>
          <cell r="E1067" t="str">
            <v>VENDOR RES 2148-JUROS-ST PR COM</v>
          </cell>
          <cell r="F1067">
            <v>3</v>
          </cell>
          <cell r="G1067">
            <v>16210004</v>
          </cell>
          <cell r="H1067" t="str">
            <v>B0190900</v>
          </cell>
          <cell r="I1067">
            <v>10757</v>
          </cell>
          <cell r="J1067">
            <v>89</v>
          </cell>
          <cell r="K1067">
            <v>0</v>
          </cell>
          <cell r="L1067">
            <v>-91994.98</v>
          </cell>
          <cell r="M1067">
            <v>-107830.7</v>
          </cell>
          <cell r="N1067">
            <v>-19440.43</v>
          </cell>
          <cell r="O1067">
            <v>73871.77</v>
          </cell>
          <cell r="P1067">
            <v>-53399.360000000001</v>
          </cell>
          <cell r="R1067">
            <v>9831.9699999999993</v>
          </cell>
          <cell r="S1067">
            <v>-15835.72</v>
          </cell>
          <cell r="T1067">
            <v>54431.34</v>
          </cell>
          <cell r="V1067">
            <v>-78910.8</v>
          </cell>
          <cell r="W1067">
            <v>-99140.85</v>
          </cell>
          <cell r="X1067">
            <v>-115098.49</v>
          </cell>
        </row>
        <row r="1068">
          <cell r="A1068">
            <v>1</v>
          </cell>
          <cell r="B1068" t="str">
            <v>011620001882</v>
          </cell>
          <cell r="C1068">
            <v>80</v>
          </cell>
          <cell r="D1068">
            <v>1</v>
          </cell>
          <cell r="E1068" t="str">
            <v>VENDOR RES 2148-JUROS VENCIDO-ST PR COM</v>
          </cell>
          <cell r="F1068">
            <v>3</v>
          </cell>
          <cell r="G1068">
            <v>16210004</v>
          </cell>
          <cell r="H1068" t="str">
            <v>B0190900</v>
          </cell>
          <cell r="I1068">
            <v>10092</v>
          </cell>
          <cell r="J1068">
            <v>89</v>
          </cell>
          <cell r="K1068">
            <v>0</v>
          </cell>
          <cell r="L1068">
            <v>-30948.85</v>
          </cell>
          <cell r="M1068">
            <v>-12530.44</v>
          </cell>
          <cell r="N1068">
            <v>-69808.509999999995</v>
          </cell>
          <cell r="O1068">
            <v>12530.44</v>
          </cell>
          <cell r="P1068">
            <v>-69808.509999999995</v>
          </cell>
          <cell r="R1068">
            <v>-30948.85</v>
          </cell>
          <cell r="S1068">
            <v>18418.41</v>
          </cell>
          <cell r="T1068">
            <v>-57278.07</v>
          </cell>
          <cell r="V1068">
            <v>-28549.23</v>
          </cell>
          <cell r="W1068">
            <v>-13718.72</v>
          </cell>
          <cell r="X1068">
            <v>-895.03</v>
          </cell>
        </row>
        <row r="1069">
          <cell r="A1069">
            <v>1</v>
          </cell>
          <cell r="B1069" t="str">
            <v>202016481312</v>
          </cell>
          <cell r="C1069">
            <v>80</v>
          </cell>
          <cell r="D1069">
            <v>1</v>
          </cell>
          <cell r="E1069" t="str">
            <v>VENDOR RES.63 (CAT.96)-REPASSE PRINC.ST PR COM</v>
          </cell>
          <cell r="F1069">
            <v>3</v>
          </cell>
          <cell r="G1069">
            <v>16210004</v>
          </cell>
          <cell r="H1069" t="str">
            <v>B0070100</v>
          </cell>
          <cell r="I1069">
            <v>10757</v>
          </cell>
          <cell r="J1069">
            <v>280</v>
          </cell>
          <cell r="K1069">
            <v>0</v>
          </cell>
          <cell r="L1069">
            <v>-441595.21</v>
          </cell>
          <cell r="M1069">
            <v>-445208.54</v>
          </cell>
          <cell r="N1069">
            <v>-204807.05</v>
          </cell>
          <cell r="O1069">
            <v>261159.95</v>
          </cell>
          <cell r="P1069">
            <v>-388855.64</v>
          </cell>
          <cell r="R1069">
            <v>-216696.19</v>
          </cell>
          <cell r="S1069">
            <v>-3613.33</v>
          </cell>
          <cell r="T1069">
            <v>56352.9</v>
          </cell>
          <cell r="V1069">
            <v>-365285.45</v>
          </cell>
          <cell r="W1069">
            <v>-441024.07</v>
          </cell>
          <cell r="X1069">
            <v>-383769.04</v>
          </cell>
        </row>
        <row r="1070">
          <cell r="A1070">
            <v>1</v>
          </cell>
          <cell r="B1070" t="str">
            <v>202016481320</v>
          </cell>
          <cell r="C1070">
            <v>80</v>
          </cell>
          <cell r="D1070">
            <v>1</v>
          </cell>
          <cell r="E1070" t="str">
            <v>VENDOR RES.63-(CAT.96)-PRINCIPAL VENCIDO ST PR COM</v>
          </cell>
          <cell r="F1070">
            <v>3</v>
          </cell>
          <cell r="G1070">
            <v>16210004</v>
          </cell>
          <cell r="H1070" t="str">
            <v>B0070100</v>
          </cell>
          <cell r="I1070">
            <v>10757</v>
          </cell>
          <cell r="J1070">
            <v>280</v>
          </cell>
          <cell r="K1070">
            <v>56</v>
          </cell>
          <cell r="L1070">
            <v>-94307.82</v>
          </cell>
          <cell r="M1070">
            <v>-94307.82</v>
          </cell>
          <cell r="N1070">
            <v>-147908.98000000001</v>
          </cell>
          <cell r="O1070">
            <v>192229.98</v>
          </cell>
          <cell r="P1070">
            <v>-49986.82</v>
          </cell>
          <cell r="R1070">
            <v>-94307.82</v>
          </cell>
          <cell r="S1070">
            <v>0</v>
          </cell>
          <cell r="T1070">
            <v>44321</v>
          </cell>
          <cell r="V1070">
            <v>-48982.8</v>
          </cell>
          <cell r="W1070">
            <v>-94307.82</v>
          </cell>
          <cell r="X1070">
            <v>-92182.86</v>
          </cell>
        </row>
        <row r="1071">
          <cell r="A1071">
            <v>1</v>
          </cell>
          <cell r="B1071" t="str">
            <v>202016481339</v>
          </cell>
          <cell r="C1071">
            <v>80</v>
          </cell>
          <cell r="D1071">
            <v>1</v>
          </cell>
          <cell r="E1071" t="str">
            <v>VENDOR RES.63-(CAT.96)-JUROS ST PR COM</v>
          </cell>
          <cell r="F1071">
            <v>3</v>
          </cell>
          <cell r="G1071">
            <v>16210004</v>
          </cell>
          <cell r="H1071" t="str">
            <v>B0190900</v>
          </cell>
          <cell r="I1071">
            <v>10757</v>
          </cell>
          <cell r="J1071">
            <v>280</v>
          </cell>
          <cell r="K1071">
            <v>0</v>
          </cell>
          <cell r="L1071">
            <v>-21373.55</v>
          </cell>
          <cell r="M1071">
            <v>-28772.58</v>
          </cell>
          <cell r="N1071">
            <v>-37159.18</v>
          </cell>
          <cell r="O1071">
            <v>27488.63</v>
          </cell>
          <cell r="P1071">
            <v>-38443.129999999997</v>
          </cell>
          <cell r="R1071">
            <v>-11998.95</v>
          </cell>
          <cell r="S1071">
            <v>-7399.03</v>
          </cell>
          <cell r="T1071">
            <v>-9670.5499999999993</v>
          </cell>
          <cell r="V1071">
            <v>-17121.68</v>
          </cell>
          <cell r="W1071">
            <v>-24795.7</v>
          </cell>
          <cell r="X1071">
            <v>-28968.12</v>
          </cell>
        </row>
        <row r="1072">
          <cell r="A1072">
            <v>1</v>
          </cell>
          <cell r="B1072" t="str">
            <v>202016481347</v>
          </cell>
          <cell r="C1072">
            <v>80</v>
          </cell>
          <cell r="D1072">
            <v>1</v>
          </cell>
          <cell r="E1072" t="str">
            <v>VENDOR RES.63-(CAT.96)-JUROS VCDOS ST PR COM</v>
          </cell>
          <cell r="F1072">
            <v>3</v>
          </cell>
          <cell r="G1072">
            <v>16210004</v>
          </cell>
          <cell r="H1072" t="str">
            <v>B0190900</v>
          </cell>
          <cell r="I1072">
            <v>10757</v>
          </cell>
          <cell r="J1072">
            <v>280</v>
          </cell>
          <cell r="K1072">
            <v>56</v>
          </cell>
          <cell r="L1072">
            <v>-15390.88</v>
          </cell>
          <cell r="M1072">
            <v>-15390.88</v>
          </cell>
          <cell r="N1072">
            <v>-24466.93</v>
          </cell>
          <cell r="O1072">
            <v>30781.759999999998</v>
          </cell>
          <cell r="P1072">
            <v>-9076.0499999999993</v>
          </cell>
          <cell r="R1072">
            <v>-15390.88</v>
          </cell>
          <cell r="S1072">
            <v>0</v>
          </cell>
          <cell r="T1072">
            <v>6314.83</v>
          </cell>
          <cell r="V1072">
            <v>-7943.68</v>
          </cell>
          <cell r="W1072">
            <v>-15390.88</v>
          </cell>
          <cell r="X1072">
            <v>-15376.29</v>
          </cell>
        </row>
        <row r="1073">
          <cell r="A1073">
            <v>1</v>
          </cell>
          <cell r="B1073" t="str">
            <v>202016483480</v>
          </cell>
          <cell r="C1073">
            <v>80</v>
          </cell>
          <cell r="D1073">
            <v>1</v>
          </cell>
          <cell r="E1073" t="str">
            <v>VENDOR RES 63-REPASSE DE PRINCIPAL-ST PR COM</v>
          </cell>
          <cell r="F1073">
            <v>3</v>
          </cell>
          <cell r="G1073">
            <v>16210004</v>
          </cell>
          <cell r="H1073" t="str">
            <v>B0070100</v>
          </cell>
          <cell r="I1073">
            <v>10757</v>
          </cell>
          <cell r="J1073">
            <v>274</v>
          </cell>
          <cell r="K1073">
            <v>56</v>
          </cell>
          <cell r="L1073">
            <v>-162178.6</v>
          </cell>
          <cell r="M1073">
            <v>-163505.63</v>
          </cell>
          <cell r="N1073">
            <v>-7585.32</v>
          </cell>
          <cell r="O1073">
            <v>62684.18</v>
          </cell>
          <cell r="P1073">
            <v>-108406.77</v>
          </cell>
          <cell r="R1073">
            <v>325396.90000000002</v>
          </cell>
          <cell r="S1073">
            <v>-1327.03</v>
          </cell>
          <cell r="T1073">
            <v>55098.86</v>
          </cell>
          <cell r="V1073">
            <v>-280743.87</v>
          </cell>
          <cell r="W1073">
            <v>-219002.23</v>
          </cell>
          <cell r="X1073">
            <v>-152656.14000000001</v>
          </cell>
        </row>
        <row r="1074">
          <cell r="A1074">
            <v>1</v>
          </cell>
          <cell r="B1074" t="str">
            <v>202016483498</v>
          </cell>
          <cell r="C1074">
            <v>80</v>
          </cell>
          <cell r="D1074">
            <v>1</v>
          </cell>
          <cell r="E1074" t="str">
            <v>VENDOR RES 63 VCDO-PRINCIPAL-ST PR COM-CIRC.2499</v>
          </cell>
          <cell r="F1074">
            <v>3</v>
          </cell>
          <cell r="G1074">
            <v>16210004</v>
          </cell>
          <cell r="H1074" t="str">
            <v>B0070100</v>
          </cell>
          <cell r="I1074">
            <v>10179</v>
          </cell>
          <cell r="J1074">
            <v>284</v>
          </cell>
          <cell r="K1074">
            <v>56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R1074">
            <v>0</v>
          </cell>
          <cell r="S1074">
            <v>0</v>
          </cell>
          <cell r="T1074">
            <v>0</v>
          </cell>
          <cell r="V1074">
            <v>-1445.82</v>
          </cell>
          <cell r="W1074">
            <v>-52685.53</v>
          </cell>
          <cell r="X1074">
            <v>0</v>
          </cell>
        </row>
        <row r="1075">
          <cell r="A1075">
            <v>1</v>
          </cell>
          <cell r="B1075" t="str">
            <v>202820062552</v>
          </cell>
          <cell r="C1075">
            <v>80</v>
          </cell>
          <cell r="D1075">
            <v>1</v>
          </cell>
          <cell r="E1075" t="str">
            <v>CA-VENDOR RES 63-FINANC-PRINC A VENCER-ST PR COM</v>
          </cell>
          <cell r="F1075">
            <v>3</v>
          </cell>
          <cell r="G1075">
            <v>16210004</v>
          </cell>
          <cell r="H1075" t="str">
            <v>B0070100</v>
          </cell>
          <cell r="I1075">
            <v>10179</v>
          </cell>
          <cell r="J1075">
            <v>284</v>
          </cell>
          <cell r="K1075">
            <v>56</v>
          </cell>
          <cell r="L1075">
            <v>-506782.31</v>
          </cell>
          <cell r="M1075">
            <v>-563265.68999999994</v>
          </cell>
          <cell r="N1075">
            <v>-289082.23</v>
          </cell>
          <cell r="O1075">
            <v>189745.64</v>
          </cell>
          <cell r="P1075">
            <v>-662602.28</v>
          </cell>
          <cell r="R1075">
            <v>85786.72</v>
          </cell>
          <cell r="S1075">
            <v>-56483.38</v>
          </cell>
          <cell r="T1075">
            <v>-99336.59</v>
          </cell>
          <cell r="V1075">
            <v>-543435.9</v>
          </cell>
          <cell r="W1075">
            <v>-502861.63</v>
          </cell>
          <cell r="X1075">
            <v>-644164.11</v>
          </cell>
        </row>
        <row r="1076">
          <cell r="A1076">
            <v>1</v>
          </cell>
          <cell r="B1076" t="str">
            <v>202820062560</v>
          </cell>
          <cell r="C1076">
            <v>80</v>
          </cell>
          <cell r="D1076">
            <v>1</v>
          </cell>
          <cell r="E1076" t="str">
            <v>CA-VENDOR RES 63-FINANC-PRINC VENC-ST PR COM</v>
          </cell>
          <cell r="F1076">
            <v>3</v>
          </cell>
          <cell r="G1076">
            <v>16210004</v>
          </cell>
          <cell r="H1076" t="str">
            <v>B0070100</v>
          </cell>
          <cell r="I1076">
            <v>10179</v>
          </cell>
          <cell r="J1076">
            <v>284</v>
          </cell>
          <cell r="K1076">
            <v>56</v>
          </cell>
          <cell r="L1076">
            <v>-101674.06</v>
          </cell>
          <cell r="M1076">
            <v>-170358.55</v>
          </cell>
          <cell r="N1076">
            <v>-249490.95</v>
          </cell>
          <cell r="O1076">
            <v>147725.13</v>
          </cell>
          <cell r="P1076">
            <v>-272124.37</v>
          </cell>
          <cell r="R1076">
            <v>260226.62</v>
          </cell>
          <cell r="S1076">
            <v>-68684.490000000005</v>
          </cell>
          <cell r="T1076">
            <v>-101765.82</v>
          </cell>
          <cell r="V1076">
            <v>-183272</v>
          </cell>
          <cell r="W1076">
            <v>-104478.07</v>
          </cell>
          <cell r="X1076">
            <v>-246227.37</v>
          </cell>
        </row>
        <row r="1077">
          <cell r="A1077">
            <v>1</v>
          </cell>
          <cell r="B1077" t="str">
            <v>202820062579</v>
          </cell>
          <cell r="C1077">
            <v>80</v>
          </cell>
          <cell r="D1077">
            <v>1</v>
          </cell>
          <cell r="E1077" t="str">
            <v>CA-VENDOR RES 63-FINANC-ENC APROPRIADOS-ST PR COM</v>
          </cell>
          <cell r="F1077">
            <v>3</v>
          </cell>
          <cell r="G1077">
            <v>16210004</v>
          </cell>
          <cell r="H1077" t="str">
            <v>B0190900</v>
          </cell>
          <cell r="I1077">
            <v>10179</v>
          </cell>
          <cell r="J1077">
            <v>284</v>
          </cell>
          <cell r="K1077">
            <v>0</v>
          </cell>
          <cell r="L1077">
            <v>0</v>
          </cell>
          <cell r="M1077">
            <v>-14952.43</v>
          </cell>
          <cell r="N1077">
            <v>-49619.29</v>
          </cell>
          <cell r="O1077">
            <v>31578.39</v>
          </cell>
          <cell r="P1077">
            <v>-32993.33</v>
          </cell>
          <cell r="R1077">
            <v>31544.06</v>
          </cell>
          <cell r="S1077">
            <v>-14952.43</v>
          </cell>
          <cell r="T1077">
            <v>-18040.900000000001</v>
          </cell>
          <cell r="V1077">
            <v>-22152.16</v>
          </cell>
          <cell r="W1077">
            <v>-482.34</v>
          </cell>
          <cell r="X1077">
            <v>-30231.67</v>
          </cell>
        </row>
        <row r="1078">
          <cell r="A1078">
            <v>1</v>
          </cell>
          <cell r="B1078" t="str">
            <v>202820062587</v>
          </cell>
          <cell r="C1078">
            <v>80</v>
          </cell>
          <cell r="D1078">
            <v>1</v>
          </cell>
          <cell r="E1078" t="str">
            <v>CA-VENDOR RES 63-FINANC-ENC NAO APROP-ST PR COM-BR</v>
          </cell>
          <cell r="F1078">
            <v>3</v>
          </cell>
          <cell r="G1078">
            <v>16210004</v>
          </cell>
          <cell r="H1078" t="str">
            <v>0000000</v>
          </cell>
          <cell r="I1078">
            <v>0</v>
          </cell>
          <cell r="J1078">
            <v>256</v>
          </cell>
          <cell r="K1078">
            <v>0</v>
          </cell>
          <cell r="L1078">
            <v>-40631.42</v>
          </cell>
          <cell r="M1078">
            <v>-58279.38</v>
          </cell>
          <cell r="N1078">
            <v>-65963.679999999993</v>
          </cell>
          <cell r="O1078">
            <v>38603.56</v>
          </cell>
          <cell r="P1078">
            <v>-85639.5</v>
          </cell>
          <cell r="R1078">
            <v>97795.07</v>
          </cell>
          <cell r="S1078">
            <v>-17647.96</v>
          </cell>
          <cell r="T1078">
            <v>-27360.12</v>
          </cell>
          <cell r="V1078">
            <v>-75675.63</v>
          </cell>
          <cell r="W1078">
            <v>-42505.57</v>
          </cell>
          <cell r="X1078">
            <v>-77636.92</v>
          </cell>
        </row>
        <row r="1079">
          <cell r="A1079">
            <v>1</v>
          </cell>
          <cell r="B1079" t="str">
            <v>202820130132</v>
          </cell>
          <cell r="C1079">
            <v>80</v>
          </cell>
          <cell r="D1079">
            <v>1</v>
          </cell>
          <cell r="E1079" t="str">
            <v>CA-FINANC EM ATRASO-VENDOR-RDAS A APROPRIAR-BR</v>
          </cell>
          <cell r="F1079">
            <v>3</v>
          </cell>
          <cell r="G1079">
            <v>16210004</v>
          </cell>
          <cell r="H1079" t="str">
            <v>0000000</v>
          </cell>
          <cell r="I1079">
            <v>0</v>
          </cell>
          <cell r="J1079">
            <v>254</v>
          </cell>
          <cell r="K1079">
            <v>0</v>
          </cell>
          <cell r="L1079">
            <v>-0.01</v>
          </cell>
          <cell r="M1079">
            <v>-0.01</v>
          </cell>
          <cell r="N1079">
            <v>0</v>
          </cell>
          <cell r="O1079">
            <v>0</v>
          </cell>
          <cell r="P1079">
            <v>-0.01</v>
          </cell>
          <cell r="R1079">
            <v>0</v>
          </cell>
          <cell r="S1079">
            <v>0</v>
          </cell>
          <cell r="T1079">
            <v>0</v>
          </cell>
          <cell r="V1079">
            <v>-0.01</v>
          </cell>
          <cell r="W1079">
            <v>-0.01</v>
          </cell>
          <cell r="X1079">
            <v>-0.01</v>
          </cell>
        </row>
        <row r="1080">
          <cell r="A1080">
            <v>1</v>
          </cell>
          <cell r="B1080" t="str">
            <v>204124980428</v>
          </cell>
          <cell r="C1080">
            <v>80</v>
          </cell>
          <cell r="D1080">
            <v>1</v>
          </cell>
          <cell r="E1080" t="str">
            <v>VENDOR RES 63-JUROS-ST PR COM</v>
          </cell>
          <cell r="F1080">
            <v>3</v>
          </cell>
          <cell r="G1080">
            <v>16210004</v>
          </cell>
          <cell r="H1080" t="str">
            <v>B0190900</v>
          </cell>
          <cell r="I1080">
            <v>10757</v>
          </cell>
          <cell r="J1080">
            <v>274</v>
          </cell>
          <cell r="K1080">
            <v>56</v>
          </cell>
          <cell r="L1080">
            <v>-3007.93</v>
          </cell>
          <cell r="M1080">
            <v>-4548.83</v>
          </cell>
          <cell r="N1080">
            <v>-1633.61</v>
          </cell>
          <cell r="O1080">
            <v>0</v>
          </cell>
          <cell r="P1080">
            <v>-6182.44</v>
          </cell>
          <cell r="R1080">
            <v>20183.810000000001</v>
          </cell>
          <cell r="S1080">
            <v>-1540.9</v>
          </cell>
          <cell r="T1080">
            <v>-1633.61</v>
          </cell>
          <cell r="V1080">
            <v>-10216.879999999999</v>
          </cell>
          <cell r="W1080">
            <v>-5175.6000000000004</v>
          </cell>
          <cell r="X1080">
            <v>-5269.53</v>
          </cell>
        </row>
        <row r="1081">
          <cell r="A1081">
            <v>1</v>
          </cell>
          <cell r="B1081" t="str">
            <v>204124980436</v>
          </cell>
          <cell r="C1081">
            <v>80</v>
          </cell>
          <cell r="D1081">
            <v>1</v>
          </cell>
          <cell r="E1081" t="str">
            <v>VENDOR RES 63 VCDO-JUROS-ST PR COM-C.2499</v>
          </cell>
          <cell r="F1081">
            <v>3</v>
          </cell>
          <cell r="G1081">
            <v>16210004</v>
          </cell>
          <cell r="H1081" t="str">
            <v>B0190900</v>
          </cell>
          <cell r="I1081">
            <v>10179</v>
          </cell>
          <cell r="J1081">
            <v>284</v>
          </cell>
          <cell r="K1081">
            <v>56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R1081">
            <v>0</v>
          </cell>
          <cell r="S1081">
            <v>0</v>
          </cell>
          <cell r="T1081">
            <v>0</v>
          </cell>
          <cell r="V1081">
            <v>-139.78</v>
          </cell>
          <cell r="W1081">
            <v>-10681.92</v>
          </cell>
          <cell r="X1081">
            <v>0</v>
          </cell>
        </row>
        <row r="1082">
          <cell r="A1082">
            <v>1</v>
          </cell>
          <cell r="B1082" t="str">
            <v>216210004044</v>
          </cell>
          <cell r="C1082">
            <v>80</v>
          </cell>
          <cell r="D1082">
            <v>1</v>
          </cell>
          <cell r="E1082" t="str">
            <v>DIF.USD RES.63 VENDOR REC.EXT.-PRINC.EVAR.CAMB-ST.PR.IND-BKT</v>
          </cell>
          <cell r="F1082">
            <v>3</v>
          </cell>
          <cell r="G1082">
            <v>16210004</v>
          </cell>
          <cell r="H1082" t="str">
            <v>B0070100</v>
          </cell>
          <cell r="I1082">
            <v>10757</v>
          </cell>
          <cell r="J1082">
            <v>281</v>
          </cell>
          <cell r="K1082">
            <v>0</v>
          </cell>
          <cell r="L1082">
            <v>-729308.6</v>
          </cell>
          <cell r="M1082">
            <v>-741103.9</v>
          </cell>
          <cell r="N1082">
            <v>-40208.44</v>
          </cell>
          <cell r="O1082">
            <v>0</v>
          </cell>
          <cell r="P1082">
            <v>-781312.34</v>
          </cell>
          <cell r="R1082">
            <v>13747.11</v>
          </cell>
          <cell r="S1082">
            <v>-11795.3</v>
          </cell>
          <cell r="T1082">
            <v>-40208.44</v>
          </cell>
          <cell r="V1082">
            <v>-747027.56</v>
          </cell>
          <cell r="W1082">
            <v>-733581.98</v>
          </cell>
          <cell r="X1082">
            <v>-748572.69</v>
          </cell>
        </row>
        <row r="1083">
          <cell r="A1083">
            <v>1</v>
          </cell>
          <cell r="B1083" t="str">
            <v>216210004060</v>
          </cell>
          <cell r="C1083">
            <v>80</v>
          </cell>
          <cell r="D1083">
            <v>1</v>
          </cell>
          <cell r="E1083" t="str">
            <v>DIF.USD VENDOR RECURSOS EXTERNOS-JUROS-ST.PR.IND.-BKT</v>
          </cell>
          <cell r="F1083">
            <v>3</v>
          </cell>
          <cell r="G1083">
            <v>16210004</v>
          </cell>
          <cell r="H1083" t="str">
            <v>B0190900</v>
          </cell>
          <cell r="I1083">
            <v>10757</v>
          </cell>
          <cell r="J1083">
            <v>281</v>
          </cell>
          <cell r="K1083">
            <v>0</v>
          </cell>
          <cell r="L1083">
            <v>-136257.87</v>
          </cell>
          <cell r="M1083">
            <v>-147838.09</v>
          </cell>
          <cell r="N1083">
            <v>-15336.26</v>
          </cell>
          <cell r="O1083">
            <v>0</v>
          </cell>
          <cell r="P1083">
            <v>-163174.35</v>
          </cell>
          <cell r="R1083">
            <v>-7365.01</v>
          </cell>
          <cell r="S1083">
            <v>-11580.22</v>
          </cell>
          <cell r="T1083">
            <v>-15336.26</v>
          </cell>
          <cell r="V1083">
            <v>-129766.98</v>
          </cell>
          <cell r="W1083">
            <v>-136257.87</v>
          </cell>
          <cell r="X1083">
            <v>-147838.09</v>
          </cell>
        </row>
        <row r="1084">
          <cell r="A1084">
            <v>1</v>
          </cell>
          <cell r="B1084" t="str">
            <v>216210004290</v>
          </cell>
          <cell r="C1084">
            <v>80</v>
          </cell>
          <cell r="D1084">
            <v>1</v>
          </cell>
          <cell r="E1084" t="str">
            <v>DIF USD RECURSOS EXT.RESOL.63 LENDING PRINC.-IND.</v>
          </cell>
          <cell r="F1084">
            <v>3</v>
          </cell>
          <cell r="G1084">
            <v>16210004</v>
          </cell>
          <cell r="H1084" t="str">
            <v>B0070100</v>
          </cell>
          <cell r="I1084">
            <v>10757</v>
          </cell>
          <cell r="J1084">
            <v>281</v>
          </cell>
          <cell r="K1084">
            <v>0</v>
          </cell>
          <cell r="L1084">
            <v>-472741.14</v>
          </cell>
          <cell r="M1084">
            <v>-474381.04</v>
          </cell>
          <cell r="N1084">
            <v>-17373.580000000002</v>
          </cell>
          <cell r="O1084">
            <v>0</v>
          </cell>
          <cell r="P1084">
            <v>-491754.62</v>
          </cell>
          <cell r="R1084">
            <v>1347.55</v>
          </cell>
          <cell r="S1084">
            <v>-1639.9</v>
          </cell>
          <cell r="T1084">
            <v>-17373.580000000002</v>
          </cell>
          <cell r="V1084">
            <v>-474001.75</v>
          </cell>
          <cell r="W1084">
            <v>-472741.14</v>
          </cell>
          <cell r="X1084">
            <v>-474381.04</v>
          </cell>
        </row>
        <row r="1085">
          <cell r="A1085">
            <v>1</v>
          </cell>
          <cell r="B1085" t="str">
            <v>216210004303</v>
          </cell>
          <cell r="C1085">
            <v>80</v>
          </cell>
          <cell r="D1085">
            <v>1</v>
          </cell>
          <cell r="E1085" t="str">
            <v>DIF.USD RECURSOS EXT.RESOL.63-LENDING JUROS-IND.</v>
          </cell>
          <cell r="F1085">
            <v>3</v>
          </cell>
          <cell r="G1085">
            <v>16210004</v>
          </cell>
          <cell r="H1085" t="str">
            <v>B0190900</v>
          </cell>
          <cell r="I1085">
            <v>10757</v>
          </cell>
          <cell r="J1085">
            <v>281</v>
          </cell>
          <cell r="K1085">
            <v>0</v>
          </cell>
          <cell r="L1085">
            <v>-122802.35</v>
          </cell>
          <cell r="M1085">
            <v>-130340.69</v>
          </cell>
          <cell r="N1085">
            <v>-10890.88</v>
          </cell>
          <cell r="O1085">
            <v>0</v>
          </cell>
          <cell r="P1085">
            <v>-141231.57</v>
          </cell>
          <cell r="R1085">
            <v>-6147.33</v>
          </cell>
          <cell r="S1085">
            <v>-7538.34</v>
          </cell>
          <cell r="T1085">
            <v>-10890.88</v>
          </cell>
          <cell r="V1085">
            <v>-117051.63</v>
          </cell>
          <cell r="W1085">
            <v>-122802.35</v>
          </cell>
          <cell r="X1085">
            <v>-130340.69</v>
          </cell>
        </row>
        <row r="1086">
          <cell r="A1086">
            <v>1</v>
          </cell>
          <cell r="B1086" t="str">
            <v>216210004397</v>
          </cell>
          <cell r="C1086">
            <v>80</v>
          </cell>
          <cell r="D1086">
            <v>1</v>
          </cell>
          <cell r="E1086" t="str">
            <v>RECURSOS EXT.RESOL.63-LENDING JUROS-IND.</v>
          </cell>
          <cell r="F1086">
            <v>3</v>
          </cell>
          <cell r="G1086">
            <v>16210004</v>
          </cell>
          <cell r="H1086" t="str">
            <v>B0190900</v>
          </cell>
          <cell r="I1086">
            <v>10757</v>
          </cell>
          <cell r="J1086">
            <v>274</v>
          </cell>
          <cell r="K1086">
            <v>0</v>
          </cell>
          <cell r="L1086">
            <v>-62860.24</v>
          </cell>
          <cell r="M1086">
            <v>-84499.46</v>
          </cell>
          <cell r="N1086">
            <v>-30502.29</v>
          </cell>
          <cell r="O1086">
            <v>0</v>
          </cell>
          <cell r="P1086">
            <v>-115001.75</v>
          </cell>
          <cell r="R1086">
            <v>-20833.400000000001</v>
          </cell>
          <cell r="S1086">
            <v>-21639.22</v>
          </cell>
          <cell r="T1086">
            <v>-30502.29</v>
          </cell>
          <cell r="V1086">
            <v>-43370.93</v>
          </cell>
          <cell r="W1086">
            <v>-62860.24</v>
          </cell>
          <cell r="X1086">
            <v>-84499.46</v>
          </cell>
        </row>
        <row r="1087">
          <cell r="A1087">
            <v>1</v>
          </cell>
          <cell r="B1087" t="str">
            <v>216210004435</v>
          </cell>
          <cell r="C1087">
            <v>80</v>
          </cell>
          <cell r="D1087">
            <v>1</v>
          </cell>
          <cell r="E1087" t="str">
            <v>RECURSOS EXT.RESOL.63-RENDING JUROS-OUT.ATIV.</v>
          </cell>
          <cell r="F1087">
            <v>3</v>
          </cell>
          <cell r="G1087">
            <v>16210004</v>
          </cell>
          <cell r="H1087" t="str">
            <v>B0190900</v>
          </cell>
          <cell r="I1087">
            <v>10757</v>
          </cell>
          <cell r="J1087">
            <v>274</v>
          </cell>
          <cell r="K1087">
            <v>0</v>
          </cell>
          <cell r="L1087">
            <v>-16105.76</v>
          </cell>
          <cell r="M1087">
            <v>-17955.509999999998</v>
          </cell>
          <cell r="N1087">
            <v>-2266.14</v>
          </cell>
          <cell r="O1087">
            <v>0</v>
          </cell>
          <cell r="P1087">
            <v>-20221.650000000001</v>
          </cell>
          <cell r="R1087">
            <v>-1662.78</v>
          </cell>
          <cell r="S1087">
            <v>-1849.75</v>
          </cell>
          <cell r="T1087">
            <v>-2266.14</v>
          </cell>
          <cell r="V1087">
            <v>-14550.26</v>
          </cell>
          <cell r="W1087">
            <v>-16105.76</v>
          </cell>
          <cell r="X1087">
            <v>-17955.509999999998</v>
          </cell>
        </row>
        <row r="1088">
          <cell r="A1088">
            <v>1</v>
          </cell>
          <cell r="B1088" t="str">
            <v>216210004460</v>
          </cell>
          <cell r="C1088">
            <v>80</v>
          </cell>
          <cell r="D1088">
            <v>1</v>
          </cell>
          <cell r="E1088" t="str">
            <v>DIF.USD RECURSOS EXT.RESOL.63 LENDING PRINC.-COM.</v>
          </cell>
          <cell r="F1088">
            <v>3</v>
          </cell>
          <cell r="G1088">
            <v>16210004</v>
          </cell>
          <cell r="H1088" t="str">
            <v>B0070100</v>
          </cell>
          <cell r="I1088">
            <v>10757</v>
          </cell>
          <cell r="J1088">
            <v>281</v>
          </cell>
          <cell r="K1088">
            <v>0</v>
          </cell>
          <cell r="L1088">
            <v>-73124.33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R1088">
            <v>0</v>
          </cell>
          <cell r="S1088">
            <v>73124.33</v>
          </cell>
          <cell r="T1088">
            <v>0</v>
          </cell>
          <cell r="V1088">
            <v>-73124.33</v>
          </cell>
          <cell r="W1088">
            <v>-73124.33</v>
          </cell>
          <cell r="X1088">
            <v>0</v>
          </cell>
        </row>
        <row r="1089">
          <cell r="A1089">
            <v>1</v>
          </cell>
          <cell r="B1089" t="str">
            <v>216210004478</v>
          </cell>
          <cell r="C1089">
            <v>80</v>
          </cell>
          <cell r="D1089">
            <v>1</v>
          </cell>
          <cell r="E1089" t="str">
            <v>DIF.USD RECURSOS EXT.RESOL.63-LENDING JUROS-COM.</v>
          </cell>
          <cell r="F1089">
            <v>3</v>
          </cell>
          <cell r="G1089">
            <v>16210004</v>
          </cell>
          <cell r="H1089" t="str">
            <v>B0190900</v>
          </cell>
          <cell r="I1089">
            <v>10757</v>
          </cell>
          <cell r="J1089">
            <v>281</v>
          </cell>
          <cell r="K1089">
            <v>0</v>
          </cell>
          <cell r="L1089">
            <v>-23040.63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R1089">
            <v>-1263.32</v>
          </cell>
          <cell r="S1089">
            <v>23040.63</v>
          </cell>
          <cell r="T1089">
            <v>0</v>
          </cell>
          <cell r="V1089">
            <v>-21489.83</v>
          </cell>
          <cell r="W1089">
            <v>-23040.63</v>
          </cell>
          <cell r="X1089">
            <v>0</v>
          </cell>
        </row>
        <row r="1090">
          <cell r="A1090">
            <v>1</v>
          </cell>
          <cell r="B1090" t="str">
            <v>216210004613</v>
          </cell>
          <cell r="C1090">
            <v>80</v>
          </cell>
          <cell r="D1090">
            <v>1</v>
          </cell>
          <cell r="E1090" t="str">
            <v>VENDOR VENCIDO-PRINC-ST.PR.IND-C.2499-MANUAL</v>
          </cell>
          <cell r="F1090">
            <v>3</v>
          </cell>
          <cell r="G1090">
            <v>16210004</v>
          </cell>
          <cell r="H1090" t="str">
            <v>B0070100</v>
          </cell>
          <cell r="I1090">
            <v>10179</v>
          </cell>
          <cell r="J1090">
            <v>284</v>
          </cell>
          <cell r="K1090">
            <v>0</v>
          </cell>
          <cell r="L1090">
            <v>-7020.46</v>
          </cell>
          <cell r="M1090">
            <v>-7020.46</v>
          </cell>
          <cell r="N1090">
            <v>0</v>
          </cell>
          <cell r="O1090">
            <v>0</v>
          </cell>
          <cell r="P1090">
            <v>-7020.46</v>
          </cell>
          <cell r="R1090">
            <v>561493.19999999995</v>
          </cell>
          <cell r="S1090">
            <v>0</v>
          </cell>
          <cell r="T1090">
            <v>0</v>
          </cell>
          <cell r="V1090">
            <v>-532288.29</v>
          </cell>
          <cell r="W1090">
            <v>-7020.46</v>
          </cell>
          <cell r="X1090">
            <v>-7020.46</v>
          </cell>
        </row>
        <row r="1091">
          <cell r="A1091">
            <v>1</v>
          </cell>
          <cell r="B1091" t="str">
            <v>216210004621</v>
          </cell>
          <cell r="C1091">
            <v>80</v>
          </cell>
          <cell r="D1091">
            <v>1</v>
          </cell>
          <cell r="E1091" t="str">
            <v>VENDOR VENCIDO-JUROS-ST.PR.IND-C.2499-MANUAL</v>
          </cell>
          <cell r="F1091">
            <v>3</v>
          </cell>
          <cell r="G1091">
            <v>16210004</v>
          </cell>
          <cell r="H1091" t="str">
            <v>B0190900</v>
          </cell>
          <cell r="I1091">
            <v>10179</v>
          </cell>
          <cell r="J1091">
            <v>284</v>
          </cell>
          <cell r="K1091">
            <v>0</v>
          </cell>
          <cell r="L1091">
            <v>-163.09</v>
          </cell>
          <cell r="M1091">
            <v>-163.09</v>
          </cell>
          <cell r="N1091">
            <v>0</v>
          </cell>
          <cell r="O1091">
            <v>0</v>
          </cell>
          <cell r="P1091">
            <v>-163.09</v>
          </cell>
          <cell r="R1091">
            <v>0</v>
          </cell>
          <cell r="S1091">
            <v>0</v>
          </cell>
          <cell r="T1091">
            <v>0</v>
          </cell>
          <cell r="V1091">
            <v>-163.09</v>
          </cell>
          <cell r="W1091">
            <v>-163.09</v>
          </cell>
          <cell r="X1091">
            <v>-163.09</v>
          </cell>
        </row>
        <row r="1092">
          <cell r="A1092">
            <v>1</v>
          </cell>
          <cell r="B1092" t="str">
            <v>216210004630</v>
          </cell>
          <cell r="C1092">
            <v>80</v>
          </cell>
          <cell r="D1092">
            <v>1</v>
          </cell>
          <cell r="E1092" t="str">
            <v>VENDOR VENCIDO-JUROS DE MORA-ST.PR.IND-C.2499-MANUAL</v>
          </cell>
          <cell r="F1092">
            <v>3</v>
          </cell>
          <cell r="G1092">
            <v>16210004</v>
          </cell>
          <cell r="H1092" t="str">
            <v>B0190900</v>
          </cell>
          <cell r="I1092">
            <v>10179</v>
          </cell>
          <cell r="J1092">
            <v>284</v>
          </cell>
          <cell r="K1092">
            <v>0</v>
          </cell>
          <cell r="L1092">
            <v>-2300.36</v>
          </cell>
          <cell r="M1092">
            <v>-2300.36</v>
          </cell>
          <cell r="N1092">
            <v>0</v>
          </cell>
          <cell r="O1092">
            <v>0</v>
          </cell>
          <cell r="P1092">
            <v>-2300.36</v>
          </cell>
          <cell r="R1092">
            <v>66339.740000000005</v>
          </cell>
          <cell r="S1092">
            <v>0</v>
          </cell>
          <cell r="T1092">
            <v>0</v>
          </cell>
          <cell r="V1092">
            <v>-64360.12</v>
          </cell>
          <cell r="W1092">
            <v>-2300.36</v>
          </cell>
          <cell r="X1092">
            <v>-2300.36</v>
          </cell>
        </row>
        <row r="1093">
          <cell r="A1093">
            <v>1</v>
          </cell>
          <cell r="B1093" t="str">
            <v>216210004648</v>
          </cell>
          <cell r="C1093">
            <v>80</v>
          </cell>
          <cell r="D1093">
            <v>1</v>
          </cell>
          <cell r="E1093" t="str">
            <v>VENDOR RECURSOS EXTERNOS-PRINC.E VAR.CAMB-ST.PR.IND</v>
          </cell>
          <cell r="F1093">
            <v>3</v>
          </cell>
          <cell r="G1093">
            <v>16210004</v>
          </cell>
          <cell r="H1093" t="str">
            <v>B0070100</v>
          </cell>
          <cell r="I1093">
            <v>10757</v>
          </cell>
          <cell r="J1093">
            <v>274</v>
          </cell>
          <cell r="K1093">
            <v>0</v>
          </cell>
          <cell r="L1093">
            <v>-119767924.47</v>
          </cell>
          <cell r="M1093">
            <v>-123673850.66</v>
          </cell>
          <cell r="N1093">
            <v>-5407880.9000000004</v>
          </cell>
          <cell r="O1093">
            <v>5869310.6100000003</v>
          </cell>
          <cell r="P1093">
            <v>-123212420.95</v>
          </cell>
          <cell r="R1093">
            <v>654433.05000000075</v>
          </cell>
          <cell r="S1093">
            <v>-3905926.19</v>
          </cell>
          <cell r="T1093">
            <v>461429.71</v>
          </cell>
          <cell r="V1093">
            <v>-120622879.25</v>
          </cell>
          <cell r="W1093">
            <v>-122501522.56</v>
          </cell>
          <cell r="X1093">
            <v>-123469237.44</v>
          </cell>
        </row>
        <row r="1094">
          <cell r="A1094">
            <v>1</v>
          </cell>
          <cell r="B1094" t="str">
            <v>216210004656</v>
          </cell>
          <cell r="C1094">
            <v>80</v>
          </cell>
          <cell r="D1094">
            <v>1</v>
          </cell>
          <cell r="E1094" t="str">
            <v>VENDOR RECURSOS EXTERNOS-JUROS-ST.PR.IND.</v>
          </cell>
          <cell r="F1094">
            <v>3</v>
          </cell>
          <cell r="G1094">
            <v>16210004</v>
          </cell>
          <cell r="H1094" t="str">
            <v>B0190900</v>
          </cell>
          <cell r="I1094">
            <v>10757</v>
          </cell>
          <cell r="J1094">
            <v>274</v>
          </cell>
          <cell r="K1094">
            <v>0</v>
          </cell>
          <cell r="L1094">
            <v>-2778727</v>
          </cell>
          <cell r="M1094">
            <v>-3634772.99</v>
          </cell>
          <cell r="N1094">
            <v>-975000.41</v>
          </cell>
          <cell r="O1094">
            <v>192134.86</v>
          </cell>
          <cell r="P1094">
            <v>-4417638.54</v>
          </cell>
          <cell r="R1094">
            <v>-300761.53000000003</v>
          </cell>
          <cell r="S1094">
            <v>-856045.99</v>
          </cell>
          <cell r="T1094">
            <v>-782865.55</v>
          </cell>
          <cell r="V1094">
            <v>-2293279.84</v>
          </cell>
          <cell r="W1094">
            <v>-2757885.41</v>
          </cell>
          <cell r="X1094">
            <v>-3622027.21</v>
          </cell>
        </row>
        <row r="1095">
          <cell r="A1095">
            <v>1</v>
          </cell>
          <cell r="B1095" t="str">
            <v>216210004818</v>
          </cell>
          <cell r="C1095">
            <v>80</v>
          </cell>
          <cell r="D1095">
            <v>1</v>
          </cell>
          <cell r="E1095" t="str">
            <v>PROG RES 63 RECURSOS EXTERNOS-PRINC.E VAR.CAMB-ST.PR.IND</v>
          </cell>
          <cell r="F1095">
            <v>3</v>
          </cell>
          <cell r="G1095">
            <v>16210004</v>
          </cell>
          <cell r="H1095" t="str">
            <v>B0070100</v>
          </cell>
          <cell r="I1095">
            <v>10757</v>
          </cell>
          <cell r="J1095">
            <v>274</v>
          </cell>
          <cell r="K1095">
            <v>0</v>
          </cell>
          <cell r="L1095">
            <v>-5500861.5499999998</v>
          </cell>
          <cell r="M1095">
            <v>-7291408.2999999998</v>
          </cell>
          <cell r="N1095">
            <v>-407450.08</v>
          </cell>
          <cell r="O1095">
            <v>255723.86</v>
          </cell>
          <cell r="P1095">
            <v>-7443134.5199999996</v>
          </cell>
          <cell r="R1095">
            <v>292974.7</v>
          </cell>
          <cell r="S1095">
            <v>-1790546.75</v>
          </cell>
          <cell r="T1095">
            <v>-151726.22</v>
          </cell>
          <cell r="V1095">
            <v>-5704641.4500000002</v>
          </cell>
          <cell r="W1095">
            <v>-6578350.6900000004</v>
          </cell>
          <cell r="X1095">
            <v>-7285374.8399999999</v>
          </cell>
        </row>
        <row r="1096">
          <cell r="A1096">
            <v>1</v>
          </cell>
          <cell r="B1096" t="str">
            <v>216210004826</v>
          </cell>
          <cell r="C1096">
            <v>80</v>
          </cell>
          <cell r="D1096">
            <v>1</v>
          </cell>
          <cell r="E1096" t="str">
            <v>PROG RES 63 RECURSOS EXTERNOS-JUROS-ST.PR.IND.</v>
          </cell>
          <cell r="F1096">
            <v>3</v>
          </cell>
          <cell r="G1096">
            <v>16210004</v>
          </cell>
          <cell r="H1096" t="str">
            <v>B0190900</v>
          </cell>
          <cell r="I1096">
            <v>10757</v>
          </cell>
          <cell r="J1096">
            <v>274</v>
          </cell>
          <cell r="K1096">
            <v>0</v>
          </cell>
          <cell r="L1096">
            <v>-68171.81</v>
          </cell>
          <cell r="M1096">
            <v>-58248.89</v>
          </cell>
          <cell r="N1096">
            <v>-140959.65</v>
          </cell>
          <cell r="O1096">
            <v>116155.47</v>
          </cell>
          <cell r="P1096">
            <v>-83053.070000000007</v>
          </cell>
          <cell r="R1096">
            <v>-5967.51</v>
          </cell>
          <cell r="S1096">
            <v>9922.9200000000128</v>
          </cell>
          <cell r="T1096">
            <v>-24804.18</v>
          </cell>
          <cell r="V1096">
            <v>-40382.75</v>
          </cell>
          <cell r="W1096">
            <v>-34762.36</v>
          </cell>
          <cell r="X1096">
            <v>-48914.57</v>
          </cell>
        </row>
        <row r="1097">
          <cell r="A1097">
            <v>1</v>
          </cell>
          <cell r="B1097" t="str">
            <v>216210004958</v>
          </cell>
          <cell r="C1097">
            <v>80</v>
          </cell>
          <cell r="D1097">
            <v>1</v>
          </cell>
          <cell r="E1097" t="str">
            <v>VENDOR RES 63-JUROS-ST.PR.IND.REVERSAO MODULO</v>
          </cell>
          <cell r="F1097">
            <v>3</v>
          </cell>
          <cell r="G1097">
            <v>16210004</v>
          </cell>
          <cell r="H1097" t="str">
            <v>B0190900</v>
          </cell>
          <cell r="I1097">
            <v>10757</v>
          </cell>
          <cell r="J1097">
            <v>274</v>
          </cell>
          <cell r="K1097">
            <v>0</v>
          </cell>
          <cell r="L1097">
            <v>26206.18</v>
          </cell>
          <cell r="M1097">
            <v>20078.060000000001</v>
          </cell>
          <cell r="N1097">
            <v>-20077.86</v>
          </cell>
          <cell r="O1097">
            <v>20622.97</v>
          </cell>
          <cell r="P1097">
            <v>20623.169999999998</v>
          </cell>
          <cell r="R1097">
            <v>-32268.93</v>
          </cell>
          <cell r="S1097">
            <v>-6128.12</v>
          </cell>
          <cell r="T1097">
            <v>545.11000000000058</v>
          </cell>
          <cell r="V1097">
            <v>50734.36</v>
          </cell>
          <cell r="W1097">
            <v>25360.82</v>
          </cell>
          <cell r="X1097">
            <v>20078.060000000001</v>
          </cell>
        </row>
        <row r="1098">
          <cell r="A1098">
            <v>1</v>
          </cell>
          <cell r="B1098" t="str">
            <v>216210005393</v>
          </cell>
          <cell r="C1098">
            <v>80</v>
          </cell>
          <cell r="D1098">
            <v>1</v>
          </cell>
          <cell r="E1098" t="str">
            <v>VENDOR RESOL.63-DIRECT FINANCE PRINC.-IND.</v>
          </cell>
          <cell r="F1098">
            <v>3</v>
          </cell>
          <cell r="G1098">
            <v>16210004</v>
          </cell>
          <cell r="H1098" t="str">
            <v>B0070100</v>
          </cell>
          <cell r="I1098">
            <v>10211</v>
          </cell>
          <cell r="J1098">
            <v>274</v>
          </cell>
          <cell r="K1098">
            <v>0</v>
          </cell>
          <cell r="L1098">
            <v>-1213061.42</v>
          </cell>
          <cell r="M1098">
            <v>-1219091.0900000001</v>
          </cell>
          <cell r="N1098">
            <v>-121981.37</v>
          </cell>
          <cell r="O1098">
            <v>193349.06</v>
          </cell>
          <cell r="P1098">
            <v>-1147723.3999999999</v>
          </cell>
          <cell r="R1098">
            <v>3448868.21</v>
          </cell>
          <cell r="S1098">
            <v>-6029.67</v>
          </cell>
          <cell r="T1098">
            <v>71367.69</v>
          </cell>
          <cell r="V1098">
            <v>-4449543.2300000004</v>
          </cell>
          <cell r="W1098">
            <v>-1210754.3500000001</v>
          </cell>
          <cell r="X1098">
            <v>-1228485.73</v>
          </cell>
        </row>
        <row r="1099">
          <cell r="A1099">
            <v>1</v>
          </cell>
          <cell r="B1099" t="str">
            <v>216210005407</v>
          </cell>
          <cell r="C1099">
            <v>80</v>
          </cell>
          <cell r="D1099">
            <v>1</v>
          </cell>
          <cell r="E1099" t="str">
            <v>VENDOR RESOL.63-DIRECT FINANCE JUROS-IND.</v>
          </cell>
          <cell r="F1099">
            <v>3</v>
          </cell>
          <cell r="G1099">
            <v>16210004</v>
          </cell>
          <cell r="H1099" t="str">
            <v>B0190900</v>
          </cell>
          <cell r="I1099">
            <v>10211</v>
          </cell>
          <cell r="J1099">
            <v>274</v>
          </cell>
          <cell r="K1099">
            <v>0</v>
          </cell>
          <cell r="L1099">
            <v>-80531.070000000007</v>
          </cell>
          <cell r="M1099">
            <v>-100831.67</v>
          </cell>
          <cell r="N1099">
            <v>-29354.55</v>
          </cell>
          <cell r="O1099">
            <v>59215.73</v>
          </cell>
          <cell r="P1099">
            <v>-70970.490000000005</v>
          </cell>
          <cell r="R1099">
            <v>191807.81</v>
          </cell>
          <cell r="S1099">
            <v>-20300.599999999999</v>
          </cell>
          <cell r="T1099">
            <v>29861.18</v>
          </cell>
          <cell r="V1099">
            <v>-273890.87</v>
          </cell>
          <cell r="W1099">
            <v>-84072.54</v>
          </cell>
          <cell r="X1099">
            <v>-104848.28</v>
          </cell>
        </row>
        <row r="1100">
          <cell r="A1100">
            <v>1</v>
          </cell>
          <cell r="B1100" t="str">
            <v>216210005482</v>
          </cell>
          <cell r="C1100">
            <v>80</v>
          </cell>
          <cell r="D1100">
            <v>1</v>
          </cell>
          <cell r="E1100" t="str">
            <v>VENDOR RES 2683-PRINCIPALE VAR.CAMB FINANCIAMENTO-BKT</v>
          </cell>
          <cell r="F1100">
            <v>3</v>
          </cell>
          <cell r="G1100">
            <v>16210004</v>
          </cell>
          <cell r="H1100" t="str">
            <v>B0070100</v>
          </cell>
          <cell r="I1100">
            <v>10757</v>
          </cell>
          <cell r="J1100">
            <v>274</v>
          </cell>
          <cell r="K1100">
            <v>0</v>
          </cell>
          <cell r="L1100">
            <v>0</v>
          </cell>
          <cell r="M1100">
            <v>0</v>
          </cell>
          <cell r="N1100">
            <v>-3474495.97</v>
          </cell>
          <cell r="O1100">
            <v>0</v>
          </cell>
          <cell r="P1100">
            <v>-3474495.97</v>
          </cell>
          <cell r="R1100">
            <v>0</v>
          </cell>
          <cell r="S1100">
            <v>0</v>
          </cell>
          <cell r="T1100">
            <v>-3474495.97</v>
          </cell>
          <cell r="V1100">
            <v>0</v>
          </cell>
          <cell r="W1100">
            <v>0</v>
          </cell>
          <cell r="X1100">
            <v>0</v>
          </cell>
        </row>
        <row r="1101">
          <cell r="A1101">
            <v>1</v>
          </cell>
          <cell r="B1101" t="str">
            <v>216210005490</v>
          </cell>
          <cell r="C1101">
            <v>80</v>
          </cell>
          <cell r="D1101">
            <v>1</v>
          </cell>
          <cell r="E1101" t="str">
            <v>VENDOR RES 2683-JUROS FINANCIAMENTO-BKT</v>
          </cell>
          <cell r="F1101">
            <v>3</v>
          </cell>
          <cell r="G1101">
            <v>16210004</v>
          </cell>
          <cell r="H1101" t="str">
            <v>B0190900</v>
          </cell>
          <cell r="I1101">
            <v>10757</v>
          </cell>
          <cell r="J1101">
            <v>274</v>
          </cell>
          <cell r="K1101">
            <v>0</v>
          </cell>
          <cell r="L1101">
            <v>0</v>
          </cell>
          <cell r="M1101">
            <v>0</v>
          </cell>
          <cell r="N1101">
            <v>-134910.28</v>
          </cell>
          <cell r="O1101">
            <v>0</v>
          </cell>
          <cell r="P1101">
            <v>-134910.28</v>
          </cell>
          <cell r="R1101">
            <v>0</v>
          </cell>
          <cell r="S1101">
            <v>0</v>
          </cell>
          <cell r="T1101">
            <v>-134910.28</v>
          </cell>
          <cell r="V1101">
            <v>0</v>
          </cell>
          <cell r="W1101">
            <v>0</v>
          </cell>
          <cell r="X1101">
            <v>0</v>
          </cell>
        </row>
        <row r="1102">
          <cell r="A1102">
            <v>1</v>
          </cell>
          <cell r="B1102" t="str">
            <v>216210005520</v>
          </cell>
          <cell r="C1102">
            <v>80</v>
          </cell>
          <cell r="D1102">
            <v>1</v>
          </cell>
          <cell r="E1102" t="str">
            <v>VENDOR VENCIDO-JUROS MORA-FINANCIAMENTO-OL</v>
          </cell>
          <cell r="F1102">
            <v>3</v>
          </cell>
          <cell r="G1102">
            <v>16210004</v>
          </cell>
          <cell r="H1102" t="str">
            <v>B0190900</v>
          </cell>
          <cell r="I1102">
            <v>10179</v>
          </cell>
          <cell r="J1102">
            <v>284</v>
          </cell>
          <cell r="K1102">
            <v>0</v>
          </cell>
          <cell r="L1102">
            <v>-57295.31</v>
          </cell>
          <cell r="M1102">
            <v>-10761.05</v>
          </cell>
          <cell r="N1102">
            <v>-3218.44</v>
          </cell>
          <cell r="O1102">
            <v>2879.17</v>
          </cell>
          <cell r="P1102">
            <v>-11100.32</v>
          </cell>
          <cell r="R1102">
            <v>306679.84000000003</v>
          </cell>
          <cell r="S1102">
            <v>46534.26</v>
          </cell>
          <cell r="T1102">
            <v>-339.27</v>
          </cell>
          <cell r="V1102">
            <v>-320950.46000000002</v>
          </cell>
          <cell r="W1102">
            <v>-37034.65</v>
          </cell>
          <cell r="X1102">
            <v>-9527.1200000000008</v>
          </cell>
        </row>
        <row r="1103">
          <cell r="A1103">
            <v>1</v>
          </cell>
          <cell r="B1103" t="str">
            <v>216290103010</v>
          </cell>
          <cell r="C1103">
            <v>80</v>
          </cell>
          <cell r="D1103">
            <v>1</v>
          </cell>
          <cell r="E1103" t="str">
            <v>CA-VENDOR RES 63-FINANC-ENC APROPRIADO-ST PR COM-MANUAL-BR</v>
          </cell>
          <cell r="F1103">
            <v>3</v>
          </cell>
          <cell r="G1103">
            <v>16210004</v>
          </cell>
          <cell r="H1103" t="str">
            <v>0000000</v>
          </cell>
          <cell r="I1103">
            <v>0</v>
          </cell>
          <cell r="J1103">
            <v>284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R1103">
            <v>-31544.06</v>
          </cell>
          <cell r="S1103">
            <v>0</v>
          </cell>
          <cell r="T1103">
            <v>0</v>
          </cell>
          <cell r="V1103">
            <v>22152.16</v>
          </cell>
          <cell r="W1103">
            <v>0</v>
          </cell>
          <cell r="X1103">
            <v>0</v>
          </cell>
        </row>
        <row r="1104">
          <cell r="A1104">
            <v>1</v>
          </cell>
          <cell r="B1104" t="str">
            <v>216290103052</v>
          </cell>
          <cell r="C1104">
            <v>80</v>
          </cell>
          <cell r="D1104">
            <v>1</v>
          </cell>
          <cell r="E1104" t="str">
            <v>CA-RECURSOS EXT.RES.63-LENDING JUROS-COM.-MANUAL</v>
          </cell>
          <cell r="F1104">
            <v>3</v>
          </cell>
          <cell r="G1104">
            <v>16210004</v>
          </cell>
          <cell r="H1104" t="str">
            <v>B0190900</v>
          </cell>
          <cell r="I1104">
            <v>10757</v>
          </cell>
          <cell r="J1104">
            <v>274</v>
          </cell>
          <cell r="K1104">
            <v>0</v>
          </cell>
          <cell r="L1104">
            <v>-30451.9</v>
          </cell>
          <cell r="M1104">
            <v>-30451.9</v>
          </cell>
          <cell r="N1104">
            <v>0</v>
          </cell>
          <cell r="O1104">
            <v>0</v>
          </cell>
          <cell r="P1104">
            <v>-30451.9</v>
          </cell>
          <cell r="R1104">
            <v>0</v>
          </cell>
          <cell r="S1104">
            <v>0</v>
          </cell>
          <cell r="T1104">
            <v>0</v>
          </cell>
          <cell r="V1104">
            <v>-30451.9</v>
          </cell>
          <cell r="W1104">
            <v>-30451.9</v>
          </cell>
          <cell r="X1104">
            <v>-30451.9</v>
          </cell>
        </row>
        <row r="1105">
          <cell r="A1105">
            <v>1</v>
          </cell>
          <cell r="B1105" t="str">
            <v>216290952033</v>
          </cell>
          <cell r="C1105">
            <v>80</v>
          </cell>
          <cell r="D1105">
            <v>1</v>
          </cell>
          <cell r="E1105" t="str">
            <v>CA-VENDOR RES63-FINANC-RDAS A APROPRIAR-BR</v>
          </cell>
          <cell r="F1105">
            <v>3</v>
          </cell>
          <cell r="G1105">
            <v>16210004</v>
          </cell>
          <cell r="H1105" t="str">
            <v>0000000</v>
          </cell>
          <cell r="I1105">
            <v>0</v>
          </cell>
          <cell r="J1105">
            <v>256</v>
          </cell>
          <cell r="K1105">
            <v>0</v>
          </cell>
          <cell r="L1105">
            <v>40631.42</v>
          </cell>
          <cell r="M1105">
            <v>58279.38</v>
          </cell>
          <cell r="N1105">
            <v>-32108.49</v>
          </cell>
          <cell r="O1105">
            <v>59468.61</v>
          </cell>
          <cell r="P1105">
            <v>85639.5</v>
          </cell>
          <cell r="R1105">
            <v>-97795.07</v>
          </cell>
          <cell r="S1105">
            <v>17647.96</v>
          </cell>
          <cell r="T1105">
            <v>27360.12</v>
          </cell>
          <cell r="V1105">
            <v>70695.37</v>
          </cell>
          <cell r="W1105">
            <v>42504.03</v>
          </cell>
          <cell r="X1105">
            <v>77636.92</v>
          </cell>
        </row>
        <row r="1106">
          <cell r="A1106">
            <v>1</v>
          </cell>
          <cell r="B1106" t="str">
            <v>216290952084</v>
          </cell>
          <cell r="C1106">
            <v>80</v>
          </cell>
          <cell r="D1106">
            <v>1</v>
          </cell>
          <cell r="E1106" t="str">
            <v>CA-VENDOR RES 63-FINANC-RDAS A APROPRIAR-BR-MANUAL</v>
          </cell>
          <cell r="F1106">
            <v>3</v>
          </cell>
          <cell r="G1106">
            <v>16210004</v>
          </cell>
          <cell r="H1106" t="str">
            <v>0000000</v>
          </cell>
          <cell r="I1106">
            <v>0</v>
          </cell>
          <cell r="J1106">
            <v>256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R1106">
            <v>31544.06</v>
          </cell>
          <cell r="S1106">
            <v>0</v>
          </cell>
          <cell r="T1106">
            <v>0</v>
          </cell>
          <cell r="V1106">
            <v>-22152.16</v>
          </cell>
          <cell r="W1106">
            <v>0</v>
          </cell>
          <cell r="X1106">
            <v>0</v>
          </cell>
        </row>
        <row r="1107">
          <cell r="A1107">
            <v>1</v>
          </cell>
          <cell r="B1107" t="str">
            <v>216910201012</v>
          </cell>
          <cell r="C1107">
            <v>80</v>
          </cell>
          <cell r="D1107">
            <v>1</v>
          </cell>
          <cell r="E1107" t="str">
            <v>CL-VENDOR RES 63-FINANC-PRINC A VENCER-ST PR COM</v>
          </cell>
          <cell r="F1107">
            <v>3</v>
          </cell>
          <cell r="G1107">
            <v>16210004</v>
          </cell>
          <cell r="H1107" t="str">
            <v>B0070100</v>
          </cell>
          <cell r="I1107">
            <v>10179</v>
          </cell>
          <cell r="J1107">
            <v>284</v>
          </cell>
          <cell r="K1107">
            <v>0</v>
          </cell>
          <cell r="L1107">
            <v>-68110.259999999995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R1107">
            <v>-68110.23</v>
          </cell>
          <cell r="S1107">
            <v>68110.259999999995</v>
          </cell>
          <cell r="T1107">
            <v>0</v>
          </cell>
          <cell r="V1107">
            <v>-44046.51</v>
          </cell>
          <cell r="W1107">
            <v>-8769.32</v>
          </cell>
          <cell r="X1107">
            <v>0</v>
          </cell>
        </row>
        <row r="1108">
          <cell r="A1108">
            <v>1</v>
          </cell>
          <cell r="B1108" t="str">
            <v>216910201020</v>
          </cell>
          <cell r="C1108">
            <v>80</v>
          </cell>
          <cell r="D1108">
            <v>1</v>
          </cell>
          <cell r="E1108" t="str">
            <v>CL-VENDOR RES 63-FINANC-PRINC.VENC-ST PR COM</v>
          </cell>
          <cell r="F1108">
            <v>3</v>
          </cell>
          <cell r="G1108">
            <v>16210004</v>
          </cell>
          <cell r="H1108" t="str">
            <v>B0070100</v>
          </cell>
          <cell r="I1108">
            <v>10179</v>
          </cell>
          <cell r="J1108">
            <v>284</v>
          </cell>
          <cell r="K1108">
            <v>0</v>
          </cell>
          <cell r="L1108">
            <v>-179067.76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R1108">
            <v>914817.79</v>
          </cell>
          <cell r="S1108">
            <v>179067.76</v>
          </cell>
          <cell r="T1108">
            <v>0</v>
          </cell>
          <cell r="V1108">
            <v>-1083534.6599999999</v>
          </cell>
          <cell r="W1108">
            <v>-79355.710000000006</v>
          </cell>
          <cell r="X1108">
            <v>0</v>
          </cell>
        </row>
        <row r="1109">
          <cell r="A1109">
            <v>1</v>
          </cell>
          <cell r="B1109" t="str">
            <v>216910201039</v>
          </cell>
          <cell r="C1109">
            <v>80</v>
          </cell>
          <cell r="D1109">
            <v>1</v>
          </cell>
          <cell r="E1109" t="str">
            <v>CL-VENDOR RES.63-FINANC.ENCARGOS A VENCER ST PR COM.BR</v>
          </cell>
          <cell r="F1109">
            <v>3</v>
          </cell>
          <cell r="G1109">
            <v>16210004</v>
          </cell>
          <cell r="H1109" t="str">
            <v>0000000</v>
          </cell>
          <cell r="I1109">
            <v>0</v>
          </cell>
          <cell r="J1109">
            <v>284</v>
          </cell>
          <cell r="K1109">
            <v>0</v>
          </cell>
          <cell r="L1109">
            <v>-34866.339999999997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R1109">
            <v>96793.49</v>
          </cell>
          <cell r="S1109">
            <v>34866.339999999997</v>
          </cell>
          <cell r="T1109">
            <v>0</v>
          </cell>
          <cell r="V1109">
            <v>-154209.87</v>
          </cell>
          <cell r="W1109">
            <v>-14663.75</v>
          </cell>
          <cell r="X1109">
            <v>0</v>
          </cell>
        </row>
        <row r="1110">
          <cell r="A1110">
            <v>1</v>
          </cell>
          <cell r="B1110" t="str">
            <v>216910201047</v>
          </cell>
          <cell r="C1110">
            <v>80</v>
          </cell>
          <cell r="D1110">
            <v>1</v>
          </cell>
          <cell r="E1110" t="str">
            <v>CL-VENDOR RES.63 FINANC.ENCARGOS VENCIDOS STPR COM</v>
          </cell>
          <cell r="F1110">
            <v>3</v>
          </cell>
          <cell r="G1110">
            <v>16210004</v>
          </cell>
          <cell r="H1110" t="str">
            <v>B0190900</v>
          </cell>
          <cell r="I1110">
            <v>10179</v>
          </cell>
          <cell r="J1110">
            <v>284</v>
          </cell>
          <cell r="K1110">
            <v>0</v>
          </cell>
          <cell r="L1110">
            <v>-780.32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R1110">
            <v>0</v>
          </cell>
          <cell r="S1110">
            <v>780.32</v>
          </cell>
          <cell r="T1110">
            <v>0</v>
          </cell>
          <cell r="V1110">
            <v>-780.32</v>
          </cell>
          <cell r="W1110">
            <v>-478.26</v>
          </cell>
          <cell r="X1110">
            <v>0</v>
          </cell>
        </row>
        <row r="1111">
          <cell r="A1111">
            <v>1</v>
          </cell>
          <cell r="B1111" t="str">
            <v>216910201080</v>
          </cell>
          <cell r="C1111">
            <v>80</v>
          </cell>
          <cell r="D1111">
            <v>1</v>
          </cell>
          <cell r="E1111" t="str">
            <v>CL-VENDOR RES63-FINANC.ENCARGOS A VENCER ST PR COM.BR-MANUAL</v>
          </cell>
          <cell r="F1111">
            <v>3</v>
          </cell>
          <cell r="G1111">
            <v>16210004</v>
          </cell>
          <cell r="H1111" t="str">
            <v>0000000</v>
          </cell>
          <cell r="I1111">
            <v>0</v>
          </cell>
          <cell r="J1111">
            <v>284</v>
          </cell>
          <cell r="K1111">
            <v>0</v>
          </cell>
          <cell r="L1111">
            <v>780.32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R1111">
            <v>0</v>
          </cell>
          <cell r="S1111">
            <v>-780.32</v>
          </cell>
          <cell r="T1111">
            <v>0</v>
          </cell>
          <cell r="V1111">
            <v>780.32</v>
          </cell>
          <cell r="W1111">
            <v>478.26</v>
          </cell>
          <cell r="X1111">
            <v>0</v>
          </cell>
        </row>
        <row r="1112">
          <cell r="A1112">
            <v>1</v>
          </cell>
          <cell r="B1112" t="str">
            <v>216995006295</v>
          </cell>
          <cell r="C1112">
            <v>80</v>
          </cell>
          <cell r="D1112">
            <v>1</v>
          </cell>
          <cell r="E1112" t="str">
            <v>CL-VENDOR RES.63-FINANC.RENDAS A APROPRIAR-BR</v>
          </cell>
          <cell r="F1112">
            <v>3</v>
          </cell>
          <cell r="G1112">
            <v>16210004</v>
          </cell>
          <cell r="H1112" t="str">
            <v>0000000</v>
          </cell>
          <cell r="I1112">
            <v>0</v>
          </cell>
          <cell r="J1112">
            <v>284</v>
          </cell>
          <cell r="K1112">
            <v>0</v>
          </cell>
          <cell r="L1112">
            <v>34866.339999999997</v>
          </cell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R1112">
            <v>-96793.49</v>
          </cell>
          <cell r="S1112">
            <v>-34866.339999999997</v>
          </cell>
          <cell r="T1112">
            <v>0</v>
          </cell>
          <cell r="V1112">
            <v>159189.5</v>
          </cell>
          <cell r="W1112">
            <v>14663.75</v>
          </cell>
          <cell r="X1112">
            <v>0</v>
          </cell>
        </row>
        <row r="1113">
          <cell r="A1113">
            <v>1</v>
          </cell>
          <cell r="B1113" t="str">
            <v>216995006341</v>
          </cell>
          <cell r="C1113">
            <v>80</v>
          </cell>
          <cell r="D1113">
            <v>1</v>
          </cell>
          <cell r="E1113" t="str">
            <v>CL-VENDOR RES.63-FINANC.RENDAS A APROPRIAR-BR-MANUAL</v>
          </cell>
          <cell r="F1113">
            <v>3</v>
          </cell>
          <cell r="G1113">
            <v>16210004</v>
          </cell>
          <cell r="H1113" t="str">
            <v>0000000</v>
          </cell>
          <cell r="I1113">
            <v>0</v>
          </cell>
          <cell r="J1113">
            <v>284</v>
          </cell>
          <cell r="K1113">
            <v>0</v>
          </cell>
          <cell r="L1113">
            <v>-780.32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R1113">
            <v>0</v>
          </cell>
          <cell r="S1113">
            <v>780.32</v>
          </cell>
          <cell r="T1113">
            <v>0</v>
          </cell>
          <cell r="V1113">
            <v>-780.32</v>
          </cell>
          <cell r="W1113">
            <v>-478.26</v>
          </cell>
          <cell r="X1113">
            <v>0</v>
          </cell>
        </row>
        <row r="1114">
          <cell r="G1114" t="str">
            <v>16210004 Total</v>
          </cell>
          <cell r="L1114">
            <v>-134647941.40999997</v>
          </cell>
          <cell r="M1114">
            <v>-140960827.91</v>
          </cell>
          <cell r="P1114">
            <v>-145138862.17000005</v>
          </cell>
          <cell r="R1114">
            <v>6429534.6099999994</v>
          </cell>
          <cell r="S1114">
            <v>-6312886.5</v>
          </cell>
          <cell r="T1114">
            <v>-4178034.26</v>
          </cell>
          <cell r="V1114">
            <v>-140454286.25999996</v>
          </cell>
          <cell r="W1114">
            <v>-138257289.85000002</v>
          </cell>
          <cell r="X1114">
            <v>-140771117.34</v>
          </cell>
        </row>
        <row r="1115">
          <cell r="A1115">
            <v>1</v>
          </cell>
          <cell r="B1115" t="str">
            <v>216330506071</v>
          </cell>
          <cell r="C1115">
            <v>80</v>
          </cell>
          <cell r="D1115">
            <v>1</v>
          </cell>
          <cell r="E1115" t="str">
            <v>VENDOR RES 2148-JUROS-COMLZACAO-AGRICULTURA</v>
          </cell>
          <cell r="F1115">
            <v>3</v>
          </cell>
          <cell r="G1115">
            <v>16330506</v>
          </cell>
          <cell r="H1115" t="str">
            <v>B0190900</v>
          </cell>
          <cell r="I1115">
            <v>10757</v>
          </cell>
          <cell r="J1115">
            <v>274</v>
          </cell>
          <cell r="K1115">
            <v>0</v>
          </cell>
          <cell r="L1115">
            <v>-881732.38</v>
          </cell>
          <cell r="M1115">
            <v>-1252637.49</v>
          </cell>
          <cell r="N1115">
            <v>-423228.71</v>
          </cell>
          <cell r="O1115">
            <v>31760.38</v>
          </cell>
          <cell r="P1115">
            <v>-1644105.82</v>
          </cell>
          <cell r="R1115">
            <v>-271629.94</v>
          </cell>
          <cell r="S1115">
            <v>-370905.11</v>
          </cell>
          <cell r="T1115">
            <v>-391468.33</v>
          </cell>
          <cell r="V1115">
            <v>-554125.51</v>
          </cell>
          <cell r="W1115">
            <v>-849465.21</v>
          </cell>
          <cell r="X1115">
            <v>-1227156.07</v>
          </cell>
        </row>
        <row r="1116">
          <cell r="A1116">
            <v>1</v>
          </cell>
          <cell r="B1116" t="str">
            <v>216330506080</v>
          </cell>
          <cell r="C1116">
            <v>80</v>
          </cell>
          <cell r="D1116">
            <v>1</v>
          </cell>
          <cell r="E1116" t="str">
            <v>VENDOR RES 2148-PRINC E VAR CAMB-COMLZACAO.AGRICULTURA</v>
          </cell>
          <cell r="F1116">
            <v>3</v>
          </cell>
          <cell r="G1116">
            <v>16330506</v>
          </cell>
          <cell r="H1116" t="str">
            <v>B0070100</v>
          </cell>
          <cell r="I1116">
            <v>10757</v>
          </cell>
          <cell r="J1116">
            <v>274</v>
          </cell>
          <cell r="K1116">
            <v>0</v>
          </cell>
          <cell r="L1116">
            <v>-41613386.530000001</v>
          </cell>
          <cell r="M1116">
            <v>-42041805.549999997</v>
          </cell>
          <cell r="N1116">
            <v>-1902646.83</v>
          </cell>
          <cell r="O1116">
            <v>180980.97</v>
          </cell>
          <cell r="P1116">
            <v>-43763471.409999996</v>
          </cell>
          <cell r="R1116">
            <v>-459442.37</v>
          </cell>
          <cell r="S1116">
            <v>-428419.02</v>
          </cell>
          <cell r="T1116">
            <v>-1721665.86</v>
          </cell>
          <cell r="V1116">
            <v>-41229715.119999997</v>
          </cell>
          <cell r="W1116">
            <v>-41509749.32</v>
          </cell>
          <cell r="X1116">
            <v>-42199049.450000003</v>
          </cell>
        </row>
        <row r="1117">
          <cell r="A1117">
            <v>1</v>
          </cell>
          <cell r="B1117" t="str">
            <v>216330506110</v>
          </cell>
          <cell r="C1117">
            <v>80</v>
          </cell>
          <cell r="D1117">
            <v>1</v>
          </cell>
          <cell r="E1117" t="str">
            <v>VENDOR RES 2148-JUROS-COMLZACAO AGRIC.-EX OL-REVERSAO MODULO</v>
          </cell>
          <cell r="F1117">
            <v>3</v>
          </cell>
          <cell r="G1117">
            <v>16330506</v>
          </cell>
          <cell r="H1117" t="str">
            <v>B0190900</v>
          </cell>
          <cell r="I1117">
            <v>10757</v>
          </cell>
          <cell r="J1117">
            <v>274</v>
          </cell>
          <cell r="K1117">
            <v>0</v>
          </cell>
          <cell r="L1117">
            <v>631.76</v>
          </cell>
          <cell r="M1117">
            <v>674.11</v>
          </cell>
          <cell r="N1117">
            <v>-674.2</v>
          </cell>
          <cell r="O1117">
            <v>0</v>
          </cell>
          <cell r="P1117">
            <v>-0.09</v>
          </cell>
          <cell r="R1117">
            <v>-1485.3</v>
          </cell>
          <cell r="S1117">
            <v>42.35</v>
          </cell>
          <cell r="T1117">
            <v>-674.2</v>
          </cell>
          <cell r="V1117">
            <v>1816.35</v>
          </cell>
          <cell r="W1117">
            <v>611.38</v>
          </cell>
          <cell r="X1117">
            <v>674.11</v>
          </cell>
        </row>
        <row r="1118">
          <cell r="G1118" t="str">
            <v>16330506 Total</v>
          </cell>
          <cell r="L1118">
            <v>-42494487.150000006</v>
          </cell>
          <cell r="M1118">
            <v>-43293768.93</v>
          </cell>
          <cell r="P1118">
            <v>-45407577.32</v>
          </cell>
          <cell r="R1118">
            <v>-732557.61</v>
          </cell>
          <cell r="S1118">
            <v>-799281.78</v>
          </cell>
          <cell r="T1118">
            <v>-2113808.39</v>
          </cell>
          <cell r="V1118">
            <v>-41782024.279999994</v>
          </cell>
          <cell r="W1118">
            <v>-42358603.149999999</v>
          </cell>
          <cell r="X1118">
            <v>-43425531.410000004</v>
          </cell>
        </row>
        <row r="1119">
          <cell r="A1119">
            <v>1</v>
          </cell>
          <cell r="B1119" t="str">
            <v>216330609067</v>
          </cell>
          <cell r="C1119">
            <v>80</v>
          </cell>
          <cell r="D1119">
            <v>1</v>
          </cell>
          <cell r="E1119" t="str">
            <v>RES 2148-RURAL-APLIC.REPASS/REFIN-COMERC.PECUAR-JUROS</v>
          </cell>
          <cell r="F1119">
            <v>3</v>
          </cell>
          <cell r="G1119">
            <v>16330609</v>
          </cell>
          <cell r="H1119" t="str">
            <v>B0190900</v>
          </cell>
          <cell r="I1119">
            <v>10094</v>
          </cell>
          <cell r="J1119">
            <v>89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R1119">
            <v>1083052.57</v>
          </cell>
          <cell r="S1119">
            <v>0</v>
          </cell>
          <cell r="T1119">
            <v>0</v>
          </cell>
          <cell r="V1119">
            <v>-1013178.21</v>
          </cell>
          <cell r="W1119">
            <v>0</v>
          </cell>
          <cell r="X1119">
            <v>0</v>
          </cell>
        </row>
        <row r="1120">
          <cell r="A1120">
            <v>1</v>
          </cell>
          <cell r="B1120" t="str">
            <v>216330609091</v>
          </cell>
          <cell r="C1120">
            <v>80</v>
          </cell>
          <cell r="D1120">
            <v>1</v>
          </cell>
          <cell r="E1120" t="str">
            <v>RES 2148-RURAL-APL.REP./REFIN-COM.PECUAR-PRINC VAR.CAMB-PBG</v>
          </cell>
          <cell r="F1120">
            <v>3</v>
          </cell>
          <cell r="G1120">
            <v>16330609</v>
          </cell>
          <cell r="H1120" t="str">
            <v>B0070000</v>
          </cell>
          <cell r="I1120">
            <v>10094</v>
          </cell>
          <cell r="J1120">
            <v>89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R1120">
            <v>2036076.25</v>
          </cell>
          <cell r="S1120">
            <v>0</v>
          </cell>
          <cell r="T1120">
            <v>0</v>
          </cell>
          <cell r="V1120">
            <v>-1904716.49</v>
          </cell>
          <cell r="W1120">
            <v>0</v>
          </cell>
          <cell r="X1120">
            <v>0</v>
          </cell>
        </row>
        <row r="1121">
          <cell r="G1121" t="str">
            <v>16330609 Total</v>
          </cell>
          <cell r="L1121">
            <v>0</v>
          </cell>
          <cell r="M1121">
            <v>0</v>
          </cell>
          <cell r="P1121">
            <v>0</v>
          </cell>
          <cell r="R1121">
            <v>3119128.82</v>
          </cell>
          <cell r="S1121">
            <v>0</v>
          </cell>
          <cell r="T1121">
            <v>0</v>
          </cell>
          <cell r="V1121">
            <v>-2917894.7</v>
          </cell>
          <cell r="W1121">
            <v>0</v>
          </cell>
          <cell r="X1121">
            <v>0</v>
          </cell>
        </row>
        <row r="1122">
          <cell r="A1122">
            <v>1</v>
          </cell>
          <cell r="B1122" t="str">
            <v>202016481100</v>
          </cell>
          <cell r="C1122">
            <v>80</v>
          </cell>
          <cell r="D1122">
            <v>1</v>
          </cell>
          <cell r="E1122" t="str">
            <v>RES 2148-(NO RAAP)-FINANC AGROIND-PRINC E VAR CAMB-USD</v>
          </cell>
          <cell r="F1122">
            <v>3</v>
          </cell>
          <cell r="G1122">
            <v>16340606</v>
          </cell>
          <cell r="H1122" t="str">
            <v>B0070100</v>
          </cell>
          <cell r="I1122">
            <v>10222</v>
          </cell>
          <cell r="J1122">
            <v>89</v>
          </cell>
          <cell r="K1122">
            <v>0</v>
          </cell>
          <cell r="L1122">
            <v>0</v>
          </cell>
          <cell r="M1122">
            <v>-9857000</v>
          </cell>
          <cell r="N1122">
            <v>-490500</v>
          </cell>
          <cell r="O1122">
            <v>10347500</v>
          </cell>
          <cell r="P1122">
            <v>0</v>
          </cell>
          <cell r="R1122">
            <v>0</v>
          </cell>
          <cell r="S1122">
            <v>-9857000</v>
          </cell>
          <cell r="T1122">
            <v>9857000</v>
          </cell>
          <cell r="V1122">
            <v>0</v>
          </cell>
          <cell r="W1122">
            <v>0</v>
          </cell>
          <cell r="X1122">
            <v>-9988625</v>
          </cell>
        </row>
        <row r="1123">
          <cell r="A1123">
            <v>1</v>
          </cell>
          <cell r="B1123" t="str">
            <v>202016481126</v>
          </cell>
          <cell r="C1123">
            <v>80</v>
          </cell>
          <cell r="D1123">
            <v>1</v>
          </cell>
          <cell r="E1123" t="str">
            <v>RES 2148 (NO RAAP)-FINANC AGROIND-JUROS-USD</v>
          </cell>
          <cell r="F1123">
            <v>3</v>
          </cell>
          <cell r="G1123">
            <v>16340606</v>
          </cell>
          <cell r="H1123" t="str">
            <v>B0190900</v>
          </cell>
          <cell r="I1123">
            <v>10222</v>
          </cell>
          <cell r="J1123">
            <v>89</v>
          </cell>
          <cell r="K1123">
            <v>0</v>
          </cell>
          <cell r="L1123">
            <v>0</v>
          </cell>
          <cell r="M1123">
            <v>-18747.11</v>
          </cell>
          <cell r="N1123">
            <v>-64263.08</v>
          </cell>
          <cell r="O1123">
            <v>83010.19</v>
          </cell>
          <cell r="P1123">
            <v>0</v>
          </cell>
          <cell r="R1123">
            <v>0</v>
          </cell>
          <cell r="S1123">
            <v>-18747.11</v>
          </cell>
          <cell r="T1123">
            <v>18747.11</v>
          </cell>
          <cell r="V1123">
            <v>0</v>
          </cell>
          <cell r="W1123">
            <v>0</v>
          </cell>
          <cell r="X1123">
            <v>-53872.44</v>
          </cell>
        </row>
        <row r="1124">
          <cell r="G1124" t="str">
            <v>16340606 Total</v>
          </cell>
          <cell r="L1124">
            <v>0</v>
          </cell>
          <cell r="M1124">
            <v>-9875747.1099999994</v>
          </cell>
          <cell r="P1124">
            <v>0</v>
          </cell>
          <cell r="R1124">
            <v>0</v>
          </cell>
          <cell r="S1124">
            <v>-9875747.1099999994</v>
          </cell>
          <cell r="T1124">
            <v>9875747.1099999994</v>
          </cell>
          <cell r="V1124">
            <v>0</v>
          </cell>
          <cell r="W1124">
            <v>0</v>
          </cell>
          <cell r="X1124">
            <v>-10042497.439999999</v>
          </cell>
        </row>
        <row r="1125">
          <cell r="A1125">
            <v>1</v>
          </cell>
          <cell r="B1125" t="str">
            <v>216920002004</v>
          </cell>
          <cell r="C1125">
            <v>80</v>
          </cell>
          <cell r="D1125">
            <v>1</v>
          </cell>
          <cell r="E1125" t="str">
            <v>PROVISAO PARA EMPRESTIMOS E TITULOS DESCONTADOS-BR</v>
          </cell>
          <cell r="F1125">
            <v>3</v>
          </cell>
          <cell r="G1125">
            <v>16920002</v>
          </cell>
          <cell r="H1125" t="str">
            <v>0000000</v>
          </cell>
          <cell r="I1125">
            <v>0</v>
          </cell>
          <cell r="J1125">
            <v>515</v>
          </cell>
          <cell r="K1125">
            <v>0</v>
          </cell>
          <cell r="L1125">
            <v>54708723.5</v>
          </cell>
          <cell r="M1125">
            <v>70382778.659999996</v>
          </cell>
          <cell r="N1125">
            <v>0</v>
          </cell>
          <cell r="O1125">
            <v>1671147.43</v>
          </cell>
          <cell r="P1125">
            <v>72053926.090000004</v>
          </cell>
          <cell r="R1125">
            <v>-13722832.82</v>
          </cell>
          <cell r="S1125">
            <v>15674055.16</v>
          </cell>
          <cell r="T1125">
            <v>1671147.43</v>
          </cell>
          <cell r="V1125">
            <v>62676819.979999997</v>
          </cell>
          <cell r="W1125">
            <v>59259255.640000001</v>
          </cell>
          <cell r="X1125">
            <v>70681197.840000004</v>
          </cell>
        </row>
        <row r="1126">
          <cell r="A1126">
            <v>1</v>
          </cell>
          <cell r="B1126" t="str">
            <v>216920002020</v>
          </cell>
          <cell r="C1126">
            <v>80</v>
          </cell>
          <cell r="D1126">
            <v>1</v>
          </cell>
          <cell r="E1126" t="str">
            <v>BR-PARA BAIXAR CONTRA PROVISAO EMPREST E TIT DESCONTADOS-GCB</v>
          </cell>
          <cell r="F1126">
            <v>3</v>
          </cell>
          <cell r="G1126">
            <v>16920002</v>
          </cell>
          <cell r="H1126" t="str">
            <v>0000000</v>
          </cell>
          <cell r="I1126">
            <v>0</v>
          </cell>
          <cell r="J1126">
            <v>515</v>
          </cell>
          <cell r="K1126">
            <v>0</v>
          </cell>
          <cell r="L1126">
            <v>-4998369.99</v>
          </cell>
          <cell r="M1126">
            <v>-5147609.78</v>
          </cell>
          <cell r="N1126">
            <v>0</v>
          </cell>
          <cell r="O1126">
            <v>0</v>
          </cell>
          <cell r="P1126">
            <v>-5147609.78</v>
          </cell>
          <cell r="R1126">
            <v>-70464.08</v>
          </cell>
          <cell r="S1126">
            <v>-149239.79</v>
          </cell>
          <cell r="T1126">
            <v>0</v>
          </cell>
          <cell r="V1126">
            <v>-4973366.6100000003</v>
          </cell>
          <cell r="W1126">
            <v>-5032069.3099999996</v>
          </cell>
          <cell r="X1126">
            <v>-5147609.78</v>
          </cell>
        </row>
        <row r="1127">
          <cell r="A1127">
            <v>1</v>
          </cell>
          <cell r="B1127" t="str">
            <v>216920002047</v>
          </cell>
          <cell r="C1127">
            <v>80</v>
          </cell>
          <cell r="D1127">
            <v>1</v>
          </cell>
          <cell r="E1127" t="str">
            <v>BR-PARA BAIXAR CONTRA PROVISAO EMPREST E TIT DESC</v>
          </cell>
          <cell r="F1127">
            <v>3</v>
          </cell>
          <cell r="G1127">
            <v>16920002</v>
          </cell>
          <cell r="H1127" t="str">
            <v>0000000</v>
          </cell>
          <cell r="I1127">
            <v>0</v>
          </cell>
          <cell r="J1127">
            <v>515</v>
          </cell>
          <cell r="K1127">
            <v>0</v>
          </cell>
          <cell r="L1127">
            <v>-15718037.66</v>
          </cell>
          <cell r="M1127">
            <v>-15718037.66</v>
          </cell>
          <cell r="N1127">
            <v>0</v>
          </cell>
          <cell r="O1127">
            <v>0</v>
          </cell>
          <cell r="P1127">
            <v>-15718037.66</v>
          </cell>
          <cell r="R1127">
            <v>-7430409.5199999996</v>
          </cell>
          <cell r="S1127">
            <v>0</v>
          </cell>
          <cell r="T1127">
            <v>0</v>
          </cell>
          <cell r="V1127">
            <v>-8767009.4000000004</v>
          </cell>
          <cell r="W1127">
            <v>-15718037.66</v>
          </cell>
          <cell r="X1127">
            <v>-15718037.66</v>
          </cell>
        </row>
        <row r="1128">
          <cell r="G1128" t="str">
            <v>16920002 Total</v>
          </cell>
          <cell r="L1128">
            <v>33992315.849999994</v>
          </cell>
          <cell r="M1128">
            <v>49517131.219999999</v>
          </cell>
          <cell r="P1128">
            <v>51188278.650000006</v>
          </cell>
          <cell r="R1128">
            <v>-21223706.420000002</v>
          </cell>
          <cell r="S1128">
            <v>15524815.370000001</v>
          </cell>
          <cell r="T1128">
            <v>1671147.43</v>
          </cell>
          <cell r="V1128">
            <v>48936443.969999999</v>
          </cell>
          <cell r="W1128">
            <v>38509148.670000002</v>
          </cell>
          <cell r="X1128">
            <v>49815550.400000006</v>
          </cell>
        </row>
        <row r="1129">
          <cell r="A1129">
            <v>1</v>
          </cell>
          <cell r="B1129" t="str">
            <v>216930009001</v>
          </cell>
          <cell r="C1129">
            <v>80</v>
          </cell>
          <cell r="D1129">
            <v>1</v>
          </cell>
          <cell r="E1129" t="str">
            <v>PROVISAO PARA FINANCIAMENTOS-BR</v>
          </cell>
          <cell r="F1129">
            <v>3</v>
          </cell>
          <cell r="G1129">
            <v>16930009</v>
          </cell>
          <cell r="H1129" t="str">
            <v>0000000</v>
          </cell>
          <cell r="I1129">
            <v>0</v>
          </cell>
          <cell r="J1129">
            <v>515</v>
          </cell>
          <cell r="K1129">
            <v>0</v>
          </cell>
          <cell r="L1129">
            <v>22408367.859999999</v>
          </cell>
          <cell r="M1129">
            <v>14281320.76</v>
          </cell>
          <cell r="N1129">
            <v>0</v>
          </cell>
          <cell r="O1129">
            <v>783746.11</v>
          </cell>
          <cell r="P1129">
            <v>15065066.869999999</v>
          </cell>
          <cell r="R1129">
            <v>-62876.44</v>
          </cell>
          <cell r="S1129">
            <v>-8127047.0999999996</v>
          </cell>
          <cell r="T1129">
            <v>783746.11</v>
          </cell>
          <cell r="V1129">
            <v>22444876.760000002</v>
          </cell>
          <cell r="W1129">
            <v>20048902.57</v>
          </cell>
          <cell r="X1129">
            <v>14421275.42</v>
          </cell>
        </row>
        <row r="1130">
          <cell r="A1130">
            <v>1</v>
          </cell>
          <cell r="B1130" t="str">
            <v>216930009036</v>
          </cell>
          <cell r="C1130">
            <v>80</v>
          </cell>
          <cell r="D1130">
            <v>1</v>
          </cell>
          <cell r="E1130" t="str">
            <v>BR-PARA BAIXAR CONTRA PROVISAO FINANCIAMENTO</v>
          </cell>
          <cell r="F1130">
            <v>3</v>
          </cell>
          <cell r="G1130">
            <v>16930009</v>
          </cell>
          <cell r="H1130" t="str">
            <v>0000000</v>
          </cell>
          <cell r="I1130">
            <v>0</v>
          </cell>
          <cell r="J1130">
            <v>515</v>
          </cell>
          <cell r="K1130">
            <v>0</v>
          </cell>
          <cell r="L1130">
            <v>-10199562.460000001</v>
          </cell>
          <cell r="M1130">
            <v>-10363705.960000001</v>
          </cell>
          <cell r="N1130">
            <v>0</v>
          </cell>
          <cell r="O1130">
            <v>0</v>
          </cell>
          <cell r="P1130">
            <v>-10363705.960000001</v>
          </cell>
          <cell r="R1130">
            <v>0</v>
          </cell>
          <cell r="S1130">
            <v>-164143.5</v>
          </cell>
          <cell r="T1130">
            <v>0</v>
          </cell>
          <cell r="V1130">
            <v>-10199562.460000001</v>
          </cell>
          <cell r="W1130">
            <v>-10263101.880000001</v>
          </cell>
          <cell r="X1130">
            <v>-10363705.960000001</v>
          </cell>
        </row>
        <row r="1131">
          <cell r="G1131" t="str">
            <v>16930009 Total</v>
          </cell>
          <cell r="L1131">
            <v>12208805.399999999</v>
          </cell>
          <cell r="M1131">
            <v>3917614.8</v>
          </cell>
          <cell r="P1131">
            <v>4701360.91</v>
          </cell>
          <cell r="R1131">
            <v>-62876.44</v>
          </cell>
          <cell r="S1131">
            <v>-8291190.5999999996</v>
          </cell>
          <cell r="T1131">
            <v>783746.11</v>
          </cell>
          <cell r="V1131">
            <v>12245314.300000001</v>
          </cell>
          <cell r="W1131">
            <v>9785800.6899999995</v>
          </cell>
          <cell r="X1131">
            <v>4057569.46</v>
          </cell>
        </row>
        <row r="1132">
          <cell r="A1132">
            <v>1</v>
          </cell>
          <cell r="B1132" t="str">
            <v>216940006005</v>
          </cell>
          <cell r="C1132">
            <v>80</v>
          </cell>
          <cell r="D1132">
            <v>1</v>
          </cell>
          <cell r="E1132" t="str">
            <v>PROVISAO PARA FINANCIAMENTOS RURAIS E AGROINDUSTRIAIS-BR</v>
          </cell>
          <cell r="F1132">
            <v>3</v>
          </cell>
          <cell r="G1132">
            <v>16940006</v>
          </cell>
          <cell r="H1132" t="str">
            <v>0000000</v>
          </cell>
          <cell r="I1132">
            <v>0</v>
          </cell>
          <cell r="J1132">
            <v>515</v>
          </cell>
          <cell r="K1132">
            <v>0</v>
          </cell>
          <cell r="L1132">
            <v>3941313.85</v>
          </cell>
          <cell r="M1132">
            <v>2033596.01</v>
          </cell>
          <cell r="N1132">
            <v>0</v>
          </cell>
          <cell r="O1132">
            <v>990732</v>
          </cell>
          <cell r="P1132">
            <v>3024328.01</v>
          </cell>
          <cell r="R1132">
            <v>-111005.32</v>
          </cell>
          <cell r="S1132">
            <v>-1907717.84</v>
          </cell>
          <cell r="T1132">
            <v>990732</v>
          </cell>
          <cell r="V1132">
            <v>4005768.55</v>
          </cell>
          <cell r="W1132">
            <v>3387460.28</v>
          </cell>
          <cell r="X1132">
            <v>2210512.44</v>
          </cell>
        </row>
        <row r="1133">
          <cell r="A1133">
            <v>1</v>
          </cell>
          <cell r="B1133" t="str">
            <v>216940006013</v>
          </cell>
          <cell r="C1133">
            <v>80</v>
          </cell>
          <cell r="D1133">
            <v>1</v>
          </cell>
          <cell r="E1133" t="str">
            <v>BR-PARA BAIXAR CONTRA PROVISAO RURAL</v>
          </cell>
          <cell r="F1133">
            <v>3</v>
          </cell>
          <cell r="G1133">
            <v>16940006</v>
          </cell>
          <cell r="H1133" t="str">
            <v>0000000</v>
          </cell>
          <cell r="I1133">
            <v>0</v>
          </cell>
          <cell r="J1133">
            <v>515</v>
          </cell>
          <cell r="K1133">
            <v>0</v>
          </cell>
          <cell r="L1133">
            <v>-581612.24</v>
          </cell>
          <cell r="M1133">
            <v>-581612.24</v>
          </cell>
          <cell r="N1133">
            <v>0</v>
          </cell>
          <cell r="O1133">
            <v>0</v>
          </cell>
          <cell r="P1133">
            <v>-581612.24</v>
          </cell>
          <cell r="R1133">
            <v>0</v>
          </cell>
          <cell r="S1133">
            <v>0</v>
          </cell>
          <cell r="T1133">
            <v>0</v>
          </cell>
          <cell r="V1133">
            <v>-581612.24</v>
          </cell>
          <cell r="W1133">
            <v>-581612.24</v>
          </cell>
          <cell r="X1133">
            <v>-581612.24</v>
          </cell>
        </row>
        <row r="1134">
          <cell r="A1134">
            <v>1</v>
          </cell>
          <cell r="B1134" t="str">
            <v>216940006021</v>
          </cell>
          <cell r="C1134">
            <v>80</v>
          </cell>
          <cell r="D1134">
            <v>1</v>
          </cell>
          <cell r="E1134" t="str">
            <v>BR-RURAL E AGROIND.-PARA BAIXAR CONTRA PROVISAO</v>
          </cell>
          <cell r="F1134">
            <v>3</v>
          </cell>
          <cell r="G1134">
            <v>16940006</v>
          </cell>
          <cell r="H1134" t="str">
            <v>0000000</v>
          </cell>
          <cell r="I1134">
            <v>0</v>
          </cell>
          <cell r="J1134">
            <v>515</v>
          </cell>
          <cell r="K1134">
            <v>0</v>
          </cell>
          <cell r="L1134">
            <v>-1332786.3999999999</v>
          </cell>
          <cell r="M1134">
            <v>-1332786.3999999999</v>
          </cell>
          <cell r="N1134">
            <v>0</v>
          </cell>
          <cell r="O1134">
            <v>0</v>
          </cell>
          <cell r="P1134">
            <v>-1332786.3999999999</v>
          </cell>
          <cell r="R1134">
            <v>-1332786.3999999999</v>
          </cell>
          <cell r="S1134">
            <v>0</v>
          </cell>
          <cell r="T1134">
            <v>0</v>
          </cell>
          <cell r="V1134">
            <v>-171972.44</v>
          </cell>
          <cell r="W1134">
            <v>-1332786.3999999999</v>
          </cell>
          <cell r="X1134">
            <v>-1332786.3999999999</v>
          </cell>
        </row>
        <row r="1135">
          <cell r="G1135" t="str">
            <v>16940006 Total</v>
          </cell>
          <cell r="L1135">
            <v>2026915.21</v>
          </cell>
          <cell r="M1135">
            <v>119197.37</v>
          </cell>
          <cell r="P1135">
            <v>1109929.3700000001</v>
          </cell>
          <cell r="R1135">
            <v>-1443791.72</v>
          </cell>
          <cell r="S1135">
            <v>-1907717.84</v>
          </cell>
          <cell r="T1135">
            <v>990732</v>
          </cell>
          <cell r="V1135">
            <v>3252183.87</v>
          </cell>
          <cell r="W1135">
            <v>1473061.64</v>
          </cell>
          <cell r="X1135">
            <v>296113.8</v>
          </cell>
        </row>
        <row r="1136">
          <cell r="A1136">
            <v>1</v>
          </cell>
          <cell r="B1136" t="str">
            <v>204040200014</v>
          </cell>
          <cell r="C1136">
            <v>220</v>
          </cell>
          <cell r="D1136">
            <v>1</v>
          </cell>
          <cell r="E1136" t="str">
            <v>EXPORTACAO-LETRAS ENTREGUES</v>
          </cell>
          <cell r="F1136">
            <v>3</v>
          </cell>
          <cell r="G1136">
            <v>18206205</v>
          </cell>
          <cell r="H1136" t="str">
            <v>B0070100</v>
          </cell>
          <cell r="I1136">
            <v>10686</v>
          </cell>
          <cell r="J1136">
            <v>2</v>
          </cell>
          <cell r="K1136">
            <v>559</v>
          </cell>
          <cell r="L1136">
            <v>-83860.33</v>
          </cell>
          <cell r="M1136">
            <v>-83860.33</v>
          </cell>
          <cell r="N1136">
            <v>0</v>
          </cell>
          <cell r="O1136">
            <v>0</v>
          </cell>
          <cell r="P1136">
            <v>-83860.33</v>
          </cell>
          <cell r="R1136">
            <v>41391.54</v>
          </cell>
          <cell r="S1136">
            <v>0</v>
          </cell>
          <cell r="T1136">
            <v>0</v>
          </cell>
          <cell r="V1136">
            <v>-101915.96</v>
          </cell>
          <cell r="W1136">
            <v>-83860.33</v>
          </cell>
          <cell r="X1136">
            <v>-83860.33</v>
          </cell>
        </row>
        <row r="1137">
          <cell r="A1137">
            <v>1</v>
          </cell>
          <cell r="B1137" t="str">
            <v>204124021021</v>
          </cell>
          <cell r="C1137">
            <v>220</v>
          </cell>
          <cell r="D1137">
            <v>1</v>
          </cell>
          <cell r="E1137" t="str">
            <v>EXPORTACAO - LETRAS ENTREGUES</v>
          </cell>
          <cell r="F1137">
            <v>3</v>
          </cell>
          <cell r="G1137">
            <v>18206205</v>
          </cell>
          <cell r="H1137" t="str">
            <v>B0199100</v>
          </cell>
          <cell r="I1137">
            <v>10686</v>
          </cell>
          <cell r="J1137">
            <v>2</v>
          </cell>
          <cell r="K1137">
            <v>559</v>
          </cell>
          <cell r="L1137">
            <v>-72964.570000000007</v>
          </cell>
          <cell r="M1137">
            <v>-74224.240000000005</v>
          </cell>
          <cell r="N1137">
            <v>-1380453.78</v>
          </cell>
          <cell r="O1137">
            <v>1374508.46</v>
          </cell>
          <cell r="P1137">
            <v>-80169.56</v>
          </cell>
          <cell r="R1137">
            <v>37593.850000000093</v>
          </cell>
          <cell r="S1137">
            <v>-1259.6699999999255</v>
          </cell>
          <cell r="T1137">
            <v>-5945.3200000000652</v>
          </cell>
          <cell r="V1137">
            <v>-89191.05</v>
          </cell>
          <cell r="W1137">
            <v>-72908.929999999993</v>
          </cell>
          <cell r="X1137">
            <v>-76787.429999999993</v>
          </cell>
        </row>
        <row r="1138">
          <cell r="A1138">
            <v>1</v>
          </cell>
          <cell r="B1138" t="str">
            <v>305701012021</v>
          </cell>
          <cell r="C1138">
            <v>220</v>
          </cell>
          <cell r="D1138">
            <v>4</v>
          </cell>
          <cell r="E1138" t="str">
            <v>EXPORTACAO-LETRAS ENTREGUES</v>
          </cell>
          <cell r="F1138">
            <v>3</v>
          </cell>
          <cell r="G1138">
            <v>18206205</v>
          </cell>
          <cell r="H1138" t="str">
            <v>B0468100</v>
          </cell>
          <cell r="I1138">
            <v>60380</v>
          </cell>
          <cell r="J1138">
            <v>2</v>
          </cell>
          <cell r="K1138">
            <v>559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R1138">
            <v>0</v>
          </cell>
          <cell r="S1138">
            <v>0</v>
          </cell>
          <cell r="T1138">
            <v>0</v>
          </cell>
          <cell r="V1138">
            <v>0</v>
          </cell>
          <cell r="W1138">
            <v>0</v>
          </cell>
          <cell r="X1138">
            <v>0</v>
          </cell>
        </row>
        <row r="1139">
          <cell r="G1139" t="str">
            <v>18206205 Total</v>
          </cell>
          <cell r="L1139">
            <v>-156824.9</v>
          </cell>
          <cell r="M1139">
            <v>-158084.57</v>
          </cell>
          <cell r="P1139">
            <v>-164029.89000000001</v>
          </cell>
          <cell r="R1139">
            <v>78985.390000000101</v>
          </cell>
          <cell r="S1139">
            <v>-1259.6699999999255</v>
          </cell>
          <cell r="T1139">
            <v>-5945.3200000000652</v>
          </cell>
          <cell r="V1139">
            <v>-191107.01</v>
          </cell>
          <cell r="W1139">
            <v>-156769.26</v>
          </cell>
          <cell r="X1139">
            <v>-160647.76</v>
          </cell>
        </row>
        <row r="1140">
          <cell r="A1140">
            <v>1</v>
          </cell>
          <cell r="B1140" t="str">
            <v>204040300027</v>
          </cell>
          <cell r="C1140">
            <v>220</v>
          </cell>
          <cell r="D1140">
            <v>1</v>
          </cell>
          <cell r="E1140" t="str">
            <v>COBERTURAS-BANCOS-ENTREGA PRONTA</v>
          </cell>
          <cell r="F1140">
            <v>3</v>
          </cell>
          <cell r="G1140">
            <v>18206401</v>
          </cell>
          <cell r="H1140" t="str">
            <v>B0070100</v>
          </cell>
          <cell r="I1140">
            <v>10690</v>
          </cell>
          <cell r="J1140">
            <v>1</v>
          </cell>
          <cell r="K1140">
            <v>559</v>
          </cell>
          <cell r="L1140">
            <v>0</v>
          </cell>
          <cell r="M1140">
            <v>0</v>
          </cell>
          <cell r="N1140">
            <v>-142355000</v>
          </cell>
          <cell r="O1140">
            <v>142355000</v>
          </cell>
          <cell r="P1140">
            <v>0</v>
          </cell>
          <cell r="R1140">
            <v>0</v>
          </cell>
          <cell r="S1140">
            <v>0</v>
          </cell>
          <cell r="T1140">
            <v>0</v>
          </cell>
          <cell r="V1140">
            <v>0</v>
          </cell>
          <cell r="W1140">
            <v>0</v>
          </cell>
          <cell r="X1140">
            <v>-5084107.1399999997</v>
          </cell>
        </row>
        <row r="1141">
          <cell r="A1141">
            <v>1</v>
          </cell>
          <cell r="B1141" t="str">
            <v>204040300078</v>
          </cell>
          <cell r="C1141">
            <v>220</v>
          </cell>
          <cell r="D1141">
            <v>1</v>
          </cell>
          <cell r="E1141" t="str">
            <v>FINANCEIRO-ENTREGA PRONTA</v>
          </cell>
          <cell r="F1141">
            <v>3</v>
          </cell>
          <cell r="G1141">
            <v>18206401</v>
          </cell>
          <cell r="H1141" t="str">
            <v>B0070100</v>
          </cell>
          <cell r="I1141">
            <v>10691</v>
          </cell>
          <cell r="J1141">
            <v>1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R1141">
            <v>0</v>
          </cell>
          <cell r="S1141">
            <v>0</v>
          </cell>
          <cell r="T1141">
            <v>0</v>
          </cell>
          <cell r="V1141">
            <v>0</v>
          </cell>
          <cell r="W1141">
            <v>0</v>
          </cell>
          <cell r="X1141">
            <v>0</v>
          </cell>
        </row>
        <row r="1142">
          <cell r="A1142">
            <v>1</v>
          </cell>
          <cell r="B1142" t="str">
            <v>204124021030</v>
          </cell>
          <cell r="C1142">
            <v>220</v>
          </cell>
          <cell r="D1142">
            <v>1</v>
          </cell>
          <cell r="E1142" t="str">
            <v>FINANCEIRO-COMPRAS</v>
          </cell>
          <cell r="F1142">
            <v>3</v>
          </cell>
          <cell r="G1142">
            <v>18206401</v>
          </cell>
          <cell r="H1142" t="str">
            <v>B0199100</v>
          </cell>
          <cell r="I1142">
            <v>10691</v>
          </cell>
          <cell r="J1142">
            <v>1</v>
          </cell>
          <cell r="K1142">
            <v>559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R1142">
            <v>0</v>
          </cell>
          <cell r="S1142">
            <v>0</v>
          </cell>
          <cell r="T1142">
            <v>0</v>
          </cell>
          <cell r="V1142">
            <v>0</v>
          </cell>
          <cell r="W1142">
            <v>0</v>
          </cell>
          <cell r="X1142">
            <v>0</v>
          </cell>
        </row>
        <row r="1143">
          <cell r="A1143">
            <v>1</v>
          </cell>
          <cell r="B1143" t="str">
            <v>305701012030</v>
          </cell>
          <cell r="C1143">
            <v>220</v>
          </cell>
          <cell r="D1143">
            <v>4</v>
          </cell>
          <cell r="E1143" t="str">
            <v>FINANCEIRO-COMPRAS</v>
          </cell>
          <cell r="F1143">
            <v>3</v>
          </cell>
          <cell r="G1143">
            <v>18206401</v>
          </cell>
          <cell r="H1143" t="str">
            <v>B0468100</v>
          </cell>
          <cell r="I1143">
            <v>60383</v>
          </cell>
          <cell r="J1143">
            <v>1</v>
          </cell>
          <cell r="K1143">
            <v>559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0</v>
          </cell>
          <cell r="R1143">
            <v>0</v>
          </cell>
          <cell r="S1143">
            <v>0</v>
          </cell>
          <cell r="T1143">
            <v>0</v>
          </cell>
          <cell r="V1143">
            <v>0</v>
          </cell>
          <cell r="W1143">
            <v>0</v>
          </cell>
          <cell r="X1143">
            <v>0</v>
          </cell>
        </row>
        <row r="1144">
          <cell r="A1144">
            <v>1</v>
          </cell>
          <cell r="B1144" t="str">
            <v>305701012056</v>
          </cell>
          <cell r="C1144">
            <v>220</v>
          </cell>
          <cell r="D1144">
            <v>4</v>
          </cell>
          <cell r="E1144" t="str">
            <v>COBERTURAS</v>
          </cell>
          <cell r="F1144">
            <v>3</v>
          </cell>
          <cell r="G1144">
            <v>18206401</v>
          </cell>
          <cell r="H1144" t="str">
            <v>B0468100</v>
          </cell>
          <cell r="I1144">
            <v>60382</v>
          </cell>
          <cell r="J1144">
            <v>1</v>
          </cell>
          <cell r="K1144">
            <v>559</v>
          </cell>
          <cell r="L1144">
            <v>0</v>
          </cell>
          <cell r="M1144">
            <v>0</v>
          </cell>
          <cell r="N1144">
            <v>-92300</v>
          </cell>
          <cell r="O1144">
            <v>92300</v>
          </cell>
          <cell r="P1144">
            <v>0</v>
          </cell>
          <cell r="R1144">
            <v>0</v>
          </cell>
          <cell r="S1144">
            <v>0</v>
          </cell>
          <cell r="T1144">
            <v>0</v>
          </cell>
          <cell r="V1144">
            <v>0</v>
          </cell>
          <cell r="W1144">
            <v>0</v>
          </cell>
          <cell r="X1144">
            <v>3296.43</v>
          </cell>
        </row>
        <row r="1145">
          <cell r="G1145" t="str">
            <v>18206401 Total</v>
          </cell>
          <cell r="L1145">
            <v>0</v>
          </cell>
          <cell r="M1145">
            <v>0</v>
          </cell>
          <cell r="P1145">
            <v>0</v>
          </cell>
          <cell r="R1145">
            <v>0</v>
          </cell>
          <cell r="S1145">
            <v>0</v>
          </cell>
          <cell r="T1145">
            <v>0</v>
          </cell>
          <cell r="V1145">
            <v>0</v>
          </cell>
          <cell r="W1145">
            <v>0</v>
          </cell>
          <cell r="X1145">
            <v>-5080810.71</v>
          </cell>
        </row>
        <row r="1146">
          <cell r="A1146">
            <v>1</v>
          </cell>
          <cell r="B1146" t="str">
            <v>204124021064</v>
          </cell>
          <cell r="C1146">
            <v>610</v>
          </cell>
          <cell r="D1146">
            <v>1</v>
          </cell>
          <cell r="E1146" t="str">
            <v>ARBITRAGENS - COMPRAS</v>
          </cell>
          <cell r="F1146">
            <v>3</v>
          </cell>
          <cell r="G1146">
            <v>18206700</v>
          </cell>
          <cell r="H1146" t="str">
            <v>B0199100</v>
          </cell>
          <cell r="I1146">
            <v>10683</v>
          </cell>
          <cell r="J1146">
            <v>1</v>
          </cell>
          <cell r="K1146">
            <v>559</v>
          </cell>
          <cell r="L1146">
            <v>0</v>
          </cell>
          <cell r="M1146">
            <v>0</v>
          </cell>
          <cell r="N1146">
            <v>-0.19</v>
          </cell>
          <cell r="O1146">
            <v>0.19</v>
          </cell>
          <cell r="P1146">
            <v>0</v>
          </cell>
          <cell r="R1146">
            <v>0</v>
          </cell>
          <cell r="S1146">
            <v>0</v>
          </cell>
          <cell r="T1146">
            <v>0</v>
          </cell>
          <cell r="V1146">
            <v>-0.01</v>
          </cell>
          <cell r="W1146">
            <v>-0.01</v>
          </cell>
          <cell r="X1146">
            <v>-0.01</v>
          </cell>
        </row>
        <row r="1147">
          <cell r="A1147">
            <v>1</v>
          </cell>
          <cell r="B1147" t="str">
            <v>305701012064</v>
          </cell>
          <cell r="C1147">
            <v>610</v>
          </cell>
          <cell r="D1147">
            <v>4</v>
          </cell>
          <cell r="E1147" t="str">
            <v>ARBITRAGENS-COMPRAS</v>
          </cell>
          <cell r="F1147">
            <v>3</v>
          </cell>
          <cell r="G1147">
            <v>18206700</v>
          </cell>
          <cell r="H1147" t="str">
            <v>B0468100</v>
          </cell>
          <cell r="I1147">
            <v>60379</v>
          </cell>
          <cell r="J1147">
            <v>1</v>
          </cell>
          <cell r="K1147">
            <v>559</v>
          </cell>
          <cell r="L1147">
            <v>0</v>
          </cell>
          <cell r="M1147">
            <v>0</v>
          </cell>
          <cell r="N1147">
            <v>-0.19</v>
          </cell>
          <cell r="O1147">
            <v>0.19</v>
          </cell>
          <cell r="P1147">
            <v>0</v>
          </cell>
          <cell r="R1147">
            <v>0</v>
          </cell>
          <cell r="S1147">
            <v>0</v>
          </cell>
          <cell r="T1147">
            <v>0</v>
          </cell>
          <cell r="V1147">
            <v>0.01</v>
          </cell>
          <cell r="W1147">
            <v>0.01</v>
          </cell>
          <cell r="X1147">
            <v>0.01</v>
          </cell>
        </row>
        <row r="1148">
          <cell r="G1148" t="str">
            <v>18206700 Total</v>
          </cell>
          <cell r="L1148">
            <v>0</v>
          </cell>
          <cell r="M1148">
            <v>0</v>
          </cell>
          <cell r="P1148">
            <v>0</v>
          </cell>
          <cell r="R1148">
            <v>0</v>
          </cell>
          <cell r="S1148">
            <v>0</v>
          </cell>
          <cell r="T1148">
            <v>0</v>
          </cell>
          <cell r="V1148">
            <v>0</v>
          </cell>
          <cell r="W1148">
            <v>0</v>
          </cell>
          <cell r="X1148">
            <v>0</v>
          </cell>
        </row>
        <row r="1149">
          <cell r="A1149">
            <v>1</v>
          </cell>
          <cell r="B1149" t="str">
            <v>204124042231</v>
          </cell>
          <cell r="C1149">
            <v>80</v>
          </cell>
          <cell r="D1149">
            <v>1</v>
          </cell>
          <cell r="E1149" t="str">
            <v>JUROS S/CAMBIAIS A PRAZO-EXPORTACAO</v>
          </cell>
          <cell r="F1149">
            <v>3</v>
          </cell>
          <cell r="G1149">
            <v>18220009</v>
          </cell>
          <cell r="H1149" t="str">
            <v>B0190900</v>
          </cell>
          <cell r="I1149">
            <v>10228</v>
          </cell>
          <cell r="J1149">
            <v>22</v>
          </cell>
          <cell r="K1149">
            <v>520</v>
          </cell>
          <cell r="L1149">
            <v>-22199.05</v>
          </cell>
          <cell r="M1149">
            <v>-22381.03</v>
          </cell>
          <cell r="N1149">
            <v>-1225.74</v>
          </cell>
          <cell r="O1149">
            <v>371.93</v>
          </cell>
          <cell r="P1149">
            <v>-23234.84</v>
          </cell>
          <cell r="R1149">
            <v>15356.31</v>
          </cell>
          <cell r="S1149">
            <v>-181.98</v>
          </cell>
          <cell r="T1149">
            <v>-853.81</v>
          </cell>
          <cell r="V1149">
            <v>-25251.91</v>
          </cell>
          <cell r="W1149">
            <v>-22170.28</v>
          </cell>
          <cell r="X1149">
            <v>-22686.28</v>
          </cell>
        </row>
        <row r="1150">
          <cell r="G1150" t="str">
            <v>18220009 Total</v>
          </cell>
          <cell r="L1150">
            <v>-22199.05</v>
          </cell>
          <cell r="M1150">
            <v>-22381.03</v>
          </cell>
          <cell r="P1150">
            <v>-23234.84</v>
          </cell>
          <cell r="R1150">
            <v>15356.31</v>
          </cell>
          <cell r="S1150">
            <v>-181.98</v>
          </cell>
          <cell r="T1150">
            <v>-853.81</v>
          </cell>
          <cell r="V1150">
            <v>-25251.91</v>
          </cell>
          <cell r="W1150">
            <v>-22170.28</v>
          </cell>
          <cell r="X1150">
            <v>-22686.28</v>
          </cell>
        </row>
        <row r="1151">
          <cell r="A1151">
            <v>1</v>
          </cell>
          <cell r="B1151" t="str">
            <v>204042000012</v>
          </cell>
          <cell r="C1151">
            <v>220</v>
          </cell>
          <cell r="D1151">
            <v>1</v>
          </cell>
          <cell r="E1151" t="str">
            <v>FINANCEIRO</v>
          </cell>
          <cell r="F1151">
            <v>3</v>
          </cell>
          <cell r="G1151">
            <v>18225303</v>
          </cell>
          <cell r="H1151" t="str">
            <v>B0302400</v>
          </cell>
          <cell r="I1151">
            <v>50162</v>
          </cell>
          <cell r="J1151">
            <v>1</v>
          </cell>
          <cell r="K1151">
            <v>0</v>
          </cell>
          <cell r="L1151">
            <v>0</v>
          </cell>
          <cell r="M1151">
            <v>0</v>
          </cell>
          <cell r="N1151">
            <v>-2712241.02</v>
          </cell>
          <cell r="O1151">
            <v>2590337.88</v>
          </cell>
          <cell r="P1151">
            <v>-121903.14</v>
          </cell>
          <cell r="R1151">
            <v>0</v>
          </cell>
          <cell r="S1151">
            <v>0</v>
          </cell>
          <cell r="T1151">
            <v>-121903.14</v>
          </cell>
          <cell r="V1151">
            <v>-30850.89</v>
          </cell>
          <cell r="W1151">
            <v>-15810.82</v>
          </cell>
          <cell r="X1151">
            <v>-462560.34</v>
          </cell>
        </row>
        <row r="1152">
          <cell r="A1152">
            <v>1</v>
          </cell>
          <cell r="B1152" t="str">
            <v>204042000039</v>
          </cell>
          <cell r="C1152">
            <v>220</v>
          </cell>
          <cell r="D1152">
            <v>1</v>
          </cell>
          <cell r="E1152" t="str">
            <v>INTERBANCARIO VENDA-PTO.</v>
          </cell>
          <cell r="F1152">
            <v>3</v>
          </cell>
          <cell r="G1152">
            <v>18225303</v>
          </cell>
          <cell r="H1152" t="str">
            <v>B0302400</v>
          </cell>
          <cell r="I1152">
            <v>50129</v>
          </cell>
          <cell r="J1152">
            <v>7</v>
          </cell>
          <cell r="K1152">
            <v>545</v>
          </cell>
          <cell r="L1152">
            <v>0</v>
          </cell>
          <cell r="M1152">
            <v>0</v>
          </cell>
          <cell r="N1152">
            <v>-142355000</v>
          </cell>
          <cell r="O1152">
            <v>142355000</v>
          </cell>
          <cell r="P1152">
            <v>0</v>
          </cell>
          <cell r="R1152">
            <v>0</v>
          </cell>
          <cell r="S1152">
            <v>0</v>
          </cell>
          <cell r="T1152">
            <v>0</v>
          </cell>
          <cell r="V1152">
            <v>0</v>
          </cell>
          <cell r="W1152">
            <v>0</v>
          </cell>
          <cell r="X1152">
            <v>-5084107.1399999997</v>
          </cell>
        </row>
        <row r="1153">
          <cell r="G1153" t="str">
            <v>18225303 Total</v>
          </cell>
          <cell r="L1153">
            <v>0</v>
          </cell>
          <cell r="M1153">
            <v>0</v>
          </cell>
          <cell r="P1153">
            <v>-121903.14</v>
          </cell>
          <cell r="R1153">
            <v>0</v>
          </cell>
          <cell r="S1153">
            <v>0</v>
          </cell>
          <cell r="T1153">
            <v>-121903.14</v>
          </cell>
          <cell r="V1153">
            <v>-30850.89</v>
          </cell>
          <cell r="W1153">
            <v>-15810.82</v>
          </cell>
          <cell r="X1153">
            <v>-5546667.4799999995</v>
          </cell>
        </row>
        <row r="1154">
          <cell r="A1154">
            <v>1</v>
          </cell>
          <cell r="B1154" t="str">
            <v>303400010007</v>
          </cell>
          <cell r="C1154">
            <v>80</v>
          </cell>
          <cell r="D1154">
            <v>4</v>
          </cell>
          <cell r="E1154" t="str">
            <v>OBRIGACOES P/ADIANTAMENTOS RECEBIDOS-CAMBIO-DE CLIENTES</v>
          </cell>
          <cell r="F1154">
            <v>3</v>
          </cell>
          <cell r="G1154">
            <v>18226704</v>
          </cell>
          <cell r="H1154" t="str">
            <v>B0302400</v>
          </cell>
          <cell r="I1154">
            <v>50163</v>
          </cell>
          <cell r="J1154">
            <v>7</v>
          </cell>
          <cell r="K1154">
            <v>545</v>
          </cell>
          <cell r="L1154">
            <v>0</v>
          </cell>
          <cell r="M1154">
            <v>0</v>
          </cell>
          <cell r="N1154">
            <v>-2590337.88</v>
          </cell>
          <cell r="O1154">
            <v>2712241.02</v>
          </cell>
          <cell r="P1154">
            <v>121903.14</v>
          </cell>
          <cell r="R1154">
            <v>0</v>
          </cell>
          <cell r="S1154">
            <v>0</v>
          </cell>
          <cell r="T1154">
            <v>121903.14</v>
          </cell>
          <cell r="V1154">
            <v>30850.9</v>
          </cell>
          <cell r="W1154">
            <v>15810.82</v>
          </cell>
          <cell r="X1154">
            <v>462560.34</v>
          </cell>
        </row>
        <row r="1155">
          <cell r="G1155" t="str">
            <v>18226704 Total</v>
          </cell>
          <cell r="L1155">
            <v>0</v>
          </cell>
          <cell r="M1155">
            <v>0</v>
          </cell>
          <cell r="P1155">
            <v>121903.14</v>
          </cell>
          <cell r="R1155">
            <v>0</v>
          </cell>
          <cell r="S1155">
            <v>0</v>
          </cell>
          <cell r="T1155">
            <v>121903.14</v>
          </cell>
          <cell r="V1155">
            <v>30850.9</v>
          </cell>
          <cell r="W1155">
            <v>15810.82</v>
          </cell>
          <cell r="X1155">
            <v>462560.34</v>
          </cell>
        </row>
        <row r="1156">
          <cell r="A1156">
            <v>1</v>
          </cell>
          <cell r="B1156" t="str">
            <v>204124042100</v>
          </cell>
          <cell r="C1156">
            <v>80</v>
          </cell>
          <cell r="D1156">
            <v>1</v>
          </cell>
          <cell r="E1156" t="str">
            <v>JUROS S/ADIANTAMENTO LETRAS ENTREGUES DE EXPORTACAO-C.2499</v>
          </cell>
          <cell r="F1156">
            <v>3</v>
          </cell>
          <cell r="G1156">
            <v>18275009</v>
          </cell>
          <cell r="H1156" t="str">
            <v>B0190900</v>
          </cell>
          <cell r="I1156">
            <v>10684</v>
          </cell>
          <cell r="J1156">
            <v>22</v>
          </cell>
          <cell r="K1156">
            <v>520</v>
          </cell>
          <cell r="L1156">
            <v>-12618.72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  <cell r="R1156">
            <v>-12618.72</v>
          </cell>
          <cell r="S1156">
            <v>12618.72</v>
          </cell>
          <cell r="T1156">
            <v>0</v>
          </cell>
          <cell r="V1156">
            <v>-3911.78</v>
          </cell>
          <cell r="W1156">
            <v>-11780.28</v>
          </cell>
          <cell r="X1156">
            <v>0</v>
          </cell>
        </row>
        <row r="1157">
          <cell r="G1157" t="str">
            <v>18275009 Total</v>
          </cell>
          <cell r="L1157">
            <v>-12618.72</v>
          </cell>
          <cell r="M1157">
            <v>0</v>
          </cell>
          <cell r="P1157">
            <v>0</v>
          </cell>
          <cell r="R1157">
            <v>-12618.72</v>
          </cell>
          <cell r="S1157">
            <v>12618.72</v>
          </cell>
          <cell r="T1157">
            <v>0</v>
          </cell>
          <cell r="V1157">
            <v>-3911.78</v>
          </cell>
          <cell r="W1157">
            <v>-11780.28</v>
          </cell>
          <cell r="X1157">
            <v>0</v>
          </cell>
        </row>
        <row r="1158">
          <cell r="A1158">
            <v>1</v>
          </cell>
          <cell r="B1158" t="str">
            <v>204124982021</v>
          </cell>
          <cell r="C1158">
            <v>80</v>
          </cell>
          <cell r="D1158">
            <v>1</v>
          </cell>
          <cell r="E1158" t="str">
            <v>COMISSOES GANHAS A COBRAR-FIANCAS-MEIA TRADE</v>
          </cell>
          <cell r="F1158">
            <v>3</v>
          </cell>
          <cell r="G1158">
            <v>18340006</v>
          </cell>
          <cell r="H1158" t="str">
            <v>B0191000</v>
          </cell>
          <cell r="I1158">
            <v>30003</v>
          </cell>
          <cell r="J1158">
            <v>25</v>
          </cell>
          <cell r="K1158">
            <v>535</v>
          </cell>
          <cell r="L1158">
            <v>-804145.33</v>
          </cell>
          <cell r="M1158">
            <v>-804145.33</v>
          </cell>
          <cell r="N1158">
            <v>0</v>
          </cell>
          <cell r="O1158">
            <v>0</v>
          </cell>
          <cell r="P1158">
            <v>-804145.33</v>
          </cell>
          <cell r="R1158">
            <v>0</v>
          </cell>
          <cell r="S1158">
            <v>0</v>
          </cell>
          <cell r="T1158">
            <v>0</v>
          </cell>
          <cell r="V1158">
            <v>-726324.81</v>
          </cell>
          <cell r="W1158">
            <v>-804145.33</v>
          </cell>
          <cell r="X1158">
            <v>-804145.33</v>
          </cell>
        </row>
        <row r="1159">
          <cell r="G1159" t="str">
            <v>18340006 Total</v>
          </cell>
          <cell r="L1159">
            <v>-804145.33</v>
          </cell>
          <cell r="M1159">
            <v>-804145.33</v>
          </cell>
          <cell r="P1159">
            <v>-804145.33</v>
          </cell>
          <cell r="R1159">
            <v>0</v>
          </cell>
          <cell r="S1159">
            <v>0</v>
          </cell>
          <cell r="T1159">
            <v>0</v>
          </cell>
          <cell r="V1159">
            <v>-726324.81</v>
          </cell>
          <cell r="W1159">
            <v>-804145.33</v>
          </cell>
          <cell r="X1159">
            <v>-804145.33</v>
          </cell>
        </row>
        <row r="1160">
          <cell r="A1160">
            <v>1</v>
          </cell>
          <cell r="B1160" t="str">
            <v>204119240012</v>
          </cell>
          <cell r="C1160">
            <v>80</v>
          </cell>
          <cell r="D1160">
            <v>1</v>
          </cell>
          <cell r="E1160" t="str">
            <v>INTL SEC-SERV PREST A REC-CUSTODIA-BRANCHES</v>
          </cell>
          <cell r="F1160">
            <v>3</v>
          </cell>
          <cell r="G1160">
            <v>18370007</v>
          </cell>
          <cell r="H1160" t="str">
            <v>B0192980</v>
          </cell>
          <cell r="I1160">
            <v>30065</v>
          </cell>
          <cell r="J1160">
            <v>381</v>
          </cell>
          <cell r="K1160">
            <v>309</v>
          </cell>
          <cell r="L1160">
            <v>-146170.70000000001</v>
          </cell>
          <cell r="M1160">
            <v>-201603.31</v>
          </cell>
          <cell r="N1160">
            <v>-213946.07</v>
          </cell>
          <cell r="O1160">
            <v>280923.90000000002</v>
          </cell>
          <cell r="P1160">
            <v>-134625.48000000001</v>
          </cell>
          <cell r="R1160">
            <v>-42751.23</v>
          </cell>
          <cell r="S1160">
            <v>-55432.61</v>
          </cell>
          <cell r="T1160">
            <v>66977.83</v>
          </cell>
          <cell r="V1160">
            <v>-106165.64</v>
          </cell>
          <cell r="W1160">
            <v>-133519.43</v>
          </cell>
          <cell r="X1160">
            <v>-87411.8</v>
          </cell>
        </row>
        <row r="1161">
          <cell r="A1161">
            <v>1</v>
          </cell>
          <cell r="B1161" t="str">
            <v>204119240047</v>
          </cell>
          <cell r="C1161">
            <v>80</v>
          </cell>
          <cell r="D1161">
            <v>1</v>
          </cell>
          <cell r="E1161" t="str">
            <v>INTL SEC-SERV.PREST A REC-CUSTODIA-HEAD OFFICE</v>
          </cell>
          <cell r="F1161">
            <v>3</v>
          </cell>
          <cell r="G1161">
            <v>18370007</v>
          </cell>
          <cell r="H1161" t="str">
            <v>B0192970</v>
          </cell>
          <cell r="I1161">
            <v>30065</v>
          </cell>
          <cell r="J1161">
            <v>381</v>
          </cell>
          <cell r="K1161">
            <v>309</v>
          </cell>
          <cell r="L1161">
            <v>-30828.44</v>
          </cell>
          <cell r="M1161">
            <v>-12127.08</v>
          </cell>
          <cell r="N1161">
            <v>-24569.73</v>
          </cell>
          <cell r="O1161">
            <v>12127.08</v>
          </cell>
          <cell r="P1161">
            <v>-24569.73</v>
          </cell>
          <cell r="R1161">
            <v>-9259.64</v>
          </cell>
          <cell r="S1161">
            <v>18701.36</v>
          </cell>
          <cell r="T1161">
            <v>-12442.65</v>
          </cell>
          <cell r="V1161">
            <v>-21929.89</v>
          </cell>
          <cell r="W1161">
            <v>-30036.19</v>
          </cell>
          <cell r="X1161">
            <v>-12109.49</v>
          </cell>
        </row>
        <row r="1162">
          <cell r="A1162">
            <v>1</v>
          </cell>
          <cell r="B1162" t="str">
            <v>204119240071</v>
          </cell>
          <cell r="C1162">
            <v>80</v>
          </cell>
          <cell r="D1162">
            <v>1</v>
          </cell>
          <cell r="E1162" t="str">
            <v>INTL SEC-SERVICOS DE CUSTODIA A RECEBER</v>
          </cell>
          <cell r="F1162">
            <v>3</v>
          </cell>
          <cell r="G1162">
            <v>18370007</v>
          </cell>
          <cell r="H1162" t="str">
            <v>B0192900</v>
          </cell>
          <cell r="I1162">
            <v>30360</v>
          </cell>
          <cell r="J1162">
            <v>381</v>
          </cell>
          <cell r="K1162">
            <v>0</v>
          </cell>
          <cell r="L1162">
            <v>-98714.61</v>
          </cell>
          <cell r="M1162">
            <v>-125633.29</v>
          </cell>
          <cell r="N1162">
            <v>-202363.3</v>
          </cell>
          <cell r="O1162">
            <v>210191.88</v>
          </cell>
          <cell r="P1162">
            <v>-117804.71</v>
          </cell>
          <cell r="R1162">
            <v>-118.74000000000524</v>
          </cell>
          <cell r="S1162">
            <v>-26918.68</v>
          </cell>
          <cell r="T1162">
            <v>7828.5800000000163</v>
          </cell>
          <cell r="V1162">
            <v>-47032.87</v>
          </cell>
          <cell r="W1162">
            <v>-45190.65</v>
          </cell>
          <cell r="X1162">
            <v>-66759.86</v>
          </cell>
        </row>
        <row r="1163">
          <cell r="A1163">
            <v>1</v>
          </cell>
          <cell r="B1163" t="str">
            <v>204119240080</v>
          </cell>
          <cell r="C1163">
            <v>80</v>
          </cell>
          <cell r="D1163">
            <v>1</v>
          </cell>
          <cell r="E1163" t="str">
            <v>INTL SEC-SERV PREST A REC-(CLEARING) COMPRA/VENDA-BCHES</v>
          </cell>
          <cell r="F1163">
            <v>3</v>
          </cell>
          <cell r="G1163">
            <v>18370007</v>
          </cell>
          <cell r="H1163" t="str">
            <v>B0192980</v>
          </cell>
          <cell r="I1163">
            <v>30444</v>
          </cell>
          <cell r="J1163">
            <v>381</v>
          </cell>
          <cell r="K1163">
            <v>309</v>
          </cell>
          <cell r="L1163">
            <v>-130695.58</v>
          </cell>
          <cell r="M1163">
            <v>-139428.07</v>
          </cell>
          <cell r="N1163">
            <v>-122235.41</v>
          </cell>
          <cell r="O1163">
            <v>166927.49</v>
          </cell>
          <cell r="P1163">
            <v>-94735.99</v>
          </cell>
          <cell r="R1163">
            <v>-53490.23</v>
          </cell>
          <cell r="S1163">
            <v>-8732.4899999999907</v>
          </cell>
          <cell r="T1163">
            <v>44692.08</v>
          </cell>
          <cell r="V1163">
            <v>-90929.42</v>
          </cell>
          <cell r="W1163">
            <v>-120208.94</v>
          </cell>
          <cell r="X1163">
            <v>-58507.03</v>
          </cell>
        </row>
        <row r="1164">
          <cell r="A1164">
            <v>1</v>
          </cell>
          <cell r="B1164" t="str">
            <v>204119240101</v>
          </cell>
          <cell r="C1164">
            <v>80</v>
          </cell>
          <cell r="D1164">
            <v>1</v>
          </cell>
          <cell r="E1164" t="str">
            <v>INTL SEC-SERV.PREST.A REC.(CLEARING) COMPRA/VENDA-H.OFFICE</v>
          </cell>
          <cell r="F1164">
            <v>3</v>
          </cell>
          <cell r="G1164">
            <v>18370007</v>
          </cell>
          <cell r="H1164" t="str">
            <v>B0192970</v>
          </cell>
          <cell r="I1164">
            <v>30444</v>
          </cell>
          <cell r="J1164">
            <v>381</v>
          </cell>
          <cell r="K1164">
            <v>309</v>
          </cell>
          <cell r="L1164">
            <v>-19414.96</v>
          </cell>
          <cell r="M1164">
            <v>-2252.6</v>
          </cell>
          <cell r="N1164">
            <v>-9652.3700000000008</v>
          </cell>
          <cell r="O1164">
            <v>3583.72</v>
          </cell>
          <cell r="P1164">
            <v>-8321.25</v>
          </cell>
          <cell r="R1164">
            <v>-6465.41</v>
          </cell>
          <cell r="S1164">
            <v>17162.36</v>
          </cell>
          <cell r="T1164">
            <v>-6068.65</v>
          </cell>
          <cell r="V1164">
            <v>-13590.68</v>
          </cell>
          <cell r="W1164">
            <v>-20258.39</v>
          </cell>
          <cell r="X1164">
            <v>-3856.59</v>
          </cell>
        </row>
        <row r="1165">
          <cell r="A1165">
            <v>1</v>
          </cell>
          <cell r="B1165" t="str">
            <v>204119240110</v>
          </cell>
          <cell r="C1165">
            <v>80</v>
          </cell>
          <cell r="D1165">
            <v>1</v>
          </cell>
          <cell r="E1165" t="str">
            <v>INTL SEC-SERV PREST A REC-(CLEARING) COMPRA/VENDA</v>
          </cell>
          <cell r="F1165">
            <v>3</v>
          </cell>
          <cell r="G1165">
            <v>18370007</v>
          </cell>
          <cell r="H1165" t="str">
            <v>B0192900</v>
          </cell>
          <cell r="I1165">
            <v>30444</v>
          </cell>
          <cell r="J1165">
            <v>381</v>
          </cell>
          <cell r="K1165">
            <v>309</v>
          </cell>
          <cell r="L1165">
            <v>-535840.29</v>
          </cell>
          <cell r="M1165">
            <v>-606792.98</v>
          </cell>
          <cell r="N1165">
            <v>-869301.3</v>
          </cell>
          <cell r="O1165">
            <v>759866.12</v>
          </cell>
          <cell r="P1165">
            <v>-716228.16</v>
          </cell>
          <cell r="R1165">
            <v>80766.14</v>
          </cell>
          <cell r="S1165">
            <v>-70952.690000000061</v>
          </cell>
          <cell r="T1165">
            <v>-109435.18</v>
          </cell>
          <cell r="V1165">
            <v>-404288.96</v>
          </cell>
          <cell r="W1165">
            <v>-400128.28</v>
          </cell>
          <cell r="X1165">
            <v>-416510.11</v>
          </cell>
        </row>
        <row r="1166">
          <cell r="A1166">
            <v>1</v>
          </cell>
          <cell r="B1166" t="str">
            <v>204124982692</v>
          </cell>
          <cell r="C1166">
            <v>80</v>
          </cell>
          <cell r="D1166">
            <v>1</v>
          </cell>
          <cell r="E1166" t="str">
            <v>INTL SEC-SERV.PREST.A REC.-TRANSITORIA</v>
          </cell>
          <cell r="F1166">
            <v>3</v>
          </cell>
          <cell r="G1166">
            <v>18370007</v>
          </cell>
          <cell r="H1166" t="str">
            <v>B0192900</v>
          </cell>
          <cell r="I1166">
            <v>30065</v>
          </cell>
          <cell r="J1166">
            <v>381</v>
          </cell>
          <cell r="K1166">
            <v>309</v>
          </cell>
          <cell r="L1166">
            <v>-49373.599999999999</v>
          </cell>
          <cell r="M1166">
            <v>-0.13</v>
          </cell>
          <cell r="N1166">
            <v>-1444866.84</v>
          </cell>
          <cell r="O1166">
            <v>1486095.04</v>
          </cell>
          <cell r="P1166">
            <v>41228.07</v>
          </cell>
          <cell r="R1166">
            <v>-9080.9899999999907</v>
          </cell>
          <cell r="S1166">
            <v>49373.47</v>
          </cell>
          <cell r="T1166">
            <v>41228.199999999997</v>
          </cell>
          <cell r="V1166">
            <v>-40212.870000000003</v>
          </cell>
          <cell r="W1166">
            <v>-31794.44</v>
          </cell>
          <cell r="X1166">
            <v>5873.89</v>
          </cell>
        </row>
        <row r="1167">
          <cell r="A1167">
            <v>1</v>
          </cell>
          <cell r="B1167" t="str">
            <v>204124983010</v>
          </cell>
          <cell r="C1167">
            <v>80</v>
          </cell>
          <cell r="D1167">
            <v>1</v>
          </cell>
          <cell r="E1167" t="str">
            <v>INTL SEC-SERV.PREST.A REC-CUSTODIA</v>
          </cell>
          <cell r="F1167">
            <v>3</v>
          </cell>
          <cell r="G1167">
            <v>18370007</v>
          </cell>
          <cell r="H1167" t="str">
            <v>B0192900</v>
          </cell>
          <cell r="I1167">
            <v>30065</v>
          </cell>
          <cell r="J1167">
            <v>381</v>
          </cell>
          <cell r="K1167">
            <v>309</v>
          </cell>
          <cell r="L1167">
            <v>-1586064.29</v>
          </cell>
          <cell r="M1167">
            <v>-1391859.39</v>
          </cell>
          <cell r="N1167">
            <v>-2021685.88</v>
          </cell>
          <cell r="O1167">
            <v>1682999.22</v>
          </cell>
          <cell r="P1167">
            <v>-1730546.05</v>
          </cell>
          <cell r="R1167">
            <v>109950.17</v>
          </cell>
          <cell r="S1167">
            <v>194204.9</v>
          </cell>
          <cell r="T1167">
            <v>-338686.66</v>
          </cell>
          <cell r="V1167">
            <v>-1180319.55</v>
          </cell>
          <cell r="W1167">
            <v>-979342.73</v>
          </cell>
          <cell r="X1167">
            <v>-1008465.07</v>
          </cell>
        </row>
        <row r="1168">
          <cell r="A1168">
            <v>1</v>
          </cell>
          <cell r="B1168" t="str">
            <v>218370007030</v>
          </cell>
          <cell r="C1168">
            <v>80</v>
          </cell>
          <cell r="D1168">
            <v>1</v>
          </cell>
          <cell r="E1168" t="str">
            <v>INTL LEASING COMISSOES A RECEBER CONSULTORIA</v>
          </cell>
          <cell r="F1168">
            <v>3</v>
          </cell>
          <cell r="G1168">
            <v>18370007</v>
          </cell>
          <cell r="H1168" t="str">
            <v>B0191000</v>
          </cell>
          <cell r="I1168">
            <v>30007</v>
          </cell>
          <cell r="J1168">
            <v>306</v>
          </cell>
          <cell r="K1168">
            <v>0</v>
          </cell>
          <cell r="L1168">
            <v>-2696.1</v>
          </cell>
          <cell r="M1168">
            <v>-6543.18</v>
          </cell>
          <cell r="N1168">
            <v>-3768.12</v>
          </cell>
          <cell r="O1168">
            <v>0</v>
          </cell>
          <cell r="P1168">
            <v>-10311.299999999999</v>
          </cell>
          <cell r="R1168">
            <v>-2696.1</v>
          </cell>
          <cell r="S1168">
            <v>-3847.08</v>
          </cell>
          <cell r="T1168">
            <v>-3768.12</v>
          </cell>
          <cell r="V1168">
            <v>4384.88</v>
          </cell>
          <cell r="W1168">
            <v>-2696.1</v>
          </cell>
          <cell r="X1168">
            <v>-6543.18</v>
          </cell>
        </row>
        <row r="1169">
          <cell r="A1169">
            <v>1</v>
          </cell>
          <cell r="B1169" t="str">
            <v>218370007080</v>
          </cell>
          <cell r="C1169">
            <v>80</v>
          </cell>
          <cell r="D1169">
            <v>1</v>
          </cell>
          <cell r="E1169" t="str">
            <v>INTL SEC-SERVICOS DE CUSTODIA A RECEBER-VENC.E NAO PAGAS</v>
          </cell>
          <cell r="F1169">
            <v>3</v>
          </cell>
          <cell r="G1169">
            <v>18370007</v>
          </cell>
          <cell r="H1169" t="str">
            <v>B0192900</v>
          </cell>
          <cell r="I1169">
            <v>30360</v>
          </cell>
          <cell r="J1169">
            <v>381</v>
          </cell>
          <cell r="K1169">
            <v>0</v>
          </cell>
          <cell r="L1169">
            <v>-7615.04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R1169">
            <v>60.78</v>
          </cell>
          <cell r="S1169">
            <v>7615.04</v>
          </cell>
          <cell r="T1169">
            <v>0</v>
          </cell>
          <cell r="V1169">
            <v>-7667.13</v>
          </cell>
          <cell r="W1169">
            <v>-4410.68</v>
          </cell>
          <cell r="X1169">
            <v>0</v>
          </cell>
        </row>
        <row r="1170">
          <cell r="G1170" t="str">
            <v>18370007 Total</v>
          </cell>
          <cell r="L1170">
            <v>-2607413.61</v>
          </cell>
          <cell r="M1170">
            <v>-2486240.0299999998</v>
          </cell>
          <cell r="P1170">
            <v>-2795914.6</v>
          </cell>
          <cell r="R1170">
            <v>66914.75</v>
          </cell>
          <cell r="S1170">
            <v>121173.58</v>
          </cell>
          <cell r="T1170">
            <v>-309674.57</v>
          </cell>
          <cell r="V1170">
            <v>-1907752.13</v>
          </cell>
          <cell r="W1170">
            <v>-1767585.83</v>
          </cell>
          <cell r="X1170">
            <v>-1654289.24</v>
          </cell>
        </row>
        <row r="1171">
          <cell r="A1171">
            <v>1</v>
          </cell>
          <cell r="B1171" t="str">
            <v>204124986809</v>
          </cell>
          <cell r="C1171">
            <v>80</v>
          </cell>
          <cell r="D1171">
            <v>1</v>
          </cell>
          <cell r="E1171" t="str">
            <v>RENDAS A RECEBER-VENDOR-GAP-RES 63-US$</v>
          </cell>
          <cell r="F1171">
            <v>3</v>
          </cell>
          <cell r="G1171">
            <v>18390001</v>
          </cell>
          <cell r="H1171" t="str">
            <v>B0190900</v>
          </cell>
          <cell r="I1171">
            <v>10757</v>
          </cell>
          <cell r="J1171">
            <v>274</v>
          </cell>
          <cell r="K1171">
            <v>56</v>
          </cell>
          <cell r="L1171">
            <v>-6183</v>
          </cell>
          <cell r="M1171">
            <v>-5775.18</v>
          </cell>
          <cell r="N1171">
            <v>0</v>
          </cell>
          <cell r="O1171">
            <v>368.34</v>
          </cell>
          <cell r="P1171">
            <v>-5406.84</v>
          </cell>
          <cell r="R1171">
            <v>407.82</v>
          </cell>
          <cell r="S1171">
            <v>407.82</v>
          </cell>
          <cell r="T1171">
            <v>368.34</v>
          </cell>
          <cell r="V1171">
            <v>-6564.51</v>
          </cell>
          <cell r="W1171">
            <v>-6183</v>
          </cell>
          <cell r="X1171">
            <v>-5775.18</v>
          </cell>
        </row>
        <row r="1172">
          <cell r="A1172">
            <v>1</v>
          </cell>
          <cell r="B1172" t="str">
            <v>218390001061</v>
          </cell>
          <cell r="C1172">
            <v>80</v>
          </cell>
          <cell r="D1172">
            <v>1</v>
          </cell>
          <cell r="E1172" t="str">
            <v>CONTAS A RECEBER-TC EXPENSES REIMBURSEMENT-GCB</v>
          </cell>
          <cell r="F1172">
            <v>3</v>
          </cell>
          <cell r="G1172">
            <v>18390001</v>
          </cell>
          <cell r="H1172" t="str">
            <v>B0192900</v>
          </cell>
          <cell r="I1172">
            <v>30123</v>
          </cell>
          <cell r="J1172">
            <v>983</v>
          </cell>
          <cell r="K1172">
            <v>0</v>
          </cell>
          <cell r="L1172">
            <v>128342.35</v>
          </cell>
          <cell r="M1172">
            <v>128342.35</v>
          </cell>
          <cell r="N1172">
            <v>0</v>
          </cell>
          <cell r="O1172">
            <v>0</v>
          </cell>
          <cell r="P1172">
            <v>128342.35</v>
          </cell>
          <cell r="R1172">
            <v>0</v>
          </cell>
          <cell r="S1172">
            <v>0</v>
          </cell>
          <cell r="T1172">
            <v>0</v>
          </cell>
          <cell r="V1172">
            <v>128342.35</v>
          </cell>
          <cell r="W1172">
            <v>128342.35</v>
          </cell>
          <cell r="X1172">
            <v>128342.35</v>
          </cell>
        </row>
        <row r="1173">
          <cell r="A1173">
            <v>1</v>
          </cell>
          <cell r="B1173" t="str">
            <v>218390001134</v>
          </cell>
          <cell r="C1173">
            <v>80</v>
          </cell>
          <cell r="D1173">
            <v>1</v>
          </cell>
          <cell r="E1173" t="str">
            <v>VENDOR RECURSOS EXTERNOS-RDAS POSTECIP GAP A RECEBER-EX OL</v>
          </cell>
          <cell r="F1173">
            <v>3</v>
          </cell>
          <cell r="G1173">
            <v>18390001</v>
          </cell>
          <cell r="H1173" t="str">
            <v>B0190900</v>
          </cell>
          <cell r="I1173">
            <v>10757</v>
          </cell>
          <cell r="J1173">
            <v>274</v>
          </cell>
          <cell r="K1173">
            <v>0</v>
          </cell>
          <cell r="L1173">
            <v>-780630.38</v>
          </cell>
          <cell r="M1173">
            <v>-1025430.97</v>
          </cell>
          <cell r="N1173">
            <v>-297016.74</v>
          </cell>
          <cell r="O1173">
            <v>6698.4</v>
          </cell>
          <cell r="P1173">
            <v>-1315749.31</v>
          </cell>
          <cell r="R1173">
            <v>-77793.09</v>
          </cell>
          <cell r="S1173">
            <v>-244800.59</v>
          </cell>
          <cell r="T1173">
            <v>-290318.34000000003</v>
          </cell>
          <cell r="V1173">
            <v>-628062.19999999995</v>
          </cell>
          <cell r="W1173">
            <v>-772707.79</v>
          </cell>
          <cell r="X1173">
            <v>-1022699.99</v>
          </cell>
        </row>
        <row r="1174">
          <cell r="A1174">
            <v>1</v>
          </cell>
          <cell r="B1174" t="str">
            <v>218390001142</v>
          </cell>
          <cell r="C1174">
            <v>80</v>
          </cell>
          <cell r="D1174">
            <v>1</v>
          </cell>
          <cell r="E1174" t="str">
            <v>VENDOR RECURSOS EXTERNOS-RDAS POSTECIP GAP A RECEBER</v>
          </cell>
          <cell r="F1174">
            <v>3</v>
          </cell>
          <cell r="G1174">
            <v>18390001</v>
          </cell>
          <cell r="H1174" t="str">
            <v>B0190900</v>
          </cell>
          <cell r="I1174">
            <v>10757</v>
          </cell>
          <cell r="J1174">
            <v>274</v>
          </cell>
          <cell r="K1174">
            <v>0</v>
          </cell>
          <cell r="L1174">
            <v>-7253.13</v>
          </cell>
          <cell r="M1174">
            <v>-10992.86</v>
          </cell>
          <cell r="N1174">
            <v>-3848.54</v>
          </cell>
          <cell r="O1174">
            <v>0</v>
          </cell>
          <cell r="P1174">
            <v>-14841.4</v>
          </cell>
          <cell r="R1174">
            <v>-3614.66</v>
          </cell>
          <cell r="S1174">
            <v>-3739.73</v>
          </cell>
          <cell r="T1174">
            <v>-3848.54</v>
          </cell>
          <cell r="V1174">
            <v>-3871.67</v>
          </cell>
          <cell r="W1174">
            <v>-7253.13</v>
          </cell>
          <cell r="X1174">
            <v>-10992.86</v>
          </cell>
        </row>
        <row r="1175">
          <cell r="A1175">
            <v>1</v>
          </cell>
          <cell r="B1175" t="str">
            <v>218390001193</v>
          </cell>
          <cell r="C1175">
            <v>80</v>
          </cell>
          <cell r="D1175">
            <v>1</v>
          </cell>
          <cell r="E1175" t="str">
            <v>INTL SEC-OUT RDAS A REC-PROCESSAMENTO DE CARTEIRA</v>
          </cell>
          <cell r="F1175">
            <v>3</v>
          </cell>
          <cell r="G1175">
            <v>18390001</v>
          </cell>
          <cell r="H1175" t="str">
            <v>B0192900</v>
          </cell>
          <cell r="I1175">
            <v>30482</v>
          </cell>
          <cell r="J1175">
            <v>381</v>
          </cell>
          <cell r="K1175">
            <v>0</v>
          </cell>
          <cell r="L1175">
            <v>-98201.16</v>
          </cell>
          <cell r="M1175">
            <v>-113885.74</v>
          </cell>
          <cell r="N1175">
            <v>-255535.02</v>
          </cell>
          <cell r="O1175">
            <v>270712.40999999997</v>
          </cell>
          <cell r="P1175">
            <v>-98708.35</v>
          </cell>
          <cell r="R1175">
            <v>-27011.54</v>
          </cell>
          <cell r="S1175">
            <v>-15684.58</v>
          </cell>
          <cell r="T1175">
            <v>15177.39</v>
          </cell>
          <cell r="V1175">
            <v>-39642.33</v>
          </cell>
          <cell r="W1175">
            <v>-27925.99</v>
          </cell>
          <cell r="X1175">
            <v>-52069</v>
          </cell>
        </row>
        <row r="1176">
          <cell r="G1176" t="str">
            <v>18390001 Total</v>
          </cell>
          <cell r="L1176">
            <v>-763925.32</v>
          </cell>
          <cell r="M1176">
            <v>-1027742.4</v>
          </cell>
          <cell r="P1176">
            <v>-1306363.55</v>
          </cell>
          <cell r="R1176">
            <v>-108011.47</v>
          </cell>
          <cell r="S1176">
            <v>-263817.08</v>
          </cell>
          <cell r="T1176">
            <v>-278621.15000000002</v>
          </cell>
          <cell r="V1176">
            <v>-549798.36</v>
          </cell>
          <cell r="W1176">
            <v>-685727.56</v>
          </cell>
          <cell r="X1176">
            <v>-963194.68</v>
          </cell>
        </row>
        <row r="1177">
          <cell r="A1177">
            <v>1</v>
          </cell>
          <cell r="B1177" t="str">
            <v>206038300178</v>
          </cell>
          <cell r="C1177">
            <v>80</v>
          </cell>
          <cell r="D1177">
            <v>1</v>
          </cell>
          <cell r="E1177" t="str">
            <v>US$ FUTURO BMF-GANHOS DE AJUSTES DIARIOS A RECEBER</v>
          </cell>
          <cell r="F1177">
            <v>3</v>
          </cell>
          <cell r="G1177">
            <v>18440009</v>
          </cell>
          <cell r="H1177" t="str">
            <v>B0196800</v>
          </cell>
          <cell r="I1177">
            <v>30282</v>
          </cell>
          <cell r="J1177">
            <v>61</v>
          </cell>
          <cell r="K1177">
            <v>586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R1177">
            <v>0</v>
          </cell>
          <cell r="S1177">
            <v>0</v>
          </cell>
          <cell r="T1177">
            <v>0</v>
          </cell>
          <cell r="V1177">
            <v>0</v>
          </cell>
          <cell r="W1177">
            <v>-9090.82</v>
          </cell>
          <cell r="X1177">
            <v>0</v>
          </cell>
        </row>
        <row r="1178">
          <cell r="A1178">
            <v>1</v>
          </cell>
          <cell r="B1178" t="str">
            <v>218440009087</v>
          </cell>
          <cell r="C1178">
            <v>80</v>
          </cell>
          <cell r="D1178">
            <v>1</v>
          </cell>
          <cell r="E1178" t="str">
            <v>DDI FUTURO BMF-GANHOS DE AJUSTES DIARIOS A RECEBER - OCI</v>
          </cell>
          <cell r="F1178">
            <v>3</v>
          </cell>
          <cell r="G1178">
            <v>18440009</v>
          </cell>
          <cell r="H1178" t="str">
            <v>B0199000</v>
          </cell>
          <cell r="I1178">
            <v>30678</v>
          </cell>
          <cell r="J1178">
            <v>61</v>
          </cell>
          <cell r="K1178">
            <v>0</v>
          </cell>
          <cell r="L1178">
            <v>0</v>
          </cell>
          <cell r="M1178">
            <v>-4971904.9000000004</v>
          </cell>
          <cell r="N1178">
            <v>-36092128.5</v>
          </cell>
          <cell r="O1178">
            <v>38281456.299999997</v>
          </cell>
          <cell r="P1178">
            <v>-2782577.1</v>
          </cell>
          <cell r="R1178">
            <v>0</v>
          </cell>
          <cell r="S1178">
            <v>-4971904.9000000004</v>
          </cell>
          <cell r="T1178">
            <v>2189327.7999999998</v>
          </cell>
          <cell r="V1178">
            <v>0</v>
          </cell>
          <cell r="W1178">
            <v>-618815.99</v>
          </cell>
          <cell r="X1178">
            <v>-1475776.91</v>
          </cell>
        </row>
        <row r="1179">
          <cell r="G1179" t="str">
            <v>18440009 Total</v>
          </cell>
          <cell r="L1179">
            <v>0</v>
          </cell>
          <cell r="M1179">
            <v>-4971904.9000000004</v>
          </cell>
          <cell r="P1179">
            <v>-2782577.1</v>
          </cell>
          <cell r="R1179">
            <v>0</v>
          </cell>
          <cell r="S1179">
            <v>-4971904.9000000004</v>
          </cell>
          <cell r="T1179">
            <v>2189327.7999999998</v>
          </cell>
          <cell r="V1179">
            <v>0</v>
          </cell>
          <cell r="W1179">
            <v>-627906.81000000006</v>
          </cell>
          <cell r="X1179">
            <v>-1475776.91</v>
          </cell>
        </row>
        <row r="1180">
          <cell r="A1180">
            <v>1</v>
          </cell>
          <cell r="B1180" t="str">
            <v>206038320519</v>
          </cell>
          <cell r="C1180">
            <v>80</v>
          </cell>
          <cell r="D1180">
            <v>1</v>
          </cell>
          <cell r="E1180" t="str">
            <v>SWAP USD/CDI CETIP-DIFERENCIAL A RECEBER-NET GANHO</v>
          </cell>
          <cell r="F1180">
            <v>3</v>
          </cell>
          <cell r="G1180">
            <v>18453106</v>
          </cell>
          <cell r="H1180" t="str">
            <v>B0199000</v>
          </cell>
          <cell r="I1180">
            <v>30402</v>
          </cell>
          <cell r="J1180">
            <v>51</v>
          </cell>
          <cell r="K1180">
            <v>732</v>
          </cell>
          <cell r="L1180">
            <v>-477507265.69</v>
          </cell>
          <cell r="M1180">
            <v>-480767516.19</v>
          </cell>
          <cell r="N1180">
            <v>-659876551.63999999</v>
          </cell>
          <cell r="O1180">
            <v>497937796.43000001</v>
          </cell>
          <cell r="P1180">
            <v>-642706271.39999998</v>
          </cell>
          <cell r="R1180">
            <v>110505296.04999995</v>
          </cell>
          <cell r="S1180">
            <v>-3260250.5</v>
          </cell>
          <cell r="T1180">
            <v>-161938755.20999998</v>
          </cell>
          <cell r="V1180">
            <v>-49775067.509999998</v>
          </cell>
          <cell r="W1180">
            <v>-15403460.18</v>
          </cell>
          <cell r="X1180">
            <v>-17170268.440000001</v>
          </cell>
        </row>
        <row r="1181">
          <cell r="A1181">
            <v>1</v>
          </cell>
          <cell r="B1181" t="str">
            <v>206038320527</v>
          </cell>
          <cell r="C1181">
            <v>80</v>
          </cell>
          <cell r="D1181">
            <v>1</v>
          </cell>
          <cell r="E1181" t="str">
            <v>SWAP USD/CDI CETIP-DIFERENCIAL A PAGAR-NET GANHO</v>
          </cell>
          <cell r="F1181">
            <v>3</v>
          </cell>
          <cell r="G1181">
            <v>18453106</v>
          </cell>
          <cell r="H1181" t="str">
            <v>B0199000</v>
          </cell>
          <cell r="I1181">
            <v>30565</v>
          </cell>
          <cell r="J1181">
            <v>51</v>
          </cell>
          <cell r="K1181">
            <v>732</v>
          </cell>
          <cell r="L1181">
            <v>279624964.38</v>
          </cell>
          <cell r="M1181">
            <v>289921593.19999999</v>
          </cell>
          <cell r="N1181">
            <v>-302781736.06999999</v>
          </cell>
          <cell r="O1181">
            <v>339075890.75999999</v>
          </cell>
          <cell r="P1181">
            <v>326215747.88999999</v>
          </cell>
          <cell r="R1181">
            <v>-63623480.940000057</v>
          </cell>
          <cell r="S1181">
            <v>10296628.819999993</v>
          </cell>
          <cell r="T1181">
            <v>36294154.689999998</v>
          </cell>
          <cell r="V1181">
            <v>29112850.77</v>
          </cell>
          <cell r="W1181">
            <v>9020160.1400000006</v>
          </cell>
          <cell r="X1181">
            <v>10354342.609999999</v>
          </cell>
        </row>
        <row r="1182">
          <cell r="A1182">
            <v>1</v>
          </cell>
          <cell r="B1182" t="str">
            <v>206038320543</v>
          </cell>
          <cell r="C1182">
            <v>80</v>
          </cell>
          <cell r="D1182">
            <v>1</v>
          </cell>
          <cell r="E1182" t="str">
            <v>SWAP CDI/USD CETIP-DIFERENCIAL A RECEBER-NET GANHO</v>
          </cell>
          <cell r="F1182">
            <v>3</v>
          </cell>
          <cell r="G1182">
            <v>18453106</v>
          </cell>
          <cell r="H1182" t="str">
            <v>B0199000</v>
          </cell>
          <cell r="I1182">
            <v>30403</v>
          </cell>
          <cell r="J1182">
            <v>51</v>
          </cell>
          <cell r="K1182">
            <v>732</v>
          </cell>
          <cell r="L1182">
            <v>-15314284.65</v>
          </cell>
          <cell r="M1182">
            <v>-10737671.83</v>
          </cell>
          <cell r="N1182">
            <v>0</v>
          </cell>
          <cell r="O1182">
            <v>10737671.83</v>
          </cell>
          <cell r="P1182">
            <v>0</v>
          </cell>
          <cell r="R1182">
            <v>-5530160.6899999976</v>
          </cell>
          <cell r="S1182">
            <v>4576612.82</v>
          </cell>
          <cell r="T1182">
            <v>10737671.83</v>
          </cell>
          <cell r="V1182">
            <v>-1303635.27</v>
          </cell>
          <cell r="W1182">
            <v>-494009.19</v>
          </cell>
          <cell r="X1182">
            <v>-383488.28</v>
          </cell>
        </row>
        <row r="1183">
          <cell r="A1183">
            <v>1</v>
          </cell>
          <cell r="B1183" t="str">
            <v>206038320551</v>
          </cell>
          <cell r="C1183">
            <v>80</v>
          </cell>
          <cell r="D1183">
            <v>1</v>
          </cell>
          <cell r="E1183" t="str">
            <v>SWAP CDI/USD CETIP-DIFERENCIAL A PAGAR-NET GANHO</v>
          </cell>
          <cell r="F1183">
            <v>3</v>
          </cell>
          <cell r="G1183">
            <v>18453106</v>
          </cell>
          <cell r="H1183" t="str">
            <v>B0199000</v>
          </cell>
          <cell r="I1183">
            <v>30566</v>
          </cell>
          <cell r="J1183">
            <v>51</v>
          </cell>
          <cell r="K1183">
            <v>732</v>
          </cell>
          <cell r="L1183">
            <v>14504474</v>
          </cell>
          <cell r="M1183">
            <v>10114040.800000001</v>
          </cell>
          <cell r="N1183">
            <v>-10114040.800000001</v>
          </cell>
          <cell r="O1183">
            <v>0</v>
          </cell>
          <cell r="P1183">
            <v>0</v>
          </cell>
          <cell r="R1183">
            <v>5194955.1900000004</v>
          </cell>
          <cell r="S1183">
            <v>-4390433.2</v>
          </cell>
          <cell r="T1183">
            <v>-10114040.800000001</v>
          </cell>
          <cell r="V1183">
            <v>1236079.58</v>
          </cell>
          <cell r="W1183">
            <v>467886.26</v>
          </cell>
          <cell r="X1183">
            <v>361215.74</v>
          </cell>
        </row>
        <row r="1184">
          <cell r="A1184">
            <v>1</v>
          </cell>
          <cell r="B1184" t="str">
            <v>206038321051</v>
          </cell>
          <cell r="C1184">
            <v>80</v>
          </cell>
          <cell r="D1184">
            <v>1</v>
          </cell>
          <cell r="E1184" t="str">
            <v>SWAP PRE/CDI BMF C/GAR-DIFERENCIAL A RECEBER-NET GANHO</v>
          </cell>
          <cell r="F1184">
            <v>3</v>
          </cell>
          <cell r="G1184">
            <v>18453106</v>
          </cell>
          <cell r="H1184" t="str">
            <v>B0199000</v>
          </cell>
          <cell r="I1184">
            <v>30262</v>
          </cell>
          <cell r="J1184">
            <v>155</v>
          </cell>
          <cell r="K1184">
            <v>732</v>
          </cell>
          <cell r="L1184">
            <v>0</v>
          </cell>
          <cell r="M1184">
            <v>0</v>
          </cell>
          <cell r="N1184">
            <v>-1427960.75</v>
          </cell>
          <cell r="O1184">
            <v>0</v>
          </cell>
          <cell r="P1184">
            <v>-1427960.75</v>
          </cell>
          <cell r="R1184">
            <v>0</v>
          </cell>
          <cell r="S1184">
            <v>0</v>
          </cell>
          <cell r="T1184">
            <v>-1427960.75</v>
          </cell>
          <cell r="V1184">
            <v>0</v>
          </cell>
          <cell r="W1184">
            <v>0</v>
          </cell>
          <cell r="X1184">
            <v>0</v>
          </cell>
        </row>
        <row r="1185">
          <cell r="A1185">
            <v>1</v>
          </cell>
          <cell r="B1185" t="str">
            <v>206038321060</v>
          </cell>
          <cell r="C1185">
            <v>80</v>
          </cell>
          <cell r="D1185">
            <v>1</v>
          </cell>
          <cell r="E1185" t="str">
            <v>SWAP PRE/CDI BMF C/GAR-DIFERENCIAL A PAGAR-NET GANHO</v>
          </cell>
          <cell r="F1185">
            <v>3</v>
          </cell>
          <cell r="G1185">
            <v>18453106</v>
          </cell>
          <cell r="H1185" t="str">
            <v>B0199000</v>
          </cell>
          <cell r="I1185">
            <v>30535</v>
          </cell>
          <cell r="J1185">
            <v>155</v>
          </cell>
          <cell r="K1185">
            <v>732</v>
          </cell>
          <cell r="L1185">
            <v>0</v>
          </cell>
          <cell r="M1185">
            <v>0</v>
          </cell>
          <cell r="N1185">
            <v>0</v>
          </cell>
          <cell r="O1185">
            <v>1357517.41</v>
          </cell>
          <cell r="P1185">
            <v>1357517.41</v>
          </cell>
          <cell r="R1185">
            <v>0</v>
          </cell>
          <cell r="S1185">
            <v>0</v>
          </cell>
          <cell r="T1185">
            <v>1357517.41</v>
          </cell>
          <cell r="V1185">
            <v>0</v>
          </cell>
          <cell r="W1185">
            <v>0</v>
          </cell>
          <cell r="X1185">
            <v>0</v>
          </cell>
        </row>
        <row r="1186">
          <cell r="A1186">
            <v>1</v>
          </cell>
          <cell r="B1186" t="str">
            <v>206038321876</v>
          </cell>
          <cell r="C1186">
            <v>80</v>
          </cell>
          <cell r="D1186">
            <v>1</v>
          </cell>
          <cell r="E1186" t="str">
            <v>SWAP PRE/USD CETIP-DIFERENCIAL A RECEBER-NET GANHO-COIC</v>
          </cell>
          <cell r="F1186">
            <v>3</v>
          </cell>
          <cell r="G1186">
            <v>18453106</v>
          </cell>
          <cell r="H1186" t="str">
            <v>B0199040</v>
          </cell>
          <cell r="I1186">
            <v>30454</v>
          </cell>
          <cell r="J1186">
            <v>51</v>
          </cell>
          <cell r="K1186">
            <v>732</v>
          </cell>
          <cell r="L1186">
            <v>-9189982.6300000008</v>
          </cell>
          <cell r="M1186">
            <v>-4415153.1399999997</v>
          </cell>
          <cell r="N1186">
            <v>-146870.31</v>
          </cell>
          <cell r="O1186">
            <v>4562023.45</v>
          </cell>
          <cell r="P1186">
            <v>0</v>
          </cell>
          <cell r="R1186">
            <v>-4833602.26</v>
          </cell>
          <cell r="S1186">
            <v>4774829.49</v>
          </cell>
          <cell r="T1186">
            <v>4415153.1399999997</v>
          </cell>
          <cell r="V1186">
            <v>-733430.5</v>
          </cell>
          <cell r="W1186">
            <v>-296451.05</v>
          </cell>
          <cell r="X1186">
            <v>-157684.04</v>
          </cell>
        </row>
        <row r="1187">
          <cell r="A1187">
            <v>1</v>
          </cell>
          <cell r="B1187" t="str">
            <v>206038321884</v>
          </cell>
          <cell r="C1187">
            <v>80</v>
          </cell>
          <cell r="D1187">
            <v>1</v>
          </cell>
          <cell r="E1187" t="str">
            <v>SWAP PRE/USD CETIP-DIFERENCIAL A PAGAR-NET GANHO-COIC</v>
          </cell>
          <cell r="F1187">
            <v>3</v>
          </cell>
          <cell r="G1187">
            <v>18453106</v>
          </cell>
          <cell r="H1187" t="str">
            <v>B0199040</v>
          </cell>
          <cell r="I1187">
            <v>30552</v>
          </cell>
          <cell r="J1187">
            <v>51</v>
          </cell>
          <cell r="K1187">
            <v>732</v>
          </cell>
          <cell r="L1187">
            <v>4038007.33</v>
          </cell>
          <cell r="M1187">
            <v>2968578.68</v>
          </cell>
          <cell r="N1187">
            <v>-3138367.53</v>
          </cell>
          <cell r="O1187">
            <v>169788.85</v>
          </cell>
          <cell r="P1187">
            <v>0</v>
          </cell>
          <cell r="R1187">
            <v>1453536.03</v>
          </cell>
          <cell r="S1187">
            <v>-1069428.6499999999</v>
          </cell>
          <cell r="T1187">
            <v>-2968578.68</v>
          </cell>
          <cell r="V1187">
            <v>343886.64</v>
          </cell>
          <cell r="W1187">
            <v>130258.3</v>
          </cell>
          <cell r="X1187">
            <v>106020.67</v>
          </cell>
        </row>
        <row r="1188">
          <cell r="A1188">
            <v>1</v>
          </cell>
          <cell r="B1188" t="str">
            <v>218453003228</v>
          </cell>
          <cell r="C1188">
            <v>80</v>
          </cell>
          <cell r="D1188">
            <v>1</v>
          </cell>
          <cell r="E1188" t="str">
            <v>SWAP USD PRE CETIP-DIFERENCIAL A RECEBER-NET GANHO-COIC</v>
          </cell>
          <cell r="F1188">
            <v>3</v>
          </cell>
          <cell r="G1188">
            <v>18453106</v>
          </cell>
          <cell r="H1188" t="str">
            <v>B0199040</v>
          </cell>
          <cell r="I1188">
            <v>30454</v>
          </cell>
          <cell r="J1188">
            <v>121</v>
          </cell>
          <cell r="K1188">
            <v>0</v>
          </cell>
          <cell r="L1188">
            <v>-32223374.300000001</v>
          </cell>
          <cell r="M1188">
            <v>-35425401.32</v>
          </cell>
          <cell r="N1188">
            <v>-60156591.18</v>
          </cell>
          <cell r="O1188">
            <v>53620390.289999999</v>
          </cell>
          <cell r="P1188">
            <v>-41961602.210000001</v>
          </cell>
          <cell r="R1188">
            <v>10266941.969999999</v>
          </cell>
          <cell r="S1188">
            <v>-3202027.02</v>
          </cell>
          <cell r="T1188">
            <v>-6536200.8900000006</v>
          </cell>
          <cell r="V1188">
            <v>-3449582.73</v>
          </cell>
          <cell r="W1188">
            <v>-1039463.69</v>
          </cell>
          <cell r="X1188">
            <v>-1265192.8999999999</v>
          </cell>
        </row>
        <row r="1189">
          <cell r="A1189">
            <v>1</v>
          </cell>
          <cell r="B1189" t="str">
            <v>218453003236</v>
          </cell>
          <cell r="C1189">
            <v>80</v>
          </cell>
          <cell r="D1189">
            <v>1</v>
          </cell>
          <cell r="E1189" t="str">
            <v>SWAP USD PRE CETIP-DIFERENCIAL PAGAR-NET GANHO-COIC</v>
          </cell>
          <cell r="F1189">
            <v>3</v>
          </cell>
          <cell r="G1189">
            <v>18453106</v>
          </cell>
          <cell r="H1189" t="str">
            <v>B0199040</v>
          </cell>
          <cell r="I1189">
            <v>30454</v>
          </cell>
          <cell r="J1189">
            <v>121</v>
          </cell>
          <cell r="K1189">
            <v>0</v>
          </cell>
          <cell r="L1189">
            <v>22691966.77</v>
          </cell>
          <cell r="M1189">
            <v>25247775.710000001</v>
          </cell>
          <cell r="N1189">
            <v>-36469476.780000001</v>
          </cell>
          <cell r="O1189">
            <v>31685250.210000001</v>
          </cell>
          <cell r="P1189">
            <v>20463549.140000001</v>
          </cell>
          <cell r="R1189">
            <v>320929.3599999994</v>
          </cell>
          <cell r="S1189">
            <v>2555808.94</v>
          </cell>
          <cell r="T1189">
            <v>-4784226.57</v>
          </cell>
          <cell r="V1189">
            <v>2185644.2200000002</v>
          </cell>
          <cell r="W1189">
            <v>731998.93</v>
          </cell>
          <cell r="X1189">
            <v>901706.28</v>
          </cell>
        </row>
        <row r="1190">
          <cell r="A1190">
            <v>1</v>
          </cell>
          <cell r="B1190" t="str">
            <v>218453003511</v>
          </cell>
          <cell r="C1190">
            <v>80</v>
          </cell>
          <cell r="D1190">
            <v>1</v>
          </cell>
          <cell r="E1190" t="str">
            <v>SWAP CDI PRE CETIP-DIFERENCIAL A RECEBER-NET GANHO-COIC</v>
          </cell>
          <cell r="F1190">
            <v>3</v>
          </cell>
          <cell r="G1190">
            <v>18453106</v>
          </cell>
          <cell r="H1190" t="str">
            <v>B0199040</v>
          </cell>
          <cell r="I1190">
            <v>30027</v>
          </cell>
          <cell r="J1190">
            <v>156</v>
          </cell>
          <cell r="K1190">
            <v>0</v>
          </cell>
          <cell r="L1190">
            <v>-2678900.5699999998</v>
          </cell>
          <cell r="M1190">
            <v>-2829866.96</v>
          </cell>
          <cell r="N1190">
            <v>-2968995.11</v>
          </cell>
          <cell r="O1190">
            <v>2829866.96</v>
          </cell>
          <cell r="P1190">
            <v>-2968995.11</v>
          </cell>
          <cell r="R1190">
            <v>-147807.32999999999</v>
          </cell>
          <cell r="S1190">
            <v>-150966.39000000001</v>
          </cell>
          <cell r="T1190">
            <v>-139128.15</v>
          </cell>
          <cell r="V1190">
            <v>-254480.46</v>
          </cell>
          <cell r="W1190">
            <v>-86416.15</v>
          </cell>
          <cell r="X1190">
            <v>-101066.68</v>
          </cell>
        </row>
        <row r="1191">
          <cell r="A1191">
            <v>1</v>
          </cell>
          <cell r="B1191" t="str">
            <v>218453003520</v>
          </cell>
          <cell r="C1191">
            <v>80</v>
          </cell>
          <cell r="D1191">
            <v>1</v>
          </cell>
          <cell r="E1191" t="str">
            <v>SWAP CDI PRE CETIP-DIFERENCIAL PAGAR-NET GANHO-COIC</v>
          </cell>
          <cell r="F1191">
            <v>3</v>
          </cell>
          <cell r="G1191">
            <v>18453106</v>
          </cell>
          <cell r="H1191" t="str">
            <v>B0199040</v>
          </cell>
          <cell r="I1191">
            <v>30027</v>
          </cell>
          <cell r="J1191">
            <v>156</v>
          </cell>
          <cell r="K1191">
            <v>0</v>
          </cell>
          <cell r="L1191">
            <v>1911354.42</v>
          </cell>
          <cell r="M1191">
            <v>1990743.86</v>
          </cell>
          <cell r="N1191">
            <v>-1990743.86</v>
          </cell>
          <cell r="O1191">
            <v>2055089.21</v>
          </cell>
          <cell r="P1191">
            <v>2055089.21</v>
          </cell>
          <cell r="R1191">
            <v>74408.27</v>
          </cell>
          <cell r="S1191">
            <v>79389.440000000177</v>
          </cell>
          <cell r="T1191">
            <v>64345.34999999986</v>
          </cell>
          <cell r="V1191">
            <v>182569.52</v>
          </cell>
          <cell r="W1191">
            <v>61656.59</v>
          </cell>
          <cell r="X1191">
            <v>71098</v>
          </cell>
        </row>
        <row r="1192">
          <cell r="A1192">
            <v>1</v>
          </cell>
          <cell r="B1192" t="str">
            <v>218453106086</v>
          </cell>
          <cell r="C1192">
            <v>80</v>
          </cell>
          <cell r="D1192">
            <v>1</v>
          </cell>
          <cell r="E1192" t="str">
            <v>SWAP CDI/USD CETIP-DIFERENCIAL A RECEBER-NET GANHO-COIC</v>
          </cell>
          <cell r="F1192">
            <v>3</v>
          </cell>
          <cell r="G1192">
            <v>18453106</v>
          </cell>
          <cell r="H1192" t="str">
            <v>B0199640</v>
          </cell>
          <cell r="I1192">
            <v>30679</v>
          </cell>
          <cell r="J1192">
            <v>51</v>
          </cell>
          <cell r="K1192">
            <v>0</v>
          </cell>
          <cell r="L1192">
            <v>0</v>
          </cell>
          <cell r="M1192">
            <v>-61853142.619999997</v>
          </cell>
          <cell r="N1192">
            <v>-178106402.65000001</v>
          </cell>
          <cell r="O1192">
            <v>62963275.439999998</v>
          </cell>
          <cell r="P1192">
            <v>-176996269.83000001</v>
          </cell>
          <cell r="R1192">
            <v>0</v>
          </cell>
          <cell r="S1192">
            <v>-61853142.619999997</v>
          </cell>
          <cell r="T1192">
            <v>-115143127.21000001</v>
          </cell>
          <cell r="V1192">
            <v>0</v>
          </cell>
          <cell r="W1192">
            <v>0</v>
          </cell>
          <cell r="X1192">
            <v>-2209040.81</v>
          </cell>
        </row>
        <row r="1193">
          <cell r="A1193">
            <v>1</v>
          </cell>
          <cell r="B1193" t="str">
            <v>218453106094</v>
          </cell>
          <cell r="C1193">
            <v>80</v>
          </cell>
          <cell r="D1193">
            <v>1</v>
          </cell>
          <cell r="E1193" t="str">
            <v>SWAP CDI/USD CETIP-DIFERENCIAL A PAGAR-NET GANHO-COIC</v>
          </cell>
          <cell r="F1193">
            <v>3</v>
          </cell>
          <cell r="G1193">
            <v>18453106</v>
          </cell>
          <cell r="H1193" t="str">
            <v>B0199640</v>
          </cell>
          <cell r="I1193">
            <v>30679</v>
          </cell>
          <cell r="J1193">
            <v>51</v>
          </cell>
          <cell r="K1193">
            <v>0</v>
          </cell>
          <cell r="L1193">
            <v>0</v>
          </cell>
          <cell r="M1193">
            <v>27326632.809999999</v>
          </cell>
          <cell r="N1193">
            <v>-28167032.379999999</v>
          </cell>
          <cell r="O1193">
            <v>54960802.859999999</v>
          </cell>
          <cell r="P1193">
            <v>54120403.289999999</v>
          </cell>
          <cell r="R1193">
            <v>0</v>
          </cell>
          <cell r="S1193">
            <v>27326632.810000002</v>
          </cell>
          <cell r="T1193">
            <v>26793770.48</v>
          </cell>
          <cell r="V1193">
            <v>0</v>
          </cell>
          <cell r="W1193">
            <v>0</v>
          </cell>
          <cell r="X1193">
            <v>975951.17</v>
          </cell>
        </row>
        <row r="1194">
          <cell r="A1194">
            <v>1</v>
          </cell>
          <cell r="B1194" t="str">
            <v>218453106124</v>
          </cell>
          <cell r="C1194">
            <v>80</v>
          </cell>
          <cell r="D1194">
            <v>1</v>
          </cell>
          <cell r="E1194" t="str">
            <v>SWAP USD/CDI CETIP CASH FLOW HEDGE-DIF A REC.-NET GANHO-COIC</v>
          </cell>
          <cell r="F1194">
            <v>3</v>
          </cell>
          <cell r="G1194">
            <v>18453106</v>
          </cell>
          <cell r="H1194" t="str">
            <v>B0199040</v>
          </cell>
          <cell r="I1194">
            <v>30680</v>
          </cell>
          <cell r="J1194">
            <v>51</v>
          </cell>
          <cell r="K1194">
            <v>0</v>
          </cell>
          <cell r="L1194">
            <v>0</v>
          </cell>
          <cell r="M1194">
            <v>-16991025.030000001</v>
          </cell>
          <cell r="N1194">
            <v>-89023178.519999996</v>
          </cell>
          <cell r="O1194">
            <v>16991025.030000001</v>
          </cell>
          <cell r="P1194">
            <v>-89023178.519999996</v>
          </cell>
          <cell r="R1194">
            <v>0</v>
          </cell>
          <cell r="S1194">
            <v>-16991025.030000001</v>
          </cell>
          <cell r="T1194">
            <v>-72032153.489999995</v>
          </cell>
          <cell r="V1194">
            <v>0</v>
          </cell>
          <cell r="W1194">
            <v>0</v>
          </cell>
          <cell r="X1194">
            <v>-606822.31999999995</v>
          </cell>
        </row>
        <row r="1195">
          <cell r="A1195">
            <v>1</v>
          </cell>
          <cell r="B1195" t="str">
            <v>218453106132</v>
          </cell>
          <cell r="C1195">
            <v>80</v>
          </cell>
          <cell r="D1195">
            <v>1</v>
          </cell>
          <cell r="E1195" t="str">
            <v>SWAP USD/CDI CETIP CASH FLOW HEDGE-DIF A PAG.-NET GANHO-COIC</v>
          </cell>
          <cell r="F1195">
            <v>3</v>
          </cell>
          <cell r="G1195">
            <v>18453106</v>
          </cell>
          <cell r="H1195" t="str">
            <v>B0199040</v>
          </cell>
          <cell r="I1195">
            <v>30680</v>
          </cell>
          <cell r="J1195">
            <v>51</v>
          </cell>
          <cell r="K1195">
            <v>0</v>
          </cell>
          <cell r="L1195">
            <v>0</v>
          </cell>
          <cell r="M1195">
            <v>5985619.0899999999</v>
          </cell>
          <cell r="N1195">
            <v>-5985619.0899999999</v>
          </cell>
          <cell r="O1195">
            <v>21444288.91</v>
          </cell>
          <cell r="P1195">
            <v>21444288.91</v>
          </cell>
          <cell r="R1195">
            <v>0</v>
          </cell>
          <cell r="S1195">
            <v>5985619.0899999999</v>
          </cell>
          <cell r="T1195">
            <v>15458669.82</v>
          </cell>
          <cell r="V1195">
            <v>0</v>
          </cell>
          <cell r="W1195">
            <v>0</v>
          </cell>
          <cell r="X1195">
            <v>213772.11</v>
          </cell>
        </row>
        <row r="1196">
          <cell r="G1196" t="str">
            <v>18453106 Total</v>
          </cell>
          <cell r="L1196">
            <v>-214143040.94</v>
          </cell>
          <cell r="M1196">
            <v>-249464792.93999997</v>
          </cell>
          <cell r="P1196">
            <v>-529427681.96999997</v>
          </cell>
          <cell r="R1196">
            <v>53681015.649999902</v>
          </cell>
          <cell r="S1196">
            <v>-35321752</v>
          </cell>
          <cell r="T1196">
            <v>-279962889.03000003</v>
          </cell>
          <cell r="V1196">
            <v>-22455165.740000002</v>
          </cell>
          <cell r="W1196">
            <v>-6907840.040000001</v>
          </cell>
          <cell r="X1196">
            <v>-8909456.8900000025</v>
          </cell>
        </row>
        <row r="1197">
          <cell r="A1197">
            <v>1</v>
          </cell>
          <cell r="B1197" t="str">
            <v>204246004091</v>
          </cell>
          <cell r="C1197">
            <v>80</v>
          </cell>
          <cell r="D1197">
            <v>1</v>
          </cell>
          <cell r="E1197" t="str">
            <v>CETIP-LIQUIDACOES EM PROCESSO-CTA.TRANSIT.DO SISTEMA</v>
          </cell>
          <cell r="F1197">
            <v>3</v>
          </cell>
          <cell r="G1197">
            <v>18490004</v>
          </cell>
          <cell r="H1197" t="str">
            <v>B0010100</v>
          </cell>
          <cell r="I1197">
            <v>30190</v>
          </cell>
          <cell r="J1197">
            <v>170</v>
          </cell>
          <cell r="K1197">
            <v>0</v>
          </cell>
          <cell r="L1197">
            <v>0</v>
          </cell>
          <cell r="M1197">
            <v>0</v>
          </cell>
          <cell r="N1197">
            <v>-1581695485.29</v>
          </cell>
          <cell r="O1197">
            <v>1581695485.29</v>
          </cell>
          <cell r="P1197">
            <v>0</v>
          </cell>
          <cell r="R1197">
            <v>0</v>
          </cell>
          <cell r="S1197">
            <v>0</v>
          </cell>
          <cell r="T1197">
            <v>0</v>
          </cell>
          <cell r="V1197">
            <v>441.54</v>
          </cell>
          <cell r="W1197">
            <v>35.24</v>
          </cell>
          <cell r="X1197">
            <v>0</v>
          </cell>
        </row>
        <row r="1198">
          <cell r="A1198">
            <v>1</v>
          </cell>
          <cell r="B1198" t="str">
            <v>204246053157</v>
          </cell>
          <cell r="C1198">
            <v>80</v>
          </cell>
          <cell r="D1198">
            <v>1</v>
          </cell>
          <cell r="E1198" t="str">
            <v>SELIC-LIQUIDACOES EM PROCESSO-CTA.TRANSIT.DO SISTEMA</v>
          </cell>
          <cell r="F1198">
            <v>3</v>
          </cell>
          <cell r="G1198">
            <v>18490004</v>
          </cell>
          <cell r="H1198" t="str">
            <v>B0010100</v>
          </cell>
          <cell r="I1198">
            <v>30190</v>
          </cell>
          <cell r="J1198">
            <v>170</v>
          </cell>
          <cell r="K1198">
            <v>0</v>
          </cell>
          <cell r="L1198">
            <v>0</v>
          </cell>
          <cell r="M1198">
            <v>0</v>
          </cell>
          <cell r="N1198">
            <v>-3176126618.6599998</v>
          </cell>
          <cell r="O1198">
            <v>3176126618.6599998</v>
          </cell>
          <cell r="P1198">
            <v>0</v>
          </cell>
          <cell r="R1198">
            <v>0</v>
          </cell>
          <cell r="S1198">
            <v>0</v>
          </cell>
          <cell r="T1198">
            <v>0</v>
          </cell>
          <cell r="V1198">
            <v>0</v>
          </cell>
          <cell r="W1198">
            <v>0</v>
          </cell>
          <cell r="X1198">
            <v>0</v>
          </cell>
        </row>
        <row r="1199">
          <cell r="A1199">
            <v>1</v>
          </cell>
          <cell r="B1199" t="str">
            <v>211280008358</v>
          </cell>
          <cell r="C1199">
            <v>80</v>
          </cell>
          <cell r="D1199">
            <v>1</v>
          </cell>
          <cell r="E1199" t="str">
            <v>COBRANCA CORRESP.-CTA BANCOS CITIBANK NA</v>
          </cell>
          <cell r="F1199">
            <v>3</v>
          </cell>
          <cell r="G1199">
            <v>18490004</v>
          </cell>
          <cell r="H1199" t="str">
            <v>B0010140</v>
          </cell>
          <cell r="I1199">
            <v>10449</v>
          </cell>
          <cell r="J1199">
            <v>215</v>
          </cell>
          <cell r="K1199">
            <v>0</v>
          </cell>
          <cell r="L1199">
            <v>-80085929.450000003</v>
          </cell>
          <cell r="M1199">
            <v>-4700573.5199999996</v>
          </cell>
          <cell r="N1199">
            <v>-230541442.83000001</v>
          </cell>
          <cell r="O1199">
            <v>99867860.489999995</v>
          </cell>
          <cell r="P1199">
            <v>-135374155.86000001</v>
          </cell>
          <cell r="R1199">
            <v>185708565.31999999</v>
          </cell>
          <cell r="S1199">
            <v>75385355.930000007</v>
          </cell>
          <cell r="T1199">
            <v>-130673582.34000002</v>
          </cell>
          <cell r="V1199">
            <v>-250700197.99000001</v>
          </cell>
          <cell r="W1199">
            <v>-39625565.549999997</v>
          </cell>
          <cell r="X1199">
            <v>-47796117.560000002</v>
          </cell>
        </row>
        <row r="1200">
          <cell r="A1200">
            <v>1</v>
          </cell>
          <cell r="B1200" t="str">
            <v>218490004011</v>
          </cell>
          <cell r="C1200">
            <v>80</v>
          </cell>
          <cell r="D1200">
            <v>1</v>
          </cell>
          <cell r="E1200" t="str">
            <v>OPEN-LIQUIDACOES CETIP A PROCESSAR-ATIVO</v>
          </cell>
          <cell r="F1200">
            <v>3</v>
          </cell>
          <cell r="G1200">
            <v>18490004</v>
          </cell>
          <cell r="H1200" t="str">
            <v>B0010100</v>
          </cell>
          <cell r="I1200">
            <v>30190</v>
          </cell>
          <cell r="J1200">
            <v>179</v>
          </cell>
          <cell r="K1200">
            <v>446</v>
          </cell>
          <cell r="L1200">
            <v>0</v>
          </cell>
          <cell r="M1200">
            <v>-1537.2</v>
          </cell>
          <cell r="N1200">
            <v>-1558351630.1300001</v>
          </cell>
          <cell r="O1200">
            <v>1558352328.8399999</v>
          </cell>
          <cell r="P1200">
            <v>-838.49</v>
          </cell>
          <cell r="R1200">
            <v>36358.909999847412</v>
          </cell>
          <cell r="S1200">
            <v>-1537.2000000476837</v>
          </cell>
          <cell r="T1200">
            <v>698.70999979972839</v>
          </cell>
          <cell r="V1200">
            <v>-94538813.599999994</v>
          </cell>
          <cell r="W1200">
            <v>-48395721.969999999</v>
          </cell>
          <cell r="X1200">
            <v>-165110010.90000001</v>
          </cell>
        </row>
        <row r="1201">
          <cell r="A1201">
            <v>1</v>
          </cell>
          <cell r="B1201" t="str">
            <v>218490004283</v>
          </cell>
          <cell r="C1201">
            <v>80</v>
          </cell>
          <cell r="D1201">
            <v>1</v>
          </cell>
          <cell r="E1201" t="str">
            <v>OUTROS CREDITOS POR NIV</v>
          </cell>
          <cell r="F1201">
            <v>3</v>
          </cell>
          <cell r="G1201">
            <v>18490004</v>
          </cell>
          <cell r="H1201" t="str">
            <v>B0192940</v>
          </cell>
          <cell r="I1201">
            <v>30628</v>
          </cell>
          <cell r="J1201">
            <v>215</v>
          </cell>
          <cell r="K1201">
            <v>0</v>
          </cell>
          <cell r="L1201">
            <v>-860829.17</v>
          </cell>
          <cell r="M1201">
            <v>-1475647.01</v>
          </cell>
          <cell r="N1201">
            <v>-1321913.1299999999</v>
          </cell>
          <cell r="O1201">
            <v>1476000.31</v>
          </cell>
          <cell r="P1201">
            <v>-1321559.83</v>
          </cell>
          <cell r="R1201">
            <v>1763687.23</v>
          </cell>
          <cell r="S1201">
            <v>-614817.84</v>
          </cell>
          <cell r="T1201">
            <v>154087.18</v>
          </cell>
          <cell r="V1201">
            <v>-1562000.72</v>
          </cell>
          <cell r="W1201">
            <v>-111100.61</v>
          </cell>
          <cell r="X1201">
            <v>-263558.87</v>
          </cell>
        </row>
        <row r="1202">
          <cell r="A1202">
            <v>1</v>
          </cell>
          <cell r="B1202" t="str">
            <v>218490004305</v>
          </cell>
          <cell r="C1202">
            <v>80</v>
          </cell>
          <cell r="D1202">
            <v>1</v>
          </cell>
          <cell r="E1202" t="str">
            <v>OUTROS CREDITOS POR NIV-COBRANCA</v>
          </cell>
          <cell r="F1202">
            <v>3</v>
          </cell>
          <cell r="G1202">
            <v>18490004</v>
          </cell>
          <cell r="H1202" t="str">
            <v>B0192940</v>
          </cell>
          <cell r="I1202">
            <v>30674</v>
          </cell>
          <cell r="J1202">
            <v>215</v>
          </cell>
          <cell r="K1202">
            <v>0</v>
          </cell>
          <cell r="L1202">
            <v>-2064383.69</v>
          </cell>
          <cell r="M1202">
            <v>-310364.46000000002</v>
          </cell>
          <cell r="N1202">
            <v>-290892.24</v>
          </cell>
          <cell r="O1202">
            <v>310364.46000000002</v>
          </cell>
          <cell r="P1202">
            <v>-290892.24</v>
          </cell>
          <cell r="R1202">
            <v>-2064383.69</v>
          </cell>
          <cell r="S1202">
            <v>1754019.23</v>
          </cell>
          <cell r="T1202">
            <v>19472.22</v>
          </cell>
          <cell r="V1202">
            <v>-133186.04</v>
          </cell>
          <cell r="W1202">
            <v>-266379.53999999998</v>
          </cell>
          <cell r="X1202">
            <v>-55421.88</v>
          </cell>
        </row>
        <row r="1203">
          <cell r="G1203" t="str">
            <v>18490004 Total</v>
          </cell>
          <cell r="L1203">
            <v>-83011142.310000002</v>
          </cell>
          <cell r="M1203">
            <v>-6488122.1899999995</v>
          </cell>
          <cell r="P1203">
            <v>-136987446.42000005</v>
          </cell>
          <cell r="R1203">
            <v>185444227.76999983</v>
          </cell>
          <cell r="S1203">
            <v>76523020.11999996</v>
          </cell>
          <cell r="T1203">
            <v>-130499324.23000021</v>
          </cell>
          <cell r="V1203">
            <v>-346933756.81000006</v>
          </cell>
          <cell r="W1203">
            <v>-88398732.430000007</v>
          </cell>
          <cell r="X1203">
            <v>-213225109.21000001</v>
          </cell>
        </row>
        <row r="1204">
          <cell r="A1204">
            <v>1</v>
          </cell>
          <cell r="B1204" t="str">
            <v>204246002005</v>
          </cell>
          <cell r="C1204">
            <v>80</v>
          </cell>
          <cell r="D1204">
            <v>1</v>
          </cell>
          <cell r="E1204" t="str">
            <v>ADIANTAMENTOS S/ORDENADOS</v>
          </cell>
          <cell r="F1204">
            <v>3</v>
          </cell>
          <cell r="G1204">
            <v>18803000</v>
          </cell>
          <cell r="H1204" t="str">
            <v>B0192900</v>
          </cell>
          <cell r="I1204">
            <v>30093</v>
          </cell>
          <cell r="J1204">
            <v>491</v>
          </cell>
          <cell r="K1204">
            <v>463</v>
          </cell>
          <cell r="L1204">
            <v>-325500.28000000003</v>
          </cell>
          <cell r="M1204">
            <v>-750551.35</v>
          </cell>
          <cell r="N1204">
            <v>-12366698.689999999</v>
          </cell>
          <cell r="O1204">
            <v>12432602.359999999</v>
          </cell>
          <cell r="P1204">
            <v>-684647.68</v>
          </cell>
          <cell r="R1204">
            <v>-200113.28</v>
          </cell>
          <cell r="S1204">
            <v>-425051.07</v>
          </cell>
          <cell r="T1204">
            <v>65903.669999999925</v>
          </cell>
          <cell r="V1204">
            <v>-247379.26</v>
          </cell>
          <cell r="W1204">
            <v>-993002.56</v>
          </cell>
          <cell r="X1204">
            <v>-10229849.460000001</v>
          </cell>
        </row>
        <row r="1205">
          <cell r="A1205">
            <v>1</v>
          </cell>
          <cell r="B1205" t="str">
            <v>204246002110</v>
          </cell>
          <cell r="C1205">
            <v>80</v>
          </cell>
          <cell r="D1205">
            <v>1</v>
          </cell>
          <cell r="E1205" t="str">
            <v>PESSOAL-ADIANTAMENTOS E ANTECIPACOES SALARIAIS</v>
          </cell>
          <cell r="F1205">
            <v>3</v>
          </cell>
          <cell r="G1205">
            <v>18803000</v>
          </cell>
          <cell r="H1205" t="str">
            <v>B0192900</v>
          </cell>
          <cell r="I1205">
            <v>30093</v>
          </cell>
          <cell r="J1205">
            <v>491</v>
          </cell>
          <cell r="K1205">
            <v>0</v>
          </cell>
          <cell r="L1205">
            <v>-27830</v>
          </cell>
          <cell r="M1205">
            <v>-361960</v>
          </cell>
          <cell r="N1205">
            <v>-23746</v>
          </cell>
          <cell r="O1205">
            <v>11473</v>
          </cell>
          <cell r="P1205">
            <v>-374233</v>
          </cell>
          <cell r="R1205">
            <v>1137062</v>
          </cell>
          <cell r="S1205">
            <v>-334130</v>
          </cell>
          <cell r="T1205">
            <v>-12273</v>
          </cell>
          <cell r="V1205">
            <v>-724738.97</v>
          </cell>
          <cell r="W1205">
            <v>-322355.74</v>
          </cell>
          <cell r="X1205">
            <v>-374847.93</v>
          </cell>
        </row>
        <row r="1206">
          <cell r="A1206">
            <v>1</v>
          </cell>
          <cell r="B1206" t="str">
            <v>218803000044</v>
          </cell>
          <cell r="C1206">
            <v>80</v>
          </cell>
          <cell r="D1206">
            <v>1</v>
          </cell>
          <cell r="E1206" t="str">
            <v>PESSOAL-ADIANTAMENTOS E ANTECIPACOES SALARIAIS-MANUAL</v>
          </cell>
          <cell r="F1206">
            <v>3</v>
          </cell>
          <cell r="G1206">
            <v>18803000</v>
          </cell>
          <cell r="H1206" t="str">
            <v>B0192900</v>
          </cell>
          <cell r="I1206">
            <v>30093</v>
          </cell>
          <cell r="J1206">
            <v>491</v>
          </cell>
          <cell r="K1206">
            <v>0</v>
          </cell>
          <cell r="L1206">
            <v>-133891.93</v>
          </cell>
          <cell r="M1206">
            <v>-194361.53</v>
          </cell>
          <cell r="N1206">
            <v>-1173073.48</v>
          </cell>
          <cell r="O1206">
            <v>194361.53</v>
          </cell>
          <cell r="P1206">
            <v>-1173073.48</v>
          </cell>
          <cell r="R1206">
            <v>32244.95</v>
          </cell>
          <cell r="S1206">
            <v>-60469.599999999999</v>
          </cell>
          <cell r="T1206">
            <v>-978711.95</v>
          </cell>
          <cell r="V1206">
            <v>-93985.99</v>
          </cell>
          <cell r="W1206">
            <v>-51531.97</v>
          </cell>
          <cell r="X1206">
            <v>-307151.34000000003</v>
          </cell>
        </row>
        <row r="1207">
          <cell r="G1207" t="str">
            <v>18803000 Total</v>
          </cell>
          <cell r="L1207">
            <v>-487222.21</v>
          </cell>
          <cell r="M1207">
            <v>-1306872.8799999999</v>
          </cell>
          <cell r="P1207">
            <v>-2231954.16</v>
          </cell>
          <cell r="R1207">
            <v>969193.67</v>
          </cell>
          <cell r="S1207">
            <v>-819650.67</v>
          </cell>
          <cell r="T1207">
            <v>-925081.28</v>
          </cell>
          <cell r="V1207">
            <v>-1066104.22</v>
          </cell>
          <cell r="W1207">
            <v>-1366890.27</v>
          </cell>
          <cell r="X1207">
            <v>-10911848.73</v>
          </cell>
        </row>
        <row r="1208">
          <cell r="A1208">
            <v>1</v>
          </cell>
          <cell r="B1208" t="str">
            <v>204232002210</v>
          </cell>
          <cell r="C1208">
            <v>80</v>
          </cell>
          <cell r="D1208">
            <v>1</v>
          </cell>
          <cell r="E1208" t="str">
            <v>VARIOS</v>
          </cell>
          <cell r="F1208">
            <v>3</v>
          </cell>
          <cell r="G1208">
            <v>18805008</v>
          </cell>
          <cell r="H1208" t="str">
            <v>B0198400</v>
          </cell>
          <cell r="I1208">
            <v>30123</v>
          </cell>
          <cell r="J1208">
            <v>499</v>
          </cell>
          <cell r="K1208">
            <v>446</v>
          </cell>
          <cell r="L1208">
            <v>-1886.14</v>
          </cell>
          <cell r="M1208">
            <v>-1886.14</v>
          </cell>
          <cell r="N1208">
            <v>0</v>
          </cell>
          <cell r="O1208">
            <v>0</v>
          </cell>
          <cell r="P1208">
            <v>-1886.14</v>
          </cell>
          <cell r="R1208">
            <v>338.84</v>
          </cell>
          <cell r="S1208">
            <v>0</v>
          </cell>
          <cell r="T1208">
            <v>0</v>
          </cell>
          <cell r="V1208">
            <v>-1665.12</v>
          </cell>
          <cell r="W1208">
            <v>-1886.14</v>
          </cell>
          <cell r="X1208">
            <v>-1886.14</v>
          </cell>
        </row>
        <row r="1209">
          <cell r="A1209">
            <v>1</v>
          </cell>
          <cell r="B1209" t="str">
            <v>204232002342</v>
          </cell>
          <cell r="C1209">
            <v>80</v>
          </cell>
          <cell r="D1209">
            <v>1</v>
          </cell>
          <cell r="E1209" t="str">
            <v>ADIANTAMENTO PARA "INTERNATIONAL STAFFS"</v>
          </cell>
          <cell r="F1209">
            <v>3</v>
          </cell>
          <cell r="G1209">
            <v>18805008</v>
          </cell>
          <cell r="H1209" t="str">
            <v>B0192900</v>
          </cell>
          <cell r="I1209">
            <v>30093</v>
          </cell>
          <cell r="J1209">
            <v>491</v>
          </cell>
          <cell r="K1209">
            <v>463</v>
          </cell>
          <cell r="L1209">
            <v>-116062.27</v>
          </cell>
          <cell r="M1209">
            <v>-111013.33</v>
          </cell>
          <cell r="N1209">
            <v>-7525.48</v>
          </cell>
          <cell r="O1209">
            <v>40767.32</v>
          </cell>
          <cell r="P1209">
            <v>-77771.490000000005</v>
          </cell>
          <cell r="R1209">
            <v>-1141.26</v>
          </cell>
          <cell r="S1209">
            <v>5048.9399999999996</v>
          </cell>
          <cell r="T1209">
            <v>33241.839999999997</v>
          </cell>
          <cell r="V1209">
            <v>-117001.67</v>
          </cell>
          <cell r="W1209">
            <v>-117252.51</v>
          </cell>
          <cell r="X1209">
            <v>-88773.01</v>
          </cell>
        </row>
        <row r="1210">
          <cell r="G1210" t="str">
            <v>18805008 Total</v>
          </cell>
          <cell r="L1210">
            <v>-117948.41</v>
          </cell>
          <cell r="M1210">
            <v>-112899.47</v>
          </cell>
          <cell r="P1210">
            <v>-79657.63</v>
          </cell>
          <cell r="R1210">
            <v>-802.42</v>
          </cell>
          <cell r="S1210">
            <v>5048.9399999999996</v>
          </cell>
          <cell r="T1210">
            <v>33241.839999999997</v>
          </cell>
          <cell r="V1210">
            <v>-118666.79</v>
          </cell>
          <cell r="W1210">
            <v>-119138.65</v>
          </cell>
          <cell r="X1210">
            <v>-90659.15</v>
          </cell>
        </row>
        <row r="1211">
          <cell r="A1211">
            <v>1</v>
          </cell>
          <cell r="B1211" t="str">
            <v>204232002458</v>
          </cell>
          <cell r="C1211">
            <v>80</v>
          </cell>
          <cell r="D1211">
            <v>1</v>
          </cell>
          <cell r="E1211" t="str">
            <v>ADTO P/PAGTO N/CONTA-PREMISES-CSG</v>
          </cell>
          <cell r="F1211">
            <v>3</v>
          </cell>
          <cell r="G1211">
            <v>18810000</v>
          </cell>
          <cell r="H1211" t="str">
            <v>B0192900</v>
          </cell>
          <cell r="I1211">
            <v>30334</v>
          </cell>
          <cell r="J1211">
            <v>986</v>
          </cell>
          <cell r="K1211">
            <v>501</v>
          </cell>
          <cell r="L1211">
            <v>0</v>
          </cell>
          <cell r="M1211">
            <v>-500</v>
          </cell>
          <cell r="N1211">
            <v>0</v>
          </cell>
          <cell r="O1211">
            <v>0</v>
          </cell>
          <cell r="P1211">
            <v>-500</v>
          </cell>
          <cell r="R1211">
            <v>0</v>
          </cell>
          <cell r="S1211">
            <v>-500</v>
          </cell>
          <cell r="T1211">
            <v>0</v>
          </cell>
          <cell r="V1211">
            <v>0</v>
          </cell>
          <cell r="W1211">
            <v>-129.03</v>
          </cell>
          <cell r="X1211">
            <v>-500</v>
          </cell>
        </row>
        <row r="1212">
          <cell r="G1212" t="str">
            <v>18810000 Total</v>
          </cell>
          <cell r="L1212">
            <v>0</v>
          </cell>
          <cell r="M1212">
            <v>-500</v>
          </cell>
          <cell r="P1212">
            <v>-500</v>
          </cell>
          <cell r="R1212">
            <v>0</v>
          </cell>
          <cell r="S1212">
            <v>-500</v>
          </cell>
          <cell r="T1212">
            <v>0</v>
          </cell>
          <cell r="V1212">
            <v>0</v>
          </cell>
          <cell r="W1212">
            <v>-129.03</v>
          </cell>
          <cell r="X1212">
            <v>-500</v>
          </cell>
        </row>
        <row r="1213">
          <cell r="A1213">
            <v>1</v>
          </cell>
          <cell r="B1213" t="str">
            <v>218825002015</v>
          </cell>
          <cell r="C1213">
            <v>80</v>
          </cell>
          <cell r="D1213">
            <v>1</v>
          </cell>
          <cell r="E1213" t="str">
            <v>IR S/LUCRO REAL-CRED.TRIB.-ADICAO PROV.DEV.DUVID</v>
          </cell>
          <cell r="F1213">
            <v>3</v>
          </cell>
          <cell r="G1213">
            <v>18825002</v>
          </cell>
          <cell r="H1213" t="str">
            <v>B0380500</v>
          </cell>
          <cell r="I1213">
            <v>50072</v>
          </cell>
          <cell r="J1213">
            <v>504</v>
          </cell>
          <cell r="K1213">
            <v>504</v>
          </cell>
          <cell r="L1213">
            <v>-11408177.060000001</v>
          </cell>
          <cell r="M1213">
            <v>-12659636.52</v>
          </cell>
          <cell r="N1213">
            <v>-855624.3</v>
          </cell>
          <cell r="O1213">
            <v>0</v>
          </cell>
          <cell r="P1213">
            <v>-13515260.82</v>
          </cell>
          <cell r="R1213">
            <v>2305695.9700000002</v>
          </cell>
          <cell r="S1213">
            <v>-1251459.46</v>
          </cell>
          <cell r="T1213">
            <v>-855624.3</v>
          </cell>
          <cell r="V1213">
            <v>-13490741.16</v>
          </cell>
          <cell r="W1213">
            <v>-11408177.060000001</v>
          </cell>
          <cell r="X1213">
            <v>-12812426.57</v>
          </cell>
        </row>
        <row r="1214">
          <cell r="A1214">
            <v>1</v>
          </cell>
          <cell r="B1214" t="str">
            <v>218825002023</v>
          </cell>
          <cell r="C1214">
            <v>80</v>
          </cell>
          <cell r="D1214">
            <v>1</v>
          </cell>
          <cell r="E1214" t="str">
            <v>CONTR.SOCIAL-CRED.TRIB.-ADICAO PROV.DEV.DUVID.</v>
          </cell>
          <cell r="F1214">
            <v>3</v>
          </cell>
          <cell r="G1214">
            <v>18825002</v>
          </cell>
          <cell r="H1214" t="str">
            <v>B0380500</v>
          </cell>
          <cell r="I1214">
            <v>50072</v>
          </cell>
          <cell r="J1214">
            <v>504</v>
          </cell>
          <cell r="K1214">
            <v>504</v>
          </cell>
          <cell r="L1214">
            <v>-4106943.74</v>
          </cell>
          <cell r="M1214">
            <v>-4557469.1500000004</v>
          </cell>
          <cell r="N1214">
            <v>-308024.75</v>
          </cell>
          <cell r="O1214">
            <v>0</v>
          </cell>
          <cell r="P1214">
            <v>-4865493.9000000004</v>
          </cell>
          <cell r="R1214">
            <v>830050.55</v>
          </cell>
          <cell r="S1214">
            <v>-450525.41</v>
          </cell>
          <cell r="T1214">
            <v>-308024.75</v>
          </cell>
          <cell r="V1214">
            <v>-4856666.82</v>
          </cell>
          <cell r="W1214">
            <v>-4106943.74</v>
          </cell>
          <cell r="X1214">
            <v>-4612473.57</v>
          </cell>
        </row>
        <row r="1215">
          <cell r="A1215">
            <v>1</v>
          </cell>
          <cell r="B1215" t="str">
            <v>218825002031</v>
          </cell>
          <cell r="C1215">
            <v>80</v>
          </cell>
          <cell r="D1215">
            <v>1</v>
          </cell>
          <cell r="E1215" t="str">
            <v>KUNTR.SOCIAL-CRED.TRIB.-ADICAO PROV.DESVALORIZACAO</v>
          </cell>
          <cell r="F1215">
            <v>3</v>
          </cell>
          <cell r="G1215">
            <v>18825002</v>
          </cell>
          <cell r="H1215" t="str">
            <v>B0380500</v>
          </cell>
          <cell r="I1215">
            <v>50072</v>
          </cell>
          <cell r="J1215">
            <v>504</v>
          </cell>
          <cell r="K1215">
            <v>504</v>
          </cell>
          <cell r="L1215">
            <v>-557430.69999999995</v>
          </cell>
          <cell r="M1215">
            <v>-665268.68999999994</v>
          </cell>
          <cell r="N1215">
            <v>0</v>
          </cell>
          <cell r="O1215">
            <v>143153.62</v>
          </cell>
          <cell r="P1215">
            <v>-522115.07</v>
          </cell>
          <cell r="R1215">
            <v>63414.78</v>
          </cell>
          <cell r="S1215">
            <v>-107837.99</v>
          </cell>
          <cell r="T1215">
            <v>143153.62</v>
          </cell>
          <cell r="V1215">
            <v>-614708.56999999995</v>
          </cell>
          <cell r="W1215">
            <v>-557430.69999999995</v>
          </cell>
          <cell r="X1215">
            <v>-639705.54</v>
          </cell>
        </row>
        <row r="1216">
          <cell r="A1216">
            <v>1</v>
          </cell>
          <cell r="B1216" t="str">
            <v>218825002040</v>
          </cell>
          <cell r="C1216">
            <v>80</v>
          </cell>
          <cell r="D1216">
            <v>1</v>
          </cell>
          <cell r="E1216" t="str">
            <v>IR S/LUCRO REAL-CRED.TRIB.-ADICAO PROV.DESVALORIZACAO</v>
          </cell>
          <cell r="F1216">
            <v>3</v>
          </cell>
          <cell r="G1216">
            <v>18825002</v>
          </cell>
          <cell r="H1216" t="str">
            <v>B0380500</v>
          </cell>
          <cell r="I1216">
            <v>50072</v>
          </cell>
          <cell r="J1216">
            <v>504</v>
          </cell>
          <cell r="K1216">
            <v>504</v>
          </cell>
          <cell r="L1216">
            <v>-1548418.6</v>
          </cell>
          <cell r="M1216">
            <v>-1847968.59</v>
          </cell>
          <cell r="N1216">
            <v>0</v>
          </cell>
          <cell r="O1216">
            <v>397648.97</v>
          </cell>
          <cell r="P1216">
            <v>-1450319.62</v>
          </cell>
          <cell r="R1216">
            <v>176152.17</v>
          </cell>
          <cell r="S1216">
            <v>-299549.99</v>
          </cell>
          <cell r="T1216">
            <v>397648.97</v>
          </cell>
          <cell r="V1216">
            <v>-1707523.79</v>
          </cell>
          <cell r="W1216">
            <v>-1548418.6</v>
          </cell>
          <cell r="X1216">
            <v>-1776959.85</v>
          </cell>
        </row>
        <row r="1217">
          <cell r="A1217">
            <v>1</v>
          </cell>
          <cell r="B1217" t="str">
            <v>218825002058</v>
          </cell>
          <cell r="C1217">
            <v>80</v>
          </cell>
          <cell r="D1217">
            <v>1</v>
          </cell>
          <cell r="E1217" t="str">
            <v>CONTR.SOCIAL-CRED.TRIB.-ADICAO GRAT.PERIODICA</v>
          </cell>
          <cell r="F1217">
            <v>3</v>
          </cell>
          <cell r="G1217">
            <v>18825002</v>
          </cell>
          <cell r="H1217" t="str">
            <v>B0380500</v>
          </cell>
          <cell r="I1217">
            <v>50072</v>
          </cell>
          <cell r="J1217">
            <v>504</v>
          </cell>
          <cell r="K1217">
            <v>504</v>
          </cell>
          <cell r="L1217">
            <v>-77239.75</v>
          </cell>
          <cell r="M1217">
            <v>-777488.58</v>
          </cell>
          <cell r="N1217">
            <v>-145348.73000000001</v>
          </cell>
          <cell r="O1217">
            <v>0</v>
          </cell>
          <cell r="P1217">
            <v>-922837.31</v>
          </cell>
          <cell r="R1217">
            <v>-13330.11</v>
          </cell>
          <cell r="S1217">
            <v>-700248.83</v>
          </cell>
          <cell r="T1217">
            <v>-145348.73000000001</v>
          </cell>
          <cell r="V1217">
            <v>-65199.65</v>
          </cell>
          <cell r="W1217">
            <v>-77239.75</v>
          </cell>
          <cell r="X1217">
            <v>-803443.71</v>
          </cell>
        </row>
        <row r="1218">
          <cell r="A1218">
            <v>1</v>
          </cell>
          <cell r="B1218" t="str">
            <v>218825002066</v>
          </cell>
          <cell r="C1218">
            <v>80</v>
          </cell>
          <cell r="D1218">
            <v>1</v>
          </cell>
          <cell r="E1218" t="str">
            <v>IR S/LUCRO REAL-CRED.TRIB.-ADICAO GRAT.PERIODICA</v>
          </cell>
          <cell r="F1218">
            <v>3</v>
          </cell>
          <cell r="G1218">
            <v>18825002</v>
          </cell>
          <cell r="H1218" t="str">
            <v>B0380500</v>
          </cell>
          <cell r="I1218">
            <v>50072</v>
          </cell>
          <cell r="J1218">
            <v>504</v>
          </cell>
          <cell r="K1218">
            <v>504</v>
          </cell>
          <cell r="L1218">
            <v>-214554.86</v>
          </cell>
          <cell r="M1218">
            <v>-2159690.4700000002</v>
          </cell>
          <cell r="N1218">
            <v>-403746.5</v>
          </cell>
          <cell r="O1218">
            <v>0</v>
          </cell>
          <cell r="P1218">
            <v>-2563436.9700000002</v>
          </cell>
          <cell r="R1218">
            <v>-37028.1</v>
          </cell>
          <cell r="S1218">
            <v>-1945135.61</v>
          </cell>
          <cell r="T1218">
            <v>-403746.5</v>
          </cell>
          <cell r="V1218">
            <v>-181110.12</v>
          </cell>
          <cell r="W1218">
            <v>-214554.86</v>
          </cell>
          <cell r="X1218">
            <v>-2231788.06</v>
          </cell>
        </row>
        <row r="1219">
          <cell r="A1219">
            <v>1</v>
          </cell>
          <cell r="B1219" t="str">
            <v>218825002074</v>
          </cell>
          <cell r="C1219">
            <v>80</v>
          </cell>
          <cell r="D1219">
            <v>1</v>
          </cell>
          <cell r="E1219" t="str">
            <v>IR S/LUCRO REAL- CRED.TRIB.PROV.DIVERSAS</v>
          </cell>
          <cell r="F1219">
            <v>3</v>
          </cell>
          <cell r="G1219">
            <v>18825002</v>
          </cell>
          <cell r="H1219" t="str">
            <v>B0380500</v>
          </cell>
          <cell r="I1219">
            <v>50072</v>
          </cell>
          <cell r="J1219">
            <v>504</v>
          </cell>
          <cell r="K1219">
            <v>0</v>
          </cell>
          <cell r="L1219">
            <v>-2679304.1</v>
          </cell>
          <cell r="M1219">
            <v>-2679304.1</v>
          </cell>
          <cell r="N1219">
            <v>-789195.25</v>
          </cell>
          <cell r="O1219">
            <v>0</v>
          </cell>
          <cell r="P1219">
            <v>-3468499.35</v>
          </cell>
          <cell r="R1219">
            <v>-874403.45</v>
          </cell>
          <cell r="S1219">
            <v>0</v>
          </cell>
          <cell r="T1219">
            <v>-789195.25</v>
          </cell>
          <cell r="V1219">
            <v>-1889520.34</v>
          </cell>
          <cell r="W1219">
            <v>-2679304.1</v>
          </cell>
          <cell r="X1219">
            <v>-2820231.82</v>
          </cell>
        </row>
        <row r="1220">
          <cell r="A1220">
            <v>1</v>
          </cell>
          <cell r="B1220" t="str">
            <v>218825002082</v>
          </cell>
          <cell r="C1220">
            <v>80</v>
          </cell>
          <cell r="D1220">
            <v>1</v>
          </cell>
          <cell r="E1220" t="str">
            <v>CONTR.SOCIAL - CRED.TRIB.PROV.DIVERSAS</v>
          </cell>
          <cell r="F1220">
            <v>3</v>
          </cell>
          <cell r="G1220">
            <v>18825002</v>
          </cell>
          <cell r="H1220" t="str">
            <v>B0380500</v>
          </cell>
          <cell r="I1220">
            <v>50072</v>
          </cell>
          <cell r="J1220">
            <v>504</v>
          </cell>
          <cell r="K1220">
            <v>0</v>
          </cell>
          <cell r="L1220">
            <v>-964549.47</v>
          </cell>
          <cell r="M1220">
            <v>-964549.47</v>
          </cell>
          <cell r="N1220">
            <v>-284110.3</v>
          </cell>
          <cell r="O1220">
            <v>0</v>
          </cell>
          <cell r="P1220">
            <v>-1248659.77</v>
          </cell>
          <cell r="R1220">
            <v>-157912.39000000001</v>
          </cell>
          <cell r="S1220">
            <v>0</v>
          </cell>
          <cell r="T1220">
            <v>-284110.3</v>
          </cell>
          <cell r="V1220">
            <v>-821918.92</v>
          </cell>
          <cell r="W1220">
            <v>-964549.47</v>
          </cell>
          <cell r="X1220">
            <v>-1015283.45</v>
          </cell>
        </row>
        <row r="1221">
          <cell r="A1221">
            <v>1</v>
          </cell>
          <cell r="B1221" t="str">
            <v>218825002163</v>
          </cell>
          <cell r="C1221">
            <v>80</v>
          </cell>
          <cell r="D1221">
            <v>1</v>
          </cell>
          <cell r="E1221" t="str">
            <v>IR S/LUCRO REAL-CRED.TRIB.PREJ.FISCAL</v>
          </cell>
          <cell r="F1221">
            <v>3</v>
          </cell>
          <cell r="G1221">
            <v>18825002</v>
          </cell>
          <cell r="H1221" t="str">
            <v>B0380500</v>
          </cell>
          <cell r="I1221">
            <v>50072</v>
          </cell>
          <cell r="J1221">
            <v>504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R1221">
            <v>435757.91</v>
          </cell>
          <cell r="S1221">
            <v>0</v>
          </cell>
          <cell r="T1221">
            <v>0</v>
          </cell>
          <cell r="V1221">
            <v>-393587.79</v>
          </cell>
          <cell r="W1221">
            <v>0</v>
          </cell>
          <cell r="X1221">
            <v>0</v>
          </cell>
        </row>
        <row r="1222">
          <cell r="G1222" t="str">
            <v>18825002 Total</v>
          </cell>
          <cell r="L1222">
            <v>-21556618.280000001</v>
          </cell>
          <cell r="M1222">
            <v>-26311375.57</v>
          </cell>
          <cell r="P1222">
            <v>-28556622.809999999</v>
          </cell>
          <cell r="R1222">
            <v>2728397.33</v>
          </cell>
          <cell r="S1222">
            <v>-4754757.29</v>
          </cell>
          <cell r="T1222">
            <v>-2245247.2400000002</v>
          </cell>
          <cell r="V1222">
            <v>-24020977.16</v>
          </cell>
          <cell r="W1222">
            <v>-21556618.280000001</v>
          </cell>
          <cell r="X1222">
            <v>-26712312.57</v>
          </cell>
        </row>
        <row r="1223">
          <cell r="A1223">
            <v>1</v>
          </cell>
          <cell r="B1223" t="str">
            <v>204242001020</v>
          </cell>
          <cell r="C1223">
            <v>80</v>
          </cell>
          <cell r="D1223">
            <v>1</v>
          </cell>
          <cell r="E1223" t="str">
            <v>DEVEDORES POR COMPRA DE VALORES E BENS-OREO-CSG</v>
          </cell>
          <cell r="F1223">
            <v>3</v>
          </cell>
          <cell r="G1223">
            <v>18835009</v>
          </cell>
          <cell r="H1223" t="str">
            <v>B0192900</v>
          </cell>
          <cell r="I1223">
            <v>30123</v>
          </cell>
          <cell r="J1223">
            <v>983</v>
          </cell>
          <cell r="K1223">
            <v>446</v>
          </cell>
          <cell r="L1223">
            <v>-43900</v>
          </cell>
          <cell r="M1223">
            <v>-42900</v>
          </cell>
          <cell r="N1223">
            <v>0</v>
          </cell>
          <cell r="O1223">
            <v>1000</v>
          </cell>
          <cell r="P1223">
            <v>-41900</v>
          </cell>
          <cell r="R1223">
            <v>1000</v>
          </cell>
          <cell r="S1223">
            <v>1000</v>
          </cell>
          <cell r="T1223">
            <v>1000</v>
          </cell>
          <cell r="V1223">
            <v>-44512.9</v>
          </cell>
          <cell r="W1223">
            <v>-43287.1</v>
          </cell>
          <cell r="X1223">
            <v>-42507.14</v>
          </cell>
        </row>
        <row r="1224">
          <cell r="A1224">
            <v>1</v>
          </cell>
          <cell r="B1224" t="str">
            <v>204242001039</v>
          </cell>
          <cell r="C1224">
            <v>80</v>
          </cell>
          <cell r="D1224">
            <v>1</v>
          </cell>
          <cell r="E1224" t="str">
            <v>VALS A RECEBER POR VDA BEM A PRAZO-ENCARGOS</v>
          </cell>
          <cell r="F1224">
            <v>3</v>
          </cell>
          <cell r="G1224">
            <v>18835009</v>
          </cell>
          <cell r="H1224" t="str">
            <v>B0190900</v>
          </cell>
          <cell r="I1224">
            <v>30321</v>
          </cell>
          <cell r="J1224">
            <v>501</v>
          </cell>
          <cell r="K1224">
            <v>357</v>
          </cell>
          <cell r="L1224">
            <v>-1747823.77</v>
          </cell>
          <cell r="M1224">
            <v>-1932571.38</v>
          </cell>
          <cell r="N1224">
            <v>-100618.62</v>
          </cell>
          <cell r="O1224">
            <v>0</v>
          </cell>
          <cell r="P1224">
            <v>-2033190</v>
          </cell>
          <cell r="R1224">
            <v>-181678.44</v>
          </cell>
          <cell r="S1224">
            <v>-184747.61</v>
          </cell>
          <cell r="T1224">
            <v>-100618.62</v>
          </cell>
          <cell r="V1224">
            <v>-1583727.11</v>
          </cell>
          <cell r="W1224">
            <v>-1753581.27</v>
          </cell>
          <cell r="X1224">
            <v>-1938544.95</v>
          </cell>
        </row>
        <row r="1225">
          <cell r="A1225">
            <v>1</v>
          </cell>
          <cell r="B1225" t="str">
            <v>204242001047</v>
          </cell>
          <cell r="C1225">
            <v>80</v>
          </cell>
          <cell r="D1225">
            <v>1</v>
          </cell>
          <cell r="E1225" t="str">
            <v>VLS A REC. POR VDA BEM A PRAZO-PRINCIPAL</v>
          </cell>
          <cell r="F1225">
            <v>3</v>
          </cell>
          <cell r="G1225">
            <v>18835009</v>
          </cell>
          <cell r="H1225" t="str">
            <v>B0070100</v>
          </cell>
          <cell r="I1225">
            <v>30321</v>
          </cell>
          <cell r="J1225">
            <v>501</v>
          </cell>
          <cell r="K1225">
            <v>357</v>
          </cell>
          <cell r="L1225">
            <v>-9748111.1500000004</v>
          </cell>
          <cell r="M1225">
            <v>-9748111.1500000004</v>
          </cell>
          <cell r="N1225">
            <v>-2921672.52</v>
          </cell>
          <cell r="O1225">
            <v>5843345.04</v>
          </cell>
          <cell r="P1225">
            <v>-6826438.6299999999</v>
          </cell>
          <cell r="R1225">
            <v>0</v>
          </cell>
          <cell r="S1225">
            <v>0</v>
          </cell>
          <cell r="T1225">
            <v>2921672.52</v>
          </cell>
          <cell r="V1225">
            <v>-9748111.1500000004</v>
          </cell>
          <cell r="W1225">
            <v>-9748111.1500000004</v>
          </cell>
          <cell r="X1225">
            <v>-6930784.0800000001</v>
          </cell>
        </row>
        <row r="1226">
          <cell r="A1226">
            <v>1</v>
          </cell>
          <cell r="B1226" t="str">
            <v>204242001063</v>
          </cell>
          <cell r="C1226">
            <v>80</v>
          </cell>
          <cell r="D1226">
            <v>1</v>
          </cell>
          <cell r="E1226" t="str">
            <v>VALS A RECEBER P/VENDA BENS A PRAZO-ENCARGOS</v>
          </cell>
          <cell r="F1226">
            <v>3</v>
          </cell>
          <cell r="G1226">
            <v>18835009</v>
          </cell>
          <cell r="H1226" t="str">
            <v>B0190900</v>
          </cell>
          <cell r="I1226">
            <v>10150</v>
          </cell>
          <cell r="J1226">
            <v>217</v>
          </cell>
          <cell r="K1226">
            <v>60</v>
          </cell>
          <cell r="L1226">
            <v>-0.01</v>
          </cell>
          <cell r="M1226">
            <v>-0.01</v>
          </cell>
          <cell r="N1226">
            <v>0</v>
          </cell>
          <cell r="O1226">
            <v>0</v>
          </cell>
          <cell r="P1226">
            <v>-0.01</v>
          </cell>
          <cell r="R1226">
            <v>0</v>
          </cell>
          <cell r="S1226">
            <v>0</v>
          </cell>
          <cell r="T1226">
            <v>0</v>
          </cell>
          <cell r="V1226">
            <v>-0.01</v>
          </cell>
          <cell r="W1226">
            <v>-0.01</v>
          </cell>
          <cell r="X1226">
            <v>-0.01</v>
          </cell>
        </row>
        <row r="1227">
          <cell r="G1227" t="str">
            <v>18835009 Total</v>
          </cell>
          <cell r="L1227">
            <v>-11539834.93</v>
          </cell>
          <cell r="M1227">
            <v>-11723582.540000001</v>
          </cell>
          <cell r="P1227">
            <v>-8901528.6399999987</v>
          </cell>
          <cell r="R1227">
            <v>-180678.44</v>
          </cell>
          <cell r="S1227">
            <v>-183747.61</v>
          </cell>
          <cell r="T1227">
            <v>2822053.9</v>
          </cell>
          <cell r="V1227">
            <v>-11376351.17</v>
          </cell>
          <cell r="W1227">
            <v>-11544979.529999999</v>
          </cell>
          <cell r="X1227">
            <v>-8911836.1799999997</v>
          </cell>
        </row>
        <row r="1228">
          <cell r="A1228">
            <v>1</v>
          </cell>
          <cell r="B1228" t="str">
            <v>204236002150</v>
          </cell>
          <cell r="C1228">
            <v>80</v>
          </cell>
          <cell r="D1228">
            <v>1</v>
          </cell>
          <cell r="E1228" t="str">
            <v>DEVEDORES POR DEPOSITOS EM GARANTIA-CONTRIBUICAO SOCIAL-1990</v>
          </cell>
          <cell r="F1228">
            <v>3</v>
          </cell>
          <cell r="G1228">
            <v>18840104</v>
          </cell>
          <cell r="H1228" t="str">
            <v>B0380200</v>
          </cell>
          <cell r="I1228">
            <v>50072</v>
          </cell>
          <cell r="J1228">
            <v>513</v>
          </cell>
          <cell r="K1228">
            <v>504</v>
          </cell>
          <cell r="L1228">
            <v>-101.96</v>
          </cell>
          <cell r="M1228">
            <v>-101.96</v>
          </cell>
          <cell r="N1228">
            <v>0</v>
          </cell>
          <cell r="O1228">
            <v>0</v>
          </cell>
          <cell r="P1228">
            <v>-101.96</v>
          </cell>
          <cell r="R1228">
            <v>0</v>
          </cell>
          <cell r="S1228">
            <v>0</v>
          </cell>
          <cell r="T1228">
            <v>0</v>
          </cell>
          <cell r="V1228">
            <v>-101.96</v>
          </cell>
          <cell r="W1228">
            <v>-101.96</v>
          </cell>
          <cell r="X1228">
            <v>-101.96</v>
          </cell>
        </row>
        <row r="1229">
          <cell r="A1229">
            <v>1</v>
          </cell>
          <cell r="B1229" t="str">
            <v>204236002169</v>
          </cell>
          <cell r="C1229">
            <v>80</v>
          </cell>
          <cell r="D1229">
            <v>1</v>
          </cell>
          <cell r="E1229" t="str">
            <v>DEVEDORES POR DEPOSITOS EM GARANTIA-IRRF</v>
          </cell>
          <cell r="F1229">
            <v>3</v>
          </cell>
          <cell r="G1229">
            <v>18840104</v>
          </cell>
          <cell r="H1229" t="str">
            <v>B0192900</v>
          </cell>
          <cell r="I1229">
            <v>30235</v>
          </cell>
          <cell r="J1229">
            <v>513</v>
          </cell>
          <cell r="K1229">
            <v>446</v>
          </cell>
          <cell r="L1229">
            <v>-141617.54999999999</v>
          </cell>
          <cell r="M1229">
            <v>-141617.54999999999</v>
          </cell>
          <cell r="N1229">
            <v>0</v>
          </cell>
          <cell r="O1229">
            <v>0</v>
          </cell>
          <cell r="P1229">
            <v>-141617.54999999999</v>
          </cell>
          <cell r="R1229">
            <v>0</v>
          </cell>
          <cell r="S1229">
            <v>0</v>
          </cell>
          <cell r="T1229">
            <v>0</v>
          </cell>
          <cell r="V1229">
            <v>-141617.54999999999</v>
          </cell>
          <cell r="W1229">
            <v>-141617.54999999999</v>
          </cell>
          <cell r="X1229">
            <v>-141617.54999999999</v>
          </cell>
        </row>
        <row r="1230">
          <cell r="A1230">
            <v>1</v>
          </cell>
          <cell r="B1230" t="str">
            <v>204236002185</v>
          </cell>
          <cell r="C1230">
            <v>80</v>
          </cell>
          <cell r="D1230">
            <v>1</v>
          </cell>
          <cell r="E1230" t="str">
            <v>DEV P/DEPOSITOS EM GARANTIA-IRPJ</v>
          </cell>
          <cell r="F1230">
            <v>3</v>
          </cell>
          <cell r="G1230">
            <v>18840104</v>
          </cell>
          <cell r="H1230" t="str">
            <v>B0380100</v>
          </cell>
          <cell r="I1230">
            <v>50072</v>
          </cell>
          <cell r="J1230">
            <v>513</v>
          </cell>
          <cell r="K1230">
            <v>504</v>
          </cell>
          <cell r="L1230">
            <v>-6140241.9500000002</v>
          </cell>
          <cell r="M1230">
            <v>-6140241.9500000002</v>
          </cell>
          <cell r="N1230">
            <v>0</v>
          </cell>
          <cell r="O1230">
            <v>0</v>
          </cell>
          <cell r="P1230">
            <v>-6140241.9500000002</v>
          </cell>
          <cell r="R1230">
            <v>0</v>
          </cell>
          <cell r="S1230">
            <v>0</v>
          </cell>
          <cell r="T1230">
            <v>0</v>
          </cell>
          <cell r="V1230">
            <v>-6140241.9500000002</v>
          </cell>
          <cell r="W1230">
            <v>-6140241.9500000002</v>
          </cell>
          <cell r="X1230">
            <v>-6140241.9500000002</v>
          </cell>
        </row>
        <row r="1231">
          <cell r="A1231">
            <v>1</v>
          </cell>
          <cell r="B1231" t="str">
            <v>204236002193</v>
          </cell>
          <cell r="C1231">
            <v>80</v>
          </cell>
          <cell r="D1231">
            <v>1</v>
          </cell>
          <cell r="E1231" t="str">
            <v>DEV P/DEPOSITOS EM GARANTIA-CONTRIB SOCIAL</v>
          </cell>
          <cell r="F1231">
            <v>3</v>
          </cell>
          <cell r="G1231">
            <v>18840104</v>
          </cell>
          <cell r="H1231" t="str">
            <v>B0380100</v>
          </cell>
          <cell r="I1231">
            <v>50072</v>
          </cell>
          <cell r="J1231">
            <v>513</v>
          </cell>
          <cell r="K1231">
            <v>504</v>
          </cell>
          <cell r="L1231">
            <v>-4605181.46</v>
          </cell>
          <cell r="M1231">
            <v>-4605181.46</v>
          </cell>
          <cell r="N1231">
            <v>0</v>
          </cell>
          <cell r="O1231">
            <v>0</v>
          </cell>
          <cell r="P1231">
            <v>-4605181.46</v>
          </cell>
          <cell r="R1231">
            <v>682867.1</v>
          </cell>
          <cell r="S1231">
            <v>0</v>
          </cell>
          <cell r="T1231">
            <v>0</v>
          </cell>
          <cell r="V1231">
            <v>-5243992.62</v>
          </cell>
          <cell r="W1231">
            <v>-4605181.46</v>
          </cell>
          <cell r="X1231">
            <v>-4605181.46</v>
          </cell>
        </row>
        <row r="1232">
          <cell r="G1232" t="str">
            <v>18840104 Total</v>
          </cell>
          <cell r="L1232">
            <v>-10887142.92</v>
          </cell>
          <cell r="M1232">
            <v>-10887142.92</v>
          </cell>
          <cell r="P1232">
            <v>-10887142.92</v>
          </cell>
          <cell r="R1232">
            <v>682867.1</v>
          </cell>
          <cell r="S1232">
            <v>0</v>
          </cell>
          <cell r="T1232">
            <v>0</v>
          </cell>
          <cell r="V1232">
            <v>-11525954.08</v>
          </cell>
          <cell r="W1232">
            <v>-10887142.92</v>
          </cell>
          <cell r="X1232">
            <v>-10887142.92</v>
          </cell>
        </row>
        <row r="1233">
          <cell r="A1233">
            <v>1</v>
          </cell>
          <cell r="B1233" t="str">
            <v>204236002010</v>
          </cell>
          <cell r="C1233">
            <v>80</v>
          </cell>
          <cell r="D1233">
            <v>1</v>
          </cell>
          <cell r="E1233" t="str">
            <v>DEPOSITOS JUDICIAIS-RECURSOS TRABALHISTAS-DRH</v>
          </cell>
          <cell r="F1233">
            <v>3</v>
          </cell>
          <cell r="G1233">
            <v>18840207</v>
          </cell>
          <cell r="H1233" t="str">
            <v>B0192900</v>
          </cell>
          <cell r="I1233">
            <v>30235</v>
          </cell>
          <cell r="J1233">
            <v>491</v>
          </cell>
          <cell r="K1233">
            <v>446</v>
          </cell>
          <cell r="L1233">
            <v>-4228038.76</v>
          </cell>
          <cell r="M1233">
            <v>-4124855.42</v>
          </cell>
          <cell r="N1233">
            <v>0</v>
          </cell>
          <cell r="O1233">
            <v>3411.62</v>
          </cell>
          <cell r="P1233">
            <v>-4121443.8</v>
          </cell>
          <cell r="R1233">
            <v>3155</v>
          </cell>
          <cell r="S1233">
            <v>103183.34</v>
          </cell>
          <cell r="T1233">
            <v>3411.62</v>
          </cell>
          <cell r="V1233">
            <v>-4230684.8899999997</v>
          </cell>
          <cell r="W1233">
            <v>-4203503.88</v>
          </cell>
          <cell r="X1233">
            <v>-4124124.31</v>
          </cell>
        </row>
        <row r="1234">
          <cell r="A1234">
            <v>1</v>
          </cell>
          <cell r="B1234" t="str">
            <v>204238002018</v>
          </cell>
          <cell r="C1234">
            <v>80</v>
          </cell>
          <cell r="D1234">
            <v>1</v>
          </cell>
          <cell r="E1234" t="str">
            <v>DEVEDORES P/DEP.JUDICIAIS-RECURSOS TRABALHISTAS-GCB</v>
          </cell>
          <cell r="F1234">
            <v>3</v>
          </cell>
          <cell r="G1234">
            <v>18840207</v>
          </cell>
          <cell r="H1234" t="str">
            <v>B0192900</v>
          </cell>
          <cell r="I1234">
            <v>30235</v>
          </cell>
          <cell r="J1234">
            <v>989</v>
          </cell>
          <cell r="K1234">
            <v>0</v>
          </cell>
          <cell r="L1234">
            <v>5184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R1234">
            <v>5184</v>
          </cell>
          <cell r="S1234">
            <v>-5184</v>
          </cell>
          <cell r="T1234">
            <v>0</v>
          </cell>
          <cell r="V1234">
            <v>501.68</v>
          </cell>
          <cell r="W1234">
            <v>334.45</v>
          </cell>
          <cell r="X1234">
            <v>0</v>
          </cell>
        </row>
        <row r="1235">
          <cell r="A1235">
            <v>1</v>
          </cell>
          <cell r="B1235" t="str">
            <v>204238002034</v>
          </cell>
          <cell r="C1235">
            <v>80</v>
          </cell>
          <cell r="D1235">
            <v>1</v>
          </cell>
          <cell r="E1235" t="str">
            <v>DEPOSITOS JUDICIAIS-CONTRIBUICAO PREVIDENCIARIA-DRH</v>
          </cell>
          <cell r="F1235">
            <v>3</v>
          </cell>
          <cell r="G1235">
            <v>18840207</v>
          </cell>
          <cell r="H1235" t="str">
            <v>B0192900</v>
          </cell>
          <cell r="I1235">
            <v>30235</v>
          </cell>
          <cell r="J1235">
            <v>491</v>
          </cell>
          <cell r="K1235">
            <v>446</v>
          </cell>
          <cell r="L1235">
            <v>-6253364.4500000002</v>
          </cell>
          <cell r="M1235">
            <v>-6292140.4299999997</v>
          </cell>
          <cell r="N1235">
            <v>-54872.59</v>
          </cell>
          <cell r="O1235">
            <v>0</v>
          </cell>
          <cell r="P1235">
            <v>-6347013.0199999996</v>
          </cell>
          <cell r="R1235">
            <v>-72929.97</v>
          </cell>
          <cell r="S1235">
            <v>-38775.980000000003</v>
          </cell>
          <cell r="T1235">
            <v>-54872.59</v>
          </cell>
          <cell r="V1235">
            <v>-6228110.9100000001</v>
          </cell>
          <cell r="W1235">
            <v>-6289638.75</v>
          </cell>
          <cell r="X1235">
            <v>-6343093.5499999998</v>
          </cell>
        </row>
        <row r="1236">
          <cell r="A1236">
            <v>1</v>
          </cell>
          <cell r="B1236" t="str">
            <v>204238002115</v>
          </cell>
          <cell r="C1236">
            <v>80</v>
          </cell>
          <cell r="D1236">
            <v>1</v>
          </cell>
          <cell r="E1236" t="str">
            <v>DEVEDORES POR DEP. JUDICIAIS E RECURSAIS TRABALHISTAS-GCB</v>
          </cell>
          <cell r="F1236">
            <v>3</v>
          </cell>
          <cell r="G1236">
            <v>18840207</v>
          </cell>
          <cell r="H1236" t="str">
            <v>B0192900</v>
          </cell>
          <cell r="I1236">
            <v>30235</v>
          </cell>
          <cell r="J1236">
            <v>989</v>
          </cell>
          <cell r="K1236">
            <v>0</v>
          </cell>
          <cell r="L1236">
            <v>-5841060.71</v>
          </cell>
          <cell r="M1236">
            <v>-5930084.1799999997</v>
          </cell>
          <cell r="N1236">
            <v>-61652.959999999999</v>
          </cell>
          <cell r="O1236">
            <v>56640.57</v>
          </cell>
          <cell r="P1236">
            <v>-5935096.5700000003</v>
          </cell>
          <cell r="R1236">
            <v>-23259.96</v>
          </cell>
          <cell r="S1236">
            <v>-89023.47</v>
          </cell>
          <cell r="T1236">
            <v>-5012.3900000000003</v>
          </cell>
          <cell r="V1236">
            <v>-5829404.3499999996</v>
          </cell>
          <cell r="W1236">
            <v>-5867320.7400000002</v>
          </cell>
          <cell r="X1236">
            <v>-5929363.7199999997</v>
          </cell>
        </row>
        <row r="1237">
          <cell r="A1237">
            <v>1</v>
          </cell>
          <cell r="B1237" t="str">
            <v>204238002123</v>
          </cell>
          <cell r="C1237">
            <v>80</v>
          </cell>
          <cell r="D1237">
            <v>1</v>
          </cell>
          <cell r="E1237" t="str">
            <v>DEVEDORES POR DEP JUDICIAIS-CAUSAS TRABALHISTAS-CM-GCB</v>
          </cell>
          <cell r="F1237">
            <v>3</v>
          </cell>
          <cell r="G1237">
            <v>18840207</v>
          </cell>
          <cell r="H1237" t="str">
            <v>B0192900</v>
          </cell>
          <cell r="I1237">
            <v>30235</v>
          </cell>
          <cell r="J1237">
            <v>989</v>
          </cell>
          <cell r="K1237">
            <v>840</v>
          </cell>
          <cell r="L1237">
            <v>-1575008.95</v>
          </cell>
          <cell r="M1237">
            <v>-1575008.95</v>
          </cell>
          <cell r="N1237">
            <v>0</v>
          </cell>
          <cell r="O1237">
            <v>0</v>
          </cell>
          <cell r="P1237">
            <v>-1575008.95</v>
          </cell>
          <cell r="R1237">
            <v>0</v>
          </cell>
          <cell r="S1237">
            <v>0</v>
          </cell>
          <cell r="T1237">
            <v>0</v>
          </cell>
          <cell r="V1237">
            <v>-1575008.95</v>
          </cell>
          <cell r="W1237">
            <v>-1575008.95</v>
          </cell>
          <cell r="X1237">
            <v>-1575008.95</v>
          </cell>
        </row>
        <row r="1238">
          <cell r="A1238">
            <v>1</v>
          </cell>
          <cell r="B1238" t="str">
            <v>218840207021</v>
          </cell>
          <cell r="C1238">
            <v>80</v>
          </cell>
          <cell r="D1238">
            <v>1</v>
          </cell>
          <cell r="E1238" t="str">
            <v>DEPOSITOS JUDICIAIS-INSS-VALE TRANSPORTE E SEGURO EM GRUPO</v>
          </cell>
          <cell r="F1238">
            <v>3</v>
          </cell>
          <cell r="G1238">
            <v>18840207</v>
          </cell>
          <cell r="H1238" t="str">
            <v>B0192900</v>
          </cell>
          <cell r="I1238">
            <v>30235</v>
          </cell>
          <cell r="J1238">
            <v>491</v>
          </cell>
          <cell r="K1238">
            <v>0</v>
          </cell>
          <cell r="L1238">
            <v>-374985.99</v>
          </cell>
          <cell r="M1238">
            <v>-374985.99</v>
          </cell>
          <cell r="N1238">
            <v>0</v>
          </cell>
          <cell r="O1238">
            <v>0</v>
          </cell>
          <cell r="P1238">
            <v>-374985.99</v>
          </cell>
          <cell r="R1238">
            <v>0</v>
          </cell>
          <cell r="S1238">
            <v>0</v>
          </cell>
          <cell r="T1238">
            <v>0</v>
          </cell>
          <cell r="V1238">
            <v>-374985.99</v>
          </cell>
          <cell r="W1238">
            <v>-374985.99</v>
          </cell>
          <cell r="X1238">
            <v>-374985.99</v>
          </cell>
        </row>
        <row r="1239">
          <cell r="G1239" t="str">
            <v>18840207 Total</v>
          </cell>
          <cell r="L1239">
            <v>-18267274.859999999</v>
          </cell>
          <cell r="M1239">
            <v>-18297074.969999999</v>
          </cell>
          <cell r="P1239">
            <v>-18353548.329999998</v>
          </cell>
          <cell r="R1239">
            <v>-87850.93</v>
          </cell>
          <cell r="S1239">
            <v>-29800.11</v>
          </cell>
          <cell r="T1239">
            <v>-56473.36</v>
          </cell>
          <cell r="V1239">
            <v>-18237693.41</v>
          </cell>
          <cell r="W1239">
            <v>-18310123.859999999</v>
          </cell>
          <cell r="X1239">
            <v>-18346576.519999996</v>
          </cell>
        </row>
        <row r="1240">
          <cell r="A1240">
            <v>1</v>
          </cell>
          <cell r="B1240" t="str">
            <v>204236002029</v>
          </cell>
          <cell r="C1240">
            <v>80</v>
          </cell>
          <cell r="D1240">
            <v>1</v>
          </cell>
          <cell r="E1240" t="str">
            <v>DEVEDORES P/DEP.JUDICIAIS-CDB-DIFERENCA PLANO ECONOMICO</v>
          </cell>
          <cell r="F1240">
            <v>3</v>
          </cell>
          <cell r="G1240">
            <v>18840908</v>
          </cell>
          <cell r="H1240" t="str">
            <v>B0192900</v>
          </cell>
          <cell r="I1240">
            <v>30235</v>
          </cell>
          <cell r="J1240">
            <v>521</v>
          </cell>
          <cell r="K1240">
            <v>446</v>
          </cell>
          <cell r="L1240">
            <v>-595221.06000000006</v>
          </cell>
          <cell r="M1240">
            <v>-595221.06000000006</v>
          </cell>
          <cell r="N1240">
            <v>0</v>
          </cell>
          <cell r="O1240">
            <v>0</v>
          </cell>
          <cell r="P1240">
            <v>-595221.06000000006</v>
          </cell>
          <cell r="R1240">
            <v>0</v>
          </cell>
          <cell r="S1240">
            <v>0</v>
          </cell>
          <cell r="T1240">
            <v>0</v>
          </cell>
          <cell r="V1240">
            <v>-595221.06000000006</v>
          </cell>
          <cell r="W1240">
            <v>-595221.06000000006</v>
          </cell>
          <cell r="X1240">
            <v>-595221.06000000006</v>
          </cell>
        </row>
        <row r="1241">
          <cell r="A1241">
            <v>1</v>
          </cell>
          <cell r="B1241" t="str">
            <v>204236002037</v>
          </cell>
          <cell r="C1241">
            <v>80</v>
          </cell>
          <cell r="D1241">
            <v>1</v>
          </cell>
          <cell r="E1241" t="str">
            <v>DEVEDORES P/DEP.JUDICIAIS-DEPTO.LEGAL-GCB</v>
          </cell>
          <cell r="F1241">
            <v>3</v>
          </cell>
          <cell r="G1241">
            <v>18840908</v>
          </cell>
          <cell r="H1241" t="str">
            <v>B0192900</v>
          </cell>
          <cell r="I1241">
            <v>30235</v>
          </cell>
          <cell r="J1241">
            <v>989</v>
          </cell>
          <cell r="K1241">
            <v>0</v>
          </cell>
          <cell r="L1241">
            <v>-1716590.79</v>
          </cell>
          <cell r="M1241">
            <v>-1662594.53</v>
          </cell>
          <cell r="N1241">
            <v>-234.2</v>
          </cell>
          <cell r="O1241">
            <v>0</v>
          </cell>
          <cell r="P1241">
            <v>-1662828.73</v>
          </cell>
          <cell r="R1241">
            <v>-26860.32</v>
          </cell>
          <cell r="S1241">
            <v>53996.26</v>
          </cell>
          <cell r="T1241">
            <v>-234.2</v>
          </cell>
          <cell r="V1241">
            <v>-1702960.97</v>
          </cell>
          <cell r="W1241">
            <v>-1697183.57</v>
          </cell>
          <cell r="X1241">
            <v>-1662669.81</v>
          </cell>
        </row>
        <row r="1242">
          <cell r="A1242">
            <v>1</v>
          </cell>
          <cell r="B1242" t="str">
            <v>204236002061</v>
          </cell>
          <cell r="C1242">
            <v>80</v>
          </cell>
          <cell r="D1242">
            <v>1</v>
          </cell>
          <cell r="E1242" t="str">
            <v>DEPOSITOS JUDICIAIS-DEPTO LEGAL</v>
          </cell>
          <cell r="F1242">
            <v>3</v>
          </cell>
          <cell r="G1242">
            <v>18840908</v>
          </cell>
          <cell r="H1242" t="str">
            <v>B0192900</v>
          </cell>
          <cell r="I1242">
            <v>30235</v>
          </cell>
          <cell r="J1242">
            <v>508</v>
          </cell>
          <cell r="K1242">
            <v>446</v>
          </cell>
          <cell r="L1242">
            <v>-151871.67999999999</v>
          </cell>
          <cell r="M1242">
            <v>-151871.67999999999</v>
          </cell>
          <cell r="N1242">
            <v>0</v>
          </cell>
          <cell r="O1242">
            <v>0</v>
          </cell>
          <cell r="P1242">
            <v>-151871.67999999999</v>
          </cell>
          <cell r="R1242">
            <v>0</v>
          </cell>
          <cell r="S1242">
            <v>0</v>
          </cell>
          <cell r="T1242">
            <v>0</v>
          </cell>
          <cell r="V1242">
            <v>-151871.67999999999</v>
          </cell>
          <cell r="W1242">
            <v>-151871.67999999999</v>
          </cell>
          <cell r="X1242">
            <v>-151871.67999999999</v>
          </cell>
        </row>
        <row r="1243">
          <cell r="G1243" t="str">
            <v>18840908 Total</v>
          </cell>
          <cell r="L1243">
            <v>-2463683.5299999998</v>
          </cell>
          <cell r="M1243">
            <v>-2409687.27</v>
          </cell>
          <cell r="P1243">
            <v>-2409921.4700000002</v>
          </cell>
          <cell r="R1243">
            <v>-26860.32</v>
          </cell>
          <cell r="S1243">
            <v>53996.26</v>
          </cell>
          <cell r="T1243">
            <v>-234.2</v>
          </cell>
          <cell r="V1243">
            <v>-2450053.71</v>
          </cell>
          <cell r="W1243">
            <v>-2444276.31</v>
          </cell>
          <cell r="X1243">
            <v>-2409762.5499999998</v>
          </cell>
        </row>
        <row r="1244">
          <cell r="A1244">
            <v>1</v>
          </cell>
          <cell r="B1244" t="str">
            <v>204246003699</v>
          </cell>
          <cell r="C1244">
            <v>80</v>
          </cell>
          <cell r="D1244">
            <v>1</v>
          </cell>
          <cell r="E1244" t="str">
            <v>IMPOSTO DE RENDA A COMPENSAR S/DIVIDENDOS-CONTINGENCIA</v>
          </cell>
          <cell r="F1244">
            <v>3</v>
          </cell>
          <cell r="G1244">
            <v>18845006</v>
          </cell>
          <cell r="H1244" t="str">
            <v>B0380100</v>
          </cell>
          <cell r="I1244">
            <v>50072</v>
          </cell>
          <cell r="J1244">
            <v>513</v>
          </cell>
          <cell r="K1244">
            <v>0</v>
          </cell>
          <cell r="L1244">
            <v>-526417.22</v>
          </cell>
          <cell r="M1244">
            <v>-526417.22</v>
          </cell>
          <cell r="N1244">
            <v>0</v>
          </cell>
          <cell r="O1244">
            <v>0</v>
          </cell>
          <cell r="P1244">
            <v>-526417.22</v>
          </cell>
          <cell r="R1244">
            <v>0</v>
          </cell>
          <cell r="S1244">
            <v>0</v>
          </cell>
          <cell r="T1244">
            <v>0</v>
          </cell>
          <cell r="V1244">
            <v>-526417.22</v>
          </cell>
          <cell r="W1244">
            <v>-526417.22</v>
          </cell>
          <cell r="X1244">
            <v>-526417.22</v>
          </cell>
        </row>
        <row r="1245">
          <cell r="A1245">
            <v>1</v>
          </cell>
          <cell r="B1245" t="str">
            <v>204246003982</v>
          </cell>
          <cell r="C1245">
            <v>80</v>
          </cell>
          <cell r="D1245">
            <v>1</v>
          </cell>
          <cell r="E1245" t="str">
            <v>IR S/LUCRO REAL ANTECIPADO-EX.ANTERIOR</v>
          </cell>
          <cell r="F1245">
            <v>3</v>
          </cell>
          <cell r="G1245">
            <v>18845006</v>
          </cell>
          <cell r="H1245" t="str">
            <v>B0380200</v>
          </cell>
          <cell r="I1245">
            <v>50072</v>
          </cell>
          <cell r="J1245">
            <v>513</v>
          </cell>
          <cell r="K1245">
            <v>504</v>
          </cell>
          <cell r="L1245">
            <v>-3764113.5</v>
          </cell>
          <cell r="M1245">
            <v>-12281257.75</v>
          </cell>
          <cell r="N1245">
            <v>-707062.38</v>
          </cell>
          <cell r="O1245">
            <v>0</v>
          </cell>
          <cell r="P1245">
            <v>-12988320.130000001</v>
          </cell>
          <cell r="R1245">
            <v>0</v>
          </cell>
          <cell r="S1245">
            <v>-8517144.25</v>
          </cell>
          <cell r="T1245">
            <v>-707062.38</v>
          </cell>
          <cell r="V1245">
            <v>-3764113.5</v>
          </cell>
          <cell r="W1245">
            <v>-3764113.5</v>
          </cell>
          <cell r="X1245">
            <v>-12281257.75</v>
          </cell>
        </row>
        <row r="1246">
          <cell r="A1246">
            <v>1</v>
          </cell>
          <cell r="B1246" t="str">
            <v>204246003990</v>
          </cell>
          <cell r="C1246">
            <v>80</v>
          </cell>
          <cell r="D1246">
            <v>1</v>
          </cell>
          <cell r="E1246" t="str">
            <v>CONTR.SOCIAL ANTECIPADA-EX.ANTERIORES</v>
          </cell>
          <cell r="F1246">
            <v>3</v>
          </cell>
          <cell r="G1246">
            <v>18845006</v>
          </cell>
          <cell r="H1246" t="str">
            <v>B0380200</v>
          </cell>
          <cell r="I1246">
            <v>50072</v>
          </cell>
          <cell r="J1246">
            <v>513</v>
          </cell>
          <cell r="K1246">
            <v>504</v>
          </cell>
          <cell r="L1246">
            <v>0</v>
          </cell>
          <cell r="M1246">
            <v>-3659481.4</v>
          </cell>
          <cell r="N1246">
            <v>-207034.18</v>
          </cell>
          <cell r="O1246">
            <v>0</v>
          </cell>
          <cell r="P1246">
            <v>-3866515.58</v>
          </cell>
          <cell r="R1246">
            <v>0</v>
          </cell>
          <cell r="S1246">
            <v>-3659481.4</v>
          </cell>
          <cell r="T1246">
            <v>-207034.18</v>
          </cell>
          <cell r="V1246">
            <v>0</v>
          </cell>
          <cell r="W1246">
            <v>0</v>
          </cell>
          <cell r="X1246">
            <v>-3659481.4</v>
          </cell>
        </row>
        <row r="1247">
          <cell r="A1247">
            <v>1</v>
          </cell>
          <cell r="B1247" t="str">
            <v>204246004040</v>
          </cell>
          <cell r="C1247">
            <v>80</v>
          </cell>
          <cell r="D1247">
            <v>1</v>
          </cell>
          <cell r="E1247" t="str">
            <v>IR A COMPENSAR SOBRE SERVICOS PROFISSIONAIS-LEI N.7450/85</v>
          </cell>
          <cell r="F1247">
            <v>3</v>
          </cell>
          <cell r="G1247">
            <v>18845006</v>
          </cell>
          <cell r="H1247" t="str">
            <v>B0380100</v>
          </cell>
          <cell r="I1247">
            <v>50072</v>
          </cell>
          <cell r="J1247">
            <v>513</v>
          </cell>
          <cell r="K1247">
            <v>504</v>
          </cell>
          <cell r="L1247">
            <v>-271562.74</v>
          </cell>
          <cell r="M1247">
            <v>-289231.96999999997</v>
          </cell>
          <cell r="N1247">
            <v>-108563.65</v>
          </cell>
          <cell r="O1247">
            <v>0</v>
          </cell>
          <cell r="P1247">
            <v>-397795.62</v>
          </cell>
          <cell r="R1247">
            <v>-14505.35</v>
          </cell>
          <cell r="S1247">
            <v>-17669.23</v>
          </cell>
          <cell r="T1247">
            <v>-108563.65</v>
          </cell>
          <cell r="V1247">
            <v>-263882.06</v>
          </cell>
          <cell r="W1247">
            <v>-275463.90000000002</v>
          </cell>
          <cell r="X1247">
            <v>-316953.13</v>
          </cell>
        </row>
        <row r="1248">
          <cell r="A1248">
            <v>1</v>
          </cell>
          <cell r="B1248" t="str">
            <v>204246005918</v>
          </cell>
          <cell r="C1248">
            <v>80</v>
          </cell>
          <cell r="D1248">
            <v>1</v>
          </cell>
          <cell r="E1248" t="str">
            <v>CS A COMPENSAR CONTINGENCIA</v>
          </cell>
          <cell r="F1248">
            <v>3</v>
          </cell>
          <cell r="G1248">
            <v>18845006</v>
          </cell>
          <cell r="H1248" t="str">
            <v>B0380100</v>
          </cell>
          <cell r="I1248">
            <v>50072</v>
          </cell>
          <cell r="J1248">
            <v>513</v>
          </cell>
          <cell r="K1248">
            <v>504</v>
          </cell>
          <cell r="L1248">
            <v>-4161802.33</v>
          </cell>
          <cell r="M1248">
            <v>-4161802.33</v>
          </cell>
          <cell r="N1248">
            <v>0</v>
          </cell>
          <cell r="O1248">
            <v>0</v>
          </cell>
          <cell r="P1248">
            <v>-4161802.33</v>
          </cell>
          <cell r="R1248">
            <v>-682867.1</v>
          </cell>
          <cell r="S1248">
            <v>0</v>
          </cell>
          <cell r="T1248">
            <v>0</v>
          </cell>
          <cell r="V1248">
            <v>-3522991.17</v>
          </cell>
          <cell r="W1248">
            <v>-4161802.33</v>
          </cell>
          <cell r="X1248">
            <v>-4161802.33</v>
          </cell>
        </row>
        <row r="1249">
          <cell r="A1249">
            <v>1</v>
          </cell>
          <cell r="B1249" t="str">
            <v>218845006016</v>
          </cell>
          <cell r="C1249">
            <v>80</v>
          </cell>
          <cell r="D1249">
            <v>1</v>
          </cell>
          <cell r="E1249" t="str">
            <v>CONTR.SOCIAL ANTECIPADA-EX.ATUAL</v>
          </cell>
          <cell r="F1249">
            <v>3</v>
          </cell>
          <cell r="G1249">
            <v>18845006</v>
          </cell>
          <cell r="H1249" t="str">
            <v>B0380100</v>
          </cell>
          <cell r="I1249">
            <v>50072</v>
          </cell>
          <cell r="J1249">
            <v>513</v>
          </cell>
          <cell r="K1249">
            <v>504</v>
          </cell>
          <cell r="L1249">
            <v>-3659481.4</v>
          </cell>
          <cell r="M1249">
            <v>-207034.18</v>
          </cell>
          <cell r="N1249">
            <v>-484758.22</v>
          </cell>
          <cell r="O1249">
            <v>207034.18</v>
          </cell>
          <cell r="P1249">
            <v>-484758.22</v>
          </cell>
          <cell r="R1249">
            <v>-567174.42000000004</v>
          </cell>
          <cell r="S1249">
            <v>3452447.22</v>
          </cell>
          <cell r="T1249">
            <v>-277724.03999999998</v>
          </cell>
          <cell r="V1249">
            <v>-3147194.83</v>
          </cell>
          <cell r="W1249">
            <v>-3659481.4</v>
          </cell>
          <cell r="X1249">
            <v>-207034.18</v>
          </cell>
        </row>
        <row r="1250">
          <cell r="A1250">
            <v>1</v>
          </cell>
          <cell r="B1250" t="str">
            <v>218845006024</v>
          </cell>
          <cell r="C1250">
            <v>80</v>
          </cell>
          <cell r="D1250">
            <v>1</v>
          </cell>
          <cell r="E1250" t="str">
            <v>IR S/LUCRO REAL ANTECIPADO-EX.ATUAL</v>
          </cell>
          <cell r="F1250">
            <v>3</v>
          </cell>
          <cell r="G1250">
            <v>18845006</v>
          </cell>
          <cell r="H1250" t="str">
            <v>B0380100</v>
          </cell>
          <cell r="I1250">
            <v>50072</v>
          </cell>
          <cell r="J1250">
            <v>513</v>
          </cell>
          <cell r="K1250">
            <v>504</v>
          </cell>
          <cell r="L1250">
            <v>-12281257.75</v>
          </cell>
          <cell r="M1250">
            <v>-707062.38</v>
          </cell>
          <cell r="N1250">
            <v>-1769438.43</v>
          </cell>
          <cell r="O1250">
            <v>707062.38</v>
          </cell>
          <cell r="P1250">
            <v>-1769438.43</v>
          </cell>
          <cell r="R1250">
            <v>-2065960.3</v>
          </cell>
          <cell r="S1250">
            <v>11574195.369999999</v>
          </cell>
          <cell r="T1250">
            <v>-1062376.05</v>
          </cell>
          <cell r="V1250">
            <v>-10415229.09</v>
          </cell>
          <cell r="W1250">
            <v>-12281257.75</v>
          </cell>
          <cell r="X1250">
            <v>-707062.38</v>
          </cell>
        </row>
        <row r="1251">
          <cell r="A1251">
            <v>1</v>
          </cell>
          <cell r="B1251" t="str">
            <v>218845006075</v>
          </cell>
          <cell r="C1251">
            <v>80</v>
          </cell>
          <cell r="D1251">
            <v>1</v>
          </cell>
          <cell r="E1251" t="str">
            <v>PIS-REPIQUE A COMPENSAR-EX.ANTERIORES</v>
          </cell>
          <cell r="F1251">
            <v>3</v>
          </cell>
          <cell r="G1251">
            <v>18845006</v>
          </cell>
          <cell r="H1251" t="str">
            <v>B0380200</v>
          </cell>
          <cell r="I1251">
            <v>60067</v>
          </cell>
          <cell r="J1251">
            <v>513</v>
          </cell>
          <cell r="K1251">
            <v>460</v>
          </cell>
          <cell r="L1251">
            <v>-469941.51</v>
          </cell>
          <cell r="M1251">
            <v>-469941.51</v>
          </cell>
          <cell r="N1251">
            <v>0</v>
          </cell>
          <cell r="O1251">
            <v>0</v>
          </cell>
          <cell r="P1251">
            <v>-469941.51</v>
          </cell>
          <cell r="R1251">
            <v>0</v>
          </cell>
          <cell r="S1251">
            <v>0</v>
          </cell>
          <cell r="T1251">
            <v>0</v>
          </cell>
          <cell r="V1251">
            <v>-469941.51</v>
          </cell>
          <cell r="W1251">
            <v>-469941.51</v>
          </cell>
          <cell r="X1251">
            <v>-469941.51</v>
          </cell>
        </row>
        <row r="1252">
          <cell r="A1252">
            <v>1</v>
          </cell>
          <cell r="B1252" t="str">
            <v>218845006415</v>
          </cell>
          <cell r="C1252">
            <v>80</v>
          </cell>
          <cell r="D1252">
            <v>1</v>
          </cell>
          <cell r="E1252" t="str">
            <v>IR NA FONTE S/TJLP</v>
          </cell>
          <cell r="F1252">
            <v>3</v>
          </cell>
          <cell r="G1252">
            <v>18845006</v>
          </cell>
          <cell r="H1252" t="str">
            <v>0000000</v>
          </cell>
          <cell r="I1252">
            <v>0</v>
          </cell>
          <cell r="J1252">
            <v>513</v>
          </cell>
          <cell r="K1252">
            <v>0</v>
          </cell>
          <cell r="L1252">
            <v>3764113.5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  <cell r="R1252">
            <v>3764113.5</v>
          </cell>
          <cell r="S1252">
            <v>-3764113.5</v>
          </cell>
          <cell r="T1252">
            <v>0</v>
          </cell>
          <cell r="V1252">
            <v>364269.05</v>
          </cell>
          <cell r="W1252">
            <v>3764113.5</v>
          </cell>
          <cell r="X1252">
            <v>0</v>
          </cell>
        </row>
        <row r="1253">
          <cell r="G1253" t="str">
            <v>18845006 Total</v>
          </cell>
          <cell r="L1253">
            <v>-21370462.949999999</v>
          </cell>
          <cell r="M1253">
            <v>-22302228.740000002</v>
          </cell>
          <cell r="P1253">
            <v>-24664989.040000003</v>
          </cell>
          <cell r="R1253">
            <v>433606.33</v>
          </cell>
          <cell r="S1253">
            <v>-931765.79000000097</v>
          </cell>
          <cell r="T1253">
            <v>-2362760.2999999998</v>
          </cell>
          <cell r="V1253">
            <v>-21745500.329999998</v>
          </cell>
          <cell r="W1253">
            <v>-21374364.110000003</v>
          </cell>
          <cell r="X1253">
            <v>-22329949.899999999</v>
          </cell>
        </row>
        <row r="1254">
          <cell r="A1254">
            <v>1</v>
          </cell>
          <cell r="B1254" t="str">
            <v>204246003672</v>
          </cell>
          <cell r="C1254">
            <v>80</v>
          </cell>
          <cell r="D1254">
            <v>1</v>
          </cell>
          <cell r="E1254" t="str">
            <v>IMPOSTO DE RENDA A RESTITUIR</v>
          </cell>
          <cell r="F1254">
            <v>3</v>
          </cell>
          <cell r="G1254">
            <v>18850008</v>
          </cell>
          <cell r="H1254" t="str">
            <v>B0380200</v>
          </cell>
          <cell r="I1254">
            <v>50072</v>
          </cell>
          <cell r="J1254">
            <v>513</v>
          </cell>
          <cell r="K1254">
            <v>504</v>
          </cell>
          <cell r="L1254">
            <v>-531510.27</v>
          </cell>
          <cell r="M1254">
            <v>-531510.27</v>
          </cell>
          <cell r="N1254">
            <v>0</v>
          </cell>
          <cell r="O1254">
            <v>0</v>
          </cell>
          <cell r="P1254">
            <v>-531510.27</v>
          </cell>
          <cell r="R1254">
            <v>0</v>
          </cell>
          <cell r="S1254">
            <v>0</v>
          </cell>
          <cell r="T1254">
            <v>0</v>
          </cell>
          <cell r="V1254">
            <v>-531510.27</v>
          </cell>
          <cell r="W1254">
            <v>-531510.27</v>
          </cell>
          <cell r="X1254">
            <v>-531510.27</v>
          </cell>
        </row>
        <row r="1255">
          <cell r="G1255" t="str">
            <v>18850008 Total</v>
          </cell>
          <cell r="L1255">
            <v>-531510.27</v>
          </cell>
          <cell r="M1255">
            <v>-531510.27</v>
          </cell>
          <cell r="P1255">
            <v>-531510.27</v>
          </cell>
          <cell r="R1255">
            <v>0</v>
          </cell>
          <cell r="S1255">
            <v>0</v>
          </cell>
          <cell r="T1255">
            <v>0</v>
          </cell>
          <cell r="V1255">
            <v>-531510.27</v>
          </cell>
          <cell r="W1255">
            <v>-531510.27</v>
          </cell>
          <cell r="X1255">
            <v>-531510.27</v>
          </cell>
        </row>
        <row r="1256">
          <cell r="A1256">
            <v>1</v>
          </cell>
          <cell r="B1256" t="str">
            <v>204246001017</v>
          </cell>
          <cell r="C1256">
            <v>80</v>
          </cell>
          <cell r="D1256">
            <v>1</v>
          </cell>
          <cell r="E1256" t="str">
            <v>DEVEDORES DIVERSOS-DECRETO LEI 2288/86-COMPULSORIO-VEICULOS</v>
          </cell>
          <cell r="F1256">
            <v>3</v>
          </cell>
          <cell r="G1256">
            <v>18865309</v>
          </cell>
          <cell r="H1256" t="str">
            <v>B0192900</v>
          </cell>
          <cell r="I1256">
            <v>30235</v>
          </cell>
          <cell r="J1256">
            <v>521</v>
          </cell>
          <cell r="K1256">
            <v>446</v>
          </cell>
          <cell r="L1256">
            <v>-0.15</v>
          </cell>
          <cell r="M1256">
            <v>-0.15</v>
          </cell>
          <cell r="N1256">
            <v>0</v>
          </cell>
          <cell r="O1256">
            <v>0</v>
          </cell>
          <cell r="P1256">
            <v>-0.15</v>
          </cell>
          <cell r="R1256">
            <v>0</v>
          </cell>
          <cell r="S1256">
            <v>0</v>
          </cell>
          <cell r="T1256">
            <v>0</v>
          </cell>
          <cell r="V1256">
            <v>-0.15</v>
          </cell>
          <cell r="W1256">
            <v>-0.15</v>
          </cell>
          <cell r="X1256">
            <v>-0.15</v>
          </cell>
        </row>
        <row r="1257">
          <cell r="A1257">
            <v>1</v>
          </cell>
          <cell r="B1257" t="str">
            <v>204246001033</v>
          </cell>
          <cell r="C1257">
            <v>80</v>
          </cell>
          <cell r="D1257">
            <v>1</v>
          </cell>
          <cell r="E1257" t="str">
            <v>DL 2286/86-COMPULSORIO-VEICULOS-CORRECAO MONETARIA</v>
          </cell>
          <cell r="F1257">
            <v>3</v>
          </cell>
          <cell r="G1257">
            <v>18865309</v>
          </cell>
          <cell r="H1257" t="str">
            <v>B0192900</v>
          </cell>
          <cell r="I1257">
            <v>30235</v>
          </cell>
          <cell r="J1257">
            <v>521</v>
          </cell>
          <cell r="K1257">
            <v>446</v>
          </cell>
          <cell r="L1257">
            <v>-657125.1</v>
          </cell>
          <cell r="M1257">
            <v>-657125.1</v>
          </cell>
          <cell r="N1257">
            <v>0</v>
          </cell>
          <cell r="O1257">
            <v>0</v>
          </cell>
          <cell r="P1257">
            <v>-657125.1</v>
          </cell>
          <cell r="R1257">
            <v>0</v>
          </cell>
          <cell r="S1257">
            <v>0</v>
          </cell>
          <cell r="T1257">
            <v>0</v>
          </cell>
          <cell r="V1257">
            <v>-657125.1</v>
          </cell>
          <cell r="W1257">
            <v>-657125.1</v>
          </cell>
          <cell r="X1257">
            <v>-657125.1</v>
          </cell>
        </row>
        <row r="1258">
          <cell r="G1258" t="str">
            <v>18865309 Total</v>
          </cell>
          <cell r="L1258">
            <v>-657125.25</v>
          </cell>
          <cell r="M1258">
            <v>-657125.25</v>
          </cell>
          <cell r="P1258">
            <v>-657125.25</v>
          </cell>
          <cell r="R1258">
            <v>0</v>
          </cell>
          <cell r="S1258">
            <v>0</v>
          </cell>
          <cell r="T1258">
            <v>0</v>
          </cell>
          <cell r="V1258">
            <v>-657125.25</v>
          </cell>
          <cell r="W1258">
            <v>-657125.25</v>
          </cell>
          <cell r="X1258">
            <v>-657125.25</v>
          </cell>
        </row>
        <row r="1259">
          <cell r="A1259">
            <v>1</v>
          </cell>
          <cell r="B1259" t="str">
            <v>218865990013</v>
          </cell>
          <cell r="C1259">
            <v>80</v>
          </cell>
          <cell r="D1259">
            <v>1</v>
          </cell>
          <cell r="E1259" t="str">
            <v>PAGTOS A RESSARCIR-DIVIDA ATIVA-IRPJ FONTE</v>
          </cell>
          <cell r="F1259">
            <v>3</v>
          </cell>
          <cell r="G1259">
            <v>18865990</v>
          </cell>
          <cell r="H1259" t="str">
            <v>B0192900</v>
          </cell>
          <cell r="I1259">
            <v>30808</v>
          </cell>
          <cell r="J1259">
            <v>508</v>
          </cell>
          <cell r="K1259">
            <v>505</v>
          </cell>
          <cell r="L1259">
            <v>-5453.47</v>
          </cell>
          <cell r="M1259">
            <v>-5453.47</v>
          </cell>
          <cell r="N1259">
            <v>0</v>
          </cell>
          <cell r="O1259">
            <v>0</v>
          </cell>
          <cell r="P1259">
            <v>-5453.47</v>
          </cell>
          <cell r="R1259">
            <v>0</v>
          </cell>
          <cell r="S1259">
            <v>0</v>
          </cell>
          <cell r="T1259">
            <v>0</v>
          </cell>
          <cell r="V1259">
            <v>-5453.47</v>
          </cell>
          <cell r="W1259">
            <v>-5453.47</v>
          </cell>
          <cell r="X1259">
            <v>-5453.47</v>
          </cell>
        </row>
        <row r="1260">
          <cell r="G1260" t="str">
            <v>18865990 Total</v>
          </cell>
          <cell r="L1260">
            <v>-5453.47</v>
          </cell>
          <cell r="M1260">
            <v>-5453.47</v>
          </cell>
          <cell r="P1260">
            <v>-5453.47</v>
          </cell>
          <cell r="R1260">
            <v>0</v>
          </cell>
          <cell r="S1260">
            <v>0</v>
          </cell>
          <cell r="T1260">
            <v>0</v>
          </cell>
          <cell r="V1260">
            <v>-5453.47</v>
          </cell>
          <cell r="W1260">
            <v>-5453.47</v>
          </cell>
          <cell r="X1260">
            <v>-5453.47</v>
          </cell>
        </row>
        <row r="1261">
          <cell r="A1261">
            <v>1</v>
          </cell>
          <cell r="B1261" t="str">
            <v>218796007018</v>
          </cell>
          <cell r="C1261">
            <v>80</v>
          </cell>
          <cell r="D1261">
            <v>1</v>
          </cell>
          <cell r="E1261" t="str">
            <v>DEVEDOR-ASSUNCAO DIVIDA ACC.SWIFT-PRINCIPAL/ENCARGOS</v>
          </cell>
          <cell r="F1261">
            <v>3</v>
          </cell>
          <cell r="G1261">
            <v>18880009</v>
          </cell>
          <cell r="H1261" t="str">
            <v>B0070200</v>
          </cell>
          <cell r="I1261">
            <v>11433</v>
          </cell>
          <cell r="J1261">
            <v>14</v>
          </cell>
          <cell r="K1261">
            <v>520</v>
          </cell>
          <cell r="L1261">
            <v>-1121506.6100000001</v>
          </cell>
          <cell r="M1261">
            <v>-1121506.6100000001</v>
          </cell>
          <cell r="N1261">
            <v>-2500.6</v>
          </cell>
          <cell r="O1261">
            <v>302500.59999999998</v>
          </cell>
          <cell r="P1261">
            <v>-821506.61</v>
          </cell>
          <cell r="R1261">
            <v>0</v>
          </cell>
          <cell r="S1261">
            <v>0</v>
          </cell>
          <cell r="T1261">
            <v>300000</v>
          </cell>
          <cell r="V1261">
            <v>-1121506.6100000001</v>
          </cell>
          <cell r="W1261">
            <v>-1121506.6100000001</v>
          </cell>
          <cell r="X1261">
            <v>-960792.32</v>
          </cell>
        </row>
        <row r="1262">
          <cell r="G1262" t="str">
            <v>18880009 Total</v>
          </cell>
          <cell r="L1262">
            <v>-1121506.6100000001</v>
          </cell>
          <cell r="M1262">
            <v>-1121506.6100000001</v>
          </cell>
          <cell r="P1262">
            <v>-821506.61</v>
          </cell>
          <cell r="R1262">
            <v>0</v>
          </cell>
          <cell r="S1262">
            <v>0</v>
          </cell>
          <cell r="T1262">
            <v>300000</v>
          </cell>
          <cell r="V1262">
            <v>-1121506.6100000001</v>
          </cell>
          <cell r="W1262">
            <v>-1121506.6100000001</v>
          </cell>
          <cell r="X1262">
            <v>-960792.32</v>
          </cell>
        </row>
        <row r="1263">
          <cell r="A1263">
            <v>1</v>
          </cell>
          <cell r="B1263" t="str">
            <v>014130007013</v>
          </cell>
          <cell r="C1263">
            <v>80</v>
          </cell>
          <cell r="D1263">
            <v>1</v>
          </cell>
          <cell r="E1263" t="str">
            <v>DEVED.DIVERSOS-TRANSITORIA DOC-COMPE</v>
          </cell>
          <cell r="F1263">
            <v>3</v>
          </cell>
          <cell r="G1263">
            <v>18892004</v>
          </cell>
          <cell r="H1263" t="str">
            <v>B0010340</v>
          </cell>
          <cell r="I1263">
            <v>30462</v>
          </cell>
          <cell r="J1263">
            <v>199</v>
          </cell>
          <cell r="K1263">
            <v>572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R1263">
            <v>0</v>
          </cell>
          <cell r="S1263">
            <v>0</v>
          </cell>
          <cell r="T1263">
            <v>0</v>
          </cell>
          <cell r="V1263">
            <v>-2238.5</v>
          </cell>
          <cell r="W1263">
            <v>0</v>
          </cell>
          <cell r="X1263">
            <v>0</v>
          </cell>
        </row>
        <row r="1264">
          <cell r="A1264">
            <v>1</v>
          </cell>
          <cell r="B1264" t="str">
            <v>204012002203</v>
          </cell>
          <cell r="C1264">
            <v>80</v>
          </cell>
          <cell r="D1264">
            <v>1</v>
          </cell>
          <cell r="E1264" t="str">
            <v>CHEQUES E OUTROS DOCUMENTOS EM TRANSITO-CSG</v>
          </cell>
          <cell r="F1264">
            <v>3</v>
          </cell>
          <cell r="G1264">
            <v>18892004</v>
          </cell>
          <cell r="H1264" t="str">
            <v>B0010100</v>
          </cell>
          <cell r="I1264">
            <v>30151</v>
          </cell>
          <cell r="J1264">
            <v>849</v>
          </cell>
          <cell r="K1264">
            <v>572</v>
          </cell>
          <cell r="L1264">
            <v>34406.410000000003</v>
          </cell>
          <cell r="M1264">
            <v>0</v>
          </cell>
          <cell r="N1264">
            <v>0</v>
          </cell>
          <cell r="O1264">
            <v>0</v>
          </cell>
          <cell r="P1264">
            <v>0</v>
          </cell>
          <cell r="R1264">
            <v>34406.410000000003</v>
          </cell>
          <cell r="S1264">
            <v>-34406.410000000149</v>
          </cell>
          <cell r="T1264">
            <v>0</v>
          </cell>
          <cell r="V1264">
            <v>2230.2600000000002</v>
          </cell>
          <cell r="W1264">
            <v>1340955.7</v>
          </cell>
          <cell r="X1264">
            <v>0</v>
          </cell>
        </row>
        <row r="1265">
          <cell r="A1265">
            <v>1</v>
          </cell>
          <cell r="B1265" t="str">
            <v>204128850430</v>
          </cell>
          <cell r="C1265">
            <v>80</v>
          </cell>
          <cell r="D1265">
            <v>1</v>
          </cell>
          <cell r="E1265" t="str">
            <v>EXPORTACAO-CRELI-ADIANT S/CONTR CAMBIO-ENCARGOS</v>
          </cell>
          <cell r="F1265">
            <v>3</v>
          </cell>
          <cell r="G1265">
            <v>18892004</v>
          </cell>
          <cell r="H1265" t="str">
            <v>B0190900</v>
          </cell>
          <cell r="I1265">
            <v>10865</v>
          </cell>
          <cell r="J1265">
            <v>2</v>
          </cell>
          <cell r="K1265">
            <v>0</v>
          </cell>
          <cell r="L1265">
            <v>0.02</v>
          </cell>
          <cell r="M1265">
            <v>0.02</v>
          </cell>
          <cell r="N1265">
            <v>-0.02</v>
          </cell>
          <cell r="O1265">
            <v>0</v>
          </cell>
          <cell r="P1265">
            <v>0</v>
          </cell>
          <cell r="R1265">
            <v>1340.3</v>
          </cell>
          <cell r="S1265">
            <v>0</v>
          </cell>
          <cell r="T1265">
            <v>-0.02</v>
          </cell>
          <cell r="V1265">
            <v>-949.82</v>
          </cell>
          <cell r="W1265">
            <v>0.02</v>
          </cell>
          <cell r="X1265">
            <v>0.02</v>
          </cell>
        </row>
        <row r="1266">
          <cell r="A1266">
            <v>1</v>
          </cell>
          <cell r="B1266" t="str">
            <v>204128850448</v>
          </cell>
          <cell r="C1266">
            <v>220</v>
          </cell>
          <cell r="D1266">
            <v>1</v>
          </cell>
          <cell r="E1266" t="str">
            <v>EXPORTACAO-CRELI-ADIANT S/CONTR CAMBIO-PRINCIPAL-INDUSTRIA</v>
          </cell>
          <cell r="F1266">
            <v>3</v>
          </cell>
          <cell r="G1266">
            <v>18892004</v>
          </cell>
          <cell r="H1266" t="str">
            <v>B0070100</v>
          </cell>
          <cell r="I1266">
            <v>10865</v>
          </cell>
          <cell r="J1266">
            <v>2</v>
          </cell>
          <cell r="K1266">
            <v>0</v>
          </cell>
          <cell r="L1266">
            <v>0.02</v>
          </cell>
          <cell r="M1266">
            <v>0.02</v>
          </cell>
          <cell r="N1266">
            <v>-0.02</v>
          </cell>
          <cell r="O1266">
            <v>0</v>
          </cell>
          <cell r="P1266">
            <v>0</v>
          </cell>
          <cell r="R1266">
            <v>41391.57</v>
          </cell>
          <cell r="S1266">
            <v>0</v>
          </cell>
          <cell r="T1266">
            <v>-0.02</v>
          </cell>
          <cell r="V1266">
            <v>-18744.77</v>
          </cell>
          <cell r="W1266">
            <v>0.02</v>
          </cell>
          <cell r="X1266">
            <v>0.02</v>
          </cell>
        </row>
        <row r="1267">
          <cell r="A1267">
            <v>1</v>
          </cell>
          <cell r="B1267" t="str">
            <v>204128850456</v>
          </cell>
          <cell r="C1267">
            <v>80</v>
          </cell>
          <cell r="D1267">
            <v>1</v>
          </cell>
          <cell r="E1267" t="str">
            <v>EXPORTACAO-CRELI-ADIANT S/CONTR</v>
          </cell>
          <cell r="F1267">
            <v>3</v>
          </cell>
          <cell r="G1267">
            <v>18892004</v>
          </cell>
          <cell r="H1267" t="str">
            <v>0000000</v>
          </cell>
          <cell r="I1267">
            <v>0</v>
          </cell>
          <cell r="J1267">
            <v>2</v>
          </cell>
          <cell r="K1267">
            <v>0</v>
          </cell>
          <cell r="L1267">
            <v>0.08</v>
          </cell>
          <cell r="M1267">
            <v>0.08</v>
          </cell>
          <cell r="N1267">
            <v>-0.1</v>
          </cell>
          <cell r="O1267">
            <v>0.02</v>
          </cell>
          <cell r="P1267">
            <v>0</v>
          </cell>
          <cell r="R1267">
            <v>26217.95</v>
          </cell>
          <cell r="S1267">
            <v>0</v>
          </cell>
          <cell r="T1267">
            <v>-0.08</v>
          </cell>
          <cell r="V1267">
            <v>-10859.27</v>
          </cell>
          <cell r="W1267">
            <v>0.08</v>
          </cell>
          <cell r="X1267">
            <v>0.08</v>
          </cell>
        </row>
        <row r="1268">
          <cell r="A1268">
            <v>1</v>
          </cell>
          <cell r="B1268" t="str">
            <v>204128850464</v>
          </cell>
          <cell r="C1268">
            <v>80</v>
          </cell>
          <cell r="D1268">
            <v>1</v>
          </cell>
          <cell r="E1268" t="str">
            <v>RENDAS A APROP EM OUT CRED EM LIQ-EXPORT-BR</v>
          </cell>
          <cell r="F1268">
            <v>3</v>
          </cell>
          <cell r="G1268">
            <v>18892004</v>
          </cell>
          <cell r="H1268" t="str">
            <v>0000000</v>
          </cell>
          <cell r="I1268">
            <v>0</v>
          </cell>
          <cell r="J1268">
            <v>2</v>
          </cell>
          <cell r="K1268">
            <v>0</v>
          </cell>
          <cell r="L1268">
            <v>-0.08</v>
          </cell>
          <cell r="M1268">
            <v>-0.08</v>
          </cell>
          <cell r="N1268">
            <v>-0.02</v>
          </cell>
          <cell r="O1268">
            <v>0.1</v>
          </cell>
          <cell r="P1268">
            <v>0</v>
          </cell>
          <cell r="R1268">
            <v>-26217.95</v>
          </cell>
          <cell r="S1268">
            <v>0</v>
          </cell>
          <cell r="T1268">
            <v>0.08</v>
          </cell>
          <cell r="V1268">
            <v>10859.27</v>
          </cell>
          <cell r="W1268">
            <v>-0.08</v>
          </cell>
          <cell r="X1268">
            <v>-0.08</v>
          </cell>
        </row>
        <row r="1269">
          <cell r="A1269">
            <v>1</v>
          </cell>
          <cell r="B1269" t="str">
            <v>204246000177</v>
          </cell>
          <cell r="C1269">
            <v>80</v>
          </cell>
          <cell r="D1269">
            <v>1</v>
          </cell>
          <cell r="E1269" t="str">
            <v>PENDENCIAS DEVEDORAS A REGULARIZAR-REWRITE-GCB</v>
          </cell>
          <cell r="F1269">
            <v>3</v>
          </cell>
          <cell r="G1269">
            <v>18892004</v>
          </cell>
          <cell r="H1269" t="str">
            <v>B0197800</v>
          </cell>
          <cell r="I1269">
            <v>30123</v>
          </cell>
          <cell r="J1269">
            <v>983</v>
          </cell>
          <cell r="K1269">
            <v>445</v>
          </cell>
          <cell r="L1269">
            <v>-3191</v>
          </cell>
          <cell r="M1269">
            <v>-3191</v>
          </cell>
          <cell r="N1269">
            <v>0</v>
          </cell>
          <cell r="O1269">
            <v>0</v>
          </cell>
          <cell r="P1269">
            <v>-3191</v>
          </cell>
          <cell r="R1269">
            <v>0</v>
          </cell>
          <cell r="S1269">
            <v>0</v>
          </cell>
          <cell r="T1269">
            <v>0</v>
          </cell>
          <cell r="V1269">
            <v>-3191</v>
          </cell>
          <cell r="W1269">
            <v>-3191</v>
          </cell>
          <cell r="X1269">
            <v>-3191</v>
          </cell>
        </row>
        <row r="1270">
          <cell r="A1270">
            <v>1</v>
          </cell>
          <cell r="B1270" t="str">
            <v>204246001130</v>
          </cell>
          <cell r="C1270">
            <v>80</v>
          </cell>
          <cell r="D1270">
            <v>1</v>
          </cell>
          <cell r="E1270" t="str">
            <v>CONTAS A RECEBER-DEPARTAMENTO LEGAL-CSG</v>
          </cell>
          <cell r="F1270">
            <v>3</v>
          </cell>
          <cell r="G1270">
            <v>18892004</v>
          </cell>
          <cell r="H1270" t="str">
            <v>B0192900</v>
          </cell>
          <cell r="I1270">
            <v>30123</v>
          </cell>
          <cell r="J1270">
            <v>983</v>
          </cell>
          <cell r="K1270">
            <v>446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R1270">
            <v>-600</v>
          </cell>
          <cell r="S1270">
            <v>0</v>
          </cell>
          <cell r="T1270">
            <v>0</v>
          </cell>
          <cell r="V1270">
            <v>19.350000000000001</v>
          </cell>
          <cell r="W1270">
            <v>0</v>
          </cell>
          <cell r="X1270">
            <v>0</v>
          </cell>
        </row>
        <row r="1271">
          <cell r="A1271">
            <v>1</v>
          </cell>
          <cell r="B1271" t="str">
            <v>204246001149</v>
          </cell>
          <cell r="C1271">
            <v>80</v>
          </cell>
          <cell r="D1271">
            <v>1</v>
          </cell>
          <cell r="E1271" t="str">
            <v>CONTAS A RECEBER-VARIOS-CSG</v>
          </cell>
          <cell r="F1271">
            <v>3</v>
          </cell>
          <cell r="G1271">
            <v>18892004</v>
          </cell>
          <cell r="H1271" t="str">
            <v>B0198400</v>
          </cell>
          <cell r="I1271">
            <v>30123</v>
          </cell>
          <cell r="J1271">
            <v>983</v>
          </cell>
          <cell r="K1271">
            <v>446</v>
          </cell>
          <cell r="L1271">
            <v>0</v>
          </cell>
          <cell r="M1271">
            <v>-34420.29</v>
          </cell>
          <cell r="N1271">
            <v>0</v>
          </cell>
          <cell r="O1271">
            <v>0</v>
          </cell>
          <cell r="P1271">
            <v>-34420.29</v>
          </cell>
          <cell r="R1271">
            <v>0</v>
          </cell>
          <cell r="S1271">
            <v>-34420.29</v>
          </cell>
          <cell r="T1271">
            <v>0</v>
          </cell>
          <cell r="V1271">
            <v>0</v>
          </cell>
          <cell r="W1271">
            <v>0</v>
          </cell>
          <cell r="X1271">
            <v>-34420.29</v>
          </cell>
        </row>
        <row r="1272">
          <cell r="A1272">
            <v>1</v>
          </cell>
          <cell r="B1272" t="str">
            <v>204246002137</v>
          </cell>
          <cell r="C1272">
            <v>80</v>
          </cell>
          <cell r="D1272">
            <v>1</v>
          </cell>
          <cell r="E1272" t="str">
            <v>CONTA TRANSITORIA-INTERNATIONAL SECURITIES</v>
          </cell>
          <cell r="F1272">
            <v>3</v>
          </cell>
          <cell r="G1272">
            <v>18892004</v>
          </cell>
          <cell r="H1272" t="str">
            <v>B0192900</v>
          </cell>
          <cell r="I1272">
            <v>30031</v>
          </cell>
          <cell r="J1272">
            <v>381</v>
          </cell>
          <cell r="K1272">
            <v>604</v>
          </cell>
          <cell r="L1272">
            <v>0</v>
          </cell>
          <cell r="M1272">
            <v>0</v>
          </cell>
          <cell r="N1272">
            <v>-620015.41</v>
          </cell>
          <cell r="O1272">
            <v>620015.41</v>
          </cell>
          <cell r="P1272">
            <v>0</v>
          </cell>
          <cell r="R1272">
            <v>0</v>
          </cell>
          <cell r="S1272">
            <v>0</v>
          </cell>
          <cell r="T1272">
            <v>0</v>
          </cell>
          <cell r="V1272">
            <v>0</v>
          </cell>
          <cell r="W1272">
            <v>0</v>
          </cell>
          <cell r="X1272">
            <v>0</v>
          </cell>
        </row>
        <row r="1273">
          <cell r="A1273">
            <v>1</v>
          </cell>
          <cell r="B1273" t="str">
            <v>204246002803</v>
          </cell>
          <cell r="C1273">
            <v>80</v>
          </cell>
          <cell r="D1273">
            <v>1</v>
          </cell>
          <cell r="E1273" t="str">
            <v>CONTA DE DIFERENCAS-VARIOS-COMPENSACAO COD 070-CSG</v>
          </cell>
          <cell r="F1273">
            <v>3</v>
          </cell>
          <cell r="G1273">
            <v>18892004</v>
          </cell>
          <cell r="H1273" t="str">
            <v>B0192900</v>
          </cell>
          <cell r="I1273">
            <v>30125</v>
          </cell>
          <cell r="J1273">
            <v>988</v>
          </cell>
          <cell r="K1273">
            <v>445</v>
          </cell>
          <cell r="L1273">
            <v>0</v>
          </cell>
          <cell r="M1273">
            <v>0</v>
          </cell>
          <cell r="N1273">
            <v>-2253</v>
          </cell>
          <cell r="O1273">
            <v>2253</v>
          </cell>
          <cell r="P1273">
            <v>0</v>
          </cell>
          <cell r="R1273">
            <v>12216.42</v>
          </cell>
          <cell r="S1273">
            <v>0</v>
          </cell>
          <cell r="T1273">
            <v>0</v>
          </cell>
          <cell r="V1273">
            <v>0</v>
          </cell>
          <cell r="W1273">
            <v>0</v>
          </cell>
          <cell r="X1273">
            <v>-402.32</v>
          </cell>
        </row>
        <row r="1274">
          <cell r="A1274">
            <v>1</v>
          </cell>
          <cell r="B1274" t="str">
            <v>204246002854</v>
          </cell>
          <cell r="C1274">
            <v>80</v>
          </cell>
          <cell r="D1274">
            <v>1</v>
          </cell>
          <cell r="E1274" t="str">
            <v>CONTA DE DIFERENCA-CRUZADOS LOANS-PROVA 260</v>
          </cell>
          <cell r="F1274">
            <v>3</v>
          </cell>
          <cell r="G1274">
            <v>18892004</v>
          </cell>
          <cell r="H1274" t="str">
            <v>B0192900</v>
          </cell>
          <cell r="I1274">
            <v>30125</v>
          </cell>
          <cell r="J1274">
            <v>487</v>
          </cell>
          <cell r="K1274">
            <v>445</v>
          </cell>
          <cell r="L1274">
            <v>0</v>
          </cell>
          <cell r="M1274">
            <v>0</v>
          </cell>
          <cell r="N1274">
            <v>-7858061.6600000001</v>
          </cell>
          <cell r="O1274">
            <v>1727261.66</v>
          </cell>
          <cell r="P1274">
            <v>-6130800</v>
          </cell>
          <cell r="R1274">
            <v>0</v>
          </cell>
          <cell r="S1274">
            <v>0</v>
          </cell>
          <cell r="T1274">
            <v>-6130800</v>
          </cell>
          <cell r="V1274">
            <v>-1157265.79</v>
          </cell>
          <cell r="W1274">
            <v>-8638435.3300000001</v>
          </cell>
          <cell r="X1274">
            <v>-160005.92000000001</v>
          </cell>
        </row>
        <row r="1275">
          <cell r="A1275">
            <v>1</v>
          </cell>
          <cell r="B1275" t="str">
            <v>204246002889</v>
          </cell>
          <cell r="C1275">
            <v>80</v>
          </cell>
          <cell r="D1275">
            <v>1</v>
          </cell>
          <cell r="E1275" t="str">
            <v>MODULO OL-CTA DIFERENCA COSMOS-DEBITO INTERDEPTAL-PROVA 309</v>
          </cell>
          <cell r="F1275">
            <v>3</v>
          </cell>
          <cell r="G1275">
            <v>18892004</v>
          </cell>
          <cell r="H1275" t="str">
            <v>B0192900</v>
          </cell>
          <cell r="I1275">
            <v>30125</v>
          </cell>
          <cell r="J1275">
            <v>487</v>
          </cell>
          <cell r="K1275">
            <v>445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R1275">
            <v>0</v>
          </cell>
          <cell r="S1275">
            <v>0</v>
          </cell>
          <cell r="T1275">
            <v>0</v>
          </cell>
          <cell r="V1275">
            <v>0</v>
          </cell>
          <cell r="W1275">
            <v>0</v>
          </cell>
          <cell r="X1275">
            <v>0</v>
          </cell>
        </row>
        <row r="1276">
          <cell r="A1276">
            <v>1</v>
          </cell>
          <cell r="B1276" t="str">
            <v>204246002897</v>
          </cell>
          <cell r="C1276">
            <v>80</v>
          </cell>
          <cell r="D1276">
            <v>1</v>
          </cell>
          <cell r="E1276" t="str">
            <v>CONTA DE DIFERENCAS-INTERNATIONAL SECURITIES</v>
          </cell>
          <cell r="F1276">
            <v>3</v>
          </cell>
          <cell r="G1276">
            <v>18892004</v>
          </cell>
          <cell r="H1276" t="str">
            <v>B0192900</v>
          </cell>
          <cell r="I1276">
            <v>30125</v>
          </cell>
          <cell r="J1276">
            <v>381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R1276">
            <v>0</v>
          </cell>
          <cell r="S1276">
            <v>0</v>
          </cell>
          <cell r="T1276">
            <v>0</v>
          </cell>
          <cell r="V1276">
            <v>0</v>
          </cell>
          <cell r="W1276">
            <v>0.01</v>
          </cell>
          <cell r="X1276">
            <v>0</v>
          </cell>
        </row>
        <row r="1277">
          <cell r="A1277">
            <v>1</v>
          </cell>
          <cell r="B1277" t="str">
            <v>204246003443</v>
          </cell>
          <cell r="C1277">
            <v>80</v>
          </cell>
          <cell r="D1277">
            <v>1</v>
          </cell>
          <cell r="E1277" t="str">
            <v>CONTA DE DIFERENCAS-VARIOS-CENTRAL NON ACCRUAL-COD 299</v>
          </cell>
          <cell r="F1277">
            <v>3</v>
          </cell>
          <cell r="G1277">
            <v>18892004</v>
          </cell>
          <cell r="H1277" t="str">
            <v>B0192900</v>
          </cell>
          <cell r="I1277">
            <v>30125</v>
          </cell>
          <cell r="J1277">
            <v>487</v>
          </cell>
          <cell r="K1277">
            <v>445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R1277">
            <v>0</v>
          </cell>
          <cell r="S1277">
            <v>0</v>
          </cell>
          <cell r="T1277">
            <v>0</v>
          </cell>
          <cell r="V1277">
            <v>0</v>
          </cell>
          <cell r="W1277">
            <v>-4154644.53</v>
          </cell>
          <cell r="X1277">
            <v>0</v>
          </cell>
        </row>
        <row r="1278">
          <cell r="A1278">
            <v>1</v>
          </cell>
          <cell r="B1278" t="str">
            <v>204246003800</v>
          </cell>
          <cell r="C1278">
            <v>80</v>
          </cell>
          <cell r="D1278">
            <v>1</v>
          </cell>
          <cell r="E1278" t="str">
            <v>CONTAS A RECEBER-PRESTACAO DE SERVICOS-EDI/CITI</v>
          </cell>
          <cell r="F1278">
            <v>3</v>
          </cell>
          <cell r="G1278">
            <v>18892004</v>
          </cell>
          <cell r="H1278" t="str">
            <v>B0192900</v>
          </cell>
          <cell r="I1278">
            <v>30098</v>
          </cell>
          <cell r="J1278">
            <v>472</v>
          </cell>
          <cell r="K1278">
            <v>358</v>
          </cell>
          <cell r="L1278">
            <v>-1072209.96</v>
          </cell>
          <cell r="M1278">
            <v>-1554892.23</v>
          </cell>
          <cell r="N1278">
            <v>-9384880.1799999997</v>
          </cell>
          <cell r="O1278">
            <v>1554892.23</v>
          </cell>
          <cell r="P1278">
            <v>-9384880.1799999997</v>
          </cell>
          <cell r="R1278">
            <v>258401.72</v>
          </cell>
          <cell r="S1278">
            <v>-482682.27</v>
          </cell>
          <cell r="T1278">
            <v>-7829987.9499999993</v>
          </cell>
          <cell r="V1278">
            <v>-1138840.8400000001</v>
          </cell>
          <cell r="W1278">
            <v>-896720.08</v>
          </cell>
          <cell r="X1278">
            <v>-3179198.03</v>
          </cell>
        </row>
        <row r="1279">
          <cell r="A1279">
            <v>1</v>
          </cell>
          <cell r="B1279" t="str">
            <v>204246004857</v>
          </cell>
          <cell r="C1279">
            <v>80</v>
          </cell>
          <cell r="D1279">
            <v>1</v>
          </cell>
          <cell r="E1279" t="str">
            <v>ACORDOS A PROCESSAR-MODULO LR-GCB</v>
          </cell>
          <cell r="F1279">
            <v>3</v>
          </cell>
          <cell r="G1279">
            <v>18892004</v>
          </cell>
          <cell r="H1279" t="str">
            <v>B0192900</v>
          </cell>
          <cell r="I1279">
            <v>30125</v>
          </cell>
          <cell r="J1279">
            <v>988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R1279">
            <v>0</v>
          </cell>
          <cell r="S1279">
            <v>0</v>
          </cell>
          <cell r="T1279">
            <v>0</v>
          </cell>
          <cell r="V1279">
            <v>0</v>
          </cell>
          <cell r="W1279">
            <v>0</v>
          </cell>
          <cell r="X1279">
            <v>0</v>
          </cell>
        </row>
        <row r="1280">
          <cell r="A1280">
            <v>1</v>
          </cell>
          <cell r="B1280" t="str">
            <v>204246005985</v>
          </cell>
          <cell r="C1280">
            <v>80</v>
          </cell>
          <cell r="D1280">
            <v>1</v>
          </cell>
          <cell r="E1280" t="str">
            <v>CONTA DE DIFERENCA-LOCAL MON MARKET-MODULO DP-PROVA 307</v>
          </cell>
          <cell r="F1280">
            <v>3</v>
          </cell>
          <cell r="G1280">
            <v>18892004</v>
          </cell>
          <cell r="H1280" t="str">
            <v>B0192900</v>
          </cell>
          <cell r="I1280">
            <v>30125</v>
          </cell>
          <cell r="J1280">
            <v>487</v>
          </cell>
          <cell r="K1280">
            <v>445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R1280">
            <v>0</v>
          </cell>
          <cell r="S1280">
            <v>0</v>
          </cell>
          <cell r="T1280">
            <v>0</v>
          </cell>
          <cell r="V1280">
            <v>0</v>
          </cell>
          <cell r="W1280">
            <v>0</v>
          </cell>
          <cell r="X1280">
            <v>0</v>
          </cell>
        </row>
        <row r="1281">
          <cell r="A1281">
            <v>1</v>
          </cell>
          <cell r="B1281" t="str">
            <v>204246006060</v>
          </cell>
          <cell r="C1281">
            <v>80</v>
          </cell>
          <cell r="D1281">
            <v>1</v>
          </cell>
          <cell r="E1281" t="str">
            <v>CONTA DE DIF.-DOCUMENTS FACILITIES-MODULO DF-PROVA 782-GCB</v>
          </cell>
          <cell r="F1281">
            <v>3</v>
          </cell>
          <cell r="G1281">
            <v>18892004</v>
          </cell>
          <cell r="H1281" t="str">
            <v>B0192900</v>
          </cell>
          <cell r="I1281">
            <v>30125</v>
          </cell>
          <cell r="J1281">
            <v>988</v>
          </cell>
          <cell r="K1281">
            <v>0</v>
          </cell>
          <cell r="L1281">
            <v>0</v>
          </cell>
          <cell r="M1281">
            <v>-10244126.300000001</v>
          </cell>
          <cell r="N1281">
            <v>-94067100.959999993</v>
          </cell>
          <cell r="O1281">
            <v>104311227.26000001</v>
          </cell>
          <cell r="P1281">
            <v>0</v>
          </cell>
          <cell r="R1281">
            <v>0</v>
          </cell>
          <cell r="S1281">
            <v>-10244126.300000012</v>
          </cell>
          <cell r="T1281">
            <v>10244126.300000012</v>
          </cell>
          <cell r="V1281">
            <v>0</v>
          </cell>
          <cell r="W1281">
            <v>-1982734.12</v>
          </cell>
          <cell r="X1281">
            <v>-881828.36</v>
          </cell>
        </row>
        <row r="1282">
          <cell r="A1282">
            <v>1</v>
          </cell>
          <cell r="B1282" t="str">
            <v>204246006108</v>
          </cell>
          <cell r="C1282">
            <v>80</v>
          </cell>
          <cell r="D1282">
            <v>1</v>
          </cell>
          <cell r="E1282" t="str">
            <v>CONTA TRANSITORIA-IMPOSTOS-DOCS</v>
          </cell>
          <cell r="F1282">
            <v>3</v>
          </cell>
          <cell r="G1282">
            <v>18892004</v>
          </cell>
          <cell r="H1282" t="str">
            <v>B0192900</v>
          </cell>
          <cell r="I1282">
            <v>30125</v>
          </cell>
          <cell r="J1282">
            <v>487</v>
          </cell>
          <cell r="K1282">
            <v>445</v>
          </cell>
          <cell r="L1282">
            <v>0</v>
          </cell>
          <cell r="M1282">
            <v>0</v>
          </cell>
          <cell r="N1282">
            <v>-914096.56</v>
          </cell>
          <cell r="O1282">
            <v>914096.56</v>
          </cell>
          <cell r="P1282">
            <v>0</v>
          </cell>
          <cell r="R1282">
            <v>0</v>
          </cell>
          <cell r="S1282">
            <v>0</v>
          </cell>
          <cell r="T1282">
            <v>0</v>
          </cell>
          <cell r="V1282">
            <v>0</v>
          </cell>
          <cell r="W1282">
            <v>0</v>
          </cell>
          <cell r="X1282">
            <v>0</v>
          </cell>
        </row>
        <row r="1283">
          <cell r="A1283">
            <v>1</v>
          </cell>
          <cell r="B1283" t="str">
            <v>204246053025</v>
          </cell>
          <cell r="C1283">
            <v>80</v>
          </cell>
          <cell r="D1283">
            <v>1</v>
          </cell>
          <cell r="E1283" t="str">
            <v>CAMBIO-CONTA DIFERENCA COSMOS-DEBITO INTERDEPATAL-PROVA 110</v>
          </cell>
          <cell r="F1283">
            <v>3</v>
          </cell>
          <cell r="G1283">
            <v>18892004</v>
          </cell>
          <cell r="H1283" t="str">
            <v>B0192900</v>
          </cell>
          <cell r="I1283">
            <v>30125</v>
          </cell>
          <cell r="J1283">
            <v>487</v>
          </cell>
          <cell r="K1283">
            <v>445</v>
          </cell>
          <cell r="L1283">
            <v>0</v>
          </cell>
          <cell r="M1283">
            <v>-0.01</v>
          </cell>
          <cell r="N1283">
            <v>-989.26</v>
          </cell>
          <cell r="O1283">
            <v>989.27</v>
          </cell>
          <cell r="P1283">
            <v>0</v>
          </cell>
          <cell r="R1283">
            <v>0</v>
          </cell>
          <cell r="S1283">
            <v>-9.9999999999909051E-3</v>
          </cell>
          <cell r="T1283">
            <v>9.9999999999909051E-3</v>
          </cell>
          <cell r="V1283">
            <v>0</v>
          </cell>
          <cell r="W1283">
            <v>0</v>
          </cell>
          <cell r="X1283">
            <v>0</v>
          </cell>
        </row>
        <row r="1284">
          <cell r="A1284">
            <v>1</v>
          </cell>
          <cell r="B1284" t="str">
            <v>204246053033</v>
          </cell>
          <cell r="C1284">
            <v>80</v>
          </cell>
          <cell r="D1284">
            <v>1</v>
          </cell>
          <cell r="E1284" t="str">
            <v>CONTA DE DIFERENCAS-VARIOS-FUNDING/SOVEREIGN-PROVA 112</v>
          </cell>
          <cell r="F1284">
            <v>3</v>
          </cell>
          <cell r="G1284">
            <v>18892004</v>
          </cell>
          <cell r="H1284" t="str">
            <v>B0192900</v>
          </cell>
          <cell r="I1284">
            <v>30125</v>
          </cell>
          <cell r="J1284">
            <v>487</v>
          </cell>
          <cell r="K1284">
            <v>445</v>
          </cell>
          <cell r="L1284">
            <v>-110.3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R1284">
            <v>-110.3</v>
          </cell>
          <cell r="S1284">
            <v>110.30000000004657</v>
          </cell>
          <cell r="T1284">
            <v>0</v>
          </cell>
          <cell r="V1284">
            <v>-7.12</v>
          </cell>
          <cell r="W1284">
            <v>-3.56</v>
          </cell>
          <cell r="X1284">
            <v>0</v>
          </cell>
        </row>
        <row r="1285">
          <cell r="A1285">
            <v>1</v>
          </cell>
          <cell r="B1285" t="str">
            <v>204246053076</v>
          </cell>
          <cell r="C1285">
            <v>80</v>
          </cell>
          <cell r="D1285">
            <v>1</v>
          </cell>
          <cell r="E1285" t="str">
            <v>CTA DIFERENCA COSMOS-FUNDING-PROVA 306</v>
          </cell>
          <cell r="F1285">
            <v>3</v>
          </cell>
          <cell r="G1285">
            <v>18892004</v>
          </cell>
          <cell r="H1285" t="str">
            <v>B0192900</v>
          </cell>
          <cell r="I1285">
            <v>30125</v>
          </cell>
          <cell r="J1285">
            <v>487</v>
          </cell>
          <cell r="K1285">
            <v>445</v>
          </cell>
          <cell r="L1285">
            <v>0</v>
          </cell>
          <cell r="M1285">
            <v>0</v>
          </cell>
          <cell r="N1285">
            <v>-17150456.219999999</v>
          </cell>
          <cell r="O1285">
            <v>17150456.219999999</v>
          </cell>
          <cell r="P1285">
            <v>0</v>
          </cell>
          <cell r="R1285">
            <v>0</v>
          </cell>
          <cell r="S1285">
            <v>0</v>
          </cell>
          <cell r="T1285">
            <v>0</v>
          </cell>
          <cell r="V1285">
            <v>0</v>
          </cell>
          <cell r="W1285">
            <v>0</v>
          </cell>
          <cell r="X1285">
            <v>0</v>
          </cell>
        </row>
        <row r="1286">
          <cell r="A1286">
            <v>1</v>
          </cell>
          <cell r="B1286" t="str">
            <v>204246053114</v>
          </cell>
          <cell r="C1286">
            <v>80</v>
          </cell>
          <cell r="D1286">
            <v>1</v>
          </cell>
          <cell r="E1286" t="str">
            <v>CTA DIFERENCA COSMOS- PRODUTOS DIVERSOS CTR</v>
          </cell>
          <cell r="F1286">
            <v>3</v>
          </cell>
          <cell r="G1286">
            <v>18892004</v>
          </cell>
          <cell r="H1286" t="str">
            <v>B0192900</v>
          </cell>
          <cell r="I1286">
            <v>30125</v>
          </cell>
          <cell r="J1286">
            <v>487</v>
          </cell>
          <cell r="K1286">
            <v>445</v>
          </cell>
          <cell r="L1286">
            <v>0</v>
          </cell>
          <cell r="M1286">
            <v>0</v>
          </cell>
          <cell r="N1286">
            <v>-792368.12</v>
          </cell>
          <cell r="O1286">
            <v>792368.12</v>
          </cell>
          <cell r="P1286">
            <v>0</v>
          </cell>
          <cell r="R1286">
            <v>0</v>
          </cell>
          <cell r="S1286">
            <v>0</v>
          </cell>
          <cell r="T1286">
            <v>0</v>
          </cell>
          <cell r="V1286">
            <v>0</v>
          </cell>
          <cell r="W1286">
            <v>0</v>
          </cell>
          <cell r="X1286">
            <v>0</v>
          </cell>
        </row>
        <row r="1287">
          <cell r="A1287">
            <v>1</v>
          </cell>
          <cell r="B1287" t="str">
            <v>204246053831</v>
          </cell>
          <cell r="C1287">
            <v>80</v>
          </cell>
          <cell r="D1287">
            <v>1</v>
          </cell>
          <cell r="E1287" t="str">
            <v>CONTA DE DIFERENCA-MULTIEMPRESTIMO-PROVA 717-GCB</v>
          </cell>
          <cell r="F1287">
            <v>3</v>
          </cell>
          <cell r="G1287">
            <v>18892004</v>
          </cell>
          <cell r="H1287" t="str">
            <v>B0192900</v>
          </cell>
          <cell r="I1287">
            <v>30125</v>
          </cell>
          <cell r="J1287">
            <v>988</v>
          </cell>
          <cell r="K1287">
            <v>840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R1287">
            <v>0</v>
          </cell>
          <cell r="S1287">
            <v>0</v>
          </cell>
          <cell r="T1287">
            <v>0</v>
          </cell>
          <cell r="V1287">
            <v>0</v>
          </cell>
          <cell r="W1287">
            <v>-700</v>
          </cell>
          <cell r="X1287">
            <v>0</v>
          </cell>
        </row>
        <row r="1288">
          <cell r="A1288">
            <v>1</v>
          </cell>
          <cell r="B1288" t="str">
            <v>204246060404</v>
          </cell>
          <cell r="C1288">
            <v>80</v>
          </cell>
          <cell r="D1288">
            <v>1</v>
          </cell>
          <cell r="E1288" t="str">
            <v>TRADING-TRANSITORIA</v>
          </cell>
          <cell r="F1288">
            <v>3</v>
          </cell>
          <cell r="G1288">
            <v>18892004</v>
          </cell>
          <cell r="H1288" t="str">
            <v>B0192900</v>
          </cell>
          <cell r="I1288">
            <v>30509</v>
          </cell>
          <cell r="J1288">
            <v>171</v>
          </cell>
          <cell r="K1288">
            <v>545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R1288">
            <v>0</v>
          </cell>
          <cell r="S1288">
            <v>0</v>
          </cell>
          <cell r="T1288">
            <v>0</v>
          </cell>
          <cell r="V1288">
            <v>0</v>
          </cell>
          <cell r="W1288">
            <v>0</v>
          </cell>
          <cell r="X1288">
            <v>0</v>
          </cell>
        </row>
        <row r="1289">
          <cell r="A1289">
            <v>1</v>
          </cell>
          <cell r="B1289" t="str">
            <v>204246060412</v>
          </cell>
          <cell r="C1289">
            <v>80</v>
          </cell>
          <cell r="D1289">
            <v>1</v>
          </cell>
          <cell r="E1289" t="str">
            <v>REPOS-TRANSITORIA</v>
          </cell>
          <cell r="F1289">
            <v>3</v>
          </cell>
          <cell r="G1289">
            <v>18892004</v>
          </cell>
          <cell r="H1289" t="str">
            <v>B0192900</v>
          </cell>
          <cell r="I1289">
            <v>30513</v>
          </cell>
          <cell r="J1289">
            <v>175</v>
          </cell>
          <cell r="K1289">
            <v>545</v>
          </cell>
          <cell r="L1289">
            <v>0</v>
          </cell>
          <cell r="M1289">
            <v>0</v>
          </cell>
          <cell r="N1289">
            <v>-3443862299.5300002</v>
          </cell>
          <cell r="O1289">
            <v>3443862299.5300002</v>
          </cell>
          <cell r="P1289">
            <v>0</v>
          </cell>
          <cell r="R1289">
            <v>0</v>
          </cell>
          <cell r="S1289">
            <v>0</v>
          </cell>
          <cell r="T1289">
            <v>0</v>
          </cell>
          <cell r="V1289">
            <v>0.01</v>
          </cell>
          <cell r="W1289">
            <v>0</v>
          </cell>
          <cell r="X1289">
            <v>0</v>
          </cell>
        </row>
        <row r="1290">
          <cell r="A1290">
            <v>1</v>
          </cell>
          <cell r="B1290" t="str">
            <v>204246060420</v>
          </cell>
          <cell r="C1290">
            <v>80</v>
          </cell>
          <cell r="D1290">
            <v>1</v>
          </cell>
          <cell r="E1290" t="str">
            <v>DEP.W/BANKS-TRANSITORIA</v>
          </cell>
          <cell r="F1290">
            <v>3</v>
          </cell>
          <cell r="G1290">
            <v>18892004</v>
          </cell>
          <cell r="H1290" t="str">
            <v>B0192900</v>
          </cell>
          <cell r="I1290">
            <v>30520</v>
          </cell>
          <cell r="J1290">
            <v>174</v>
          </cell>
          <cell r="K1290">
            <v>545</v>
          </cell>
          <cell r="L1290">
            <v>0</v>
          </cell>
          <cell r="M1290">
            <v>0</v>
          </cell>
          <cell r="N1290">
            <v>-2879351928.3000002</v>
          </cell>
          <cell r="O1290">
            <v>2879351928.3000002</v>
          </cell>
          <cell r="P1290">
            <v>0</v>
          </cell>
          <cell r="R1290">
            <v>0</v>
          </cell>
          <cell r="S1290">
            <v>0</v>
          </cell>
          <cell r="T1290">
            <v>0</v>
          </cell>
          <cell r="V1290">
            <v>0</v>
          </cell>
          <cell r="W1290">
            <v>0</v>
          </cell>
          <cell r="X1290">
            <v>0</v>
          </cell>
        </row>
        <row r="1291">
          <cell r="A1291">
            <v>1</v>
          </cell>
          <cell r="B1291" t="str">
            <v>204246060439</v>
          </cell>
          <cell r="C1291">
            <v>80</v>
          </cell>
          <cell r="D1291">
            <v>1</v>
          </cell>
          <cell r="E1291" t="str">
            <v>DAY TRADING-TRANSITORIA</v>
          </cell>
          <cell r="F1291">
            <v>3</v>
          </cell>
          <cell r="G1291">
            <v>18892004</v>
          </cell>
          <cell r="H1291" t="str">
            <v>B0192900</v>
          </cell>
          <cell r="I1291">
            <v>30521</v>
          </cell>
          <cell r="J1291">
            <v>170</v>
          </cell>
          <cell r="K1291">
            <v>545</v>
          </cell>
          <cell r="L1291">
            <v>0</v>
          </cell>
          <cell r="M1291">
            <v>0</v>
          </cell>
          <cell r="N1291">
            <v>-145968631.86000001</v>
          </cell>
          <cell r="O1291">
            <v>145968631.86000001</v>
          </cell>
          <cell r="P1291">
            <v>0</v>
          </cell>
          <cell r="R1291">
            <v>0</v>
          </cell>
          <cell r="S1291">
            <v>0</v>
          </cell>
          <cell r="T1291">
            <v>0</v>
          </cell>
          <cell r="V1291">
            <v>0</v>
          </cell>
          <cell r="W1291">
            <v>0</v>
          </cell>
          <cell r="X1291">
            <v>0</v>
          </cell>
        </row>
        <row r="1292">
          <cell r="A1292">
            <v>1</v>
          </cell>
          <cell r="B1292" t="str">
            <v>204246060447</v>
          </cell>
          <cell r="C1292">
            <v>80</v>
          </cell>
          <cell r="D1292">
            <v>1</v>
          </cell>
          <cell r="E1292" t="str">
            <v>AVAILABLE FOR SALE-TRANSITORIA</v>
          </cell>
          <cell r="F1292">
            <v>3</v>
          </cell>
          <cell r="G1292">
            <v>18892004</v>
          </cell>
          <cell r="H1292" t="str">
            <v>B0192900</v>
          </cell>
          <cell r="I1292">
            <v>30522</v>
          </cell>
          <cell r="J1292">
            <v>173</v>
          </cell>
          <cell r="K1292">
            <v>545</v>
          </cell>
          <cell r="L1292">
            <v>0</v>
          </cell>
          <cell r="M1292">
            <v>0</v>
          </cell>
          <cell r="N1292">
            <v>-85544542.939999998</v>
          </cell>
          <cell r="O1292">
            <v>85544542.939999998</v>
          </cell>
          <cell r="P1292">
            <v>0</v>
          </cell>
          <cell r="R1292">
            <v>0</v>
          </cell>
          <cell r="S1292">
            <v>0</v>
          </cell>
          <cell r="T1292">
            <v>0</v>
          </cell>
          <cell r="V1292">
            <v>0</v>
          </cell>
          <cell r="W1292">
            <v>0</v>
          </cell>
          <cell r="X1292">
            <v>0</v>
          </cell>
        </row>
        <row r="1293">
          <cell r="A1293">
            <v>1</v>
          </cell>
          <cell r="B1293" t="str">
            <v>204246060455</v>
          </cell>
          <cell r="C1293">
            <v>80</v>
          </cell>
          <cell r="D1293">
            <v>1</v>
          </cell>
          <cell r="E1293" t="str">
            <v>AVAILABLE FOR SALE-TRANSITORIA</v>
          </cell>
          <cell r="F1293">
            <v>3</v>
          </cell>
          <cell r="G1293">
            <v>18892004</v>
          </cell>
          <cell r="H1293" t="str">
            <v>B0192900</v>
          </cell>
          <cell r="I1293">
            <v>30522</v>
          </cell>
          <cell r="J1293">
            <v>173</v>
          </cell>
          <cell r="K1293">
            <v>0</v>
          </cell>
          <cell r="L1293">
            <v>0</v>
          </cell>
          <cell r="M1293">
            <v>0</v>
          </cell>
          <cell r="N1293">
            <v>-60067844.310000002</v>
          </cell>
          <cell r="O1293">
            <v>60067844.310000002</v>
          </cell>
          <cell r="P1293">
            <v>0</v>
          </cell>
          <cell r="R1293">
            <v>0</v>
          </cell>
          <cell r="S1293">
            <v>0</v>
          </cell>
          <cell r="T1293">
            <v>0</v>
          </cell>
          <cell r="V1293">
            <v>0</v>
          </cell>
          <cell r="W1293">
            <v>0</v>
          </cell>
          <cell r="X1293">
            <v>0</v>
          </cell>
        </row>
        <row r="1294">
          <cell r="A1294">
            <v>1</v>
          </cell>
          <cell r="B1294" t="str">
            <v>204246060463</v>
          </cell>
          <cell r="C1294">
            <v>80</v>
          </cell>
          <cell r="D1294">
            <v>1</v>
          </cell>
          <cell r="E1294" t="str">
            <v>COMPULSORIO-TRANSITORIA</v>
          </cell>
          <cell r="F1294">
            <v>3</v>
          </cell>
          <cell r="G1294">
            <v>18892004</v>
          </cell>
          <cell r="H1294" t="str">
            <v>B0192900</v>
          </cell>
          <cell r="I1294">
            <v>30525</v>
          </cell>
          <cell r="J1294">
            <v>177</v>
          </cell>
          <cell r="K1294">
            <v>0</v>
          </cell>
          <cell r="L1294">
            <v>0</v>
          </cell>
          <cell r="M1294">
            <v>0</v>
          </cell>
          <cell r="N1294">
            <v>-1986073340.1300001</v>
          </cell>
          <cell r="O1294">
            <v>1986073340.1300001</v>
          </cell>
          <cell r="P1294">
            <v>0</v>
          </cell>
          <cell r="R1294">
            <v>0</v>
          </cell>
          <cell r="S1294">
            <v>0</v>
          </cell>
          <cell r="T1294">
            <v>0</v>
          </cell>
          <cell r="V1294">
            <v>0</v>
          </cell>
          <cell r="W1294">
            <v>0</v>
          </cell>
          <cell r="X1294">
            <v>0</v>
          </cell>
        </row>
        <row r="1295">
          <cell r="A1295">
            <v>1</v>
          </cell>
          <cell r="B1295" t="str">
            <v>218892004156</v>
          </cell>
          <cell r="C1295">
            <v>80</v>
          </cell>
          <cell r="D1295">
            <v>1</v>
          </cell>
          <cell r="E1295" t="str">
            <v>COFINS A COMPENSAR</v>
          </cell>
          <cell r="F1295">
            <v>3</v>
          </cell>
          <cell r="G1295">
            <v>18892004</v>
          </cell>
          <cell r="H1295" t="str">
            <v>B0192900</v>
          </cell>
          <cell r="I1295">
            <v>30123</v>
          </cell>
          <cell r="J1295">
            <v>478</v>
          </cell>
          <cell r="K1295">
            <v>0</v>
          </cell>
          <cell r="L1295">
            <v>-726.06</v>
          </cell>
          <cell r="M1295">
            <v>-726.06</v>
          </cell>
          <cell r="N1295">
            <v>0</v>
          </cell>
          <cell r="O1295">
            <v>710.79</v>
          </cell>
          <cell r="P1295">
            <v>-15.27</v>
          </cell>
          <cell r="R1295">
            <v>0</v>
          </cell>
          <cell r="S1295">
            <v>0</v>
          </cell>
          <cell r="T1295">
            <v>710.79</v>
          </cell>
          <cell r="V1295">
            <v>-726.06</v>
          </cell>
          <cell r="W1295">
            <v>-726.06</v>
          </cell>
          <cell r="X1295">
            <v>-522.98</v>
          </cell>
        </row>
        <row r="1296">
          <cell r="A1296">
            <v>1</v>
          </cell>
          <cell r="B1296" t="str">
            <v>218892004237</v>
          </cell>
          <cell r="C1296">
            <v>80</v>
          </cell>
          <cell r="D1296">
            <v>1</v>
          </cell>
          <cell r="E1296" t="str">
            <v>INTL SEC-DEVED.DIV.-OPERACOES A LIQUIDAR-BRASIL</v>
          </cell>
          <cell r="F1296">
            <v>3</v>
          </cell>
          <cell r="G1296">
            <v>18892004</v>
          </cell>
          <cell r="H1296" t="str">
            <v>B0192900</v>
          </cell>
          <cell r="I1296">
            <v>30031</v>
          </cell>
          <cell r="J1296">
            <v>381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R1296">
            <v>0</v>
          </cell>
          <cell r="S1296">
            <v>0</v>
          </cell>
          <cell r="T1296">
            <v>0</v>
          </cell>
          <cell r="V1296">
            <v>0</v>
          </cell>
          <cell r="W1296">
            <v>0</v>
          </cell>
          <cell r="X1296">
            <v>0</v>
          </cell>
        </row>
        <row r="1297">
          <cell r="A1297">
            <v>1</v>
          </cell>
          <cell r="B1297" t="str">
            <v>218892004369</v>
          </cell>
          <cell r="C1297">
            <v>80</v>
          </cell>
          <cell r="D1297">
            <v>1</v>
          </cell>
          <cell r="E1297" t="str">
            <v>INTL SEC-OUT RDAS A REC-PROXY VOTING</v>
          </cell>
          <cell r="F1297">
            <v>3</v>
          </cell>
          <cell r="G1297">
            <v>18892004</v>
          </cell>
          <cell r="H1297" t="str">
            <v>B0192900</v>
          </cell>
          <cell r="I1297">
            <v>30062</v>
          </cell>
          <cell r="J1297">
            <v>381</v>
          </cell>
          <cell r="K1297">
            <v>0</v>
          </cell>
          <cell r="L1297">
            <v>-11508.7</v>
          </cell>
          <cell r="M1297">
            <v>1671.46</v>
          </cell>
          <cell r="N1297">
            <v>-2884.32</v>
          </cell>
          <cell r="O1297">
            <v>0</v>
          </cell>
          <cell r="P1297">
            <v>-1212.8599999999999</v>
          </cell>
          <cell r="R1297">
            <v>-10726.08</v>
          </cell>
          <cell r="S1297">
            <v>13180.16</v>
          </cell>
          <cell r="T1297">
            <v>-2884.32</v>
          </cell>
          <cell r="V1297">
            <v>-6165.73</v>
          </cell>
          <cell r="W1297">
            <v>-1198.8900000000001</v>
          </cell>
          <cell r="X1297">
            <v>-285.76</v>
          </cell>
        </row>
        <row r="1298">
          <cell r="A1298">
            <v>1</v>
          </cell>
          <cell r="B1298" t="str">
            <v>218892004814</v>
          </cell>
          <cell r="C1298">
            <v>80</v>
          </cell>
          <cell r="D1298">
            <v>1</v>
          </cell>
          <cell r="E1298" t="str">
            <v>INTL SEC.OUT.CRED.LIQ-OUTROS</v>
          </cell>
          <cell r="F1298">
            <v>3</v>
          </cell>
          <cell r="G1298">
            <v>18892004</v>
          </cell>
          <cell r="H1298" t="str">
            <v>B0192900</v>
          </cell>
          <cell r="I1298">
            <v>30163</v>
          </cell>
          <cell r="J1298">
            <v>382</v>
          </cell>
          <cell r="K1298">
            <v>0</v>
          </cell>
          <cell r="L1298">
            <v>-272345.08</v>
          </cell>
          <cell r="M1298">
            <v>-208453.19</v>
          </cell>
          <cell r="N1298">
            <v>0</v>
          </cell>
          <cell r="O1298">
            <v>0</v>
          </cell>
          <cell r="P1298">
            <v>-208453.19</v>
          </cell>
          <cell r="R1298">
            <v>-57550.26</v>
          </cell>
          <cell r="S1298">
            <v>63891.89</v>
          </cell>
          <cell r="T1298">
            <v>0</v>
          </cell>
          <cell r="V1298">
            <v>-244498.18</v>
          </cell>
          <cell r="W1298">
            <v>-212521.09</v>
          </cell>
          <cell r="X1298">
            <v>-208453.19</v>
          </cell>
        </row>
        <row r="1299">
          <cell r="A1299">
            <v>1</v>
          </cell>
          <cell r="B1299" t="str">
            <v>218892004903</v>
          </cell>
          <cell r="C1299">
            <v>80</v>
          </cell>
          <cell r="D1299">
            <v>1</v>
          </cell>
          <cell r="E1299" t="str">
            <v>CONTA DE DIFERENCA - PROVA SISTEMA FAS - PROVA 301</v>
          </cell>
          <cell r="F1299">
            <v>3</v>
          </cell>
          <cell r="G1299">
            <v>18892004</v>
          </cell>
          <cell r="H1299" t="str">
            <v>B0192900</v>
          </cell>
          <cell r="I1299">
            <v>30125</v>
          </cell>
          <cell r="J1299">
            <v>487</v>
          </cell>
          <cell r="K1299">
            <v>0</v>
          </cell>
          <cell r="L1299">
            <v>0</v>
          </cell>
          <cell r="M1299">
            <v>0</v>
          </cell>
          <cell r="N1299">
            <v>-5751514.4199999999</v>
          </cell>
          <cell r="O1299">
            <v>11503028.84</v>
          </cell>
          <cell r="P1299">
            <v>5751514.4199999999</v>
          </cell>
          <cell r="R1299">
            <v>0</v>
          </cell>
          <cell r="S1299">
            <v>0</v>
          </cell>
          <cell r="T1299">
            <v>5751514.4199999999</v>
          </cell>
          <cell r="V1299">
            <v>0</v>
          </cell>
          <cell r="W1299">
            <v>0</v>
          </cell>
          <cell r="X1299">
            <v>0</v>
          </cell>
        </row>
        <row r="1300">
          <cell r="G1300" t="str">
            <v>18892004 Total</v>
          </cell>
          <cell r="L1300">
            <v>-1325684.6499999999</v>
          </cell>
          <cell r="M1300">
            <v>-12044137.58</v>
          </cell>
          <cell r="P1300">
            <v>-10011458.369999997</v>
          </cell>
          <cell r="R1300">
            <v>278769.78000000003</v>
          </cell>
          <cell r="S1300">
            <v>-10718452.930000011</v>
          </cell>
          <cell r="T1300">
            <v>2032679.2100000135</v>
          </cell>
          <cell r="V1300">
            <v>-2570378.19</v>
          </cell>
          <cell r="W1300">
            <v>-14549918.91</v>
          </cell>
          <cell r="X1300">
            <v>-4468307.8099999996</v>
          </cell>
        </row>
        <row r="1301">
          <cell r="A1301">
            <v>1</v>
          </cell>
          <cell r="B1301" t="str">
            <v>204129504012</v>
          </cell>
          <cell r="C1301">
            <v>80</v>
          </cell>
          <cell r="D1301">
            <v>1</v>
          </cell>
          <cell r="E1301" t="str">
            <v>INTL SEC.OUT.CRED.LIQ-OUTROS-CUSTODIA</v>
          </cell>
          <cell r="F1301">
            <v>3</v>
          </cell>
          <cell r="G1301">
            <v>18910993</v>
          </cell>
          <cell r="H1301" t="str">
            <v>B0192900</v>
          </cell>
          <cell r="I1301">
            <v>30163</v>
          </cell>
          <cell r="J1301">
            <v>382</v>
          </cell>
          <cell r="K1301">
            <v>0</v>
          </cell>
          <cell r="L1301">
            <v>0</v>
          </cell>
          <cell r="M1301">
            <v>0</v>
          </cell>
          <cell r="N1301">
            <v>-235461.26</v>
          </cell>
          <cell r="O1301">
            <v>235461.26</v>
          </cell>
          <cell r="P1301">
            <v>0</v>
          </cell>
          <cell r="R1301">
            <v>0</v>
          </cell>
          <cell r="S1301">
            <v>0</v>
          </cell>
          <cell r="T1301">
            <v>0</v>
          </cell>
          <cell r="V1301">
            <v>0</v>
          </cell>
          <cell r="W1301">
            <v>0</v>
          </cell>
          <cell r="X1301">
            <v>4611.08</v>
          </cell>
        </row>
        <row r="1302">
          <cell r="G1302" t="str">
            <v>18910993 Total</v>
          </cell>
          <cell r="L1302">
            <v>0</v>
          </cell>
          <cell r="M1302">
            <v>0</v>
          </cell>
          <cell r="P1302">
            <v>0</v>
          </cell>
          <cell r="R1302">
            <v>0</v>
          </cell>
          <cell r="S1302">
            <v>0</v>
          </cell>
          <cell r="T1302">
            <v>0</v>
          </cell>
          <cell r="V1302">
            <v>0</v>
          </cell>
          <cell r="W1302">
            <v>0</v>
          </cell>
          <cell r="X1302">
            <v>4611.08</v>
          </cell>
        </row>
        <row r="1303">
          <cell r="A1303">
            <v>1</v>
          </cell>
          <cell r="B1303" t="str">
            <v>100045001010</v>
          </cell>
          <cell r="C1303">
            <v>80</v>
          </cell>
          <cell r="D1303">
            <v>4</v>
          </cell>
          <cell r="E1303" t="str">
            <v>PDD-PROVISAO P/OUTR.CREDITOS LIQUID.DUVIDOSA-BR</v>
          </cell>
          <cell r="F1303">
            <v>3</v>
          </cell>
          <cell r="G1303">
            <v>18999000</v>
          </cell>
          <cell r="H1303" t="str">
            <v>0000000</v>
          </cell>
          <cell r="I1303">
            <v>0</v>
          </cell>
          <cell r="J1303">
            <v>515</v>
          </cell>
          <cell r="K1303">
            <v>0</v>
          </cell>
          <cell r="L1303">
            <v>1629947.78</v>
          </cell>
          <cell r="M1303">
            <v>1647837.92</v>
          </cell>
          <cell r="N1303">
            <v>-8076.17</v>
          </cell>
          <cell r="O1303">
            <v>0</v>
          </cell>
          <cell r="P1303">
            <v>1639761.75</v>
          </cell>
          <cell r="R1303">
            <v>299007.28000000003</v>
          </cell>
          <cell r="S1303">
            <v>17890.14</v>
          </cell>
          <cell r="T1303">
            <v>-8076.17</v>
          </cell>
          <cell r="V1303">
            <v>1456330.65</v>
          </cell>
          <cell r="W1303">
            <v>1635141.69</v>
          </cell>
          <cell r="X1303">
            <v>1646395.75</v>
          </cell>
        </row>
        <row r="1304">
          <cell r="A1304">
            <v>1</v>
          </cell>
          <cell r="B1304" t="str">
            <v>100045001029</v>
          </cell>
          <cell r="C1304">
            <v>80</v>
          </cell>
          <cell r="D1304">
            <v>4</v>
          </cell>
          <cell r="E1304" t="str">
            <v>PDD-PERDAS DE OUTROS CREDITOS LIQUID.DUVIDOSA</v>
          </cell>
          <cell r="F1304">
            <v>3</v>
          </cell>
          <cell r="G1304">
            <v>18999000</v>
          </cell>
          <cell r="H1304" t="str">
            <v>B0070200</v>
          </cell>
          <cell r="I1304">
            <v>11496</v>
          </cell>
          <cell r="J1304">
            <v>515</v>
          </cell>
          <cell r="K1304">
            <v>61</v>
          </cell>
          <cell r="L1304">
            <v>-402599.98</v>
          </cell>
          <cell r="M1304">
            <v>-402599.98</v>
          </cell>
          <cell r="N1304">
            <v>0</v>
          </cell>
          <cell r="O1304">
            <v>0</v>
          </cell>
          <cell r="P1304">
            <v>-402599.98</v>
          </cell>
          <cell r="R1304">
            <v>0</v>
          </cell>
          <cell r="S1304">
            <v>0</v>
          </cell>
          <cell r="T1304">
            <v>0</v>
          </cell>
          <cell r="V1304">
            <v>-402599.98</v>
          </cell>
          <cell r="W1304">
            <v>-402599.98</v>
          </cell>
          <cell r="X1304">
            <v>-402599.98</v>
          </cell>
        </row>
        <row r="1305">
          <cell r="A1305">
            <v>1</v>
          </cell>
          <cell r="B1305" t="str">
            <v>218999000026</v>
          </cell>
          <cell r="C1305">
            <v>80</v>
          </cell>
          <cell r="D1305">
            <v>1</v>
          </cell>
          <cell r="E1305" t="str">
            <v>PROVISAO DE OUTROS CREDITOS LIQUID.DUVIDOSA</v>
          </cell>
          <cell r="F1305">
            <v>3</v>
          </cell>
          <cell r="G1305">
            <v>18999000</v>
          </cell>
          <cell r="H1305" t="str">
            <v>B0070200</v>
          </cell>
          <cell r="I1305">
            <v>11496</v>
          </cell>
          <cell r="J1305">
            <v>515</v>
          </cell>
          <cell r="K1305">
            <v>0</v>
          </cell>
          <cell r="L1305">
            <v>572495.24</v>
          </cell>
          <cell r="M1305">
            <v>572495.24</v>
          </cell>
          <cell r="N1305">
            <v>0</v>
          </cell>
          <cell r="O1305">
            <v>0</v>
          </cell>
          <cell r="P1305">
            <v>572495.24</v>
          </cell>
          <cell r="R1305">
            <v>0</v>
          </cell>
          <cell r="S1305">
            <v>0</v>
          </cell>
          <cell r="T1305">
            <v>0</v>
          </cell>
          <cell r="V1305">
            <v>572495.24</v>
          </cell>
          <cell r="W1305">
            <v>572495.24</v>
          </cell>
          <cell r="X1305">
            <v>572495.24</v>
          </cell>
        </row>
        <row r="1306">
          <cell r="A1306">
            <v>1</v>
          </cell>
          <cell r="B1306" t="str">
            <v>218999000042</v>
          </cell>
          <cell r="C1306">
            <v>80</v>
          </cell>
          <cell r="D1306">
            <v>1</v>
          </cell>
          <cell r="E1306" t="str">
            <v>BR-PARA BAIXAR CONTRA PROVISAO OUTROS CREDITOS</v>
          </cell>
          <cell r="F1306">
            <v>3</v>
          </cell>
          <cell r="G1306">
            <v>18999000</v>
          </cell>
          <cell r="H1306" t="str">
            <v>0000000</v>
          </cell>
          <cell r="I1306">
            <v>0</v>
          </cell>
          <cell r="J1306">
            <v>515</v>
          </cell>
          <cell r="K1306">
            <v>0</v>
          </cell>
          <cell r="L1306">
            <v>-294829.90999999997</v>
          </cell>
          <cell r="M1306">
            <v>-294829.90999999997</v>
          </cell>
          <cell r="N1306">
            <v>0</v>
          </cell>
          <cell r="O1306">
            <v>0</v>
          </cell>
          <cell r="P1306">
            <v>-294829.90999999997</v>
          </cell>
          <cell r="R1306">
            <v>0</v>
          </cell>
          <cell r="S1306">
            <v>0</v>
          </cell>
          <cell r="T1306">
            <v>0</v>
          </cell>
          <cell r="V1306">
            <v>-294829.90999999997</v>
          </cell>
          <cell r="W1306">
            <v>-294829.90999999997</v>
          </cell>
          <cell r="X1306">
            <v>-294829.90999999997</v>
          </cell>
        </row>
        <row r="1307">
          <cell r="G1307" t="str">
            <v>18999000 Total</v>
          </cell>
          <cell r="L1307">
            <v>1505013.13</v>
          </cell>
          <cell r="M1307">
            <v>1522903.27</v>
          </cell>
          <cell r="P1307">
            <v>1514827.1</v>
          </cell>
          <cell r="R1307">
            <v>299007.28000000003</v>
          </cell>
          <cell r="S1307">
            <v>17890.14</v>
          </cell>
          <cell r="T1307">
            <v>-8076.17</v>
          </cell>
          <cell r="V1307">
            <v>1331396</v>
          </cell>
          <cell r="W1307">
            <v>1510207.04</v>
          </cell>
          <cell r="X1307">
            <v>1521461.1</v>
          </cell>
        </row>
        <row r="1308">
          <cell r="A1308">
            <v>1</v>
          </cell>
          <cell r="B1308" t="str">
            <v>206400001057</v>
          </cell>
          <cell r="C1308">
            <v>80</v>
          </cell>
          <cell r="D1308">
            <v>1</v>
          </cell>
          <cell r="E1308" t="str">
            <v>BENS NAO DE USO PROPRIO-IMOVEIS-CSG</v>
          </cell>
          <cell r="F1308">
            <v>3</v>
          </cell>
          <cell r="G1308">
            <v>19810102</v>
          </cell>
          <cell r="H1308" t="str">
            <v>B0190100</v>
          </cell>
          <cell r="I1308">
            <v>30902</v>
          </cell>
          <cell r="J1308">
            <v>502</v>
          </cell>
          <cell r="K1308">
            <v>395</v>
          </cell>
          <cell r="L1308">
            <v>-175284</v>
          </cell>
          <cell r="M1308">
            <v>-175284</v>
          </cell>
          <cell r="N1308">
            <v>0</v>
          </cell>
          <cell r="O1308">
            <v>0</v>
          </cell>
          <cell r="P1308">
            <v>-175284</v>
          </cell>
          <cell r="R1308">
            <v>0</v>
          </cell>
          <cell r="S1308">
            <v>0</v>
          </cell>
          <cell r="T1308">
            <v>0</v>
          </cell>
          <cell r="V1308">
            <v>-175284</v>
          </cell>
          <cell r="W1308">
            <v>-175284</v>
          </cell>
          <cell r="X1308">
            <v>-175284</v>
          </cell>
        </row>
        <row r="1309">
          <cell r="G1309" t="str">
            <v>19810102 Total</v>
          </cell>
          <cell r="L1309">
            <v>-175284</v>
          </cell>
          <cell r="M1309">
            <v>-175284</v>
          </cell>
          <cell r="P1309">
            <v>-175284</v>
          </cell>
          <cell r="R1309">
            <v>0</v>
          </cell>
          <cell r="S1309">
            <v>0</v>
          </cell>
          <cell r="T1309">
            <v>0</v>
          </cell>
          <cell r="V1309">
            <v>-175284</v>
          </cell>
          <cell r="W1309">
            <v>-175284</v>
          </cell>
          <cell r="X1309">
            <v>-175284</v>
          </cell>
        </row>
        <row r="1310">
          <cell r="A1310">
            <v>1</v>
          </cell>
          <cell r="B1310" t="str">
            <v>206400001081</v>
          </cell>
          <cell r="C1310">
            <v>80</v>
          </cell>
          <cell r="D1310">
            <v>1</v>
          </cell>
          <cell r="E1310" t="str">
            <v>BENS NAO DE USO PROPRIO-VEICULOS E AFINS-CSG</v>
          </cell>
          <cell r="F1310">
            <v>3</v>
          </cell>
          <cell r="G1310">
            <v>19810308</v>
          </cell>
          <cell r="H1310" t="str">
            <v>B0192900</v>
          </cell>
          <cell r="I1310">
            <v>30123</v>
          </cell>
          <cell r="J1310">
            <v>983</v>
          </cell>
          <cell r="K1310">
            <v>446</v>
          </cell>
          <cell r="L1310">
            <v>-12200</v>
          </cell>
          <cell r="M1310">
            <v>0</v>
          </cell>
          <cell r="N1310">
            <v>-2359</v>
          </cell>
          <cell r="O1310">
            <v>2359</v>
          </cell>
          <cell r="P1310">
            <v>0</v>
          </cell>
          <cell r="R1310">
            <v>0</v>
          </cell>
          <cell r="S1310">
            <v>12200</v>
          </cell>
          <cell r="T1310">
            <v>0</v>
          </cell>
          <cell r="V1310">
            <v>-12200</v>
          </cell>
          <cell r="W1310">
            <v>-3935.48</v>
          </cell>
          <cell r="X1310">
            <v>0</v>
          </cell>
        </row>
        <row r="1311">
          <cell r="G1311" t="str">
            <v>19810308 Total</v>
          </cell>
          <cell r="L1311">
            <v>-12200</v>
          </cell>
          <cell r="M1311">
            <v>0</v>
          </cell>
          <cell r="P1311">
            <v>0</v>
          </cell>
          <cell r="R1311">
            <v>0</v>
          </cell>
          <cell r="S1311">
            <v>12200</v>
          </cell>
          <cell r="T1311">
            <v>0</v>
          </cell>
          <cell r="V1311">
            <v>-12200</v>
          </cell>
          <cell r="W1311">
            <v>-3935.48</v>
          </cell>
          <cell r="X1311">
            <v>0</v>
          </cell>
        </row>
        <row r="1312">
          <cell r="A1312">
            <v>1</v>
          </cell>
          <cell r="B1312" t="str">
            <v>019910000175</v>
          </cell>
          <cell r="C1312">
            <v>80</v>
          </cell>
          <cell r="D1312">
            <v>1</v>
          </cell>
          <cell r="E1312" t="str">
            <v>EURONOTES-DESP ANTEC-COMISSAO S/COLOCACAO-BLU</v>
          </cell>
          <cell r="F1312">
            <v>3</v>
          </cell>
          <cell r="G1312">
            <v>19910002</v>
          </cell>
          <cell r="H1312" t="str">
            <v>B0192900</v>
          </cell>
          <cell r="I1312">
            <v>30075</v>
          </cell>
          <cell r="J1312">
            <v>88</v>
          </cell>
          <cell r="K1312">
            <v>0</v>
          </cell>
          <cell r="L1312">
            <v>-151047.79</v>
          </cell>
          <cell r="M1312">
            <v>-120838.25</v>
          </cell>
          <cell r="N1312">
            <v>0</v>
          </cell>
          <cell r="O1312">
            <v>30209.54</v>
          </cell>
          <cell r="P1312">
            <v>-90628.71</v>
          </cell>
          <cell r="R1312">
            <v>30209.54</v>
          </cell>
          <cell r="S1312">
            <v>30209.54</v>
          </cell>
          <cell r="T1312">
            <v>30209.54</v>
          </cell>
          <cell r="V1312">
            <v>-176384.82</v>
          </cell>
          <cell r="W1312">
            <v>-141302.78</v>
          </cell>
          <cell r="X1312">
            <v>-120838.25</v>
          </cell>
        </row>
        <row r="1313">
          <cell r="A1313">
            <v>1</v>
          </cell>
          <cell r="B1313" t="str">
            <v>204232002385</v>
          </cell>
          <cell r="C1313">
            <v>80</v>
          </cell>
          <cell r="D1313">
            <v>1</v>
          </cell>
          <cell r="E1313" t="str">
            <v>ADTO P/PAGTO N/CONTA-ALUGUEL DE EQUIPAMENTOS DTI-CSG</v>
          </cell>
          <cell r="F1313">
            <v>3</v>
          </cell>
          <cell r="G1313">
            <v>19910002</v>
          </cell>
          <cell r="H1313" t="str">
            <v>B0192900</v>
          </cell>
          <cell r="I1313">
            <v>30122</v>
          </cell>
          <cell r="J1313">
            <v>982</v>
          </cell>
          <cell r="K1313">
            <v>468</v>
          </cell>
          <cell r="L1313">
            <v>-872.97</v>
          </cell>
          <cell r="M1313">
            <v>-872.97</v>
          </cell>
          <cell r="N1313">
            <v>0</v>
          </cell>
          <cell r="O1313">
            <v>0</v>
          </cell>
          <cell r="P1313">
            <v>-872.97</v>
          </cell>
          <cell r="R1313">
            <v>5216.17</v>
          </cell>
          <cell r="S1313">
            <v>0</v>
          </cell>
          <cell r="T1313">
            <v>0</v>
          </cell>
          <cell r="V1313">
            <v>-5416.09</v>
          </cell>
          <cell r="W1313">
            <v>-872.97</v>
          </cell>
          <cell r="X1313">
            <v>-872.97</v>
          </cell>
        </row>
        <row r="1314">
          <cell r="A1314">
            <v>1</v>
          </cell>
          <cell r="B1314" t="str">
            <v>204232102231</v>
          </cell>
          <cell r="C1314">
            <v>80</v>
          </cell>
          <cell r="D1314">
            <v>1</v>
          </cell>
          <cell r="E1314" t="str">
            <v>DESPESAS PAGAS ANTECIPADAMENTE-PRACA N.S.PAZ-GCB</v>
          </cell>
          <cell r="F1314">
            <v>3</v>
          </cell>
          <cell r="G1314">
            <v>19910002</v>
          </cell>
          <cell r="H1314" t="str">
            <v>B0192900</v>
          </cell>
          <cell r="I1314">
            <v>30122</v>
          </cell>
          <cell r="J1314">
            <v>982</v>
          </cell>
          <cell r="K1314">
            <v>0</v>
          </cell>
          <cell r="L1314">
            <v>-37375.01</v>
          </cell>
          <cell r="M1314">
            <v>-34183.18</v>
          </cell>
          <cell r="N1314">
            <v>0</v>
          </cell>
          <cell r="O1314">
            <v>3191.83</v>
          </cell>
          <cell r="P1314">
            <v>-30991.35</v>
          </cell>
          <cell r="R1314">
            <v>3191.83</v>
          </cell>
          <cell r="S1314">
            <v>3191.83</v>
          </cell>
          <cell r="T1314">
            <v>3191.83</v>
          </cell>
          <cell r="V1314">
            <v>-40360.92</v>
          </cell>
          <cell r="W1314">
            <v>-37375.01</v>
          </cell>
          <cell r="X1314">
            <v>-34183.18</v>
          </cell>
        </row>
        <row r="1315">
          <cell r="A1315">
            <v>1</v>
          </cell>
          <cell r="B1315" t="str">
            <v>204232102312</v>
          </cell>
          <cell r="C1315">
            <v>80</v>
          </cell>
          <cell r="D1315">
            <v>1</v>
          </cell>
          <cell r="E1315" t="str">
            <v>FIANCAS-COMISSOES PAGAS ANTECIPADAMENTE P/GAR.RECEBIDA</v>
          </cell>
          <cell r="F1315">
            <v>3</v>
          </cell>
          <cell r="G1315">
            <v>19910002</v>
          </cell>
          <cell r="H1315" t="str">
            <v>B0192900</v>
          </cell>
          <cell r="I1315">
            <v>10123</v>
          </cell>
          <cell r="J1315">
            <v>88</v>
          </cell>
          <cell r="K1315">
            <v>0</v>
          </cell>
          <cell r="L1315">
            <v>-23984.55</v>
          </cell>
          <cell r="M1315">
            <v>-22652.07</v>
          </cell>
          <cell r="N1315">
            <v>0</v>
          </cell>
          <cell r="O1315">
            <v>1332.48</v>
          </cell>
          <cell r="P1315">
            <v>-21319.59</v>
          </cell>
          <cell r="R1315">
            <v>1332.48</v>
          </cell>
          <cell r="S1315">
            <v>1332.48</v>
          </cell>
          <cell r="T1315">
            <v>1332.48</v>
          </cell>
          <cell r="V1315">
            <v>-25102.11</v>
          </cell>
          <cell r="W1315">
            <v>-23554.720000000001</v>
          </cell>
          <cell r="X1315">
            <v>-22652.07</v>
          </cell>
        </row>
        <row r="1316">
          <cell r="A1316">
            <v>1</v>
          </cell>
          <cell r="B1316" t="str">
            <v>204232125029</v>
          </cell>
          <cell r="C1316">
            <v>80</v>
          </cell>
          <cell r="D1316">
            <v>1</v>
          </cell>
          <cell r="E1316" t="str">
            <v>DESPESAS PAGAS ANTECIPADAMENTE-PREMISES-CSG</v>
          </cell>
          <cell r="F1316">
            <v>3</v>
          </cell>
          <cell r="G1316">
            <v>19910002</v>
          </cell>
          <cell r="H1316" t="str">
            <v>B0198500</v>
          </cell>
          <cell r="I1316">
            <v>30334</v>
          </cell>
          <cell r="J1316">
            <v>986</v>
          </cell>
          <cell r="K1316">
            <v>501</v>
          </cell>
          <cell r="L1316">
            <v>-0.02</v>
          </cell>
          <cell r="M1316">
            <v>-10825.86</v>
          </cell>
          <cell r="N1316">
            <v>0</v>
          </cell>
          <cell r="O1316">
            <v>0</v>
          </cell>
          <cell r="P1316">
            <v>-10825.86</v>
          </cell>
          <cell r="R1316">
            <v>1873.57</v>
          </cell>
          <cell r="S1316">
            <v>-10825.84</v>
          </cell>
          <cell r="T1316">
            <v>0</v>
          </cell>
          <cell r="V1316">
            <v>-1752.72</v>
          </cell>
          <cell r="W1316">
            <v>-6455.3</v>
          </cell>
          <cell r="X1316">
            <v>-10825.86</v>
          </cell>
        </row>
        <row r="1317">
          <cell r="A1317">
            <v>1</v>
          </cell>
          <cell r="B1317" t="str">
            <v>204232125037</v>
          </cell>
          <cell r="C1317">
            <v>80</v>
          </cell>
          <cell r="D1317">
            <v>1</v>
          </cell>
          <cell r="E1317" t="str">
            <v>DESPESAS PAGAS ANTEC-TECNOLOGIA BANCARIA-PABS-CSG</v>
          </cell>
          <cell r="F1317">
            <v>3</v>
          </cell>
          <cell r="G1317">
            <v>19910002</v>
          </cell>
          <cell r="H1317" t="str">
            <v>B0198500</v>
          </cell>
          <cell r="I1317">
            <v>30122</v>
          </cell>
          <cell r="J1317">
            <v>982</v>
          </cell>
          <cell r="K1317">
            <v>468</v>
          </cell>
          <cell r="L1317">
            <v>-0.65</v>
          </cell>
          <cell r="M1317">
            <v>-0.65</v>
          </cell>
          <cell r="N1317">
            <v>0</v>
          </cell>
          <cell r="O1317">
            <v>0</v>
          </cell>
          <cell r="P1317">
            <v>-0.65</v>
          </cell>
          <cell r="R1317">
            <v>0</v>
          </cell>
          <cell r="S1317">
            <v>0</v>
          </cell>
          <cell r="T1317">
            <v>0</v>
          </cell>
          <cell r="V1317">
            <v>-0.65</v>
          </cell>
          <cell r="W1317">
            <v>-0.65</v>
          </cell>
          <cell r="X1317">
            <v>-0.65</v>
          </cell>
        </row>
        <row r="1318">
          <cell r="A1318">
            <v>1</v>
          </cell>
          <cell r="B1318" t="str">
            <v>219910002022</v>
          </cell>
          <cell r="C1318">
            <v>80</v>
          </cell>
          <cell r="D1318">
            <v>1</v>
          </cell>
          <cell r="E1318" t="str">
            <v>VENDOR RECURSOS EXTERNOS DESP ANTECIP GAP A APROPRIAR-EX OL</v>
          </cell>
          <cell r="F1318">
            <v>3</v>
          </cell>
          <cell r="G1318">
            <v>19910002</v>
          </cell>
          <cell r="H1318" t="str">
            <v>B0190900</v>
          </cell>
          <cell r="I1318">
            <v>10757</v>
          </cell>
          <cell r="J1318">
            <v>274</v>
          </cell>
          <cell r="K1318">
            <v>0</v>
          </cell>
          <cell r="L1318">
            <v>-26078.13</v>
          </cell>
          <cell r="M1318">
            <v>-54807.3</v>
          </cell>
          <cell r="N1318">
            <v>-8906.1</v>
          </cell>
          <cell r="O1318">
            <v>9972.6200000000008</v>
          </cell>
          <cell r="P1318">
            <v>-53740.78</v>
          </cell>
          <cell r="R1318">
            <v>-12901.47</v>
          </cell>
          <cell r="S1318">
            <v>-28729.17</v>
          </cell>
          <cell r="T1318">
            <v>1066.52</v>
          </cell>
          <cell r="V1318">
            <v>-23465.67</v>
          </cell>
          <cell r="W1318">
            <v>-43825.75</v>
          </cell>
          <cell r="X1318">
            <v>-59270.42</v>
          </cell>
        </row>
        <row r="1319">
          <cell r="A1319">
            <v>1</v>
          </cell>
          <cell r="B1319" t="str">
            <v>219910002030</v>
          </cell>
          <cell r="C1319">
            <v>80</v>
          </cell>
          <cell r="D1319">
            <v>1</v>
          </cell>
          <cell r="E1319" t="str">
            <v>VENDOR RECURSOS EXTERNOS-DESP ANTECIP GAP A APROPRIAR</v>
          </cell>
          <cell r="F1319">
            <v>3</v>
          </cell>
          <cell r="G1319">
            <v>19910002</v>
          </cell>
          <cell r="H1319" t="str">
            <v>B0190900</v>
          </cell>
          <cell r="I1319">
            <v>10757</v>
          </cell>
          <cell r="J1319">
            <v>274</v>
          </cell>
          <cell r="K1319">
            <v>0</v>
          </cell>
          <cell r="L1319">
            <v>-154053.84</v>
          </cell>
          <cell r="M1319">
            <v>-141648.09</v>
          </cell>
          <cell r="N1319">
            <v>0</v>
          </cell>
          <cell r="O1319">
            <v>22613.77</v>
          </cell>
          <cell r="P1319">
            <v>-119034.32</v>
          </cell>
          <cell r="R1319">
            <v>3064.16</v>
          </cell>
          <cell r="S1319">
            <v>12405.75</v>
          </cell>
          <cell r="T1319">
            <v>22613.77</v>
          </cell>
          <cell r="V1319">
            <v>-168933.73</v>
          </cell>
          <cell r="W1319">
            <v>-157596.54999999999</v>
          </cell>
          <cell r="X1319">
            <v>-141648.09</v>
          </cell>
        </row>
        <row r="1320">
          <cell r="A1320">
            <v>1</v>
          </cell>
          <cell r="B1320" t="str">
            <v>219910002189</v>
          </cell>
          <cell r="C1320">
            <v>80</v>
          </cell>
          <cell r="D1320">
            <v>1</v>
          </cell>
          <cell r="E1320" t="str">
            <v>DESC.EURONOTES FIRN.OBRIG.NO EXT-DESAGIO A APROPRIAR</v>
          </cell>
          <cell r="F1320">
            <v>3</v>
          </cell>
          <cell r="G1320">
            <v>19910002</v>
          </cell>
          <cell r="H1320" t="str">
            <v>B0192900</v>
          </cell>
          <cell r="I1320">
            <v>30077</v>
          </cell>
          <cell r="J1320">
            <v>88</v>
          </cell>
          <cell r="K1320">
            <v>0</v>
          </cell>
          <cell r="L1320">
            <v>-8115.16</v>
          </cell>
          <cell r="M1320">
            <v>-7664.33</v>
          </cell>
          <cell r="N1320">
            <v>0</v>
          </cell>
          <cell r="O1320">
            <v>450.83</v>
          </cell>
          <cell r="P1320">
            <v>-7213.5</v>
          </cell>
          <cell r="R1320">
            <v>450.83</v>
          </cell>
          <cell r="S1320">
            <v>450.83</v>
          </cell>
          <cell r="T1320">
            <v>450.83</v>
          </cell>
          <cell r="V1320">
            <v>-8493.2800000000007</v>
          </cell>
          <cell r="W1320">
            <v>-8042.45</v>
          </cell>
          <cell r="X1320">
            <v>-7664.33</v>
          </cell>
        </row>
        <row r="1321">
          <cell r="A1321">
            <v>1</v>
          </cell>
          <cell r="B1321" t="str">
            <v>219910002197</v>
          </cell>
          <cell r="C1321">
            <v>80</v>
          </cell>
          <cell r="D1321">
            <v>1</v>
          </cell>
          <cell r="E1321" t="str">
            <v>RES 63 REC EXT DESP.ANTECIP FIANCAS-COMISSOES P/GAR.RECEBIDA</v>
          </cell>
          <cell r="F1321">
            <v>3</v>
          </cell>
          <cell r="G1321">
            <v>19910002</v>
          </cell>
          <cell r="H1321" t="str">
            <v>B0190900</v>
          </cell>
          <cell r="I1321">
            <v>10757</v>
          </cell>
          <cell r="J1321">
            <v>274</v>
          </cell>
          <cell r="K1321">
            <v>0</v>
          </cell>
          <cell r="L1321">
            <v>-1410254.69</v>
          </cell>
          <cell r="M1321">
            <v>-870904.46</v>
          </cell>
          <cell r="N1321">
            <v>0</v>
          </cell>
          <cell r="O1321">
            <v>487641.48</v>
          </cell>
          <cell r="P1321">
            <v>-383262.98</v>
          </cell>
          <cell r="R1321">
            <v>-1023967.02</v>
          </cell>
          <cell r="S1321">
            <v>539350.23</v>
          </cell>
          <cell r="T1321">
            <v>487641.48</v>
          </cell>
          <cell r="V1321">
            <v>-1053990.74</v>
          </cell>
          <cell r="W1321">
            <v>-1410254.69</v>
          </cell>
          <cell r="X1321">
            <v>-870904.46</v>
          </cell>
        </row>
        <row r="1322">
          <cell r="G1322" t="str">
            <v>19910002 Total</v>
          </cell>
          <cell r="L1322">
            <v>-1811782.81</v>
          </cell>
          <cell r="M1322">
            <v>-1264397.1599999999</v>
          </cell>
          <cell r="P1322">
            <v>-717890.71</v>
          </cell>
          <cell r="R1322">
            <v>-991529.91</v>
          </cell>
          <cell r="S1322">
            <v>547385.65</v>
          </cell>
          <cell r="T1322">
            <v>546506.44999999995</v>
          </cell>
          <cell r="V1322">
            <v>-1503900.73</v>
          </cell>
          <cell r="W1322">
            <v>-1829280.87</v>
          </cell>
          <cell r="X1322">
            <v>-1268860.28</v>
          </cell>
        </row>
        <row r="1323">
          <cell r="A1323">
            <v>1</v>
          </cell>
          <cell r="B1323" t="str">
            <v>206040983430</v>
          </cell>
          <cell r="C1323">
            <v>80</v>
          </cell>
          <cell r="D1323">
            <v>1</v>
          </cell>
          <cell r="E1323" t="str">
            <v>TECBAN-CM DA CME-CSG</v>
          </cell>
          <cell r="F1323">
            <v>3</v>
          </cell>
          <cell r="G1323">
            <v>21990003</v>
          </cell>
          <cell r="H1323" t="str">
            <v>B0490600</v>
          </cell>
          <cell r="I1323">
            <v>50510</v>
          </cell>
          <cell r="J1323">
            <v>992</v>
          </cell>
          <cell r="K1323">
            <v>360</v>
          </cell>
          <cell r="L1323">
            <v>-326231.88</v>
          </cell>
          <cell r="M1323">
            <v>-326231.88</v>
          </cell>
          <cell r="N1323">
            <v>0</v>
          </cell>
          <cell r="O1323">
            <v>0</v>
          </cell>
          <cell r="P1323">
            <v>-326231.88</v>
          </cell>
          <cell r="R1323">
            <v>0</v>
          </cell>
          <cell r="S1323">
            <v>0</v>
          </cell>
          <cell r="T1323">
            <v>0</v>
          </cell>
          <cell r="V1323">
            <v>-326231.88</v>
          </cell>
          <cell r="W1323">
            <v>-326231.88</v>
          </cell>
          <cell r="X1323">
            <v>-326231.88</v>
          </cell>
        </row>
        <row r="1324">
          <cell r="A1324">
            <v>1</v>
          </cell>
          <cell r="B1324" t="str">
            <v>206040983465</v>
          </cell>
          <cell r="C1324">
            <v>80</v>
          </cell>
          <cell r="D1324">
            <v>1</v>
          </cell>
          <cell r="E1324" t="str">
            <v>TECBAN-CUSTO DE AQUISICAO-CSG</v>
          </cell>
          <cell r="F1324">
            <v>3</v>
          </cell>
          <cell r="G1324">
            <v>21990003</v>
          </cell>
          <cell r="H1324" t="str">
            <v>B0030700</v>
          </cell>
          <cell r="I1324">
            <v>30052</v>
          </cell>
          <cell r="J1324">
            <v>820</v>
          </cell>
          <cell r="K1324">
            <v>0</v>
          </cell>
          <cell r="L1324">
            <v>-299362.40999999997</v>
          </cell>
          <cell r="M1324">
            <v>-299362.40999999997</v>
          </cell>
          <cell r="N1324">
            <v>0</v>
          </cell>
          <cell r="O1324">
            <v>0</v>
          </cell>
          <cell r="P1324">
            <v>-299362.40999999997</v>
          </cell>
          <cell r="R1324">
            <v>0</v>
          </cell>
          <cell r="S1324">
            <v>0</v>
          </cell>
          <cell r="T1324">
            <v>0</v>
          </cell>
          <cell r="V1324">
            <v>-299362.40999999997</v>
          </cell>
          <cell r="W1324">
            <v>-299362.40999999997</v>
          </cell>
          <cell r="X1324">
            <v>-299362.40999999997</v>
          </cell>
        </row>
        <row r="1325">
          <cell r="A1325">
            <v>1</v>
          </cell>
          <cell r="B1325" t="str">
            <v>206040983473</v>
          </cell>
          <cell r="C1325">
            <v>80</v>
          </cell>
          <cell r="D1325">
            <v>1</v>
          </cell>
          <cell r="E1325" t="str">
            <v>TECBAN-CORRECAO MONETARIA-CSG</v>
          </cell>
          <cell r="F1325">
            <v>3</v>
          </cell>
          <cell r="G1325">
            <v>21990003</v>
          </cell>
          <cell r="H1325" t="str">
            <v>B0490600</v>
          </cell>
          <cell r="I1325">
            <v>50510</v>
          </cell>
          <cell r="J1325">
            <v>992</v>
          </cell>
          <cell r="K1325">
            <v>360</v>
          </cell>
          <cell r="L1325">
            <v>-661473.26</v>
          </cell>
          <cell r="M1325">
            <v>-661473.26</v>
          </cell>
          <cell r="N1325">
            <v>0</v>
          </cell>
          <cell r="O1325">
            <v>0</v>
          </cell>
          <cell r="P1325">
            <v>-661473.26</v>
          </cell>
          <cell r="R1325">
            <v>0</v>
          </cell>
          <cell r="S1325">
            <v>0</v>
          </cell>
          <cell r="T1325">
            <v>0</v>
          </cell>
          <cell r="V1325">
            <v>-661473.26</v>
          </cell>
          <cell r="W1325">
            <v>-661473.26</v>
          </cell>
          <cell r="X1325">
            <v>-661473.26</v>
          </cell>
        </row>
        <row r="1326">
          <cell r="A1326">
            <v>1</v>
          </cell>
          <cell r="B1326" t="str">
            <v>206040983481</v>
          </cell>
          <cell r="C1326">
            <v>80</v>
          </cell>
          <cell r="D1326">
            <v>1</v>
          </cell>
          <cell r="E1326" t="str">
            <v>TECBAN-CUSTO DE AQUISICAO-CME-CSG</v>
          </cell>
          <cell r="F1326">
            <v>3</v>
          </cell>
          <cell r="G1326">
            <v>21990003</v>
          </cell>
          <cell r="H1326" t="str">
            <v>B0490600</v>
          </cell>
          <cell r="I1326">
            <v>50510</v>
          </cell>
          <cell r="J1326">
            <v>992</v>
          </cell>
          <cell r="K1326">
            <v>360</v>
          </cell>
          <cell r="L1326">
            <v>-14.81</v>
          </cell>
          <cell r="M1326">
            <v>-14.81</v>
          </cell>
          <cell r="N1326">
            <v>0</v>
          </cell>
          <cell r="O1326">
            <v>0</v>
          </cell>
          <cell r="P1326">
            <v>-14.81</v>
          </cell>
          <cell r="R1326">
            <v>0</v>
          </cell>
          <cell r="S1326">
            <v>0</v>
          </cell>
          <cell r="T1326">
            <v>0</v>
          </cell>
          <cell r="V1326">
            <v>-14.81</v>
          </cell>
          <cell r="W1326">
            <v>-14.81</v>
          </cell>
          <cell r="X1326">
            <v>-14.81</v>
          </cell>
        </row>
        <row r="1327">
          <cell r="A1327">
            <v>1</v>
          </cell>
          <cell r="B1327" t="str">
            <v>400200980004</v>
          </cell>
          <cell r="C1327">
            <v>80</v>
          </cell>
          <cell r="D1327">
            <v>1</v>
          </cell>
          <cell r="E1327" t="str">
            <v>OBRAS DE ARTE</v>
          </cell>
          <cell r="F1327">
            <v>3</v>
          </cell>
          <cell r="G1327">
            <v>21990003</v>
          </cell>
          <cell r="H1327" t="str">
            <v>B0110500</v>
          </cell>
          <cell r="I1327">
            <v>30994</v>
          </cell>
          <cell r="J1327">
            <v>484</v>
          </cell>
          <cell r="K1327">
            <v>0</v>
          </cell>
          <cell r="L1327">
            <v>-46635.6</v>
          </cell>
          <cell r="M1327">
            <v>-46635.6</v>
          </cell>
          <cell r="N1327">
            <v>0</v>
          </cell>
          <cell r="O1327">
            <v>0</v>
          </cell>
          <cell r="P1327">
            <v>-46635.6</v>
          </cell>
          <cell r="R1327">
            <v>0</v>
          </cell>
          <cell r="S1327">
            <v>0</v>
          </cell>
          <cell r="T1327">
            <v>0</v>
          </cell>
          <cell r="V1327">
            <v>-46635.61</v>
          </cell>
          <cell r="W1327">
            <v>-46635.6</v>
          </cell>
          <cell r="X1327">
            <v>-46635.6</v>
          </cell>
        </row>
        <row r="1328">
          <cell r="A1328">
            <v>1</v>
          </cell>
          <cell r="B1328" t="str">
            <v>400200980012</v>
          </cell>
          <cell r="C1328">
            <v>80</v>
          </cell>
          <cell r="D1328">
            <v>1</v>
          </cell>
          <cell r="E1328" t="str">
            <v>OBRAS DE ARTE-CORRECAO MONETARIA-DL1598</v>
          </cell>
          <cell r="F1328">
            <v>3</v>
          </cell>
          <cell r="G1328">
            <v>21990003</v>
          </cell>
          <cell r="H1328" t="str">
            <v>B0490600</v>
          </cell>
          <cell r="I1328">
            <v>50510</v>
          </cell>
          <cell r="J1328">
            <v>484</v>
          </cell>
          <cell r="K1328">
            <v>0</v>
          </cell>
          <cell r="L1328">
            <v>-204759.38</v>
          </cell>
          <cell r="M1328">
            <v>-204759.38</v>
          </cell>
          <cell r="N1328">
            <v>0</v>
          </cell>
          <cell r="O1328">
            <v>0</v>
          </cell>
          <cell r="P1328">
            <v>-204759.38</v>
          </cell>
          <cell r="R1328">
            <v>0</v>
          </cell>
          <cell r="S1328">
            <v>0</v>
          </cell>
          <cell r="T1328">
            <v>0</v>
          </cell>
          <cell r="V1328">
            <v>-204759.38</v>
          </cell>
          <cell r="W1328">
            <v>-204759.38</v>
          </cell>
          <cell r="X1328">
            <v>-204759.38</v>
          </cell>
        </row>
        <row r="1329">
          <cell r="G1329" t="str">
            <v>21990003 Total</v>
          </cell>
          <cell r="L1329">
            <v>-1538477.34</v>
          </cell>
          <cell r="M1329">
            <v>-1538477.34</v>
          </cell>
          <cell r="P1329">
            <v>-1538477.34</v>
          </cell>
          <cell r="R1329">
            <v>0</v>
          </cell>
          <cell r="S1329">
            <v>0</v>
          </cell>
          <cell r="T1329">
            <v>0</v>
          </cell>
          <cell r="V1329">
            <v>-1538477.35</v>
          </cell>
          <cell r="W1329">
            <v>-1538477.34</v>
          </cell>
          <cell r="X1329">
            <v>-1538477.34</v>
          </cell>
        </row>
        <row r="1330">
          <cell r="A1330">
            <v>1</v>
          </cell>
          <cell r="B1330" t="str">
            <v>400900000029</v>
          </cell>
          <cell r="C1330">
            <v>80</v>
          </cell>
          <cell r="D1330">
            <v>1</v>
          </cell>
          <cell r="E1330" t="str">
            <v>BAIXAS DE BENS A PROCESSAR-CME</v>
          </cell>
          <cell r="F1330">
            <v>3</v>
          </cell>
          <cell r="G1330">
            <v>22210201</v>
          </cell>
          <cell r="H1330" t="str">
            <v>B0110500</v>
          </cell>
          <cell r="I1330">
            <v>30994</v>
          </cell>
          <cell r="J1330">
            <v>484</v>
          </cell>
          <cell r="K1330">
            <v>370</v>
          </cell>
          <cell r="L1330">
            <v>0</v>
          </cell>
          <cell r="M1330">
            <v>0</v>
          </cell>
          <cell r="N1330">
            <v>0</v>
          </cell>
          <cell r="O1330">
            <v>0</v>
          </cell>
          <cell r="P1330">
            <v>0</v>
          </cell>
          <cell r="R1330">
            <v>0</v>
          </cell>
          <cell r="S1330">
            <v>0</v>
          </cell>
          <cell r="T1330">
            <v>0</v>
          </cell>
          <cell r="V1330">
            <v>0</v>
          </cell>
          <cell r="W1330">
            <v>0</v>
          </cell>
          <cell r="X1330">
            <v>0</v>
          </cell>
        </row>
        <row r="1331">
          <cell r="A1331">
            <v>1</v>
          </cell>
          <cell r="B1331" t="str">
            <v>600900006160</v>
          </cell>
          <cell r="C1331">
            <v>80</v>
          </cell>
          <cell r="D1331">
            <v>2</v>
          </cell>
          <cell r="E1331" t="str">
            <v>IMOBILIZACOES EM CURSO INSTALACOES</v>
          </cell>
          <cell r="F1331">
            <v>3</v>
          </cell>
          <cell r="G1331">
            <v>22210201</v>
          </cell>
          <cell r="H1331" t="str">
            <v>B0110100</v>
          </cell>
          <cell r="I1331">
            <v>30992</v>
          </cell>
          <cell r="J1331">
            <v>484</v>
          </cell>
          <cell r="K1331">
            <v>370</v>
          </cell>
          <cell r="L1331">
            <v>-554937.16</v>
          </cell>
          <cell r="M1331">
            <v>-603879.05000000005</v>
          </cell>
          <cell r="N1331">
            <v>-30811.27</v>
          </cell>
          <cell r="O1331">
            <v>0</v>
          </cell>
          <cell r="P1331">
            <v>-634690.31999999995</v>
          </cell>
          <cell r="R1331">
            <v>-12393.14</v>
          </cell>
          <cell r="S1331">
            <v>-48941.89</v>
          </cell>
          <cell r="T1331">
            <v>-30811.27</v>
          </cell>
          <cell r="V1331">
            <v>-554537.38</v>
          </cell>
          <cell r="W1331">
            <v>-597154.75</v>
          </cell>
          <cell r="X1331">
            <v>-631070.78</v>
          </cell>
        </row>
        <row r="1332">
          <cell r="A1332">
            <v>1</v>
          </cell>
          <cell r="B1332" t="str">
            <v>600900006216</v>
          </cell>
          <cell r="C1332">
            <v>80</v>
          </cell>
          <cell r="D1332">
            <v>2</v>
          </cell>
          <cell r="E1332" t="str">
            <v>IMOBILIZACOES EM CURSO SISTEMA DE PROCESSAMENTO</v>
          </cell>
          <cell r="F1332">
            <v>3</v>
          </cell>
          <cell r="G1332">
            <v>22210201</v>
          </cell>
          <cell r="H1332" t="str">
            <v>B0193300</v>
          </cell>
          <cell r="I1332">
            <v>30995</v>
          </cell>
          <cell r="J1332">
            <v>484</v>
          </cell>
          <cell r="K1332">
            <v>0</v>
          </cell>
          <cell r="L1332">
            <v>0</v>
          </cell>
          <cell r="M1332">
            <v>0</v>
          </cell>
          <cell r="N1332">
            <v>-43082.22</v>
          </cell>
          <cell r="O1332">
            <v>0</v>
          </cell>
          <cell r="P1332">
            <v>-43082.22</v>
          </cell>
          <cell r="R1332">
            <v>0</v>
          </cell>
          <cell r="S1332">
            <v>0</v>
          </cell>
          <cell r="T1332">
            <v>-43082.22</v>
          </cell>
          <cell r="V1332">
            <v>0</v>
          </cell>
          <cell r="W1332">
            <v>0</v>
          </cell>
          <cell r="X1332">
            <v>-40004.92</v>
          </cell>
        </row>
        <row r="1333">
          <cell r="G1333" t="str">
            <v>22210201 Total</v>
          </cell>
          <cell r="L1333">
            <v>-554937.16</v>
          </cell>
          <cell r="M1333">
            <v>-603879.05000000005</v>
          </cell>
          <cell r="P1333">
            <v>-677772.54</v>
          </cell>
          <cell r="R1333">
            <v>-12393.14</v>
          </cell>
          <cell r="S1333">
            <v>-48941.89</v>
          </cell>
          <cell r="T1333">
            <v>-73893.490000000005</v>
          </cell>
          <cell r="V1333">
            <v>-554537.38</v>
          </cell>
          <cell r="W1333">
            <v>-597154.75</v>
          </cell>
          <cell r="X1333">
            <v>-671075.69999999995</v>
          </cell>
        </row>
        <row r="1334">
          <cell r="A1334">
            <v>1</v>
          </cell>
          <cell r="B1334" t="str">
            <v>400721210053</v>
          </cell>
          <cell r="C1334">
            <v>80</v>
          </cell>
          <cell r="D1334">
            <v>1</v>
          </cell>
          <cell r="E1334" t="str">
            <v>IMOB EM CURSO-VEICULOS</v>
          </cell>
          <cell r="F1334">
            <v>3</v>
          </cell>
          <cell r="G1334">
            <v>22210902</v>
          </cell>
          <cell r="H1334" t="str">
            <v>B0110500</v>
          </cell>
          <cell r="I1334">
            <v>30992</v>
          </cell>
          <cell r="J1334">
            <v>484</v>
          </cell>
          <cell r="K1334">
            <v>0</v>
          </cell>
          <cell r="L1334">
            <v>0</v>
          </cell>
          <cell r="M1334">
            <v>0</v>
          </cell>
          <cell r="N1334">
            <v>-73893.490000000005</v>
          </cell>
          <cell r="O1334">
            <v>73893.490000000005</v>
          </cell>
          <cell r="P1334">
            <v>0</v>
          </cell>
          <cell r="R1334">
            <v>0</v>
          </cell>
          <cell r="S1334">
            <v>0</v>
          </cell>
          <cell r="T1334">
            <v>0</v>
          </cell>
          <cell r="V1334">
            <v>11636.49</v>
          </cell>
          <cell r="W1334">
            <v>19036.240000000002</v>
          </cell>
          <cell r="X1334">
            <v>17962.099999999999</v>
          </cell>
        </row>
        <row r="1335">
          <cell r="G1335" t="str">
            <v>22210902 Total</v>
          </cell>
          <cell r="L1335">
            <v>0</v>
          </cell>
          <cell r="M1335">
            <v>0</v>
          </cell>
          <cell r="P1335">
            <v>0</v>
          </cell>
          <cell r="R1335">
            <v>0</v>
          </cell>
          <cell r="S1335">
            <v>0</v>
          </cell>
          <cell r="T1335">
            <v>0</v>
          </cell>
          <cell r="V1335">
            <v>11636.49</v>
          </cell>
          <cell r="W1335">
            <v>19036.240000000002</v>
          </cell>
          <cell r="X1335">
            <v>17962.099999999999</v>
          </cell>
        </row>
        <row r="1336">
          <cell r="A1336">
            <v>1</v>
          </cell>
          <cell r="B1336" t="str">
            <v>400002020004</v>
          </cell>
          <cell r="C1336">
            <v>80</v>
          </cell>
          <cell r="D1336">
            <v>1</v>
          </cell>
          <cell r="E1336" t="str">
            <v>TERRENOS</v>
          </cell>
          <cell r="F1336">
            <v>3</v>
          </cell>
          <cell r="G1336">
            <v>22310101</v>
          </cell>
          <cell r="H1336" t="str">
            <v>B0110100</v>
          </cell>
          <cell r="I1336">
            <v>30133</v>
          </cell>
          <cell r="J1336">
            <v>484</v>
          </cell>
          <cell r="K1336">
            <v>370</v>
          </cell>
          <cell r="L1336">
            <v>-0.05</v>
          </cell>
          <cell r="M1336">
            <v>-0.05</v>
          </cell>
          <cell r="N1336">
            <v>0</v>
          </cell>
          <cell r="O1336">
            <v>0</v>
          </cell>
          <cell r="P1336">
            <v>-0.05</v>
          </cell>
          <cell r="R1336">
            <v>0</v>
          </cell>
          <cell r="S1336">
            <v>0</v>
          </cell>
          <cell r="T1336">
            <v>0</v>
          </cell>
          <cell r="V1336">
            <v>-0.05</v>
          </cell>
          <cell r="W1336">
            <v>-0.05</v>
          </cell>
          <cell r="X1336">
            <v>-0.05</v>
          </cell>
        </row>
        <row r="1337">
          <cell r="A1337">
            <v>1</v>
          </cell>
          <cell r="B1337" t="str">
            <v>400002020012</v>
          </cell>
          <cell r="C1337">
            <v>80</v>
          </cell>
          <cell r="D1337">
            <v>1</v>
          </cell>
          <cell r="E1337" t="str">
            <v>TERRENOS -CORRECAO MONETARIA-DL1598</v>
          </cell>
          <cell r="F1337">
            <v>3</v>
          </cell>
          <cell r="G1337">
            <v>22310101</v>
          </cell>
          <cell r="H1337" t="str">
            <v>B0490600</v>
          </cell>
          <cell r="I1337">
            <v>50510</v>
          </cell>
          <cell r="J1337">
            <v>484</v>
          </cell>
          <cell r="K1337">
            <v>360</v>
          </cell>
          <cell r="L1337">
            <v>-14274812.050000001</v>
          </cell>
          <cell r="M1337">
            <v>-14274812.050000001</v>
          </cell>
          <cell r="N1337">
            <v>0</v>
          </cell>
          <cell r="O1337">
            <v>0</v>
          </cell>
          <cell r="P1337">
            <v>-14274812.050000001</v>
          </cell>
          <cell r="R1337">
            <v>0</v>
          </cell>
          <cell r="S1337">
            <v>0</v>
          </cell>
          <cell r="T1337">
            <v>0</v>
          </cell>
          <cell r="V1337">
            <v>-14274812.050000001</v>
          </cell>
          <cell r="W1337">
            <v>-14274812.050000001</v>
          </cell>
          <cell r="X1337">
            <v>-14274812.050000001</v>
          </cell>
        </row>
        <row r="1338">
          <cell r="A1338">
            <v>1</v>
          </cell>
          <cell r="B1338" t="str">
            <v>400002020047</v>
          </cell>
          <cell r="C1338">
            <v>80</v>
          </cell>
          <cell r="D1338">
            <v>1</v>
          </cell>
          <cell r="E1338" t="str">
            <v>TERRENOS-CME</v>
          </cell>
          <cell r="F1338">
            <v>3</v>
          </cell>
          <cell r="G1338">
            <v>22310101</v>
          </cell>
          <cell r="H1338" t="str">
            <v>B0490600</v>
          </cell>
          <cell r="I1338">
            <v>50510</v>
          </cell>
          <cell r="J1338">
            <v>484</v>
          </cell>
          <cell r="K1338">
            <v>360</v>
          </cell>
          <cell r="L1338">
            <v>-651.4</v>
          </cell>
          <cell r="M1338">
            <v>-651.4</v>
          </cell>
          <cell r="N1338">
            <v>0</v>
          </cell>
          <cell r="O1338">
            <v>0</v>
          </cell>
          <cell r="P1338">
            <v>-651.4</v>
          </cell>
          <cell r="R1338">
            <v>0</v>
          </cell>
          <cell r="S1338">
            <v>0</v>
          </cell>
          <cell r="T1338">
            <v>0</v>
          </cell>
          <cell r="V1338">
            <v>-651.4</v>
          </cell>
          <cell r="W1338">
            <v>-651.4</v>
          </cell>
          <cell r="X1338">
            <v>-651.4</v>
          </cell>
        </row>
        <row r="1339">
          <cell r="A1339">
            <v>1</v>
          </cell>
          <cell r="B1339" t="str">
            <v>400002020055</v>
          </cell>
          <cell r="C1339">
            <v>80</v>
          </cell>
          <cell r="D1339">
            <v>1</v>
          </cell>
          <cell r="E1339" t="str">
            <v>TERRENOS-CORRECAO MONETARIA-DL1598-CME</v>
          </cell>
          <cell r="F1339">
            <v>3</v>
          </cell>
          <cell r="G1339">
            <v>22310101</v>
          </cell>
          <cell r="H1339" t="str">
            <v>B0490600</v>
          </cell>
          <cell r="I1339">
            <v>50510</v>
          </cell>
          <cell r="J1339">
            <v>484</v>
          </cell>
          <cell r="K1339">
            <v>360</v>
          </cell>
          <cell r="L1339">
            <v>-14341701.48</v>
          </cell>
          <cell r="M1339">
            <v>-14341701.48</v>
          </cell>
          <cell r="N1339">
            <v>0</v>
          </cell>
          <cell r="O1339">
            <v>0</v>
          </cell>
          <cell r="P1339">
            <v>-14341701.48</v>
          </cell>
          <cell r="R1339">
            <v>0</v>
          </cell>
          <cell r="S1339">
            <v>0</v>
          </cell>
          <cell r="T1339">
            <v>0</v>
          </cell>
          <cell r="V1339">
            <v>-14341701.48</v>
          </cell>
          <cell r="W1339">
            <v>-14341701.48</v>
          </cell>
          <cell r="X1339">
            <v>-14341701.48</v>
          </cell>
        </row>
        <row r="1340">
          <cell r="G1340" t="str">
            <v>22310101 Total</v>
          </cell>
          <cell r="L1340">
            <v>-28617164.980000004</v>
          </cell>
          <cell r="M1340">
            <v>-28617164.980000004</v>
          </cell>
          <cell r="P1340">
            <v>-28617164.980000004</v>
          </cell>
          <cell r="R1340">
            <v>0</v>
          </cell>
          <cell r="S1340">
            <v>0</v>
          </cell>
          <cell r="T1340">
            <v>0</v>
          </cell>
          <cell r="V1340">
            <v>-28617164.980000004</v>
          </cell>
          <cell r="W1340">
            <v>-28617164.980000004</v>
          </cell>
          <cell r="X1340">
            <v>-28617164.980000004</v>
          </cell>
        </row>
        <row r="1341">
          <cell r="A1341">
            <v>1</v>
          </cell>
          <cell r="B1341" t="str">
            <v>400002040005</v>
          </cell>
          <cell r="C1341">
            <v>80</v>
          </cell>
          <cell r="D1341">
            <v>1</v>
          </cell>
          <cell r="E1341" t="str">
            <v>EDIFICACOES</v>
          </cell>
          <cell r="F1341">
            <v>3</v>
          </cell>
          <cell r="G1341">
            <v>22310204</v>
          </cell>
          <cell r="H1341" t="str">
            <v>B0110100</v>
          </cell>
          <cell r="I1341">
            <v>30992</v>
          </cell>
          <cell r="J1341">
            <v>484</v>
          </cell>
          <cell r="K1341">
            <v>370</v>
          </cell>
          <cell r="L1341">
            <v>-1122312.6599999999</v>
          </cell>
          <cell r="M1341">
            <v>-1122312.6599999999</v>
          </cell>
          <cell r="N1341">
            <v>-1113147.02</v>
          </cell>
          <cell r="O1341">
            <v>1113147.02</v>
          </cell>
          <cell r="P1341">
            <v>-1122312.6599999999</v>
          </cell>
          <cell r="R1341">
            <v>0</v>
          </cell>
          <cell r="S1341">
            <v>0</v>
          </cell>
          <cell r="T1341">
            <v>0</v>
          </cell>
          <cell r="V1341">
            <v>-1122312.6599999999</v>
          </cell>
          <cell r="W1341">
            <v>-1122312.6599999999</v>
          </cell>
          <cell r="X1341">
            <v>-1122312.6599999999</v>
          </cell>
        </row>
        <row r="1342">
          <cell r="A1342">
            <v>1</v>
          </cell>
          <cell r="B1342" t="str">
            <v>400002040013</v>
          </cell>
          <cell r="C1342">
            <v>80</v>
          </cell>
          <cell r="D1342">
            <v>1</v>
          </cell>
          <cell r="E1342" t="str">
            <v>EDIFICACOES-CORRECAO MONETARIA-DL1598</v>
          </cell>
          <cell r="F1342">
            <v>3</v>
          </cell>
          <cell r="G1342">
            <v>22310204</v>
          </cell>
          <cell r="H1342" t="str">
            <v>B0490600</v>
          </cell>
          <cell r="I1342">
            <v>50510</v>
          </cell>
          <cell r="J1342">
            <v>484</v>
          </cell>
          <cell r="K1342">
            <v>360</v>
          </cell>
          <cell r="L1342">
            <v>-18185536.670000002</v>
          </cell>
          <cell r="M1342">
            <v>-18185536.670000002</v>
          </cell>
          <cell r="N1342">
            <v>-16387822.77</v>
          </cell>
          <cell r="O1342">
            <v>16387822.77</v>
          </cell>
          <cell r="P1342">
            <v>-18185536.670000002</v>
          </cell>
          <cell r="R1342">
            <v>0</v>
          </cell>
          <cell r="S1342">
            <v>0</v>
          </cell>
          <cell r="T1342">
            <v>0</v>
          </cell>
          <cell r="V1342">
            <v>-18185536.670000002</v>
          </cell>
          <cell r="W1342">
            <v>-18185536.670000002</v>
          </cell>
          <cell r="X1342">
            <v>-18185536.670000002</v>
          </cell>
        </row>
        <row r="1343">
          <cell r="A1343">
            <v>1</v>
          </cell>
          <cell r="B1343" t="str">
            <v>400002040048</v>
          </cell>
          <cell r="C1343">
            <v>80</v>
          </cell>
          <cell r="D1343">
            <v>1</v>
          </cell>
          <cell r="E1343" t="str">
            <v>EDIFICACOES-CME</v>
          </cell>
          <cell r="F1343">
            <v>3</v>
          </cell>
          <cell r="G1343">
            <v>22310204</v>
          </cell>
          <cell r="H1343" t="str">
            <v>B0490600</v>
          </cell>
          <cell r="I1343">
            <v>50510</v>
          </cell>
          <cell r="J1343">
            <v>484</v>
          </cell>
          <cell r="K1343">
            <v>360</v>
          </cell>
          <cell r="L1343">
            <v>-827.22</v>
          </cell>
          <cell r="M1343">
            <v>-827.22</v>
          </cell>
          <cell r="N1343">
            <v>0</v>
          </cell>
          <cell r="O1343">
            <v>0</v>
          </cell>
          <cell r="P1343">
            <v>-827.22</v>
          </cell>
          <cell r="R1343">
            <v>0</v>
          </cell>
          <cell r="S1343">
            <v>0</v>
          </cell>
          <cell r="T1343">
            <v>0</v>
          </cell>
          <cell r="V1343">
            <v>-827.22</v>
          </cell>
          <cell r="W1343">
            <v>-827.22</v>
          </cell>
          <cell r="X1343">
            <v>-827.22</v>
          </cell>
        </row>
        <row r="1344">
          <cell r="A1344">
            <v>1</v>
          </cell>
          <cell r="B1344" t="str">
            <v>400002040056</v>
          </cell>
          <cell r="C1344">
            <v>80</v>
          </cell>
          <cell r="D1344">
            <v>1</v>
          </cell>
          <cell r="E1344" t="str">
            <v>EDIFICACOES-CORRECAO MONETARIA-DL1598-CME</v>
          </cell>
          <cell r="F1344">
            <v>3</v>
          </cell>
          <cell r="G1344">
            <v>22310204</v>
          </cell>
          <cell r="H1344" t="str">
            <v>B0490600</v>
          </cell>
          <cell r="I1344">
            <v>50510</v>
          </cell>
          <cell r="J1344">
            <v>484</v>
          </cell>
          <cell r="K1344">
            <v>360</v>
          </cell>
          <cell r="L1344">
            <v>-18270765.16</v>
          </cell>
          <cell r="M1344">
            <v>-18270765.16</v>
          </cell>
          <cell r="N1344">
            <v>-16442546.449999999</v>
          </cell>
          <cell r="O1344">
            <v>16442546.449999999</v>
          </cell>
          <cell r="P1344">
            <v>-18270765.16</v>
          </cell>
          <cell r="R1344">
            <v>0</v>
          </cell>
          <cell r="S1344">
            <v>0</v>
          </cell>
          <cell r="T1344">
            <v>0</v>
          </cell>
          <cell r="V1344">
            <v>-18270765.16</v>
          </cell>
          <cell r="W1344">
            <v>-18270765.16</v>
          </cell>
          <cell r="X1344">
            <v>-18270765.16</v>
          </cell>
        </row>
        <row r="1345">
          <cell r="G1345" t="str">
            <v>22310204 Total</v>
          </cell>
          <cell r="L1345">
            <v>-37579441.710000001</v>
          </cell>
          <cell r="M1345">
            <v>-37579441.710000001</v>
          </cell>
          <cell r="P1345">
            <v>-37579441.710000001</v>
          </cell>
          <cell r="R1345">
            <v>0</v>
          </cell>
          <cell r="S1345">
            <v>0</v>
          </cell>
          <cell r="T1345">
            <v>0</v>
          </cell>
          <cell r="V1345">
            <v>-37579441.710000001</v>
          </cell>
          <cell r="W1345">
            <v>-37579441.710000001</v>
          </cell>
          <cell r="X1345">
            <v>-37579441.710000001</v>
          </cell>
        </row>
        <row r="1346">
          <cell r="A1346">
            <v>1</v>
          </cell>
          <cell r="B1346" t="str">
            <v>100051010000</v>
          </cell>
          <cell r="C1346">
            <v>80</v>
          </cell>
          <cell r="D1346">
            <v>4</v>
          </cell>
          <cell r="E1346" t="str">
            <v>DEPRECIACAO ACUMULADA-EDIFICACOES</v>
          </cell>
          <cell r="F1346">
            <v>3</v>
          </cell>
          <cell r="G1346">
            <v>22399005</v>
          </cell>
          <cell r="H1346" t="str">
            <v>B0110100</v>
          </cell>
          <cell r="I1346">
            <v>30992</v>
          </cell>
          <cell r="J1346">
            <v>484</v>
          </cell>
          <cell r="K1346">
            <v>0</v>
          </cell>
          <cell r="L1346">
            <v>201246.07999999999</v>
          </cell>
          <cell r="M1346">
            <v>207884.12</v>
          </cell>
          <cell r="N1346">
            <v>-8.56</v>
          </cell>
          <cell r="O1346">
            <v>6646.6</v>
          </cell>
          <cell r="P1346">
            <v>214522.16</v>
          </cell>
          <cell r="R1346">
            <v>6638.04</v>
          </cell>
          <cell r="S1346">
            <v>6638.04</v>
          </cell>
          <cell r="T1346">
            <v>6638.04</v>
          </cell>
          <cell r="V1346">
            <v>195036.3</v>
          </cell>
          <cell r="W1346">
            <v>201246.07999999999</v>
          </cell>
          <cell r="X1346">
            <v>207884.12</v>
          </cell>
        </row>
        <row r="1347">
          <cell r="A1347">
            <v>1</v>
          </cell>
          <cell r="B1347" t="str">
            <v>100051010018</v>
          </cell>
          <cell r="C1347">
            <v>80</v>
          </cell>
          <cell r="D1347">
            <v>4</v>
          </cell>
          <cell r="E1347" t="str">
            <v>IMOVEIS DE USO-VALOR ORIGINAL-CME</v>
          </cell>
          <cell r="F1347">
            <v>3</v>
          </cell>
          <cell r="G1347">
            <v>22399005</v>
          </cell>
          <cell r="H1347" t="str">
            <v>B0490600</v>
          </cell>
          <cell r="I1347">
            <v>50510</v>
          </cell>
          <cell r="J1347">
            <v>484</v>
          </cell>
          <cell r="K1347">
            <v>360</v>
          </cell>
          <cell r="L1347">
            <v>462.56</v>
          </cell>
          <cell r="M1347">
            <v>464.9</v>
          </cell>
          <cell r="N1347">
            <v>-416.65</v>
          </cell>
          <cell r="O1347">
            <v>418.99</v>
          </cell>
          <cell r="P1347">
            <v>467.24</v>
          </cell>
          <cell r="R1347">
            <v>2.34</v>
          </cell>
          <cell r="S1347">
            <v>2.34</v>
          </cell>
          <cell r="T1347">
            <v>2.3400000000000318</v>
          </cell>
          <cell r="V1347">
            <v>460.37</v>
          </cell>
          <cell r="W1347">
            <v>462.56</v>
          </cell>
          <cell r="X1347">
            <v>464.9</v>
          </cell>
        </row>
        <row r="1348">
          <cell r="A1348">
            <v>1</v>
          </cell>
          <cell r="B1348" t="str">
            <v>100051030000</v>
          </cell>
          <cell r="C1348">
            <v>80</v>
          </cell>
          <cell r="D1348">
            <v>4</v>
          </cell>
          <cell r="E1348" t="str">
            <v>IMOVEIS DE USO-CORRECAO MONETARIA DEPR.</v>
          </cell>
          <cell r="F1348">
            <v>3</v>
          </cell>
          <cell r="G1348">
            <v>22399005</v>
          </cell>
          <cell r="H1348" t="str">
            <v>B0490600</v>
          </cell>
          <cell r="I1348">
            <v>50510</v>
          </cell>
          <cell r="J1348">
            <v>484</v>
          </cell>
          <cell r="K1348">
            <v>0</v>
          </cell>
          <cell r="L1348">
            <v>10012071.18</v>
          </cell>
          <cell r="M1348">
            <v>10072689.77</v>
          </cell>
          <cell r="N1348">
            <v>-9077959.8000000007</v>
          </cell>
          <cell r="O1348">
            <v>9138578.3900000006</v>
          </cell>
          <cell r="P1348">
            <v>10133308.359999999</v>
          </cell>
          <cell r="R1348">
            <v>60618.59</v>
          </cell>
          <cell r="S1348">
            <v>60618.59</v>
          </cell>
          <cell r="T1348">
            <v>60618.589999999851</v>
          </cell>
          <cell r="V1348">
            <v>9955363.4700000007</v>
          </cell>
          <cell r="W1348">
            <v>10012071.18</v>
          </cell>
          <cell r="X1348">
            <v>10072689.77</v>
          </cell>
        </row>
        <row r="1349">
          <cell r="A1349">
            <v>1</v>
          </cell>
          <cell r="B1349" t="str">
            <v>100051030019</v>
          </cell>
          <cell r="C1349">
            <v>80</v>
          </cell>
          <cell r="D1349">
            <v>4</v>
          </cell>
          <cell r="E1349" t="str">
            <v>IMOVEIS DE USO-CORRECAO MONETARIA-CME</v>
          </cell>
          <cell r="F1349">
            <v>3</v>
          </cell>
          <cell r="G1349">
            <v>22399005</v>
          </cell>
          <cell r="H1349" t="str">
            <v>B0490600</v>
          </cell>
          <cell r="I1349">
            <v>50510</v>
          </cell>
          <cell r="J1349">
            <v>484</v>
          </cell>
          <cell r="K1349">
            <v>360</v>
          </cell>
          <cell r="L1349">
            <v>10916473.9</v>
          </cell>
          <cell r="M1349">
            <v>10977377.060000001</v>
          </cell>
          <cell r="N1349">
            <v>-9793418.4399999995</v>
          </cell>
          <cell r="O1349">
            <v>9854321.5999999996</v>
          </cell>
          <cell r="P1349">
            <v>11038280.220000001</v>
          </cell>
          <cell r="R1349">
            <v>60903.16</v>
          </cell>
          <cell r="S1349">
            <v>60903.16</v>
          </cell>
          <cell r="T1349">
            <v>60903.160000000149</v>
          </cell>
          <cell r="V1349">
            <v>10859499.98</v>
          </cell>
          <cell r="W1349">
            <v>10916473.9</v>
          </cell>
          <cell r="X1349">
            <v>10977377.060000001</v>
          </cell>
        </row>
        <row r="1350">
          <cell r="G1350" t="str">
            <v>22399005 Total</v>
          </cell>
          <cell r="L1350">
            <v>21130253.719999999</v>
          </cell>
          <cell r="M1350">
            <v>21258415.850000001</v>
          </cell>
          <cell r="P1350">
            <v>21386577.98</v>
          </cell>
          <cell r="R1350">
            <v>128162.13</v>
          </cell>
          <cell r="S1350">
            <v>128162.13</v>
          </cell>
          <cell r="T1350">
            <v>128162.13</v>
          </cell>
          <cell r="V1350">
            <v>21010360.120000001</v>
          </cell>
          <cell r="W1350">
            <v>21130253.719999999</v>
          </cell>
          <cell r="X1350">
            <v>21258415.850000001</v>
          </cell>
        </row>
        <row r="1351">
          <cell r="A1351">
            <v>1</v>
          </cell>
          <cell r="B1351" t="str">
            <v>400200044023</v>
          </cell>
          <cell r="C1351">
            <v>80</v>
          </cell>
          <cell r="D1351">
            <v>1</v>
          </cell>
          <cell r="E1351" t="str">
            <v>MOVEIS E MAQUINAS-M&amp;U-VALOR ORIGINAL</v>
          </cell>
          <cell r="F1351">
            <v>3</v>
          </cell>
          <cell r="G1351">
            <v>22420008</v>
          </cell>
          <cell r="H1351" t="str">
            <v>B0110500</v>
          </cell>
          <cell r="I1351">
            <v>30994</v>
          </cell>
          <cell r="J1351">
            <v>484</v>
          </cell>
          <cell r="K1351">
            <v>370</v>
          </cell>
          <cell r="L1351">
            <v>-988045.71</v>
          </cell>
          <cell r="M1351">
            <v>-988045.71</v>
          </cell>
          <cell r="N1351">
            <v>-611135.56999999995</v>
          </cell>
          <cell r="O1351">
            <v>611135.56999999995</v>
          </cell>
          <cell r="P1351">
            <v>-988045.71</v>
          </cell>
          <cell r="R1351">
            <v>348.09000000002561</v>
          </cell>
          <cell r="S1351">
            <v>0</v>
          </cell>
          <cell r="T1351">
            <v>0</v>
          </cell>
          <cell r="V1351">
            <v>-988202.74</v>
          </cell>
          <cell r="W1351">
            <v>-988045.71</v>
          </cell>
          <cell r="X1351">
            <v>-988045.74</v>
          </cell>
        </row>
        <row r="1352">
          <cell r="A1352">
            <v>1</v>
          </cell>
          <cell r="B1352" t="str">
            <v>400200044031</v>
          </cell>
          <cell r="C1352">
            <v>80</v>
          </cell>
          <cell r="D1352">
            <v>1</v>
          </cell>
          <cell r="E1352" t="str">
            <v>MOVEIS E EQUIPS DE USO-CORRECAO MONETARIA DEPR</v>
          </cell>
          <cell r="F1352">
            <v>3</v>
          </cell>
          <cell r="G1352">
            <v>22420008</v>
          </cell>
          <cell r="H1352" t="str">
            <v>B0490600</v>
          </cell>
          <cell r="I1352">
            <v>50510</v>
          </cell>
          <cell r="J1352">
            <v>484</v>
          </cell>
          <cell r="K1352">
            <v>360</v>
          </cell>
          <cell r="L1352">
            <v>-3246119.94</v>
          </cell>
          <cell r="M1352">
            <v>-3246119.94</v>
          </cell>
          <cell r="N1352">
            <v>-650279.24</v>
          </cell>
          <cell r="O1352">
            <v>650279.24</v>
          </cell>
          <cell r="P1352">
            <v>-3246119.94</v>
          </cell>
          <cell r="R1352">
            <v>910525.3</v>
          </cell>
          <cell r="S1352">
            <v>0</v>
          </cell>
          <cell r="T1352">
            <v>0</v>
          </cell>
          <cell r="V1352">
            <v>-3656906.12</v>
          </cell>
          <cell r="W1352">
            <v>-3246119.94</v>
          </cell>
          <cell r="X1352">
            <v>-3246119.94</v>
          </cell>
        </row>
        <row r="1353">
          <cell r="A1353">
            <v>1</v>
          </cell>
          <cell r="B1353" t="str">
            <v>400200044040</v>
          </cell>
          <cell r="C1353">
            <v>80</v>
          </cell>
          <cell r="D1353">
            <v>1</v>
          </cell>
          <cell r="E1353" t="str">
            <v>MOVEIS E MAQUINAS-M&amp;U-VALOR ORIGINAL-CME</v>
          </cell>
          <cell r="F1353">
            <v>3</v>
          </cell>
          <cell r="G1353">
            <v>22420008</v>
          </cell>
          <cell r="H1353" t="str">
            <v>B0490600</v>
          </cell>
          <cell r="I1353">
            <v>50510</v>
          </cell>
          <cell r="J1353">
            <v>484</v>
          </cell>
          <cell r="K1353">
            <v>360</v>
          </cell>
          <cell r="L1353">
            <v>-120.35</v>
          </cell>
          <cell r="M1353">
            <v>-120.35</v>
          </cell>
          <cell r="N1353">
            <v>-63.15</v>
          </cell>
          <cell r="O1353">
            <v>63.15</v>
          </cell>
          <cell r="P1353">
            <v>-120.35</v>
          </cell>
          <cell r="R1353">
            <v>43.33</v>
          </cell>
          <cell r="S1353">
            <v>0</v>
          </cell>
          <cell r="T1353">
            <v>0</v>
          </cell>
          <cell r="V1353">
            <v>-139.9</v>
          </cell>
          <cell r="W1353">
            <v>-120.35</v>
          </cell>
          <cell r="X1353">
            <v>-120.35</v>
          </cell>
        </row>
        <row r="1354">
          <cell r="A1354">
            <v>1</v>
          </cell>
          <cell r="B1354" t="str">
            <v>400200044058</v>
          </cell>
          <cell r="C1354">
            <v>80</v>
          </cell>
          <cell r="D1354">
            <v>1</v>
          </cell>
          <cell r="E1354" t="str">
            <v>MOVEIS E MAQUINAS-M&amp;U-CORRECAO MONETARIA-CME</v>
          </cell>
          <cell r="F1354">
            <v>3</v>
          </cell>
          <cell r="G1354">
            <v>22420008</v>
          </cell>
          <cell r="H1354" t="str">
            <v>B0490600</v>
          </cell>
          <cell r="I1354">
            <v>50510</v>
          </cell>
          <cell r="J1354">
            <v>484</v>
          </cell>
          <cell r="K1354">
            <v>360</v>
          </cell>
          <cell r="L1354">
            <v>-2177702.7200000002</v>
          </cell>
          <cell r="M1354">
            <v>-2177702.7200000002</v>
          </cell>
          <cell r="N1354">
            <v>-515929.38</v>
          </cell>
          <cell r="O1354">
            <v>515929.38</v>
          </cell>
          <cell r="P1354">
            <v>-2177702.7200000002</v>
          </cell>
          <cell r="R1354">
            <v>898106.25</v>
          </cell>
          <cell r="S1354">
            <v>0</v>
          </cell>
          <cell r="T1354">
            <v>0</v>
          </cell>
          <cell r="V1354">
            <v>-2582764.19</v>
          </cell>
          <cell r="W1354">
            <v>-2177702.7200000002</v>
          </cell>
          <cell r="X1354">
            <v>-2177702.7200000002</v>
          </cell>
        </row>
        <row r="1355">
          <cell r="A1355">
            <v>1</v>
          </cell>
          <cell r="B1355" t="str">
            <v>400200980020</v>
          </cell>
          <cell r="C1355">
            <v>80</v>
          </cell>
          <cell r="D1355">
            <v>1</v>
          </cell>
          <cell r="E1355" t="str">
            <v>DIVERSOS-CME</v>
          </cell>
          <cell r="F1355">
            <v>3</v>
          </cell>
          <cell r="G1355">
            <v>22420008</v>
          </cell>
          <cell r="H1355" t="str">
            <v>B0490600</v>
          </cell>
          <cell r="I1355">
            <v>50510</v>
          </cell>
          <cell r="J1355">
            <v>484</v>
          </cell>
          <cell r="K1355">
            <v>360</v>
          </cell>
          <cell r="L1355">
            <v>-12.4</v>
          </cell>
          <cell r="M1355">
            <v>-12.4</v>
          </cell>
          <cell r="N1355">
            <v>0</v>
          </cell>
          <cell r="O1355">
            <v>0</v>
          </cell>
          <cell r="P1355">
            <v>-12.4</v>
          </cell>
          <cell r="R1355">
            <v>0</v>
          </cell>
          <cell r="S1355">
            <v>0</v>
          </cell>
          <cell r="T1355">
            <v>0</v>
          </cell>
          <cell r="V1355">
            <v>-12.4</v>
          </cell>
          <cell r="W1355">
            <v>-12.4</v>
          </cell>
          <cell r="X1355">
            <v>-12.4</v>
          </cell>
        </row>
        <row r="1356">
          <cell r="A1356">
            <v>1</v>
          </cell>
          <cell r="B1356" t="str">
            <v>400200980039</v>
          </cell>
          <cell r="C1356">
            <v>80</v>
          </cell>
          <cell r="D1356">
            <v>1</v>
          </cell>
          <cell r="E1356" t="str">
            <v>DIVERSOS-CORRECAO MONETARIA-DL1598-CME</v>
          </cell>
          <cell r="F1356">
            <v>3</v>
          </cell>
          <cell r="G1356">
            <v>22420008</v>
          </cell>
          <cell r="H1356" t="str">
            <v>B0490600</v>
          </cell>
          <cell r="I1356">
            <v>50510</v>
          </cell>
          <cell r="J1356">
            <v>484</v>
          </cell>
          <cell r="K1356">
            <v>360</v>
          </cell>
          <cell r="L1356">
            <v>-205867.88</v>
          </cell>
          <cell r="M1356">
            <v>-205867.88</v>
          </cell>
          <cell r="N1356">
            <v>0</v>
          </cell>
          <cell r="O1356">
            <v>0</v>
          </cell>
          <cell r="P1356">
            <v>-205867.88</v>
          </cell>
          <cell r="R1356">
            <v>0</v>
          </cell>
          <cell r="S1356">
            <v>0</v>
          </cell>
          <cell r="T1356">
            <v>0</v>
          </cell>
          <cell r="V1356">
            <v>-205867.88</v>
          </cell>
          <cell r="W1356">
            <v>-205867.88</v>
          </cell>
          <cell r="X1356">
            <v>-205867.88</v>
          </cell>
        </row>
        <row r="1357">
          <cell r="G1357" t="str">
            <v>22420008 Total</v>
          </cell>
          <cell r="L1357">
            <v>-6617869.0000000009</v>
          </cell>
          <cell r="M1357">
            <v>-6617869.0000000009</v>
          </cell>
          <cell r="P1357">
            <v>-6617869.0000000009</v>
          </cell>
          <cell r="R1357">
            <v>1809022.97</v>
          </cell>
          <cell r="S1357">
            <v>0</v>
          </cell>
          <cell r="T1357">
            <v>0</v>
          </cell>
          <cell r="V1357">
            <v>-7433893.2300000014</v>
          </cell>
          <cell r="W1357">
            <v>-6617869.0000000009</v>
          </cell>
          <cell r="X1357">
            <v>-6617869.0300000003</v>
          </cell>
        </row>
        <row r="1358">
          <cell r="A1358">
            <v>1</v>
          </cell>
          <cell r="B1358" t="str">
            <v>100051071009</v>
          </cell>
          <cell r="C1358">
            <v>80</v>
          </cell>
          <cell r="D1358">
            <v>4</v>
          </cell>
          <cell r="E1358" t="str">
            <v>MOVEIS E UTENSILIOS - CORRECAO MONETARIA</v>
          </cell>
          <cell r="F1358">
            <v>3</v>
          </cell>
          <cell r="G1358">
            <v>22499008</v>
          </cell>
          <cell r="H1358" t="str">
            <v>B0490600</v>
          </cell>
          <cell r="I1358">
            <v>50510</v>
          </cell>
          <cell r="J1358">
            <v>484</v>
          </cell>
          <cell r="K1358">
            <v>360</v>
          </cell>
          <cell r="L1358">
            <v>3084945.24</v>
          </cell>
          <cell r="M1358">
            <v>3093026.59</v>
          </cell>
          <cell r="N1358">
            <v>-633672.03</v>
          </cell>
          <cell r="O1358">
            <v>641481.67000000004</v>
          </cell>
          <cell r="P1358">
            <v>3100836.23</v>
          </cell>
          <cell r="R1358">
            <v>-901710.62</v>
          </cell>
          <cell r="S1358">
            <v>8081.35</v>
          </cell>
          <cell r="T1358">
            <v>7809.640000000014</v>
          </cell>
          <cell r="V1358">
            <v>3487788.64</v>
          </cell>
          <cell r="W1358">
            <v>3084945.24</v>
          </cell>
          <cell r="X1358">
            <v>3093026.59</v>
          </cell>
        </row>
        <row r="1359">
          <cell r="A1359">
            <v>1</v>
          </cell>
          <cell r="B1359" t="str">
            <v>100051071017</v>
          </cell>
          <cell r="C1359">
            <v>80</v>
          </cell>
          <cell r="D1359">
            <v>4</v>
          </cell>
          <cell r="E1359" t="str">
            <v>MOVEIS E UTENSILIOS-CORRECAO MONETARIA-CME</v>
          </cell>
          <cell r="F1359">
            <v>3</v>
          </cell>
          <cell r="G1359">
            <v>22499008</v>
          </cell>
          <cell r="H1359" t="str">
            <v>B0490600</v>
          </cell>
          <cell r="I1359">
            <v>50510</v>
          </cell>
          <cell r="J1359">
            <v>484</v>
          </cell>
          <cell r="K1359">
            <v>360</v>
          </cell>
          <cell r="L1359">
            <v>2164524.85</v>
          </cell>
          <cell r="M1359">
            <v>2164759.52</v>
          </cell>
          <cell r="N1359">
            <v>-513951.91</v>
          </cell>
          <cell r="O1359">
            <v>514186.58</v>
          </cell>
          <cell r="P1359">
            <v>2164994.19</v>
          </cell>
          <cell r="R1359">
            <v>-897825.52</v>
          </cell>
          <cell r="S1359">
            <v>234.67</v>
          </cell>
          <cell r="T1359">
            <v>234.67000000004191</v>
          </cell>
          <cell r="V1359">
            <v>2569346</v>
          </cell>
          <cell r="W1359">
            <v>2164524.85</v>
          </cell>
          <cell r="X1359">
            <v>2164759.52</v>
          </cell>
        </row>
        <row r="1360">
          <cell r="A1360">
            <v>1</v>
          </cell>
          <cell r="B1360" t="str">
            <v>100051071203</v>
          </cell>
          <cell r="C1360">
            <v>80</v>
          </cell>
          <cell r="D1360">
            <v>4</v>
          </cell>
          <cell r="E1360" t="str">
            <v>DEPRECIACAO ACUMULADA-MOVEIS E UTENSILIOS</v>
          </cell>
          <cell r="F1360">
            <v>3</v>
          </cell>
          <cell r="G1360">
            <v>22499008</v>
          </cell>
          <cell r="H1360" t="str">
            <v>B0110500</v>
          </cell>
          <cell r="I1360">
            <v>30994</v>
          </cell>
          <cell r="J1360">
            <v>484</v>
          </cell>
          <cell r="K1360">
            <v>370</v>
          </cell>
          <cell r="L1360">
            <v>391669.45</v>
          </cell>
          <cell r="M1360">
            <v>399901.69</v>
          </cell>
          <cell r="N1360">
            <v>-51897.69</v>
          </cell>
          <cell r="O1360">
            <v>60129.88</v>
          </cell>
          <cell r="P1360">
            <v>408133.88</v>
          </cell>
          <cell r="R1360">
            <v>8002.66</v>
          </cell>
          <cell r="S1360">
            <v>8232.24</v>
          </cell>
          <cell r="T1360">
            <v>8232.19</v>
          </cell>
          <cell r="V1360">
            <v>384071.91</v>
          </cell>
          <cell r="W1360">
            <v>391669.45</v>
          </cell>
          <cell r="X1360">
            <v>399901.74</v>
          </cell>
        </row>
        <row r="1361">
          <cell r="A1361">
            <v>1</v>
          </cell>
          <cell r="B1361" t="str">
            <v>100051071211</v>
          </cell>
          <cell r="C1361">
            <v>80</v>
          </cell>
          <cell r="D1361">
            <v>4</v>
          </cell>
          <cell r="E1361" t="str">
            <v>MOVEIS E UTENSILIOS-VALOR ORIGINAL-CME</v>
          </cell>
          <cell r="F1361">
            <v>3</v>
          </cell>
          <cell r="G1361">
            <v>22499008</v>
          </cell>
          <cell r="H1361" t="str">
            <v>B0490600</v>
          </cell>
          <cell r="I1361">
            <v>50510</v>
          </cell>
          <cell r="J1361">
            <v>484</v>
          </cell>
          <cell r="K1361">
            <v>360</v>
          </cell>
          <cell r="L1361">
            <v>108.41</v>
          </cell>
          <cell r="M1361">
            <v>108.41</v>
          </cell>
          <cell r="N1361">
            <v>-23.8</v>
          </cell>
          <cell r="O1361">
            <v>23.8</v>
          </cell>
          <cell r="P1361">
            <v>108.41</v>
          </cell>
          <cell r="R1361">
            <v>-37.479999999999997</v>
          </cell>
          <cell r="S1361">
            <v>0</v>
          </cell>
          <cell r="T1361">
            <v>0</v>
          </cell>
          <cell r="V1361">
            <v>125.34</v>
          </cell>
          <cell r="W1361">
            <v>108.41</v>
          </cell>
          <cell r="X1361">
            <v>108.41</v>
          </cell>
        </row>
        <row r="1362">
          <cell r="G1362" t="str">
            <v>22499008 Total</v>
          </cell>
          <cell r="L1362">
            <v>5641247.9500000002</v>
          </cell>
          <cell r="M1362">
            <v>5657796.21</v>
          </cell>
          <cell r="P1362">
            <v>5674072.71</v>
          </cell>
          <cell r="R1362">
            <v>-1791570.96</v>
          </cell>
          <cell r="S1362">
            <v>16548.259999999998</v>
          </cell>
          <cell r="T1362">
            <v>16276.500000000056</v>
          </cell>
          <cell r="V1362">
            <v>6441331.8900000006</v>
          </cell>
          <cell r="W1362">
            <v>5641247.9500000002</v>
          </cell>
          <cell r="X1362">
            <v>5657796.2599999998</v>
          </cell>
        </row>
        <row r="1363">
          <cell r="A1363">
            <v>1</v>
          </cell>
          <cell r="B1363" t="str">
            <v>400500000005</v>
          </cell>
          <cell r="C1363">
            <v>80</v>
          </cell>
          <cell r="D1363">
            <v>1</v>
          </cell>
          <cell r="E1363" t="str">
            <v>SISTEMA DE COMUNICACAO</v>
          </cell>
          <cell r="F1363">
            <v>3</v>
          </cell>
          <cell r="G1363">
            <v>22910109</v>
          </cell>
          <cell r="H1363" t="str">
            <v>B0110500</v>
          </cell>
          <cell r="I1363">
            <v>30994</v>
          </cell>
          <cell r="J1363">
            <v>484</v>
          </cell>
          <cell r="K1363">
            <v>370</v>
          </cell>
          <cell r="L1363">
            <v>-4545468.49</v>
          </cell>
          <cell r="M1363">
            <v>-4545468.49</v>
          </cell>
          <cell r="N1363">
            <v>0</v>
          </cell>
          <cell r="O1363">
            <v>0</v>
          </cell>
          <cell r="P1363">
            <v>-4545468.49</v>
          </cell>
          <cell r="R1363">
            <v>69769.31</v>
          </cell>
          <cell r="S1363">
            <v>0</v>
          </cell>
          <cell r="T1363">
            <v>0</v>
          </cell>
          <cell r="V1363">
            <v>-4585952.71</v>
          </cell>
          <cell r="W1363">
            <v>-4545468.49</v>
          </cell>
          <cell r="X1363">
            <v>-4545468.49</v>
          </cell>
        </row>
        <row r="1364">
          <cell r="A1364">
            <v>1</v>
          </cell>
          <cell r="B1364" t="str">
            <v>400500000013</v>
          </cell>
          <cell r="C1364">
            <v>80</v>
          </cell>
          <cell r="D1364">
            <v>1</v>
          </cell>
          <cell r="E1364" t="str">
            <v>CORRECAO MONETARIA-DL1598</v>
          </cell>
          <cell r="F1364">
            <v>3</v>
          </cell>
          <cell r="G1364">
            <v>22910109</v>
          </cell>
          <cell r="H1364" t="str">
            <v>B0490600</v>
          </cell>
          <cell r="I1364">
            <v>50510</v>
          </cell>
          <cell r="J1364">
            <v>484</v>
          </cell>
          <cell r="K1364">
            <v>360</v>
          </cell>
          <cell r="L1364">
            <v>-10345290.890000001</v>
          </cell>
          <cell r="M1364">
            <v>-10345290.890000001</v>
          </cell>
          <cell r="N1364">
            <v>0</v>
          </cell>
          <cell r="O1364">
            <v>0</v>
          </cell>
          <cell r="P1364">
            <v>-10345290.890000001</v>
          </cell>
          <cell r="R1364">
            <v>2971693.03</v>
          </cell>
          <cell r="S1364">
            <v>0</v>
          </cell>
          <cell r="T1364">
            <v>0</v>
          </cell>
          <cell r="V1364">
            <v>-12017214.16</v>
          </cell>
          <cell r="W1364">
            <v>-10345290.890000001</v>
          </cell>
          <cell r="X1364">
            <v>-10345290.890000001</v>
          </cell>
        </row>
        <row r="1365">
          <cell r="A1365">
            <v>1</v>
          </cell>
          <cell r="B1365" t="str">
            <v>400500000080</v>
          </cell>
          <cell r="C1365">
            <v>80</v>
          </cell>
          <cell r="D1365">
            <v>1</v>
          </cell>
          <cell r="E1365" t="str">
            <v>SISTEMA DE COMUNICACAO-CME</v>
          </cell>
          <cell r="F1365">
            <v>3</v>
          </cell>
          <cell r="G1365">
            <v>22910109</v>
          </cell>
          <cell r="H1365" t="str">
            <v>B0490600</v>
          </cell>
          <cell r="I1365">
            <v>50510</v>
          </cell>
          <cell r="J1365">
            <v>484</v>
          </cell>
          <cell r="K1365">
            <v>360</v>
          </cell>
          <cell r="L1365">
            <v>-98.96</v>
          </cell>
          <cell r="M1365">
            <v>-98.96</v>
          </cell>
          <cell r="N1365">
            <v>-0.04</v>
          </cell>
          <cell r="O1365">
            <v>0.04</v>
          </cell>
          <cell r="P1365">
            <v>-98.96</v>
          </cell>
          <cell r="R1365">
            <v>55.61</v>
          </cell>
          <cell r="S1365">
            <v>0</v>
          </cell>
          <cell r="T1365">
            <v>0</v>
          </cell>
          <cell r="V1365">
            <v>-131.25</v>
          </cell>
          <cell r="W1365">
            <v>-98.96</v>
          </cell>
          <cell r="X1365">
            <v>-98.96</v>
          </cell>
        </row>
        <row r="1366">
          <cell r="A1366">
            <v>1</v>
          </cell>
          <cell r="B1366" t="str">
            <v>400500000099</v>
          </cell>
          <cell r="C1366">
            <v>80</v>
          </cell>
          <cell r="D1366">
            <v>1</v>
          </cell>
          <cell r="E1366" t="str">
            <v>CORRECAO MONETARIA-DL 1598-CME</v>
          </cell>
          <cell r="F1366">
            <v>3</v>
          </cell>
          <cell r="G1366">
            <v>22910109</v>
          </cell>
          <cell r="H1366" t="str">
            <v>B0490600</v>
          </cell>
          <cell r="I1366">
            <v>50510</v>
          </cell>
          <cell r="J1366">
            <v>484</v>
          </cell>
          <cell r="K1366">
            <v>360</v>
          </cell>
          <cell r="L1366">
            <v>-2197056.77</v>
          </cell>
          <cell r="M1366">
            <v>-2197056.77</v>
          </cell>
          <cell r="N1366">
            <v>0</v>
          </cell>
          <cell r="O1366">
            <v>0</v>
          </cell>
          <cell r="P1366">
            <v>-2197056.77</v>
          </cell>
          <cell r="R1366">
            <v>1277493.8400000001</v>
          </cell>
          <cell r="S1366">
            <v>0</v>
          </cell>
          <cell r="T1366">
            <v>0</v>
          </cell>
          <cell r="V1366">
            <v>-2938806.59</v>
          </cell>
          <cell r="W1366">
            <v>-2197056.77</v>
          </cell>
          <cell r="X1366">
            <v>-2197056.77</v>
          </cell>
        </row>
        <row r="1367">
          <cell r="G1367" t="str">
            <v>22910109 Total</v>
          </cell>
          <cell r="L1367">
            <v>-17087915.110000003</v>
          </cell>
          <cell r="M1367">
            <v>-17087915.110000003</v>
          </cell>
          <cell r="P1367">
            <v>-17087915.110000003</v>
          </cell>
          <cell r="R1367">
            <v>4319011.79</v>
          </cell>
          <cell r="S1367">
            <v>0</v>
          </cell>
          <cell r="T1367">
            <v>0</v>
          </cell>
          <cell r="V1367">
            <v>-19542104.710000001</v>
          </cell>
          <cell r="W1367">
            <v>-17087915.110000003</v>
          </cell>
          <cell r="X1367">
            <v>-17087915.110000003</v>
          </cell>
        </row>
        <row r="1368">
          <cell r="A1368">
            <v>1</v>
          </cell>
          <cell r="B1368" t="str">
            <v>229102020001</v>
          </cell>
          <cell r="C1368">
            <v>80</v>
          </cell>
          <cell r="D1368">
            <v>1</v>
          </cell>
          <cell r="E1368" t="str">
            <v>PROVISAO P/PERDAS S/LINHAS TELEFONICAS-BR</v>
          </cell>
          <cell r="F1368">
            <v>3</v>
          </cell>
          <cell r="G1368">
            <v>22910202</v>
          </cell>
          <cell r="H1368" t="str">
            <v>0000000</v>
          </cell>
          <cell r="I1368">
            <v>0</v>
          </cell>
          <cell r="J1368">
            <v>491</v>
          </cell>
          <cell r="K1368">
            <v>0</v>
          </cell>
          <cell r="L1368">
            <v>1766087.01</v>
          </cell>
          <cell r="M1368">
            <v>1766087.01</v>
          </cell>
          <cell r="N1368">
            <v>0</v>
          </cell>
          <cell r="O1368">
            <v>0</v>
          </cell>
          <cell r="P1368">
            <v>1766087.01</v>
          </cell>
          <cell r="R1368">
            <v>0</v>
          </cell>
          <cell r="S1368">
            <v>0</v>
          </cell>
          <cell r="T1368">
            <v>0</v>
          </cell>
          <cell r="V1368">
            <v>1766087.01</v>
          </cell>
          <cell r="W1368">
            <v>1766087.01</v>
          </cell>
          <cell r="X1368">
            <v>1766087.01</v>
          </cell>
        </row>
        <row r="1369">
          <cell r="A1369">
            <v>1</v>
          </cell>
          <cell r="B1369" t="str">
            <v>400500000021</v>
          </cell>
          <cell r="C1369">
            <v>80</v>
          </cell>
          <cell r="D1369">
            <v>1</v>
          </cell>
          <cell r="E1369" t="str">
            <v>SISTEMA DE COMUNICACAO LINHAS TELEFONICAS</v>
          </cell>
          <cell r="F1369">
            <v>3</v>
          </cell>
          <cell r="G1369">
            <v>22910202</v>
          </cell>
          <cell r="H1369" t="str">
            <v>B0110500</v>
          </cell>
          <cell r="I1369">
            <v>30994</v>
          </cell>
          <cell r="J1369">
            <v>484</v>
          </cell>
          <cell r="K1369">
            <v>370</v>
          </cell>
          <cell r="L1369">
            <v>-150880.93</v>
          </cell>
          <cell r="M1369">
            <v>-150880.93</v>
          </cell>
          <cell r="N1369">
            <v>0</v>
          </cell>
          <cell r="O1369">
            <v>0</v>
          </cell>
          <cell r="P1369">
            <v>-150880.93</v>
          </cell>
          <cell r="R1369">
            <v>0</v>
          </cell>
          <cell r="S1369">
            <v>0</v>
          </cell>
          <cell r="T1369">
            <v>0</v>
          </cell>
          <cell r="V1369">
            <v>-150880.92000000001</v>
          </cell>
          <cell r="W1369">
            <v>-150880.93</v>
          </cell>
          <cell r="X1369">
            <v>-150880.93</v>
          </cell>
        </row>
        <row r="1370">
          <cell r="A1370">
            <v>1</v>
          </cell>
          <cell r="B1370" t="str">
            <v>400500000030</v>
          </cell>
          <cell r="C1370">
            <v>80</v>
          </cell>
          <cell r="D1370">
            <v>1</v>
          </cell>
          <cell r="E1370" t="str">
            <v>CORRECAO MONETARIA LINHAS TELEFONICAS DL 1598</v>
          </cell>
          <cell r="F1370">
            <v>3</v>
          </cell>
          <cell r="G1370">
            <v>22910202</v>
          </cell>
          <cell r="H1370" t="str">
            <v>B0490600</v>
          </cell>
          <cell r="I1370">
            <v>50510</v>
          </cell>
          <cell r="J1370">
            <v>484</v>
          </cell>
          <cell r="K1370">
            <v>360</v>
          </cell>
          <cell r="L1370">
            <v>-1271331.3700000001</v>
          </cell>
          <cell r="M1370">
            <v>-1271331.3700000001</v>
          </cell>
          <cell r="N1370">
            <v>0</v>
          </cell>
          <cell r="O1370">
            <v>0</v>
          </cell>
          <cell r="P1370">
            <v>-1271331.3700000001</v>
          </cell>
          <cell r="R1370">
            <v>0</v>
          </cell>
          <cell r="S1370">
            <v>0</v>
          </cell>
          <cell r="T1370">
            <v>0</v>
          </cell>
          <cell r="V1370">
            <v>-1271331.3700000001</v>
          </cell>
          <cell r="W1370">
            <v>-1271331.3700000001</v>
          </cell>
          <cell r="X1370">
            <v>-1271331.3700000001</v>
          </cell>
        </row>
        <row r="1371">
          <cell r="A1371">
            <v>1</v>
          </cell>
          <cell r="B1371" t="str">
            <v>400500000048</v>
          </cell>
          <cell r="C1371">
            <v>80</v>
          </cell>
          <cell r="D1371">
            <v>1</v>
          </cell>
          <cell r="E1371" t="str">
            <v>SISTEMA DE COMUNICACAO LINHAS TELEFONICAS-CME</v>
          </cell>
          <cell r="F1371">
            <v>3</v>
          </cell>
          <cell r="G1371">
            <v>22910202</v>
          </cell>
          <cell r="H1371" t="str">
            <v>B0490600</v>
          </cell>
          <cell r="I1371">
            <v>50510</v>
          </cell>
          <cell r="J1371">
            <v>484</v>
          </cell>
          <cell r="K1371">
            <v>360</v>
          </cell>
          <cell r="L1371">
            <v>-15.33</v>
          </cell>
          <cell r="M1371">
            <v>-15.33</v>
          </cell>
          <cell r="N1371">
            <v>0</v>
          </cell>
          <cell r="O1371">
            <v>0</v>
          </cell>
          <cell r="P1371">
            <v>-15.33</v>
          </cell>
          <cell r="R1371">
            <v>0</v>
          </cell>
          <cell r="S1371">
            <v>0</v>
          </cell>
          <cell r="T1371">
            <v>0</v>
          </cell>
          <cell r="V1371">
            <v>-15.33</v>
          </cell>
          <cell r="W1371">
            <v>-15.33</v>
          </cell>
          <cell r="X1371">
            <v>-15.33</v>
          </cell>
        </row>
        <row r="1372">
          <cell r="A1372">
            <v>1</v>
          </cell>
          <cell r="B1372" t="str">
            <v>400500000110</v>
          </cell>
          <cell r="C1372">
            <v>80</v>
          </cell>
          <cell r="D1372">
            <v>1</v>
          </cell>
          <cell r="E1372" t="str">
            <v>CORRECAO MONETARIA LINHAS TELEFONICAS DL 1598-CME</v>
          </cell>
          <cell r="F1372">
            <v>3</v>
          </cell>
          <cell r="G1372">
            <v>22910202</v>
          </cell>
          <cell r="H1372" t="str">
            <v>B0490600</v>
          </cell>
          <cell r="I1372">
            <v>50510</v>
          </cell>
          <cell r="J1372">
            <v>484</v>
          </cell>
          <cell r="K1372">
            <v>360</v>
          </cell>
          <cell r="L1372">
            <v>-343859.38</v>
          </cell>
          <cell r="M1372">
            <v>-343859.38</v>
          </cell>
          <cell r="N1372">
            <v>0</v>
          </cell>
          <cell r="O1372">
            <v>0</v>
          </cell>
          <cell r="P1372">
            <v>-343859.38</v>
          </cell>
          <cell r="R1372">
            <v>0</v>
          </cell>
          <cell r="S1372">
            <v>0</v>
          </cell>
          <cell r="T1372">
            <v>0</v>
          </cell>
          <cell r="V1372">
            <v>-343859.38</v>
          </cell>
          <cell r="W1372">
            <v>-343859.38</v>
          </cell>
          <cell r="X1372">
            <v>-343859.38</v>
          </cell>
        </row>
        <row r="1373">
          <cell r="G1373" t="str">
            <v>22910202 Total</v>
          </cell>
          <cell r="L1373">
            <v>0</v>
          </cell>
          <cell r="M1373">
            <v>0</v>
          </cell>
          <cell r="P1373">
            <v>0</v>
          </cell>
          <cell r="R1373">
            <v>0</v>
          </cell>
          <cell r="S1373">
            <v>0</v>
          </cell>
          <cell r="T1373">
            <v>0</v>
          </cell>
          <cell r="V1373">
            <v>9.9999999511055648E-3</v>
          </cell>
          <cell r="W1373">
            <v>0</v>
          </cell>
          <cell r="X1373">
            <v>0</v>
          </cell>
        </row>
        <row r="1374">
          <cell r="A1374">
            <v>1</v>
          </cell>
          <cell r="B1374" t="str">
            <v>400600000007</v>
          </cell>
          <cell r="C1374">
            <v>80</v>
          </cell>
          <cell r="D1374">
            <v>1</v>
          </cell>
          <cell r="E1374" t="str">
            <v>SISTEMA DE MECANIZACAO AVANCADA</v>
          </cell>
          <cell r="F1374">
            <v>3</v>
          </cell>
          <cell r="G1374">
            <v>22930000</v>
          </cell>
          <cell r="H1374" t="str">
            <v>B0110500</v>
          </cell>
          <cell r="I1374">
            <v>30994</v>
          </cell>
          <cell r="J1374">
            <v>484</v>
          </cell>
          <cell r="K1374">
            <v>370</v>
          </cell>
          <cell r="L1374">
            <v>-3010713.07</v>
          </cell>
          <cell r="M1374">
            <v>-3002838.07</v>
          </cell>
          <cell r="N1374">
            <v>-8022.08</v>
          </cell>
          <cell r="O1374">
            <v>8022.08</v>
          </cell>
          <cell r="P1374">
            <v>-3002838.07</v>
          </cell>
          <cell r="R1374">
            <v>461131.93</v>
          </cell>
          <cell r="S1374">
            <v>7875</v>
          </cell>
          <cell r="T1374">
            <v>0</v>
          </cell>
          <cell r="V1374">
            <v>-3236099.61</v>
          </cell>
          <cell r="W1374">
            <v>-3006902.59</v>
          </cell>
          <cell r="X1374">
            <v>-3002838.07</v>
          </cell>
        </row>
        <row r="1375">
          <cell r="A1375">
            <v>1</v>
          </cell>
          <cell r="B1375" t="str">
            <v>400600000015</v>
          </cell>
          <cell r="C1375">
            <v>80</v>
          </cell>
          <cell r="D1375">
            <v>1</v>
          </cell>
          <cell r="E1375" t="str">
            <v>CORRECAO MONETARIA-DL1598</v>
          </cell>
          <cell r="F1375">
            <v>3</v>
          </cell>
          <cell r="G1375">
            <v>22930000</v>
          </cell>
          <cell r="H1375" t="str">
            <v>B0490600</v>
          </cell>
          <cell r="I1375">
            <v>50510</v>
          </cell>
          <cell r="J1375">
            <v>484</v>
          </cell>
          <cell r="K1375">
            <v>360</v>
          </cell>
          <cell r="L1375">
            <v>-3125737.24</v>
          </cell>
          <cell r="M1375">
            <v>-3125737.24</v>
          </cell>
          <cell r="N1375">
            <v>0</v>
          </cell>
          <cell r="O1375">
            <v>0</v>
          </cell>
          <cell r="P1375">
            <v>-3125737.24</v>
          </cell>
          <cell r="R1375">
            <v>2067387.17</v>
          </cell>
          <cell r="S1375">
            <v>0</v>
          </cell>
          <cell r="T1375">
            <v>0</v>
          </cell>
          <cell r="V1375">
            <v>-4130215.99</v>
          </cell>
          <cell r="W1375">
            <v>-3125737.24</v>
          </cell>
          <cell r="X1375">
            <v>-3125737.24</v>
          </cell>
        </row>
        <row r="1376">
          <cell r="A1376">
            <v>1</v>
          </cell>
          <cell r="B1376" t="str">
            <v>400600000023</v>
          </cell>
          <cell r="C1376">
            <v>80</v>
          </cell>
          <cell r="D1376">
            <v>1</v>
          </cell>
          <cell r="E1376" t="str">
            <v>SISTEMA DE MECANIZACAO AVANCADA-CME</v>
          </cell>
          <cell r="F1376">
            <v>3</v>
          </cell>
          <cell r="G1376">
            <v>22930000</v>
          </cell>
          <cell r="H1376" t="str">
            <v>B0490600</v>
          </cell>
          <cell r="I1376">
            <v>50510</v>
          </cell>
          <cell r="J1376">
            <v>484</v>
          </cell>
          <cell r="K1376">
            <v>360</v>
          </cell>
          <cell r="L1376">
            <v>-31.89</v>
          </cell>
          <cell r="M1376">
            <v>-31.89</v>
          </cell>
          <cell r="N1376">
            <v>-0.14000000000000001</v>
          </cell>
          <cell r="O1376">
            <v>0.14000000000000001</v>
          </cell>
          <cell r="P1376">
            <v>-31.89</v>
          </cell>
          <cell r="R1376">
            <v>8.9600000000000009</v>
          </cell>
          <cell r="S1376">
            <v>0</v>
          </cell>
          <cell r="T1376">
            <v>0</v>
          </cell>
          <cell r="V1376">
            <v>-36.229999999999997</v>
          </cell>
          <cell r="W1376">
            <v>-31.89</v>
          </cell>
          <cell r="X1376">
            <v>-31.89</v>
          </cell>
        </row>
        <row r="1377">
          <cell r="A1377">
            <v>1</v>
          </cell>
          <cell r="B1377" t="str">
            <v>400600000031</v>
          </cell>
          <cell r="C1377">
            <v>80</v>
          </cell>
          <cell r="D1377">
            <v>1</v>
          </cell>
          <cell r="E1377" t="str">
            <v>CORRECAO MONETARIA-DL 1598-CME</v>
          </cell>
          <cell r="F1377">
            <v>3</v>
          </cell>
          <cell r="G1377">
            <v>22930000</v>
          </cell>
          <cell r="H1377" t="str">
            <v>B0490600</v>
          </cell>
          <cell r="I1377">
            <v>50510</v>
          </cell>
          <cell r="J1377">
            <v>484</v>
          </cell>
          <cell r="K1377">
            <v>360</v>
          </cell>
          <cell r="L1377">
            <v>-740727.54</v>
          </cell>
          <cell r="M1377">
            <v>-740727.54</v>
          </cell>
          <cell r="N1377">
            <v>0</v>
          </cell>
          <cell r="O1377">
            <v>0</v>
          </cell>
          <cell r="P1377">
            <v>-740727.54</v>
          </cell>
          <cell r="R1377">
            <v>201865.97</v>
          </cell>
          <cell r="S1377">
            <v>0</v>
          </cell>
          <cell r="T1377">
            <v>0</v>
          </cell>
          <cell r="V1377">
            <v>-838404.63</v>
          </cell>
          <cell r="W1377">
            <v>-740727.54</v>
          </cell>
          <cell r="X1377">
            <v>-740727.54</v>
          </cell>
        </row>
        <row r="1378">
          <cell r="A1378">
            <v>1</v>
          </cell>
          <cell r="B1378" t="str">
            <v>400600000040</v>
          </cell>
          <cell r="C1378">
            <v>80</v>
          </cell>
          <cell r="D1378">
            <v>1</v>
          </cell>
          <cell r="E1378" t="str">
            <v>SISTEMA DE PROCESSAMENTO DE DADOS-VO-BRASIL</v>
          </cell>
          <cell r="F1378">
            <v>3</v>
          </cell>
          <cell r="G1378">
            <v>22930000</v>
          </cell>
          <cell r="H1378" t="str">
            <v>0000000</v>
          </cell>
          <cell r="I1378">
            <v>0</v>
          </cell>
          <cell r="J1378">
            <v>484</v>
          </cell>
          <cell r="K1378">
            <v>0</v>
          </cell>
          <cell r="L1378">
            <v>-2974.35</v>
          </cell>
          <cell r="M1378">
            <v>-2974.35</v>
          </cell>
          <cell r="N1378">
            <v>0</v>
          </cell>
          <cell r="O1378">
            <v>0</v>
          </cell>
          <cell r="P1378">
            <v>-2974.35</v>
          </cell>
          <cell r="R1378">
            <v>0</v>
          </cell>
          <cell r="S1378">
            <v>0</v>
          </cell>
          <cell r="T1378">
            <v>0</v>
          </cell>
          <cell r="V1378">
            <v>-2974.35</v>
          </cell>
          <cell r="W1378">
            <v>-2974.35</v>
          </cell>
          <cell r="X1378">
            <v>-2974.35</v>
          </cell>
        </row>
        <row r="1379">
          <cell r="A1379">
            <v>1</v>
          </cell>
          <cell r="B1379" t="str">
            <v>400600000058</v>
          </cell>
          <cell r="C1379">
            <v>80</v>
          </cell>
          <cell r="D1379">
            <v>1</v>
          </cell>
          <cell r="E1379" t="str">
            <v>SISTEMA DE PROCESSAMENTO DE DADOS CORR MONETARIA-VO-BRASIL</v>
          </cell>
          <cell r="F1379">
            <v>3</v>
          </cell>
          <cell r="G1379">
            <v>22930000</v>
          </cell>
          <cell r="H1379" t="str">
            <v>0000000</v>
          </cell>
          <cell r="I1379">
            <v>0</v>
          </cell>
          <cell r="J1379">
            <v>484</v>
          </cell>
          <cell r="K1379">
            <v>0</v>
          </cell>
          <cell r="L1379">
            <v>-3659779.86</v>
          </cell>
          <cell r="M1379">
            <v>-3659779.86</v>
          </cell>
          <cell r="N1379">
            <v>0</v>
          </cell>
          <cell r="O1379">
            <v>0</v>
          </cell>
          <cell r="P1379">
            <v>-3659779.86</v>
          </cell>
          <cell r="R1379">
            <v>0</v>
          </cell>
          <cell r="S1379">
            <v>0</v>
          </cell>
          <cell r="T1379">
            <v>0</v>
          </cell>
          <cell r="V1379">
            <v>-3659779.86</v>
          </cell>
          <cell r="W1379">
            <v>-3659779.86</v>
          </cell>
          <cell r="X1379">
            <v>-3659779.86</v>
          </cell>
        </row>
        <row r="1380">
          <cell r="G1380" t="str">
            <v>22930000 Total</v>
          </cell>
          <cell r="L1380">
            <v>-10539963.949999999</v>
          </cell>
          <cell r="M1380">
            <v>-10532088.949999999</v>
          </cell>
          <cell r="P1380">
            <v>-10532088.949999999</v>
          </cell>
          <cell r="R1380">
            <v>2730394.03</v>
          </cell>
          <cell r="S1380">
            <v>7875</v>
          </cell>
          <cell r="T1380">
            <v>0</v>
          </cell>
          <cell r="V1380">
            <v>-11867510.67</v>
          </cell>
          <cell r="W1380">
            <v>-10536153.469999999</v>
          </cell>
          <cell r="X1380">
            <v>-10532088.949999999</v>
          </cell>
        </row>
        <row r="1381">
          <cell r="A1381">
            <v>1</v>
          </cell>
          <cell r="B1381" t="str">
            <v>400700000009</v>
          </cell>
          <cell r="C1381">
            <v>80</v>
          </cell>
          <cell r="D1381">
            <v>1</v>
          </cell>
          <cell r="E1381" t="str">
            <v>SISTEMA DE SEGURANCA</v>
          </cell>
          <cell r="F1381">
            <v>3</v>
          </cell>
          <cell r="G1381">
            <v>22950004</v>
          </cell>
          <cell r="H1381" t="str">
            <v>B0110100</v>
          </cell>
          <cell r="I1381">
            <v>30992</v>
          </cell>
          <cell r="J1381">
            <v>484</v>
          </cell>
          <cell r="K1381">
            <v>370</v>
          </cell>
          <cell r="L1381">
            <v>-476338.99</v>
          </cell>
          <cell r="M1381">
            <v>-476338.99</v>
          </cell>
          <cell r="N1381">
            <v>0</v>
          </cell>
          <cell r="O1381">
            <v>0</v>
          </cell>
          <cell r="P1381">
            <v>-476338.99</v>
          </cell>
          <cell r="R1381">
            <v>0</v>
          </cell>
          <cell r="S1381">
            <v>0</v>
          </cell>
          <cell r="T1381">
            <v>0</v>
          </cell>
          <cell r="V1381">
            <v>-476338.99</v>
          </cell>
          <cell r="W1381">
            <v>-476338.99</v>
          </cell>
          <cell r="X1381">
            <v>-476338.99</v>
          </cell>
        </row>
        <row r="1382">
          <cell r="A1382">
            <v>1</v>
          </cell>
          <cell r="B1382" t="str">
            <v>400700000017</v>
          </cell>
          <cell r="C1382">
            <v>80</v>
          </cell>
          <cell r="D1382">
            <v>1</v>
          </cell>
          <cell r="E1382" t="str">
            <v>CORRECAO MONETARIA-DL1598</v>
          </cell>
          <cell r="F1382">
            <v>3</v>
          </cell>
          <cell r="G1382">
            <v>22950004</v>
          </cell>
          <cell r="H1382" t="str">
            <v>B0490600</v>
          </cell>
          <cell r="I1382">
            <v>50510</v>
          </cell>
          <cell r="J1382">
            <v>484</v>
          </cell>
          <cell r="K1382">
            <v>360</v>
          </cell>
          <cell r="L1382">
            <v>-2780838.84</v>
          </cell>
          <cell r="M1382">
            <v>-2780838.84</v>
          </cell>
          <cell r="N1382">
            <v>0</v>
          </cell>
          <cell r="O1382">
            <v>0</v>
          </cell>
          <cell r="P1382">
            <v>-2780838.84</v>
          </cell>
          <cell r="R1382">
            <v>0</v>
          </cell>
          <cell r="S1382">
            <v>0</v>
          </cell>
          <cell r="T1382">
            <v>0</v>
          </cell>
          <cell r="V1382">
            <v>-2780838.84</v>
          </cell>
          <cell r="W1382">
            <v>-2780838.84</v>
          </cell>
          <cell r="X1382">
            <v>-2780838.84</v>
          </cell>
        </row>
        <row r="1383">
          <cell r="A1383">
            <v>1</v>
          </cell>
          <cell r="B1383" t="str">
            <v>400700000025</v>
          </cell>
          <cell r="C1383">
            <v>80</v>
          </cell>
          <cell r="D1383">
            <v>1</v>
          </cell>
          <cell r="E1383" t="str">
            <v>SISTEMAS DE SEGURANCA-CME</v>
          </cell>
          <cell r="F1383">
            <v>3</v>
          </cell>
          <cell r="G1383">
            <v>22950004</v>
          </cell>
          <cell r="H1383" t="str">
            <v>B0490600</v>
          </cell>
          <cell r="I1383">
            <v>50510</v>
          </cell>
          <cell r="J1383">
            <v>484</v>
          </cell>
          <cell r="K1383">
            <v>360</v>
          </cell>
          <cell r="L1383">
            <v>-124.56</v>
          </cell>
          <cell r="M1383">
            <v>-124.56</v>
          </cell>
          <cell r="N1383">
            <v>0</v>
          </cell>
          <cell r="O1383">
            <v>0</v>
          </cell>
          <cell r="P1383">
            <v>-124.56</v>
          </cell>
          <cell r="R1383">
            <v>0</v>
          </cell>
          <cell r="S1383">
            <v>0</v>
          </cell>
          <cell r="T1383">
            <v>0</v>
          </cell>
          <cell r="V1383">
            <v>-124.56</v>
          </cell>
          <cell r="W1383">
            <v>-124.56</v>
          </cell>
          <cell r="X1383">
            <v>-124.56</v>
          </cell>
        </row>
        <row r="1384">
          <cell r="A1384">
            <v>1</v>
          </cell>
          <cell r="B1384" t="str">
            <v>400700000033</v>
          </cell>
          <cell r="C1384">
            <v>80</v>
          </cell>
          <cell r="D1384">
            <v>1</v>
          </cell>
          <cell r="E1384" t="str">
            <v>CORRECAO MONETARIA-DL 1598-CME</v>
          </cell>
          <cell r="F1384">
            <v>3</v>
          </cell>
          <cell r="G1384">
            <v>22950004</v>
          </cell>
          <cell r="H1384" t="str">
            <v>B0490600</v>
          </cell>
          <cell r="I1384">
            <v>50510</v>
          </cell>
          <cell r="J1384">
            <v>484</v>
          </cell>
          <cell r="K1384">
            <v>360</v>
          </cell>
          <cell r="L1384">
            <v>-2754972.96</v>
          </cell>
          <cell r="M1384">
            <v>-2754972.96</v>
          </cell>
          <cell r="N1384">
            <v>0</v>
          </cell>
          <cell r="O1384">
            <v>0</v>
          </cell>
          <cell r="P1384">
            <v>-2754972.96</v>
          </cell>
          <cell r="R1384">
            <v>0</v>
          </cell>
          <cell r="S1384">
            <v>0</v>
          </cell>
          <cell r="T1384">
            <v>0</v>
          </cell>
          <cell r="V1384">
            <v>-2754972.96</v>
          </cell>
          <cell r="W1384">
            <v>-2754972.96</v>
          </cell>
          <cell r="X1384">
            <v>-2754972.96</v>
          </cell>
        </row>
        <row r="1385">
          <cell r="G1385" t="str">
            <v>22950004 Total</v>
          </cell>
          <cell r="L1385">
            <v>-6012275.3499999996</v>
          </cell>
          <cell r="M1385">
            <v>-6012275.3499999996</v>
          </cell>
          <cell r="P1385">
            <v>-6012275.3499999996</v>
          </cell>
          <cell r="R1385">
            <v>0</v>
          </cell>
          <cell r="S1385">
            <v>0</v>
          </cell>
          <cell r="T1385">
            <v>0</v>
          </cell>
          <cell r="V1385">
            <v>-6012275.3499999996</v>
          </cell>
          <cell r="W1385">
            <v>-6012275.3499999996</v>
          </cell>
          <cell r="X1385">
            <v>-6012275.3499999996</v>
          </cell>
        </row>
        <row r="1386">
          <cell r="A1386">
            <v>1</v>
          </cell>
          <cell r="B1386" t="str">
            <v>400200064008</v>
          </cell>
          <cell r="C1386">
            <v>80</v>
          </cell>
          <cell r="D1386">
            <v>1</v>
          </cell>
          <cell r="E1386" t="str">
            <v>VEICULOS-VALOR ORIGINAL</v>
          </cell>
          <cell r="F1386">
            <v>3</v>
          </cell>
          <cell r="G1386">
            <v>22970008</v>
          </cell>
          <cell r="H1386" t="str">
            <v>B0110500</v>
          </cell>
          <cell r="I1386">
            <v>30994</v>
          </cell>
          <cell r="J1386">
            <v>484</v>
          </cell>
          <cell r="K1386">
            <v>370</v>
          </cell>
          <cell r="L1386">
            <v>-533123.68000000005</v>
          </cell>
          <cell r="M1386">
            <v>-533123.68000000005</v>
          </cell>
          <cell r="N1386">
            <v>-129028.84</v>
          </cell>
          <cell r="O1386">
            <v>129028.84</v>
          </cell>
          <cell r="P1386">
            <v>-533123.68000000005</v>
          </cell>
          <cell r="R1386">
            <v>37035.96</v>
          </cell>
          <cell r="S1386">
            <v>0</v>
          </cell>
          <cell r="T1386">
            <v>0</v>
          </cell>
          <cell r="V1386">
            <v>-572433.64</v>
          </cell>
          <cell r="W1386">
            <v>-533123.68000000005</v>
          </cell>
          <cell r="X1386">
            <v>-533123.68000000005</v>
          </cell>
        </row>
        <row r="1387">
          <cell r="A1387">
            <v>1</v>
          </cell>
          <cell r="B1387" t="str">
            <v>400200064032</v>
          </cell>
          <cell r="C1387">
            <v>80</v>
          </cell>
          <cell r="D1387">
            <v>1</v>
          </cell>
          <cell r="E1387" t="str">
            <v>VEICULOS-CORRECAO MONETARIA-DL1598</v>
          </cell>
          <cell r="F1387">
            <v>3</v>
          </cell>
          <cell r="G1387">
            <v>22970008</v>
          </cell>
          <cell r="H1387" t="str">
            <v>B0490600</v>
          </cell>
          <cell r="I1387">
            <v>50510</v>
          </cell>
          <cell r="J1387">
            <v>484</v>
          </cell>
          <cell r="K1387">
            <v>360</v>
          </cell>
          <cell r="L1387">
            <v>-173333.87</v>
          </cell>
          <cell r="M1387">
            <v>-173333.87</v>
          </cell>
          <cell r="N1387">
            <v>-4020.6</v>
          </cell>
          <cell r="O1387">
            <v>4020.6</v>
          </cell>
          <cell r="P1387">
            <v>-173333.87</v>
          </cell>
          <cell r="R1387">
            <v>0</v>
          </cell>
          <cell r="S1387">
            <v>0</v>
          </cell>
          <cell r="T1387">
            <v>0</v>
          </cell>
          <cell r="V1387">
            <v>-173333.87</v>
          </cell>
          <cell r="W1387">
            <v>-173333.87</v>
          </cell>
          <cell r="X1387">
            <v>-173333.87</v>
          </cell>
        </row>
        <row r="1388">
          <cell r="A1388">
            <v>1</v>
          </cell>
          <cell r="B1388" t="str">
            <v>400200064040</v>
          </cell>
          <cell r="C1388">
            <v>80</v>
          </cell>
          <cell r="D1388">
            <v>1</v>
          </cell>
          <cell r="E1388" t="str">
            <v>VEICULOS-VALOR ORIGINAL-CME</v>
          </cell>
          <cell r="F1388">
            <v>3</v>
          </cell>
          <cell r="G1388">
            <v>22970008</v>
          </cell>
          <cell r="H1388" t="str">
            <v>B0490600</v>
          </cell>
          <cell r="I1388">
            <v>50097</v>
          </cell>
          <cell r="J1388">
            <v>484</v>
          </cell>
          <cell r="K1388">
            <v>360</v>
          </cell>
          <cell r="L1388">
            <v>-0.01</v>
          </cell>
          <cell r="M1388">
            <v>-0.01</v>
          </cell>
          <cell r="N1388">
            <v>-0.01</v>
          </cell>
          <cell r="O1388">
            <v>0.01</v>
          </cell>
          <cell r="P1388">
            <v>-0.01</v>
          </cell>
          <cell r="R1388">
            <v>0</v>
          </cell>
          <cell r="S1388">
            <v>0</v>
          </cell>
          <cell r="T1388">
            <v>0</v>
          </cell>
          <cell r="V1388">
            <v>-0.01</v>
          </cell>
          <cell r="W1388">
            <v>-0.01</v>
          </cell>
          <cell r="X1388">
            <v>-0.01</v>
          </cell>
        </row>
        <row r="1389">
          <cell r="A1389">
            <v>1</v>
          </cell>
          <cell r="B1389" t="str">
            <v>400200064059</v>
          </cell>
          <cell r="C1389">
            <v>80</v>
          </cell>
          <cell r="D1389">
            <v>1</v>
          </cell>
          <cell r="E1389" t="str">
            <v>VEICULOS-CORRECAO MONETARIA-DL1598-CME-</v>
          </cell>
          <cell r="F1389">
            <v>3</v>
          </cell>
          <cell r="G1389">
            <v>22970008</v>
          </cell>
          <cell r="H1389" t="str">
            <v>B0490600</v>
          </cell>
          <cell r="I1389">
            <v>50510</v>
          </cell>
          <cell r="J1389">
            <v>484</v>
          </cell>
          <cell r="K1389">
            <v>360</v>
          </cell>
          <cell r="L1389">
            <v>-132.96</v>
          </cell>
          <cell r="M1389">
            <v>-132.96</v>
          </cell>
          <cell r="N1389">
            <v>-132.96</v>
          </cell>
          <cell r="O1389">
            <v>132.96</v>
          </cell>
          <cell r="P1389">
            <v>-132.96</v>
          </cell>
          <cell r="R1389">
            <v>0</v>
          </cell>
          <cell r="S1389">
            <v>0</v>
          </cell>
          <cell r="T1389">
            <v>0</v>
          </cell>
          <cell r="V1389">
            <v>-132.96</v>
          </cell>
          <cell r="W1389">
            <v>-132.96</v>
          </cell>
          <cell r="X1389">
            <v>-132.96</v>
          </cell>
        </row>
        <row r="1390">
          <cell r="A1390">
            <v>1</v>
          </cell>
          <cell r="B1390" t="str">
            <v>400200065004</v>
          </cell>
          <cell r="C1390">
            <v>80</v>
          </cell>
          <cell r="D1390">
            <v>1</v>
          </cell>
          <cell r="E1390" t="str">
            <v>VEICULOS-CAR PLAN-VALOR ORIGINAL</v>
          </cell>
          <cell r="F1390">
            <v>3</v>
          </cell>
          <cell r="G1390">
            <v>22970008</v>
          </cell>
          <cell r="H1390" t="str">
            <v>B0110500</v>
          </cell>
          <cell r="I1390">
            <v>30996</v>
          </cell>
          <cell r="J1390">
            <v>484</v>
          </cell>
          <cell r="K1390">
            <v>370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  <cell r="R1390">
            <v>0</v>
          </cell>
          <cell r="S1390">
            <v>0</v>
          </cell>
          <cell r="T1390">
            <v>0</v>
          </cell>
          <cell r="V1390">
            <v>0</v>
          </cell>
          <cell r="W1390">
            <v>0</v>
          </cell>
          <cell r="X1390">
            <v>0</v>
          </cell>
        </row>
        <row r="1391">
          <cell r="A1391">
            <v>1</v>
          </cell>
          <cell r="B1391" t="str">
            <v>400200065012</v>
          </cell>
          <cell r="C1391">
            <v>80</v>
          </cell>
          <cell r="D1391">
            <v>1</v>
          </cell>
          <cell r="E1391" t="str">
            <v>VEICULOS-CORRECAO MONETARIA-CAR PLAN</v>
          </cell>
          <cell r="F1391">
            <v>3</v>
          </cell>
          <cell r="G1391">
            <v>22970008</v>
          </cell>
          <cell r="H1391" t="str">
            <v>B0490600</v>
          </cell>
          <cell r="I1391">
            <v>50097</v>
          </cell>
          <cell r="J1391">
            <v>484</v>
          </cell>
          <cell r="K1391">
            <v>360</v>
          </cell>
          <cell r="L1391">
            <v>0.01</v>
          </cell>
          <cell r="M1391">
            <v>0.01</v>
          </cell>
          <cell r="N1391">
            <v>0</v>
          </cell>
          <cell r="O1391">
            <v>0</v>
          </cell>
          <cell r="P1391">
            <v>0.01</v>
          </cell>
          <cell r="R1391">
            <v>0</v>
          </cell>
          <cell r="S1391">
            <v>0</v>
          </cell>
          <cell r="T1391">
            <v>0</v>
          </cell>
          <cell r="V1391">
            <v>0.01</v>
          </cell>
          <cell r="W1391">
            <v>0.01</v>
          </cell>
          <cell r="X1391">
            <v>0.01</v>
          </cell>
        </row>
        <row r="1392">
          <cell r="A1392">
            <v>1</v>
          </cell>
          <cell r="B1392" t="str">
            <v>400900000010</v>
          </cell>
          <cell r="C1392">
            <v>80</v>
          </cell>
          <cell r="D1392">
            <v>1</v>
          </cell>
          <cell r="E1392" t="str">
            <v>BAIXAS DE BENS A PROCESSAR-VEICULOS</v>
          </cell>
          <cell r="F1392">
            <v>3</v>
          </cell>
          <cell r="G1392">
            <v>22970008</v>
          </cell>
          <cell r="H1392" t="str">
            <v>B0110500</v>
          </cell>
          <cell r="I1392">
            <v>30994</v>
          </cell>
          <cell r="J1392">
            <v>484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0</v>
          </cell>
          <cell r="P1392">
            <v>0</v>
          </cell>
          <cell r="R1392">
            <v>0</v>
          </cell>
          <cell r="S1392">
            <v>0</v>
          </cell>
          <cell r="T1392">
            <v>0</v>
          </cell>
          <cell r="V1392">
            <v>0</v>
          </cell>
          <cell r="W1392">
            <v>0</v>
          </cell>
          <cell r="X1392">
            <v>0</v>
          </cell>
        </row>
        <row r="1393">
          <cell r="G1393" t="str">
            <v>22970008 Total</v>
          </cell>
          <cell r="L1393">
            <v>-706590.51</v>
          </cell>
          <cell r="M1393">
            <v>-706590.51</v>
          </cell>
          <cell r="P1393">
            <v>-706590.51</v>
          </cell>
          <cell r="R1393">
            <v>37035.96</v>
          </cell>
          <cell r="S1393">
            <v>0</v>
          </cell>
          <cell r="T1393">
            <v>0</v>
          </cell>
          <cell r="V1393">
            <v>-745900.47</v>
          </cell>
          <cell r="W1393">
            <v>-706590.51</v>
          </cell>
          <cell r="X1393">
            <v>-706590.51</v>
          </cell>
        </row>
        <row r="1394">
          <cell r="A1394">
            <v>1</v>
          </cell>
          <cell r="B1394" t="str">
            <v>100051071505</v>
          </cell>
          <cell r="C1394">
            <v>80</v>
          </cell>
          <cell r="D1394">
            <v>4</v>
          </cell>
          <cell r="E1394" t="str">
            <v>DEPR.ACUM-SISTEMA DE COMUNICACAO</v>
          </cell>
          <cell r="F1394">
            <v>3</v>
          </cell>
          <cell r="G1394">
            <v>22999106</v>
          </cell>
          <cell r="H1394" t="str">
            <v>B0110500</v>
          </cell>
          <cell r="I1394">
            <v>30994</v>
          </cell>
          <cell r="J1394">
            <v>484</v>
          </cell>
          <cell r="K1394">
            <v>0</v>
          </cell>
          <cell r="L1394">
            <v>3709518.89</v>
          </cell>
          <cell r="M1394">
            <v>3764388.16</v>
          </cell>
          <cell r="N1394">
            <v>0</v>
          </cell>
          <cell r="O1394">
            <v>54291.11</v>
          </cell>
          <cell r="P1394">
            <v>3818679.27</v>
          </cell>
          <cell r="R1394">
            <v>-14747.15</v>
          </cell>
          <cell r="S1394">
            <v>54869.27</v>
          </cell>
          <cell r="T1394">
            <v>54291.11</v>
          </cell>
          <cell r="V1394">
            <v>3698532.44</v>
          </cell>
          <cell r="W1394">
            <v>3709518.89</v>
          </cell>
          <cell r="X1394">
            <v>3764388.16</v>
          </cell>
        </row>
        <row r="1395">
          <cell r="A1395">
            <v>1</v>
          </cell>
          <cell r="B1395" t="str">
            <v>100051071530</v>
          </cell>
          <cell r="C1395">
            <v>80</v>
          </cell>
          <cell r="D1395">
            <v>4</v>
          </cell>
          <cell r="E1395" t="str">
            <v>SISTEMA DE COMUNICACAO-CORRECAO MONETARIA-DL 1598-DEPR</v>
          </cell>
          <cell r="F1395">
            <v>3</v>
          </cell>
          <cell r="G1395">
            <v>22999106</v>
          </cell>
          <cell r="H1395" t="str">
            <v>B0490600</v>
          </cell>
          <cell r="I1395">
            <v>50510</v>
          </cell>
          <cell r="J1395">
            <v>484</v>
          </cell>
          <cell r="K1395">
            <v>0</v>
          </cell>
          <cell r="L1395">
            <v>10331037.92</v>
          </cell>
          <cell r="M1395">
            <v>10331910.34</v>
          </cell>
          <cell r="N1395">
            <v>0</v>
          </cell>
          <cell r="O1395">
            <v>872.48</v>
          </cell>
          <cell r="P1395">
            <v>10332782.82</v>
          </cell>
          <cell r="R1395">
            <v>-2970781.6</v>
          </cell>
          <cell r="S1395">
            <v>872.42</v>
          </cell>
          <cell r="T1395">
            <v>872.48</v>
          </cell>
          <cell r="V1395">
            <v>12002106.880000001</v>
          </cell>
          <cell r="W1395">
            <v>10331037.92</v>
          </cell>
          <cell r="X1395">
            <v>10331910.34</v>
          </cell>
        </row>
        <row r="1396">
          <cell r="A1396">
            <v>1</v>
          </cell>
          <cell r="B1396" t="str">
            <v>100051071599</v>
          </cell>
          <cell r="C1396">
            <v>80</v>
          </cell>
          <cell r="D1396">
            <v>4</v>
          </cell>
          <cell r="E1396" t="str">
            <v>SISTEMAS DE COMUNICACAO-CME</v>
          </cell>
          <cell r="F1396">
            <v>3</v>
          </cell>
          <cell r="G1396">
            <v>22999106</v>
          </cell>
          <cell r="H1396" t="str">
            <v>B0490600</v>
          </cell>
          <cell r="I1396">
            <v>50510</v>
          </cell>
          <cell r="J1396">
            <v>484</v>
          </cell>
          <cell r="K1396">
            <v>360</v>
          </cell>
          <cell r="L1396">
            <v>94.62</v>
          </cell>
          <cell r="M1396">
            <v>94.62</v>
          </cell>
          <cell r="N1396">
            <v>0</v>
          </cell>
          <cell r="O1396">
            <v>0</v>
          </cell>
          <cell r="P1396">
            <v>94.62</v>
          </cell>
          <cell r="R1396">
            <v>-53.07</v>
          </cell>
          <cell r="S1396">
            <v>0</v>
          </cell>
          <cell r="T1396">
            <v>0</v>
          </cell>
          <cell r="V1396">
            <v>125.43</v>
          </cell>
          <cell r="W1396">
            <v>94.62</v>
          </cell>
          <cell r="X1396">
            <v>94.62</v>
          </cell>
        </row>
        <row r="1397">
          <cell r="A1397">
            <v>1</v>
          </cell>
          <cell r="B1397" t="str">
            <v>100051071602</v>
          </cell>
          <cell r="C1397">
            <v>80</v>
          </cell>
          <cell r="D1397">
            <v>4</v>
          </cell>
          <cell r="E1397" t="str">
            <v>SISTEMA DE COMUNICACAO-CORRECAO MONETARIA-DL 1598-CME</v>
          </cell>
          <cell r="F1397">
            <v>3</v>
          </cell>
          <cell r="G1397">
            <v>22999106</v>
          </cell>
          <cell r="H1397" t="str">
            <v>B0490600</v>
          </cell>
          <cell r="I1397">
            <v>50510</v>
          </cell>
          <cell r="J1397">
            <v>484</v>
          </cell>
          <cell r="K1397">
            <v>360</v>
          </cell>
          <cell r="L1397">
            <v>2247363.2000000002</v>
          </cell>
          <cell r="M1397">
            <v>2247723.06</v>
          </cell>
          <cell r="N1397">
            <v>0</v>
          </cell>
          <cell r="O1397">
            <v>359.86</v>
          </cell>
          <cell r="P1397">
            <v>2248082.92</v>
          </cell>
          <cell r="R1397">
            <v>-1276458.19</v>
          </cell>
          <cell r="S1397">
            <v>359.86</v>
          </cell>
          <cell r="T1397">
            <v>359.86</v>
          </cell>
          <cell r="V1397">
            <v>2988383.98</v>
          </cell>
          <cell r="W1397">
            <v>2247363.2000000002</v>
          </cell>
          <cell r="X1397">
            <v>2247723.06</v>
          </cell>
        </row>
        <row r="1398">
          <cell r="G1398" t="str">
            <v>22999106 Total</v>
          </cell>
          <cell r="L1398">
            <v>16288014.629999999</v>
          </cell>
          <cell r="M1398">
            <v>16344116.18</v>
          </cell>
          <cell r="P1398">
            <v>16399639.629999999</v>
          </cell>
          <cell r="R1398">
            <v>-4262040.01</v>
          </cell>
          <cell r="S1398">
            <v>56101.55</v>
          </cell>
          <cell r="T1398">
            <v>55523.45</v>
          </cell>
          <cell r="V1398">
            <v>18689148.73</v>
          </cell>
          <cell r="W1398">
            <v>16288014.629999999</v>
          </cell>
          <cell r="X1398">
            <v>16344116.18</v>
          </cell>
        </row>
        <row r="1399">
          <cell r="A1399">
            <v>1</v>
          </cell>
          <cell r="B1399" t="str">
            <v>100051000012</v>
          </cell>
          <cell r="C1399">
            <v>80</v>
          </cell>
          <cell r="D1399">
            <v>4</v>
          </cell>
          <cell r="E1399" t="str">
            <v>DEPRECIACAO ACUMUALDA-VO-SIST.PROCESSAMENTO DADOS-BR</v>
          </cell>
          <cell r="F1399">
            <v>3</v>
          </cell>
          <cell r="G1399">
            <v>22999302</v>
          </cell>
          <cell r="H1399" t="str">
            <v>0000000</v>
          </cell>
          <cell r="I1399">
            <v>0</v>
          </cell>
          <cell r="J1399">
            <v>484</v>
          </cell>
          <cell r="K1399">
            <v>0</v>
          </cell>
          <cell r="L1399">
            <v>2974.35</v>
          </cell>
          <cell r="M1399">
            <v>2974.35</v>
          </cell>
          <cell r="N1399">
            <v>0</v>
          </cell>
          <cell r="O1399">
            <v>0</v>
          </cell>
          <cell r="P1399">
            <v>2974.35</v>
          </cell>
          <cell r="R1399">
            <v>0</v>
          </cell>
          <cell r="S1399">
            <v>0</v>
          </cell>
          <cell r="T1399">
            <v>0</v>
          </cell>
          <cell r="V1399">
            <v>2974.35</v>
          </cell>
          <cell r="W1399">
            <v>2974.35</v>
          </cell>
          <cell r="X1399">
            <v>2974.35</v>
          </cell>
        </row>
        <row r="1400">
          <cell r="A1400">
            <v>1</v>
          </cell>
          <cell r="B1400" t="str">
            <v>100051000020</v>
          </cell>
          <cell r="C1400">
            <v>80</v>
          </cell>
          <cell r="D1400">
            <v>4</v>
          </cell>
          <cell r="E1400" t="str">
            <v>DEPRECIACAO ACUMULADA-CM-SIST.PROCESSAMENTO DADOS-BRASIL</v>
          </cell>
          <cell r="F1400">
            <v>3</v>
          </cell>
          <cell r="G1400">
            <v>22999302</v>
          </cell>
          <cell r="H1400" t="str">
            <v>0000000</v>
          </cell>
          <cell r="I1400">
            <v>0</v>
          </cell>
          <cell r="J1400">
            <v>484</v>
          </cell>
          <cell r="K1400">
            <v>0</v>
          </cell>
          <cell r="L1400">
            <v>3659779.86</v>
          </cell>
          <cell r="M1400">
            <v>3659779.86</v>
          </cell>
          <cell r="N1400">
            <v>0</v>
          </cell>
          <cell r="O1400">
            <v>0</v>
          </cell>
          <cell r="P1400">
            <v>3659779.86</v>
          </cell>
          <cell r="R1400">
            <v>0</v>
          </cell>
          <cell r="S1400">
            <v>0</v>
          </cell>
          <cell r="T1400">
            <v>0</v>
          </cell>
          <cell r="V1400">
            <v>3659779.86</v>
          </cell>
          <cell r="W1400">
            <v>3659779.86</v>
          </cell>
          <cell r="X1400">
            <v>3659779.86</v>
          </cell>
        </row>
        <row r="1401">
          <cell r="A1401">
            <v>1</v>
          </cell>
          <cell r="B1401" t="str">
            <v>100051071513</v>
          </cell>
          <cell r="C1401">
            <v>80</v>
          </cell>
          <cell r="D1401">
            <v>4</v>
          </cell>
          <cell r="E1401" t="str">
            <v>DEPRECIACAO ACUMULADA-SISTEMA DE PROCESSAMENTO DE DADOS</v>
          </cell>
          <cell r="F1401">
            <v>3</v>
          </cell>
          <cell r="G1401">
            <v>22999302</v>
          </cell>
          <cell r="H1401" t="str">
            <v>B0110500</v>
          </cell>
          <cell r="I1401">
            <v>30994</v>
          </cell>
          <cell r="J1401">
            <v>484</v>
          </cell>
          <cell r="K1401">
            <v>370</v>
          </cell>
          <cell r="L1401">
            <v>2710506.83</v>
          </cell>
          <cell r="M1401">
            <v>2737854.71</v>
          </cell>
          <cell r="N1401">
            <v>0</v>
          </cell>
          <cell r="O1401">
            <v>25690.9</v>
          </cell>
          <cell r="P1401">
            <v>2763545.61</v>
          </cell>
          <cell r="R1401">
            <v>-436707.4</v>
          </cell>
          <cell r="S1401">
            <v>27347.88</v>
          </cell>
          <cell r="T1401">
            <v>25690.9</v>
          </cell>
          <cell r="V1401">
            <v>2914733.74</v>
          </cell>
          <cell r="W1401">
            <v>2710506.83</v>
          </cell>
          <cell r="X1401">
            <v>2737854.71</v>
          </cell>
        </row>
        <row r="1402">
          <cell r="A1402">
            <v>1</v>
          </cell>
          <cell r="B1402" t="str">
            <v>100051071556</v>
          </cell>
          <cell r="C1402">
            <v>80</v>
          </cell>
          <cell r="D1402">
            <v>4</v>
          </cell>
          <cell r="E1402" t="str">
            <v>SISTEMA DE PROCES.DE DADOS-CORRECAO MONETARIA DEPR-DL 1598</v>
          </cell>
          <cell r="F1402">
            <v>3</v>
          </cell>
          <cell r="G1402">
            <v>22999302</v>
          </cell>
          <cell r="H1402" t="str">
            <v>B0490600</v>
          </cell>
          <cell r="I1402">
            <v>50510</v>
          </cell>
          <cell r="J1402">
            <v>484</v>
          </cell>
          <cell r="K1402">
            <v>360</v>
          </cell>
          <cell r="L1402">
            <v>3059967.61</v>
          </cell>
          <cell r="M1402">
            <v>3062368.93</v>
          </cell>
          <cell r="N1402">
            <v>-0.2</v>
          </cell>
          <cell r="O1402">
            <v>2380.88</v>
          </cell>
          <cell r="P1402">
            <v>3064749.61</v>
          </cell>
          <cell r="R1402">
            <v>-2064953.01</v>
          </cell>
          <cell r="S1402">
            <v>2401.3200000000002</v>
          </cell>
          <cell r="T1402">
            <v>2380.6799999999998</v>
          </cell>
          <cell r="V1402">
            <v>4062174.77</v>
          </cell>
          <cell r="W1402">
            <v>3059967.61</v>
          </cell>
          <cell r="X1402">
            <v>3062368.93</v>
          </cell>
        </row>
        <row r="1403">
          <cell r="A1403">
            <v>1</v>
          </cell>
          <cell r="B1403" t="str">
            <v>100051071610</v>
          </cell>
          <cell r="C1403">
            <v>80</v>
          </cell>
          <cell r="D1403">
            <v>4</v>
          </cell>
          <cell r="E1403" t="str">
            <v>SISTEMA DE PROCESSAMENTO DE DADOS-CME</v>
          </cell>
          <cell r="F1403">
            <v>3</v>
          </cell>
          <cell r="G1403">
            <v>22999302</v>
          </cell>
          <cell r="H1403" t="str">
            <v>B0490600</v>
          </cell>
          <cell r="I1403">
            <v>50510</v>
          </cell>
          <cell r="J1403">
            <v>484</v>
          </cell>
          <cell r="K1403">
            <v>360</v>
          </cell>
          <cell r="L1403">
            <v>32</v>
          </cell>
          <cell r="M1403">
            <v>32</v>
          </cell>
          <cell r="N1403">
            <v>0</v>
          </cell>
          <cell r="O1403">
            <v>0</v>
          </cell>
          <cell r="P1403">
            <v>32</v>
          </cell>
          <cell r="R1403">
            <v>-8.7799999999999994</v>
          </cell>
          <cell r="S1403">
            <v>0</v>
          </cell>
          <cell r="T1403">
            <v>0</v>
          </cell>
          <cell r="V1403">
            <v>36.25</v>
          </cell>
          <cell r="W1403">
            <v>32</v>
          </cell>
          <cell r="X1403">
            <v>32</v>
          </cell>
        </row>
        <row r="1404">
          <cell r="A1404">
            <v>1</v>
          </cell>
          <cell r="B1404" t="str">
            <v>100051071629</v>
          </cell>
          <cell r="C1404">
            <v>80</v>
          </cell>
          <cell r="D1404">
            <v>4</v>
          </cell>
          <cell r="E1404" t="str">
            <v>SISTEMA DE PROCESSAMENTO DE DADOS-C.MONET-DL1598-CME</v>
          </cell>
          <cell r="F1404">
            <v>3</v>
          </cell>
          <cell r="G1404">
            <v>22999302</v>
          </cell>
          <cell r="H1404" t="str">
            <v>B0490600</v>
          </cell>
          <cell r="I1404">
            <v>50510</v>
          </cell>
          <cell r="J1404">
            <v>484</v>
          </cell>
          <cell r="K1404">
            <v>360</v>
          </cell>
          <cell r="L1404">
            <v>749923.95</v>
          </cell>
          <cell r="M1404">
            <v>749923.95</v>
          </cell>
          <cell r="N1404">
            <v>0</v>
          </cell>
          <cell r="O1404">
            <v>0</v>
          </cell>
          <cell r="P1404">
            <v>749923.95</v>
          </cell>
          <cell r="R1404">
            <v>-201786.5</v>
          </cell>
          <cell r="S1404">
            <v>0</v>
          </cell>
          <cell r="T1404">
            <v>0</v>
          </cell>
          <cell r="V1404">
            <v>847562.58</v>
          </cell>
          <cell r="W1404">
            <v>749923.95</v>
          </cell>
          <cell r="X1404">
            <v>749923.95</v>
          </cell>
        </row>
        <row r="1405">
          <cell r="G1405" t="str">
            <v>22999302 Total</v>
          </cell>
          <cell r="L1405">
            <v>10183184.6</v>
          </cell>
          <cell r="M1405">
            <v>10212933.799999999</v>
          </cell>
          <cell r="P1405">
            <v>10241005.379999999</v>
          </cell>
          <cell r="R1405">
            <v>-2703455.69</v>
          </cell>
          <cell r="S1405">
            <v>29749.200000000001</v>
          </cell>
          <cell r="T1405">
            <v>28071.58</v>
          </cell>
          <cell r="V1405">
            <v>11487261.550000001</v>
          </cell>
          <cell r="W1405">
            <v>10183184.6</v>
          </cell>
          <cell r="X1405">
            <v>10212933.799999999</v>
          </cell>
        </row>
        <row r="1406">
          <cell r="A1406">
            <v>1</v>
          </cell>
          <cell r="B1406" t="str">
            <v>100051071521</v>
          </cell>
          <cell r="C1406">
            <v>80</v>
          </cell>
          <cell r="D1406">
            <v>4</v>
          </cell>
          <cell r="E1406" t="str">
            <v>DEPRECIACAO ACUMULADA-SISTEMA DE SEGURANCA</v>
          </cell>
          <cell r="F1406">
            <v>3</v>
          </cell>
          <cell r="G1406">
            <v>22999508</v>
          </cell>
          <cell r="H1406" t="str">
            <v>B0110100</v>
          </cell>
          <cell r="I1406">
            <v>30992</v>
          </cell>
          <cell r="J1406">
            <v>484</v>
          </cell>
          <cell r="K1406">
            <v>0</v>
          </cell>
          <cell r="L1406">
            <v>222344.34</v>
          </cell>
          <cell r="M1406">
            <v>226313.78</v>
          </cell>
          <cell r="N1406">
            <v>0</v>
          </cell>
          <cell r="O1406">
            <v>3969.44</v>
          </cell>
          <cell r="P1406">
            <v>230283.22</v>
          </cell>
          <cell r="R1406">
            <v>3969.44</v>
          </cell>
          <cell r="S1406">
            <v>3969.44</v>
          </cell>
          <cell r="T1406">
            <v>3969.44</v>
          </cell>
          <cell r="V1406">
            <v>218630.99</v>
          </cell>
          <cell r="W1406">
            <v>222344.34</v>
          </cell>
          <cell r="X1406">
            <v>226313.78</v>
          </cell>
        </row>
        <row r="1407">
          <cell r="A1407">
            <v>1</v>
          </cell>
          <cell r="B1407" t="str">
            <v>100051071564</v>
          </cell>
          <cell r="C1407">
            <v>80</v>
          </cell>
          <cell r="D1407">
            <v>4</v>
          </cell>
          <cell r="E1407" t="str">
            <v>SISTEMA DE SEGURANCA-CORRECAO MONETARIA-DL1598-DEPR</v>
          </cell>
          <cell r="F1407">
            <v>3</v>
          </cell>
          <cell r="G1407">
            <v>22999508</v>
          </cell>
          <cell r="H1407" t="str">
            <v>B0490600</v>
          </cell>
          <cell r="I1407">
            <v>50510</v>
          </cell>
          <cell r="J1407">
            <v>484</v>
          </cell>
          <cell r="K1407">
            <v>0</v>
          </cell>
          <cell r="L1407">
            <v>2767634.62</v>
          </cell>
          <cell r="M1407">
            <v>2767957.27</v>
          </cell>
          <cell r="N1407">
            <v>0</v>
          </cell>
          <cell r="O1407">
            <v>322.64999999999998</v>
          </cell>
          <cell r="P1407">
            <v>2768279.92</v>
          </cell>
          <cell r="R1407">
            <v>322.64999999999782</v>
          </cell>
          <cell r="S1407">
            <v>322.64999999999998</v>
          </cell>
          <cell r="T1407">
            <v>322.64999999999998</v>
          </cell>
          <cell r="V1407">
            <v>2767332.79</v>
          </cell>
          <cell r="W1407">
            <v>2767634.62</v>
          </cell>
          <cell r="X1407">
            <v>2767957.27</v>
          </cell>
        </row>
        <row r="1408">
          <cell r="A1408">
            <v>1</v>
          </cell>
          <cell r="B1408" t="str">
            <v>100051071572</v>
          </cell>
          <cell r="C1408">
            <v>80</v>
          </cell>
          <cell r="D1408">
            <v>4</v>
          </cell>
          <cell r="E1408" t="str">
            <v>SISTEMA DE SEGURANCA-CME</v>
          </cell>
          <cell r="F1408">
            <v>3</v>
          </cell>
          <cell r="G1408">
            <v>22999508</v>
          </cell>
          <cell r="H1408" t="str">
            <v>B0490600</v>
          </cell>
          <cell r="I1408">
            <v>50510</v>
          </cell>
          <cell r="J1408">
            <v>484</v>
          </cell>
          <cell r="K1408">
            <v>360</v>
          </cell>
          <cell r="L1408">
            <v>122.21</v>
          </cell>
          <cell r="M1408">
            <v>122.21</v>
          </cell>
          <cell r="N1408">
            <v>0</v>
          </cell>
          <cell r="O1408">
            <v>0</v>
          </cell>
          <cell r="P1408">
            <v>122.21</v>
          </cell>
          <cell r="R1408">
            <v>0</v>
          </cell>
          <cell r="S1408">
            <v>0</v>
          </cell>
          <cell r="T1408">
            <v>0</v>
          </cell>
          <cell r="V1408">
            <v>122.21</v>
          </cell>
          <cell r="W1408">
            <v>122.21</v>
          </cell>
          <cell r="X1408">
            <v>122.21</v>
          </cell>
        </row>
        <row r="1409">
          <cell r="A1409">
            <v>1</v>
          </cell>
          <cell r="B1409" t="str">
            <v>100051071580</v>
          </cell>
          <cell r="C1409">
            <v>80</v>
          </cell>
          <cell r="D1409">
            <v>4</v>
          </cell>
          <cell r="E1409" t="str">
            <v>SISTEMA DE SEGURANCA-CORRECAO MONETARIA-DL1598-CME</v>
          </cell>
          <cell r="F1409">
            <v>3</v>
          </cell>
          <cell r="G1409">
            <v>22999508</v>
          </cell>
          <cell r="H1409" t="str">
            <v>B0490600</v>
          </cell>
          <cell r="I1409">
            <v>50510</v>
          </cell>
          <cell r="J1409">
            <v>484</v>
          </cell>
          <cell r="K1409">
            <v>360</v>
          </cell>
          <cell r="L1409">
            <v>2754975.31</v>
          </cell>
          <cell r="M1409">
            <v>2754975.31</v>
          </cell>
          <cell r="N1409">
            <v>0</v>
          </cell>
          <cell r="O1409">
            <v>0</v>
          </cell>
          <cell r="P1409">
            <v>2754975.31</v>
          </cell>
          <cell r="R1409">
            <v>0</v>
          </cell>
          <cell r="S1409">
            <v>0</v>
          </cell>
          <cell r="T1409">
            <v>0</v>
          </cell>
          <cell r="V1409">
            <v>2754975.31</v>
          </cell>
          <cell r="W1409">
            <v>2754975.31</v>
          </cell>
          <cell r="X1409">
            <v>2754975.31</v>
          </cell>
        </row>
        <row r="1410">
          <cell r="G1410" t="str">
            <v>22999508 Total</v>
          </cell>
          <cell r="L1410">
            <v>5745076.4800000004</v>
          </cell>
          <cell r="M1410">
            <v>5749368.5700000003</v>
          </cell>
          <cell r="P1410">
            <v>5753660.6600000001</v>
          </cell>
          <cell r="R1410">
            <v>4292.09</v>
          </cell>
          <cell r="S1410">
            <v>4292.09</v>
          </cell>
          <cell r="T1410">
            <v>4292.09</v>
          </cell>
          <cell r="V1410">
            <v>5741061.3000000007</v>
          </cell>
          <cell r="W1410">
            <v>5745076.4800000004</v>
          </cell>
          <cell r="X1410">
            <v>5749368.5700000003</v>
          </cell>
        </row>
        <row r="1411">
          <cell r="A1411">
            <v>1</v>
          </cell>
          <cell r="B1411" t="str">
            <v>100051071408</v>
          </cell>
          <cell r="C1411">
            <v>80</v>
          </cell>
          <cell r="D1411">
            <v>4</v>
          </cell>
          <cell r="E1411" t="str">
            <v>DEPRECIACAO ACUMULADA DE VEICULOS</v>
          </cell>
          <cell r="F1411">
            <v>3</v>
          </cell>
          <cell r="G1411">
            <v>22999704</v>
          </cell>
          <cell r="H1411" t="str">
            <v>B0110500</v>
          </cell>
          <cell r="I1411">
            <v>30994</v>
          </cell>
          <cell r="J1411">
            <v>484</v>
          </cell>
          <cell r="K1411">
            <v>0</v>
          </cell>
          <cell r="L1411">
            <v>505561.59999999998</v>
          </cell>
          <cell r="M1411">
            <v>510067.27</v>
          </cell>
          <cell r="N1411">
            <v>-76789.570000000007</v>
          </cell>
          <cell r="O1411">
            <v>80908.63</v>
          </cell>
          <cell r="P1411">
            <v>514186.33</v>
          </cell>
          <cell r="R1411">
            <v>-34198.11</v>
          </cell>
          <cell r="S1411">
            <v>4505.67</v>
          </cell>
          <cell r="T1411">
            <v>4119.0600000000004</v>
          </cell>
          <cell r="V1411">
            <v>536294.61</v>
          </cell>
          <cell r="W1411">
            <v>505561.59999999998</v>
          </cell>
          <cell r="X1411">
            <v>510067.28</v>
          </cell>
        </row>
        <row r="1412">
          <cell r="A1412">
            <v>1</v>
          </cell>
          <cell r="B1412" t="str">
            <v>100051071424</v>
          </cell>
          <cell r="C1412">
            <v>80</v>
          </cell>
          <cell r="D1412">
            <v>4</v>
          </cell>
          <cell r="E1412" t="str">
            <v>MOVEIS E UTENSILIOS-VEICULOS-CORRECAO MONETARIA-DL1598</v>
          </cell>
          <cell r="F1412">
            <v>3</v>
          </cell>
          <cell r="G1412">
            <v>22999704</v>
          </cell>
          <cell r="H1412" t="str">
            <v>B0490600</v>
          </cell>
          <cell r="I1412">
            <v>50510</v>
          </cell>
          <cell r="J1412">
            <v>484</v>
          </cell>
          <cell r="K1412">
            <v>360</v>
          </cell>
          <cell r="L1412">
            <v>173334.23</v>
          </cell>
          <cell r="M1412">
            <v>173334.22</v>
          </cell>
          <cell r="N1412">
            <v>-4020.95</v>
          </cell>
          <cell r="O1412">
            <v>4020.95</v>
          </cell>
          <cell r="P1412">
            <v>173334.22</v>
          </cell>
          <cell r="R1412">
            <v>0</v>
          </cell>
          <cell r="S1412">
            <v>-0.01</v>
          </cell>
          <cell r="T1412">
            <v>0</v>
          </cell>
          <cell r="V1412">
            <v>173334.23</v>
          </cell>
          <cell r="W1412">
            <v>173334.23</v>
          </cell>
          <cell r="X1412">
            <v>173334.22</v>
          </cell>
        </row>
        <row r="1413">
          <cell r="A1413">
            <v>1</v>
          </cell>
          <cell r="B1413" t="str">
            <v>100051071432</v>
          </cell>
          <cell r="C1413">
            <v>80</v>
          </cell>
          <cell r="D1413">
            <v>4</v>
          </cell>
          <cell r="E1413" t="str">
            <v>DEPRECIACAO ACUMULADA DE VEICULOS-CAR PLAN</v>
          </cell>
          <cell r="F1413">
            <v>3</v>
          </cell>
          <cell r="G1413">
            <v>22999704</v>
          </cell>
          <cell r="H1413" t="str">
            <v>B0110500</v>
          </cell>
          <cell r="I1413">
            <v>30996</v>
          </cell>
          <cell r="J1413">
            <v>484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0</v>
          </cell>
          <cell r="P1413">
            <v>0</v>
          </cell>
          <cell r="R1413">
            <v>0</v>
          </cell>
          <cell r="S1413">
            <v>0</v>
          </cell>
          <cell r="T1413">
            <v>0</v>
          </cell>
          <cell r="V1413">
            <v>-0.03</v>
          </cell>
          <cell r="W1413">
            <v>0</v>
          </cell>
          <cell r="X1413">
            <v>0</v>
          </cell>
        </row>
        <row r="1414">
          <cell r="A1414">
            <v>1</v>
          </cell>
          <cell r="B1414" t="str">
            <v>100051071440</v>
          </cell>
          <cell r="C1414">
            <v>80</v>
          </cell>
          <cell r="D1414">
            <v>4</v>
          </cell>
          <cell r="E1414" t="str">
            <v>MOVEIS E UTENSILIOS-VEICULOS-CORR. MONET-CAR PLAN</v>
          </cell>
          <cell r="F1414">
            <v>3</v>
          </cell>
          <cell r="G1414">
            <v>22999704</v>
          </cell>
          <cell r="H1414" t="str">
            <v>B0490600</v>
          </cell>
          <cell r="I1414">
            <v>50097</v>
          </cell>
          <cell r="J1414">
            <v>484</v>
          </cell>
          <cell r="K1414">
            <v>360</v>
          </cell>
          <cell r="L1414">
            <v>-0.01</v>
          </cell>
          <cell r="M1414">
            <v>-0.01</v>
          </cell>
          <cell r="N1414">
            <v>0</v>
          </cell>
          <cell r="O1414">
            <v>0</v>
          </cell>
          <cell r="P1414">
            <v>-0.01</v>
          </cell>
          <cell r="R1414">
            <v>0</v>
          </cell>
          <cell r="S1414">
            <v>0</v>
          </cell>
          <cell r="T1414">
            <v>0</v>
          </cell>
          <cell r="V1414">
            <v>-0.01</v>
          </cell>
          <cell r="W1414">
            <v>-0.01</v>
          </cell>
          <cell r="X1414">
            <v>-0.01</v>
          </cell>
        </row>
        <row r="1415">
          <cell r="A1415">
            <v>1</v>
          </cell>
          <cell r="B1415" t="str">
            <v>100051071475</v>
          </cell>
          <cell r="C1415">
            <v>80</v>
          </cell>
          <cell r="D1415">
            <v>4</v>
          </cell>
          <cell r="E1415" t="str">
            <v>MOVEIS E UTENSILIOS-VEICULOS-VALOR ORIGINAL-CME</v>
          </cell>
          <cell r="F1415">
            <v>3</v>
          </cell>
          <cell r="G1415">
            <v>22999704</v>
          </cell>
          <cell r="H1415" t="str">
            <v>B0490600</v>
          </cell>
          <cell r="I1415">
            <v>50097</v>
          </cell>
          <cell r="J1415">
            <v>484</v>
          </cell>
          <cell r="K1415">
            <v>360</v>
          </cell>
          <cell r="L1415">
            <v>0.01</v>
          </cell>
          <cell r="M1415">
            <v>0.01</v>
          </cell>
          <cell r="N1415">
            <v>-0.01</v>
          </cell>
          <cell r="O1415">
            <v>0.01</v>
          </cell>
          <cell r="P1415">
            <v>0.01</v>
          </cell>
          <cell r="R1415">
            <v>0</v>
          </cell>
          <cell r="S1415">
            <v>0</v>
          </cell>
          <cell r="T1415">
            <v>0</v>
          </cell>
          <cell r="V1415">
            <v>0.01</v>
          </cell>
          <cell r="W1415">
            <v>0.01</v>
          </cell>
          <cell r="X1415">
            <v>0.01</v>
          </cell>
        </row>
        <row r="1416">
          <cell r="A1416">
            <v>1</v>
          </cell>
          <cell r="B1416" t="str">
            <v>100051071483</v>
          </cell>
          <cell r="C1416">
            <v>80</v>
          </cell>
          <cell r="D1416">
            <v>4</v>
          </cell>
          <cell r="E1416" t="str">
            <v>MOVEIS E UTENSILIOS-VEICULOS-CORRECAO MONETARIA-DL1598-CME</v>
          </cell>
          <cell r="F1416">
            <v>3</v>
          </cell>
          <cell r="G1416">
            <v>22999704</v>
          </cell>
          <cell r="H1416" t="str">
            <v>B0490600</v>
          </cell>
          <cell r="I1416">
            <v>50510</v>
          </cell>
          <cell r="J1416">
            <v>484</v>
          </cell>
          <cell r="K1416">
            <v>360</v>
          </cell>
          <cell r="L1416">
            <v>132.96</v>
          </cell>
          <cell r="M1416">
            <v>132.96</v>
          </cell>
          <cell r="N1416">
            <v>-132.96</v>
          </cell>
          <cell r="O1416">
            <v>132.96</v>
          </cell>
          <cell r="P1416">
            <v>132.96</v>
          </cell>
          <cell r="R1416">
            <v>0</v>
          </cell>
          <cell r="S1416">
            <v>0</v>
          </cell>
          <cell r="T1416">
            <v>0</v>
          </cell>
          <cell r="V1416">
            <v>132.96</v>
          </cell>
          <cell r="W1416">
            <v>132.96</v>
          </cell>
          <cell r="X1416">
            <v>132.96</v>
          </cell>
        </row>
        <row r="1417">
          <cell r="G1417" t="str">
            <v>22999704 Total</v>
          </cell>
          <cell r="L1417">
            <v>679028.79</v>
          </cell>
          <cell r="M1417">
            <v>683534.45</v>
          </cell>
          <cell r="P1417">
            <v>687653.51</v>
          </cell>
          <cell r="R1417">
            <v>-34198.11</v>
          </cell>
          <cell r="S1417">
            <v>4505.66</v>
          </cell>
          <cell r="T1417">
            <v>4119.0600000000004</v>
          </cell>
          <cell r="V1417">
            <v>709761.77</v>
          </cell>
          <cell r="W1417">
            <v>679028.79</v>
          </cell>
          <cell r="X1417">
            <v>683534.46</v>
          </cell>
        </row>
        <row r="1418">
          <cell r="A1418">
            <v>1</v>
          </cell>
          <cell r="B1418" t="str">
            <v>600901001005</v>
          </cell>
          <cell r="C1418">
            <v>80</v>
          </cell>
          <cell r="D1418">
            <v>2</v>
          </cell>
          <cell r="E1418" t="str">
            <v>BENFEITORIAS EM IMOVEIS DE TERCEIROS-VALOR ORIGINAL</v>
          </cell>
          <cell r="F1418">
            <v>3</v>
          </cell>
          <cell r="G1418">
            <v>24120100</v>
          </cell>
          <cell r="H1418" t="str">
            <v>B0110100</v>
          </cell>
          <cell r="I1418">
            <v>30992</v>
          </cell>
          <cell r="J1418">
            <v>484</v>
          </cell>
          <cell r="K1418">
            <v>370</v>
          </cell>
          <cell r="L1418">
            <v>-37760.35</v>
          </cell>
          <cell r="M1418">
            <v>-37760.35</v>
          </cell>
          <cell r="N1418">
            <v>-3331.77</v>
          </cell>
          <cell r="O1418">
            <v>3331.77</v>
          </cell>
          <cell r="P1418">
            <v>-37760.35</v>
          </cell>
          <cell r="R1418">
            <v>0</v>
          </cell>
          <cell r="S1418">
            <v>0</v>
          </cell>
          <cell r="T1418">
            <v>0</v>
          </cell>
          <cell r="V1418">
            <v>-37760.36</v>
          </cell>
          <cell r="W1418">
            <v>-37760.35</v>
          </cell>
          <cell r="X1418">
            <v>-37760.35</v>
          </cell>
        </row>
        <row r="1419">
          <cell r="A1419">
            <v>1</v>
          </cell>
          <cell r="B1419" t="str">
            <v>600901001013</v>
          </cell>
          <cell r="C1419">
            <v>80</v>
          </cell>
          <cell r="D1419">
            <v>2</v>
          </cell>
          <cell r="E1419" t="str">
            <v>BENFEITORIAS EM IMOVEIS DE TERCEIROS-CORRECAO MONETARIA</v>
          </cell>
          <cell r="F1419">
            <v>3</v>
          </cell>
          <cell r="G1419">
            <v>24120100</v>
          </cell>
          <cell r="H1419" t="str">
            <v>B0490600</v>
          </cell>
          <cell r="I1419">
            <v>50510</v>
          </cell>
          <cell r="J1419">
            <v>484</v>
          </cell>
          <cell r="K1419">
            <v>360</v>
          </cell>
          <cell r="L1419">
            <v>-1803.91</v>
          </cell>
          <cell r="M1419">
            <v>-1803.91</v>
          </cell>
          <cell r="N1419">
            <v>-183.24</v>
          </cell>
          <cell r="O1419">
            <v>183.24</v>
          </cell>
          <cell r="P1419">
            <v>-1803.91</v>
          </cell>
          <cell r="R1419">
            <v>0</v>
          </cell>
          <cell r="S1419">
            <v>0</v>
          </cell>
          <cell r="T1419">
            <v>0</v>
          </cell>
          <cell r="V1419">
            <v>-1803.91</v>
          </cell>
          <cell r="W1419">
            <v>-1803.91</v>
          </cell>
          <cell r="X1419">
            <v>-1803.91</v>
          </cell>
        </row>
        <row r="1420">
          <cell r="G1420" t="str">
            <v>24120100 Total</v>
          </cell>
          <cell r="L1420">
            <v>-39564.26</v>
          </cell>
          <cell r="M1420">
            <v>-39564.26</v>
          </cell>
          <cell r="P1420">
            <v>-39564.26</v>
          </cell>
          <cell r="R1420">
            <v>0</v>
          </cell>
          <cell r="S1420">
            <v>0</v>
          </cell>
          <cell r="T1420">
            <v>0</v>
          </cell>
          <cell r="V1420">
            <v>-39564.269999999997</v>
          </cell>
          <cell r="W1420">
            <v>-39564.26</v>
          </cell>
          <cell r="X1420">
            <v>-39564.26</v>
          </cell>
        </row>
        <row r="1421">
          <cell r="A1421">
            <v>1</v>
          </cell>
          <cell r="B1421" t="str">
            <v>600901001021</v>
          </cell>
          <cell r="C1421">
            <v>80</v>
          </cell>
          <cell r="D1421">
            <v>2</v>
          </cell>
          <cell r="E1421" t="str">
            <v>DESPESAS A APROPRIAR-AQUISICAO DE SOFTWARE-VALOR ORIGINAL</v>
          </cell>
          <cell r="F1421">
            <v>3</v>
          </cell>
          <cell r="G1421">
            <v>24160005</v>
          </cell>
          <cell r="H1421" t="str">
            <v>B0110500</v>
          </cell>
          <cell r="I1421">
            <v>30994</v>
          </cell>
          <cell r="J1421">
            <v>484</v>
          </cell>
          <cell r="K1421">
            <v>370</v>
          </cell>
          <cell r="L1421">
            <v>-258928.11</v>
          </cell>
          <cell r="M1421">
            <v>-258928.11</v>
          </cell>
          <cell r="N1421">
            <v>-568921.15</v>
          </cell>
          <cell r="O1421">
            <v>827849.26</v>
          </cell>
          <cell r="P1421">
            <v>0</v>
          </cell>
          <cell r="R1421">
            <v>0</v>
          </cell>
          <cell r="S1421">
            <v>0</v>
          </cell>
          <cell r="T1421">
            <v>258928.11</v>
          </cell>
          <cell r="V1421">
            <v>-258928.11</v>
          </cell>
          <cell r="W1421">
            <v>-258928.11</v>
          </cell>
          <cell r="X1421">
            <v>-147958.93</v>
          </cell>
        </row>
        <row r="1422">
          <cell r="A1422">
            <v>1</v>
          </cell>
          <cell r="B1422" t="str">
            <v>600901001030</v>
          </cell>
          <cell r="C1422">
            <v>80</v>
          </cell>
          <cell r="D1422">
            <v>2</v>
          </cell>
          <cell r="E1422" t="str">
            <v>DESPESAS A APROPRIAR-CORR MONETARIA-AQUISICAO DE SOFTWARE</v>
          </cell>
          <cell r="F1422">
            <v>3</v>
          </cell>
          <cell r="G1422">
            <v>24160005</v>
          </cell>
          <cell r="H1422" t="str">
            <v>B0490600</v>
          </cell>
          <cell r="I1422">
            <v>50510</v>
          </cell>
          <cell r="J1422">
            <v>484</v>
          </cell>
          <cell r="K1422">
            <v>360</v>
          </cell>
          <cell r="L1422">
            <v>-1907996.51</v>
          </cell>
          <cell r="M1422">
            <v>-1907996.51</v>
          </cell>
          <cell r="N1422">
            <v>0</v>
          </cell>
          <cell r="O1422">
            <v>0</v>
          </cell>
          <cell r="P1422">
            <v>-1907996.51</v>
          </cell>
          <cell r="R1422">
            <v>0</v>
          </cell>
          <cell r="S1422">
            <v>0</v>
          </cell>
          <cell r="T1422">
            <v>0</v>
          </cell>
          <cell r="V1422">
            <v>-1907996.51</v>
          </cell>
          <cell r="W1422">
            <v>-1907996.51</v>
          </cell>
          <cell r="X1422">
            <v>-1907996.51</v>
          </cell>
        </row>
        <row r="1423">
          <cell r="A1423">
            <v>1</v>
          </cell>
          <cell r="B1423" t="str">
            <v>600901001064</v>
          </cell>
          <cell r="C1423">
            <v>80</v>
          </cell>
          <cell r="D1423">
            <v>2</v>
          </cell>
          <cell r="E1423" t="str">
            <v>DESPESAS A APROP.AQUISICAO DE SOFTWARE-VALOR ORIGINAL-CME</v>
          </cell>
          <cell r="F1423">
            <v>3</v>
          </cell>
          <cell r="G1423">
            <v>24160005</v>
          </cell>
          <cell r="H1423" t="str">
            <v>B0490600</v>
          </cell>
          <cell r="I1423">
            <v>50510</v>
          </cell>
          <cell r="J1423">
            <v>484</v>
          </cell>
          <cell r="K1423">
            <v>360</v>
          </cell>
          <cell r="L1423">
            <v>-22.54</v>
          </cell>
          <cell r="M1423">
            <v>-22.54</v>
          </cell>
          <cell r="N1423">
            <v>-0.46</v>
          </cell>
          <cell r="O1423">
            <v>0.46</v>
          </cell>
          <cell r="P1423">
            <v>-22.54</v>
          </cell>
          <cell r="R1423">
            <v>0</v>
          </cell>
          <cell r="S1423">
            <v>0</v>
          </cell>
          <cell r="T1423">
            <v>0</v>
          </cell>
          <cell r="V1423">
            <v>-22.54</v>
          </cell>
          <cell r="W1423">
            <v>-22.54</v>
          </cell>
          <cell r="X1423">
            <v>-22.54</v>
          </cell>
        </row>
        <row r="1424">
          <cell r="A1424">
            <v>1</v>
          </cell>
          <cell r="B1424" t="str">
            <v>600901001072</v>
          </cell>
          <cell r="C1424">
            <v>80</v>
          </cell>
          <cell r="D1424">
            <v>2</v>
          </cell>
          <cell r="E1424" t="str">
            <v>DESPESAS A APROPRIAR-C.MONET-AQUISICAO DE SOFTWARE-CME</v>
          </cell>
          <cell r="F1424">
            <v>3</v>
          </cell>
          <cell r="G1424">
            <v>24160005</v>
          </cell>
          <cell r="H1424" t="str">
            <v>B0490600</v>
          </cell>
          <cell r="I1424">
            <v>50510</v>
          </cell>
          <cell r="J1424">
            <v>484</v>
          </cell>
          <cell r="K1424">
            <v>360</v>
          </cell>
          <cell r="L1424">
            <v>-449152.36</v>
          </cell>
          <cell r="M1424">
            <v>-449152.36</v>
          </cell>
          <cell r="N1424">
            <v>0</v>
          </cell>
          <cell r="O1424">
            <v>0</v>
          </cell>
          <cell r="P1424">
            <v>-449152.36</v>
          </cell>
          <cell r="R1424">
            <v>0</v>
          </cell>
          <cell r="S1424">
            <v>0</v>
          </cell>
          <cell r="T1424">
            <v>0</v>
          </cell>
          <cell r="V1424">
            <v>-449152.36</v>
          </cell>
          <cell r="W1424">
            <v>-449152.36</v>
          </cell>
          <cell r="X1424">
            <v>-449152.36</v>
          </cell>
        </row>
        <row r="1425">
          <cell r="A1425">
            <v>1</v>
          </cell>
          <cell r="B1425" t="str">
            <v>600901001080</v>
          </cell>
          <cell r="C1425">
            <v>80</v>
          </cell>
          <cell r="D1425">
            <v>2</v>
          </cell>
          <cell r="E1425" t="str">
            <v>DESPESAS A APROPRIAR-AQUISICAO DE SOFTWARE-ACIMA US$ 500</v>
          </cell>
          <cell r="F1425">
            <v>3</v>
          </cell>
          <cell r="G1425">
            <v>24160005</v>
          </cell>
          <cell r="H1425" t="str">
            <v>B0193200</v>
          </cell>
          <cell r="I1425">
            <v>30995</v>
          </cell>
          <cell r="J1425">
            <v>484</v>
          </cell>
          <cell r="K1425">
            <v>0</v>
          </cell>
          <cell r="L1425">
            <v>-1434360.09</v>
          </cell>
          <cell r="M1425">
            <v>-1434360.09</v>
          </cell>
          <cell r="N1425">
            <v>0</v>
          </cell>
          <cell r="O1425">
            <v>0</v>
          </cell>
          <cell r="P1425">
            <v>-1434360.09</v>
          </cell>
          <cell r="R1425">
            <v>0</v>
          </cell>
          <cell r="S1425">
            <v>0</v>
          </cell>
          <cell r="T1425">
            <v>0</v>
          </cell>
          <cell r="V1425">
            <v>-1434360.09</v>
          </cell>
          <cell r="W1425">
            <v>-1434360.09</v>
          </cell>
          <cell r="X1425">
            <v>-1434360.09</v>
          </cell>
        </row>
        <row r="1426">
          <cell r="A1426">
            <v>1</v>
          </cell>
          <cell r="B1426" t="str">
            <v>624160005006</v>
          </cell>
          <cell r="C1426">
            <v>80</v>
          </cell>
          <cell r="D1426">
            <v>2</v>
          </cell>
          <cell r="E1426" t="str">
            <v>DESPESAS A APROPRIAR - AQUISICAO DE SOFTWARE-VALOR ORIGINAL</v>
          </cell>
          <cell r="F1426">
            <v>3</v>
          </cell>
          <cell r="G1426">
            <v>24160005</v>
          </cell>
          <cell r="H1426" t="str">
            <v>B0193200</v>
          </cell>
          <cell r="I1426">
            <v>30994</v>
          </cell>
          <cell r="J1426">
            <v>484</v>
          </cell>
          <cell r="K1426">
            <v>0</v>
          </cell>
          <cell r="L1426">
            <v>0</v>
          </cell>
          <cell r="M1426">
            <v>0</v>
          </cell>
          <cell r="N1426">
            <v>-260519.71</v>
          </cell>
          <cell r="O1426">
            <v>1591.6</v>
          </cell>
          <cell r="P1426">
            <v>-258928.11</v>
          </cell>
          <cell r="R1426">
            <v>0</v>
          </cell>
          <cell r="S1426">
            <v>0</v>
          </cell>
          <cell r="T1426">
            <v>-258928.11</v>
          </cell>
          <cell r="V1426">
            <v>0</v>
          </cell>
          <cell r="W1426">
            <v>0</v>
          </cell>
          <cell r="X1426">
            <v>-110969.18</v>
          </cell>
        </row>
        <row r="1427">
          <cell r="G1427" t="str">
            <v>24160005 Total</v>
          </cell>
          <cell r="L1427">
            <v>-4050459.61</v>
          </cell>
          <cell r="M1427">
            <v>-4050459.61</v>
          </cell>
          <cell r="P1427">
            <v>-4050459.61</v>
          </cell>
          <cell r="R1427">
            <v>0</v>
          </cell>
          <cell r="S1427">
            <v>0</v>
          </cell>
          <cell r="T1427">
            <v>0</v>
          </cell>
          <cell r="V1427">
            <v>-4050459.61</v>
          </cell>
          <cell r="W1427">
            <v>-4050459.61</v>
          </cell>
          <cell r="X1427">
            <v>-4050459.61</v>
          </cell>
        </row>
        <row r="1428">
          <cell r="A1428">
            <v>1</v>
          </cell>
          <cell r="B1428" t="str">
            <v>600900006097</v>
          </cell>
          <cell r="C1428">
            <v>80</v>
          </cell>
          <cell r="D1428">
            <v>2</v>
          </cell>
          <cell r="E1428" t="str">
            <v>INSTALACOES VALOR ORIGINAL</v>
          </cell>
          <cell r="F1428">
            <v>3</v>
          </cell>
          <cell r="G1428">
            <v>24170002</v>
          </cell>
          <cell r="H1428" t="str">
            <v>B0110100</v>
          </cell>
          <cell r="I1428">
            <v>30992</v>
          </cell>
          <cell r="J1428">
            <v>484</v>
          </cell>
          <cell r="K1428">
            <v>370</v>
          </cell>
          <cell r="L1428">
            <v>-10689583.550000001</v>
          </cell>
          <cell r="M1428">
            <v>-10689583.550000001</v>
          </cell>
          <cell r="N1428">
            <v>-7749148.1500000004</v>
          </cell>
          <cell r="O1428">
            <v>7749148.1500000004</v>
          </cell>
          <cell r="P1428">
            <v>-10689583.550000001</v>
          </cell>
          <cell r="R1428">
            <v>4305.3199999999488</v>
          </cell>
          <cell r="S1428">
            <v>0</v>
          </cell>
          <cell r="T1428">
            <v>0</v>
          </cell>
          <cell r="V1428">
            <v>-10691389.02</v>
          </cell>
          <cell r="W1428">
            <v>-10689583.550000001</v>
          </cell>
          <cell r="X1428">
            <v>-10689583.539999999</v>
          </cell>
        </row>
        <row r="1429">
          <cell r="A1429">
            <v>1</v>
          </cell>
          <cell r="B1429" t="str">
            <v>600900006143</v>
          </cell>
          <cell r="C1429">
            <v>80</v>
          </cell>
          <cell r="D1429">
            <v>2</v>
          </cell>
          <cell r="E1429" t="str">
            <v>INSTALACOES-CORRECAO MONETARIA-DL1598</v>
          </cell>
          <cell r="F1429">
            <v>3</v>
          </cell>
          <cell r="G1429">
            <v>24170002</v>
          </cell>
          <cell r="H1429" t="str">
            <v>B0490600</v>
          </cell>
          <cell r="I1429">
            <v>50510</v>
          </cell>
          <cell r="J1429">
            <v>484</v>
          </cell>
          <cell r="K1429">
            <v>360</v>
          </cell>
          <cell r="L1429">
            <v>-22612193.469999999</v>
          </cell>
          <cell r="M1429">
            <v>-22612193.469999999</v>
          </cell>
          <cell r="N1429">
            <v>-5932085.75</v>
          </cell>
          <cell r="O1429">
            <v>5932085.75</v>
          </cell>
          <cell r="P1429">
            <v>-22612193.469999999</v>
          </cell>
          <cell r="R1429">
            <v>59851.49</v>
          </cell>
          <cell r="S1429">
            <v>0</v>
          </cell>
          <cell r="T1429">
            <v>0</v>
          </cell>
          <cell r="V1429">
            <v>-22637292.48</v>
          </cell>
          <cell r="W1429">
            <v>-22612193.469999999</v>
          </cell>
          <cell r="X1429">
            <v>-22612193.469999999</v>
          </cell>
        </row>
        <row r="1430">
          <cell r="A1430">
            <v>1</v>
          </cell>
          <cell r="B1430" t="str">
            <v>600900007000</v>
          </cell>
          <cell r="C1430">
            <v>80</v>
          </cell>
          <cell r="D1430">
            <v>2</v>
          </cell>
          <cell r="E1430" t="str">
            <v>INSTALACOES VALOR ORIGINAL-CME</v>
          </cell>
          <cell r="F1430">
            <v>3</v>
          </cell>
          <cell r="G1430">
            <v>24170002</v>
          </cell>
          <cell r="H1430" t="str">
            <v>B0490600</v>
          </cell>
          <cell r="I1430">
            <v>50510</v>
          </cell>
          <cell r="J1430">
            <v>484</v>
          </cell>
          <cell r="K1430">
            <v>360</v>
          </cell>
          <cell r="L1430">
            <v>-836.66</v>
          </cell>
          <cell r="M1430">
            <v>-836.66</v>
          </cell>
          <cell r="N1430">
            <v>-819.67</v>
          </cell>
          <cell r="O1430">
            <v>819.67</v>
          </cell>
          <cell r="P1430">
            <v>-836.66</v>
          </cell>
          <cell r="R1430">
            <v>0</v>
          </cell>
          <cell r="S1430">
            <v>0</v>
          </cell>
          <cell r="T1430">
            <v>0</v>
          </cell>
          <cell r="V1430">
            <v>-836.66</v>
          </cell>
          <cell r="W1430">
            <v>-836.66</v>
          </cell>
          <cell r="X1430">
            <v>-836.66</v>
          </cell>
        </row>
        <row r="1431">
          <cell r="A1431">
            <v>1</v>
          </cell>
          <cell r="B1431" t="str">
            <v>600900007034</v>
          </cell>
          <cell r="C1431">
            <v>80</v>
          </cell>
          <cell r="D1431">
            <v>2</v>
          </cell>
          <cell r="E1431" t="str">
            <v>INSTALACOES-CORRECAO MONETARIA-DL1598-CME</v>
          </cell>
          <cell r="F1431">
            <v>3</v>
          </cell>
          <cell r="G1431">
            <v>24170002</v>
          </cell>
          <cell r="H1431" t="str">
            <v>B0490600</v>
          </cell>
          <cell r="I1431">
            <v>50510</v>
          </cell>
          <cell r="J1431">
            <v>484</v>
          </cell>
          <cell r="K1431">
            <v>360</v>
          </cell>
          <cell r="L1431">
            <v>-18602848.899999999</v>
          </cell>
          <cell r="M1431">
            <v>-18602848.899999999</v>
          </cell>
          <cell r="N1431">
            <v>-5334354.62</v>
          </cell>
          <cell r="O1431">
            <v>5334354.62</v>
          </cell>
          <cell r="P1431">
            <v>-18602848.899999999</v>
          </cell>
          <cell r="R1431">
            <v>0</v>
          </cell>
          <cell r="S1431">
            <v>0</v>
          </cell>
          <cell r="T1431">
            <v>0</v>
          </cell>
          <cell r="V1431">
            <v>-18602848.899999999</v>
          </cell>
          <cell r="W1431">
            <v>-18602848.899999999</v>
          </cell>
          <cell r="X1431">
            <v>-18602848.899999999</v>
          </cell>
        </row>
        <row r="1432">
          <cell r="G1432" t="str">
            <v>24170002 Total</v>
          </cell>
          <cell r="L1432">
            <v>-51905462.579999998</v>
          </cell>
          <cell r="M1432">
            <v>-51905462.579999998</v>
          </cell>
          <cell r="P1432">
            <v>-51905462.579999998</v>
          </cell>
          <cell r="R1432">
            <v>64156.809999999947</v>
          </cell>
          <cell r="S1432">
            <v>0</v>
          </cell>
          <cell r="T1432">
            <v>0</v>
          </cell>
          <cell r="V1432">
            <v>-51932367.060000002</v>
          </cell>
          <cell r="W1432">
            <v>-51905462.579999998</v>
          </cell>
          <cell r="X1432">
            <v>-51905462.569999993</v>
          </cell>
        </row>
        <row r="1433">
          <cell r="A1433">
            <v>1</v>
          </cell>
          <cell r="B1433" t="str">
            <v>600902001009</v>
          </cell>
          <cell r="C1433">
            <v>80</v>
          </cell>
          <cell r="D1433">
            <v>2</v>
          </cell>
          <cell r="E1433" t="str">
            <v>AMORTIZACAO ACUMULADA-BENFEITORIAS EM IMOVEIS DE TERCEIROS</v>
          </cell>
          <cell r="F1433">
            <v>3</v>
          </cell>
          <cell r="G1433">
            <v>24199203</v>
          </cell>
          <cell r="H1433" t="str">
            <v>B0110100</v>
          </cell>
          <cell r="I1433">
            <v>30992</v>
          </cell>
          <cell r="J1433">
            <v>484</v>
          </cell>
          <cell r="K1433">
            <v>370</v>
          </cell>
          <cell r="L1433">
            <v>6785.18</v>
          </cell>
          <cell r="M1433">
            <v>7127.63</v>
          </cell>
          <cell r="N1433">
            <v>-2776.5</v>
          </cell>
          <cell r="O1433">
            <v>3118.95</v>
          </cell>
          <cell r="P1433">
            <v>7470.08</v>
          </cell>
          <cell r="R1433">
            <v>342.45</v>
          </cell>
          <cell r="S1433">
            <v>342.45</v>
          </cell>
          <cell r="T1433">
            <v>342.45</v>
          </cell>
          <cell r="V1433">
            <v>6464.82</v>
          </cell>
          <cell r="W1433">
            <v>6785.18</v>
          </cell>
          <cell r="X1433">
            <v>7127.63</v>
          </cell>
        </row>
        <row r="1434">
          <cell r="A1434">
            <v>1</v>
          </cell>
          <cell r="B1434" t="str">
            <v>600902001017</v>
          </cell>
          <cell r="C1434">
            <v>80</v>
          </cell>
          <cell r="D1434">
            <v>2</v>
          </cell>
          <cell r="E1434" t="str">
            <v>CORR.MON.DA AMORTIZACAO-BENFEITORIAS EM IMOVEIS DE TERCEIROS</v>
          </cell>
          <cell r="F1434">
            <v>3</v>
          </cell>
          <cell r="G1434">
            <v>24199203</v>
          </cell>
          <cell r="H1434" t="str">
            <v>B0490600</v>
          </cell>
          <cell r="I1434">
            <v>50510</v>
          </cell>
          <cell r="J1434">
            <v>484</v>
          </cell>
          <cell r="K1434">
            <v>360</v>
          </cell>
          <cell r="L1434">
            <v>338.03</v>
          </cell>
          <cell r="M1434">
            <v>354.55</v>
          </cell>
          <cell r="N1434">
            <v>-152.5</v>
          </cell>
          <cell r="O1434">
            <v>169.02</v>
          </cell>
          <cell r="P1434">
            <v>371.07</v>
          </cell>
          <cell r="R1434">
            <v>16.52</v>
          </cell>
          <cell r="S1434">
            <v>16.52</v>
          </cell>
          <cell r="T1434">
            <v>16.52</v>
          </cell>
          <cell r="V1434">
            <v>322.58</v>
          </cell>
          <cell r="W1434">
            <v>338.03</v>
          </cell>
          <cell r="X1434">
            <v>354.55</v>
          </cell>
        </row>
        <row r="1435">
          <cell r="G1435" t="str">
            <v>24199203 Total</v>
          </cell>
          <cell r="L1435">
            <v>7123.21</v>
          </cell>
          <cell r="M1435">
            <v>7482.18</v>
          </cell>
          <cell r="P1435">
            <v>7841.15</v>
          </cell>
          <cell r="R1435">
            <v>358.97</v>
          </cell>
          <cell r="S1435">
            <v>358.97</v>
          </cell>
          <cell r="T1435">
            <v>358.97</v>
          </cell>
          <cell r="V1435">
            <v>6787.4</v>
          </cell>
          <cell r="W1435">
            <v>7123.21</v>
          </cell>
          <cell r="X1435">
            <v>7482.18</v>
          </cell>
        </row>
        <row r="1436">
          <cell r="A1436">
            <v>1</v>
          </cell>
          <cell r="B1436" t="str">
            <v>600902001025</v>
          </cell>
          <cell r="C1436">
            <v>80</v>
          </cell>
          <cell r="D1436">
            <v>2</v>
          </cell>
          <cell r="E1436" t="str">
            <v>AMORTIZACAO ACUMULADA-AQUISICAO DE SOFTWARE-VALOR ORIGINAL</v>
          </cell>
          <cell r="F1436">
            <v>3</v>
          </cell>
          <cell r="G1436">
            <v>24199605</v>
          </cell>
          <cell r="H1436" t="str">
            <v>B0193200</v>
          </cell>
          <cell r="I1436">
            <v>30995</v>
          </cell>
          <cell r="J1436">
            <v>484</v>
          </cell>
          <cell r="K1436">
            <v>0</v>
          </cell>
          <cell r="L1436">
            <v>1241566.99</v>
          </cell>
          <cell r="M1436">
            <v>1257093.21</v>
          </cell>
          <cell r="N1436">
            <v>0</v>
          </cell>
          <cell r="O1436">
            <v>15446.25</v>
          </cell>
          <cell r="P1436">
            <v>1272539.46</v>
          </cell>
          <cell r="R1436">
            <v>15630.52</v>
          </cell>
          <cell r="S1436">
            <v>15526.22</v>
          </cell>
          <cell r="T1436">
            <v>15446.25</v>
          </cell>
          <cell r="V1436">
            <v>1226944.8799999999</v>
          </cell>
          <cell r="W1436">
            <v>1241566.99</v>
          </cell>
          <cell r="X1436">
            <v>1257093.21</v>
          </cell>
        </row>
        <row r="1437">
          <cell r="A1437">
            <v>1</v>
          </cell>
          <cell r="B1437" t="str">
            <v>600902001033</v>
          </cell>
          <cell r="C1437">
            <v>80</v>
          </cell>
          <cell r="D1437">
            <v>2</v>
          </cell>
          <cell r="E1437" t="str">
            <v>AMORTIZACAO DA CORR MONETARIA-AQUISICAO DE SOFTWARE-CM</v>
          </cell>
          <cell r="F1437">
            <v>3</v>
          </cell>
          <cell r="G1437">
            <v>24199605</v>
          </cell>
          <cell r="H1437" t="str">
            <v>B0490600</v>
          </cell>
          <cell r="I1437">
            <v>50510</v>
          </cell>
          <cell r="J1437">
            <v>484</v>
          </cell>
          <cell r="K1437">
            <v>360</v>
          </cell>
          <cell r="L1437">
            <v>1903502.21</v>
          </cell>
          <cell r="M1437">
            <v>1903910.44</v>
          </cell>
          <cell r="N1437">
            <v>-0.4</v>
          </cell>
          <cell r="O1437">
            <v>413.58</v>
          </cell>
          <cell r="P1437">
            <v>1904323.62</v>
          </cell>
          <cell r="R1437">
            <v>412.91</v>
          </cell>
          <cell r="S1437">
            <v>408.23</v>
          </cell>
          <cell r="T1437">
            <v>413.18</v>
          </cell>
          <cell r="V1437">
            <v>1903115.94</v>
          </cell>
          <cell r="W1437">
            <v>1903502.21</v>
          </cell>
          <cell r="X1437">
            <v>1903910.44</v>
          </cell>
        </row>
        <row r="1438">
          <cell r="A1438">
            <v>1</v>
          </cell>
          <cell r="B1438" t="str">
            <v>600902001068</v>
          </cell>
          <cell r="C1438">
            <v>80</v>
          </cell>
          <cell r="D1438">
            <v>2</v>
          </cell>
          <cell r="E1438" t="str">
            <v>AMORTIZACAO ACUMULADA-AQUISICAO DE SOFT.VALOR ORIGINAL-CME</v>
          </cell>
          <cell r="F1438">
            <v>3</v>
          </cell>
          <cell r="G1438">
            <v>24199605</v>
          </cell>
          <cell r="H1438" t="str">
            <v>B0490600</v>
          </cell>
          <cell r="I1438">
            <v>50510</v>
          </cell>
          <cell r="J1438">
            <v>484</v>
          </cell>
          <cell r="K1438">
            <v>360</v>
          </cell>
          <cell r="L1438">
            <v>22.24</v>
          </cell>
          <cell r="M1438">
            <v>22.24</v>
          </cell>
          <cell r="N1438">
            <v>0</v>
          </cell>
          <cell r="O1438">
            <v>0</v>
          </cell>
          <cell r="P1438">
            <v>22.24</v>
          </cell>
          <cell r="R1438">
            <v>0</v>
          </cell>
          <cell r="S1438">
            <v>0</v>
          </cell>
          <cell r="T1438">
            <v>0</v>
          </cell>
          <cell r="V1438">
            <v>22.24</v>
          </cell>
          <cell r="W1438">
            <v>22.24</v>
          </cell>
          <cell r="X1438">
            <v>22.24</v>
          </cell>
        </row>
        <row r="1439">
          <cell r="A1439">
            <v>1</v>
          </cell>
          <cell r="B1439" t="str">
            <v>600902001076</v>
          </cell>
          <cell r="C1439">
            <v>80</v>
          </cell>
          <cell r="D1439">
            <v>2</v>
          </cell>
          <cell r="E1439" t="str">
            <v>AMORTIZACAO DA C.MONET.AQUISICAO DE SOFT-CM-CME</v>
          </cell>
          <cell r="F1439">
            <v>3</v>
          </cell>
          <cell r="G1439">
            <v>24199605</v>
          </cell>
          <cell r="H1439" t="str">
            <v>B0490600</v>
          </cell>
          <cell r="I1439">
            <v>50510</v>
          </cell>
          <cell r="J1439">
            <v>484</v>
          </cell>
          <cell r="K1439">
            <v>360</v>
          </cell>
          <cell r="L1439">
            <v>449152.66</v>
          </cell>
          <cell r="M1439">
            <v>449152.66</v>
          </cell>
          <cell r="N1439">
            <v>0</v>
          </cell>
          <cell r="O1439">
            <v>0</v>
          </cell>
          <cell r="P1439">
            <v>449152.66</v>
          </cell>
          <cell r="R1439">
            <v>0</v>
          </cell>
          <cell r="S1439">
            <v>0</v>
          </cell>
          <cell r="T1439">
            <v>0</v>
          </cell>
          <cell r="V1439">
            <v>449152.66</v>
          </cell>
          <cell r="W1439">
            <v>449152.66</v>
          </cell>
          <cell r="X1439">
            <v>449152.66</v>
          </cell>
        </row>
        <row r="1440">
          <cell r="A1440">
            <v>1</v>
          </cell>
          <cell r="B1440" t="str">
            <v>600902201016</v>
          </cell>
          <cell r="C1440">
            <v>80</v>
          </cell>
          <cell r="D1440">
            <v>2</v>
          </cell>
          <cell r="E1440" t="str">
            <v>AMORTIZACAO ACUMULADA-AQUIS.SOFTWARE CENTRALIZADO-V.O.</v>
          </cell>
          <cell r="F1440">
            <v>3</v>
          </cell>
          <cell r="G1440">
            <v>24199605</v>
          </cell>
          <cell r="H1440" t="str">
            <v>B0193200</v>
          </cell>
          <cell r="I1440">
            <v>30995</v>
          </cell>
          <cell r="J1440">
            <v>484</v>
          </cell>
          <cell r="K1440">
            <v>0</v>
          </cell>
          <cell r="L1440">
            <v>251472.57</v>
          </cell>
          <cell r="M1440">
            <v>252689.32</v>
          </cell>
          <cell r="N1440">
            <v>0</v>
          </cell>
          <cell r="O1440">
            <v>764.11</v>
          </cell>
          <cell r="P1440">
            <v>253453.43</v>
          </cell>
          <cell r="R1440">
            <v>1272.6099999999999</v>
          </cell>
          <cell r="S1440">
            <v>1216.75</v>
          </cell>
          <cell r="T1440">
            <v>764.11</v>
          </cell>
          <cell r="V1440">
            <v>250282.07</v>
          </cell>
          <cell r="W1440">
            <v>251472.57</v>
          </cell>
          <cell r="X1440">
            <v>252689.32</v>
          </cell>
        </row>
        <row r="1441">
          <cell r="G1441" t="str">
            <v>24199605 Total</v>
          </cell>
          <cell r="L1441">
            <v>3845716.67</v>
          </cell>
          <cell r="M1441">
            <v>3862867.87</v>
          </cell>
          <cell r="P1441">
            <v>3879491.41</v>
          </cell>
          <cell r="R1441">
            <v>17316.04</v>
          </cell>
          <cell r="S1441">
            <v>17151.2</v>
          </cell>
          <cell r="T1441">
            <v>16623.54</v>
          </cell>
          <cell r="V1441">
            <v>3829517.79</v>
          </cell>
          <cell r="W1441">
            <v>3845716.67</v>
          </cell>
          <cell r="X1441">
            <v>3862867.87</v>
          </cell>
        </row>
        <row r="1442">
          <cell r="A1442">
            <v>1</v>
          </cell>
          <cell r="B1442" t="str">
            <v>600900006038</v>
          </cell>
          <cell r="C1442">
            <v>80</v>
          </cell>
          <cell r="D1442">
            <v>2</v>
          </cell>
          <cell r="E1442" t="str">
            <v>FUNDO P/DEPREC DE INSTALACOES DO BANCO</v>
          </cell>
          <cell r="F1442">
            <v>3</v>
          </cell>
          <cell r="G1442">
            <v>24199708</v>
          </cell>
          <cell r="H1442" t="str">
            <v>B0110100</v>
          </cell>
          <cell r="I1442">
            <v>30992</v>
          </cell>
          <cell r="J1442">
            <v>484</v>
          </cell>
          <cell r="K1442">
            <v>370</v>
          </cell>
          <cell r="L1442">
            <v>3160179.24</v>
          </cell>
          <cell r="M1442">
            <v>3249256.64</v>
          </cell>
          <cell r="N1442">
            <v>-1173337.02</v>
          </cell>
          <cell r="O1442">
            <v>1262414.42</v>
          </cell>
          <cell r="P1442">
            <v>3338334.04</v>
          </cell>
          <cell r="R1442">
            <v>-345874.78</v>
          </cell>
          <cell r="S1442">
            <v>89077.4</v>
          </cell>
          <cell r="T1442">
            <v>89077.399999999907</v>
          </cell>
          <cell r="V1442">
            <v>3342911.53</v>
          </cell>
          <cell r="W1442">
            <v>3160179.24</v>
          </cell>
          <cell r="X1442">
            <v>3249256.64</v>
          </cell>
        </row>
        <row r="1443">
          <cell r="A1443">
            <v>1</v>
          </cell>
          <cell r="B1443" t="str">
            <v>600900006054</v>
          </cell>
          <cell r="C1443">
            <v>80</v>
          </cell>
          <cell r="D1443">
            <v>2</v>
          </cell>
          <cell r="E1443" t="str">
            <v>FUNDO P/DEPREC DE INSTAL BANCO CORR MONETARIA DL 1598</v>
          </cell>
          <cell r="F1443">
            <v>3</v>
          </cell>
          <cell r="G1443">
            <v>24199708</v>
          </cell>
          <cell r="H1443" t="str">
            <v>B0490600</v>
          </cell>
          <cell r="I1443">
            <v>50510</v>
          </cell>
          <cell r="J1443">
            <v>484</v>
          </cell>
          <cell r="K1443">
            <v>360</v>
          </cell>
          <cell r="L1443">
            <v>21201459.66</v>
          </cell>
          <cell r="M1443">
            <v>21231838.859999999</v>
          </cell>
          <cell r="N1443">
            <v>-5874553.5300000003</v>
          </cell>
          <cell r="O1443">
            <v>5904774.0700000003</v>
          </cell>
          <cell r="P1443">
            <v>21262059.399999999</v>
          </cell>
          <cell r="R1443">
            <v>-6441.7700000000186</v>
          </cell>
          <cell r="S1443">
            <v>30379.200000000001</v>
          </cell>
          <cell r="T1443">
            <v>30220.54</v>
          </cell>
          <cell r="V1443">
            <v>21188178.989999998</v>
          </cell>
          <cell r="W1443">
            <v>21201459.66</v>
          </cell>
          <cell r="X1443">
            <v>21231838.859999999</v>
          </cell>
        </row>
        <row r="1444">
          <cell r="A1444">
            <v>1</v>
          </cell>
          <cell r="B1444" t="str">
            <v>600900007050</v>
          </cell>
          <cell r="C1444">
            <v>80</v>
          </cell>
          <cell r="D1444">
            <v>2</v>
          </cell>
          <cell r="E1444" t="str">
            <v>FUNDO P/DEPREC DE INSTALACOES NO BANCO-CME</v>
          </cell>
          <cell r="F1444">
            <v>3</v>
          </cell>
          <cell r="G1444">
            <v>24199708</v>
          </cell>
          <cell r="H1444" t="str">
            <v>B0490600</v>
          </cell>
          <cell r="I1444">
            <v>50510</v>
          </cell>
          <cell r="J1444">
            <v>484</v>
          </cell>
          <cell r="K1444">
            <v>360</v>
          </cell>
          <cell r="L1444">
            <v>772.18</v>
          </cell>
          <cell r="M1444">
            <v>772.18</v>
          </cell>
          <cell r="N1444">
            <v>-198.73</v>
          </cell>
          <cell r="O1444">
            <v>198.73</v>
          </cell>
          <cell r="P1444">
            <v>772.18</v>
          </cell>
          <cell r="R1444">
            <v>1.0000000000000231E-2</v>
          </cell>
          <cell r="S1444">
            <v>0</v>
          </cell>
          <cell r="T1444">
            <v>0</v>
          </cell>
          <cell r="V1444">
            <v>772.17</v>
          </cell>
          <cell r="W1444">
            <v>772.18</v>
          </cell>
          <cell r="X1444">
            <v>772.18</v>
          </cell>
        </row>
        <row r="1445">
          <cell r="A1445">
            <v>1</v>
          </cell>
          <cell r="B1445" t="str">
            <v>600900007069</v>
          </cell>
          <cell r="C1445">
            <v>80</v>
          </cell>
          <cell r="D1445">
            <v>2</v>
          </cell>
          <cell r="E1445" t="str">
            <v>FUNDO P/DEPREC DE INSTAL BANCO C.MONET DL 1598-CME</v>
          </cell>
          <cell r="F1445">
            <v>3</v>
          </cell>
          <cell r="G1445">
            <v>24199708</v>
          </cell>
          <cell r="H1445" t="str">
            <v>B0490600</v>
          </cell>
          <cell r="I1445">
            <v>50510</v>
          </cell>
          <cell r="J1445">
            <v>484</v>
          </cell>
          <cell r="K1445">
            <v>360</v>
          </cell>
          <cell r="L1445">
            <v>18599651.77</v>
          </cell>
          <cell r="M1445">
            <v>18599756.989999998</v>
          </cell>
          <cell r="N1445">
            <v>-5334388.9800000004</v>
          </cell>
          <cell r="O1445">
            <v>5334494.2</v>
          </cell>
          <cell r="P1445">
            <v>18599862.210000001</v>
          </cell>
          <cell r="R1445">
            <v>106.11999999999534</v>
          </cell>
          <cell r="S1445">
            <v>105.22</v>
          </cell>
          <cell r="T1445">
            <v>105.21999999973923</v>
          </cell>
          <cell r="V1445">
            <v>18599552.5</v>
          </cell>
          <cell r="W1445">
            <v>18599651.77</v>
          </cell>
          <cell r="X1445">
            <v>18599756.989999998</v>
          </cell>
        </row>
        <row r="1446">
          <cell r="G1446" t="str">
            <v>24199708 Total</v>
          </cell>
          <cell r="L1446">
            <v>42962062.849999994</v>
          </cell>
          <cell r="M1446">
            <v>43081624.670000002</v>
          </cell>
          <cell r="P1446">
            <v>43201027.829999998</v>
          </cell>
          <cell r="R1446">
            <v>-352210.42</v>
          </cell>
          <cell r="S1446">
            <v>119561.82</v>
          </cell>
          <cell r="T1446">
            <v>119403.16</v>
          </cell>
          <cell r="V1446">
            <v>43131415.189999998</v>
          </cell>
          <cell r="W1446">
            <v>42962062.849999994</v>
          </cell>
          <cell r="X1446">
            <v>43081624.670000002</v>
          </cell>
        </row>
        <row r="1447">
          <cell r="A1447">
            <v>1</v>
          </cell>
          <cell r="B1447" t="str">
            <v>800320007996</v>
          </cell>
          <cell r="C1447">
            <v>80</v>
          </cell>
          <cell r="D1447">
            <v>3</v>
          </cell>
          <cell r="E1447" t="str">
            <v>GAR.LOCAL-C/RISC.CRED-FINANC-NAO DOM.EUA-OUTRAS-BANKIT</v>
          </cell>
          <cell r="F1447">
            <v>3</v>
          </cell>
          <cell r="G1447">
            <v>30130902</v>
          </cell>
          <cell r="H1447" t="str">
            <v>0000000</v>
          </cell>
          <cell r="I1447">
            <v>680243</v>
          </cell>
          <cell r="J1447">
            <v>236</v>
          </cell>
          <cell r="K1447">
            <v>945</v>
          </cell>
          <cell r="L1447">
            <v>-4228821.53</v>
          </cell>
          <cell r="M1447">
            <v>-4228821.53</v>
          </cell>
          <cell r="N1447">
            <v>0</v>
          </cell>
          <cell r="O1447">
            <v>633000</v>
          </cell>
          <cell r="P1447">
            <v>-3595821.53</v>
          </cell>
          <cell r="R1447">
            <v>0</v>
          </cell>
          <cell r="S1447">
            <v>0</v>
          </cell>
          <cell r="T1447">
            <v>633000</v>
          </cell>
          <cell r="V1447">
            <v>-4228821.53</v>
          </cell>
          <cell r="W1447">
            <v>-4228821.53</v>
          </cell>
          <cell r="X1447">
            <v>-3618428.67</v>
          </cell>
        </row>
        <row r="1448">
          <cell r="A1448">
            <v>1</v>
          </cell>
          <cell r="B1448" t="str">
            <v>800320008003</v>
          </cell>
          <cell r="C1448">
            <v>80</v>
          </cell>
          <cell r="D1448">
            <v>3</v>
          </cell>
          <cell r="E1448" t="str">
            <v>GAR.LOCAL-C/RISC.CRED-FINANC-NAO DOM.EUA-OUTRAS-MANUAL</v>
          </cell>
          <cell r="F1448">
            <v>3</v>
          </cell>
          <cell r="G1448">
            <v>30130902</v>
          </cell>
          <cell r="H1448" t="str">
            <v>0000000</v>
          </cell>
          <cell r="I1448">
            <v>680243</v>
          </cell>
          <cell r="J1448">
            <v>236</v>
          </cell>
          <cell r="K1448">
            <v>945</v>
          </cell>
          <cell r="L1448">
            <v>-6649796.3600000003</v>
          </cell>
          <cell r="M1448">
            <v>-7004048</v>
          </cell>
          <cell r="N1448">
            <v>-7833.27</v>
          </cell>
          <cell r="O1448">
            <v>0</v>
          </cell>
          <cell r="P1448">
            <v>-7011881.2699999996</v>
          </cell>
          <cell r="R1448">
            <v>87477.01</v>
          </cell>
          <cell r="S1448">
            <v>-354251.64</v>
          </cell>
          <cell r="T1448">
            <v>-7833.27</v>
          </cell>
          <cell r="V1448">
            <v>-6672371.0700000003</v>
          </cell>
          <cell r="W1448">
            <v>-6649796.3600000003</v>
          </cell>
          <cell r="X1448">
            <v>-7004048</v>
          </cell>
        </row>
        <row r="1449">
          <cell r="A1449">
            <v>1</v>
          </cell>
          <cell r="B1449" t="str">
            <v>800320008011</v>
          </cell>
          <cell r="C1449">
            <v>80</v>
          </cell>
          <cell r="D1449">
            <v>3</v>
          </cell>
          <cell r="E1449" t="str">
            <v>BENEFICIARIOS DE GARANTIAS PRESTADAS CSG</v>
          </cell>
          <cell r="F1449">
            <v>3</v>
          </cell>
          <cell r="G1449">
            <v>30130902</v>
          </cell>
          <cell r="H1449" t="str">
            <v>0000000</v>
          </cell>
          <cell r="I1449">
            <v>680001</v>
          </cell>
          <cell r="J1449">
            <v>998</v>
          </cell>
          <cell r="K1449">
            <v>945</v>
          </cell>
          <cell r="L1449">
            <v>-30000</v>
          </cell>
          <cell r="M1449">
            <v>-30000</v>
          </cell>
          <cell r="N1449">
            <v>0</v>
          </cell>
          <cell r="O1449">
            <v>0</v>
          </cell>
          <cell r="P1449">
            <v>-30000</v>
          </cell>
          <cell r="R1449">
            <v>0</v>
          </cell>
          <cell r="S1449">
            <v>0</v>
          </cell>
          <cell r="T1449">
            <v>0</v>
          </cell>
          <cell r="V1449">
            <v>-30000</v>
          </cell>
          <cell r="W1449">
            <v>-30000</v>
          </cell>
          <cell r="X1449">
            <v>-30000</v>
          </cell>
        </row>
        <row r="1450">
          <cell r="A1450">
            <v>1</v>
          </cell>
          <cell r="B1450" t="str">
            <v>800320008020</v>
          </cell>
          <cell r="C1450">
            <v>80</v>
          </cell>
          <cell r="D1450">
            <v>3</v>
          </cell>
          <cell r="E1450" t="str">
            <v>GAR.LOCAL-C/RISC.CRED-PERFORM-NAO DOMIC.EUA-OUTRAS</v>
          </cell>
          <cell r="F1450">
            <v>3</v>
          </cell>
          <cell r="G1450">
            <v>30130902</v>
          </cell>
          <cell r="H1450" t="str">
            <v>0000000</v>
          </cell>
          <cell r="I1450">
            <v>680243</v>
          </cell>
          <cell r="J1450">
            <v>236</v>
          </cell>
          <cell r="K1450">
            <v>945</v>
          </cell>
          <cell r="L1450">
            <v>-9385.0400000000009</v>
          </cell>
          <cell r="M1450">
            <v>-10240.219999999999</v>
          </cell>
          <cell r="N1450">
            <v>-12.38</v>
          </cell>
          <cell r="O1450">
            <v>0</v>
          </cell>
          <cell r="P1450">
            <v>-10252.6</v>
          </cell>
          <cell r="R1450">
            <v>0</v>
          </cell>
          <cell r="S1450">
            <v>-855.18</v>
          </cell>
          <cell r="T1450">
            <v>-12.38</v>
          </cell>
          <cell r="V1450">
            <v>-9385.0400000000009</v>
          </cell>
          <cell r="W1450">
            <v>-9385.0400000000009</v>
          </cell>
          <cell r="X1450">
            <v>-10240.219999999999</v>
          </cell>
        </row>
        <row r="1451">
          <cell r="A1451">
            <v>1</v>
          </cell>
          <cell r="B1451" t="str">
            <v>800320008038</v>
          </cell>
          <cell r="C1451">
            <v>220</v>
          </cell>
          <cell r="D1451">
            <v>3</v>
          </cell>
          <cell r="E1451" t="str">
            <v>PERF BOND VENC N/PRORR-OUT ENT-C/RISC CRED-N/DOM EUA-C/SOV</v>
          </cell>
          <cell r="F1451">
            <v>3</v>
          </cell>
          <cell r="G1451">
            <v>30130902</v>
          </cell>
          <cell r="H1451" t="str">
            <v>Q0872152</v>
          </cell>
          <cell r="I1451">
            <v>680230</v>
          </cell>
          <cell r="J1451">
            <v>18</v>
          </cell>
          <cell r="K1451">
            <v>536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0</v>
          </cell>
          <cell r="R1451">
            <v>0</v>
          </cell>
          <cell r="S1451">
            <v>0</v>
          </cell>
          <cell r="T1451">
            <v>0</v>
          </cell>
          <cell r="V1451">
            <v>0</v>
          </cell>
          <cell r="W1451">
            <v>0</v>
          </cell>
          <cell r="X1451">
            <v>0</v>
          </cell>
        </row>
        <row r="1452">
          <cell r="A1452">
            <v>1</v>
          </cell>
          <cell r="B1452" t="str">
            <v>800320008046</v>
          </cell>
          <cell r="C1452">
            <v>220</v>
          </cell>
          <cell r="D1452">
            <v>3</v>
          </cell>
          <cell r="E1452" t="str">
            <v>FIANC INTL LEASING-OUTR ENTID-S/RISCO CRED-S/SOVEREIGN-BR</v>
          </cell>
          <cell r="F1452">
            <v>3</v>
          </cell>
          <cell r="G1452">
            <v>30130902</v>
          </cell>
          <cell r="H1452" t="str">
            <v>0000000</v>
          </cell>
          <cell r="I1452">
            <v>680218</v>
          </cell>
          <cell r="J1452">
            <v>306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R1452">
            <v>0</v>
          </cell>
          <cell r="S1452">
            <v>0</v>
          </cell>
          <cell r="T1452">
            <v>0</v>
          </cell>
          <cell r="V1452">
            <v>0</v>
          </cell>
          <cell r="W1452">
            <v>0</v>
          </cell>
          <cell r="X1452">
            <v>0</v>
          </cell>
        </row>
        <row r="1453">
          <cell r="A1453">
            <v>1</v>
          </cell>
          <cell r="B1453" t="str">
            <v>800320008054</v>
          </cell>
          <cell r="C1453">
            <v>220</v>
          </cell>
          <cell r="D1453">
            <v>3</v>
          </cell>
          <cell r="E1453" t="str">
            <v>BID BOND VENC N/PRORR-OUT ENT-C/RISCO CRED-N/DOM EUA-C/SOV</v>
          </cell>
          <cell r="F1453">
            <v>3</v>
          </cell>
          <cell r="G1453">
            <v>30130902</v>
          </cell>
          <cell r="H1453" t="str">
            <v>Q0872152</v>
          </cell>
          <cell r="I1453">
            <v>680230</v>
          </cell>
          <cell r="J1453">
            <v>18</v>
          </cell>
          <cell r="K1453">
            <v>536</v>
          </cell>
          <cell r="L1453">
            <v>-250943.29</v>
          </cell>
          <cell r="M1453">
            <v>-252996.62</v>
          </cell>
          <cell r="N1453">
            <v>-9265.68</v>
          </cell>
          <cell r="O1453">
            <v>0</v>
          </cell>
          <cell r="P1453">
            <v>-262262.3</v>
          </cell>
          <cell r="R1453">
            <v>718.66</v>
          </cell>
          <cell r="S1453">
            <v>-2053.33</v>
          </cell>
          <cell r="T1453">
            <v>-9265.68</v>
          </cell>
          <cell r="V1453">
            <v>-251615.58</v>
          </cell>
          <cell r="W1453">
            <v>-250943.29</v>
          </cell>
          <cell r="X1453">
            <v>-252996.62</v>
          </cell>
        </row>
        <row r="1454">
          <cell r="A1454">
            <v>1</v>
          </cell>
          <cell r="B1454" t="str">
            <v>800320008062</v>
          </cell>
          <cell r="C1454">
            <v>80</v>
          </cell>
          <cell r="D1454">
            <v>3</v>
          </cell>
          <cell r="E1454" t="str">
            <v>GAR.LOCAL-SEM RISCO CRED-OUTRAS-BR</v>
          </cell>
          <cell r="F1454">
            <v>3</v>
          </cell>
          <cell r="G1454">
            <v>30130902</v>
          </cell>
          <cell r="H1454" t="str">
            <v>0000000</v>
          </cell>
          <cell r="I1454">
            <v>0</v>
          </cell>
          <cell r="J1454">
            <v>236</v>
          </cell>
          <cell r="K1454">
            <v>945</v>
          </cell>
          <cell r="L1454">
            <v>-410265.14</v>
          </cell>
          <cell r="M1454">
            <v>-412483.92</v>
          </cell>
          <cell r="N1454">
            <v>-15112.83</v>
          </cell>
          <cell r="O1454">
            <v>0</v>
          </cell>
          <cell r="P1454">
            <v>-427596.75</v>
          </cell>
          <cell r="R1454">
            <v>-251.17</v>
          </cell>
          <cell r="S1454">
            <v>-2218.7800000000002</v>
          </cell>
          <cell r="T1454">
            <v>-15112.83</v>
          </cell>
          <cell r="V1454">
            <v>-410038.28</v>
          </cell>
          <cell r="W1454">
            <v>-410265.14</v>
          </cell>
          <cell r="X1454">
            <v>-412483.92</v>
          </cell>
        </row>
        <row r="1455">
          <cell r="A1455">
            <v>1</v>
          </cell>
          <cell r="B1455" t="str">
            <v>800320008070</v>
          </cell>
          <cell r="C1455">
            <v>80</v>
          </cell>
          <cell r="D1455">
            <v>3</v>
          </cell>
          <cell r="E1455" t="str">
            <v>GAR.LOCAL-C/RISC.CRED-FINANC-NAO DOM.EUA-OUTRAS-PRIVATE</v>
          </cell>
          <cell r="F1455">
            <v>3</v>
          </cell>
          <cell r="G1455">
            <v>30130902</v>
          </cell>
          <cell r="H1455" t="str">
            <v>0000000</v>
          </cell>
          <cell r="I1455">
            <v>680001</v>
          </cell>
          <cell r="J1455">
            <v>236</v>
          </cell>
          <cell r="K1455">
            <v>945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R1455">
            <v>50000000</v>
          </cell>
          <cell r="S1455">
            <v>0</v>
          </cell>
          <cell r="T1455">
            <v>0</v>
          </cell>
          <cell r="V1455">
            <v>-1612903.23</v>
          </cell>
          <cell r="W1455">
            <v>0</v>
          </cell>
          <cell r="X1455">
            <v>0</v>
          </cell>
        </row>
        <row r="1456">
          <cell r="A1456">
            <v>1</v>
          </cell>
          <cell r="B1456" t="str">
            <v>800320008119</v>
          </cell>
          <cell r="C1456">
            <v>220</v>
          </cell>
          <cell r="D1456">
            <v>3</v>
          </cell>
          <cell r="E1456" t="str">
            <v>FIANCA PRE PGTO-OUTR ENTID-S/RISCO CRED-S/SOVEREIGN</v>
          </cell>
          <cell r="F1456">
            <v>3</v>
          </cell>
          <cell r="G1456">
            <v>30130902</v>
          </cell>
          <cell r="H1456" t="str">
            <v>0000000</v>
          </cell>
          <cell r="I1456">
            <v>680229</v>
          </cell>
          <cell r="J1456">
            <v>5</v>
          </cell>
          <cell r="K1456">
            <v>0</v>
          </cell>
          <cell r="L1456">
            <v>-528098.79</v>
          </cell>
          <cell r="M1456">
            <v>-532419.93999999994</v>
          </cell>
          <cell r="N1456">
            <v>-19499.2</v>
          </cell>
          <cell r="O1456">
            <v>0</v>
          </cell>
          <cell r="P1456">
            <v>-551919.14</v>
          </cell>
          <cell r="R1456">
            <v>1512.4</v>
          </cell>
          <cell r="S1456">
            <v>-4321.1499999999996</v>
          </cell>
          <cell r="T1456">
            <v>-19499.2</v>
          </cell>
          <cell r="V1456">
            <v>-529513.62</v>
          </cell>
          <cell r="W1456">
            <v>-528098.79</v>
          </cell>
          <cell r="X1456">
            <v>-532419.93999999994</v>
          </cell>
        </row>
        <row r="1457">
          <cell r="A1457">
            <v>1</v>
          </cell>
          <cell r="B1457" t="str">
            <v>800320008135</v>
          </cell>
          <cell r="C1457">
            <v>220</v>
          </cell>
          <cell r="D1457">
            <v>3</v>
          </cell>
          <cell r="E1457" t="str">
            <v>FIANCA PRE PGTO VENC N/PRORR-OUT ENT-S/RISCO CRED-S/SOVER</v>
          </cell>
          <cell r="F1457">
            <v>3</v>
          </cell>
          <cell r="G1457">
            <v>30130902</v>
          </cell>
          <cell r="H1457" t="str">
            <v>0000000</v>
          </cell>
          <cell r="I1457">
            <v>680230</v>
          </cell>
          <cell r="J1457">
            <v>5</v>
          </cell>
          <cell r="K1457">
            <v>945</v>
          </cell>
          <cell r="L1457">
            <v>-25957840.77</v>
          </cell>
          <cell r="M1457">
            <v>-26170240</v>
          </cell>
          <cell r="N1457">
            <v>-958451.52</v>
          </cell>
          <cell r="O1457">
            <v>0</v>
          </cell>
          <cell r="P1457">
            <v>-27128691.52</v>
          </cell>
          <cell r="R1457">
            <v>74339.73</v>
          </cell>
          <cell r="S1457">
            <v>-212399.23</v>
          </cell>
          <cell r="T1457">
            <v>-958451.52</v>
          </cell>
          <cell r="V1457">
            <v>-26027384.390000001</v>
          </cell>
          <cell r="W1457">
            <v>-25957840.77</v>
          </cell>
          <cell r="X1457">
            <v>-26170240</v>
          </cell>
        </row>
        <row r="1458">
          <cell r="A1458">
            <v>1</v>
          </cell>
          <cell r="B1458" t="str">
            <v>800320008283</v>
          </cell>
          <cell r="C1458">
            <v>80</v>
          </cell>
          <cell r="D1458">
            <v>3</v>
          </cell>
          <cell r="E1458" t="str">
            <v>FIANCA-OUTR ENTID-SEM RISCO CRED-OUTRAS-REAIS-BR</v>
          </cell>
          <cell r="F1458">
            <v>3</v>
          </cell>
          <cell r="G1458">
            <v>30130902</v>
          </cell>
          <cell r="H1458" t="str">
            <v>0000000</v>
          </cell>
          <cell r="I1458">
            <v>680243</v>
          </cell>
          <cell r="J1458">
            <v>236</v>
          </cell>
          <cell r="K1458">
            <v>945</v>
          </cell>
          <cell r="L1458">
            <v>-1102721.5900000001</v>
          </cell>
          <cell r="M1458">
            <v>-1107798.08</v>
          </cell>
          <cell r="N1458">
            <v>-17196.650000000001</v>
          </cell>
          <cell r="O1458">
            <v>0</v>
          </cell>
          <cell r="P1458">
            <v>-1124994.73</v>
          </cell>
          <cell r="R1458">
            <v>-2753.55</v>
          </cell>
          <cell r="S1458">
            <v>-5076.49</v>
          </cell>
          <cell r="T1458">
            <v>-17196.650000000001</v>
          </cell>
          <cell r="V1458">
            <v>-1100234.52</v>
          </cell>
          <cell r="W1458">
            <v>-1102721.5900000001</v>
          </cell>
          <cell r="X1458">
            <v>-1107798.08</v>
          </cell>
        </row>
        <row r="1459">
          <cell r="A1459">
            <v>1</v>
          </cell>
          <cell r="B1459" t="str">
            <v>800320008380</v>
          </cell>
          <cell r="C1459">
            <v>80</v>
          </cell>
          <cell r="D1459">
            <v>3</v>
          </cell>
          <cell r="E1459" t="str">
            <v>GAR-INT'L-SEM RISCO CRED-S/SOVEREIGN-OUTRAS GAR-BR</v>
          </cell>
          <cell r="F1459">
            <v>3</v>
          </cell>
          <cell r="G1459">
            <v>30130902</v>
          </cell>
          <cell r="H1459" t="str">
            <v>0000000</v>
          </cell>
          <cell r="I1459">
            <v>0</v>
          </cell>
          <cell r="J1459">
            <v>18</v>
          </cell>
          <cell r="K1459">
            <v>0</v>
          </cell>
          <cell r="L1459">
            <v>-17500.189999999999</v>
          </cell>
          <cell r="M1459">
            <v>-17500.189999999999</v>
          </cell>
          <cell r="N1459">
            <v>0</v>
          </cell>
          <cell r="O1459">
            <v>0</v>
          </cell>
          <cell r="P1459">
            <v>-17500.189999999999</v>
          </cell>
          <cell r="R1459">
            <v>0</v>
          </cell>
          <cell r="S1459">
            <v>0</v>
          </cell>
          <cell r="T1459">
            <v>0</v>
          </cell>
          <cell r="V1459">
            <v>-17500.189999999999</v>
          </cell>
          <cell r="W1459">
            <v>-17500.189999999999</v>
          </cell>
          <cell r="X1459">
            <v>-17500.189999999999</v>
          </cell>
        </row>
        <row r="1460">
          <cell r="A1460">
            <v>1</v>
          </cell>
          <cell r="B1460" t="str">
            <v>800320008402</v>
          </cell>
          <cell r="C1460">
            <v>220</v>
          </cell>
          <cell r="D1460">
            <v>3</v>
          </cell>
          <cell r="E1460" t="str">
            <v>GAR.INT'L-SEM RISCO CRED-S/SOVEREIGN-INTERCO-PRE PAYMENT</v>
          </cell>
          <cell r="F1460">
            <v>3</v>
          </cell>
          <cell r="G1460">
            <v>30130902</v>
          </cell>
          <cell r="H1460" t="str">
            <v>0000000</v>
          </cell>
          <cell r="I1460">
            <v>0</v>
          </cell>
          <cell r="J1460">
            <v>19</v>
          </cell>
          <cell r="K1460">
            <v>0</v>
          </cell>
          <cell r="L1460">
            <v>-47911515.119999997</v>
          </cell>
          <cell r="M1460">
            <v>-48303549.590000004</v>
          </cell>
          <cell r="N1460">
            <v>-1932786.72</v>
          </cell>
          <cell r="O1460">
            <v>447.44</v>
          </cell>
          <cell r="P1460">
            <v>-50235888.869999997</v>
          </cell>
          <cell r="R1460">
            <v>137212.04999999999</v>
          </cell>
          <cell r="S1460">
            <v>-392034.47</v>
          </cell>
          <cell r="T1460">
            <v>-1932339.28</v>
          </cell>
          <cell r="V1460">
            <v>-48047455.049999997</v>
          </cell>
          <cell r="W1460">
            <v>-47789456.549999997</v>
          </cell>
          <cell r="X1460">
            <v>-48455438.920000002</v>
          </cell>
        </row>
        <row r="1461">
          <cell r="A1461">
            <v>1</v>
          </cell>
          <cell r="B1461" t="str">
            <v>800320008402</v>
          </cell>
          <cell r="C1461">
            <v>221</v>
          </cell>
          <cell r="D1461">
            <v>3</v>
          </cell>
          <cell r="E1461" t="str">
            <v>GAR.INT'L-SEM RISCO CRED-S/SOVEREIGN-INTERCO-PRE PAYMENT</v>
          </cell>
          <cell r="F1461">
            <v>3</v>
          </cell>
          <cell r="G1461">
            <v>30130902</v>
          </cell>
          <cell r="H1461" t="str">
            <v>0000000</v>
          </cell>
          <cell r="I1461">
            <v>0</v>
          </cell>
          <cell r="J1461">
            <v>19</v>
          </cell>
          <cell r="K1461">
            <v>0</v>
          </cell>
          <cell r="L1461">
            <v>-41286034.020000003</v>
          </cell>
          <cell r="M1461">
            <v>-41778287.719999999</v>
          </cell>
          <cell r="N1461">
            <v>-1530076.28</v>
          </cell>
          <cell r="O1461">
            <v>0</v>
          </cell>
          <cell r="P1461">
            <v>-43308364</v>
          </cell>
          <cell r="R1461">
            <v>118237.6</v>
          </cell>
          <cell r="S1461">
            <v>-492253.7</v>
          </cell>
          <cell r="T1461">
            <v>-1530076.28</v>
          </cell>
          <cell r="V1461">
            <v>-41379219.729999997</v>
          </cell>
          <cell r="W1461">
            <v>-41384227.189999998</v>
          </cell>
          <cell r="X1461">
            <v>-41891002.009999998</v>
          </cell>
        </row>
        <row r="1462">
          <cell r="A1462">
            <v>1</v>
          </cell>
          <cell r="B1462" t="str">
            <v>800320010016</v>
          </cell>
          <cell r="C1462">
            <v>80</v>
          </cell>
          <cell r="D1462">
            <v>3</v>
          </cell>
          <cell r="E1462" t="str">
            <v>FIANCA BID-OUTR ENT N/DOMICL EUA C/RISCO CRED-CIRC 2175 COMP</v>
          </cell>
          <cell r="F1462">
            <v>3</v>
          </cell>
          <cell r="G1462">
            <v>30130902</v>
          </cell>
          <cell r="H1462" t="str">
            <v>0000000</v>
          </cell>
          <cell r="I1462">
            <v>680243</v>
          </cell>
          <cell r="J1462">
            <v>236</v>
          </cell>
          <cell r="K1462">
            <v>945</v>
          </cell>
          <cell r="L1462">
            <v>-15637657.23</v>
          </cell>
          <cell r="M1462">
            <v>-15851494.52</v>
          </cell>
          <cell r="N1462">
            <v>-129820.48</v>
          </cell>
          <cell r="O1462">
            <v>385442.47</v>
          </cell>
          <cell r="P1462">
            <v>-15595872.529999999</v>
          </cell>
          <cell r="R1462">
            <v>45540417.049999997</v>
          </cell>
          <cell r="S1462">
            <v>-213837.29</v>
          </cell>
          <cell r="T1462">
            <v>255621.99</v>
          </cell>
          <cell r="V1462">
            <v>-56328385.130000003</v>
          </cell>
          <cell r="W1462">
            <v>-15482176.119999999</v>
          </cell>
          <cell r="X1462">
            <v>-15730571.98</v>
          </cell>
        </row>
        <row r="1463">
          <cell r="A1463">
            <v>1</v>
          </cell>
          <cell r="B1463" t="str">
            <v>830130900071</v>
          </cell>
          <cell r="C1463">
            <v>220</v>
          </cell>
          <cell r="D1463">
            <v>3</v>
          </cell>
          <cell r="E1463" t="str">
            <v>FIANCA BID-OUTR-NAO DOMICIL EUA-COM RISCO CRED</v>
          </cell>
          <cell r="F1463">
            <v>3</v>
          </cell>
          <cell r="G1463">
            <v>30130902</v>
          </cell>
          <cell r="H1463" t="str">
            <v>0000000</v>
          </cell>
          <cell r="I1463">
            <v>680243</v>
          </cell>
          <cell r="J1463">
            <v>236</v>
          </cell>
          <cell r="K1463">
            <v>0</v>
          </cell>
          <cell r="L1463">
            <v>-6197907.21</v>
          </cell>
          <cell r="M1463">
            <v>-6248621.3899999997</v>
          </cell>
          <cell r="N1463">
            <v>-228847.76</v>
          </cell>
          <cell r="O1463">
            <v>0</v>
          </cell>
          <cell r="P1463">
            <v>-6477469.1500000004</v>
          </cell>
          <cell r="R1463">
            <v>17749.97</v>
          </cell>
          <cell r="S1463">
            <v>-50714.18</v>
          </cell>
          <cell r="T1463">
            <v>-228847.76</v>
          </cell>
          <cell r="V1463">
            <v>-6214512.0199999996</v>
          </cell>
          <cell r="W1463">
            <v>-6197907.21</v>
          </cell>
          <cell r="X1463">
            <v>-6248621.3899999997</v>
          </cell>
        </row>
        <row r="1464">
          <cell r="A1464">
            <v>1</v>
          </cell>
          <cell r="B1464" t="str">
            <v>830130900276</v>
          </cell>
          <cell r="C1464">
            <v>221</v>
          </cell>
          <cell r="D1464">
            <v>3</v>
          </cell>
          <cell r="E1464" t="str">
            <v>FIANCAS USD ASSETS-OUTRAS ENTID-S/RISCO CRED*</v>
          </cell>
          <cell r="F1464">
            <v>3</v>
          </cell>
          <cell r="G1464">
            <v>30130902</v>
          </cell>
          <cell r="H1464" t="str">
            <v>0000000</v>
          </cell>
          <cell r="I1464">
            <v>680248</v>
          </cell>
          <cell r="J1464">
            <v>80</v>
          </cell>
          <cell r="K1464">
            <v>0</v>
          </cell>
          <cell r="L1464">
            <v>-13932225</v>
          </cell>
          <cell r="M1464">
            <v>-14046225</v>
          </cell>
          <cell r="N1464">
            <v>-514425</v>
          </cell>
          <cell r="O1464">
            <v>0</v>
          </cell>
          <cell r="P1464">
            <v>-14560650</v>
          </cell>
          <cell r="R1464">
            <v>39900</v>
          </cell>
          <cell r="S1464">
            <v>-114000</v>
          </cell>
          <cell r="T1464">
            <v>-514425</v>
          </cell>
          <cell r="V1464">
            <v>-13969550.810000001</v>
          </cell>
          <cell r="W1464">
            <v>-13932225</v>
          </cell>
          <cell r="X1464">
            <v>-14046225</v>
          </cell>
        </row>
        <row r="1465">
          <cell r="A1465">
            <v>1</v>
          </cell>
          <cell r="B1465" t="str">
            <v>830130902074</v>
          </cell>
          <cell r="C1465">
            <v>80</v>
          </cell>
          <cell r="D1465">
            <v>3</v>
          </cell>
          <cell r="E1465" t="str">
            <v>FIANCA BID-OUTR ENT N/DOMICL EUA C/RISCO CRED-CIRC 2175-BKT</v>
          </cell>
          <cell r="F1465">
            <v>3</v>
          </cell>
          <cell r="G1465">
            <v>30130902</v>
          </cell>
          <cell r="H1465" t="str">
            <v>0000000</v>
          </cell>
          <cell r="I1465">
            <v>680243</v>
          </cell>
          <cell r="J1465">
            <v>236</v>
          </cell>
          <cell r="K1465">
            <v>0</v>
          </cell>
          <cell r="L1465">
            <v>-49705266.210000001</v>
          </cell>
          <cell r="M1465">
            <v>-49705266.210000001</v>
          </cell>
          <cell r="N1465">
            <v>-75187.3</v>
          </cell>
          <cell r="O1465">
            <v>0</v>
          </cell>
          <cell r="P1465">
            <v>-49780453.509999998</v>
          </cell>
          <cell r="R1465">
            <v>-49705266.210000001</v>
          </cell>
          <cell r="S1465">
            <v>0</v>
          </cell>
          <cell r="T1465">
            <v>-75187.3</v>
          </cell>
          <cell r="V1465">
            <v>-48101870.530000001</v>
          </cell>
          <cell r="W1465">
            <v>-49705266.210000001</v>
          </cell>
          <cell r="X1465">
            <v>-49777768.25</v>
          </cell>
        </row>
        <row r="1466">
          <cell r="G1466" t="str">
            <v>30130902 Total</v>
          </cell>
          <cell r="L1466">
            <v>-213855977.49000001</v>
          </cell>
          <cell r="M1466">
            <v>-215699992.93000001</v>
          </cell>
          <cell r="P1466">
            <v>-220119618.08999997</v>
          </cell>
          <cell r="R1466">
            <v>46309293.539999999</v>
          </cell>
          <cell r="S1466">
            <v>-1844015.44</v>
          </cell>
          <cell r="T1466">
            <v>-4419625.16</v>
          </cell>
          <cell r="V1466">
            <v>-254930760.72</v>
          </cell>
          <cell r="W1466">
            <v>-213676630.98000002</v>
          </cell>
          <cell r="X1466">
            <v>-215305783.18999997</v>
          </cell>
        </row>
        <row r="1467">
          <cell r="A1467">
            <v>1</v>
          </cell>
          <cell r="B1467" t="str">
            <v>830310100006</v>
          </cell>
          <cell r="C1467">
            <v>80</v>
          </cell>
          <cell r="D1467">
            <v>3</v>
          </cell>
          <cell r="E1467" t="str">
            <v>TITULOS REGISTRADOS NO SELIC-LIVRES</v>
          </cell>
          <cell r="F1467">
            <v>3</v>
          </cell>
          <cell r="G1467">
            <v>30310100</v>
          </cell>
          <cell r="H1467" t="str">
            <v>0000000</v>
          </cell>
          <cell r="I1467">
            <v>0</v>
          </cell>
          <cell r="J1467">
            <v>805</v>
          </cell>
          <cell r="K1467">
            <v>0</v>
          </cell>
          <cell r="L1467">
            <v>-154058568.78999999</v>
          </cell>
          <cell r="M1467">
            <v>-737129280.54999995</v>
          </cell>
          <cell r="N1467">
            <v>-352944494.17000002</v>
          </cell>
          <cell r="O1467">
            <v>0</v>
          </cell>
          <cell r="P1467">
            <v>-1090073774.72</v>
          </cell>
          <cell r="R1467">
            <v>-24183965.93</v>
          </cell>
          <cell r="S1467">
            <v>-583070711.75999999</v>
          </cell>
          <cell r="T1467">
            <v>-352944494.17000002</v>
          </cell>
          <cell r="V1467">
            <v>-131434858.72</v>
          </cell>
          <cell r="W1467">
            <v>-154058568.78999999</v>
          </cell>
          <cell r="X1467">
            <v>-737129280.54999995</v>
          </cell>
        </row>
        <row r="1468">
          <cell r="G1468" t="str">
            <v>30310100 Total</v>
          </cell>
          <cell r="L1468">
            <v>-154058568.78999999</v>
          </cell>
          <cell r="M1468">
            <v>-737129280.54999995</v>
          </cell>
          <cell r="P1468">
            <v>-1090073774.72</v>
          </cell>
          <cell r="R1468">
            <v>-24183965.93</v>
          </cell>
          <cell r="S1468">
            <v>-583070711.75999999</v>
          </cell>
          <cell r="T1468">
            <v>-352944494.17000002</v>
          </cell>
          <cell r="V1468">
            <v>-131434858.72</v>
          </cell>
          <cell r="W1468">
            <v>-154058568.78999999</v>
          </cell>
          <cell r="X1468">
            <v>-737129280.54999995</v>
          </cell>
        </row>
        <row r="1469">
          <cell r="A1469">
            <v>1</v>
          </cell>
          <cell r="B1469" t="str">
            <v>830310155005</v>
          </cell>
          <cell r="C1469">
            <v>80</v>
          </cell>
          <cell r="D1469">
            <v>3</v>
          </cell>
          <cell r="E1469" t="str">
            <v>TITULOS REGISTRADOS NO SELIC-VINC.A OPERACOES COMPROMISSADAS</v>
          </cell>
          <cell r="F1469">
            <v>3</v>
          </cell>
          <cell r="G1469">
            <v>30310155</v>
          </cell>
          <cell r="H1469" t="str">
            <v>0000000</v>
          </cell>
          <cell r="I1469">
            <v>0</v>
          </cell>
          <cell r="J1469">
            <v>805</v>
          </cell>
          <cell r="K1469">
            <v>0</v>
          </cell>
          <cell r="L1469">
            <v>0</v>
          </cell>
          <cell r="M1469">
            <v>0</v>
          </cell>
          <cell r="N1469">
            <v>-229763256.15000001</v>
          </cell>
          <cell r="O1469">
            <v>0</v>
          </cell>
          <cell r="P1469">
            <v>-229763256.15000001</v>
          </cell>
          <cell r="R1469">
            <v>0</v>
          </cell>
          <cell r="S1469">
            <v>0</v>
          </cell>
          <cell r="T1469">
            <v>-229763256.15000001</v>
          </cell>
          <cell r="V1469">
            <v>0</v>
          </cell>
          <cell r="W1469">
            <v>0</v>
          </cell>
          <cell r="X1469">
            <v>0</v>
          </cell>
        </row>
        <row r="1470">
          <cell r="G1470" t="str">
            <v>30310155 Total</v>
          </cell>
          <cell r="L1470">
            <v>0</v>
          </cell>
          <cell r="M1470">
            <v>0</v>
          </cell>
          <cell r="P1470">
            <v>-229763256.15000001</v>
          </cell>
          <cell r="R1470">
            <v>0</v>
          </cell>
          <cell r="S1470">
            <v>0</v>
          </cell>
          <cell r="T1470">
            <v>-229763256.15000001</v>
          </cell>
          <cell r="V1470">
            <v>0</v>
          </cell>
          <cell r="W1470">
            <v>0</v>
          </cell>
          <cell r="X1470">
            <v>0</v>
          </cell>
        </row>
        <row r="1471">
          <cell r="A1471">
            <v>1</v>
          </cell>
          <cell r="B1471" t="str">
            <v>830310351009</v>
          </cell>
          <cell r="C1471">
            <v>80</v>
          </cell>
          <cell r="D1471">
            <v>3</v>
          </cell>
          <cell r="E1471" t="str">
            <v>TITS.REGS.NO SELIC-VINCULADOS A PRESTACAO DE GARANTIAS</v>
          </cell>
          <cell r="F1471">
            <v>3</v>
          </cell>
          <cell r="G1471">
            <v>30310351</v>
          </cell>
          <cell r="H1471" t="str">
            <v>0000000</v>
          </cell>
          <cell r="I1471">
            <v>0</v>
          </cell>
          <cell r="J1471">
            <v>805</v>
          </cell>
          <cell r="K1471">
            <v>0</v>
          </cell>
          <cell r="L1471">
            <v>-4595716.2</v>
          </cell>
          <cell r="M1471">
            <v>-392164350.13</v>
          </cell>
          <cell r="N1471">
            <v>0</v>
          </cell>
          <cell r="O1471">
            <v>111573799.23</v>
          </cell>
          <cell r="P1471">
            <v>-280590550.89999998</v>
          </cell>
          <cell r="R1471">
            <v>-14261.09</v>
          </cell>
          <cell r="S1471">
            <v>-387568633.93000001</v>
          </cell>
          <cell r="T1471">
            <v>111573799.23</v>
          </cell>
          <cell r="V1471">
            <v>-4582375.18</v>
          </cell>
          <cell r="W1471">
            <v>-4595716.2</v>
          </cell>
          <cell r="X1471">
            <v>-392164350.13</v>
          </cell>
        </row>
        <row r="1472">
          <cell r="G1472" t="str">
            <v>30310351 Total</v>
          </cell>
          <cell r="L1472">
            <v>-4595716.2</v>
          </cell>
          <cell r="M1472">
            <v>-392164350.13</v>
          </cell>
          <cell r="P1472">
            <v>-280590550.89999998</v>
          </cell>
          <cell r="R1472">
            <v>-14261.09</v>
          </cell>
          <cell r="S1472">
            <v>-387568633.93000001</v>
          </cell>
          <cell r="T1472">
            <v>111573799.23</v>
          </cell>
          <cell r="V1472">
            <v>-4582375.18</v>
          </cell>
          <cell r="W1472">
            <v>-4595716.2</v>
          </cell>
          <cell r="X1472">
            <v>-392164350.13</v>
          </cell>
        </row>
        <row r="1473">
          <cell r="A1473">
            <v>1</v>
          </cell>
          <cell r="B1473" t="str">
            <v>830320107003</v>
          </cell>
          <cell r="C1473">
            <v>80</v>
          </cell>
          <cell r="D1473">
            <v>3</v>
          </cell>
          <cell r="E1473" t="str">
            <v>TITULOS NAO REGISTRADOS NO SELIC-LIVRES</v>
          </cell>
          <cell r="F1473">
            <v>3</v>
          </cell>
          <cell r="G1473">
            <v>30320107</v>
          </cell>
          <cell r="H1473" t="str">
            <v>0000000</v>
          </cell>
          <cell r="I1473">
            <v>0</v>
          </cell>
          <cell r="J1473">
            <v>805</v>
          </cell>
          <cell r="K1473">
            <v>0</v>
          </cell>
          <cell r="L1473">
            <v>-8399696.7400000002</v>
          </cell>
          <cell r="M1473">
            <v>-7239633.0599999996</v>
          </cell>
          <cell r="N1473">
            <v>0</v>
          </cell>
          <cell r="O1473">
            <v>347970</v>
          </cell>
          <cell r="P1473">
            <v>-6891663.0599999996</v>
          </cell>
          <cell r="R1473">
            <v>3311413.45</v>
          </cell>
          <cell r="S1473">
            <v>1160063.68</v>
          </cell>
          <cell r="T1473">
            <v>347970</v>
          </cell>
          <cell r="V1473">
            <v>-11497470.619999999</v>
          </cell>
          <cell r="W1473">
            <v>-8399696.7400000002</v>
          </cell>
          <cell r="X1473">
            <v>-7239633.0599999996</v>
          </cell>
        </row>
        <row r="1474">
          <cell r="G1474" t="str">
            <v>30320107 Total</v>
          </cell>
          <cell r="L1474">
            <v>-8399696.7400000002</v>
          </cell>
          <cell r="M1474">
            <v>-7239633.0599999996</v>
          </cell>
          <cell r="P1474">
            <v>-6891663.0599999996</v>
          </cell>
          <cell r="R1474">
            <v>3311413.45</v>
          </cell>
          <cell r="S1474">
            <v>1160063.68</v>
          </cell>
          <cell r="T1474">
            <v>347970</v>
          </cell>
          <cell r="V1474">
            <v>-11497470.619999999</v>
          </cell>
          <cell r="W1474">
            <v>-8399696.7400000002</v>
          </cell>
          <cell r="X1474">
            <v>-7239633.0599999996</v>
          </cell>
        </row>
        <row r="1475">
          <cell r="A1475">
            <v>1</v>
          </cell>
          <cell r="B1475" t="str">
            <v>830320200003</v>
          </cell>
          <cell r="C1475">
            <v>80</v>
          </cell>
          <cell r="D1475">
            <v>3</v>
          </cell>
          <cell r="E1475" t="str">
            <v>TITS.NAO REGS.NO SELIC-VINC.A NEGOC.E INTERM.DE VALORES</v>
          </cell>
          <cell r="F1475">
            <v>3</v>
          </cell>
          <cell r="G1475">
            <v>30320200</v>
          </cell>
          <cell r="H1475" t="str">
            <v>0000000</v>
          </cell>
          <cell r="I1475">
            <v>0</v>
          </cell>
          <cell r="J1475">
            <v>805</v>
          </cell>
          <cell r="K1475">
            <v>0</v>
          </cell>
          <cell r="L1475">
            <v>-1712686.38</v>
          </cell>
          <cell r="M1475">
            <v>-1166478.8999999999</v>
          </cell>
          <cell r="N1475">
            <v>-85171.1</v>
          </cell>
          <cell r="O1475">
            <v>0</v>
          </cell>
          <cell r="P1475">
            <v>-1251650</v>
          </cell>
          <cell r="R1475">
            <v>649495.93999999994</v>
          </cell>
          <cell r="S1475">
            <v>546207.48</v>
          </cell>
          <cell r="T1475">
            <v>-85171.1</v>
          </cell>
          <cell r="V1475">
            <v>-2320279.36</v>
          </cell>
          <cell r="W1475">
            <v>-1712686.38</v>
          </cell>
          <cell r="X1475">
            <v>-1166478.8999999999</v>
          </cell>
        </row>
        <row r="1476">
          <cell r="G1476" t="str">
            <v>30320200 Total</v>
          </cell>
          <cell r="L1476">
            <v>-1712686.38</v>
          </cell>
          <cell r="M1476">
            <v>-1166478.8999999999</v>
          </cell>
          <cell r="P1476">
            <v>-1251650</v>
          </cell>
          <cell r="R1476">
            <v>649495.93999999994</v>
          </cell>
          <cell r="S1476">
            <v>546207.48</v>
          </cell>
          <cell r="T1476">
            <v>-85171.1</v>
          </cell>
          <cell r="V1476">
            <v>-2320279.36</v>
          </cell>
          <cell r="W1476">
            <v>-1712686.38</v>
          </cell>
          <cell r="X1476">
            <v>-1166478.8999999999</v>
          </cell>
        </row>
        <row r="1477">
          <cell r="A1477">
            <v>1</v>
          </cell>
          <cell r="B1477" t="str">
            <v>830320358006</v>
          </cell>
          <cell r="C1477">
            <v>80</v>
          </cell>
          <cell r="D1477">
            <v>3</v>
          </cell>
          <cell r="E1477" t="str">
            <v>TITS.NAO REGS.NO SELIC-VINC.A PRESTACAO DE GARANTIAS</v>
          </cell>
          <cell r="F1477">
            <v>3</v>
          </cell>
          <cell r="G1477">
            <v>30320358</v>
          </cell>
          <cell r="H1477" t="str">
            <v>0000000</v>
          </cell>
          <cell r="I1477">
            <v>0</v>
          </cell>
          <cell r="J1477">
            <v>805</v>
          </cell>
          <cell r="K1477">
            <v>0</v>
          </cell>
          <cell r="L1477">
            <v>0</v>
          </cell>
          <cell r="M1477">
            <v>-92020761.980000004</v>
          </cell>
          <cell r="N1477">
            <v>-19060864.140000001</v>
          </cell>
          <cell r="O1477">
            <v>0</v>
          </cell>
          <cell r="P1477">
            <v>-111081626.12</v>
          </cell>
          <cell r="R1477">
            <v>0</v>
          </cell>
          <cell r="S1477">
            <v>-92020761.980000004</v>
          </cell>
          <cell r="T1477">
            <v>-19060864.140000001</v>
          </cell>
          <cell r="V1477">
            <v>0</v>
          </cell>
          <cell r="W1477">
            <v>0</v>
          </cell>
          <cell r="X1477">
            <v>-92020761.980000004</v>
          </cell>
        </row>
        <row r="1478">
          <cell r="G1478" t="str">
            <v>30320358 Total</v>
          </cell>
          <cell r="L1478">
            <v>0</v>
          </cell>
          <cell r="M1478">
            <v>-92020761.980000004</v>
          </cell>
          <cell r="P1478">
            <v>-111081626.12</v>
          </cell>
          <cell r="R1478">
            <v>0</v>
          </cell>
          <cell r="S1478">
            <v>-92020761.980000004</v>
          </cell>
          <cell r="T1478">
            <v>-19060864.140000001</v>
          </cell>
          <cell r="V1478">
            <v>0</v>
          </cell>
          <cell r="W1478">
            <v>0</v>
          </cell>
          <cell r="X1478">
            <v>-92020761.980000004</v>
          </cell>
        </row>
        <row r="1479">
          <cell r="A1479">
            <v>1</v>
          </cell>
          <cell r="B1479" t="str">
            <v>830410000011</v>
          </cell>
          <cell r="C1479">
            <v>80</v>
          </cell>
          <cell r="D1479">
            <v>3</v>
          </cell>
          <cell r="E1479" t="str">
            <v>BENS EM GARANTIA APREENDIDOS-AUTOS-GCB-BR</v>
          </cell>
          <cell r="F1479">
            <v>3</v>
          </cell>
          <cell r="G1479">
            <v>30410000</v>
          </cell>
          <cell r="H1479" t="str">
            <v>0000000</v>
          </cell>
          <cell r="I1479">
            <v>0</v>
          </cell>
          <cell r="J1479">
            <v>998</v>
          </cell>
          <cell r="K1479">
            <v>0</v>
          </cell>
          <cell r="L1479">
            <v>-6</v>
          </cell>
          <cell r="M1479">
            <v>-4</v>
          </cell>
          <cell r="N1479">
            <v>-1</v>
          </cell>
          <cell r="O1479">
            <v>1</v>
          </cell>
          <cell r="P1479">
            <v>-4</v>
          </cell>
          <cell r="R1479">
            <v>0</v>
          </cell>
          <cell r="S1479">
            <v>2</v>
          </cell>
          <cell r="T1479">
            <v>0</v>
          </cell>
          <cell r="V1479">
            <v>-6</v>
          </cell>
          <cell r="W1479">
            <v>-4.6500000000000004</v>
          </cell>
          <cell r="X1479">
            <v>-3.54</v>
          </cell>
        </row>
        <row r="1480">
          <cell r="G1480" t="str">
            <v>30410000 Total</v>
          </cell>
          <cell r="L1480">
            <v>-6</v>
          </cell>
          <cell r="M1480">
            <v>-4</v>
          </cell>
          <cell r="P1480">
            <v>-4</v>
          </cell>
          <cell r="R1480">
            <v>0</v>
          </cell>
          <cell r="S1480">
            <v>2</v>
          </cell>
          <cell r="T1480">
            <v>0</v>
          </cell>
          <cell r="V1480">
            <v>-6</v>
          </cell>
          <cell r="W1480">
            <v>-4.6500000000000004</v>
          </cell>
          <cell r="X1480">
            <v>-3.54</v>
          </cell>
        </row>
        <row r="1481">
          <cell r="A1481">
            <v>1</v>
          </cell>
          <cell r="B1481" t="str">
            <v>800220060097</v>
          </cell>
          <cell r="C1481">
            <v>80</v>
          </cell>
          <cell r="D1481">
            <v>3</v>
          </cell>
          <cell r="E1481" t="str">
            <v>DEP.W/BANKS-CDI LONGO-TR-DEPOSITARIOS TITS EM CUSTODIA-BR</v>
          </cell>
          <cell r="F1481">
            <v>3</v>
          </cell>
          <cell r="G1481">
            <v>30430107</v>
          </cell>
          <cell r="H1481" t="str">
            <v>0000000</v>
          </cell>
          <cell r="I1481">
            <v>0</v>
          </cell>
          <cell r="J1481">
            <v>174</v>
          </cell>
          <cell r="K1481">
            <v>0</v>
          </cell>
          <cell r="L1481">
            <v>-18800</v>
          </cell>
          <cell r="M1481">
            <v>-18800</v>
          </cell>
          <cell r="N1481">
            <v>0</v>
          </cell>
          <cell r="O1481">
            <v>0</v>
          </cell>
          <cell r="P1481">
            <v>-18800</v>
          </cell>
          <cell r="R1481">
            <v>0</v>
          </cell>
          <cell r="S1481">
            <v>0</v>
          </cell>
          <cell r="T1481">
            <v>0</v>
          </cell>
          <cell r="V1481">
            <v>-18800</v>
          </cell>
          <cell r="W1481">
            <v>-18800</v>
          </cell>
          <cell r="X1481">
            <v>-18800</v>
          </cell>
        </row>
        <row r="1482">
          <cell r="A1482">
            <v>1</v>
          </cell>
          <cell r="B1482" t="str">
            <v>800220060119</v>
          </cell>
          <cell r="C1482">
            <v>80</v>
          </cell>
          <cell r="D1482">
            <v>3</v>
          </cell>
          <cell r="E1482" t="str">
            <v>DEP.W/BANKS-CDI LONGO PRE-DEPOSITARIOS TITS EM CUSTODIA-BR</v>
          </cell>
          <cell r="F1482">
            <v>3</v>
          </cell>
          <cell r="G1482">
            <v>30430107</v>
          </cell>
          <cell r="H1482" t="str">
            <v>0000000</v>
          </cell>
          <cell r="I1482">
            <v>0</v>
          </cell>
          <cell r="J1482">
            <v>174</v>
          </cell>
          <cell r="K1482">
            <v>0</v>
          </cell>
          <cell r="L1482">
            <v>-473530547.31</v>
          </cell>
          <cell r="M1482">
            <v>-444471505.31999999</v>
          </cell>
          <cell r="N1482">
            <v>-9163518.7799999993</v>
          </cell>
          <cell r="O1482">
            <v>16583106.890000001</v>
          </cell>
          <cell r="P1482">
            <v>-437051917.20999998</v>
          </cell>
          <cell r="R1482">
            <v>1827495.2</v>
          </cell>
          <cell r="S1482">
            <v>29059041.989999998</v>
          </cell>
          <cell r="T1482">
            <v>7419588.1100000013</v>
          </cell>
          <cell r="V1482">
            <v>-474142418.36000001</v>
          </cell>
          <cell r="W1482">
            <v>-466026338.91000003</v>
          </cell>
          <cell r="X1482">
            <v>-441192267.54000002</v>
          </cell>
        </row>
        <row r="1483">
          <cell r="A1483">
            <v>1</v>
          </cell>
          <cell r="B1483" t="str">
            <v>800220060135</v>
          </cell>
          <cell r="C1483">
            <v>80</v>
          </cell>
          <cell r="D1483">
            <v>3</v>
          </cell>
          <cell r="E1483" t="str">
            <v>DEP.W/BANKS-CDB PRE TERC-DEPOSITARIOS TITS.EM CUSTODIA-BR</v>
          </cell>
          <cell r="F1483">
            <v>3</v>
          </cell>
          <cell r="G1483">
            <v>30430107</v>
          </cell>
          <cell r="H1483" t="str">
            <v>0000000</v>
          </cell>
          <cell r="I1483">
            <v>0</v>
          </cell>
          <cell r="J1483">
            <v>174</v>
          </cell>
          <cell r="K1483">
            <v>0</v>
          </cell>
          <cell r="L1483">
            <v>0</v>
          </cell>
          <cell r="M1483">
            <v>-15604189</v>
          </cell>
          <cell r="N1483">
            <v>0</v>
          </cell>
          <cell r="O1483">
            <v>0</v>
          </cell>
          <cell r="P1483">
            <v>-15604189</v>
          </cell>
          <cell r="R1483">
            <v>0</v>
          </cell>
          <cell r="S1483">
            <v>-15604189</v>
          </cell>
          <cell r="T1483">
            <v>0</v>
          </cell>
          <cell r="V1483">
            <v>0</v>
          </cell>
          <cell r="W1483">
            <v>-4026887.48</v>
          </cell>
          <cell r="X1483">
            <v>-15604189</v>
          </cell>
        </row>
        <row r="1484">
          <cell r="A1484">
            <v>1</v>
          </cell>
          <cell r="B1484" t="str">
            <v>800220060143</v>
          </cell>
          <cell r="C1484">
            <v>80</v>
          </cell>
          <cell r="D1484">
            <v>3</v>
          </cell>
          <cell r="E1484" t="str">
            <v>AFS-NTN USV TERC-DEPOSITARIOS TITS.CUSTODIA-BR</v>
          </cell>
          <cell r="F1484">
            <v>3</v>
          </cell>
          <cell r="G1484">
            <v>30430107</v>
          </cell>
          <cell r="H1484" t="str">
            <v>0000000</v>
          </cell>
          <cell r="I1484">
            <v>0</v>
          </cell>
          <cell r="J1484">
            <v>173</v>
          </cell>
          <cell r="K1484">
            <v>0</v>
          </cell>
          <cell r="L1484">
            <v>-1800</v>
          </cell>
          <cell r="M1484">
            <v>-88870</v>
          </cell>
          <cell r="N1484">
            <v>-24343</v>
          </cell>
          <cell r="O1484">
            <v>2500</v>
          </cell>
          <cell r="P1484">
            <v>-110713</v>
          </cell>
          <cell r="R1484">
            <v>0</v>
          </cell>
          <cell r="S1484">
            <v>-87070</v>
          </cell>
          <cell r="T1484">
            <v>-21843</v>
          </cell>
          <cell r="V1484">
            <v>-1800</v>
          </cell>
          <cell r="W1484">
            <v>-80443.87</v>
          </cell>
          <cell r="X1484">
            <v>-94406.32</v>
          </cell>
        </row>
        <row r="1485">
          <cell r="A1485">
            <v>1</v>
          </cell>
          <cell r="B1485" t="str">
            <v>830430100046</v>
          </cell>
          <cell r="C1485">
            <v>80</v>
          </cell>
          <cell r="D1485">
            <v>3</v>
          </cell>
          <cell r="E1485" t="str">
            <v>AFS-LFT PRE TERC-DEPOSITARIOS TITS.CUSTODIA-BR</v>
          </cell>
          <cell r="F1485">
            <v>3</v>
          </cell>
          <cell r="G1485">
            <v>30430107</v>
          </cell>
          <cell r="H1485" t="str">
            <v>0000000</v>
          </cell>
          <cell r="I1485">
            <v>0</v>
          </cell>
          <cell r="J1485">
            <v>173</v>
          </cell>
          <cell r="K1485">
            <v>0</v>
          </cell>
          <cell r="L1485">
            <v>-607</v>
          </cell>
          <cell r="M1485">
            <v>-607</v>
          </cell>
          <cell r="N1485">
            <v>0</v>
          </cell>
          <cell r="O1485">
            <v>0</v>
          </cell>
          <cell r="P1485">
            <v>-607</v>
          </cell>
          <cell r="R1485">
            <v>-607</v>
          </cell>
          <cell r="S1485">
            <v>0</v>
          </cell>
          <cell r="T1485">
            <v>0</v>
          </cell>
          <cell r="V1485">
            <v>-254.55</v>
          </cell>
          <cell r="W1485">
            <v>-607</v>
          </cell>
          <cell r="X1485">
            <v>-607</v>
          </cell>
        </row>
        <row r="1486">
          <cell r="A1486">
            <v>1</v>
          </cell>
          <cell r="B1486" t="str">
            <v>830430107105</v>
          </cell>
          <cell r="C1486">
            <v>80</v>
          </cell>
          <cell r="D1486">
            <v>3</v>
          </cell>
          <cell r="E1486" t="str">
            <v>TRADING-LFT PRE TERC-DEPOSITARIOS TITS.CUSTODIA-BR</v>
          </cell>
          <cell r="F1486">
            <v>3</v>
          </cell>
          <cell r="G1486">
            <v>30430107</v>
          </cell>
          <cell r="H1486" t="str">
            <v>0000000</v>
          </cell>
          <cell r="I1486">
            <v>0</v>
          </cell>
          <cell r="J1486">
            <v>171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0</v>
          </cell>
          <cell r="P1486">
            <v>0</v>
          </cell>
          <cell r="R1486">
            <v>0</v>
          </cell>
          <cell r="S1486">
            <v>0</v>
          </cell>
          <cell r="T1486">
            <v>0</v>
          </cell>
          <cell r="V1486">
            <v>0</v>
          </cell>
          <cell r="W1486">
            <v>0</v>
          </cell>
          <cell r="X1486">
            <v>0</v>
          </cell>
        </row>
        <row r="1487">
          <cell r="A1487">
            <v>1</v>
          </cell>
          <cell r="B1487" t="str">
            <v>830430107156</v>
          </cell>
          <cell r="C1487">
            <v>80</v>
          </cell>
          <cell r="D1487">
            <v>3</v>
          </cell>
          <cell r="E1487" t="str">
            <v>AFS-TDA TERC-DEPOSITARIOS TITS.CUSTODIA-BR</v>
          </cell>
          <cell r="F1487">
            <v>3</v>
          </cell>
          <cell r="G1487">
            <v>30430107</v>
          </cell>
          <cell r="H1487" t="str">
            <v>0000000</v>
          </cell>
          <cell r="I1487">
            <v>0</v>
          </cell>
          <cell r="J1487">
            <v>173</v>
          </cell>
          <cell r="K1487">
            <v>0</v>
          </cell>
          <cell r="L1487">
            <v>-73245</v>
          </cell>
          <cell r="M1487">
            <v>-66322</v>
          </cell>
          <cell r="N1487">
            <v>0</v>
          </cell>
          <cell r="O1487">
            <v>5002</v>
          </cell>
          <cell r="P1487">
            <v>-61320</v>
          </cell>
          <cell r="R1487">
            <v>42245</v>
          </cell>
          <cell r="S1487">
            <v>6923</v>
          </cell>
          <cell r="T1487">
            <v>5002</v>
          </cell>
          <cell r="V1487">
            <v>-74607.740000000005</v>
          </cell>
          <cell r="W1487">
            <v>-66768.649999999994</v>
          </cell>
          <cell r="X1487">
            <v>-61498.64</v>
          </cell>
        </row>
        <row r="1488">
          <cell r="A1488">
            <v>1</v>
          </cell>
          <cell r="B1488" t="str">
            <v>830430107180</v>
          </cell>
          <cell r="C1488">
            <v>80</v>
          </cell>
          <cell r="D1488">
            <v>3</v>
          </cell>
          <cell r="E1488" t="str">
            <v>AFS-NBC USV TERC-DEPOSITARIOS-TITS.CUSTODIA-BR</v>
          </cell>
          <cell r="F1488">
            <v>3</v>
          </cell>
          <cell r="G1488">
            <v>30430107</v>
          </cell>
          <cell r="H1488" t="str">
            <v>0000000</v>
          </cell>
          <cell r="I1488">
            <v>0</v>
          </cell>
          <cell r="J1488">
            <v>173</v>
          </cell>
          <cell r="K1488">
            <v>0</v>
          </cell>
          <cell r="L1488">
            <v>-132742</v>
          </cell>
          <cell r="M1488">
            <v>-879262</v>
          </cell>
          <cell r="N1488">
            <v>-554500</v>
          </cell>
          <cell r="O1488">
            <v>223263</v>
          </cell>
          <cell r="P1488">
            <v>-1210499</v>
          </cell>
          <cell r="R1488">
            <v>-45187</v>
          </cell>
          <cell r="S1488">
            <v>-746520</v>
          </cell>
          <cell r="T1488">
            <v>-331237</v>
          </cell>
          <cell r="V1488">
            <v>-56811.97</v>
          </cell>
          <cell r="W1488">
            <v>-854121.84</v>
          </cell>
          <cell r="X1488">
            <v>-975889.71</v>
          </cell>
        </row>
        <row r="1489">
          <cell r="A1489">
            <v>1</v>
          </cell>
          <cell r="B1489" t="str">
            <v>830430107300</v>
          </cell>
          <cell r="C1489">
            <v>80</v>
          </cell>
          <cell r="D1489">
            <v>3</v>
          </cell>
          <cell r="E1489" t="str">
            <v>DEP.W/BANKS.CDB POS TERC-DEPOSITARIOS TITS.EM CUSTODIA-BR</v>
          </cell>
          <cell r="F1489">
            <v>3</v>
          </cell>
          <cell r="G1489">
            <v>30430107</v>
          </cell>
          <cell r="H1489" t="str">
            <v>0000000</v>
          </cell>
          <cell r="I1489">
            <v>0</v>
          </cell>
          <cell r="J1489">
            <v>174</v>
          </cell>
          <cell r="K1489">
            <v>0</v>
          </cell>
          <cell r="L1489">
            <v>0</v>
          </cell>
          <cell r="M1489">
            <v>-77000</v>
          </cell>
          <cell r="N1489">
            <v>-39000</v>
          </cell>
          <cell r="O1489">
            <v>21000</v>
          </cell>
          <cell r="P1489">
            <v>-95000</v>
          </cell>
          <cell r="R1489">
            <v>0</v>
          </cell>
          <cell r="S1489">
            <v>-77000</v>
          </cell>
          <cell r="T1489">
            <v>-18000</v>
          </cell>
          <cell r="V1489">
            <v>0</v>
          </cell>
          <cell r="W1489">
            <v>-19870.97</v>
          </cell>
          <cell r="X1489">
            <v>-87892.86</v>
          </cell>
        </row>
        <row r="1490">
          <cell r="G1490" t="str">
            <v>30430107 Total</v>
          </cell>
          <cell r="L1490">
            <v>-473757741.31</v>
          </cell>
          <cell r="M1490">
            <v>-461206555.31999999</v>
          </cell>
          <cell r="P1490">
            <v>-454153045.20999998</v>
          </cell>
          <cell r="R1490">
            <v>1823946.2</v>
          </cell>
          <cell r="S1490">
            <v>12551185.989999998</v>
          </cell>
          <cell r="T1490">
            <v>7053510.1100000013</v>
          </cell>
          <cell r="V1490">
            <v>-474294692.62000006</v>
          </cell>
          <cell r="W1490">
            <v>-471093838.72000003</v>
          </cell>
          <cell r="X1490">
            <v>-458035551.06999999</v>
          </cell>
        </row>
        <row r="1491">
          <cell r="A1491">
            <v>1</v>
          </cell>
          <cell r="B1491" t="str">
            <v>800220008575</v>
          </cell>
          <cell r="C1491">
            <v>80</v>
          </cell>
          <cell r="D1491">
            <v>3</v>
          </cell>
          <cell r="E1491" t="str">
            <v>BTN-POSICAO DE TERCEIROS</v>
          </cell>
          <cell r="F1491">
            <v>3</v>
          </cell>
          <cell r="G1491">
            <v>30430200</v>
          </cell>
          <cell r="H1491" t="str">
            <v>0000000</v>
          </cell>
          <cell r="I1491">
            <v>0</v>
          </cell>
          <cell r="J1491">
            <v>137</v>
          </cell>
          <cell r="K1491">
            <v>0</v>
          </cell>
          <cell r="L1491">
            <v>-31681</v>
          </cell>
          <cell r="M1491">
            <v>-31681</v>
          </cell>
          <cell r="N1491">
            <v>0</v>
          </cell>
          <cell r="O1491">
            <v>10000</v>
          </cell>
          <cell r="P1491">
            <v>-21681</v>
          </cell>
          <cell r="R1491">
            <v>-800</v>
          </cell>
          <cell r="S1491">
            <v>0</v>
          </cell>
          <cell r="T1491">
            <v>10000</v>
          </cell>
          <cell r="V1491">
            <v>-31010.03</v>
          </cell>
          <cell r="W1491">
            <v>-31681</v>
          </cell>
          <cell r="X1491">
            <v>-28823.86</v>
          </cell>
        </row>
        <row r="1492">
          <cell r="A1492">
            <v>1</v>
          </cell>
          <cell r="B1492" t="str">
            <v>830430200040</v>
          </cell>
          <cell r="C1492">
            <v>80</v>
          </cell>
          <cell r="D1492">
            <v>3</v>
          </cell>
          <cell r="E1492" t="str">
            <v>BROKERAGE-NTN USV PROEX-DEPOSITARIOS VALS.CUSTODIA-TERC-BR</v>
          </cell>
          <cell r="F1492">
            <v>3</v>
          </cell>
          <cell r="G1492">
            <v>30430200</v>
          </cell>
          <cell r="H1492" t="str">
            <v>0000000</v>
          </cell>
          <cell r="I1492">
            <v>0</v>
          </cell>
          <cell r="J1492">
            <v>176</v>
          </cell>
          <cell r="K1492">
            <v>0</v>
          </cell>
          <cell r="L1492">
            <v>-36893418</v>
          </cell>
          <cell r="M1492">
            <v>-41368019</v>
          </cell>
          <cell r="N1492">
            <v>-127474</v>
          </cell>
          <cell r="O1492">
            <v>688888</v>
          </cell>
          <cell r="P1492">
            <v>-40806605</v>
          </cell>
          <cell r="R1492">
            <v>-3851920</v>
          </cell>
          <cell r="S1492">
            <v>-4474601</v>
          </cell>
          <cell r="T1492">
            <v>561414</v>
          </cell>
          <cell r="V1492">
            <v>-33310674.68</v>
          </cell>
          <cell r="W1492">
            <v>-38707238.32</v>
          </cell>
          <cell r="X1492">
            <v>-41069678.859999999</v>
          </cell>
        </row>
        <row r="1493">
          <cell r="A1493">
            <v>1</v>
          </cell>
          <cell r="B1493" t="str">
            <v>830430200067</v>
          </cell>
          <cell r="C1493">
            <v>80</v>
          </cell>
          <cell r="D1493">
            <v>3</v>
          </cell>
          <cell r="E1493" t="str">
            <v>DEPOSITARIOS VALS CUSTODIA-DE TERCEIROS-CMK-BR</v>
          </cell>
          <cell r="F1493">
            <v>3</v>
          </cell>
          <cell r="G1493">
            <v>30430200</v>
          </cell>
          <cell r="H1493" t="str">
            <v>0000000</v>
          </cell>
          <cell r="I1493">
            <v>0</v>
          </cell>
          <cell r="J1493">
            <v>372</v>
          </cell>
          <cell r="K1493">
            <v>0</v>
          </cell>
          <cell r="L1493">
            <v>-2595862883.9000001</v>
          </cell>
          <cell r="M1493">
            <v>-2429273757.5</v>
          </cell>
          <cell r="N1493">
            <v>-3238319750.3499999</v>
          </cell>
          <cell r="O1493">
            <v>2853742033.5500002</v>
          </cell>
          <cell r="P1493">
            <v>-2813851474.3000002</v>
          </cell>
          <cell r="R1493">
            <v>-916486961.40999997</v>
          </cell>
          <cell r="S1493">
            <v>166589126.4000001</v>
          </cell>
          <cell r="T1493">
            <v>-384577716.79999971</v>
          </cell>
          <cell r="V1493">
            <v>-1413840681.4300001</v>
          </cell>
          <cell r="W1493">
            <v>-2595862883.9000001</v>
          </cell>
          <cell r="X1493">
            <v>-2831459138.1100001</v>
          </cell>
        </row>
        <row r="1494">
          <cell r="A1494">
            <v>1</v>
          </cell>
          <cell r="B1494" t="str">
            <v>830610006013</v>
          </cell>
          <cell r="C1494">
            <v>80</v>
          </cell>
          <cell r="D1494">
            <v>3</v>
          </cell>
          <cell r="E1494" t="str">
            <v>INTL SEC-CUSTODIA DE VALORES-ATIVO-BR</v>
          </cell>
          <cell r="F1494">
            <v>3</v>
          </cell>
          <cell r="G1494">
            <v>30430200</v>
          </cell>
          <cell r="H1494" t="str">
            <v>0000000</v>
          </cell>
          <cell r="I1494">
            <v>0</v>
          </cell>
          <cell r="J1494">
            <v>381</v>
          </cell>
          <cell r="K1494">
            <v>0</v>
          </cell>
          <cell r="L1494">
            <v>-3</v>
          </cell>
          <cell r="M1494">
            <v>-3</v>
          </cell>
          <cell r="N1494">
            <v>0</v>
          </cell>
          <cell r="O1494">
            <v>0</v>
          </cell>
          <cell r="P1494">
            <v>-3</v>
          </cell>
          <cell r="R1494">
            <v>0</v>
          </cell>
          <cell r="S1494">
            <v>0</v>
          </cell>
          <cell r="T1494">
            <v>0</v>
          </cell>
          <cell r="V1494">
            <v>-3</v>
          </cell>
          <cell r="W1494">
            <v>-3</v>
          </cell>
          <cell r="X1494">
            <v>-3</v>
          </cell>
        </row>
        <row r="1495">
          <cell r="G1495" t="str">
            <v>30430200 Total</v>
          </cell>
          <cell r="L1495">
            <v>-2632787985.9000001</v>
          </cell>
          <cell r="M1495">
            <v>-2470673460.5</v>
          </cell>
          <cell r="P1495">
            <v>-2854679763.3000002</v>
          </cell>
          <cell r="R1495">
            <v>-920339681.40999997</v>
          </cell>
          <cell r="S1495">
            <v>162114525.4000001</v>
          </cell>
          <cell r="T1495">
            <v>-384006302.79999971</v>
          </cell>
          <cell r="V1495">
            <v>-1447182369.1400001</v>
          </cell>
          <cell r="W1495">
            <v>-2634601806.2200003</v>
          </cell>
          <cell r="X1495">
            <v>-2872557643.8299999</v>
          </cell>
        </row>
        <row r="1496">
          <cell r="A1496">
            <v>1</v>
          </cell>
          <cell r="B1496" t="str">
            <v>800220500038</v>
          </cell>
          <cell r="C1496">
            <v>80</v>
          </cell>
          <cell r="D1496">
            <v>3</v>
          </cell>
          <cell r="E1496" t="str">
            <v>GARANTIAS RECEBIDAS-HIPOTECA-MODULO LR-GCB</v>
          </cell>
          <cell r="F1496">
            <v>3</v>
          </cell>
          <cell r="G1496">
            <v>30440001</v>
          </cell>
          <cell r="H1496" t="str">
            <v>0000000</v>
          </cell>
          <cell r="I1496">
            <v>0</v>
          </cell>
          <cell r="J1496">
            <v>998</v>
          </cell>
          <cell r="K1496">
            <v>0</v>
          </cell>
          <cell r="L1496">
            <v>-1273644.7</v>
          </cell>
          <cell r="M1496">
            <v>-1273644.7</v>
          </cell>
          <cell r="N1496">
            <v>0</v>
          </cell>
          <cell r="O1496">
            <v>0</v>
          </cell>
          <cell r="P1496">
            <v>-1273644.7</v>
          </cell>
          <cell r="R1496">
            <v>0</v>
          </cell>
          <cell r="S1496">
            <v>0</v>
          </cell>
          <cell r="T1496">
            <v>0</v>
          </cell>
          <cell r="V1496">
            <v>-1273644.7</v>
          </cell>
          <cell r="W1496">
            <v>-1273644.7</v>
          </cell>
          <cell r="X1496">
            <v>-1273644.7</v>
          </cell>
        </row>
        <row r="1497">
          <cell r="A1497">
            <v>1</v>
          </cell>
          <cell r="B1497" t="str">
            <v>800220500046</v>
          </cell>
          <cell r="C1497">
            <v>80</v>
          </cell>
          <cell r="D1497">
            <v>3</v>
          </cell>
          <cell r="E1497" t="str">
            <v>GARANTIAS RECEBIDAS-ALIENACAO FIDUCIARIA-MODULO LR-GCB</v>
          </cell>
          <cell r="F1497">
            <v>3</v>
          </cell>
          <cell r="G1497">
            <v>30440001</v>
          </cell>
          <cell r="H1497" t="str">
            <v>0000000</v>
          </cell>
          <cell r="I1497">
            <v>0</v>
          </cell>
          <cell r="J1497">
            <v>998</v>
          </cell>
          <cell r="K1497">
            <v>0</v>
          </cell>
          <cell r="L1497">
            <v>-3917908.4</v>
          </cell>
          <cell r="M1497">
            <v>-3884954.34</v>
          </cell>
          <cell r="N1497">
            <v>0</v>
          </cell>
          <cell r="O1497">
            <v>0</v>
          </cell>
          <cell r="P1497">
            <v>-3884954.34</v>
          </cell>
          <cell r="R1497">
            <v>0</v>
          </cell>
          <cell r="S1497">
            <v>32954.06</v>
          </cell>
          <cell r="T1497">
            <v>0</v>
          </cell>
          <cell r="V1497">
            <v>-3917908.4</v>
          </cell>
          <cell r="W1497">
            <v>-3903025.92</v>
          </cell>
          <cell r="X1497">
            <v>-3884954.34</v>
          </cell>
        </row>
        <row r="1498">
          <cell r="A1498">
            <v>1</v>
          </cell>
          <cell r="B1498" t="str">
            <v>830440001059</v>
          </cell>
          <cell r="C1498">
            <v>80</v>
          </cell>
          <cell r="D1498">
            <v>3</v>
          </cell>
          <cell r="E1498" t="str">
            <v>GARANTIAS RECEBIDAS-HIPOTECA,ALIEN.FID.-ACORDOS LE-GCB</v>
          </cell>
          <cell r="F1498">
            <v>3</v>
          </cell>
          <cell r="G1498">
            <v>30440001</v>
          </cell>
          <cell r="H1498" t="str">
            <v>0000000</v>
          </cell>
          <cell r="I1498">
            <v>0</v>
          </cell>
          <cell r="J1498">
            <v>998</v>
          </cell>
          <cell r="K1498">
            <v>0</v>
          </cell>
          <cell r="L1498">
            <v>-3740154.95</v>
          </cell>
          <cell r="M1498">
            <v>-3740154.95</v>
          </cell>
          <cell r="N1498">
            <v>0</v>
          </cell>
          <cell r="O1498">
            <v>0</v>
          </cell>
          <cell r="P1498">
            <v>-3740154.95</v>
          </cell>
          <cell r="R1498">
            <v>0</v>
          </cell>
          <cell r="S1498">
            <v>0</v>
          </cell>
          <cell r="T1498">
            <v>0</v>
          </cell>
          <cell r="V1498">
            <v>-3740154.95</v>
          </cell>
          <cell r="W1498">
            <v>-3740154.95</v>
          </cell>
          <cell r="X1498">
            <v>-3740154.95</v>
          </cell>
        </row>
        <row r="1499">
          <cell r="G1499" t="str">
            <v>30440001 Total</v>
          </cell>
          <cell r="L1499">
            <v>-8931708.0500000007</v>
          </cell>
          <cell r="M1499">
            <v>-8898753.9900000002</v>
          </cell>
          <cell r="P1499">
            <v>-8898753.9900000002</v>
          </cell>
          <cell r="R1499">
            <v>0</v>
          </cell>
          <cell r="S1499">
            <v>32954.06</v>
          </cell>
          <cell r="T1499">
            <v>0</v>
          </cell>
          <cell r="V1499">
            <v>-8931708.0500000007</v>
          </cell>
          <cell r="W1499">
            <v>-8916825.5700000003</v>
          </cell>
          <cell r="X1499">
            <v>-8898753.9900000002</v>
          </cell>
        </row>
        <row r="1500">
          <cell r="A1500">
            <v>1</v>
          </cell>
          <cell r="B1500" t="str">
            <v>800200088018</v>
          </cell>
          <cell r="C1500">
            <v>80</v>
          </cell>
          <cell r="D1500">
            <v>3</v>
          </cell>
          <cell r="E1500" t="str">
            <v>VALORES EM CUSTODIA-TITULOS DESCONTADOS-CSG</v>
          </cell>
          <cell r="F1500">
            <v>3</v>
          </cell>
          <cell r="G1500">
            <v>30480009</v>
          </cell>
          <cell r="H1500" t="str">
            <v>0000000</v>
          </cell>
          <cell r="I1500">
            <v>0</v>
          </cell>
          <cell r="J1500">
            <v>998</v>
          </cell>
          <cell r="K1500">
            <v>0</v>
          </cell>
          <cell r="L1500">
            <v>-235</v>
          </cell>
          <cell r="M1500">
            <v>-235</v>
          </cell>
          <cell r="N1500">
            <v>0</v>
          </cell>
          <cell r="O1500">
            <v>0</v>
          </cell>
          <cell r="P1500">
            <v>-235</v>
          </cell>
          <cell r="R1500">
            <v>0</v>
          </cell>
          <cell r="S1500">
            <v>0</v>
          </cell>
          <cell r="T1500">
            <v>0</v>
          </cell>
          <cell r="V1500">
            <v>-235</v>
          </cell>
          <cell r="W1500">
            <v>-235</v>
          </cell>
          <cell r="X1500">
            <v>-235</v>
          </cell>
        </row>
        <row r="1501">
          <cell r="A1501">
            <v>1</v>
          </cell>
          <cell r="B1501" t="str">
            <v>830480009115</v>
          </cell>
          <cell r="C1501">
            <v>80</v>
          </cell>
          <cell r="D1501">
            <v>3</v>
          </cell>
          <cell r="E1501" t="str">
            <v>INTL SEC-VALS.CUSTODIADOS EM NOSSO PODER-NP</v>
          </cell>
          <cell r="F1501">
            <v>3</v>
          </cell>
          <cell r="G1501">
            <v>30480009</v>
          </cell>
          <cell r="H1501" t="str">
            <v>0000000</v>
          </cell>
          <cell r="I1501">
            <v>0</v>
          </cell>
          <cell r="J1501">
            <v>381</v>
          </cell>
          <cell r="K1501">
            <v>0</v>
          </cell>
          <cell r="L1501">
            <v>-52</v>
          </cell>
          <cell r="M1501">
            <v>-52</v>
          </cell>
          <cell r="N1501">
            <v>0</v>
          </cell>
          <cell r="O1501">
            <v>0</v>
          </cell>
          <cell r="P1501">
            <v>-52</v>
          </cell>
          <cell r="R1501">
            <v>2361</v>
          </cell>
          <cell r="S1501">
            <v>0</v>
          </cell>
          <cell r="T1501">
            <v>0</v>
          </cell>
          <cell r="V1501">
            <v>-128.16</v>
          </cell>
          <cell r="W1501">
            <v>-52</v>
          </cell>
          <cell r="X1501">
            <v>-52</v>
          </cell>
        </row>
        <row r="1502">
          <cell r="G1502" t="str">
            <v>30480009 Total</v>
          </cell>
          <cell r="L1502">
            <v>-287</v>
          </cell>
          <cell r="M1502">
            <v>-287</v>
          </cell>
          <cell r="P1502">
            <v>-287</v>
          </cell>
          <cell r="R1502">
            <v>2361</v>
          </cell>
          <cell r="S1502">
            <v>0</v>
          </cell>
          <cell r="T1502">
            <v>0</v>
          </cell>
          <cell r="V1502">
            <v>-363.16</v>
          </cell>
          <cell r="W1502">
            <v>-287</v>
          </cell>
          <cell r="X1502">
            <v>-287</v>
          </cell>
        </row>
        <row r="1503">
          <cell r="A1503">
            <v>1</v>
          </cell>
          <cell r="B1503" t="str">
            <v>800220008150</v>
          </cell>
          <cell r="C1503">
            <v>80</v>
          </cell>
          <cell r="D1503">
            <v>3</v>
          </cell>
          <cell r="E1503" t="str">
            <v>EMPRESTIMOS COM ALIENACAO FIDUCIARIA-EM GARANTIA</v>
          </cell>
          <cell r="F1503">
            <v>3</v>
          </cell>
          <cell r="G1503">
            <v>30490006</v>
          </cell>
          <cell r="H1503" t="str">
            <v>0000000</v>
          </cell>
          <cell r="I1503">
            <v>0</v>
          </cell>
          <cell r="J1503">
            <v>236</v>
          </cell>
          <cell r="K1503">
            <v>0</v>
          </cell>
          <cell r="L1503">
            <v>-31669671.16</v>
          </cell>
          <cell r="M1503">
            <v>-31744365.059999999</v>
          </cell>
          <cell r="N1503">
            <v>-1121222.5900000001</v>
          </cell>
          <cell r="O1503">
            <v>306741.06</v>
          </cell>
          <cell r="P1503">
            <v>-32558846.59</v>
          </cell>
          <cell r="R1503">
            <v>-1302225.9199999999</v>
          </cell>
          <cell r="S1503">
            <v>-74693.899999999994</v>
          </cell>
          <cell r="T1503">
            <v>-814481.53</v>
          </cell>
          <cell r="V1503">
            <v>-30490977.129999999</v>
          </cell>
          <cell r="W1503">
            <v>-31664338.57</v>
          </cell>
          <cell r="X1503">
            <v>-31601949.57</v>
          </cell>
        </row>
        <row r="1504">
          <cell r="A1504">
            <v>1</v>
          </cell>
          <cell r="B1504" t="str">
            <v>800220008184</v>
          </cell>
          <cell r="C1504">
            <v>80</v>
          </cell>
          <cell r="D1504">
            <v>3</v>
          </cell>
          <cell r="E1504" t="str">
            <v>EMPRESTIMOS POR HIPOTECA-EM GARANTIA</v>
          </cell>
          <cell r="F1504">
            <v>3</v>
          </cell>
          <cell r="G1504">
            <v>30490006</v>
          </cell>
          <cell r="H1504" t="str">
            <v>0000000</v>
          </cell>
          <cell r="I1504">
            <v>0</v>
          </cell>
          <cell r="J1504">
            <v>151</v>
          </cell>
          <cell r="K1504">
            <v>0</v>
          </cell>
          <cell r="L1504">
            <v>-139709964.65000001</v>
          </cell>
          <cell r="M1504">
            <v>-140523254.06</v>
          </cell>
          <cell r="N1504">
            <v>-3838518.82</v>
          </cell>
          <cell r="O1504">
            <v>1619190</v>
          </cell>
          <cell r="P1504">
            <v>-142742582.88</v>
          </cell>
          <cell r="R1504">
            <v>217567.87</v>
          </cell>
          <cell r="S1504">
            <v>-813289.41</v>
          </cell>
          <cell r="T1504">
            <v>-2219328.8199999998</v>
          </cell>
          <cell r="V1504">
            <v>-139906477.56</v>
          </cell>
          <cell r="W1504">
            <v>-139709964.65000001</v>
          </cell>
          <cell r="X1504">
            <v>-139598002.63</v>
          </cell>
        </row>
        <row r="1505">
          <cell r="A1505">
            <v>1</v>
          </cell>
          <cell r="B1505" t="str">
            <v>800220008214</v>
          </cell>
          <cell r="C1505">
            <v>80</v>
          </cell>
          <cell r="D1505">
            <v>3</v>
          </cell>
          <cell r="E1505" t="str">
            <v>EMPRESTIMOS POR PENHOR MERCANTIL-EM GARANTIA</v>
          </cell>
          <cell r="F1505">
            <v>3</v>
          </cell>
          <cell r="G1505">
            <v>30490006</v>
          </cell>
          <cell r="H1505" t="str">
            <v>0000000</v>
          </cell>
          <cell r="I1505">
            <v>0</v>
          </cell>
          <cell r="J1505">
            <v>145</v>
          </cell>
          <cell r="K1505">
            <v>0</v>
          </cell>
          <cell r="L1505">
            <v>-24411405.530000001</v>
          </cell>
          <cell r="M1505">
            <v>-24574389.629999999</v>
          </cell>
          <cell r="N1505">
            <v>-530132.17000000004</v>
          </cell>
          <cell r="O1505">
            <v>6746415.8700000001</v>
          </cell>
          <cell r="P1505">
            <v>-18358105.93</v>
          </cell>
          <cell r="R1505">
            <v>43600.84</v>
          </cell>
          <cell r="S1505">
            <v>-162984.1</v>
          </cell>
          <cell r="T1505">
            <v>6216283.7000000002</v>
          </cell>
          <cell r="V1505">
            <v>-24450786.93</v>
          </cell>
          <cell r="W1505">
            <v>-24411405.530000001</v>
          </cell>
          <cell r="X1505">
            <v>-19088192.02</v>
          </cell>
        </row>
        <row r="1506">
          <cell r="A1506">
            <v>1</v>
          </cell>
          <cell r="B1506" t="str">
            <v>800300008067</v>
          </cell>
          <cell r="C1506">
            <v>80</v>
          </cell>
          <cell r="D1506">
            <v>3</v>
          </cell>
          <cell r="E1506" t="str">
            <v>GARANTIAS DE DIREITOS CREDITORIOS-(FATURAS)</v>
          </cell>
          <cell r="F1506">
            <v>3</v>
          </cell>
          <cell r="G1506">
            <v>30490006</v>
          </cell>
          <cell r="H1506" t="str">
            <v>0000000</v>
          </cell>
          <cell r="I1506">
            <v>0</v>
          </cell>
          <cell r="J1506">
            <v>151</v>
          </cell>
          <cell r="K1506">
            <v>0</v>
          </cell>
          <cell r="L1506">
            <v>-300000</v>
          </cell>
          <cell r="M1506">
            <v>-300000</v>
          </cell>
          <cell r="N1506">
            <v>0</v>
          </cell>
          <cell r="O1506">
            <v>0</v>
          </cell>
          <cell r="P1506">
            <v>-300000</v>
          </cell>
          <cell r="R1506">
            <v>0</v>
          </cell>
          <cell r="S1506">
            <v>0</v>
          </cell>
          <cell r="T1506">
            <v>0</v>
          </cell>
          <cell r="V1506">
            <v>-300000</v>
          </cell>
          <cell r="W1506">
            <v>-300000</v>
          </cell>
          <cell r="X1506">
            <v>-300000</v>
          </cell>
        </row>
        <row r="1507">
          <cell r="A1507">
            <v>1</v>
          </cell>
          <cell r="B1507" t="str">
            <v>800300008130</v>
          </cell>
          <cell r="C1507">
            <v>80</v>
          </cell>
          <cell r="D1507">
            <v>3</v>
          </cell>
          <cell r="E1507" t="str">
            <v>VALORES EM GARANTIA-CAUCAO DE AFORAMENTO</v>
          </cell>
          <cell r="F1507">
            <v>3</v>
          </cell>
          <cell r="G1507">
            <v>30490006</v>
          </cell>
          <cell r="H1507" t="str">
            <v>0000000</v>
          </cell>
          <cell r="I1507">
            <v>0</v>
          </cell>
          <cell r="J1507">
            <v>237</v>
          </cell>
          <cell r="K1507">
            <v>0</v>
          </cell>
          <cell r="L1507">
            <v>-9239180.6799999997</v>
          </cell>
          <cell r="M1507">
            <v>-9313392.8599999994</v>
          </cell>
          <cell r="N1507">
            <v>-350262.61</v>
          </cell>
          <cell r="O1507">
            <v>0</v>
          </cell>
          <cell r="P1507">
            <v>-9663655.4700000007</v>
          </cell>
          <cell r="R1507">
            <v>19852.939999999999</v>
          </cell>
          <cell r="S1507">
            <v>-74212.179999999993</v>
          </cell>
          <cell r="T1507">
            <v>-350262.61</v>
          </cell>
          <cell r="V1507">
            <v>-9257112.3699999992</v>
          </cell>
          <cell r="W1507">
            <v>-9239180.6799999997</v>
          </cell>
          <cell r="X1507">
            <v>-9313392.8599999994</v>
          </cell>
        </row>
        <row r="1508">
          <cell r="A1508">
            <v>1</v>
          </cell>
          <cell r="B1508" t="str">
            <v>830490006062</v>
          </cell>
          <cell r="C1508">
            <v>80</v>
          </cell>
          <cell r="D1508">
            <v>3</v>
          </cell>
          <cell r="E1508" t="str">
            <v>GARANTIAS RECEBIDAS-PENHOR CAUCAO,TIT,OUTROS ACORDOS LE-GCB</v>
          </cell>
          <cell r="F1508">
            <v>3</v>
          </cell>
          <cell r="G1508">
            <v>30490006</v>
          </cell>
          <cell r="H1508" t="str">
            <v>0000000</v>
          </cell>
          <cell r="I1508">
            <v>0</v>
          </cell>
          <cell r="J1508">
            <v>998</v>
          </cell>
          <cell r="K1508">
            <v>0</v>
          </cell>
          <cell r="L1508">
            <v>-1812105.69</v>
          </cell>
          <cell r="M1508">
            <v>-1812105.69</v>
          </cell>
          <cell r="N1508">
            <v>0</v>
          </cell>
          <cell r="O1508">
            <v>0</v>
          </cell>
          <cell r="P1508">
            <v>-1812105.69</v>
          </cell>
          <cell r="R1508">
            <v>0</v>
          </cell>
          <cell r="S1508">
            <v>0</v>
          </cell>
          <cell r="T1508">
            <v>0</v>
          </cell>
          <cell r="V1508">
            <v>-1812105.69</v>
          </cell>
          <cell r="W1508">
            <v>-1812105.69</v>
          </cell>
          <cell r="X1508">
            <v>-1812105.69</v>
          </cell>
        </row>
        <row r="1509">
          <cell r="G1509" t="str">
            <v>30490006 Total</v>
          </cell>
          <cell r="L1509">
            <v>-207142327.71000001</v>
          </cell>
          <cell r="M1509">
            <v>-208267507.30000001</v>
          </cell>
          <cell r="P1509">
            <v>-205435296.56</v>
          </cell>
          <cell r="R1509">
            <v>-1021204.27</v>
          </cell>
          <cell r="S1509">
            <v>-1125179.5900000001</v>
          </cell>
          <cell r="T1509">
            <v>2832210.74</v>
          </cell>
          <cell r="V1509">
            <v>-206217459.68000001</v>
          </cell>
          <cell r="W1509">
            <v>-207136995.12</v>
          </cell>
          <cell r="X1509">
            <v>-201713642.76999998</v>
          </cell>
        </row>
        <row r="1510">
          <cell r="A1510">
            <v>1</v>
          </cell>
          <cell r="B1510" t="str">
            <v>800100028242</v>
          </cell>
          <cell r="C1510">
            <v>80</v>
          </cell>
          <cell r="D1510">
            <v>3</v>
          </cell>
          <cell r="E1510" t="str">
            <v>REAJUSTE DE SALDOS</v>
          </cell>
          <cell r="F1510">
            <v>3</v>
          </cell>
          <cell r="G1510">
            <v>30530100</v>
          </cell>
          <cell r="H1510" t="str">
            <v>0000000</v>
          </cell>
          <cell r="I1510">
            <v>0</v>
          </cell>
          <cell r="J1510">
            <v>498</v>
          </cell>
          <cell r="K1510">
            <v>0</v>
          </cell>
          <cell r="L1510">
            <v>0</v>
          </cell>
          <cell r="M1510">
            <v>0</v>
          </cell>
          <cell r="N1510">
            <v>-105670.13</v>
          </cell>
          <cell r="O1510">
            <v>105670.13</v>
          </cell>
          <cell r="P1510">
            <v>0</v>
          </cell>
          <cell r="R1510">
            <v>0</v>
          </cell>
          <cell r="S1510">
            <v>0</v>
          </cell>
          <cell r="T1510">
            <v>0</v>
          </cell>
          <cell r="V1510">
            <v>0</v>
          </cell>
          <cell r="W1510">
            <v>0</v>
          </cell>
          <cell r="X1510">
            <v>0</v>
          </cell>
        </row>
        <row r="1511">
          <cell r="G1511" t="str">
            <v>30530100 Total</v>
          </cell>
          <cell r="L1511">
            <v>0</v>
          </cell>
          <cell r="M1511">
            <v>0</v>
          </cell>
          <cell r="P1511">
            <v>0</v>
          </cell>
          <cell r="R1511">
            <v>0</v>
          </cell>
          <cell r="S1511">
            <v>0</v>
          </cell>
          <cell r="T1511">
            <v>0</v>
          </cell>
          <cell r="V1511">
            <v>0</v>
          </cell>
          <cell r="W1511">
            <v>0</v>
          </cell>
          <cell r="X1511">
            <v>0</v>
          </cell>
        </row>
        <row r="1512">
          <cell r="A1512">
            <v>1</v>
          </cell>
          <cell r="B1512" t="str">
            <v>800140008153</v>
          </cell>
          <cell r="C1512">
            <v>220</v>
          </cell>
          <cell r="D1512">
            <v>3</v>
          </cell>
          <cell r="E1512" t="str">
            <v>CAMBIO-TITULOS EM M/E-FBSC</v>
          </cell>
          <cell r="F1512">
            <v>3</v>
          </cell>
          <cell r="G1512">
            <v>30550104</v>
          </cell>
          <cell r="H1512" t="str">
            <v>0000000</v>
          </cell>
          <cell r="I1512">
            <v>0</v>
          </cell>
          <cell r="J1512">
            <v>461</v>
          </cell>
          <cell r="K1512">
            <v>0</v>
          </cell>
          <cell r="L1512">
            <v>-156824.9</v>
          </cell>
          <cell r="M1512">
            <v>-158084.57</v>
          </cell>
          <cell r="N1512">
            <v>-8544.9</v>
          </cell>
          <cell r="O1512">
            <v>2599.58</v>
          </cell>
          <cell r="P1512">
            <v>-164029.89000000001</v>
          </cell>
          <cell r="R1512">
            <v>78985.39</v>
          </cell>
          <cell r="S1512">
            <v>-1259.67</v>
          </cell>
          <cell r="T1512">
            <v>-5945.32</v>
          </cell>
          <cell r="V1512">
            <v>-192379.17</v>
          </cell>
          <cell r="W1512">
            <v>-156769.26</v>
          </cell>
          <cell r="X1512">
            <v>-160647.76</v>
          </cell>
        </row>
        <row r="1513">
          <cell r="A1513">
            <v>1</v>
          </cell>
          <cell r="B1513" t="str">
            <v>800140008218</v>
          </cell>
          <cell r="C1513">
            <v>220</v>
          </cell>
          <cell r="D1513">
            <v>3</v>
          </cell>
          <cell r="E1513" t="str">
            <v>CAMBIO-PRE-PAGAMENTO-HONG KONG COSMOS</v>
          </cell>
          <cell r="F1513">
            <v>3</v>
          </cell>
          <cell r="G1513">
            <v>30550104</v>
          </cell>
          <cell r="H1513" t="str">
            <v>0000000</v>
          </cell>
          <cell r="I1513">
            <v>0</v>
          </cell>
          <cell r="J1513">
            <v>461</v>
          </cell>
          <cell r="K1513">
            <v>0</v>
          </cell>
          <cell r="L1513">
            <v>-447103356.79000002</v>
          </cell>
          <cell r="M1513">
            <v>-450694640.26999998</v>
          </cell>
          <cell r="N1513">
            <v>-24361254.219999999</v>
          </cell>
          <cell r="O1513">
            <v>7411311.1399999997</v>
          </cell>
          <cell r="P1513">
            <v>-467644583.35000002</v>
          </cell>
          <cell r="R1513">
            <v>960725.52</v>
          </cell>
          <cell r="S1513">
            <v>-3591283.48</v>
          </cell>
          <cell r="T1513">
            <v>-16949943.079999998</v>
          </cell>
          <cell r="V1513">
            <v>-448973155.92000002</v>
          </cell>
          <cell r="W1513">
            <v>-446944711.63999999</v>
          </cell>
          <cell r="X1513">
            <v>-458002199.60000002</v>
          </cell>
        </row>
        <row r="1514">
          <cell r="A1514">
            <v>1</v>
          </cell>
          <cell r="B1514" t="str">
            <v>800140008218</v>
          </cell>
          <cell r="C1514">
            <v>395</v>
          </cell>
          <cell r="D1514">
            <v>3</v>
          </cell>
          <cell r="E1514" t="str">
            <v>CAMBIO-PRE-PAGAMENTO-HONG-KONG COSMOS</v>
          </cell>
          <cell r="F1514">
            <v>3</v>
          </cell>
          <cell r="G1514">
            <v>30550104</v>
          </cell>
          <cell r="H1514" t="str">
            <v>0000000</v>
          </cell>
          <cell r="I1514">
            <v>0</v>
          </cell>
          <cell r="J1514">
            <v>461</v>
          </cell>
          <cell r="K1514">
            <v>0</v>
          </cell>
          <cell r="L1514">
            <v>-211168.31</v>
          </cell>
          <cell r="M1514">
            <v>-211392.99</v>
          </cell>
          <cell r="N1514">
            <v>-19765.88</v>
          </cell>
          <cell r="O1514">
            <v>14282.31</v>
          </cell>
          <cell r="P1514">
            <v>-216876.56</v>
          </cell>
          <cell r="R1514">
            <v>-14781.44</v>
          </cell>
          <cell r="S1514">
            <v>-224.67999999999665</v>
          </cell>
          <cell r="T1514">
            <v>-5483.57</v>
          </cell>
          <cell r="V1514">
            <v>-202925.8</v>
          </cell>
          <cell r="W1514">
            <v>-211039.43</v>
          </cell>
          <cell r="X1514">
            <v>-212232.98</v>
          </cell>
        </row>
        <row r="1515">
          <cell r="A1515">
            <v>1</v>
          </cell>
          <cell r="B1515" t="str">
            <v>800140008218</v>
          </cell>
          <cell r="C1515">
            <v>610</v>
          </cell>
          <cell r="D1515">
            <v>3</v>
          </cell>
          <cell r="E1515" t="str">
            <v>CAMBIO-PRE-PAGAMENTO-HONG KONG COSMOS</v>
          </cell>
          <cell r="F1515">
            <v>3</v>
          </cell>
          <cell r="G1515">
            <v>30550104</v>
          </cell>
          <cell r="H1515" t="str">
            <v>0000000</v>
          </cell>
          <cell r="I1515">
            <v>0</v>
          </cell>
          <cell r="J1515">
            <v>461</v>
          </cell>
          <cell r="K1515">
            <v>0</v>
          </cell>
          <cell r="L1515">
            <v>-66786.649999999994</v>
          </cell>
          <cell r="M1515">
            <v>-66857.89</v>
          </cell>
          <cell r="N1515">
            <v>-6251.14</v>
          </cell>
          <cell r="O1515">
            <v>4516.8100000000004</v>
          </cell>
          <cell r="P1515">
            <v>-68592.22</v>
          </cell>
          <cell r="R1515">
            <v>-4674.79</v>
          </cell>
          <cell r="S1515">
            <v>-71.239999999999782</v>
          </cell>
          <cell r="T1515">
            <v>-1734.33</v>
          </cell>
          <cell r="V1515">
            <v>-64179.85</v>
          </cell>
          <cell r="W1515">
            <v>-66746</v>
          </cell>
          <cell r="X1515">
            <v>-67123.55</v>
          </cell>
        </row>
        <row r="1516">
          <cell r="A1516">
            <v>1</v>
          </cell>
          <cell r="B1516" t="str">
            <v>800140008250</v>
          </cell>
          <cell r="C1516">
            <v>80</v>
          </cell>
          <cell r="D1516">
            <v>3</v>
          </cell>
          <cell r="E1516" t="str">
            <v>REAJUSTE DE SALDOS</v>
          </cell>
          <cell r="F1516">
            <v>3</v>
          </cell>
          <cell r="G1516">
            <v>30550104</v>
          </cell>
          <cell r="H1516" t="str">
            <v>0000000</v>
          </cell>
          <cell r="I1516">
            <v>0</v>
          </cell>
          <cell r="J1516">
            <v>3</v>
          </cell>
          <cell r="K1516">
            <v>0</v>
          </cell>
          <cell r="L1516">
            <v>0</v>
          </cell>
          <cell r="M1516">
            <v>0.01</v>
          </cell>
          <cell r="N1516">
            <v>-37095202.439999998</v>
          </cell>
          <cell r="O1516">
            <v>37095202.43</v>
          </cell>
          <cell r="P1516">
            <v>0</v>
          </cell>
          <cell r="R1516">
            <v>-1.0000001639127731E-2</v>
          </cell>
          <cell r="S1516">
            <v>1.0000001639127731E-2</v>
          </cell>
          <cell r="T1516">
            <v>-9.9999979138374329E-3</v>
          </cell>
          <cell r="V1516">
            <v>0.01</v>
          </cell>
          <cell r="W1516">
            <v>0</v>
          </cell>
          <cell r="X1516">
            <v>0</v>
          </cell>
        </row>
        <row r="1517">
          <cell r="G1517" t="str">
            <v>30550104 Total</v>
          </cell>
          <cell r="L1517">
            <v>-447538136.64999998</v>
          </cell>
          <cell r="M1517">
            <v>-451130975.70999998</v>
          </cell>
          <cell r="P1517">
            <v>-468094082.02000004</v>
          </cell>
          <cell r="R1517">
            <v>1020254.67</v>
          </cell>
          <cell r="S1517">
            <v>-3592839.06</v>
          </cell>
          <cell r="T1517">
            <v>-16963106.309999995</v>
          </cell>
          <cell r="V1517">
            <v>-449432640.73000008</v>
          </cell>
          <cell r="W1517">
            <v>-447379266.32999998</v>
          </cell>
          <cell r="X1517">
            <v>-458442203.89000005</v>
          </cell>
        </row>
        <row r="1518">
          <cell r="A1518">
            <v>1</v>
          </cell>
          <cell r="B1518" t="str">
            <v>800140008200</v>
          </cell>
          <cell r="C1518">
            <v>220</v>
          </cell>
          <cell r="D1518">
            <v>3</v>
          </cell>
          <cell r="E1518" t="str">
            <v>CAMBIO-BP-DECAM 1800-HONG KONG COSMOS</v>
          </cell>
          <cell r="F1518">
            <v>3</v>
          </cell>
          <cell r="G1518">
            <v>30550207</v>
          </cell>
          <cell r="H1518" t="str">
            <v>0000000</v>
          </cell>
          <cell r="I1518">
            <v>680206</v>
          </cell>
          <cell r="J1518">
            <v>461</v>
          </cell>
          <cell r="K1518">
            <v>0</v>
          </cell>
          <cell r="L1518">
            <v>-5538492.0300000003</v>
          </cell>
          <cell r="M1518">
            <v>-5582979.0499999998</v>
          </cell>
          <cell r="N1518">
            <v>-301774.99</v>
          </cell>
          <cell r="O1518">
            <v>91807.61</v>
          </cell>
          <cell r="P1518">
            <v>-5792946.4299999997</v>
          </cell>
          <cell r="R1518">
            <v>11900.98</v>
          </cell>
          <cell r="S1518">
            <v>-44487.02</v>
          </cell>
          <cell r="T1518">
            <v>-209967.38</v>
          </cell>
          <cell r="V1518">
            <v>-5561654.1600000001</v>
          </cell>
          <cell r="W1518">
            <v>-5536526.8099999996</v>
          </cell>
          <cell r="X1518">
            <v>-5673501.4199999999</v>
          </cell>
        </row>
        <row r="1519">
          <cell r="A1519">
            <v>1</v>
          </cell>
          <cell r="B1519" t="str">
            <v>800140008226</v>
          </cell>
          <cell r="C1519">
            <v>220</v>
          </cell>
          <cell r="D1519">
            <v>3</v>
          </cell>
          <cell r="E1519" t="str">
            <v>CAMBIO-FBSC-DECAM 1800-HONG KONG COSMOS</v>
          </cell>
          <cell r="F1519">
            <v>3</v>
          </cell>
          <cell r="G1519">
            <v>30550207</v>
          </cell>
          <cell r="H1519" t="str">
            <v>0000000</v>
          </cell>
          <cell r="I1519">
            <v>680205</v>
          </cell>
          <cell r="J1519">
            <v>461</v>
          </cell>
          <cell r="K1519">
            <v>0</v>
          </cell>
          <cell r="L1519">
            <v>-68242538.060000002</v>
          </cell>
          <cell r="M1519">
            <v>-68790684.920000002</v>
          </cell>
          <cell r="N1519">
            <v>-3718321.03</v>
          </cell>
          <cell r="O1519">
            <v>1131207.52</v>
          </cell>
          <cell r="P1519">
            <v>-71377798.430000007</v>
          </cell>
          <cell r="R1519">
            <v>146638.01999999999</v>
          </cell>
          <cell r="S1519">
            <v>-548146.86</v>
          </cell>
          <cell r="T1519">
            <v>-2587113.5099999998</v>
          </cell>
          <cell r="V1519">
            <v>-68527930.329999998</v>
          </cell>
          <cell r="W1519">
            <v>-68218323.650000006</v>
          </cell>
          <cell r="X1519">
            <v>-69906056.540000007</v>
          </cell>
        </row>
        <row r="1520">
          <cell r="A1520">
            <v>1</v>
          </cell>
          <cell r="B1520" t="str">
            <v>800140008226</v>
          </cell>
          <cell r="C1520">
            <v>610</v>
          </cell>
          <cell r="D1520">
            <v>3</v>
          </cell>
          <cell r="E1520" t="str">
            <v>CAMBIO-FBSC-DECAM 1800-HONG KONG COSMOS</v>
          </cell>
          <cell r="F1520">
            <v>3</v>
          </cell>
          <cell r="G1520">
            <v>30550207</v>
          </cell>
          <cell r="H1520" t="str">
            <v>0000000</v>
          </cell>
          <cell r="I1520">
            <v>680205</v>
          </cell>
          <cell r="J1520">
            <v>461</v>
          </cell>
          <cell r="K1520">
            <v>0</v>
          </cell>
          <cell r="L1520">
            <v>-146160.34</v>
          </cell>
          <cell r="M1520">
            <v>-146316.25</v>
          </cell>
          <cell r="N1520">
            <v>-13680.41</v>
          </cell>
          <cell r="O1520">
            <v>9884.89</v>
          </cell>
          <cell r="P1520">
            <v>-150111.76999999999</v>
          </cell>
          <cell r="R1520">
            <v>-10230.620000000001</v>
          </cell>
          <cell r="S1520">
            <v>-155.91</v>
          </cell>
          <cell r="T1520">
            <v>-3795.52</v>
          </cell>
          <cell r="V1520">
            <v>-140455.44</v>
          </cell>
          <cell r="W1520">
            <v>-146071.37</v>
          </cell>
          <cell r="X1520">
            <v>-146897.63</v>
          </cell>
        </row>
        <row r="1521">
          <cell r="G1521" t="str">
            <v>30550207 Total</v>
          </cell>
          <cell r="L1521">
            <v>-73927190.430000007</v>
          </cell>
          <cell r="M1521">
            <v>-74519980.219999999</v>
          </cell>
          <cell r="P1521">
            <v>-77320856.63000001</v>
          </cell>
          <cell r="R1521">
            <v>148308.38</v>
          </cell>
          <cell r="S1521">
            <v>-592789.79</v>
          </cell>
          <cell r="T1521">
            <v>-2800876.41</v>
          </cell>
          <cell r="V1521">
            <v>-74230039.929999992</v>
          </cell>
          <cell r="W1521">
            <v>-73900921.830000013</v>
          </cell>
          <cell r="X1521">
            <v>-75726455.590000004</v>
          </cell>
        </row>
        <row r="1522">
          <cell r="A1522">
            <v>1</v>
          </cell>
          <cell r="B1522" t="str">
            <v>830610006021</v>
          </cell>
          <cell r="C1522">
            <v>220</v>
          </cell>
          <cell r="D1522">
            <v>3</v>
          </cell>
          <cell r="E1522" t="str">
            <v>FORWARD AGREEMENT-FOREIGN EXCHANGE CONTRACTS-NEW YORK</v>
          </cell>
          <cell r="F1522">
            <v>3</v>
          </cell>
          <cell r="G1522">
            <v>30610408</v>
          </cell>
          <cell r="H1522" t="str">
            <v>0000000</v>
          </cell>
          <cell r="I1522">
            <v>0</v>
          </cell>
          <cell r="J1522">
            <v>83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0</v>
          </cell>
          <cell r="P1522">
            <v>0</v>
          </cell>
          <cell r="R1522">
            <v>0</v>
          </cell>
          <cell r="S1522">
            <v>0</v>
          </cell>
          <cell r="T1522">
            <v>0</v>
          </cell>
          <cell r="V1522">
            <v>0</v>
          </cell>
          <cell r="W1522">
            <v>0</v>
          </cell>
          <cell r="X1522">
            <v>0</v>
          </cell>
        </row>
        <row r="1523">
          <cell r="A1523">
            <v>1</v>
          </cell>
          <cell r="B1523" t="str">
            <v>830610408111</v>
          </cell>
          <cell r="C1523">
            <v>80</v>
          </cell>
          <cell r="D1523">
            <v>3</v>
          </cell>
          <cell r="E1523" t="str">
            <v>OPCAO EUROREAL-CONTRATOS DE COMPRA DE OPCOES-BRANCH</v>
          </cell>
          <cell r="F1523">
            <v>3</v>
          </cell>
          <cell r="G1523">
            <v>30610408</v>
          </cell>
          <cell r="H1523" t="str">
            <v>0000000</v>
          </cell>
          <cell r="I1523">
            <v>680275</v>
          </cell>
          <cell r="J1523">
            <v>446</v>
          </cell>
          <cell r="K1523">
            <v>0</v>
          </cell>
          <cell r="L1523">
            <v>-62313000</v>
          </cell>
          <cell r="M1523">
            <v>-35081500</v>
          </cell>
          <cell r="N1523">
            <v>0</v>
          </cell>
          <cell r="O1523">
            <v>8652500</v>
          </cell>
          <cell r="P1523">
            <v>-26429000</v>
          </cell>
          <cell r="R1523">
            <v>0</v>
          </cell>
          <cell r="S1523">
            <v>27231500</v>
          </cell>
          <cell r="T1523">
            <v>8652500</v>
          </cell>
          <cell r="V1523">
            <v>-62313000</v>
          </cell>
          <cell r="W1523">
            <v>-42604500</v>
          </cell>
          <cell r="X1523">
            <v>-26738017.859999999</v>
          </cell>
        </row>
        <row r="1524">
          <cell r="A1524">
            <v>1</v>
          </cell>
          <cell r="B1524" t="str">
            <v>830610408162</v>
          </cell>
          <cell r="C1524">
            <v>80</v>
          </cell>
          <cell r="D1524">
            <v>3</v>
          </cell>
          <cell r="E1524" t="str">
            <v>OPCAO EUROREAL-CONTRATOS DE COMPRA DE OPCOES-COIC</v>
          </cell>
          <cell r="F1524">
            <v>3</v>
          </cell>
          <cell r="G1524">
            <v>30610408</v>
          </cell>
          <cell r="H1524" t="str">
            <v>0000000</v>
          </cell>
          <cell r="I1524">
            <v>680275</v>
          </cell>
          <cell r="J1524">
            <v>446</v>
          </cell>
          <cell r="K1524">
            <v>0</v>
          </cell>
          <cell r="L1524">
            <v>-8652500</v>
          </cell>
          <cell r="M1524">
            <v>-8652500</v>
          </cell>
          <cell r="N1524">
            <v>0</v>
          </cell>
          <cell r="O1524">
            <v>8652500</v>
          </cell>
          <cell r="P1524">
            <v>0</v>
          </cell>
          <cell r="R1524">
            <v>0</v>
          </cell>
          <cell r="S1524">
            <v>0</v>
          </cell>
          <cell r="T1524">
            <v>8652500</v>
          </cell>
          <cell r="V1524">
            <v>-8652500</v>
          </cell>
          <cell r="W1524">
            <v>-8652500</v>
          </cell>
          <cell r="X1524">
            <v>-309017.86</v>
          </cell>
        </row>
        <row r="1525">
          <cell r="A1525">
            <v>1</v>
          </cell>
          <cell r="B1525" t="str">
            <v>830610408200</v>
          </cell>
          <cell r="C1525">
            <v>80</v>
          </cell>
          <cell r="D1525">
            <v>3</v>
          </cell>
          <cell r="E1525" t="str">
            <v>DDI FUTURO BMF-CONTRATOS DE COMPRA-OPERACOES PROPRIAS-OCI</v>
          </cell>
          <cell r="F1525">
            <v>3</v>
          </cell>
          <cell r="G1525">
            <v>30610408</v>
          </cell>
          <cell r="H1525" t="str">
            <v>0000000</v>
          </cell>
          <cell r="I1525">
            <v>0</v>
          </cell>
          <cell r="J1525">
            <v>61</v>
          </cell>
          <cell r="K1525">
            <v>0</v>
          </cell>
          <cell r="L1525">
            <v>0</v>
          </cell>
          <cell r="M1525">
            <v>-1051824627.6</v>
          </cell>
          <cell r="N1525">
            <v>-42552466.600000001</v>
          </cell>
          <cell r="O1525">
            <v>15873585.199999999</v>
          </cell>
          <cell r="P1525">
            <v>-1078503509</v>
          </cell>
          <cell r="R1525">
            <v>0</v>
          </cell>
          <cell r="S1525">
            <v>-1051824627.6</v>
          </cell>
          <cell r="T1525">
            <v>-26678881.400000002</v>
          </cell>
          <cell r="V1525">
            <v>0</v>
          </cell>
          <cell r="W1525">
            <v>-383894609.47000003</v>
          </cell>
          <cell r="X1525">
            <v>-1060019879.85</v>
          </cell>
        </row>
        <row r="1526">
          <cell r="G1526" t="str">
            <v>30610408 Total</v>
          </cell>
          <cell r="L1526">
            <v>-70965500</v>
          </cell>
          <cell r="M1526">
            <v>-1095558627.5999999</v>
          </cell>
          <cell r="P1526">
            <v>-1104932509</v>
          </cell>
          <cell r="R1526">
            <v>0</v>
          </cell>
          <cell r="S1526">
            <v>-1024593127.6</v>
          </cell>
          <cell r="T1526">
            <v>-9373881.4000000022</v>
          </cell>
          <cell r="V1526">
            <v>-70965500</v>
          </cell>
          <cell r="W1526">
            <v>-435151609.47000003</v>
          </cell>
          <cell r="X1526">
            <v>-1087066915.5699999</v>
          </cell>
        </row>
        <row r="1527">
          <cell r="A1527">
            <v>1</v>
          </cell>
          <cell r="B1527" t="str">
            <v>800150200529</v>
          </cell>
          <cell r="C1527">
            <v>80</v>
          </cell>
          <cell r="D1527">
            <v>3</v>
          </cell>
          <cell r="E1527" t="str">
            <v>OPIC-SWAP LIBOR/PRE CETIP-CONTRATOS NEGOCIADOS-PRIC-BR</v>
          </cell>
          <cell r="F1527">
            <v>3</v>
          </cell>
          <cell r="G1527">
            <v>30610604</v>
          </cell>
          <cell r="H1527" t="str">
            <v>0000000</v>
          </cell>
          <cell r="I1527">
            <v>0</v>
          </cell>
          <cell r="J1527">
            <v>260</v>
          </cell>
          <cell r="K1527">
            <v>0</v>
          </cell>
          <cell r="L1527">
            <v>-79067168.319999993</v>
          </cell>
          <cell r="M1527">
            <v>-77646037.319999993</v>
          </cell>
          <cell r="N1527">
            <v>-142319500</v>
          </cell>
          <cell r="O1527">
            <v>0</v>
          </cell>
          <cell r="P1527">
            <v>-219965537.31999999</v>
          </cell>
          <cell r="R1527">
            <v>0</v>
          </cell>
          <cell r="S1527">
            <v>1421131</v>
          </cell>
          <cell r="T1527">
            <v>-142319500</v>
          </cell>
          <cell r="V1527">
            <v>-79067168.319999993</v>
          </cell>
          <cell r="W1527">
            <v>-78746267.769999996</v>
          </cell>
          <cell r="X1527">
            <v>-179302823.03</v>
          </cell>
        </row>
        <row r="1528">
          <cell r="A1528">
            <v>1</v>
          </cell>
          <cell r="B1528" t="str">
            <v>800150200804</v>
          </cell>
          <cell r="C1528">
            <v>80</v>
          </cell>
          <cell r="D1528">
            <v>3</v>
          </cell>
          <cell r="E1528" t="str">
            <v>SWAP USD/CDI CETIP-CONTRATOS DE USD ATIVO-PRINC</v>
          </cell>
          <cell r="F1528">
            <v>3</v>
          </cell>
          <cell r="G1528">
            <v>30610604</v>
          </cell>
          <cell r="H1528" t="str">
            <v>0000000</v>
          </cell>
          <cell r="I1528">
            <v>0</v>
          </cell>
          <cell r="J1528">
            <v>51</v>
          </cell>
          <cell r="K1528">
            <v>0</v>
          </cell>
          <cell r="L1528">
            <v>-4022274625.52</v>
          </cell>
          <cell r="M1528">
            <v>-3371614059.1300001</v>
          </cell>
          <cell r="N1528">
            <v>0</v>
          </cell>
          <cell r="O1528">
            <v>76426587.680000007</v>
          </cell>
          <cell r="P1528">
            <v>-3295187471.4499998</v>
          </cell>
          <cell r="R1528">
            <v>658870187.74000001</v>
          </cell>
          <cell r="S1528">
            <v>650660566.39000034</v>
          </cell>
          <cell r="T1528">
            <v>76426587.680000007</v>
          </cell>
          <cell r="V1528">
            <v>-4062467008.5900002</v>
          </cell>
          <cell r="W1528">
            <v>-3471379478.3400002</v>
          </cell>
          <cell r="X1528">
            <v>-3299927594.75</v>
          </cell>
        </row>
        <row r="1529">
          <cell r="A1529">
            <v>1</v>
          </cell>
          <cell r="B1529" t="str">
            <v>800150200820</v>
          </cell>
          <cell r="C1529">
            <v>80</v>
          </cell>
          <cell r="D1529">
            <v>3</v>
          </cell>
          <cell r="E1529" t="str">
            <v>SWAP CDI/USD CETIP-CONTRATOS DE CDI ATIVO-PRINC</v>
          </cell>
          <cell r="F1529">
            <v>3</v>
          </cell>
          <cell r="G1529">
            <v>30610604</v>
          </cell>
          <cell r="H1529" t="str">
            <v>0000000</v>
          </cell>
          <cell r="I1529">
            <v>0</v>
          </cell>
          <cell r="J1529">
            <v>51</v>
          </cell>
          <cell r="K1529">
            <v>732</v>
          </cell>
          <cell r="L1529">
            <v>-111841317.56999999</v>
          </cell>
          <cell r="M1529">
            <v>-54694009.229999997</v>
          </cell>
          <cell r="N1529">
            <v>0</v>
          </cell>
          <cell r="O1529">
            <v>0</v>
          </cell>
          <cell r="P1529">
            <v>-54694009.229999997</v>
          </cell>
          <cell r="R1529">
            <v>848964.12</v>
          </cell>
          <cell r="S1529">
            <v>57147308.340000004</v>
          </cell>
          <cell r="T1529">
            <v>0</v>
          </cell>
          <cell r="V1529">
            <v>-112580737.93000001</v>
          </cell>
          <cell r="W1529">
            <v>-97093625.099999994</v>
          </cell>
          <cell r="X1529">
            <v>-54694009.229999997</v>
          </cell>
        </row>
        <row r="1530">
          <cell r="A1530">
            <v>1</v>
          </cell>
          <cell r="B1530" t="str">
            <v>800150201800</v>
          </cell>
          <cell r="C1530">
            <v>80</v>
          </cell>
          <cell r="D1530">
            <v>3</v>
          </cell>
          <cell r="E1530" t="str">
            <v>SWAP PRE/USD CETIP-CONTRATOS DE PRE ATIVO-PRINC-INTERCO</v>
          </cell>
          <cell r="F1530">
            <v>3</v>
          </cell>
          <cell r="G1530">
            <v>30610604</v>
          </cell>
          <cell r="H1530" t="str">
            <v>0000000</v>
          </cell>
          <cell r="I1530">
            <v>680244</v>
          </cell>
          <cell r="J1530">
            <v>51</v>
          </cell>
          <cell r="K1530">
            <v>732</v>
          </cell>
          <cell r="L1530">
            <v>-1042680116.49</v>
          </cell>
          <cell r="M1530">
            <v>-2345826589.71</v>
          </cell>
          <cell r="N1530">
            <v>-577787104.37</v>
          </cell>
          <cell r="O1530">
            <v>385150183.55000001</v>
          </cell>
          <cell r="P1530">
            <v>-2538463510.5300002</v>
          </cell>
          <cell r="R1530">
            <v>74487251.069999933</v>
          </cell>
          <cell r="S1530">
            <v>-1303146473.22</v>
          </cell>
          <cell r="T1530">
            <v>-192636920.81999999</v>
          </cell>
          <cell r="V1530">
            <v>-769914882.80999994</v>
          </cell>
          <cell r="W1530">
            <v>-1911226320.6099999</v>
          </cell>
          <cell r="X1530">
            <v>-2150167914.9000001</v>
          </cell>
        </row>
        <row r="1531">
          <cell r="A1531">
            <v>1</v>
          </cell>
          <cell r="B1531" t="str">
            <v>800150201924</v>
          </cell>
          <cell r="C1531">
            <v>80</v>
          </cell>
          <cell r="D1531">
            <v>3</v>
          </cell>
          <cell r="E1531" t="str">
            <v>SWAP YEN/USD-(R.2148)-CONTR.DE PRE ATIV.PRINC-HEAD OFFICE</v>
          </cell>
          <cell r="F1531">
            <v>3</v>
          </cell>
          <cell r="G1531">
            <v>30610604</v>
          </cell>
          <cell r="H1531" t="str">
            <v>0000000</v>
          </cell>
          <cell r="I1531">
            <v>680253</v>
          </cell>
          <cell r="J1531">
            <v>88</v>
          </cell>
          <cell r="K1531">
            <v>732</v>
          </cell>
          <cell r="L1531">
            <v>0</v>
          </cell>
          <cell r="M1531">
            <v>0</v>
          </cell>
          <cell r="N1531">
            <v>-10218000</v>
          </cell>
          <cell r="O1531">
            <v>0</v>
          </cell>
          <cell r="P1531">
            <v>-10218000</v>
          </cell>
          <cell r="R1531">
            <v>0</v>
          </cell>
          <cell r="S1531">
            <v>0</v>
          </cell>
          <cell r="T1531">
            <v>-10218000</v>
          </cell>
          <cell r="V1531">
            <v>0</v>
          </cell>
          <cell r="W1531">
            <v>0</v>
          </cell>
          <cell r="X1531">
            <v>0</v>
          </cell>
        </row>
        <row r="1532">
          <cell r="A1532">
            <v>1</v>
          </cell>
          <cell r="B1532" t="str">
            <v>830610604069</v>
          </cell>
          <cell r="C1532">
            <v>80</v>
          </cell>
          <cell r="D1532">
            <v>3</v>
          </cell>
          <cell r="E1532" t="str">
            <v>SWAP USD/PRE CETIP-CONTRATOS DE PRE ATIVO-PRINC-INTERCO</v>
          </cell>
          <cell r="F1532">
            <v>3</v>
          </cell>
          <cell r="G1532">
            <v>30610604</v>
          </cell>
          <cell r="H1532" t="str">
            <v>0000000</v>
          </cell>
          <cell r="I1532">
            <v>680244</v>
          </cell>
          <cell r="J1532">
            <v>51</v>
          </cell>
          <cell r="K1532">
            <v>0</v>
          </cell>
          <cell r="L1532">
            <v>-1161598404.24</v>
          </cell>
          <cell r="M1532">
            <v>-779339194.62</v>
          </cell>
          <cell r="N1532">
            <v>-550920670.44000006</v>
          </cell>
          <cell r="O1532">
            <v>475967740.97000003</v>
          </cell>
          <cell r="P1532">
            <v>-854292124.09000003</v>
          </cell>
          <cell r="R1532">
            <v>-221134141.51999998</v>
          </cell>
          <cell r="S1532">
            <v>382259209.62000006</v>
          </cell>
          <cell r="T1532">
            <v>-74952929.470000029</v>
          </cell>
          <cell r="V1532">
            <v>-787715596.92999995</v>
          </cell>
          <cell r="W1532">
            <v>-627683367.00999999</v>
          </cell>
          <cell r="X1532">
            <v>-572753740.75999999</v>
          </cell>
        </row>
        <row r="1533">
          <cell r="A1533">
            <v>1</v>
          </cell>
          <cell r="B1533" t="str">
            <v>830610604573</v>
          </cell>
          <cell r="C1533">
            <v>80</v>
          </cell>
          <cell r="D1533">
            <v>3</v>
          </cell>
          <cell r="E1533" t="str">
            <v>SWAP CDI/PRE CETIP-CONTRATOS DE CDI ATIVO-PRINC-INTERCO</v>
          </cell>
          <cell r="F1533">
            <v>3</v>
          </cell>
          <cell r="G1533">
            <v>30610604</v>
          </cell>
          <cell r="H1533" t="str">
            <v>0000000</v>
          </cell>
          <cell r="I1533">
            <v>680040</v>
          </cell>
          <cell r="J1533">
            <v>156</v>
          </cell>
          <cell r="K1533">
            <v>0</v>
          </cell>
          <cell r="L1533">
            <v>-6414004.7599999998</v>
          </cell>
          <cell r="M1533">
            <v>-6134641.7300000004</v>
          </cell>
          <cell r="N1533">
            <v>0</v>
          </cell>
          <cell r="O1533">
            <v>271131.49</v>
          </cell>
          <cell r="P1533">
            <v>-5863510.2400000002</v>
          </cell>
          <cell r="R1533">
            <v>287307.15999999997</v>
          </cell>
          <cell r="S1533">
            <v>279363.03000000003</v>
          </cell>
          <cell r="T1533">
            <v>271131.49</v>
          </cell>
          <cell r="V1533">
            <v>-6460344.6200000001</v>
          </cell>
          <cell r="W1533">
            <v>-6170688.5700000003</v>
          </cell>
          <cell r="X1533">
            <v>-5911926.5800000001</v>
          </cell>
        </row>
        <row r="1534">
          <cell r="A1534">
            <v>1</v>
          </cell>
          <cell r="B1534" t="str">
            <v>830610604697</v>
          </cell>
          <cell r="C1534">
            <v>80</v>
          </cell>
          <cell r="D1534">
            <v>3</v>
          </cell>
          <cell r="E1534" t="str">
            <v>SWAP YEN/USD-(R.2148)-CONTR.DE PRE ATIV.PRINC-BRANCHES</v>
          </cell>
          <cell r="F1534">
            <v>3</v>
          </cell>
          <cell r="G1534">
            <v>30610604</v>
          </cell>
          <cell r="H1534" t="str">
            <v>0000000</v>
          </cell>
          <cell r="I1534">
            <v>680253</v>
          </cell>
          <cell r="J1534">
            <v>88</v>
          </cell>
          <cell r="K1534">
            <v>0</v>
          </cell>
          <cell r="L1534">
            <v>-156202050</v>
          </cell>
          <cell r="M1534">
            <v>-157167050</v>
          </cell>
          <cell r="N1534">
            <v>0</v>
          </cell>
          <cell r="O1534">
            <v>7102000</v>
          </cell>
          <cell r="P1534">
            <v>-150065050</v>
          </cell>
          <cell r="R1534">
            <v>119273843.53</v>
          </cell>
          <cell r="S1534">
            <v>-965000</v>
          </cell>
          <cell r="T1534">
            <v>7102000</v>
          </cell>
          <cell r="V1534">
            <v>-198525026.74000001</v>
          </cell>
          <cell r="W1534">
            <v>-154781082.25999999</v>
          </cell>
          <cell r="X1534">
            <v>-154536978.56999999</v>
          </cell>
        </row>
        <row r="1535">
          <cell r="A1535">
            <v>1</v>
          </cell>
          <cell r="B1535" t="str">
            <v>830610604808</v>
          </cell>
          <cell r="C1535">
            <v>80</v>
          </cell>
          <cell r="D1535">
            <v>3</v>
          </cell>
          <cell r="E1535" t="str">
            <v>SWAP USD/PRE CETIP-CONTRATOS DE PRE ATIVO-PRINC-INTERCO</v>
          </cell>
          <cell r="F1535">
            <v>3</v>
          </cell>
          <cell r="G1535">
            <v>30610604</v>
          </cell>
          <cell r="H1535" t="str">
            <v>0000000</v>
          </cell>
          <cell r="I1535">
            <v>0</v>
          </cell>
          <cell r="J1535">
            <v>121</v>
          </cell>
          <cell r="K1535">
            <v>0</v>
          </cell>
          <cell r="L1535">
            <v>-29334000</v>
          </cell>
          <cell r="M1535">
            <v>-29334000</v>
          </cell>
          <cell r="N1535">
            <v>-50375081.979999997</v>
          </cell>
          <cell r="O1535">
            <v>29334000</v>
          </cell>
          <cell r="P1535">
            <v>-50375081.979999997</v>
          </cell>
          <cell r="R1535">
            <v>-29334000</v>
          </cell>
          <cell r="S1535">
            <v>0</v>
          </cell>
          <cell r="T1535">
            <v>-21041081.979999997</v>
          </cell>
          <cell r="V1535">
            <v>-9462580.6500000004</v>
          </cell>
          <cell r="W1535">
            <v>-29334000</v>
          </cell>
          <cell r="X1535">
            <v>-16524383.49</v>
          </cell>
        </row>
        <row r="1536">
          <cell r="A1536">
            <v>1</v>
          </cell>
          <cell r="B1536" t="str">
            <v>830610604840</v>
          </cell>
          <cell r="C1536">
            <v>80</v>
          </cell>
          <cell r="D1536">
            <v>3</v>
          </cell>
          <cell r="E1536" t="str">
            <v>OCI SWAP CDI/USD CETIP-CONTRATOS DE PRE ATIVO-PRINC-INTERCO</v>
          </cell>
          <cell r="F1536">
            <v>3</v>
          </cell>
          <cell r="G1536">
            <v>30610604</v>
          </cell>
          <cell r="H1536" t="str">
            <v>0000000</v>
          </cell>
          <cell r="I1536">
            <v>0</v>
          </cell>
          <cell r="J1536">
            <v>51</v>
          </cell>
          <cell r="K1536">
            <v>0</v>
          </cell>
          <cell r="L1536">
            <v>0</v>
          </cell>
          <cell r="M1536">
            <v>-2661587515.1999998</v>
          </cell>
          <cell r="N1536">
            <v>-107972330</v>
          </cell>
          <cell r="O1536">
            <v>64200717.299999997</v>
          </cell>
          <cell r="P1536">
            <v>-2705359127.9000001</v>
          </cell>
          <cell r="R1536">
            <v>0</v>
          </cell>
          <cell r="S1536">
            <v>-2661587515.1999998</v>
          </cell>
          <cell r="T1536">
            <v>-43771612.700000003</v>
          </cell>
          <cell r="V1536">
            <v>0</v>
          </cell>
          <cell r="W1536">
            <v>-2251623219.1999998</v>
          </cell>
          <cell r="X1536">
            <v>-2714388319.23</v>
          </cell>
        </row>
        <row r="1537">
          <cell r="A1537">
            <v>1</v>
          </cell>
          <cell r="B1537" t="str">
            <v>830610604875</v>
          </cell>
          <cell r="C1537">
            <v>80</v>
          </cell>
          <cell r="D1537">
            <v>3</v>
          </cell>
          <cell r="E1537" t="str">
            <v>OCI SWAP USD/CDI CET.CASH FLOW HEDGE-CONTR.PRE AT-PR-INTERCO</v>
          </cell>
          <cell r="F1537">
            <v>3</v>
          </cell>
          <cell r="G1537">
            <v>30610604</v>
          </cell>
          <cell r="H1537" t="str">
            <v>0000000</v>
          </cell>
          <cell r="I1537">
            <v>0</v>
          </cell>
          <cell r="J1537">
            <v>51</v>
          </cell>
          <cell r="K1537">
            <v>0</v>
          </cell>
          <cell r="L1537">
            <v>0</v>
          </cell>
          <cell r="M1537">
            <v>-1367080878.5999999</v>
          </cell>
          <cell r="N1537">
            <v>-348775500</v>
          </cell>
          <cell r="O1537">
            <v>0</v>
          </cell>
          <cell r="P1537">
            <v>-1715856378.5999999</v>
          </cell>
          <cell r="R1537">
            <v>0</v>
          </cell>
          <cell r="S1537">
            <v>-1367080878.5999999</v>
          </cell>
          <cell r="T1537">
            <v>-348775500</v>
          </cell>
          <cell r="V1537">
            <v>0</v>
          </cell>
          <cell r="W1537">
            <v>-503647549.77999997</v>
          </cell>
          <cell r="X1537">
            <v>-1537361467.8900001</v>
          </cell>
        </row>
        <row r="1538">
          <cell r="A1538">
            <v>1</v>
          </cell>
          <cell r="B1538" t="str">
            <v>830610604891</v>
          </cell>
          <cell r="C1538">
            <v>80</v>
          </cell>
          <cell r="D1538">
            <v>3</v>
          </cell>
          <cell r="E1538" t="str">
            <v>OCI SWAP CDI/USD CET.CASH FLOW HEDGE-CONTR.PRE AT-PR-INTERCO</v>
          </cell>
          <cell r="F1538">
            <v>3</v>
          </cell>
          <cell r="G1538">
            <v>30610604</v>
          </cell>
          <cell r="H1538" t="str">
            <v>0000000</v>
          </cell>
          <cell r="I1538">
            <v>0</v>
          </cell>
          <cell r="J1538">
            <v>51</v>
          </cell>
          <cell r="K1538">
            <v>0</v>
          </cell>
          <cell r="L1538">
            <v>0</v>
          </cell>
          <cell r="M1538">
            <v>-2402445000</v>
          </cell>
          <cell r="N1538">
            <v>-348775500</v>
          </cell>
          <cell r="O1538">
            <v>0</v>
          </cell>
          <cell r="P1538">
            <v>-2751220500</v>
          </cell>
          <cell r="R1538">
            <v>0</v>
          </cell>
          <cell r="S1538">
            <v>-2402445000</v>
          </cell>
          <cell r="T1538">
            <v>-348775500</v>
          </cell>
          <cell r="V1538">
            <v>0</v>
          </cell>
          <cell r="W1538">
            <v>-884565290.32000005</v>
          </cell>
          <cell r="X1538">
            <v>-2572725589.29</v>
          </cell>
        </row>
        <row r="1539">
          <cell r="G1539" t="str">
            <v>30610604 Total</v>
          </cell>
          <cell r="L1539">
            <v>-6609411686.9000006</v>
          </cell>
          <cell r="M1539">
            <v>-13252868975.539999</v>
          </cell>
          <cell r="P1539">
            <v>-14351560301.34</v>
          </cell>
          <cell r="R1539">
            <v>603299412.10000002</v>
          </cell>
          <cell r="S1539">
            <v>-6643457288.6399994</v>
          </cell>
          <cell r="T1539">
            <v>-1098691325.8</v>
          </cell>
          <cell r="V1539">
            <v>-6026193346.5899992</v>
          </cell>
          <cell r="W1539">
            <v>-10016250888.960001</v>
          </cell>
          <cell r="X1539">
            <v>-13258294747.719997</v>
          </cell>
        </row>
        <row r="1540">
          <cell r="A1540">
            <v>1</v>
          </cell>
          <cell r="B1540" t="str">
            <v>800150201100</v>
          </cell>
          <cell r="C1540">
            <v>80</v>
          </cell>
          <cell r="D1540">
            <v>3</v>
          </cell>
          <cell r="E1540" t="str">
            <v>SWAP CDI/PRE BMF C/GAR-CONTRATOS DE CDI ATIVO-PRINC</v>
          </cell>
          <cell r="F1540">
            <v>3</v>
          </cell>
          <cell r="G1540">
            <v>30610707</v>
          </cell>
          <cell r="H1540" t="str">
            <v>0000000</v>
          </cell>
          <cell r="I1540">
            <v>0</v>
          </cell>
          <cell r="J1540">
            <v>155</v>
          </cell>
          <cell r="K1540">
            <v>732</v>
          </cell>
          <cell r="L1540">
            <v>0</v>
          </cell>
          <cell r="M1540">
            <v>0</v>
          </cell>
          <cell r="N1540">
            <v>-380000000</v>
          </cell>
          <cell r="O1540">
            <v>0</v>
          </cell>
          <cell r="P1540">
            <v>-380000000</v>
          </cell>
          <cell r="R1540">
            <v>0</v>
          </cell>
          <cell r="S1540">
            <v>0</v>
          </cell>
          <cell r="T1540">
            <v>-380000000</v>
          </cell>
          <cell r="V1540">
            <v>0</v>
          </cell>
          <cell r="W1540">
            <v>0</v>
          </cell>
          <cell r="X1540">
            <v>-165000000</v>
          </cell>
        </row>
        <row r="1541">
          <cell r="A1541">
            <v>1</v>
          </cell>
          <cell r="B1541" t="str">
            <v>800150201169</v>
          </cell>
          <cell r="C1541">
            <v>80</v>
          </cell>
          <cell r="D1541">
            <v>3</v>
          </cell>
          <cell r="E1541" t="str">
            <v>SWAP PRE/CDI BMF C/GAR-CONTRATOS DE PRE ATIVO-PRINC</v>
          </cell>
          <cell r="F1541">
            <v>3</v>
          </cell>
          <cell r="G1541">
            <v>30610707</v>
          </cell>
          <cell r="H1541" t="str">
            <v>0000000</v>
          </cell>
          <cell r="I1541">
            <v>0</v>
          </cell>
          <cell r="J1541">
            <v>155</v>
          </cell>
          <cell r="K1541">
            <v>732</v>
          </cell>
          <cell r="L1541">
            <v>0</v>
          </cell>
          <cell r="M1541">
            <v>0</v>
          </cell>
          <cell r="N1541">
            <v>-380000000</v>
          </cell>
          <cell r="O1541">
            <v>0</v>
          </cell>
          <cell r="P1541">
            <v>-380000000</v>
          </cell>
          <cell r="R1541">
            <v>0</v>
          </cell>
          <cell r="S1541">
            <v>0</v>
          </cell>
          <cell r="T1541">
            <v>-380000000</v>
          </cell>
          <cell r="V1541">
            <v>0</v>
          </cell>
          <cell r="W1541">
            <v>0</v>
          </cell>
          <cell r="X1541">
            <v>-165000000</v>
          </cell>
        </row>
        <row r="1542">
          <cell r="G1542" t="str">
            <v>30610707 Total</v>
          </cell>
          <cell r="L1542">
            <v>0</v>
          </cell>
          <cell r="M1542">
            <v>0</v>
          </cell>
          <cell r="P1542">
            <v>-760000000</v>
          </cell>
          <cell r="R1542">
            <v>0</v>
          </cell>
          <cell r="S1542">
            <v>0</v>
          </cell>
          <cell r="T1542">
            <v>-760000000</v>
          </cell>
          <cell r="V1542">
            <v>0</v>
          </cell>
          <cell r="W1542">
            <v>0</v>
          </cell>
          <cell r="X1542">
            <v>-330000000</v>
          </cell>
        </row>
        <row r="1543">
          <cell r="A1543">
            <v>1</v>
          </cell>
          <cell r="B1543" t="str">
            <v>830650107023</v>
          </cell>
          <cell r="C1543">
            <v>80</v>
          </cell>
          <cell r="D1543">
            <v>3</v>
          </cell>
          <cell r="E1543" t="str">
            <v>SWAP-RISCO DE CREDITO</v>
          </cell>
          <cell r="F1543">
            <v>3</v>
          </cell>
          <cell r="G1543">
            <v>30650107</v>
          </cell>
          <cell r="H1543" t="str">
            <v>0000000</v>
          </cell>
          <cell r="I1543">
            <v>0</v>
          </cell>
          <cell r="J1543">
            <v>197</v>
          </cell>
          <cell r="K1543">
            <v>0</v>
          </cell>
          <cell r="L1543">
            <v>-481637203.52999997</v>
          </cell>
          <cell r="M1543">
            <v>-1053368816.9299999</v>
          </cell>
          <cell r="N1543">
            <v>-1143906311.8699999</v>
          </cell>
          <cell r="O1543">
            <v>1118552816.9300001</v>
          </cell>
          <cell r="P1543">
            <v>-1078722311.8699999</v>
          </cell>
          <cell r="R1543">
            <v>10205342.890000105</v>
          </cell>
          <cell r="S1543">
            <v>-571731613.39999998</v>
          </cell>
          <cell r="T1543">
            <v>-25353494.939999819</v>
          </cell>
          <cell r="V1543">
            <v>-46939256.57</v>
          </cell>
          <cell r="W1543">
            <v>-31073367.969999999</v>
          </cell>
          <cell r="X1543">
            <v>-37620314.899999999</v>
          </cell>
        </row>
        <row r="1544">
          <cell r="A1544">
            <v>1</v>
          </cell>
          <cell r="B1544" t="str">
            <v>830650107040</v>
          </cell>
          <cell r="C1544">
            <v>80</v>
          </cell>
          <cell r="D1544">
            <v>3</v>
          </cell>
          <cell r="E1544" t="str">
            <v>SWAP LIBOR/USV-RISCO DE CREDITO</v>
          </cell>
          <cell r="F1544">
            <v>3</v>
          </cell>
          <cell r="G1544">
            <v>30650107</v>
          </cell>
          <cell r="H1544" t="str">
            <v>0000000</v>
          </cell>
          <cell r="I1544">
            <v>0</v>
          </cell>
          <cell r="J1544">
            <v>197</v>
          </cell>
          <cell r="K1544">
            <v>0</v>
          </cell>
          <cell r="L1544">
            <v>-6891164.8300000001</v>
          </cell>
          <cell r="M1544">
            <v>-6837950.4100000001</v>
          </cell>
          <cell r="N1544">
            <v>-11761564.220000001</v>
          </cell>
          <cell r="O1544">
            <v>6837950.4100000001</v>
          </cell>
          <cell r="P1544">
            <v>-11761564.220000001</v>
          </cell>
          <cell r="R1544">
            <v>-6891164.8300000001</v>
          </cell>
          <cell r="S1544">
            <v>53214.419999999925</v>
          </cell>
          <cell r="T1544">
            <v>-4923613.8099999996</v>
          </cell>
          <cell r="V1544">
            <v>-444591.28</v>
          </cell>
          <cell r="W1544">
            <v>-444591.28</v>
          </cell>
          <cell r="X1544">
            <v>-244212.51</v>
          </cell>
        </row>
        <row r="1545">
          <cell r="G1545" t="str">
            <v>30650107 Total</v>
          </cell>
          <cell r="L1545">
            <v>-488528368.35999995</v>
          </cell>
          <cell r="M1545">
            <v>-1060206767.3399999</v>
          </cell>
          <cell r="P1545">
            <v>-1090483876.0899999</v>
          </cell>
          <cell r="R1545">
            <v>3314178.0600001048</v>
          </cell>
          <cell r="S1545">
            <v>-571678398.98000002</v>
          </cell>
          <cell r="T1545">
            <v>-30277108.749999817</v>
          </cell>
          <cell r="V1545">
            <v>-47383847.850000001</v>
          </cell>
          <cell r="W1545">
            <v>-31517959.25</v>
          </cell>
          <cell r="X1545">
            <v>-37864527.409999996</v>
          </cell>
        </row>
        <row r="1546">
          <cell r="A1546">
            <v>1</v>
          </cell>
          <cell r="B1546" t="str">
            <v>830650200023</v>
          </cell>
          <cell r="C1546">
            <v>80</v>
          </cell>
          <cell r="D1546">
            <v>3</v>
          </cell>
          <cell r="E1546" t="str">
            <v>SWAP-VALOR DE MERCADO POSITIVO</v>
          </cell>
          <cell r="F1546">
            <v>3</v>
          </cell>
          <cell r="G1546">
            <v>30650200</v>
          </cell>
          <cell r="H1546" t="str">
            <v>0000000</v>
          </cell>
          <cell r="I1546">
            <v>0</v>
          </cell>
          <cell r="J1546">
            <v>197</v>
          </cell>
          <cell r="K1546">
            <v>0</v>
          </cell>
          <cell r="L1546">
            <v>-211474444.02000001</v>
          </cell>
          <cell r="M1546">
            <v>-412685039.88999999</v>
          </cell>
          <cell r="N1546">
            <v>-752996201.32000005</v>
          </cell>
          <cell r="O1546">
            <v>412685039.88999999</v>
          </cell>
          <cell r="P1546">
            <v>-752996201.32000005</v>
          </cell>
          <cell r="R1546">
            <v>188111051.01999992</v>
          </cell>
          <cell r="S1546">
            <v>-201210595.86999997</v>
          </cell>
          <cell r="T1546">
            <v>-340311161.43000007</v>
          </cell>
          <cell r="V1546">
            <v>-26533367.199999999</v>
          </cell>
          <cell r="W1546">
            <v>-13643512.51</v>
          </cell>
          <cell r="X1546">
            <v>-14738751.42</v>
          </cell>
        </row>
        <row r="1547">
          <cell r="G1547" t="str">
            <v>30650200 Total</v>
          </cell>
          <cell r="L1547">
            <v>-211474444.02000001</v>
          </cell>
          <cell r="M1547">
            <v>-412685039.88999999</v>
          </cell>
          <cell r="P1547">
            <v>-752996201.32000005</v>
          </cell>
          <cell r="R1547">
            <v>188111051.01999992</v>
          </cell>
          <cell r="S1547">
            <v>-201210595.86999997</v>
          </cell>
          <cell r="T1547">
            <v>-340311161.43000007</v>
          </cell>
          <cell r="V1547">
            <v>-26533367.199999999</v>
          </cell>
          <cell r="W1547">
            <v>-13643512.51</v>
          </cell>
          <cell r="X1547">
            <v>-14738751.42</v>
          </cell>
        </row>
        <row r="1548">
          <cell r="A1548">
            <v>1</v>
          </cell>
          <cell r="B1548" t="str">
            <v>830650303027</v>
          </cell>
          <cell r="C1548">
            <v>80</v>
          </cell>
          <cell r="D1548">
            <v>3</v>
          </cell>
          <cell r="E1548" t="str">
            <v>SWAP-VALOR DE MERCADO NEGATIVO</v>
          </cell>
          <cell r="F1548">
            <v>3</v>
          </cell>
          <cell r="G1548">
            <v>30650303</v>
          </cell>
          <cell r="H1548" t="str">
            <v>0000000</v>
          </cell>
          <cell r="I1548">
            <v>0</v>
          </cell>
          <cell r="J1548">
            <v>197</v>
          </cell>
          <cell r="K1548">
            <v>0</v>
          </cell>
          <cell r="L1548">
            <v>-72335041.680000007</v>
          </cell>
          <cell r="M1548">
            <v>-50685736.130000003</v>
          </cell>
          <cell r="N1548">
            <v>-109268360.59</v>
          </cell>
          <cell r="O1548">
            <v>50354982.479999997</v>
          </cell>
          <cell r="P1548">
            <v>-109599114.23999999</v>
          </cell>
          <cell r="R1548">
            <v>14644108.960000008</v>
          </cell>
          <cell r="S1548">
            <v>21649305.549999997</v>
          </cell>
          <cell r="T1548">
            <v>-58913378.110000007</v>
          </cell>
          <cell r="V1548">
            <v>-7372431.4000000004</v>
          </cell>
          <cell r="W1548">
            <v>-4978018.4800000004</v>
          </cell>
          <cell r="X1548">
            <v>-2129145.89</v>
          </cell>
        </row>
        <row r="1549">
          <cell r="G1549" t="str">
            <v>30650303 Total</v>
          </cell>
          <cell r="L1549">
            <v>-72335041.680000007</v>
          </cell>
          <cell r="M1549">
            <v>-50685736.130000003</v>
          </cell>
          <cell r="P1549">
            <v>-109599114.23999999</v>
          </cell>
          <cell r="R1549">
            <v>14644108.960000008</v>
          </cell>
          <cell r="S1549">
            <v>21649305.549999997</v>
          </cell>
          <cell r="T1549">
            <v>-58913378.110000007</v>
          </cell>
          <cell r="V1549">
            <v>-7372431.4000000004</v>
          </cell>
          <cell r="W1549">
            <v>-4978018.4800000004</v>
          </cell>
          <cell r="X1549">
            <v>-2129145.89</v>
          </cell>
        </row>
        <row r="1550">
          <cell r="A1550">
            <v>1</v>
          </cell>
          <cell r="B1550" t="str">
            <v>830870004002</v>
          </cell>
          <cell r="C1550">
            <v>80</v>
          </cell>
          <cell r="D1550">
            <v>3</v>
          </cell>
          <cell r="E1550" t="str">
            <v>CONTRATOS DE SEGUROS</v>
          </cell>
          <cell r="F1550">
            <v>3</v>
          </cell>
          <cell r="G1550">
            <v>30870004</v>
          </cell>
          <cell r="H1550" t="str">
            <v>0000000</v>
          </cell>
          <cell r="I1550">
            <v>0</v>
          </cell>
          <cell r="J1550">
            <v>348</v>
          </cell>
          <cell r="K1550">
            <v>0</v>
          </cell>
          <cell r="L1550">
            <v>-304080</v>
          </cell>
          <cell r="M1550">
            <v>-304080</v>
          </cell>
          <cell r="N1550">
            <v>0</v>
          </cell>
          <cell r="O1550">
            <v>0</v>
          </cell>
          <cell r="P1550">
            <v>-304080</v>
          </cell>
          <cell r="R1550">
            <v>271850</v>
          </cell>
          <cell r="S1550">
            <v>0</v>
          </cell>
          <cell r="T1550">
            <v>0</v>
          </cell>
          <cell r="V1550">
            <v>-532083.23</v>
          </cell>
          <cell r="W1550">
            <v>-304080</v>
          </cell>
          <cell r="X1550">
            <v>-304080</v>
          </cell>
        </row>
        <row r="1551">
          <cell r="G1551" t="str">
            <v>30870004 Total</v>
          </cell>
          <cell r="L1551">
            <v>-304080</v>
          </cell>
          <cell r="M1551">
            <v>-304080</v>
          </cell>
          <cell r="P1551">
            <v>-304080</v>
          </cell>
          <cell r="R1551">
            <v>271850</v>
          </cell>
          <cell r="S1551">
            <v>0</v>
          </cell>
          <cell r="T1551">
            <v>0</v>
          </cell>
          <cell r="V1551">
            <v>-532083.23</v>
          </cell>
          <cell r="W1551">
            <v>-304080</v>
          </cell>
          <cell r="X1551">
            <v>-304080</v>
          </cell>
        </row>
        <row r="1552">
          <cell r="A1552">
            <v>1</v>
          </cell>
          <cell r="B1552" t="str">
            <v>800220500020</v>
          </cell>
          <cell r="C1552">
            <v>80</v>
          </cell>
          <cell r="D1552">
            <v>3</v>
          </cell>
          <cell r="E1552" t="str">
            <v>GARANTIAS RECEBIDAS-TITULOS DESCONTADOS-CSG-BR</v>
          </cell>
          <cell r="F1552">
            <v>3</v>
          </cell>
          <cell r="G1552">
            <v>30910005</v>
          </cell>
          <cell r="H1552" t="str">
            <v>0000000</v>
          </cell>
          <cell r="I1552">
            <v>0</v>
          </cell>
          <cell r="J1552">
            <v>998</v>
          </cell>
          <cell r="K1552">
            <v>0</v>
          </cell>
          <cell r="L1552">
            <v>-706942.29</v>
          </cell>
          <cell r="M1552">
            <v>-706942.29</v>
          </cell>
          <cell r="N1552">
            <v>0</v>
          </cell>
          <cell r="O1552">
            <v>0</v>
          </cell>
          <cell r="P1552">
            <v>-706942.29</v>
          </cell>
          <cell r="R1552">
            <v>0</v>
          </cell>
          <cell r="S1552">
            <v>0</v>
          </cell>
          <cell r="T1552">
            <v>0</v>
          </cell>
          <cell r="V1552">
            <v>-706942.29</v>
          </cell>
          <cell r="W1552">
            <v>-706942.29</v>
          </cell>
          <cell r="X1552">
            <v>-706942.29</v>
          </cell>
        </row>
        <row r="1553">
          <cell r="A1553">
            <v>1</v>
          </cell>
          <cell r="B1553" t="str">
            <v>800220500054</v>
          </cell>
          <cell r="C1553">
            <v>80</v>
          </cell>
          <cell r="D1553">
            <v>3</v>
          </cell>
          <cell r="E1553" t="str">
            <v>GARANTIAS RECEBIDOS-CAUCAO-MODULO LR-GCB</v>
          </cell>
          <cell r="F1553">
            <v>3</v>
          </cell>
          <cell r="G1553">
            <v>30910005</v>
          </cell>
          <cell r="H1553" t="str">
            <v>0000000</v>
          </cell>
          <cell r="I1553">
            <v>0</v>
          </cell>
          <cell r="J1553">
            <v>998</v>
          </cell>
          <cell r="K1553">
            <v>0</v>
          </cell>
          <cell r="L1553">
            <v>-1531025.12</v>
          </cell>
          <cell r="M1553">
            <v>-1531025.12</v>
          </cell>
          <cell r="N1553">
            <v>0</v>
          </cell>
          <cell r="O1553">
            <v>0</v>
          </cell>
          <cell r="P1553">
            <v>-1531025.12</v>
          </cell>
          <cell r="R1553">
            <v>0</v>
          </cell>
          <cell r="S1553">
            <v>0</v>
          </cell>
          <cell r="T1553">
            <v>0</v>
          </cell>
          <cell r="V1553">
            <v>-1531025.12</v>
          </cell>
          <cell r="W1553">
            <v>-1531025.12</v>
          </cell>
          <cell r="X1553">
            <v>-1531025.12</v>
          </cell>
        </row>
        <row r="1554">
          <cell r="A1554">
            <v>1</v>
          </cell>
          <cell r="B1554" t="str">
            <v>800220500062</v>
          </cell>
          <cell r="C1554">
            <v>80</v>
          </cell>
          <cell r="D1554">
            <v>3</v>
          </cell>
          <cell r="E1554" t="str">
            <v>GARANTIAS RECEBIDAS-OUTRAS GARANTIAS-MODULO LR-GCB</v>
          </cell>
          <cell r="F1554">
            <v>3</v>
          </cell>
          <cell r="G1554">
            <v>30910005</v>
          </cell>
          <cell r="H1554" t="str">
            <v>0000000</v>
          </cell>
          <cell r="I1554">
            <v>0</v>
          </cell>
          <cell r="J1554">
            <v>998</v>
          </cell>
          <cell r="K1554">
            <v>0</v>
          </cell>
          <cell r="L1554">
            <v>-1794005.97</v>
          </cell>
          <cell r="M1554">
            <v>-1794005.97</v>
          </cell>
          <cell r="N1554">
            <v>0</v>
          </cell>
          <cell r="O1554">
            <v>0</v>
          </cell>
          <cell r="P1554">
            <v>-1794005.97</v>
          </cell>
          <cell r="R1554">
            <v>0</v>
          </cell>
          <cell r="S1554">
            <v>0</v>
          </cell>
          <cell r="T1554">
            <v>0</v>
          </cell>
          <cell r="V1554">
            <v>-1794005.97</v>
          </cell>
          <cell r="W1554">
            <v>-1794005.97</v>
          </cell>
          <cell r="X1554">
            <v>-1794005.97</v>
          </cell>
        </row>
        <row r="1555">
          <cell r="A1555">
            <v>1</v>
          </cell>
          <cell r="B1555" t="str">
            <v>800300008156</v>
          </cell>
          <cell r="C1555">
            <v>80</v>
          </cell>
          <cell r="D1555">
            <v>3</v>
          </cell>
          <cell r="E1555" t="str">
            <v>EMPRESTIMOS COM FIANCA EM GARANTIA</v>
          </cell>
          <cell r="F1555">
            <v>3</v>
          </cell>
          <cell r="G1555">
            <v>30910005</v>
          </cell>
          <cell r="H1555" t="str">
            <v>0000000</v>
          </cell>
          <cell r="I1555">
            <v>0</v>
          </cell>
          <cell r="J1555">
            <v>237</v>
          </cell>
          <cell r="K1555">
            <v>0</v>
          </cell>
          <cell r="L1555">
            <v>-710613247.39999998</v>
          </cell>
          <cell r="M1555">
            <v>-693746811.24000001</v>
          </cell>
          <cell r="N1555">
            <v>-12646858.609999999</v>
          </cell>
          <cell r="O1555">
            <v>116467298.25</v>
          </cell>
          <cell r="P1555">
            <v>-589926371.60000002</v>
          </cell>
          <cell r="R1555">
            <v>-468549653.25</v>
          </cell>
          <cell r="S1555">
            <v>16866436.16</v>
          </cell>
          <cell r="T1555">
            <v>103820439.64</v>
          </cell>
          <cell r="V1555">
            <v>-302546092.18000001</v>
          </cell>
          <cell r="W1555">
            <v>-709982731.26999998</v>
          </cell>
          <cell r="X1555">
            <v>-598253677.99000001</v>
          </cell>
        </row>
        <row r="1556">
          <cell r="G1556" t="str">
            <v>30910005 Total</v>
          </cell>
          <cell r="L1556">
            <v>-714645220.77999997</v>
          </cell>
          <cell r="M1556">
            <v>-697778784.62</v>
          </cell>
          <cell r="P1556">
            <v>-593958344.98000002</v>
          </cell>
          <cell r="R1556">
            <v>-468549653.25</v>
          </cell>
          <cell r="S1556">
            <v>16866436.16</v>
          </cell>
          <cell r="T1556">
            <v>103820439.64</v>
          </cell>
          <cell r="V1556">
            <v>-306578065.56</v>
          </cell>
          <cell r="W1556">
            <v>-714014704.64999998</v>
          </cell>
          <cell r="X1556">
            <v>-602285651.37</v>
          </cell>
        </row>
        <row r="1557">
          <cell r="A1557">
            <v>1</v>
          </cell>
          <cell r="B1557" t="str">
            <v>830952104000</v>
          </cell>
          <cell r="C1557">
            <v>80</v>
          </cell>
          <cell r="D1557">
            <v>3</v>
          </cell>
          <cell r="E1557" t="str">
            <v>CPMF-MOV.FINANC-ALIQUOTA NORMAL</v>
          </cell>
          <cell r="F1557">
            <v>3</v>
          </cell>
          <cell r="G1557">
            <v>30952104</v>
          </cell>
          <cell r="H1557" t="str">
            <v>0000000</v>
          </cell>
          <cell r="I1557">
            <v>0</v>
          </cell>
          <cell r="J1557">
            <v>525</v>
          </cell>
          <cell r="K1557">
            <v>0</v>
          </cell>
          <cell r="L1557">
            <v>0</v>
          </cell>
          <cell r="M1557">
            <v>-7937126.6699999999</v>
          </cell>
          <cell r="N1557">
            <v>-15818270</v>
          </cell>
          <cell r="O1557">
            <v>7937126.6699999999</v>
          </cell>
          <cell r="P1557">
            <v>-15818270</v>
          </cell>
          <cell r="R1557">
            <v>0</v>
          </cell>
          <cell r="S1557">
            <v>-7937126.6699999999</v>
          </cell>
          <cell r="T1557">
            <v>-7881143.3300000001</v>
          </cell>
          <cell r="V1557">
            <v>-7568169.6799999997</v>
          </cell>
          <cell r="W1557">
            <v>-7681090.3300000001</v>
          </cell>
          <cell r="X1557">
            <v>-15536800.6</v>
          </cell>
        </row>
        <row r="1558">
          <cell r="G1558" t="str">
            <v>30952104 Total</v>
          </cell>
          <cell r="L1558">
            <v>0</v>
          </cell>
          <cell r="M1558">
            <v>-7937126.6699999999</v>
          </cell>
          <cell r="P1558">
            <v>-15818270</v>
          </cell>
          <cell r="R1558">
            <v>0</v>
          </cell>
          <cell r="S1558">
            <v>-7937126.6699999999</v>
          </cell>
          <cell r="T1558">
            <v>-7881143.3300000001</v>
          </cell>
          <cell r="V1558">
            <v>-7568169.6799999997</v>
          </cell>
          <cell r="W1558">
            <v>-7681090.3300000001</v>
          </cell>
          <cell r="X1558">
            <v>-15536800.6</v>
          </cell>
        </row>
        <row r="1559">
          <cell r="A1559">
            <v>1</v>
          </cell>
          <cell r="B1559" t="str">
            <v>800460000005</v>
          </cell>
          <cell r="C1559">
            <v>80</v>
          </cell>
          <cell r="D1559">
            <v>3</v>
          </cell>
          <cell r="E1559" t="str">
            <v>DEVEDORES POR CONTRATOS DE CAMBIO BAIXADOS</v>
          </cell>
          <cell r="F1559">
            <v>3</v>
          </cell>
          <cell r="G1559">
            <v>30955008</v>
          </cell>
          <cell r="H1559" t="str">
            <v>0000000</v>
          </cell>
          <cell r="I1559">
            <v>0</v>
          </cell>
          <cell r="J1559">
            <v>800</v>
          </cell>
          <cell r="K1559">
            <v>0</v>
          </cell>
          <cell r="L1559">
            <v>-1</v>
          </cell>
          <cell r="M1559">
            <v>-1</v>
          </cell>
          <cell r="N1559">
            <v>0</v>
          </cell>
          <cell r="O1559">
            <v>0</v>
          </cell>
          <cell r="P1559">
            <v>-1</v>
          </cell>
          <cell r="R1559">
            <v>0</v>
          </cell>
          <cell r="S1559">
            <v>0</v>
          </cell>
          <cell r="T1559">
            <v>0</v>
          </cell>
          <cell r="V1559">
            <v>-1</v>
          </cell>
          <cell r="W1559">
            <v>-1</v>
          </cell>
          <cell r="X1559">
            <v>-1</v>
          </cell>
        </row>
        <row r="1560">
          <cell r="G1560" t="str">
            <v>30955008 Total</v>
          </cell>
          <cell r="L1560">
            <v>-1</v>
          </cell>
          <cell r="M1560">
            <v>-1</v>
          </cell>
          <cell r="P1560">
            <v>-1</v>
          </cell>
          <cell r="R1560">
            <v>0</v>
          </cell>
          <cell r="S1560">
            <v>0</v>
          </cell>
          <cell r="T1560">
            <v>0</v>
          </cell>
          <cell r="V1560">
            <v>-1</v>
          </cell>
          <cell r="W1560">
            <v>-1</v>
          </cell>
          <cell r="X1560">
            <v>-1</v>
          </cell>
        </row>
        <row r="1561">
          <cell r="A1561">
            <v>1</v>
          </cell>
          <cell r="B1561" t="str">
            <v>800510000003</v>
          </cell>
          <cell r="C1561">
            <v>80</v>
          </cell>
          <cell r="D1561">
            <v>3</v>
          </cell>
          <cell r="E1561" t="str">
            <v>PDD-ST.PRIVADO-CREDITOS COMPENSADOS EM PROVISAO-BR</v>
          </cell>
          <cell r="F1561">
            <v>3</v>
          </cell>
          <cell r="G1561">
            <v>30960103</v>
          </cell>
          <cell r="H1561" t="str">
            <v>0000000</v>
          </cell>
          <cell r="I1561">
            <v>0</v>
          </cell>
          <cell r="J1561">
            <v>515</v>
          </cell>
          <cell r="K1561">
            <v>0</v>
          </cell>
          <cell r="L1561">
            <v>-12489606.08</v>
          </cell>
          <cell r="M1561">
            <v>-12489274.26</v>
          </cell>
          <cell r="N1561">
            <v>0</v>
          </cell>
          <cell r="O1561">
            <v>0</v>
          </cell>
          <cell r="P1561">
            <v>-12489274.26</v>
          </cell>
          <cell r="R1561">
            <v>-3118954.84</v>
          </cell>
          <cell r="S1561">
            <v>331.82</v>
          </cell>
          <cell r="T1561">
            <v>0</v>
          </cell>
          <cell r="V1561">
            <v>-19945703.84</v>
          </cell>
          <cell r="W1561">
            <v>-12489606.08</v>
          </cell>
          <cell r="X1561">
            <v>-12489274.26</v>
          </cell>
        </row>
        <row r="1562">
          <cell r="A1562">
            <v>1</v>
          </cell>
          <cell r="B1562" t="str">
            <v>800510007008</v>
          </cell>
          <cell r="C1562">
            <v>80</v>
          </cell>
          <cell r="D1562">
            <v>3</v>
          </cell>
          <cell r="E1562" t="str">
            <v>PDD-ST.PRIVADO-CRED.COMPENS.PROV-RECURSOS HUMANOS-BR</v>
          </cell>
          <cell r="F1562">
            <v>3</v>
          </cell>
          <cell r="G1562">
            <v>30960103</v>
          </cell>
          <cell r="H1562" t="str">
            <v>0000000</v>
          </cell>
          <cell r="I1562">
            <v>0</v>
          </cell>
          <cell r="J1562">
            <v>515</v>
          </cell>
          <cell r="K1562">
            <v>0</v>
          </cell>
          <cell r="L1562">
            <v>-273295.63</v>
          </cell>
          <cell r="M1562">
            <v>-273295.63</v>
          </cell>
          <cell r="N1562">
            <v>0</v>
          </cell>
          <cell r="O1562">
            <v>0</v>
          </cell>
          <cell r="P1562">
            <v>-273295.63</v>
          </cell>
          <cell r="R1562">
            <v>0</v>
          </cell>
          <cell r="S1562">
            <v>0</v>
          </cell>
          <cell r="T1562">
            <v>0</v>
          </cell>
          <cell r="V1562">
            <v>-273295.63</v>
          </cell>
          <cell r="W1562">
            <v>-273295.63</v>
          </cell>
          <cell r="X1562">
            <v>-273295.63</v>
          </cell>
        </row>
        <row r="1563">
          <cell r="A1563">
            <v>1</v>
          </cell>
          <cell r="B1563" t="str">
            <v>800510008004</v>
          </cell>
          <cell r="C1563">
            <v>80</v>
          </cell>
          <cell r="D1563">
            <v>3</v>
          </cell>
          <cell r="E1563" t="str">
            <v>CREDITOS BAIXADOS COMO PREJUIZO-CSG</v>
          </cell>
          <cell r="F1563">
            <v>3</v>
          </cell>
          <cell r="G1563">
            <v>30960103</v>
          </cell>
          <cell r="H1563" t="str">
            <v>0000000</v>
          </cell>
          <cell r="I1563">
            <v>0</v>
          </cell>
          <cell r="J1563">
            <v>998</v>
          </cell>
          <cell r="K1563">
            <v>0</v>
          </cell>
          <cell r="L1563">
            <v>-363321.94</v>
          </cell>
          <cell r="M1563">
            <v>-363321.94</v>
          </cell>
          <cell r="N1563">
            <v>0</v>
          </cell>
          <cell r="O1563">
            <v>0</v>
          </cell>
          <cell r="P1563">
            <v>-363321.94</v>
          </cell>
          <cell r="R1563">
            <v>0</v>
          </cell>
          <cell r="S1563">
            <v>0</v>
          </cell>
          <cell r="T1563">
            <v>0</v>
          </cell>
          <cell r="V1563">
            <v>-363321.94</v>
          </cell>
          <cell r="W1563">
            <v>-363321.94</v>
          </cell>
          <cell r="X1563">
            <v>-363321.94</v>
          </cell>
        </row>
        <row r="1564">
          <cell r="A1564">
            <v>1</v>
          </cell>
          <cell r="B1564" t="str">
            <v>800510008012</v>
          </cell>
          <cell r="C1564">
            <v>80</v>
          </cell>
          <cell r="D1564">
            <v>3</v>
          </cell>
          <cell r="E1564" t="str">
            <v>CREDITOS COMPENSADOS-ACORDOS-CSG</v>
          </cell>
          <cell r="F1564">
            <v>3</v>
          </cell>
          <cell r="G1564">
            <v>30960103</v>
          </cell>
          <cell r="H1564" t="str">
            <v>0000000</v>
          </cell>
          <cell r="I1564">
            <v>0</v>
          </cell>
          <cell r="J1564">
            <v>998</v>
          </cell>
          <cell r="K1564">
            <v>0</v>
          </cell>
          <cell r="L1564">
            <v>-8210614.2699999996</v>
          </cell>
          <cell r="M1564">
            <v>-8188843.0700000003</v>
          </cell>
          <cell r="N1564">
            <v>0</v>
          </cell>
          <cell r="O1564">
            <v>2551.42</v>
          </cell>
          <cell r="P1564">
            <v>-8186291.6500000004</v>
          </cell>
          <cell r="R1564">
            <v>-142812.42000000001</v>
          </cell>
          <cell r="S1564">
            <v>21771.200000000001</v>
          </cell>
          <cell r="T1564">
            <v>2551.42</v>
          </cell>
          <cell r="V1564">
            <v>-8183732.9699999997</v>
          </cell>
          <cell r="W1564">
            <v>-8193749.4299999997</v>
          </cell>
          <cell r="X1564">
            <v>-8186948.3499999996</v>
          </cell>
        </row>
        <row r="1565">
          <cell r="A1565">
            <v>1</v>
          </cell>
          <cell r="B1565" t="str">
            <v>800510008020</v>
          </cell>
          <cell r="C1565">
            <v>80</v>
          </cell>
          <cell r="D1565">
            <v>3</v>
          </cell>
          <cell r="E1565" t="str">
            <v>CREDITOS BAIXADOS COMO PREJUIZO-MODULO LR-GCB</v>
          </cell>
          <cell r="F1565">
            <v>3</v>
          </cell>
          <cell r="G1565">
            <v>30960103</v>
          </cell>
          <cell r="H1565" t="str">
            <v>0000000</v>
          </cell>
          <cell r="I1565">
            <v>0</v>
          </cell>
          <cell r="J1565">
            <v>998</v>
          </cell>
          <cell r="K1565">
            <v>0</v>
          </cell>
          <cell r="L1565">
            <v>-35002488.640000001</v>
          </cell>
          <cell r="M1565">
            <v>-35067334.530000001</v>
          </cell>
          <cell r="N1565">
            <v>0</v>
          </cell>
          <cell r="O1565">
            <v>50782.71</v>
          </cell>
          <cell r="P1565">
            <v>-35016551.82</v>
          </cell>
          <cell r="R1565">
            <v>-17858.12</v>
          </cell>
          <cell r="S1565">
            <v>-64845.89</v>
          </cell>
          <cell r="T1565">
            <v>50782.71</v>
          </cell>
          <cell r="V1565">
            <v>-35007117.020000003</v>
          </cell>
          <cell r="W1565">
            <v>-34979052.119999997</v>
          </cell>
          <cell r="X1565">
            <v>-35027816.57</v>
          </cell>
        </row>
        <row r="1566">
          <cell r="A1566">
            <v>1</v>
          </cell>
          <cell r="B1566" t="str">
            <v>830960103115</v>
          </cell>
          <cell r="C1566">
            <v>80</v>
          </cell>
          <cell r="D1566">
            <v>3</v>
          </cell>
          <cell r="E1566" t="str">
            <v>CREDITOS BAIXADOS COMO PREJUIZO-EMPL.LOANS-BR</v>
          </cell>
          <cell r="F1566">
            <v>3</v>
          </cell>
          <cell r="G1566">
            <v>30960103</v>
          </cell>
          <cell r="H1566" t="str">
            <v>0000000</v>
          </cell>
          <cell r="I1566">
            <v>0</v>
          </cell>
          <cell r="J1566">
            <v>800</v>
          </cell>
          <cell r="K1566">
            <v>0</v>
          </cell>
          <cell r="L1566">
            <v>-293155.90000000002</v>
          </cell>
          <cell r="M1566">
            <v>-293155.90000000002</v>
          </cell>
          <cell r="N1566">
            <v>0</v>
          </cell>
          <cell r="O1566">
            <v>0</v>
          </cell>
          <cell r="P1566">
            <v>-293155.90000000002</v>
          </cell>
          <cell r="R1566">
            <v>0</v>
          </cell>
          <cell r="S1566">
            <v>0</v>
          </cell>
          <cell r="T1566">
            <v>0</v>
          </cell>
          <cell r="V1566">
            <v>-293155.90000000002</v>
          </cell>
          <cell r="W1566">
            <v>-293155.90000000002</v>
          </cell>
          <cell r="X1566">
            <v>-293155.90000000002</v>
          </cell>
        </row>
        <row r="1567">
          <cell r="A1567">
            <v>1</v>
          </cell>
          <cell r="B1567" t="str">
            <v>830960103131</v>
          </cell>
          <cell r="C1567">
            <v>80</v>
          </cell>
          <cell r="D1567">
            <v>3</v>
          </cell>
          <cell r="E1567" t="str">
            <v>PDD-FINCON-ST.PRIVADO-CREDITOS COMPENSADOS EM PROVISAO-BR</v>
          </cell>
          <cell r="F1567">
            <v>3</v>
          </cell>
          <cell r="G1567">
            <v>30960103</v>
          </cell>
          <cell r="H1567" t="str">
            <v>0000000</v>
          </cell>
          <cell r="I1567">
            <v>0</v>
          </cell>
          <cell r="J1567">
            <v>515</v>
          </cell>
          <cell r="K1567">
            <v>0</v>
          </cell>
          <cell r="L1567">
            <v>-69285.16</v>
          </cell>
          <cell r="M1567">
            <v>-69285.16</v>
          </cell>
          <cell r="N1567">
            <v>0</v>
          </cell>
          <cell r="O1567">
            <v>0</v>
          </cell>
          <cell r="P1567">
            <v>-69285.16</v>
          </cell>
          <cell r="R1567">
            <v>0</v>
          </cell>
          <cell r="S1567">
            <v>0</v>
          </cell>
          <cell r="T1567">
            <v>0</v>
          </cell>
          <cell r="V1567">
            <v>-69285.16</v>
          </cell>
          <cell r="W1567">
            <v>-69285.16</v>
          </cell>
          <cell r="X1567">
            <v>-69285.16</v>
          </cell>
        </row>
        <row r="1568">
          <cell r="A1568">
            <v>1</v>
          </cell>
          <cell r="B1568" t="str">
            <v>830960103158</v>
          </cell>
          <cell r="C1568">
            <v>80</v>
          </cell>
          <cell r="D1568">
            <v>3</v>
          </cell>
          <cell r="E1568" t="str">
            <v>PDD-VENDOR-CREDITOS COMPENSADOS EM PROVISAO-MANUAL-BR</v>
          </cell>
          <cell r="F1568">
            <v>3</v>
          </cell>
          <cell r="G1568">
            <v>30960103</v>
          </cell>
          <cell r="H1568" t="str">
            <v>0000000</v>
          </cell>
          <cell r="I1568">
            <v>0</v>
          </cell>
          <cell r="J1568">
            <v>515</v>
          </cell>
          <cell r="K1568">
            <v>0</v>
          </cell>
          <cell r="L1568">
            <v>-14500061.43</v>
          </cell>
          <cell r="M1568">
            <v>-14500061.43</v>
          </cell>
          <cell r="N1568">
            <v>0</v>
          </cell>
          <cell r="O1568">
            <v>0</v>
          </cell>
          <cell r="P1568">
            <v>-14500061.43</v>
          </cell>
          <cell r="R1568">
            <v>-4311280.7</v>
          </cell>
          <cell r="S1568">
            <v>0</v>
          </cell>
          <cell r="T1568">
            <v>0</v>
          </cell>
          <cell r="V1568">
            <v>-23235087.210000001</v>
          </cell>
          <cell r="W1568">
            <v>-14500061.43</v>
          </cell>
          <cell r="X1568">
            <v>-14500061.43</v>
          </cell>
        </row>
        <row r="1569">
          <cell r="A1569">
            <v>1</v>
          </cell>
          <cell r="B1569" t="str">
            <v>830960103166</v>
          </cell>
          <cell r="C1569">
            <v>80</v>
          </cell>
          <cell r="D1569">
            <v>3</v>
          </cell>
          <cell r="E1569" t="str">
            <v>PDD-RURAL-ST.PRIVADO-CREDITOS COMPENSADOS EM PROVISAO-BR</v>
          </cell>
          <cell r="F1569">
            <v>3</v>
          </cell>
          <cell r="G1569">
            <v>30960103</v>
          </cell>
          <cell r="H1569" t="str">
            <v>0000000</v>
          </cell>
          <cell r="I1569">
            <v>0</v>
          </cell>
          <cell r="J1569">
            <v>515</v>
          </cell>
          <cell r="K1569">
            <v>0</v>
          </cell>
          <cell r="L1569">
            <v>-1445623.57</v>
          </cell>
          <cell r="M1569">
            <v>-1496929.9</v>
          </cell>
          <cell r="N1569">
            <v>-8306.35</v>
          </cell>
          <cell r="O1569">
            <v>12375.34</v>
          </cell>
          <cell r="P1569">
            <v>-1492860.91</v>
          </cell>
          <cell r="R1569">
            <v>-1445623.57</v>
          </cell>
          <cell r="S1569">
            <v>-51306.33</v>
          </cell>
          <cell r="T1569">
            <v>4068.99</v>
          </cell>
          <cell r="V1569">
            <v>-186532.07</v>
          </cell>
          <cell r="W1569">
            <v>-1407245.54</v>
          </cell>
          <cell r="X1569">
            <v>-1496005.52</v>
          </cell>
        </row>
        <row r="1570">
          <cell r="A1570">
            <v>1</v>
          </cell>
          <cell r="B1570" t="str">
            <v>842152008019</v>
          </cell>
          <cell r="C1570">
            <v>80</v>
          </cell>
          <cell r="D1570">
            <v>3</v>
          </cell>
          <cell r="E1570" t="str">
            <v>CREDITOS BAIXADOS COMO PREJUIZO</v>
          </cell>
          <cell r="F1570">
            <v>3</v>
          </cell>
          <cell r="G1570">
            <v>30960103</v>
          </cell>
          <cell r="H1570" t="str">
            <v>0000000</v>
          </cell>
          <cell r="I1570">
            <v>0</v>
          </cell>
          <cell r="J1570">
            <v>515</v>
          </cell>
          <cell r="K1570">
            <v>0</v>
          </cell>
          <cell r="L1570">
            <v>-4873608.13</v>
          </cell>
          <cell r="M1570">
            <v>-4873608.13</v>
          </cell>
          <cell r="N1570">
            <v>0</v>
          </cell>
          <cell r="O1570">
            <v>0</v>
          </cell>
          <cell r="P1570">
            <v>-4873608.13</v>
          </cell>
          <cell r="R1570">
            <v>0</v>
          </cell>
          <cell r="S1570">
            <v>0</v>
          </cell>
          <cell r="T1570">
            <v>0</v>
          </cell>
          <cell r="V1570">
            <v>-4873608.13</v>
          </cell>
          <cell r="W1570">
            <v>-4873608.13</v>
          </cell>
          <cell r="X1570">
            <v>-4873608.13</v>
          </cell>
        </row>
        <row r="1571">
          <cell r="G1571" t="str">
            <v>30960103 Total</v>
          </cell>
          <cell r="L1571">
            <v>-77521060.749999985</v>
          </cell>
          <cell r="M1571">
            <v>-77615109.949999988</v>
          </cell>
          <cell r="P1571">
            <v>-77557706.829999983</v>
          </cell>
          <cell r="R1571">
            <v>-9036529.6500000004</v>
          </cell>
          <cell r="S1571">
            <v>-94049.2</v>
          </cell>
          <cell r="T1571">
            <v>57403.12</v>
          </cell>
          <cell r="V1571">
            <v>-92430839.86999999</v>
          </cell>
          <cell r="W1571">
            <v>-77442381.359999999</v>
          </cell>
          <cell r="X1571">
            <v>-77572772.889999986</v>
          </cell>
        </row>
        <row r="1572">
          <cell r="A1572">
            <v>1</v>
          </cell>
          <cell r="B1572" t="str">
            <v>830997200009</v>
          </cell>
          <cell r="C1572">
            <v>80</v>
          </cell>
          <cell r="D1572">
            <v>3</v>
          </cell>
          <cell r="E1572" t="str">
            <v>PATRIMONIO LIQ.EXIG.P/COB.DO RISCO DE MERCADO-TAXA DE JURO</v>
          </cell>
          <cell r="F1572">
            <v>3</v>
          </cell>
          <cell r="G1572">
            <v>30997200</v>
          </cell>
          <cell r="H1572" t="str">
            <v>0000000</v>
          </cell>
          <cell r="I1572">
            <v>0</v>
          </cell>
          <cell r="J1572">
            <v>800</v>
          </cell>
          <cell r="K1572">
            <v>0</v>
          </cell>
          <cell r="L1572">
            <v>-27050000</v>
          </cell>
          <cell r="M1572">
            <v>-45234000</v>
          </cell>
          <cell r="N1572">
            <v>-28041000</v>
          </cell>
          <cell r="O1572">
            <v>0</v>
          </cell>
          <cell r="P1572">
            <v>-73275000</v>
          </cell>
          <cell r="R1572">
            <v>-1781000</v>
          </cell>
          <cell r="S1572">
            <v>-18184000</v>
          </cell>
          <cell r="T1572">
            <v>-28041000</v>
          </cell>
          <cell r="V1572">
            <v>-26015870.969999999</v>
          </cell>
          <cell r="W1572">
            <v>-32329225.809999999</v>
          </cell>
          <cell r="X1572">
            <v>-50241321.43</v>
          </cell>
        </row>
        <row r="1573">
          <cell r="G1573" t="str">
            <v>30997200 Total</v>
          </cell>
          <cell r="L1573">
            <v>-27050000</v>
          </cell>
          <cell r="M1573">
            <v>-45234000</v>
          </cell>
          <cell r="P1573">
            <v>-73275000</v>
          </cell>
          <cell r="R1573">
            <v>-1781000</v>
          </cell>
          <cell r="S1573">
            <v>-18184000</v>
          </cell>
          <cell r="T1573">
            <v>-28041000</v>
          </cell>
          <cell r="V1573">
            <v>-26015870.969999999</v>
          </cell>
          <cell r="W1573">
            <v>-32329225.809999999</v>
          </cell>
          <cell r="X1573">
            <v>-50241321.43</v>
          </cell>
        </row>
        <row r="1574">
          <cell r="A1574">
            <v>1</v>
          </cell>
          <cell r="B1574" t="str">
            <v>800990008089</v>
          </cell>
          <cell r="C1574">
            <v>80</v>
          </cell>
          <cell r="D1574">
            <v>3</v>
          </cell>
          <cell r="E1574" t="str">
            <v>DIVERSAS CONTAS DE COMPENSACAO-CAMBIO-REAJUSTE DE SALDOS</v>
          </cell>
          <cell r="F1574">
            <v>3</v>
          </cell>
          <cell r="G1574">
            <v>30999002</v>
          </cell>
          <cell r="H1574" t="str">
            <v>0000000</v>
          </cell>
          <cell r="I1574">
            <v>0</v>
          </cell>
          <cell r="J1574">
            <v>15</v>
          </cell>
          <cell r="K1574">
            <v>0</v>
          </cell>
          <cell r="L1574">
            <v>0</v>
          </cell>
          <cell r="M1574">
            <v>0</v>
          </cell>
          <cell r="N1574">
            <v>-60069.33</v>
          </cell>
          <cell r="O1574">
            <v>60069.33</v>
          </cell>
          <cell r="P1574">
            <v>0</v>
          </cell>
          <cell r="R1574">
            <v>0</v>
          </cell>
          <cell r="S1574">
            <v>0</v>
          </cell>
          <cell r="T1574">
            <v>0</v>
          </cell>
          <cell r="V1574">
            <v>0</v>
          </cell>
          <cell r="W1574">
            <v>0</v>
          </cell>
          <cell r="X1574">
            <v>0</v>
          </cell>
        </row>
        <row r="1575">
          <cell r="A1575">
            <v>1</v>
          </cell>
          <cell r="B1575" t="str">
            <v>800990008097</v>
          </cell>
          <cell r="C1575">
            <v>220</v>
          </cell>
          <cell r="D1575">
            <v>3</v>
          </cell>
          <cell r="E1575" t="str">
            <v>CAMBIO DEP CIRCULAR 349/479/595</v>
          </cell>
          <cell r="F1575">
            <v>3</v>
          </cell>
          <cell r="G1575">
            <v>30999002</v>
          </cell>
          <cell r="H1575" t="str">
            <v>0000000</v>
          </cell>
          <cell r="I1575">
            <v>0</v>
          </cell>
          <cell r="J1575">
            <v>15</v>
          </cell>
          <cell r="K1575">
            <v>0</v>
          </cell>
          <cell r="L1575">
            <v>-283534.27</v>
          </cell>
          <cell r="M1575">
            <v>-285811.71000000002</v>
          </cell>
          <cell r="N1575">
            <v>-15448.89</v>
          </cell>
          <cell r="O1575">
            <v>4699.9399999999996</v>
          </cell>
          <cell r="P1575">
            <v>-296560.65999999997</v>
          </cell>
          <cell r="R1575">
            <v>609.25</v>
          </cell>
          <cell r="S1575">
            <v>-2277.44</v>
          </cell>
          <cell r="T1575">
            <v>-10748.95</v>
          </cell>
          <cell r="V1575">
            <v>-284720.02</v>
          </cell>
          <cell r="W1575">
            <v>-283433.67</v>
          </cell>
          <cell r="X1575">
            <v>-290445.86</v>
          </cell>
        </row>
        <row r="1576">
          <cell r="A1576">
            <v>1</v>
          </cell>
          <cell r="B1576" t="str">
            <v>800990008380</v>
          </cell>
          <cell r="C1576">
            <v>80</v>
          </cell>
          <cell r="D1576">
            <v>3</v>
          </cell>
          <cell r="E1576" t="str">
            <v>IR A RESTITUIR PELA PHILIPS DO BRASIL S/A.</v>
          </cell>
          <cell r="F1576">
            <v>3</v>
          </cell>
          <cell r="G1576">
            <v>30999002</v>
          </cell>
          <cell r="H1576" t="str">
            <v>0000000</v>
          </cell>
          <cell r="I1576">
            <v>0</v>
          </cell>
          <cell r="J1576">
            <v>508</v>
          </cell>
          <cell r="K1576">
            <v>0</v>
          </cell>
          <cell r="L1576">
            <v>-475.8</v>
          </cell>
          <cell r="M1576">
            <v>-475.8</v>
          </cell>
          <cell r="N1576">
            <v>0</v>
          </cell>
          <cell r="O1576">
            <v>0</v>
          </cell>
          <cell r="P1576">
            <v>-475.8</v>
          </cell>
          <cell r="R1576">
            <v>0</v>
          </cell>
          <cell r="S1576">
            <v>0</v>
          </cell>
          <cell r="T1576">
            <v>0</v>
          </cell>
          <cell r="V1576">
            <v>-475.8</v>
          </cell>
          <cell r="W1576">
            <v>-475.8</v>
          </cell>
          <cell r="X1576">
            <v>-475.8</v>
          </cell>
        </row>
        <row r="1577">
          <cell r="A1577">
            <v>1</v>
          </cell>
          <cell r="B1577" t="str">
            <v>800990008542</v>
          </cell>
          <cell r="C1577">
            <v>80</v>
          </cell>
          <cell r="D1577">
            <v>3</v>
          </cell>
          <cell r="E1577" t="str">
            <v>TITULOS DE CLUBES</v>
          </cell>
          <cell r="F1577">
            <v>3</v>
          </cell>
          <cell r="G1577">
            <v>30999002</v>
          </cell>
          <cell r="H1577" t="str">
            <v>0000000</v>
          </cell>
          <cell r="I1577">
            <v>0</v>
          </cell>
          <cell r="J1577">
            <v>357</v>
          </cell>
          <cell r="K1577">
            <v>0</v>
          </cell>
          <cell r="L1577">
            <v>-43</v>
          </cell>
          <cell r="M1577">
            <v>-43</v>
          </cell>
          <cell r="N1577">
            <v>0</v>
          </cell>
          <cell r="O1577">
            <v>0</v>
          </cell>
          <cell r="P1577">
            <v>-43</v>
          </cell>
          <cell r="R1577">
            <v>0</v>
          </cell>
          <cell r="S1577">
            <v>0</v>
          </cell>
          <cell r="T1577">
            <v>0</v>
          </cell>
          <cell r="V1577">
            <v>-43</v>
          </cell>
          <cell r="W1577">
            <v>-43</v>
          </cell>
          <cell r="X1577">
            <v>-43</v>
          </cell>
        </row>
        <row r="1578">
          <cell r="A1578">
            <v>1</v>
          </cell>
          <cell r="B1578" t="str">
            <v>800990018025</v>
          </cell>
          <cell r="C1578">
            <v>80</v>
          </cell>
          <cell r="D1578">
            <v>3</v>
          </cell>
          <cell r="E1578" t="str">
            <v>EXIGIBILIDADE DO RURAL-FINCON-IBG</v>
          </cell>
          <cell r="F1578">
            <v>3</v>
          </cell>
          <cell r="G1578">
            <v>30999002</v>
          </cell>
          <cell r="H1578" t="str">
            <v>0000000</v>
          </cell>
          <cell r="I1578">
            <v>680092</v>
          </cell>
          <cell r="J1578">
            <v>232</v>
          </cell>
          <cell r="K1578">
            <v>945</v>
          </cell>
          <cell r="L1578">
            <v>0</v>
          </cell>
          <cell r="M1578">
            <v>8337.65</v>
          </cell>
          <cell r="N1578">
            <v>-4547.8100000000004</v>
          </cell>
          <cell r="O1578">
            <v>0</v>
          </cell>
          <cell r="P1578">
            <v>3789.84</v>
          </cell>
          <cell r="R1578">
            <v>-141.19</v>
          </cell>
          <cell r="S1578">
            <v>8337.65</v>
          </cell>
          <cell r="T1578">
            <v>-4547.8100000000004</v>
          </cell>
          <cell r="V1578">
            <v>4.55</v>
          </cell>
          <cell r="W1578">
            <v>8068.69</v>
          </cell>
          <cell r="X1578">
            <v>3952.26</v>
          </cell>
        </row>
        <row r="1579">
          <cell r="A1579">
            <v>1</v>
          </cell>
          <cell r="B1579" t="str">
            <v>800990018033</v>
          </cell>
          <cell r="C1579">
            <v>80</v>
          </cell>
          <cell r="D1579">
            <v>3</v>
          </cell>
          <cell r="E1579" t="str">
            <v>EXIGIBILIDADE DO RURAL-CSG-FINCON IBG</v>
          </cell>
          <cell r="F1579">
            <v>3</v>
          </cell>
          <cell r="G1579">
            <v>30999002</v>
          </cell>
          <cell r="H1579" t="str">
            <v>0000000</v>
          </cell>
          <cell r="I1579">
            <v>680092</v>
          </cell>
          <cell r="J1579">
            <v>998</v>
          </cell>
          <cell r="K1579">
            <v>945</v>
          </cell>
          <cell r="L1579">
            <v>2279.5100000000002</v>
          </cell>
          <cell r="M1579">
            <v>2279.5100000000002</v>
          </cell>
          <cell r="N1579">
            <v>-4547.8100000000004</v>
          </cell>
          <cell r="O1579">
            <v>4547.8100000000004</v>
          </cell>
          <cell r="P1579">
            <v>2279.5100000000002</v>
          </cell>
          <cell r="R1579">
            <v>0</v>
          </cell>
          <cell r="S1579">
            <v>0</v>
          </cell>
          <cell r="T1579">
            <v>0</v>
          </cell>
          <cell r="V1579">
            <v>2279.5100000000002</v>
          </cell>
          <cell r="W1579">
            <v>2279.5100000000002</v>
          </cell>
          <cell r="X1579">
            <v>2279.5100000000002</v>
          </cell>
        </row>
        <row r="1580">
          <cell r="A1580">
            <v>1</v>
          </cell>
          <cell r="B1580" t="str">
            <v>830999002107</v>
          </cell>
          <cell r="C1580">
            <v>80</v>
          </cell>
          <cell r="D1580">
            <v>3</v>
          </cell>
          <cell r="E1580" t="str">
            <v>AFS-DEBENTURES SIBISA</v>
          </cell>
          <cell r="F1580">
            <v>3</v>
          </cell>
          <cell r="G1580">
            <v>30999002</v>
          </cell>
          <cell r="H1580" t="str">
            <v>0000000</v>
          </cell>
          <cell r="I1580">
            <v>0</v>
          </cell>
          <cell r="J1580">
            <v>173</v>
          </cell>
          <cell r="K1580">
            <v>0</v>
          </cell>
          <cell r="L1580">
            <v>-48129379.509999998</v>
          </cell>
          <cell r="M1580">
            <v>-48129379.509999998</v>
          </cell>
          <cell r="N1580">
            <v>0</v>
          </cell>
          <cell r="O1580">
            <v>0</v>
          </cell>
          <cell r="P1580">
            <v>-48129379.509999998</v>
          </cell>
          <cell r="R1580">
            <v>0</v>
          </cell>
          <cell r="S1580">
            <v>0</v>
          </cell>
          <cell r="T1580">
            <v>0</v>
          </cell>
          <cell r="V1580">
            <v>-48129379.509999998</v>
          </cell>
          <cell r="W1580">
            <v>-48129379.509999998</v>
          </cell>
          <cell r="X1580">
            <v>-48129379.509999998</v>
          </cell>
        </row>
        <row r="1581">
          <cell r="A1581">
            <v>1</v>
          </cell>
          <cell r="B1581" t="str">
            <v>830999002123</v>
          </cell>
          <cell r="C1581">
            <v>80</v>
          </cell>
          <cell r="D1581">
            <v>3</v>
          </cell>
          <cell r="E1581" t="str">
            <v>COBRANCA CORRESP.TITS.ENVIADOS P/COB.CONTRATADA</v>
          </cell>
          <cell r="F1581">
            <v>3</v>
          </cell>
          <cell r="G1581">
            <v>30999002</v>
          </cell>
          <cell r="H1581" t="str">
            <v>0000000</v>
          </cell>
          <cell r="I1581">
            <v>0</v>
          </cell>
          <cell r="J1581">
            <v>215</v>
          </cell>
          <cell r="K1581">
            <v>0</v>
          </cell>
          <cell r="L1581">
            <v>-43148472.289999999</v>
          </cell>
          <cell r="M1581">
            <v>-61360877.969999999</v>
          </cell>
          <cell r="N1581">
            <v>-155632818.34999999</v>
          </cell>
          <cell r="O1581">
            <v>99945887.829999998</v>
          </cell>
          <cell r="P1581">
            <v>-117047808.48999999</v>
          </cell>
          <cell r="R1581">
            <v>-15307232.689999998</v>
          </cell>
          <cell r="S1581">
            <v>-18212405.68</v>
          </cell>
          <cell r="T1581">
            <v>-55686930.519999996</v>
          </cell>
          <cell r="V1581">
            <v>-36867282.740000002</v>
          </cell>
          <cell r="W1581">
            <v>-47931103.079999998</v>
          </cell>
          <cell r="X1581">
            <v>-83749341.790000007</v>
          </cell>
        </row>
        <row r="1582">
          <cell r="A1582">
            <v>1</v>
          </cell>
          <cell r="B1582" t="str">
            <v>830999008024</v>
          </cell>
          <cell r="C1582">
            <v>80</v>
          </cell>
          <cell r="D1582">
            <v>3</v>
          </cell>
          <cell r="E1582" t="str">
            <v>GAR SOLICITADA-FIANCAS-PROCESSOS TRABALHISTAS</v>
          </cell>
          <cell r="F1582">
            <v>3</v>
          </cell>
          <cell r="G1582">
            <v>30999002</v>
          </cell>
          <cell r="H1582" t="str">
            <v>0000000</v>
          </cell>
          <cell r="I1582">
            <v>0</v>
          </cell>
          <cell r="J1582">
            <v>150</v>
          </cell>
          <cell r="K1582">
            <v>0</v>
          </cell>
          <cell r="L1582">
            <v>-6708926.5199999996</v>
          </cell>
          <cell r="M1582">
            <v>-6708926.5199999996</v>
          </cell>
          <cell r="N1582">
            <v>0</v>
          </cell>
          <cell r="O1582">
            <v>0</v>
          </cell>
          <cell r="P1582">
            <v>-6708926.5199999996</v>
          </cell>
          <cell r="R1582">
            <v>0</v>
          </cell>
          <cell r="S1582">
            <v>0</v>
          </cell>
          <cell r="T1582">
            <v>0</v>
          </cell>
          <cell r="V1582">
            <v>-6276092.5499999998</v>
          </cell>
          <cell r="W1582">
            <v>-6708926.5199999996</v>
          </cell>
          <cell r="X1582">
            <v>-6708926.5199999996</v>
          </cell>
        </row>
        <row r="1583">
          <cell r="A1583">
            <v>1</v>
          </cell>
          <cell r="B1583" t="str">
            <v>830999008032</v>
          </cell>
          <cell r="C1583">
            <v>80</v>
          </cell>
          <cell r="D1583">
            <v>3</v>
          </cell>
          <cell r="E1583" t="str">
            <v>GAR SOLICITADA-FIANCAS-PROCESSOS CIVEIS</v>
          </cell>
          <cell r="F1583">
            <v>3</v>
          </cell>
          <cell r="G1583">
            <v>30999002</v>
          </cell>
          <cell r="H1583" t="str">
            <v>0000000</v>
          </cell>
          <cell r="I1583">
            <v>0</v>
          </cell>
          <cell r="J1583">
            <v>150</v>
          </cell>
          <cell r="K1583">
            <v>0</v>
          </cell>
          <cell r="L1583">
            <v>-4904433.32</v>
          </cell>
          <cell r="M1583">
            <v>0</v>
          </cell>
          <cell r="N1583">
            <v>-4950302.95</v>
          </cell>
          <cell r="O1583">
            <v>0</v>
          </cell>
          <cell r="P1583">
            <v>-4950302.95</v>
          </cell>
          <cell r="R1583">
            <v>0</v>
          </cell>
          <cell r="S1583">
            <v>4904433.32</v>
          </cell>
          <cell r="T1583">
            <v>-4950302.95</v>
          </cell>
          <cell r="V1583">
            <v>-4904433.32</v>
          </cell>
          <cell r="W1583">
            <v>-4588018.2699999996</v>
          </cell>
          <cell r="X1583">
            <v>-4773506.42</v>
          </cell>
        </row>
        <row r="1584">
          <cell r="A1584">
            <v>1</v>
          </cell>
          <cell r="B1584" t="str">
            <v>900991019005</v>
          </cell>
          <cell r="C1584">
            <v>80</v>
          </cell>
          <cell r="D1584">
            <v>6</v>
          </cell>
          <cell r="E1584" t="str">
            <v>EXIGIBILIDADE DO COMPULSORIO-TOTAL-FINCON IBG</v>
          </cell>
          <cell r="F1584">
            <v>3</v>
          </cell>
          <cell r="G1584">
            <v>30999002</v>
          </cell>
          <cell r="H1584" t="str">
            <v>B0302300</v>
          </cell>
          <cell r="I1584">
            <v>30247</v>
          </cell>
          <cell r="J1584">
            <v>199</v>
          </cell>
          <cell r="K1584">
            <v>0</v>
          </cell>
          <cell r="L1584">
            <v>0.03</v>
          </cell>
          <cell r="M1584">
            <v>0.03</v>
          </cell>
          <cell r="N1584">
            <v>0</v>
          </cell>
          <cell r="O1584">
            <v>0</v>
          </cell>
          <cell r="P1584">
            <v>0.03</v>
          </cell>
          <cell r="R1584">
            <v>0</v>
          </cell>
          <cell r="S1584">
            <v>0</v>
          </cell>
          <cell r="T1584">
            <v>0</v>
          </cell>
          <cell r="V1584">
            <v>0.03</v>
          </cell>
          <cell r="W1584">
            <v>0.03</v>
          </cell>
          <cell r="X1584">
            <v>0.03</v>
          </cell>
        </row>
        <row r="1585">
          <cell r="A1585">
            <v>1</v>
          </cell>
          <cell r="B1585" t="str">
            <v>900991019013</v>
          </cell>
          <cell r="C1585">
            <v>80</v>
          </cell>
          <cell r="D1585">
            <v>6</v>
          </cell>
          <cell r="E1585" t="str">
            <v>EXIGIBILIDADE DO RURAL-TOTAL-FINCON IBG</v>
          </cell>
          <cell r="F1585">
            <v>3</v>
          </cell>
          <cell r="G1585">
            <v>30999002</v>
          </cell>
          <cell r="H1585" t="str">
            <v>0000000</v>
          </cell>
          <cell r="I1585">
            <v>680092</v>
          </cell>
          <cell r="J1585">
            <v>232</v>
          </cell>
          <cell r="K1585">
            <v>945</v>
          </cell>
          <cell r="L1585">
            <v>-2279.54</v>
          </cell>
          <cell r="M1585">
            <v>-10617.19</v>
          </cell>
          <cell r="N1585">
            <v>0</v>
          </cell>
          <cell r="O1585">
            <v>4547.8100000000004</v>
          </cell>
          <cell r="P1585">
            <v>-6069.38</v>
          </cell>
          <cell r="R1585">
            <v>141.19</v>
          </cell>
          <cell r="S1585">
            <v>-8337.65</v>
          </cell>
          <cell r="T1585">
            <v>4547.8100000000004</v>
          </cell>
          <cell r="V1585">
            <v>-2284.09</v>
          </cell>
          <cell r="W1585">
            <v>-10348.23</v>
          </cell>
          <cell r="X1585">
            <v>-6231.8</v>
          </cell>
        </row>
        <row r="1586">
          <cell r="G1586" t="str">
            <v>30999002 Total</v>
          </cell>
          <cell r="L1586">
            <v>-103175264.70999999</v>
          </cell>
          <cell r="M1586">
            <v>-116485514.50999999</v>
          </cell>
          <cell r="P1586">
            <v>-177133496.92999998</v>
          </cell>
          <cell r="R1586">
            <v>-15306623.439999998</v>
          </cell>
          <cell r="S1586">
            <v>-13310249.799999999</v>
          </cell>
          <cell r="T1586">
            <v>-60647982.419999994</v>
          </cell>
          <cell r="V1586">
            <v>-96462426.939999998</v>
          </cell>
          <cell r="W1586">
            <v>-107641379.84999999</v>
          </cell>
          <cell r="X1586">
            <v>-143652118.90000001</v>
          </cell>
        </row>
        <row r="1587">
          <cell r="A1587">
            <v>1</v>
          </cell>
          <cell r="B1587" t="str">
            <v>831110000006</v>
          </cell>
          <cell r="C1587">
            <v>80</v>
          </cell>
          <cell r="D1587">
            <v>3</v>
          </cell>
          <cell r="E1587" t="str">
            <v>OPERACOES DE CREDITO NIVEL AA</v>
          </cell>
          <cell r="F1587">
            <v>3</v>
          </cell>
          <cell r="G1587">
            <v>31110000</v>
          </cell>
          <cell r="H1587" t="str">
            <v>0000000</v>
          </cell>
          <cell r="I1587">
            <v>0</v>
          </cell>
          <cell r="J1587">
            <v>800</v>
          </cell>
          <cell r="K1587">
            <v>0</v>
          </cell>
          <cell r="L1587">
            <v>-832744098.63</v>
          </cell>
          <cell r="M1587">
            <v>-956232904.89999998</v>
          </cell>
          <cell r="N1587">
            <v>-209328755.21000001</v>
          </cell>
          <cell r="O1587">
            <v>0</v>
          </cell>
          <cell r="P1587">
            <v>-1165561660.1099999</v>
          </cell>
          <cell r="R1587">
            <v>-355878869.66000003</v>
          </cell>
          <cell r="S1587">
            <v>-123488806.27</v>
          </cell>
          <cell r="T1587">
            <v>-209328755.21000001</v>
          </cell>
          <cell r="V1587">
            <v>-603144827.88</v>
          </cell>
          <cell r="W1587">
            <v>-868595687.54999995</v>
          </cell>
          <cell r="X1587">
            <v>-993613039.75999999</v>
          </cell>
        </row>
        <row r="1588">
          <cell r="G1588" t="str">
            <v>31110000 Total</v>
          </cell>
          <cell r="L1588">
            <v>-832744098.63</v>
          </cell>
          <cell r="M1588">
            <v>-956232904.89999998</v>
          </cell>
          <cell r="P1588">
            <v>-1165561660.1099999</v>
          </cell>
          <cell r="R1588">
            <v>-355878869.66000003</v>
          </cell>
          <cell r="S1588">
            <v>-123488806.27</v>
          </cell>
          <cell r="T1588">
            <v>-209328755.21000001</v>
          </cell>
          <cell r="V1588">
            <v>-603144827.88</v>
          </cell>
          <cell r="W1588">
            <v>-868595687.54999995</v>
          </cell>
          <cell r="X1588">
            <v>-993613039.75999999</v>
          </cell>
        </row>
        <row r="1589">
          <cell r="A1589">
            <v>1</v>
          </cell>
          <cell r="B1589" t="str">
            <v>831130004007</v>
          </cell>
          <cell r="C1589">
            <v>80</v>
          </cell>
          <cell r="D1589">
            <v>3</v>
          </cell>
          <cell r="E1589" t="str">
            <v>OUTROS CREDITOS NIVEL AA</v>
          </cell>
          <cell r="F1589">
            <v>3</v>
          </cell>
          <cell r="G1589">
            <v>31130004</v>
          </cell>
          <cell r="H1589" t="str">
            <v>0000000</v>
          </cell>
          <cell r="I1589">
            <v>0</v>
          </cell>
          <cell r="J1589">
            <v>800</v>
          </cell>
          <cell r="K1589">
            <v>0</v>
          </cell>
          <cell r="L1589">
            <v>-7837493.21</v>
          </cell>
          <cell r="M1589">
            <v>-20382020.079999998</v>
          </cell>
          <cell r="N1589">
            <v>0</v>
          </cell>
          <cell r="O1589">
            <v>95965.19</v>
          </cell>
          <cell r="P1589">
            <v>-20286054.890000001</v>
          </cell>
          <cell r="R1589">
            <v>2728134.03</v>
          </cell>
          <cell r="S1589">
            <v>-12544526.869999999</v>
          </cell>
          <cell r="T1589">
            <v>95965.19</v>
          </cell>
          <cell r="V1589">
            <v>-9597579.6799999997</v>
          </cell>
          <cell r="W1589">
            <v>-11479452.619999999</v>
          </cell>
          <cell r="X1589">
            <v>-20364883.440000001</v>
          </cell>
        </row>
        <row r="1590">
          <cell r="G1590" t="str">
            <v>31130004 Total</v>
          </cell>
          <cell r="L1590">
            <v>-7837493.21</v>
          </cell>
          <cell r="M1590">
            <v>-20382020.079999998</v>
          </cell>
          <cell r="P1590">
            <v>-20286054.890000001</v>
          </cell>
          <cell r="R1590">
            <v>2728134.03</v>
          </cell>
          <cell r="S1590">
            <v>-12544526.869999999</v>
          </cell>
          <cell r="T1590">
            <v>95965.19</v>
          </cell>
          <cell r="V1590">
            <v>-9597579.6799999997</v>
          </cell>
          <cell r="W1590">
            <v>-11479452.619999999</v>
          </cell>
          <cell r="X1590">
            <v>-20364883.440000001</v>
          </cell>
        </row>
        <row r="1591">
          <cell r="A1591">
            <v>1</v>
          </cell>
          <cell r="B1591" t="str">
            <v>831210003007</v>
          </cell>
          <cell r="C1591">
            <v>80</v>
          </cell>
          <cell r="D1591">
            <v>3</v>
          </cell>
          <cell r="E1591" t="str">
            <v>OPERACOES DE CREDITO NIVEL A</v>
          </cell>
          <cell r="F1591">
            <v>3</v>
          </cell>
          <cell r="G1591">
            <v>31210003</v>
          </cell>
          <cell r="H1591" t="str">
            <v>0000000</v>
          </cell>
          <cell r="I1591">
            <v>0</v>
          </cell>
          <cell r="J1591">
            <v>800</v>
          </cell>
          <cell r="K1591">
            <v>0</v>
          </cell>
          <cell r="L1591">
            <v>-785543816</v>
          </cell>
          <cell r="M1591">
            <v>-715782253.25999999</v>
          </cell>
          <cell r="N1591">
            <v>-25349000.449999999</v>
          </cell>
          <cell r="O1591">
            <v>0</v>
          </cell>
          <cell r="P1591">
            <v>-741131253.71000004</v>
          </cell>
          <cell r="R1591">
            <v>-96671255.099999994</v>
          </cell>
          <cell r="S1591">
            <v>69761562.739999995</v>
          </cell>
          <cell r="T1591">
            <v>-25349000.449999999</v>
          </cell>
          <cell r="V1591">
            <v>-723175264.32000005</v>
          </cell>
          <cell r="W1591">
            <v>-765290459.08000004</v>
          </cell>
          <cell r="X1591">
            <v>-720308860.48000002</v>
          </cell>
        </row>
        <row r="1592">
          <cell r="G1592" t="str">
            <v>31210003 Total</v>
          </cell>
          <cell r="L1592">
            <v>-785543816</v>
          </cell>
          <cell r="M1592">
            <v>-715782253.25999999</v>
          </cell>
          <cell r="P1592">
            <v>-741131253.71000004</v>
          </cell>
          <cell r="R1592">
            <v>-96671255.099999994</v>
          </cell>
          <cell r="S1592">
            <v>69761562.739999995</v>
          </cell>
          <cell r="T1592">
            <v>-25349000.449999999</v>
          </cell>
          <cell r="V1592">
            <v>-723175264.32000005</v>
          </cell>
          <cell r="W1592">
            <v>-765290459.08000004</v>
          </cell>
          <cell r="X1592">
            <v>-720308860.48000002</v>
          </cell>
        </row>
        <row r="1593">
          <cell r="A1593">
            <v>1</v>
          </cell>
          <cell r="B1593" t="str">
            <v>831230007008</v>
          </cell>
          <cell r="C1593">
            <v>80</v>
          </cell>
          <cell r="D1593">
            <v>3</v>
          </cell>
          <cell r="E1593" t="str">
            <v>OUTROS CREDITOS NIVEL A</v>
          </cell>
          <cell r="F1593">
            <v>3</v>
          </cell>
          <cell r="G1593">
            <v>31230007</v>
          </cell>
          <cell r="H1593" t="str">
            <v>0000000</v>
          </cell>
          <cell r="I1593">
            <v>0</v>
          </cell>
          <cell r="J1593">
            <v>800</v>
          </cell>
          <cell r="K1593">
            <v>0</v>
          </cell>
          <cell r="L1593">
            <v>-49999178.799999997</v>
          </cell>
          <cell r="M1593">
            <v>-51120498.07</v>
          </cell>
          <cell r="N1593">
            <v>0</v>
          </cell>
          <cell r="O1593">
            <v>3010433.69</v>
          </cell>
          <cell r="P1593">
            <v>-48110064.380000003</v>
          </cell>
          <cell r="R1593">
            <v>-1421905.07</v>
          </cell>
          <cell r="S1593">
            <v>-1121319.27</v>
          </cell>
          <cell r="T1593">
            <v>3010433.69</v>
          </cell>
          <cell r="V1593">
            <v>-49081820.689999998</v>
          </cell>
          <cell r="W1593">
            <v>-50324723.100000001</v>
          </cell>
          <cell r="X1593">
            <v>-50582920.630000003</v>
          </cell>
        </row>
        <row r="1594">
          <cell r="G1594" t="str">
            <v>31230007 Total</v>
          </cell>
          <cell r="L1594">
            <v>-49999178.799999997</v>
          </cell>
          <cell r="M1594">
            <v>-51120498.07</v>
          </cell>
          <cell r="P1594">
            <v>-48110064.380000003</v>
          </cell>
          <cell r="R1594">
            <v>-1421905.07</v>
          </cell>
          <cell r="S1594">
            <v>-1121319.27</v>
          </cell>
          <cell r="T1594">
            <v>3010433.69</v>
          </cell>
          <cell r="V1594">
            <v>-49081820.689999998</v>
          </cell>
          <cell r="W1594">
            <v>-50324723.100000001</v>
          </cell>
          <cell r="X1594">
            <v>-50582920.630000003</v>
          </cell>
        </row>
        <row r="1595">
          <cell r="A1595">
            <v>1</v>
          </cell>
          <cell r="B1595" t="str">
            <v>831310109001</v>
          </cell>
          <cell r="C1595">
            <v>80</v>
          </cell>
          <cell r="D1595">
            <v>3</v>
          </cell>
          <cell r="E1595" t="str">
            <v>OPERACOES DE CREDITO EM CURSO NORMAL - NIVEL B</v>
          </cell>
          <cell r="F1595">
            <v>3</v>
          </cell>
          <cell r="G1595">
            <v>31310109</v>
          </cell>
          <cell r="H1595" t="str">
            <v>0000000</v>
          </cell>
          <cell r="I1595">
            <v>0</v>
          </cell>
          <cell r="J1595">
            <v>800</v>
          </cell>
          <cell r="K1595">
            <v>0</v>
          </cell>
          <cell r="L1595">
            <v>0</v>
          </cell>
          <cell r="M1595">
            <v>-3659501</v>
          </cell>
          <cell r="N1595">
            <v>0</v>
          </cell>
          <cell r="O1595">
            <v>2829603.09</v>
          </cell>
          <cell r="P1595">
            <v>-829897.91</v>
          </cell>
          <cell r="R1595">
            <v>719480.78</v>
          </cell>
          <cell r="S1595">
            <v>-3659501</v>
          </cell>
          <cell r="T1595">
            <v>2829603.09</v>
          </cell>
          <cell r="V1595">
            <v>-464181.15</v>
          </cell>
          <cell r="W1595">
            <v>-1062435.77</v>
          </cell>
          <cell r="X1595">
            <v>-3154214.73</v>
          </cell>
        </row>
        <row r="1596">
          <cell r="G1596" t="str">
            <v>31310109 Total</v>
          </cell>
          <cell r="L1596">
            <v>0</v>
          </cell>
          <cell r="M1596">
            <v>-3659501</v>
          </cell>
          <cell r="P1596">
            <v>-829897.91</v>
          </cell>
          <cell r="R1596">
            <v>719480.78</v>
          </cell>
          <cell r="S1596">
            <v>-3659501</v>
          </cell>
          <cell r="T1596">
            <v>2829603.09</v>
          </cell>
          <cell r="V1596">
            <v>-464181.15</v>
          </cell>
          <cell r="W1596">
            <v>-1062435.77</v>
          </cell>
          <cell r="X1596">
            <v>-3154214.73</v>
          </cell>
        </row>
        <row r="1597">
          <cell r="A1597">
            <v>1</v>
          </cell>
          <cell r="B1597" t="str">
            <v>831310202001</v>
          </cell>
          <cell r="C1597">
            <v>80</v>
          </cell>
          <cell r="D1597">
            <v>3</v>
          </cell>
          <cell r="E1597" t="str">
            <v>OPERACOES DE CREDITO VENCIDAS - NIVEL B</v>
          </cell>
          <cell r="F1597">
            <v>3</v>
          </cell>
          <cell r="G1597">
            <v>31310202</v>
          </cell>
          <cell r="H1597" t="str">
            <v>0000000</v>
          </cell>
          <cell r="I1597">
            <v>0</v>
          </cell>
          <cell r="J1597">
            <v>800</v>
          </cell>
          <cell r="K1597">
            <v>0</v>
          </cell>
          <cell r="L1597">
            <v>0</v>
          </cell>
          <cell r="M1597">
            <v>-644541.15</v>
          </cell>
          <cell r="N1597">
            <v>0</v>
          </cell>
          <cell r="O1597">
            <v>521699.83</v>
          </cell>
          <cell r="P1597">
            <v>-122841.32</v>
          </cell>
          <cell r="R1597">
            <v>1722648.27</v>
          </cell>
          <cell r="S1597">
            <v>-644541.15</v>
          </cell>
          <cell r="T1597">
            <v>521699.83</v>
          </cell>
          <cell r="V1597">
            <v>-1111385.98</v>
          </cell>
          <cell r="W1597">
            <v>-187124.85</v>
          </cell>
          <cell r="X1597">
            <v>-551380.47</v>
          </cell>
        </row>
        <row r="1598">
          <cell r="G1598" t="str">
            <v>31310202 Total</v>
          </cell>
          <cell r="L1598">
            <v>0</v>
          </cell>
          <cell r="M1598">
            <v>-644541.15</v>
          </cell>
          <cell r="P1598">
            <v>-122841.32</v>
          </cell>
          <cell r="R1598">
            <v>1722648.27</v>
          </cell>
          <cell r="S1598">
            <v>-644541.15</v>
          </cell>
          <cell r="T1598">
            <v>521699.83</v>
          </cell>
          <cell r="V1598">
            <v>-1111385.98</v>
          </cell>
          <cell r="W1598">
            <v>-187124.85</v>
          </cell>
          <cell r="X1598">
            <v>-551380.47</v>
          </cell>
        </row>
        <row r="1599">
          <cell r="A1599">
            <v>1</v>
          </cell>
          <cell r="B1599" t="str">
            <v>831410102009</v>
          </cell>
          <cell r="C1599">
            <v>80</v>
          </cell>
          <cell r="D1599">
            <v>3</v>
          </cell>
          <cell r="E1599" t="str">
            <v>OPERACOES DE CREDITO EM CURSO NORMAL - NIVEL C</v>
          </cell>
          <cell r="F1599">
            <v>3</v>
          </cell>
          <cell r="G1599">
            <v>31410102</v>
          </cell>
          <cell r="H1599" t="str">
            <v>0000000</v>
          </cell>
          <cell r="I1599">
            <v>0</v>
          </cell>
          <cell r="J1599">
            <v>800</v>
          </cell>
          <cell r="K1599">
            <v>0</v>
          </cell>
          <cell r="L1599">
            <v>-94371345.819999993</v>
          </cell>
          <cell r="M1599">
            <v>-83972578.609999999</v>
          </cell>
          <cell r="N1599">
            <v>-72602561.969999999</v>
          </cell>
          <cell r="O1599">
            <v>0</v>
          </cell>
          <cell r="P1599">
            <v>-156575140.58000001</v>
          </cell>
          <cell r="R1599">
            <v>-25432053.57</v>
          </cell>
          <cell r="S1599">
            <v>10398767.210000001</v>
          </cell>
          <cell r="T1599">
            <v>-72602561.969999999</v>
          </cell>
          <cell r="V1599">
            <v>-77963569.319999993</v>
          </cell>
          <cell r="W1599">
            <v>-91352348.890000001</v>
          </cell>
          <cell r="X1599">
            <v>-96937321.819999993</v>
          </cell>
        </row>
        <row r="1600">
          <cell r="G1600" t="str">
            <v>31410102 Total</v>
          </cell>
          <cell r="L1600">
            <v>-94371345.819999993</v>
          </cell>
          <cell r="M1600">
            <v>-83972578.609999999</v>
          </cell>
          <cell r="P1600">
            <v>-156575140.58000001</v>
          </cell>
          <cell r="R1600">
            <v>-25432053.57</v>
          </cell>
          <cell r="S1600">
            <v>10398767.210000001</v>
          </cell>
          <cell r="T1600">
            <v>-72602561.969999999</v>
          </cell>
          <cell r="V1600">
            <v>-77963569.319999993</v>
          </cell>
          <cell r="W1600">
            <v>-91352348.890000001</v>
          </cell>
          <cell r="X1600">
            <v>-96937321.819999993</v>
          </cell>
        </row>
        <row r="1601">
          <cell r="A1601">
            <v>1</v>
          </cell>
          <cell r="B1601" t="str">
            <v>831410205002</v>
          </cell>
          <cell r="C1601">
            <v>80</v>
          </cell>
          <cell r="D1601">
            <v>3</v>
          </cell>
          <cell r="E1601" t="str">
            <v>OPERACOES DE CREDITO VENCIDAS - NIVEL C</v>
          </cell>
          <cell r="F1601">
            <v>3</v>
          </cell>
          <cell r="G1601">
            <v>31410205</v>
          </cell>
          <cell r="H1601" t="str">
            <v>0000000</v>
          </cell>
          <cell r="I1601">
            <v>0</v>
          </cell>
          <cell r="J1601">
            <v>800</v>
          </cell>
          <cell r="K1601">
            <v>0</v>
          </cell>
          <cell r="L1601">
            <v>-2720120.37</v>
          </cell>
          <cell r="M1601">
            <v>-605974.55000000005</v>
          </cell>
          <cell r="N1601">
            <v>0</v>
          </cell>
          <cell r="O1601">
            <v>208288.71</v>
          </cell>
          <cell r="P1601">
            <v>-397685.84</v>
          </cell>
          <cell r="R1601">
            <v>-1428843.07</v>
          </cell>
          <cell r="S1601">
            <v>2114145.8199999998</v>
          </cell>
          <cell r="T1601">
            <v>208288.71</v>
          </cell>
          <cell r="V1601">
            <v>-1798286.13</v>
          </cell>
          <cell r="W1601">
            <v>-2106336.1</v>
          </cell>
          <cell r="X1601">
            <v>-568780.14</v>
          </cell>
        </row>
        <row r="1602">
          <cell r="G1602" t="str">
            <v>31410205 Total</v>
          </cell>
          <cell r="L1602">
            <v>-2720120.37</v>
          </cell>
          <cell r="M1602">
            <v>-605974.55000000005</v>
          </cell>
          <cell r="P1602">
            <v>-397685.84</v>
          </cell>
          <cell r="R1602">
            <v>-1428843.07</v>
          </cell>
          <cell r="S1602">
            <v>2114145.8199999998</v>
          </cell>
          <cell r="T1602">
            <v>208288.71</v>
          </cell>
          <cell r="V1602">
            <v>-1798286.13</v>
          </cell>
          <cell r="W1602">
            <v>-2106336.1</v>
          </cell>
          <cell r="X1602">
            <v>-568780.14</v>
          </cell>
        </row>
        <row r="1603">
          <cell r="A1603">
            <v>1</v>
          </cell>
          <cell r="B1603" t="str">
            <v>831430106000</v>
          </cell>
          <cell r="C1603">
            <v>80</v>
          </cell>
          <cell r="D1603">
            <v>3</v>
          </cell>
          <cell r="E1603" t="str">
            <v>OUTROS CREDITOS EM CURSO NORMAL - NIVEL C</v>
          </cell>
          <cell r="F1603">
            <v>3</v>
          </cell>
          <cell r="G1603">
            <v>31430106</v>
          </cell>
          <cell r="H1603" t="str">
            <v>0000000</v>
          </cell>
          <cell r="I1603">
            <v>0</v>
          </cell>
          <cell r="J1603">
            <v>800</v>
          </cell>
          <cell r="K1603">
            <v>0</v>
          </cell>
          <cell r="L1603">
            <v>-11359156.49</v>
          </cell>
          <cell r="M1603">
            <v>-11495934.92</v>
          </cell>
          <cell r="N1603">
            <v>-184747.61</v>
          </cell>
          <cell r="O1603">
            <v>0</v>
          </cell>
          <cell r="P1603">
            <v>-11680682.529999999</v>
          </cell>
          <cell r="R1603">
            <v>-138092.6</v>
          </cell>
          <cell r="S1603">
            <v>-136778.43</v>
          </cell>
          <cell r="T1603">
            <v>-184747.61</v>
          </cell>
          <cell r="V1603">
            <v>-11270064.49</v>
          </cell>
          <cell r="W1603">
            <v>-11398866.359999999</v>
          </cell>
          <cell r="X1603">
            <v>-11528925.560000001</v>
          </cell>
        </row>
        <row r="1604">
          <cell r="G1604" t="str">
            <v>31430106 Total</v>
          </cell>
          <cell r="L1604">
            <v>-11359156.49</v>
          </cell>
          <cell r="M1604">
            <v>-11495934.92</v>
          </cell>
          <cell r="P1604">
            <v>-11680682.529999999</v>
          </cell>
          <cell r="R1604">
            <v>-138092.6</v>
          </cell>
          <cell r="S1604">
            <v>-136778.43</v>
          </cell>
          <cell r="T1604">
            <v>-184747.61</v>
          </cell>
          <cell r="V1604">
            <v>-11270064.49</v>
          </cell>
          <cell r="W1604">
            <v>-11398866.359999999</v>
          </cell>
          <cell r="X1604">
            <v>-11528925.560000001</v>
          </cell>
        </row>
        <row r="1605">
          <cell r="A1605">
            <v>1</v>
          </cell>
          <cell r="B1605" t="str">
            <v>831510105000</v>
          </cell>
          <cell r="C1605">
            <v>80</v>
          </cell>
          <cell r="D1605">
            <v>3</v>
          </cell>
          <cell r="E1605" t="str">
            <v>OPERACOES DE CREDITO EM CURSO NORMAL - NIVEL D</v>
          </cell>
          <cell r="F1605">
            <v>3</v>
          </cell>
          <cell r="G1605">
            <v>31510105</v>
          </cell>
          <cell r="H1605" t="str">
            <v>0000000</v>
          </cell>
          <cell r="I1605">
            <v>0</v>
          </cell>
          <cell r="J1605">
            <v>800</v>
          </cell>
          <cell r="K1605">
            <v>0</v>
          </cell>
          <cell r="L1605">
            <v>-15513346.529999999</v>
          </cell>
          <cell r="M1605">
            <v>-14436802.5</v>
          </cell>
          <cell r="N1605">
            <v>-12027772.869999999</v>
          </cell>
          <cell r="O1605">
            <v>0</v>
          </cell>
          <cell r="P1605">
            <v>-26464575.370000001</v>
          </cell>
          <cell r="R1605">
            <v>1988666.13</v>
          </cell>
          <cell r="S1605">
            <v>1076544.03</v>
          </cell>
          <cell r="T1605">
            <v>-12027772.869999999</v>
          </cell>
          <cell r="V1605">
            <v>-16796356.940000001</v>
          </cell>
          <cell r="W1605">
            <v>-15200801.49</v>
          </cell>
          <cell r="X1605">
            <v>-16584619.08</v>
          </cell>
        </row>
        <row r="1606">
          <cell r="G1606" t="str">
            <v>31510105 Total</v>
          </cell>
          <cell r="L1606">
            <v>-15513346.529999999</v>
          </cell>
          <cell r="M1606">
            <v>-14436802.5</v>
          </cell>
          <cell r="P1606">
            <v>-26464575.370000001</v>
          </cell>
          <cell r="R1606">
            <v>1988666.13</v>
          </cell>
          <cell r="S1606">
            <v>1076544.03</v>
          </cell>
          <cell r="T1606">
            <v>-12027772.869999999</v>
          </cell>
          <cell r="V1606">
            <v>-16796356.940000001</v>
          </cell>
          <cell r="W1606">
            <v>-15200801.49</v>
          </cell>
          <cell r="X1606">
            <v>-16584619.08</v>
          </cell>
        </row>
        <row r="1607">
          <cell r="A1607">
            <v>1</v>
          </cell>
          <cell r="B1607" t="str">
            <v>831510208003</v>
          </cell>
          <cell r="C1607">
            <v>80</v>
          </cell>
          <cell r="D1607">
            <v>3</v>
          </cell>
          <cell r="E1607" t="str">
            <v>OPERACOES DE CREDITO VENCIDAS - NIVEL D</v>
          </cell>
          <cell r="F1607">
            <v>3</v>
          </cell>
          <cell r="G1607">
            <v>31510208</v>
          </cell>
          <cell r="H1607" t="str">
            <v>0000000</v>
          </cell>
          <cell r="I1607">
            <v>0</v>
          </cell>
          <cell r="J1607">
            <v>800</v>
          </cell>
          <cell r="K1607">
            <v>0</v>
          </cell>
          <cell r="L1607">
            <v>-478373.43</v>
          </cell>
          <cell r="M1607">
            <v>-797083.57</v>
          </cell>
          <cell r="N1607">
            <v>0</v>
          </cell>
          <cell r="O1607">
            <v>360446.17</v>
          </cell>
          <cell r="P1607">
            <v>-436637.4</v>
          </cell>
          <cell r="R1607">
            <v>1750198.74</v>
          </cell>
          <cell r="S1607">
            <v>-318710.14</v>
          </cell>
          <cell r="T1607">
            <v>360446.17</v>
          </cell>
          <cell r="V1607">
            <v>-1607533.91</v>
          </cell>
          <cell r="W1607">
            <v>-570902.18000000005</v>
          </cell>
          <cell r="X1607">
            <v>-732718.18</v>
          </cell>
        </row>
        <row r="1608">
          <cell r="G1608" t="str">
            <v>31510208 Total</v>
          </cell>
          <cell r="L1608">
            <v>-478373.43</v>
          </cell>
          <cell r="M1608">
            <v>-797083.57</v>
          </cell>
          <cell r="P1608">
            <v>-436637.4</v>
          </cell>
          <cell r="R1608">
            <v>1750198.74</v>
          </cell>
          <cell r="S1608">
            <v>-318710.14</v>
          </cell>
          <cell r="T1608">
            <v>360446.17</v>
          </cell>
          <cell r="V1608">
            <v>-1607533.91</v>
          </cell>
          <cell r="W1608">
            <v>-570902.18000000005</v>
          </cell>
          <cell r="X1608">
            <v>-732718.18</v>
          </cell>
        </row>
        <row r="1609">
          <cell r="A1609">
            <v>1</v>
          </cell>
          <cell r="B1609" t="str">
            <v>831610108000</v>
          </cell>
          <cell r="C1609">
            <v>80</v>
          </cell>
          <cell r="D1609">
            <v>3</v>
          </cell>
          <cell r="E1609" t="str">
            <v>OPERACOES DE CREDITO EM CURSO NORMAL - NIVEL E</v>
          </cell>
          <cell r="F1609">
            <v>3</v>
          </cell>
          <cell r="G1609">
            <v>31610108</v>
          </cell>
          <cell r="H1609" t="str">
            <v>0000000</v>
          </cell>
          <cell r="I1609">
            <v>0</v>
          </cell>
          <cell r="J1609">
            <v>800</v>
          </cell>
          <cell r="K1609">
            <v>0</v>
          </cell>
          <cell r="L1609">
            <v>-11525.76</v>
          </cell>
          <cell r="M1609">
            <v>-98375.16</v>
          </cell>
          <cell r="N1609">
            <v>-3873575.15</v>
          </cell>
          <cell r="O1609">
            <v>0</v>
          </cell>
          <cell r="P1609">
            <v>-3971950.31</v>
          </cell>
          <cell r="R1609">
            <v>-11525.76</v>
          </cell>
          <cell r="S1609">
            <v>-86849.4</v>
          </cell>
          <cell r="T1609">
            <v>-3873575.15</v>
          </cell>
          <cell r="V1609">
            <v>-4089.79</v>
          </cell>
          <cell r="W1609">
            <v>-36740.1</v>
          </cell>
          <cell r="X1609">
            <v>-790085.01</v>
          </cell>
        </row>
        <row r="1610">
          <cell r="G1610" t="str">
            <v>31610108 Total</v>
          </cell>
          <cell r="L1610">
            <v>-11525.76</v>
          </cell>
          <cell r="M1610">
            <v>-98375.16</v>
          </cell>
          <cell r="P1610">
            <v>-3971950.31</v>
          </cell>
          <cell r="R1610">
            <v>-11525.76</v>
          </cell>
          <cell r="S1610">
            <v>-86849.4</v>
          </cell>
          <cell r="T1610">
            <v>-3873575.15</v>
          </cell>
          <cell r="V1610">
            <v>-4089.79</v>
          </cell>
          <cell r="W1610">
            <v>-36740.1</v>
          </cell>
          <cell r="X1610">
            <v>-790085.01</v>
          </cell>
        </row>
        <row r="1611">
          <cell r="A1611">
            <v>1</v>
          </cell>
          <cell r="B1611" t="str">
            <v>831610201000</v>
          </cell>
          <cell r="C1611">
            <v>80</v>
          </cell>
          <cell r="D1611">
            <v>3</v>
          </cell>
          <cell r="E1611" t="str">
            <v>OPERACOES DE CREDITO VENCIDAS - NIVEL E</v>
          </cell>
          <cell r="F1611">
            <v>3</v>
          </cell>
          <cell r="G1611">
            <v>31610201</v>
          </cell>
          <cell r="H1611" t="str">
            <v>0000000</v>
          </cell>
          <cell r="I1611">
            <v>0</v>
          </cell>
          <cell r="J1611">
            <v>800</v>
          </cell>
          <cell r="K1611">
            <v>0</v>
          </cell>
          <cell r="L1611">
            <v>-422225.88</v>
          </cell>
          <cell r="M1611">
            <v>0</v>
          </cell>
          <cell r="N1611">
            <v>-740277.16</v>
          </cell>
          <cell r="O1611">
            <v>0</v>
          </cell>
          <cell r="P1611">
            <v>-740277.16</v>
          </cell>
          <cell r="R1611">
            <v>54741237.229999997</v>
          </cell>
          <cell r="S1611">
            <v>422225.88</v>
          </cell>
          <cell r="T1611">
            <v>-740277.16</v>
          </cell>
          <cell r="V1611">
            <v>-35739153.130000003</v>
          </cell>
          <cell r="W1611">
            <v>-299644.17</v>
          </cell>
          <cell r="X1611">
            <v>-132192.35</v>
          </cell>
        </row>
        <row r="1612">
          <cell r="G1612" t="str">
            <v>31610201 Total</v>
          </cell>
          <cell r="L1612">
            <v>-422225.88</v>
          </cell>
          <cell r="M1612">
            <v>0</v>
          </cell>
          <cell r="P1612">
            <v>-740277.16</v>
          </cell>
          <cell r="R1612">
            <v>54741237.229999997</v>
          </cell>
          <cell r="S1612">
            <v>422225.88</v>
          </cell>
          <cell r="T1612">
            <v>-740277.16</v>
          </cell>
          <cell r="V1612">
            <v>-35739153.130000003</v>
          </cell>
          <cell r="W1612">
            <v>-299644.17</v>
          </cell>
          <cell r="X1612">
            <v>-132192.35</v>
          </cell>
        </row>
        <row r="1613">
          <cell r="A1613">
            <v>1</v>
          </cell>
          <cell r="B1613" t="str">
            <v>831710101008</v>
          </cell>
          <cell r="C1613">
            <v>80</v>
          </cell>
          <cell r="D1613">
            <v>3</v>
          </cell>
          <cell r="E1613" t="str">
            <v>OPERACOES DE CREDITO EM CURSO NORMAL - NIVEL F</v>
          </cell>
          <cell r="F1613">
            <v>3</v>
          </cell>
          <cell r="G1613">
            <v>31710101</v>
          </cell>
          <cell r="H1613" t="str">
            <v>0000000</v>
          </cell>
          <cell r="I1613">
            <v>0</v>
          </cell>
          <cell r="J1613">
            <v>800</v>
          </cell>
          <cell r="K1613">
            <v>0</v>
          </cell>
          <cell r="L1613">
            <v>-12675.16</v>
          </cell>
          <cell r="M1613">
            <v>-700701.54</v>
          </cell>
          <cell r="N1613">
            <v>0</v>
          </cell>
          <cell r="O1613">
            <v>700701.54</v>
          </cell>
          <cell r="P1613">
            <v>0</v>
          </cell>
          <cell r="R1613">
            <v>-12675.16</v>
          </cell>
          <cell r="S1613">
            <v>-688026.38</v>
          </cell>
          <cell r="T1613">
            <v>700701.54</v>
          </cell>
          <cell r="V1613">
            <v>-4497.6400000000003</v>
          </cell>
          <cell r="W1613">
            <v>-212424.75</v>
          </cell>
          <cell r="X1613">
            <v>-575576.27</v>
          </cell>
        </row>
        <row r="1614">
          <cell r="G1614" t="str">
            <v>31710101 Total</v>
          </cell>
          <cell r="L1614">
            <v>-12675.16</v>
          </cell>
          <cell r="M1614">
            <v>-700701.54</v>
          </cell>
          <cell r="P1614">
            <v>0</v>
          </cell>
          <cell r="R1614">
            <v>-12675.16</v>
          </cell>
          <cell r="S1614">
            <v>-688026.38</v>
          </cell>
          <cell r="T1614">
            <v>700701.54</v>
          </cell>
          <cell r="V1614">
            <v>-4497.6400000000003</v>
          </cell>
          <cell r="W1614">
            <v>-212424.75</v>
          </cell>
          <cell r="X1614">
            <v>-575576.27</v>
          </cell>
        </row>
        <row r="1615">
          <cell r="A1615">
            <v>1</v>
          </cell>
          <cell r="B1615" t="str">
            <v>831710204001</v>
          </cell>
          <cell r="C1615">
            <v>80</v>
          </cell>
          <cell r="D1615">
            <v>3</v>
          </cell>
          <cell r="E1615" t="str">
            <v>OPERACOES DE CREDITO VENCIDAS - NIVEL F</v>
          </cell>
          <cell r="F1615">
            <v>3</v>
          </cell>
          <cell r="G1615">
            <v>31710204</v>
          </cell>
          <cell r="H1615" t="str">
            <v>0000000</v>
          </cell>
          <cell r="I1615">
            <v>0</v>
          </cell>
          <cell r="J1615">
            <v>800</v>
          </cell>
          <cell r="K1615">
            <v>0</v>
          </cell>
          <cell r="L1615">
            <v>0</v>
          </cell>
          <cell r="M1615">
            <v>-1339347.6599999999</v>
          </cell>
          <cell r="N1615">
            <v>0</v>
          </cell>
          <cell r="O1615">
            <v>1339347.6599999999</v>
          </cell>
          <cell r="P1615">
            <v>0</v>
          </cell>
          <cell r="R1615">
            <v>0</v>
          </cell>
          <cell r="S1615">
            <v>-1339347.6599999999</v>
          </cell>
          <cell r="T1615">
            <v>1339347.6599999999</v>
          </cell>
          <cell r="V1615">
            <v>0</v>
          </cell>
          <cell r="W1615">
            <v>-388842.87</v>
          </cell>
          <cell r="X1615">
            <v>-1100178.44</v>
          </cell>
        </row>
        <row r="1616">
          <cell r="G1616" t="str">
            <v>31710204 Total</v>
          </cell>
          <cell r="L1616">
            <v>0</v>
          </cell>
          <cell r="M1616">
            <v>-1339347.6599999999</v>
          </cell>
          <cell r="P1616">
            <v>0</v>
          </cell>
          <cell r="R1616">
            <v>0</v>
          </cell>
          <cell r="S1616">
            <v>-1339347.6599999999</v>
          </cell>
          <cell r="T1616">
            <v>1339347.6599999999</v>
          </cell>
          <cell r="V1616">
            <v>0</v>
          </cell>
          <cell r="W1616">
            <v>-388842.87</v>
          </cell>
          <cell r="X1616">
            <v>-1100178.44</v>
          </cell>
        </row>
        <row r="1617">
          <cell r="A1617">
            <v>1</v>
          </cell>
          <cell r="B1617" t="str">
            <v>831810104009</v>
          </cell>
          <cell r="C1617">
            <v>80</v>
          </cell>
          <cell r="D1617">
            <v>3</v>
          </cell>
          <cell r="E1617" t="str">
            <v>OPERACOES DE CREDITO EM CURSO NORMAL - NIVEL G</v>
          </cell>
          <cell r="F1617">
            <v>3</v>
          </cell>
          <cell r="G1617">
            <v>31810104</v>
          </cell>
          <cell r="H1617" t="str">
            <v>0000000</v>
          </cell>
          <cell r="I1617">
            <v>0</v>
          </cell>
          <cell r="J1617">
            <v>800</v>
          </cell>
          <cell r="K1617">
            <v>0</v>
          </cell>
          <cell r="L1617">
            <v>-50390.559999999998</v>
          </cell>
          <cell r="M1617">
            <v>0</v>
          </cell>
          <cell r="N1617">
            <v>-2767808.29</v>
          </cell>
          <cell r="O1617">
            <v>0</v>
          </cell>
          <cell r="P1617">
            <v>-2767808.29</v>
          </cell>
          <cell r="R1617">
            <v>105901.07</v>
          </cell>
          <cell r="S1617">
            <v>50390.559999999998</v>
          </cell>
          <cell r="T1617">
            <v>-2767808.29</v>
          </cell>
          <cell r="V1617">
            <v>-118713.83</v>
          </cell>
          <cell r="W1617">
            <v>-35761.040000000001</v>
          </cell>
          <cell r="X1617">
            <v>-494251.48</v>
          </cell>
        </row>
        <row r="1618">
          <cell r="G1618" t="str">
            <v>31810104 Total</v>
          </cell>
          <cell r="L1618">
            <v>-50390.559999999998</v>
          </cell>
          <cell r="M1618">
            <v>0</v>
          </cell>
          <cell r="P1618">
            <v>-2767808.29</v>
          </cell>
          <cell r="R1618">
            <v>105901.07</v>
          </cell>
          <cell r="S1618">
            <v>50390.559999999998</v>
          </cell>
          <cell r="T1618">
            <v>-2767808.29</v>
          </cell>
          <cell r="V1618">
            <v>-118713.83</v>
          </cell>
          <cell r="W1618">
            <v>-35761.040000000001</v>
          </cell>
          <cell r="X1618">
            <v>-494251.48</v>
          </cell>
        </row>
        <row r="1619">
          <cell r="A1619">
            <v>1</v>
          </cell>
          <cell r="B1619" t="str">
            <v>831810207002</v>
          </cell>
          <cell r="C1619">
            <v>80</v>
          </cell>
          <cell r="D1619">
            <v>3</v>
          </cell>
          <cell r="E1619" t="str">
            <v>OPERACOES DE CREDITO VENCIDAS - NIVEL G</v>
          </cell>
          <cell r="F1619">
            <v>3</v>
          </cell>
          <cell r="G1619">
            <v>31810207</v>
          </cell>
          <cell r="H1619" t="str">
            <v>0000000</v>
          </cell>
          <cell r="I1619">
            <v>0</v>
          </cell>
          <cell r="J1619">
            <v>800</v>
          </cell>
          <cell r="K1619">
            <v>0</v>
          </cell>
          <cell r="L1619">
            <v>-137171.32</v>
          </cell>
          <cell r="M1619">
            <v>0</v>
          </cell>
          <cell r="N1619">
            <v>-1363451.78</v>
          </cell>
          <cell r="O1619">
            <v>0</v>
          </cell>
          <cell r="P1619">
            <v>-1363451.78</v>
          </cell>
          <cell r="R1619">
            <v>197861.25</v>
          </cell>
          <cell r="S1619">
            <v>137171.32</v>
          </cell>
          <cell r="T1619">
            <v>-1363451.78</v>
          </cell>
          <cell r="V1619">
            <v>-264823.74</v>
          </cell>
          <cell r="W1619">
            <v>-97347.39</v>
          </cell>
          <cell r="X1619">
            <v>-243473.53</v>
          </cell>
        </row>
        <row r="1620">
          <cell r="G1620" t="str">
            <v>31810207 Total</v>
          </cell>
          <cell r="L1620">
            <v>-137171.32</v>
          </cell>
          <cell r="M1620">
            <v>0</v>
          </cell>
          <cell r="P1620">
            <v>-1363451.78</v>
          </cell>
          <cell r="R1620">
            <v>197861.25</v>
          </cell>
          <cell r="S1620">
            <v>137171.32</v>
          </cell>
          <cell r="T1620">
            <v>-1363451.78</v>
          </cell>
          <cell r="V1620">
            <v>-264823.74</v>
          </cell>
          <cell r="W1620">
            <v>-97347.39</v>
          </cell>
          <cell r="X1620">
            <v>-243473.53</v>
          </cell>
        </row>
        <row r="1621">
          <cell r="A1621">
            <v>1</v>
          </cell>
          <cell r="B1621" t="str">
            <v>831910107000</v>
          </cell>
          <cell r="C1621">
            <v>80</v>
          </cell>
          <cell r="D1621">
            <v>3</v>
          </cell>
          <cell r="E1621" t="str">
            <v>OPERACOES DE CREDITO EM CURSO NORMAL - NIVEL H</v>
          </cell>
          <cell r="F1621">
            <v>3</v>
          </cell>
          <cell r="G1621">
            <v>31910107</v>
          </cell>
          <cell r="H1621" t="str">
            <v>0000000</v>
          </cell>
          <cell r="I1621">
            <v>0</v>
          </cell>
          <cell r="J1621">
            <v>800</v>
          </cell>
          <cell r="K1621">
            <v>0</v>
          </cell>
          <cell r="L1621">
            <v>-3826103.14</v>
          </cell>
          <cell r="M1621">
            <v>-12440046.890000001</v>
          </cell>
          <cell r="N1621">
            <v>0</v>
          </cell>
          <cell r="O1621">
            <v>2874231.88</v>
          </cell>
          <cell r="P1621">
            <v>-9565815.0099999998</v>
          </cell>
          <cell r="R1621">
            <v>-2981761.78</v>
          </cell>
          <cell r="S1621">
            <v>-8613943.75</v>
          </cell>
          <cell r="T1621">
            <v>2874231.88</v>
          </cell>
          <cell r="V1621">
            <v>-1902385.86</v>
          </cell>
          <cell r="W1621">
            <v>-6326925.5199999996</v>
          </cell>
          <cell r="X1621">
            <v>-11926791.199999999</v>
          </cell>
        </row>
        <row r="1622">
          <cell r="G1622" t="str">
            <v>31910107 Total</v>
          </cell>
          <cell r="L1622">
            <v>-3826103.14</v>
          </cell>
          <cell r="M1622">
            <v>-12440046.890000001</v>
          </cell>
          <cell r="P1622">
            <v>-9565815.0099999998</v>
          </cell>
          <cell r="R1622">
            <v>-2981761.78</v>
          </cell>
          <cell r="S1622">
            <v>-8613943.75</v>
          </cell>
          <cell r="T1622">
            <v>2874231.88</v>
          </cell>
          <cell r="V1622">
            <v>-1902385.86</v>
          </cell>
          <cell r="W1622">
            <v>-6326925.5199999996</v>
          </cell>
          <cell r="X1622">
            <v>-11926791.199999999</v>
          </cell>
        </row>
        <row r="1623">
          <cell r="A1623">
            <v>1</v>
          </cell>
          <cell r="B1623" t="str">
            <v>831910200000</v>
          </cell>
          <cell r="C1623">
            <v>80</v>
          </cell>
          <cell r="D1623">
            <v>3</v>
          </cell>
          <cell r="E1623" t="str">
            <v>OPERACOES DE CREDITOS VENCIDAS - NIVEL H</v>
          </cell>
          <cell r="F1623">
            <v>3</v>
          </cell>
          <cell r="G1623">
            <v>31910200</v>
          </cell>
          <cell r="H1623" t="str">
            <v>0000000</v>
          </cell>
          <cell r="I1623">
            <v>0</v>
          </cell>
          <cell r="J1623">
            <v>800</v>
          </cell>
          <cell r="K1623">
            <v>0</v>
          </cell>
          <cell r="L1623">
            <v>-44528201.869999997</v>
          </cell>
          <cell r="M1623">
            <v>-32530902.25</v>
          </cell>
          <cell r="N1623">
            <v>0</v>
          </cell>
          <cell r="O1623">
            <v>517188.35</v>
          </cell>
          <cell r="P1623">
            <v>-32013713.899999999</v>
          </cell>
          <cell r="R1623">
            <v>1813525.52</v>
          </cell>
          <cell r="S1623">
            <v>11997299.619999999</v>
          </cell>
          <cell r="T1623">
            <v>517188.35</v>
          </cell>
          <cell r="V1623">
            <v>-45698218.329999998</v>
          </cell>
          <cell r="W1623">
            <v>-41045114.880000003</v>
          </cell>
          <cell r="X1623">
            <v>-32438547.190000001</v>
          </cell>
        </row>
        <row r="1624">
          <cell r="G1624" t="str">
            <v>31910200 Total</v>
          </cell>
          <cell r="L1624">
            <v>-44528201.869999997</v>
          </cell>
          <cell r="M1624">
            <v>-32530902.25</v>
          </cell>
          <cell r="P1624">
            <v>-32013713.899999999</v>
          </cell>
          <cell r="R1624">
            <v>1813525.52</v>
          </cell>
          <cell r="S1624">
            <v>11997299.619999999</v>
          </cell>
          <cell r="T1624">
            <v>517188.35</v>
          </cell>
          <cell r="V1624">
            <v>-45698218.329999998</v>
          </cell>
          <cell r="W1624">
            <v>-41045114.880000003</v>
          </cell>
          <cell r="X1624">
            <v>-32438547.190000001</v>
          </cell>
        </row>
        <row r="1625">
          <cell r="A1625">
            <v>1</v>
          </cell>
          <cell r="B1625" t="str">
            <v>831930101007</v>
          </cell>
          <cell r="C1625">
            <v>80</v>
          </cell>
          <cell r="D1625">
            <v>3</v>
          </cell>
          <cell r="E1625" t="str">
            <v>OUTROS CREDITOS EM CURSO NORMAL - NIVEL H</v>
          </cell>
          <cell r="F1625">
            <v>3</v>
          </cell>
          <cell r="G1625">
            <v>31930101</v>
          </cell>
          <cell r="H1625" t="str">
            <v>0000000</v>
          </cell>
          <cell r="I1625">
            <v>0</v>
          </cell>
          <cell r="J1625">
            <v>800</v>
          </cell>
          <cell r="K1625">
            <v>0</v>
          </cell>
          <cell r="L1625">
            <v>0</v>
          </cell>
          <cell r="M1625">
            <v>-43900.01</v>
          </cell>
          <cell r="N1625">
            <v>0</v>
          </cell>
          <cell r="O1625">
            <v>1000</v>
          </cell>
          <cell r="P1625">
            <v>-42900.01</v>
          </cell>
          <cell r="R1625">
            <v>0</v>
          </cell>
          <cell r="S1625">
            <v>-43900.01</v>
          </cell>
          <cell r="T1625">
            <v>1000</v>
          </cell>
          <cell r="V1625">
            <v>0</v>
          </cell>
          <cell r="W1625">
            <v>-12745.16</v>
          </cell>
          <cell r="X1625">
            <v>-43721.440000000002</v>
          </cell>
        </row>
        <row r="1626">
          <cell r="G1626" t="str">
            <v>31930101 Total</v>
          </cell>
          <cell r="L1626">
            <v>0</v>
          </cell>
          <cell r="M1626">
            <v>-43900.01</v>
          </cell>
          <cell r="P1626">
            <v>-42900.01</v>
          </cell>
          <cell r="R1626">
            <v>0</v>
          </cell>
          <cell r="S1626">
            <v>-43900.01</v>
          </cell>
          <cell r="T1626">
            <v>1000</v>
          </cell>
          <cell r="V1626">
            <v>0</v>
          </cell>
          <cell r="W1626">
            <v>-12745.16</v>
          </cell>
          <cell r="X1626">
            <v>-43721.440000000002</v>
          </cell>
        </row>
        <row r="1627">
          <cell r="A1627">
            <v>1</v>
          </cell>
          <cell r="B1627" t="str">
            <v>831930204000</v>
          </cell>
          <cell r="C1627">
            <v>80</v>
          </cell>
          <cell r="D1627">
            <v>3</v>
          </cell>
          <cell r="E1627" t="str">
            <v>OUTROS CREDITOS VENCIDOS - NIVEL H</v>
          </cell>
          <cell r="F1627">
            <v>3</v>
          </cell>
          <cell r="G1627">
            <v>31930204</v>
          </cell>
          <cell r="H1627" t="str">
            <v>0000000</v>
          </cell>
          <cell r="I1627">
            <v>0</v>
          </cell>
          <cell r="J1627">
            <v>800</v>
          </cell>
          <cell r="K1627">
            <v>0</v>
          </cell>
          <cell r="L1627">
            <v>-1164238.48</v>
          </cell>
          <cell r="M1627">
            <v>-1134125.21</v>
          </cell>
          <cell r="N1627">
            <v>0</v>
          </cell>
          <cell r="O1627">
            <v>12618.6</v>
          </cell>
          <cell r="P1627">
            <v>-1121506.6100000001</v>
          </cell>
          <cell r="R1627">
            <v>-34.64</v>
          </cell>
          <cell r="S1627">
            <v>30113.27</v>
          </cell>
          <cell r="T1627">
            <v>12618.6</v>
          </cell>
          <cell r="V1627">
            <v>-1164216.1299999999</v>
          </cell>
          <cell r="W1627">
            <v>-1155495.92</v>
          </cell>
          <cell r="X1627">
            <v>-1131871.8899999999</v>
          </cell>
        </row>
        <row r="1628">
          <cell r="G1628" t="str">
            <v>31930204 Total</v>
          </cell>
          <cell r="L1628">
            <v>-1164238.48</v>
          </cell>
          <cell r="M1628">
            <v>-1134125.21</v>
          </cell>
          <cell r="P1628">
            <v>-1121506.6100000001</v>
          </cell>
          <cell r="R1628">
            <v>-34.64</v>
          </cell>
          <cell r="S1628">
            <v>30113.27</v>
          </cell>
          <cell r="T1628">
            <v>12618.6</v>
          </cell>
          <cell r="V1628">
            <v>-1164216.1299999999</v>
          </cell>
          <cell r="W1628">
            <v>-1155495.92</v>
          </cell>
          <cell r="X1628">
            <v>-1131871.8899999999</v>
          </cell>
        </row>
        <row r="1629">
          <cell r="A1629">
            <v>1</v>
          </cell>
          <cell r="B1629" t="str">
            <v>204246053092</v>
          </cell>
          <cell r="C1629">
            <v>80</v>
          </cell>
          <cell r="D1629">
            <v>1</v>
          </cell>
          <cell r="E1629" t="str">
            <v>CTA DIF COSMO-RESGATE TITS REND RDB/CDB-MOD TD-(D. VINC) OPG</v>
          </cell>
          <cell r="F1629">
            <v>3</v>
          </cell>
          <cell r="G1629">
            <v>41185991</v>
          </cell>
          <cell r="H1629" t="str">
            <v>B0302400</v>
          </cell>
          <cell r="I1629">
            <v>50125</v>
          </cell>
          <cell r="J1629">
            <v>487</v>
          </cell>
          <cell r="K1629">
            <v>445</v>
          </cell>
          <cell r="L1629">
            <v>0</v>
          </cell>
          <cell r="M1629">
            <v>0</v>
          </cell>
          <cell r="N1629">
            <v>-429359158.08999997</v>
          </cell>
          <cell r="O1629">
            <v>429359158.08999997</v>
          </cell>
          <cell r="P1629">
            <v>0</v>
          </cell>
          <cell r="R1629">
            <v>0</v>
          </cell>
          <cell r="S1629">
            <v>0</v>
          </cell>
          <cell r="T1629">
            <v>0</v>
          </cell>
          <cell r="V1629">
            <v>0</v>
          </cell>
          <cell r="W1629">
            <v>0</v>
          </cell>
          <cell r="X1629">
            <v>0</v>
          </cell>
        </row>
        <row r="1630">
          <cell r="A1630">
            <v>1</v>
          </cell>
          <cell r="B1630" t="str">
            <v>301015010012</v>
          </cell>
          <cell r="C1630">
            <v>80</v>
          </cell>
          <cell r="D1630">
            <v>4</v>
          </cell>
          <cell r="E1630" t="str">
            <v>INV.ESTRANGEIROS - ANEXO IV - CITI DTVM</v>
          </cell>
          <cell r="F1630">
            <v>3</v>
          </cell>
          <cell r="G1630">
            <v>41185991</v>
          </cell>
          <cell r="H1630" t="str">
            <v>B0302400</v>
          </cell>
          <cell r="I1630">
            <v>50010</v>
          </cell>
          <cell r="J1630">
            <v>204</v>
          </cell>
          <cell r="K1630">
            <v>257</v>
          </cell>
          <cell r="L1630">
            <v>0</v>
          </cell>
          <cell r="M1630">
            <v>0</v>
          </cell>
          <cell r="N1630">
            <v>-8636796.4600000009</v>
          </cell>
          <cell r="O1630">
            <v>8636796.4600000009</v>
          </cell>
          <cell r="P1630">
            <v>0</v>
          </cell>
          <cell r="R1630">
            <v>0</v>
          </cell>
          <cell r="S1630">
            <v>0</v>
          </cell>
          <cell r="T1630">
            <v>0</v>
          </cell>
          <cell r="V1630">
            <v>0</v>
          </cell>
          <cell r="W1630">
            <v>0</v>
          </cell>
          <cell r="X1630">
            <v>0</v>
          </cell>
        </row>
        <row r="1631">
          <cell r="A1631">
            <v>1</v>
          </cell>
          <cell r="B1631" t="str">
            <v>301027093147</v>
          </cell>
          <cell r="C1631">
            <v>80</v>
          </cell>
          <cell r="D1631">
            <v>4</v>
          </cell>
          <cell r="E1631" t="str">
            <v>TITS VENCIDOS NAO RESGATADOS-CDB C/RENDA POS/PRE-FIXADA- OPG</v>
          </cell>
          <cell r="F1631">
            <v>3</v>
          </cell>
          <cell r="G1631">
            <v>41185991</v>
          </cell>
          <cell r="H1631" t="str">
            <v>B0302400</v>
          </cell>
          <cell r="I1631">
            <v>50056</v>
          </cell>
          <cell r="J1631">
            <v>204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0</v>
          </cell>
          <cell r="P1631">
            <v>0</v>
          </cell>
          <cell r="R1631">
            <v>0</v>
          </cell>
          <cell r="S1631">
            <v>0</v>
          </cell>
          <cell r="T1631">
            <v>0</v>
          </cell>
          <cell r="V1631">
            <v>0</v>
          </cell>
          <cell r="W1631">
            <v>0</v>
          </cell>
          <cell r="X1631">
            <v>0</v>
          </cell>
        </row>
        <row r="1632">
          <cell r="G1632" t="str">
            <v>41185991 Total</v>
          </cell>
          <cell r="L1632">
            <v>0</v>
          </cell>
          <cell r="M1632">
            <v>0</v>
          </cell>
          <cell r="P1632">
            <v>0</v>
          </cell>
          <cell r="R1632">
            <v>0</v>
          </cell>
          <cell r="S1632">
            <v>0</v>
          </cell>
          <cell r="T1632">
            <v>0</v>
          </cell>
          <cell r="V1632">
            <v>0</v>
          </cell>
          <cell r="W1632">
            <v>0</v>
          </cell>
          <cell r="X1632">
            <v>0</v>
          </cell>
        </row>
        <row r="1633">
          <cell r="A1633">
            <v>1</v>
          </cell>
          <cell r="B1633" t="str">
            <v>301905010580</v>
          </cell>
          <cell r="C1633">
            <v>80</v>
          </cell>
          <cell r="D1633">
            <v>4</v>
          </cell>
          <cell r="E1633" t="str">
            <v>CDI PRE OVER-PRINCIPAL-COIC</v>
          </cell>
          <cell r="F1633">
            <v>3</v>
          </cell>
          <cell r="G1633">
            <v>41310106</v>
          </cell>
          <cell r="H1633" t="str">
            <v>B0302140</v>
          </cell>
          <cell r="I1633">
            <v>60253</v>
          </cell>
          <cell r="J1633">
            <v>146</v>
          </cell>
          <cell r="K1633">
            <v>580</v>
          </cell>
          <cell r="L1633">
            <v>0</v>
          </cell>
          <cell r="M1633">
            <v>0</v>
          </cell>
          <cell r="N1633">
            <v>0</v>
          </cell>
          <cell r="O1633">
            <v>0</v>
          </cell>
          <cell r="P1633">
            <v>0</v>
          </cell>
          <cell r="R1633">
            <v>0</v>
          </cell>
          <cell r="S1633">
            <v>0</v>
          </cell>
          <cell r="T1633">
            <v>0</v>
          </cell>
          <cell r="V1633">
            <v>0</v>
          </cell>
          <cell r="W1633">
            <v>64434837.159999996</v>
          </cell>
          <cell r="X1633">
            <v>0</v>
          </cell>
        </row>
        <row r="1634">
          <cell r="A1634">
            <v>1</v>
          </cell>
          <cell r="B1634" t="str">
            <v>301905010601</v>
          </cell>
          <cell r="C1634">
            <v>80</v>
          </cell>
          <cell r="D1634">
            <v>4</v>
          </cell>
          <cell r="E1634" t="str">
            <v>CDI PRE OVER-ENCARGOS-COIC</v>
          </cell>
          <cell r="F1634">
            <v>3</v>
          </cell>
          <cell r="G1634">
            <v>41310106</v>
          </cell>
          <cell r="H1634" t="str">
            <v>B0380040</v>
          </cell>
          <cell r="I1634">
            <v>60253</v>
          </cell>
          <cell r="J1634">
            <v>146</v>
          </cell>
          <cell r="K1634">
            <v>580</v>
          </cell>
          <cell r="L1634">
            <v>0</v>
          </cell>
          <cell r="M1634">
            <v>0</v>
          </cell>
          <cell r="N1634">
            <v>0</v>
          </cell>
          <cell r="O1634">
            <v>0</v>
          </cell>
          <cell r="P1634">
            <v>0</v>
          </cell>
          <cell r="R1634">
            <v>0</v>
          </cell>
          <cell r="S1634">
            <v>0</v>
          </cell>
          <cell r="T1634">
            <v>0</v>
          </cell>
          <cell r="V1634">
            <v>0</v>
          </cell>
          <cell r="W1634">
            <v>74818.36</v>
          </cell>
          <cell r="X1634">
            <v>0</v>
          </cell>
        </row>
        <row r="1635">
          <cell r="A1635">
            <v>1</v>
          </cell>
          <cell r="B1635" t="str">
            <v>305703033123</v>
          </cell>
          <cell r="C1635">
            <v>80</v>
          </cell>
          <cell r="D1635">
            <v>4</v>
          </cell>
          <cell r="E1635" t="str">
            <v>CDI PRE OVER-DESP A APROPRIAR-COIC</v>
          </cell>
          <cell r="F1635">
            <v>3</v>
          </cell>
          <cell r="G1635">
            <v>41310106</v>
          </cell>
          <cell r="H1635" t="str">
            <v>B0380040</v>
          </cell>
          <cell r="I1635">
            <v>60253</v>
          </cell>
          <cell r="J1635">
            <v>146</v>
          </cell>
          <cell r="K1635">
            <v>580</v>
          </cell>
          <cell r="L1635">
            <v>0</v>
          </cell>
          <cell r="M1635">
            <v>0</v>
          </cell>
          <cell r="N1635">
            <v>0</v>
          </cell>
          <cell r="O1635">
            <v>0</v>
          </cell>
          <cell r="P1635">
            <v>0</v>
          </cell>
          <cell r="R1635">
            <v>0</v>
          </cell>
          <cell r="S1635">
            <v>0</v>
          </cell>
          <cell r="T1635">
            <v>0</v>
          </cell>
          <cell r="V1635">
            <v>0</v>
          </cell>
          <cell r="W1635">
            <v>-74818.36</v>
          </cell>
          <cell r="X1635">
            <v>0</v>
          </cell>
        </row>
        <row r="1636">
          <cell r="G1636" t="str">
            <v>41310106 Total</v>
          </cell>
          <cell r="L1636">
            <v>0</v>
          </cell>
          <cell r="M1636">
            <v>0</v>
          </cell>
          <cell r="P1636">
            <v>0</v>
          </cell>
          <cell r="R1636">
            <v>0</v>
          </cell>
          <cell r="S1636">
            <v>0</v>
          </cell>
          <cell r="T1636">
            <v>0</v>
          </cell>
          <cell r="V1636">
            <v>0</v>
          </cell>
          <cell r="W1636">
            <v>64434837.159999996</v>
          </cell>
          <cell r="X1636">
            <v>0</v>
          </cell>
        </row>
        <row r="1637">
          <cell r="A1637">
            <v>1</v>
          </cell>
          <cell r="B1637" t="str">
            <v>301905030246</v>
          </cell>
          <cell r="C1637">
            <v>80</v>
          </cell>
          <cell r="D1637">
            <v>4</v>
          </cell>
          <cell r="E1637" t="str">
            <v>CDB C/RENDA PRE-FIXADA-JUROS E CORRECAO MONETARIA-OPG-ANBID</v>
          </cell>
          <cell r="F1637">
            <v>3</v>
          </cell>
          <cell r="G1637">
            <v>41510205</v>
          </cell>
          <cell r="H1637" t="str">
            <v>B0380000</v>
          </cell>
          <cell r="I1637">
            <v>60706</v>
          </cell>
          <cell r="J1637">
            <v>145</v>
          </cell>
          <cell r="K1637">
            <v>732</v>
          </cell>
          <cell r="L1637">
            <v>0</v>
          </cell>
          <cell r="M1637">
            <v>0</v>
          </cell>
          <cell r="N1637">
            <v>0</v>
          </cell>
          <cell r="O1637">
            <v>0</v>
          </cell>
          <cell r="P1637">
            <v>0</v>
          </cell>
          <cell r="R1637">
            <v>0</v>
          </cell>
          <cell r="S1637">
            <v>0</v>
          </cell>
          <cell r="T1637">
            <v>0</v>
          </cell>
          <cell r="V1637">
            <v>0</v>
          </cell>
          <cell r="W1637">
            <v>0</v>
          </cell>
          <cell r="X1637">
            <v>0</v>
          </cell>
        </row>
        <row r="1638">
          <cell r="A1638">
            <v>1</v>
          </cell>
          <cell r="B1638" t="str">
            <v>301905030300</v>
          </cell>
          <cell r="C1638">
            <v>80</v>
          </cell>
          <cell r="D1638">
            <v>4</v>
          </cell>
          <cell r="E1638" t="str">
            <v>CDB PRE-PRINCIPAL</v>
          </cell>
          <cell r="F1638">
            <v>3</v>
          </cell>
          <cell r="G1638">
            <v>41510205</v>
          </cell>
          <cell r="H1638" t="str">
            <v>B0302200</v>
          </cell>
          <cell r="I1638">
            <v>60032</v>
          </cell>
          <cell r="J1638">
            <v>145</v>
          </cell>
          <cell r="K1638">
            <v>495</v>
          </cell>
          <cell r="L1638">
            <v>0</v>
          </cell>
          <cell r="M1638">
            <v>0</v>
          </cell>
          <cell r="N1638">
            <v>0</v>
          </cell>
          <cell r="O1638">
            <v>400000</v>
          </cell>
          <cell r="P1638">
            <v>400000</v>
          </cell>
          <cell r="R1638">
            <v>-100000</v>
          </cell>
          <cell r="S1638">
            <v>0</v>
          </cell>
          <cell r="T1638">
            <v>400000</v>
          </cell>
          <cell r="V1638">
            <v>83870.97</v>
          </cell>
          <cell r="W1638">
            <v>0</v>
          </cell>
          <cell r="X1638">
            <v>285714.28999999998</v>
          </cell>
        </row>
        <row r="1639">
          <cell r="A1639">
            <v>1</v>
          </cell>
          <cell r="B1639" t="str">
            <v>301905030335</v>
          </cell>
          <cell r="C1639">
            <v>80</v>
          </cell>
          <cell r="D1639">
            <v>4</v>
          </cell>
          <cell r="E1639" t="str">
            <v>CDB PRE-ENCARGOS</v>
          </cell>
          <cell r="F1639">
            <v>3</v>
          </cell>
          <cell r="G1639">
            <v>41510205</v>
          </cell>
          <cell r="H1639" t="str">
            <v>B0380000</v>
          </cell>
          <cell r="I1639">
            <v>60032</v>
          </cell>
          <cell r="J1639">
            <v>145</v>
          </cell>
          <cell r="K1639">
            <v>495</v>
          </cell>
          <cell r="L1639">
            <v>0</v>
          </cell>
          <cell r="M1639">
            <v>0</v>
          </cell>
          <cell r="N1639">
            <v>0</v>
          </cell>
          <cell r="O1639">
            <v>4049.84</v>
          </cell>
          <cell r="P1639">
            <v>4049.84</v>
          </cell>
          <cell r="R1639">
            <v>-2309.1799999999998</v>
          </cell>
          <cell r="S1639">
            <v>0</v>
          </cell>
          <cell r="T1639">
            <v>4049.84</v>
          </cell>
          <cell r="V1639">
            <v>1936.73</v>
          </cell>
          <cell r="W1639">
            <v>0</v>
          </cell>
          <cell r="X1639">
            <v>2892.74</v>
          </cell>
        </row>
        <row r="1640">
          <cell r="A1640">
            <v>1</v>
          </cell>
          <cell r="B1640" t="str">
            <v>305703013076</v>
          </cell>
          <cell r="C1640">
            <v>80</v>
          </cell>
          <cell r="D1640">
            <v>4</v>
          </cell>
          <cell r="E1640" t="str">
            <v>CDB PRE-DESP A APROPRIAR</v>
          </cell>
          <cell r="F1640">
            <v>3</v>
          </cell>
          <cell r="G1640">
            <v>41510205</v>
          </cell>
          <cell r="H1640" t="str">
            <v>B0380000</v>
          </cell>
          <cell r="I1640">
            <v>60032</v>
          </cell>
          <cell r="J1640">
            <v>145</v>
          </cell>
          <cell r="K1640">
            <v>495</v>
          </cell>
          <cell r="L1640">
            <v>0</v>
          </cell>
          <cell r="M1640">
            <v>0</v>
          </cell>
          <cell r="N1640">
            <v>-4049.84</v>
          </cell>
          <cell r="O1640">
            <v>2526.3200000000002</v>
          </cell>
          <cell r="P1640">
            <v>-1523.52</v>
          </cell>
          <cell r="R1640">
            <v>1007.12</v>
          </cell>
          <cell r="S1640">
            <v>0</v>
          </cell>
          <cell r="T1640">
            <v>-1523.52</v>
          </cell>
          <cell r="V1640">
            <v>-844.68</v>
          </cell>
          <cell r="W1640">
            <v>0</v>
          </cell>
          <cell r="X1640">
            <v>-2892.74</v>
          </cell>
        </row>
        <row r="1641">
          <cell r="G1641" t="str">
            <v>41510205 Total</v>
          </cell>
          <cell r="L1641">
            <v>0</v>
          </cell>
          <cell r="M1641">
            <v>0</v>
          </cell>
          <cell r="P1641">
            <v>402526.32</v>
          </cell>
          <cell r="R1641">
            <v>-101302.06</v>
          </cell>
          <cell r="S1641">
            <v>0</v>
          </cell>
          <cell r="T1641">
            <v>402526.32</v>
          </cell>
          <cell r="V1641">
            <v>84963.02</v>
          </cell>
          <cell r="W1641">
            <v>0</v>
          </cell>
          <cell r="X1641">
            <v>285714.28999999998</v>
          </cell>
        </row>
        <row r="1642">
          <cell r="A1642">
            <v>1</v>
          </cell>
          <cell r="B1642" t="str">
            <v>341510308038</v>
          </cell>
          <cell r="C1642">
            <v>80</v>
          </cell>
          <cell r="D1642">
            <v>4</v>
          </cell>
          <cell r="E1642" t="str">
            <v>DEP A PRAZO-LIGADAS-SEM CERTIFICADO-PRINCIPAL-BRANCH</v>
          </cell>
          <cell r="F1642">
            <v>3</v>
          </cell>
          <cell r="G1642">
            <v>41510308</v>
          </cell>
          <cell r="H1642" t="str">
            <v>B0302280</v>
          </cell>
          <cell r="I1642">
            <v>60032</v>
          </cell>
          <cell r="J1642">
            <v>145</v>
          </cell>
          <cell r="K1642">
            <v>495</v>
          </cell>
          <cell r="L1642">
            <v>0</v>
          </cell>
          <cell r="M1642">
            <v>0</v>
          </cell>
          <cell r="N1642">
            <v>0</v>
          </cell>
          <cell r="O1642">
            <v>0</v>
          </cell>
          <cell r="P1642">
            <v>0</v>
          </cell>
          <cell r="R1642">
            <v>-3914897.6</v>
          </cell>
          <cell r="S1642">
            <v>0</v>
          </cell>
          <cell r="T1642">
            <v>0</v>
          </cell>
          <cell r="V1642">
            <v>884009.14</v>
          </cell>
          <cell r="W1642">
            <v>0</v>
          </cell>
          <cell r="X1642">
            <v>0</v>
          </cell>
        </row>
        <row r="1643">
          <cell r="A1643">
            <v>1</v>
          </cell>
          <cell r="B1643" t="str">
            <v>341510308160</v>
          </cell>
          <cell r="C1643">
            <v>80</v>
          </cell>
          <cell r="D1643">
            <v>4</v>
          </cell>
          <cell r="E1643" t="str">
            <v>CDB PRE-DEP A PRAZO-LIGADAS-S/CERTIF-DESP A APROPRIAR-BCHES</v>
          </cell>
          <cell r="F1643">
            <v>3</v>
          </cell>
          <cell r="G1643">
            <v>41510308</v>
          </cell>
          <cell r="H1643" t="str">
            <v>B0380080</v>
          </cell>
          <cell r="I1643">
            <v>60032</v>
          </cell>
          <cell r="J1643">
            <v>145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0</v>
          </cell>
          <cell r="P1643">
            <v>0</v>
          </cell>
          <cell r="R1643">
            <v>11961.57</v>
          </cell>
          <cell r="S1643">
            <v>0</v>
          </cell>
          <cell r="T1643">
            <v>0</v>
          </cell>
          <cell r="V1643">
            <v>-2701</v>
          </cell>
          <cell r="W1643">
            <v>0</v>
          </cell>
          <cell r="X1643">
            <v>0</v>
          </cell>
        </row>
        <row r="1644">
          <cell r="A1644">
            <v>1</v>
          </cell>
          <cell r="B1644" t="str">
            <v>341510308178</v>
          </cell>
          <cell r="C1644">
            <v>80</v>
          </cell>
          <cell r="D1644">
            <v>4</v>
          </cell>
          <cell r="E1644" t="str">
            <v>CDB PRE-DEP A PRAZO-LIGADAS-S/CERTIF-ENCARGOS-BCHES</v>
          </cell>
          <cell r="F1644">
            <v>3</v>
          </cell>
          <cell r="G1644">
            <v>41510308</v>
          </cell>
          <cell r="H1644" t="str">
            <v>B0380080</v>
          </cell>
          <cell r="I1644">
            <v>60032</v>
          </cell>
          <cell r="J1644">
            <v>145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  <cell r="O1644">
            <v>0</v>
          </cell>
          <cell r="P1644">
            <v>0</v>
          </cell>
          <cell r="R1644">
            <v>-143546.57999999999</v>
          </cell>
          <cell r="S1644">
            <v>0</v>
          </cell>
          <cell r="T1644">
            <v>0</v>
          </cell>
          <cell r="V1644">
            <v>32413.74</v>
          </cell>
          <cell r="W1644">
            <v>0</v>
          </cell>
          <cell r="X1644">
            <v>0</v>
          </cell>
        </row>
        <row r="1645">
          <cell r="G1645" t="str">
            <v>41510308 Total</v>
          </cell>
          <cell r="L1645">
            <v>0</v>
          </cell>
          <cell r="M1645">
            <v>0</v>
          </cell>
          <cell r="P1645">
            <v>0</v>
          </cell>
          <cell r="R1645">
            <v>-4046482.61</v>
          </cell>
          <cell r="S1645">
            <v>0</v>
          </cell>
          <cell r="T1645">
            <v>0</v>
          </cell>
          <cell r="V1645">
            <v>913721.88</v>
          </cell>
          <cell r="W1645">
            <v>0</v>
          </cell>
          <cell r="X1645">
            <v>0</v>
          </cell>
        </row>
        <row r="1646">
          <cell r="A1646">
            <v>1</v>
          </cell>
          <cell r="B1646" t="str">
            <v>341510308046</v>
          </cell>
          <cell r="C1646">
            <v>80</v>
          </cell>
          <cell r="D1646">
            <v>4</v>
          </cell>
          <cell r="E1646" t="str">
            <v>DEP A PRAZO-INST SIST FIN-S/CERTIFICADO-DESP A APROP-PRE</v>
          </cell>
          <cell r="F1646">
            <v>3</v>
          </cell>
          <cell r="G1646">
            <v>41510401</v>
          </cell>
          <cell r="H1646" t="str">
            <v>B0380000</v>
          </cell>
          <cell r="I1646">
            <v>60032</v>
          </cell>
          <cell r="J1646">
            <v>145</v>
          </cell>
          <cell r="K1646">
            <v>0</v>
          </cell>
          <cell r="L1646">
            <v>-1678325.06</v>
          </cell>
          <cell r="M1646">
            <v>-1526630.46</v>
          </cell>
          <cell r="N1646">
            <v>0</v>
          </cell>
          <cell r="O1646">
            <v>139813.85999999999</v>
          </cell>
          <cell r="P1646">
            <v>-1386816.6</v>
          </cell>
          <cell r="R1646">
            <v>148504</v>
          </cell>
          <cell r="S1646">
            <v>151694.6</v>
          </cell>
          <cell r="T1646">
            <v>139813.85999999999</v>
          </cell>
          <cell r="V1646">
            <v>-1817248.16</v>
          </cell>
          <cell r="W1646">
            <v>-1678325.06</v>
          </cell>
          <cell r="X1646">
            <v>-1526630.46</v>
          </cell>
        </row>
        <row r="1647">
          <cell r="A1647">
            <v>1</v>
          </cell>
          <cell r="B1647" t="str">
            <v>341510401011</v>
          </cell>
          <cell r="C1647">
            <v>80</v>
          </cell>
          <cell r="D1647">
            <v>4</v>
          </cell>
          <cell r="E1647" t="str">
            <v>DEP A PRAZO-INST SIST FIN-S/CERTIFICADO-PRINCIPAL-PRE</v>
          </cell>
          <cell r="F1647">
            <v>3</v>
          </cell>
          <cell r="G1647">
            <v>41510401</v>
          </cell>
          <cell r="H1647" t="str">
            <v>B0302100</v>
          </cell>
          <cell r="I1647">
            <v>60032</v>
          </cell>
          <cell r="J1647">
            <v>145</v>
          </cell>
          <cell r="K1647">
            <v>495</v>
          </cell>
          <cell r="L1647">
            <v>4167000</v>
          </cell>
          <cell r="M1647">
            <v>4167000</v>
          </cell>
          <cell r="N1647">
            <v>0</v>
          </cell>
          <cell r="O1647">
            <v>0</v>
          </cell>
          <cell r="P1647">
            <v>4167000</v>
          </cell>
          <cell r="R1647">
            <v>0</v>
          </cell>
          <cell r="S1647">
            <v>0</v>
          </cell>
          <cell r="T1647">
            <v>0</v>
          </cell>
          <cell r="V1647">
            <v>4167000</v>
          </cell>
          <cell r="W1647">
            <v>4167000</v>
          </cell>
          <cell r="X1647">
            <v>4167000</v>
          </cell>
        </row>
        <row r="1648">
          <cell r="A1648">
            <v>1</v>
          </cell>
          <cell r="B1648" t="str">
            <v>341510401020</v>
          </cell>
          <cell r="C1648">
            <v>80</v>
          </cell>
          <cell r="D1648">
            <v>4</v>
          </cell>
          <cell r="E1648" t="str">
            <v>DEP A PRAZO-INST SIST FIN-S/CERTIFICADO-ENCARGOS-PRE</v>
          </cell>
          <cell r="F1648">
            <v>3</v>
          </cell>
          <cell r="G1648">
            <v>41510401</v>
          </cell>
          <cell r="H1648" t="str">
            <v>B0380000</v>
          </cell>
          <cell r="I1648">
            <v>60032</v>
          </cell>
          <cell r="J1648">
            <v>145</v>
          </cell>
          <cell r="K1648">
            <v>495</v>
          </cell>
          <cell r="L1648">
            <v>4571832.38</v>
          </cell>
          <cell r="M1648">
            <v>4571832.38</v>
          </cell>
          <cell r="N1648">
            <v>0</v>
          </cell>
          <cell r="O1648">
            <v>0</v>
          </cell>
          <cell r="P1648">
            <v>4571832.38</v>
          </cell>
          <cell r="R1648">
            <v>0</v>
          </cell>
          <cell r="S1648">
            <v>0</v>
          </cell>
          <cell r="T1648">
            <v>0</v>
          </cell>
          <cell r="V1648">
            <v>4571832.38</v>
          </cell>
          <cell r="W1648">
            <v>4571832.38</v>
          </cell>
          <cell r="X1648">
            <v>4571832.38</v>
          </cell>
        </row>
        <row r="1649">
          <cell r="G1649" t="str">
            <v>41510401 Total</v>
          </cell>
          <cell r="L1649">
            <v>7060507.3200000003</v>
          </cell>
          <cell r="M1649">
            <v>7212201.9199999999</v>
          </cell>
          <cell r="P1649">
            <v>7352015.7799999993</v>
          </cell>
          <cell r="R1649">
            <v>148504</v>
          </cell>
          <cell r="S1649">
            <v>151694.6</v>
          </cell>
          <cell r="T1649">
            <v>139813.85999999999</v>
          </cell>
          <cell r="V1649">
            <v>6921584.2199999997</v>
          </cell>
          <cell r="W1649">
            <v>7060507.3200000003</v>
          </cell>
          <cell r="X1649">
            <v>7212201.9199999999</v>
          </cell>
        </row>
        <row r="1650">
          <cell r="A1650">
            <v>1</v>
          </cell>
          <cell r="B1650" t="str">
            <v>342110161046</v>
          </cell>
          <cell r="C1650">
            <v>80</v>
          </cell>
          <cell r="D1650">
            <v>4</v>
          </cell>
          <cell r="E1650" t="str">
            <v>AFS-NBC PRE TERC-DESP.APROP.RECOMPRAS TITS.PUBL.-COIC</v>
          </cell>
          <cell r="F1650">
            <v>3</v>
          </cell>
          <cell r="G1650">
            <v>42110161</v>
          </cell>
          <cell r="H1650" t="str">
            <v>B0320040</v>
          </cell>
          <cell r="I1650">
            <v>60633</v>
          </cell>
          <cell r="J1650">
            <v>76</v>
          </cell>
          <cell r="K1650">
            <v>0</v>
          </cell>
          <cell r="L1650">
            <v>0</v>
          </cell>
          <cell r="M1650">
            <v>0</v>
          </cell>
          <cell r="N1650">
            <v>-358339.31</v>
          </cell>
          <cell r="O1650">
            <v>232883.41</v>
          </cell>
          <cell r="P1650">
            <v>-125455.9</v>
          </cell>
          <cell r="R1650">
            <v>0</v>
          </cell>
          <cell r="S1650">
            <v>0</v>
          </cell>
          <cell r="T1650">
            <v>-125455.9</v>
          </cell>
          <cell r="V1650">
            <v>0</v>
          </cell>
          <cell r="W1650">
            <v>0</v>
          </cell>
          <cell r="X1650">
            <v>-26128.6</v>
          </cell>
        </row>
        <row r="1651">
          <cell r="A1651">
            <v>1</v>
          </cell>
          <cell r="B1651" t="str">
            <v>342110161054</v>
          </cell>
          <cell r="C1651">
            <v>80</v>
          </cell>
          <cell r="D1651">
            <v>4</v>
          </cell>
          <cell r="E1651" t="str">
            <v>AFS-NBC PRE TERC-DESP.PAGAR RECOMPRAS TITS.PUBL.COIC</v>
          </cell>
          <cell r="F1651">
            <v>3</v>
          </cell>
          <cell r="G1651">
            <v>42110161</v>
          </cell>
          <cell r="H1651" t="str">
            <v>B0380040</v>
          </cell>
          <cell r="I1651">
            <v>60633</v>
          </cell>
          <cell r="J1651">
            <v>76</v>
          </cell>
          <cell r="K1651">
            <v>0</v>
          </cell>
          <cell r="L1651">
            <v>0</v>
          </cell>
          <cell r="M1651">
            <v>0</v>
          </cell>
          <cell r="N1651">
            <v>-232883.41</v>
          </cell>
          <cell r="O1651">
            <v>232883.41</v>
          </cell>
          <cell r="P1651">
            <v>0</v>
          </cell>
          <cell r="R1651">
            <v>0</v>
          </cell>
          <cell r="S1651">
            <v>0</v>
          </cell>
          <cell r="T1651">
            <v>0</v>
          </cell>
          <cell r="V1651">
            <v>0</v>
          </cell>
          <cell r="W1651">
            <v>0</v>
          </cell>
          <cell r="X1651">
            <v>0</v>
          </cell>
        </row>
        <row r="1652">
          <cell r="A1652">
            <v>1</v>
          </cell>
          <cell r="B1652" t="str">
            <v>342110161062</v>
          </cell>
          <cell r="C1652">
            <v>80</v>
          </cell>
          <cell r="D1652">
            <v>4</v>
          </cell>
          <cell r="E1652" t="str">
            <v>AFS-NBC PRE TERC-RECOMPRA TITS.PUBL.-COIC</v>
          </cell>
          <cell r="F1652">
            <v>3</v>
          </cell>
          <cell r="G1652">
            <v>42110161</v>
          </cell>
          <cell r="H1652" t="str">
            <v>B0320040</v>
          </cell>
          <cell r="I1652">
            <v>60633</v>
          </cell>
          <cell r="J1652">
            <v>76</v>
          </cell>
          <cell r="K1652">
            <v>0</v>
          </cell>
          <cell r="L1652">
            <v>0</v>
          </cell>
          <cell r="M1652">
            <v>0</v>
          </cell>
          <cell r="N1652">
            <v>-413712906.06</v>
          </cell>
          <cell r="O1652">
            <v>637890721.75</v>
          </cell>
          <cell r="P1652">
            <v>224177815.69</v>
          </cell>
          <cell r="R1652">
            <v>0</v>
          </cell>
          <cell r="S1652">
            <v>0</v>
          </cell>
          <cell r="T1652">
            <v>224177815.69</v>
          </cell>
          <cell r="V1652">
            <v>0</v>
          </cell>
          <cell r="W1652">
            <v>0</v>
          </cell>
          <cell r="X1652">
            <v>46326144.520000003</v>
          </cell>
        </row>
        <row r="1653">
          <cell r="G1653" t="str">
            <v>42110161 Total</v>
          </cell>
          <cell r="L1653">
            <v>0</v>
          </cell>
          <cell r="M1653">
            <v>0</v>
          </cell>
          <cell r="P1653">
            <v>224052359.78999999</v>
          </cell>
          <cell r="R1653">
            <v>0</v>
          </cell>
          <cell r="S1653">
            <v>0</v>
          </cell>
          <cell r="T1653">
            <v>224052359.78999999</v>
          </cell>
          <cell r="V1653">
            <v>0</v>
          </cell>
          <cell r="W1653">
            <v>0</v>
          </cell>
          <cell r="X1653">
            <v>46300015.920000002</v>
          </cell>
        </row>
        <row r="1654">
          <cell r="A1654">
            <v>1</v>
          </cell>
          <cell r="B1654" t="str">
            <v>342110800235</v>
          </cell>
          <cell r="C1654">
            <v>80</v>
          </cell>
          <cell r="D1654">
            <v>4</v>
          </cell>
          <cell r="E1654" t="str">
            <v>OPERACOES COMPROMISSADAS-CDB/CDI-PRINCIPAL-COIC</v>
          </cell>
          <cell r="F1654">
            <v>3</v>
          </cell>
          <cell r="G1654">
            <v>42110800</v>
          </cell>
          <cell r="H1654" t="str">
            <v>B0302240</v>
          </cell>
          <cell r="I1654">
            <v>60037</v>
          </cell>
          <cell r="J1654">
            <v>145</v>
          </cell>
          <cell r="K1654">
            <v>0</v>
          </cell>
          <cell r="L1654">
            <v>5000000</v>
          </cell>
          <cell r="M1654">
            <v>5000000</v>
          </cell>
          <cell r="N1654">
            <v>0</v>
          </cell>
          <cell r="O1654">
            <v>0</v>
          </cell>
          <cell r="P1654">
            <v>5000000</v>
          </cell>
          <cell r="R1654">
            <v>0</v>
          </cell>
          <cell r="S1654">
            <v>0</v>
          </cell>
          <cell r="T1654">
            <v>0</v>
          </cell>
          <cell r="V1654">
            <v>5000000</v>
          </cell>
          <cell r="W1654">
            <v>5000000</v>
          </cell>
          <cell r="X1654">
            <v>5000000</v>
          </cell>
        </row>
        <row r="1655">
          <cell r="A1655">
            <v>1</v>
          </cell>
          <cell r="B1655" t="str">
            <v>342110800243</v>
          </cell>
          <cell r="C1655">
            <v>80</v>
          </cell>
          <cell r="D1655">
            <v>4</v>
          </cell>
          <cell r="E1655" t="str">
            <v>OPERACOES COMPROMISSADAS-CDB/CDI-ENCARGOS-COIC</v>
          </cell>
          <cell r="F1655">
            <v>3</v>
          </cell>
          <cell r="G1655">
            <v>42110800</v>
          </cell>
          <cell r="H1655" t="str">
            <v>B0380040</v>
          </cell>
          <cell r="I1655">
            <v>60037</v>
          </cell>
          <cell r="J1655">
            <v>145</v>
          </cell>
          <cell r="K1655">
            <v>0</v>
          </cell>
          <cell r="L1655">
            <v>228187.6</v>
          </cell>
          <cell r="M1655">
            <v>292455.59000000003</v>
          </cell>
          <cell r="N1655">
            <v>0</v>
          </cell>
          <cell r="O1655">
            <v>52074.68</v>
          </cell>
          <cell r="P1655">
            <v>344530.27</v>
          </cell>
          <cell r="R1655">
            <v>60254</v>
          </cell>
          <cell r="S1655">
            <v>64267.99</v>
          </cell>
          <cell r="T1655">
            <v>52074.68</v>
          </cell>
          <cell r="V1655">
            <v>171820.95</v>
          </cell>
          <cell r="W1655">
            <v>228187.6</v>
          </cell>
          <cell r="X1655">
            <v>292455.59000000003</v>
          </cell>
        </row>
        <row r="1656">
          <cell r="A1656">
            <v>1</v>
          </cell>
          <cell r="B1656" t="str">
            <v>342110800294</v>
          </cell>
          <cell r="C1656">
            <v>80</v>
          </cell>
          <cell r="D1656">
            <v>4</v>
          </cell>
          <cell r="E1656" t="str">
            <v>RECOMPRA DE OPERACOES COMPROMISSADAS-CDB/CDI-PRINC-COIC</v>
          </cell>
          <cell r="F1656">
            <v>3</v>
          </cell>
          <cell r="G1656">
            <v>42110800</v>
          </cell>
          <cell r="H1656" t="str">
            <v>B0302240</v>
          </cell>
          <cell r="I1656">
            <v>60037</v>
          </cell>
          <cell r="J1656">
            <v>145</v>
          </cell>
          <cell r="K1656">
            <v>0</v>
          </cell>
          <cell r="L1656">
            <v>-5228187.5999999996</v>
          </cell>
          <cell r="M1656">
            <v>-5292455.59</v>
          </cell>
          <cell r="N1656">
            <v>-52074.68</v>
          </cell>
          <cell r="O1656">
            <v>0</v>
          </cell>
          <cell r="P1656">
            <v>-5344530.2699999996</v>
          </cell>
          <cell r="R1656">
            <v>-60254</v>
          </cell>
          <cell r="S1656">
            <v>-64267.99</v>
          </cell>
          <cell r="T1656">
            <v>-52074.68</v>
          </cell>
          <cell r="V1656">
            <v>-5171820.95</v>
          </cell>
          <cell r="W1656">
            <v>-5228187.5999999996</v>
          </cell>
          <cell r="X1656">
            <v>-5292455.59</v>
          </cell>
        </row>
        <row r="1657">
          <cell r="G1657" t="str">
            <v>42110800 Total</v>
          </cell>
          <cell r="L1657">
            <v>0</v>
          </cell>
          <cell r="M1657">
            <v>0</v>
          </cell>
          <cell r="P1657">
            <v>0</v>
          </cell>
          <cell r="R1657">
            <v>0</v>
          </cell>
          <cell r="S1657">
            <v>0</v>
          </cell>
          <cell r="T1657">
            <v>0</v>
          </cell>
          <cell r="V1657">
            <v>0</v>
          </cell>
          <cell r="W1657">
            <v>0</v>
          </cell>
          <cell r="X1657">
            <v>0</v>
          </cell>
        </row>
        <row r="1658">
          <cell r="A1658">
            <v>1</v>
          </cell>
          <cell r="B1658" t="str">
            <v>302002101098</v>
          </cell>
          <cell r="C1658">
            <v>80</v>
          </cell>
          <cell r="D1658">
            <v>4</v>
          </cell>
          <cell r="E1658" t="str">
            <v>REPOS.LTN PRE COIC-DESP.PAGAR RECOMPRAS APLIC.TITS.PUBL.</v>
          </cell>
          <cell r="F1658">
            <v>3</v>
          </cell>
          <cell r="G1658">
            <v>42220051</v>
          </cell>
          <cell r="H1658" t="str">
            <v>B0380040</v>
          </cell>
          <cell r="I1658">
            <v>60636</v>
          </cell>
          <cell r="J1658">
            <v>175</v>
          </cell>
          <cell r="K1658">
            <v>0</v>
          </cell>
          <cell r="L1658">
            <v>0</v>
          </cell>
          <cell r="M1658">
            <v>0</v>
          </cell>
          <cell r="N1658">
            <v>-4021.24</v>
          </cell>
          <cell r="O1658">
            <v>4021.24</v>
          </cell>
          <cell r="P1658">
            <v>0</v>
          </cell>
          <cell r="R1658">
            <v>0</v>
          </cell>
          <cell r="S1658">
            <v>0</v>
          </cell>
          <cell r="T1658">
            <v>0</v>
          </cell>
          <cell r="V1658">
            <v>0</v>
          </cell>
          <cell r="W1658">
            <v>0</v>
          </cell>
          <cell r="X1658">
            <v>0</v>
          </cell>
        </row>
        <row r="1659">
          <cell r="A1659">
            <v>1</v>
          </cell>
          <cell r="B1659" t="str">
            <v>302002101110</v>
          </cell>
          <cell r="C1659">
            <v>80</v>
          </cell>
          <cell r="D1659">
            <v>4</v>
          </cell>
          <cell r="E1659" t="str">
            <v>REPOS-LTN PRE COIC-DESP.APRO.RECOMPRAS APLIC.TITS.PUBL.</v>
          </cell>
          <cell r="F1659">
            <v>3</v>
          </cell>
          <cell r="G1659">
            <v>42220051</v>
          </cell>
          <cell r="H1659" t="str">
            <v>B0320040</v>
          </cell>
          <cell r="I1659">
            <v>60636</v>
          </cell>
          <cell r="J1659">
            <v>175</v>
          </cell>
          <cell r="K1659">
            <v>0</v>
          </cell>
          <cell r="L1659">
            <v>0</v>
          </cell>
          <cell r="M1659">
            <v>0</v>
          </cell>
          <cell r="N1659">
            <v>-4021.24</v>
          </cell>
          <cell r="O1659">
            <v>4021.24</v>
          </cell>
          <cell r="P1659">
            <v>0</v>
          </cell>
          <cell r="R1659">
            <v>0</v>
          </cell>
          <cell r="S1659">
            <v>0</v>
          </cell>
          <cell r="T1659">
            <v>0</v>
          </cell>
          <cell r="V1659">
            <v>0</v>
          </cell>
          <cell r="W1659">
            <v>0</v>
          </cell>
          <cell r="X1659">
            <v>-430.85</v>
          </cell>
        </row>
        <row r="1660">
          <cell r="A1660">
            <v>1</v>
          </cell>
          <cell r="B1660" t="str">
            <v>302002101136</v>
          </cell>
          <cell r="C1660">
            <v>80</v>
          </cell>
          <cell r="D1660">
            <v>4</v>
          </cell>
          <cell r="E1660" t="str">
            <v>REPOS-LTN PRE COIC-RECOMPRAS APLIC.TITS.PUBL.</v>
          </cell>
          <cell r="F1660">
            <v>3</v>
          </cell>
          <cell r="G1660">
            <v>42220051</v>
          </cell>
          <cell r="H1660" t="str">
            <v>B0320040</v>
          </cell>
          <cell r="I1660">
            <v>60636</v>
          </cell>
          <cell r="J1660">
            <v>175</v>
          </cell>
          <cell r="K1660">
            <v>0</v>
          </cell>
          <cell r="L1660">
            <v>0</v>
          </cell>
          <cell r="M1660">
            <v>0</v>
          </cell>
          <cell r="N1660">
            <v>-7128586.4299999997</v>
          </cell>
          <cell r="O1660">
            <v>7128586.4299999997</v>
          </cell>
          <cell r="P1660">
            <v>0</v>
          </cell>
          <cell r="R1660">
            <v>0</v>
          </cell>
          <cell r="S1660">
            <v>0</v>
          </cell>
          <cell r="T1660">
            <v>0</v>
          </cell>
          <cell r="V1660">
            <v>0</v>
          </cell>
          <cell r="W1660">
            <v>0</v>
          </cell>
          <cell r="X1660">
            <v>763777.12</v>
          </cell>
        </row>
        <row r="1661">
          <cell r="G1661" t="str">
            <v>42220051 Total</v>
          </cell>
          <cell r="L1661">
            <v>0</v>
          </cell>
          <cell r="M1661">
            <v>0</v>
          </cell>
          <cell r="P1661">
            <v>0</v>
          </cell>
          <cell r="R1661">
            <v>0</v>
          </cell>
          <cell r="S1661">
            <v>0</v>
          </cell>
          <cell r="T1661">
            <v>0</v>
          </cell>
          <cell r="V1661">
            <v>0</v>
          </cell>
          <cell r="W1661">
            <v>0</v>
          </cell>
          <cell r="X1661">
            <v>763346.27</v>
          </cell>
        </row>
        <row r="1662">
          <cell r="A1662">
            <v>1</v>
          </cell>
          <cell r="B1662" t="str">
            <v>342220161059</v>
          </cell>
          <cell r="C1662">
            <v>80</v>
          </cell>
          <cell r="D1662">
            <v>4</v>
          </cell>
          <cell r="E1662" t="str">
            <v>REPOS-NBC PRE COIC-RECOMPRAS APLIC.TITS.PUBL.</v>
          </cell>
          <cell r="F1662">
            <v>3</v>
          </cell>
          <cell r="G1662">
            <v>42220161</v>
          </cell>
          <cell r="H1662" t="str">
            <v>B0320040</v>
          </cell>
          <cell r="I1662">
            <v>60523</v>
          </cell>
          <cell r="J1662">
            <v>175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  <cell r="O1662">
            <v>0</v>
          </cell>
          <cell r="P1662">
            <v>0</v>
          </cell>
          <cell r="R1662">
            <v>-0.01</v>
          </cell>
          <cell r="S1662">
            <v>0</v>
          </cell>
          <cell r="T1662">
            <v>0</v>
          </cell>
          <cell r="V1662">
            <v>0</v>
          </cell>
          <cell r="W1662">
            <v>0</v>
          </cell>
          <cell r="X1662">
            <v>0</v>
          </cell>
        </row>
        <row r="1663">
          <cell r="G1663" t="str">
            <v>42220161 Total</v>
          </cell>
          <cell r="L1663">
            <v>0</v>
          </cell>
          <cell r="M1663">
            <v>0</v>
          </cell>
          <cell r="P1663">
            <v>0</v>
          </cell>
          <cell r="R1663">
            <v>-0.01</v>
          </cell>
          <cell r="S1663">
            <v>0</v>
          </cell>
          <cell r="T1663">
            <v>0</v>
          </cell>
          <cell r="V1663">
            <v>0</v>
          </cell>
          <cell r="W1663">
            <v>0</v>
          </cell>
          <cell r="X1663">
            <v>0</v>
          </cell>
        </row>
        <row r="1664">
          <cell r="A1664">
            <v>1</v>
          </cell>
          <cell r="B1664" t="str">
            <v>305560040008</v>
          </cell>
          <cell r="C1664">
            <v>80</v>
          </cell>
          <cell r="D1664">
            <v>4</v>
          </cell>
          <cell r="E1664" t="str">
            <v>EURONOTES-FIRN-OBRIG P/TVM NO EXT-PRINCIPAL</v>
          </cell>
          <cell r="F1664">
            <v>3</v>
          </cell>
          <cell r="G1664">
            <v>43510007</v>
          </cell>
          <cell r="H1664" t="str">
            <v>B0353200</v>
          </cell>
          <cell r="I1664">
            <v>60210</v>
          </cell>
          <cell r="J1664">
            <v>88</v>
          </cell>
          <cell r="K1664">
            <v>666</v>
          </cell>
          <cell r="L1664">
            <v>29331000</v>
          </cell>
          <cell r="M1664">
            <v>29571000</v>
          </cell>
          <cell r="N1664">
            <v>-490500</v>
          </cell>
          <cell r="O1664">
            <v>1573500</v>
          </cell>
          <cell r="P1664">
            <v>30654000</v>
          </cell>
          <cell r="R1664">
            <v>-84000</v>
          </cell>
          <cell r="S1664">
            <v>240000</v>
          </cell>
          <cell r="T1664">
            <v>1083000</v>
          </cell>
          <cell r="V1664">
            <v>29441032.260000002</v>
          </cell>
          <cell r="W1664">
            <v>29293064.52</v>
          </cell>
          <cell r="X1664">
            <v>29965875</v>
          </cell>
        </row>
        <row r="1665">
          <cell r="A1665">
            <v>1</v>
          </cell>
          <cell r="B1665" t="str">
            <v>305560040016</v>
          </cell>
          <cell r="C1665">
            <v>80</v>
          </cell>
          <cell r="D1665">
            <v>4</v>
          </cell>
          <cell r="E1665" t="str">
            <v>EURONOTES-FIRN-OBRIG P/TVM NO EXT-PROV JUROS</v>
          </cell>
          <cell r="F1665">
            <v>3</v>
          </cell>
          <cell r="G1665">
            <v>43510007</v>
          </cell>
          <cell r="H1665" t="str">
            <v>B0380000</v>
          </cell>
          <cell r="I1665">
            <v>60210</v>
          </cell>
          <cell r="J1665">
            <v>88</v>
          </cell>
          <cell r="K1665">
            <v>666</v>
          </cell>
          <cell r="L1665">
            <v>20776.13</v>
          </cell>
          <cell r="M1665">
            <v>230407.38</v>
          </cell>
          <cell r="N1665">
            <v>0</v>
          </cell>
          <cell r="O1665">
            <v>211095.36</v>
          </cell>
          <cell r="P1665">
            <v>441502.74</v>
          </cell>
          <cell r="R1665">
            <v>-1041840.75</v>
          </cell>
          <cell r="S1665">
            <v>209631.25</v>
          </cell>
          <cell r="T1665">
            <v>211095.36</v>
          </cell>
          <cell r="V1665">
            <v>1003551.05</v>
          </cell>
          <cell r="W1665">
            <v>121638.51</v>
          </cell>
          <cell r="X1665">
            <v>324653.26</v>
          </cell>
        </row>
        <row r="1666">
          <cell r="A1666">
            <v>1</v>
          </cell>
          <cell r="B1666" t="str">
            <v>305701033185</v>
          </cell>
          <cell r="C1666">
            <v>80</v>
          </cell>
          <cell r="D1666">
            <v>4</v>
          </cell>
          <cell r="E1666" t="str">
            <v>EURONOTES-FIRN-OBRIG P/TVM NO EXT-PROV IR</v>
          </cell>
          <cell r="F1666">
            <v>3</v>
          </cell>
          <cell r="G1666">
            <v>43510007</v>
          </cell>
          <cell r="H1666" t="str">
            <v>B0353200</v>
          </cell>
          <cell r="I1666">
            <v>60210</v>
          </cell>
          <cell r="J1666">
            <v>88</v>
          </cell>
          <cell r="K1666">
            <v>0</v>
          </cell>
          <cell r="L1666">
            <v>3666.36</v>
          </cell>
          <cell r="M1666">
            <v>40659.99</v>
          </cell>
          <cell r="N1666">
            <v>0</v>
          </cell>
          <cell r="O1666">
            <v>37251.99</v>
          </cell>
          <cell r="P1666">
            <v>77911.98</v>
          </cell>
          <cell r="R1666">
            <v>-183853.64</v>
          </cell>
          <cell r="S1666">
            <v>36993.629999999997</v>
          </cell>
          <cell r="T1666">
            <v>37251.99</v>
          </cell>
          <cell r="V1666">
            <v>141612.09</v>
          </cell>
          <cell r="W1666">
            <v>21465.54</v>
          </cell>
          <cell r="X1666">
            <v>57291.55</v>
          </cell>
        </row>
        <row r="1667">
          <cell r="A1667">
            <v>1</v>
          </cell>
          <cell r="B1667" t="str">
            <v>343510007042</v>
          </cell>
          <cell r="C1667">
            <v>80</v>
          </cell>
          <cell r="D1667">
            <v>4</v>
          </cell>
          <cell r="E1667" t="str">
            <v>EURONOTES FIRN-OBRIGACOES NO EXTERIOR-PRINCIPAL-BRANCH</v>
          </cell>
          <cell r="F1667">
            <v>3</v>
          </cell>
          <cell r="G1667">
            <v>43510007</v>
          </cell>
          <cell r="H1667" t="str">
            <v>B0353280</v>
          </cell>
          <cell r="I1667">
            <v>60209</v>
          </cell>
          <cell r="J1667">
            <v>88</v>
          </cell>
          <cell r="K1667">
            <v>0</v>
          </cell>
          <cell r="L1667">
            <v>97770000</v>
          </cell>
          <cell r="M1667">
            <v>98570000</v>
          </cell>
          <cell r="N1667">
            <v>-1635000</v>
          </cell>
          <cell r="O1667">
            <v>5245000</v>
          </cell>
          <cell r="P1667">
            <v>102180000</v>
          </cell>
          <cell r="R1667">
            <v>-280000</v>
          </cell>
          <cell r="S1667">
            <v>800000</v>
          </cell>
          <cell r="T1667">
            <v>3610000</v>
          </cell>
          <cell r="V1667">
            <v>98136774.189999998</v>
          </cell>
          <cell r="W1667">
            <v>97643548.390000001</v>
          </cell>
          <cell r="X1667">
            <v>99886250</v>
          </cell>
        </row>
        <row r="1668">
          <cell r="A1668">
            <v>1</v>
          </cell>
          <cell r="B1668" t="str">
            <v>343510007050</v>
          </cell>
          <cell r="C1668">
            <v>80</v>
          </cell>
          <cell r="D1668">
            <v>4</v>
          </cell>
          <cell r="E1668" t="str">
            <v>EURONOTES-FIRN-PROVISAO DE JUROS REPASSE-BRANCH</v>
          </cell>
          <cell r="F1668">
            <v>3</v>
          </cell>
          <cell r="G1668">
            <v>43510007</v>
          </cell>
          <cell r="H1668" t="str">
            <v>B0380080</v>
          </cell>
          <cell r="I1668">
            <v>60209</v>
          </cell>
          <cell r="J1668">
            <v>88</v>
          </cell>
          <cell r="K1668">
            <v>0</v>
          </cell>
          <cell r="L1668">
            <v>1298507.81</v>
          </cell>
          <cell r="M1668">
            <v>2181888.0099999998</v>
          </cell>
          <cell r="N1668">
            <v>0</v>
          </cell>
          <cell r="O1668">
            <v>924313.02</v>
          </cell>
          <cell r="P1668">
            <v>3106201.03</v>
          </cell>
          <cell r="R1668">
            <v>864432.3</v>
          </cell>
          <cell r="S1668">
            <v>883380.2</v>
          </cell>
          <cell r="T1668">
            <v>924313.02</v>
          </cell>
          <cell r="V1668">
            <v>855299.64</v>
          </cell>
          <cell r="W1668">
            <v>1717200.3</v>
          </cell>
          <cell r="X1668">
            <v>2590895.23</v>
          </cell>
        </row>
        <row r="1669">
          <cell r="G1669" t="str">
            <v>43510007 Total</v>
          </cell>
          <cell r="L1669">
            <v>128423950.3</v>
          </cell>
          <cell r="M1669">
            <v>130593955.38000001</v>
          </cell>
          <cell r="P1669">
            <v>136459615.75</v>
          </cell>
          <cell r="R1669">
            <v>-725262.09</v>
          </cell>
          <cell r="S1669">
            <v>2170005.08</v>
          </cell>
          <cell r="T1669">
            <v>5865660.3699999992</v>
          </cell>
          <cell r="V1669">
            <v>129578269.23</v>
          </cell>
          <cell r="W1669">
            <v>128796917.26000001</v>
          </cell>
          <cell r="X1669">
            <v>132824965.04000001</v>
          </cell>
        </row>
        <row r="1670">
          <cell r="A1670">
            <v>1</v>
          </cell>
          <cell r="B1670" t="str">
            <v>204012000014</v>
          </cell>
          <cell r="C1670">
            <v>80</v>
          </cell>
          <cell r="D1670">
            <v>1</v>
          </cell>
          <cell r="E1670" t="str">
            <v>ITENS EM TRANSITO DE COMPENSACAO-MVR-CSG</v>
          </cell>
          <cell r="F1670">
            <v>3</v>
          </cell>
          <cell r="G1670">
            <v>44110004</v>
          </cell>
          <cell r="H1670" t="str">
            <v>B0010100</v>
          </cell>
          <cell r="I1670">
            <v>30151</v>
          </cell>
          <cell r="J1670">
            <v>849</v>
          </cell>
          <cell r="K1670">
            <v>572</v>
          </cell>
          <cell r="L1670">
            <v>0</v>
          </cell>
          <cell r="M1670">
            <v>0</v>
          </cell>
          <cell r="N1670">
            <v>-28214.639999999999</v>
          </cell>
          <cell r="O1670">
            <v>28214.639999999999</v>
          </cell>
          <cell r="P1670">
            <v>0</v>
          </cell>
          <cell r="R1670">
            <v>0</v>
          </cell>
          <cell r="S1670">
            <v>0</v>
          </cell>
          <cell r="T1670">
            <v>0</v>
          </cell>
          <cell r="V1670">
            <v>0</v>
          </cell>
          <cell r="W1670">
            <v>0</v>
          </cell>
          <cell r="X1670">
            <v>0</v>
          </cell>
        </row>
        <row r="1671">
          <cell r="A1671">
            <v>1</v>
          </cell>
          <cell r="B1671" t="str">
            <v>303005000002</v>
          </cell>
          <cell r="C1671">
            <v>80</v>
          </cell>
          <cell r="D1671">
            <v>4</v>
          </cell>
          <cell r="E1671" t="str">
            <v>COMPENSACAO DE PAGTOS-SUA REMESSA-SESSAO DE TROCA NORMAL-CSG</v>
          </cell>
          <cell r="F1671">
            <v>3</v>
          </cell>
          <cell r="G1671">
            <v>44110004</v>
          </cell>
          <cell r="H1671" t="str">
            <v>B0010101</v>
          </cell>
          <cell r="I1671">
            <v>30150</v>
          </cell>
          <cell r="J1671">
            <v>849</v>
          </cell>
          <cell r="K1671">
            <v>0</v>
          </cell>
          <cell r="L1671">
            <v>0</v>
          </cell>
          <cell r="M1671">
            <v>27516.35</v>
          </cell>
          <cell r="N1671">
            <v>-988583.39</v>
          </cell>
          <cell r="O1671">
            <v>969312.18</v>
          </cell>
          <cell r="P1671">
            <v>8245.14</v>
          </cell>
          <cell r="R1671">
            <v>-111196.04</v>
          </cell>
          <cell r="S1671">
            <v>27516.35</v>
          </cell>
          <cell r="T1671">
            <v>-19271.21</v>
          </cell>
          <cell r="V1671">
            <v>37311.86</v>
          </cell>
          <cell r="W1671">
            <v>22756.720000000001</v>
          </cell>
          <cell r="X1671">
            <v>46811.95</v>
          </cell>
        </row>
        <row r="1672">
          <cell r="A1672">
            <v>1</v>
          </cell>
          <cell r="B1672" t="str">
            <v>303005000010</v>
          </cell>
          <cell r="C1672">
            <v>80</v>
          </cell>
          <cell r="D1672">
            <v>4</v>
          </cell>
          <cell r="E1672" t="str">
            <v>COMPENSACAO PGTOS-SUA REMESSA-SESSAO DE TROCA ESPECIFICA-CSG</v>
          </cell>
          <cell r="F1672">
            <v>3</v>
          </cell>
          <cell r="G1672">
            <v>44110004</v>
          </cell>
          <cell r="H1672" t="str">
            <v>B0010101</v>
          </cell>
          <cell r="I1672">
            <v>30151</v>
          </cell>
          <cell r="J1672">
            <v>849</v>
          </cell>
          <cell r="K1672">
            <v>572</v>
          </cell>
          <cell r="L1672">
            <v>0</v>
          </cell>
          <cell r="M1672">
            <v>0</v>
          </cell>
          <cell r="N1672">
            <v>-14038.43</v>
          </cell>
          <cell r="O1672">
            <v>14038.43</v>
          </cell>
          <cell r="P1672">
            <v>0</v>
          </cell>
          <cell r="R1672">
            <v>-93.799999999999272</v>
          </cell>
          <cell r="S1672">
            <v>0</v>
          </cell>
          <cell r="T1672">
            <v>0</v>
          </cell>
          <cell r="V1672">
            <v>0</v>
          </cell>
          <cell r="W1672">
            <v>1.35</v>
          </cell>
          <cell r="X1672">
            <v>0</v>
          </cell>
        </row>
        <row r="1673">
          <cell r="G1673" t="str">
            <v>44110004 Total</v>
          </cell>
          <cell r="L1673">
            <v>0</v>
          </cell>
          <cell r="M1673">
            <v>27516.35</v>
          </cell>
          <cell r="P1673">
            <v>8245.14</v>
          </cell>
          <cell r="R1673">
            <v>-111289.84</v>
          </cell>
          <cell r="S1673">
            <v>27516.35</v>
          </cell>
          <cell r="T1673">
            <v>-19271.21</v>
          </cell>
          <cell r="V1673">
            <v>37311.86</v>
          </cell>
          <cell r="W1673">
            <v>22758.07</v>
          </cell>
          <cell r="X1673">
            <v>46811.95</v>
          </cell>
        </row>
        <row r="1674">
          <cell r="A1674">
            <v>1</v>
          </cell>
          <cell r="B1674" t="str">
            <v>303011000000</v>
          </cell>
          <cell r="C1674">
            <v>80</v>
          </cell>
          <cell r="D1674">
            <v>4</v>
          </cell>
          <cell r="E1674" t="str">
            <v>COMPENSACAO DE RECEBIMENTOS A DEVOLVER - CSG</v>
          </cell>
          <cell r="F1674">
            <v>3</v>
          </cell>
          <cell r="G1674">
            <v>44120001</v>
          </cell>
          <cell r="H1674" t="str">
            <v>B0010101</v>
          </cell>
          <cell r="I1674">
            <v>30152</v>
          </cell>
          <cell r="J1674">
            <v>849</v>
          </cell>
          <cell r="K1674">
            <v>572</v>
          </cell>
          <cell r="L1674">
            <v>0</v>
          </cell>
          <cell r="M1674">
            <v>28890.98</v>
          </cell>
          <cell r="N1674">
            <v>-1057020.52</v>
          </cell>
          <cell r="O1674">
            <v>1110869.1399999999</v>
          </cell>
          <cell r="P1674">
            <v>82739.600000000006</v>
          </cell>
          <cell r="R1674">
            <v>-61671.24</v>
          </cell>
          <cell r="S1674">
            <v>28890.980000000447</v>
          </cell>
          <cell r="T1674">
            <v>53848.619999999879</v>
          </cell>
          <cell r="V1674">
            <v>94634.72</v>
          </cell>
          <cell r="W1674">
            <v>471741.4</v>
          </cell>
          <cell r="X1674">
            <v>23751.19</v>
          </cell>
        </row>
        <row r="1675">
          <cell r="G1675" t="str">
            <v>44120001 Total</v>
          </cell>
          <cell r="L1675">
            <v>0</v>
          </cell>
          <cell r="M1675">
            <v>28890.98</v>
          </cell>
          <cell r="P1675">
            <v>82739.600000000006</v>
          </cell>
          <cell r="R1675">
            <v>-61671.24</v>
          </cell>
          <cell r="S1675">
            <v>28890.980000000447</v>
          </cell>
          <cell r="T1675">
            <v>53848.619999999879</v>
          </cell>
          <cell r="V1675">
            <v>94634.72</v>
          </cell>
          <cell r="W1675">
            <v>471741.4</v>
          </cell>
          <cell r="X1675">
            <v>23751.19</v>
          </cell>
        </row>
        <row r="1676">
          <cell r="A1676">
            <v>1</v>
          </cell>
          <cell r="B1676" t="str">
            <v>303009000007</v>
          </cell>
          <cell r="C1676">
            <v>80</v>
          </cell>
          <cell r="D1676">
            <v>4</v>
          </cell>
          <cell r="E1676" t="str">
            <v>COMPENSACAO DE RECEBIMENTOS NOSSA REMESSA-CSG</v>
          </cell>
          <cell r="F1676">
            <v>3</v>
          </cell>
          <cell r="G1676">
            <v>44130008</v>
          </cell>
          <cell r="H1676" t="str">
            <v>B0010101</v>
          </cell>
          <cell r="I1676">
            <v>30150</v>
          </cell>
          <cell r="J1676">
            <v>849</v>
          </cell>
          <cell r="K1676">
            <v>572</v>
          </cell>
          <cell r="L1676">
            <v>0</v>
          </cell>
          <cell r="M1676">
            <v>152797378.22</v>
          </cell>
          <cell r="N1676">
            <v>-1405312417.1900001</v>
          </cell>
          <cell r="O1676">
            <v>1265419267.3499999</v>
          </cell>
          <cell r="P1676">
            <v>12904228.380000001</v>
          </cell>
          <cell r="R1676">
            <v>-116340029.17000008</v>
          </cell>
          <cell r="S1676">
            <v>152797378.21999991</v>
          </cell>
          <cell r="T1676">
            <v>-139893149.84000015</v>
          </cell>
          <cell r="V1676">
            <v>78744374.310000002</v>
          </cell>
          <cell r="W1676">
            <v>33953316.68</v>
          </cell>
          <cell r="X1676">
            <v>66510103.789999999</v>
          </cell>
        </row>
        <row r="1677">
          <cell r="G1677" t="str">
            <v>44130008 Total</v>
          </cell>
          <cell r="L1677">
            <v>0</v>
          </cell>
          <cell r="M1677">
            <v>152797378.22</v>
          </cell>
          <cell r="P1677">
            <v>12904228.380000001</v>
          </cell>
          <cell r="R1677">
            <v>-116340029.17000008</v>
          </cell>
          <cell r="S1677">
            <v>152797378.21999991</v>
          </cell>
          <cell r="T1677">
            <v>-139893149.84000015</v>
          </cell>
          <cell r="V1677">
            <v>78744374.310000002</v>
          </cell>
          <cell r="W1677">
            <v>33953316.68</v>
          </cell>
          <cell r="X1677">
            <v>66510103.789999999</v>
          </cell>
        </row>
        <row r="1678">
          <cell r="A1678">
            <v>1</v>
          </cell>
          <cell r="B1678" t="str">
            <v>303025003546</v>
          </cell>
          <cell r="C1678">
            <v>80</v>
          </cell>
          <cell r="D1678">
            <v>4</v>
          </cell>
          <cell r="E1678" t="str">
            <v>SIST PAYLINK-ORDENS DE PAGAMENTO-DOC-CITIPAYMENT</v>
          </cell>
          <cell r="F1678">
            <v>3</v>
          </cell>
          <cell r="G1678">
            <v>45140004</v>
          </cell>
          <cell r="H1678" t="str">
            <v>B0302400</v>
          </cell>
          <cell r="I1678">
            <v>50213</v>
          </cell>
          <cell r="J1678">
            <v>202</v>
          </cell>
          <cell r="K1678">
            <v>288</v>
          </cell>
          <cell r="L1678">
            <v>0</v>
          </cell>
          <cell r="M1678">
            <v>0</v>
          </cell>
          <cell r="N1678">
            <v>-1010173176.8099999</v>
          </cell>
          <cell r="O1678">
            <v>1010173176.8099999</v>
          </cell>
          <cell r="P1678">
            <v>0</v>
          </cell>
          <cell r="R1678">
            <v>0</v>
          </cell>
          <cell r="S1678">
            <v>0</v>
          </cell>
          <cell r="T1678">
            <v>0</v>
          </cell>
          <cell r="V1678">
            <v>0</v>
          </cell>
          <cell r="W1678">
            <v>0</v>
          </cell>
          <cell r="X1678">
            <v>0</v>
          </cell>
        </row>
        <row r="1679">
          <cell r="A1679">
            <v>1</v>
          </cell>
          <cell r="B1679" t="str">
            <v>303025003570</v>
          </cell>
          <cell r="C1679">
            <v>80</v>
          </cell>
          <cell r="D1679">
            <v>4</v>
          </cell>
          <cell r="E1679" t="str">
            <v>SIST PAYLINK-ORDENS DE PAGAMENTO-CHEQUE OP-CITIPAYMENT</v>
          </cell>
          <cell r="F1679">
            <v>3</v>
          </cell>
          <cell r="G1679">
            <v>45140004</v>
          </cell>
          <cell r="H1679" t="str">
            <v>B0302400</v>
          </cell>
          <cell r="I1679">
            <v>50213</v>
          </cell>
          <cell r="J1679">
            <v>202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0</v>
          </cell>
          <cell r="P1679">
            <v>0</v>
          </cell>
          <cell r="R1679">
            <v>0</v>
          </cell>
          <cell r="S1679">
            <v>0</v>
          </cell>
          <cell r="T1679">
            <v>0</v>
          </cell>
          <cell r="V1679">
            <v>0</v>
          </cell>
          <cell r="W1679">
            <v>0</v>
          </cell>
          <cell r="X1679">
            <v>0</v>
          </cell>
        </row>
        <row r="1680">
          <cell r="G1680" t="str">
            <v>45140004 Total</v>
          </cell>
          <cell r="L1680">
            <v>0</v>
          </cell>
          <cell r="M1680">
            <v>0</v>
          </cell>
          <cell r="P1680">
            <v>0</v>
          </cell>
          <cell r="R1680">
            <v>0</v>
          </cell>
          <cell r="S1680">
            <v>0</v>
          </cell>
          <cell r="T1680">
            <v>0</v>
          </cell>
          <cell r="V1680">
            <v>0</v>
          </cell>
          <cell r="W1680">
            <v>0</v>
          </cell>
          <cell r="X1680">
            <v>0</v>
          </cell>
        </row>
        <row r="1681">
          <cell r="A1681">
            <v>1</v>
          </cell>
          <cell r="B1681" t="str">
            <v>303355033120</v>
          </cell>
          <cell r="C1681">
            <v>220</v>
          </cell>
          <cell r="D1681">
            <v>4</v>
          </cell>
          <cell r="E1681" t="str">
            <v>ORDS EXT A CUMPRIR CITIBANK NEW YORK</v>
          </cell>
          <cell r="F1681">
            <v>3</v>
          </cell>
          <cell r="G1681">
            <v>45185007</v>
          </cell>
          <cell r="H1681" t="str">
            <v>B0302400</v>
          </cell>
          <cell r="I1681">
            <v>60127</v>
          </cell>
          <cell r="J1681">
            <v>1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R1681">
            <v>0</v>
          </cell>
          <cell r="S1681">
            <v>0</v>
          </cell>
          <cell r="T1681">
            <v>0</v>
          </cell>
          <cell r="V1681">
            <v>4605.4399999999996</v>
          </cell>
          <cell r="W1681">
            <v>0</v>
          </cell>
          <cell r="X1681">
            <v>0</v>
          </cell>
        </row>
        <row r="1682">
          <cell r="A1682">
            <v>1</v>
          </cell>
          <cell r="B1682" t="str">
            <v>303355033414</v>
          </cell>
          <cell r="C1682">
            <v>220</v>
          </cell>
          <cell r="D1682">
            <v>4</v>
          </cell>
          <cell r="E1682" t="str">
            <v>CONTA MOVIMENTO-OUTROS CREDITOS-DURATEX-S/A</v>
          </cell>
          <cell r="F1682">
            <v>3</v>
          </cell>
          <cell r="G1682">
            <v>45185007</v>
          </cell>
          <cell r="H1682" t="str">
            <v>B0302400</v>
          </cell>
          <cell r="I1682">
            <v>30022</v>
          </cell>
          <cell r="J1682">
            <v>1</v>
          </cell>
          <cell r="K1682">
            <v>0</v>
          </cell>
          <cell r="L1682">
            <v>14227.57</v>
          </cell>
          <cell r="M1682">
            <v>44846.03</v>
          </cell>
          <cell r="N1682">
            <v>-737.46</v>
          </cell>
          <cell r="O1682">
            <v>21774.400000000001</v>
          </cell>
          <cell r="P1682">
            <v>65882.97</v>
          </cell>
          <cell r="R1682">
            <v>14227.57</v>
          </cell>
          <cell r="S1682">
            <v>30618.46</v>
          </cell>
          <cell r="T1682">
            <v>21036.94</v>
          </cell>
          <cell r="V1682">
            <v>23040.11</v>
          </cell>
          <cell r="W1682">
            <v>22090.47</v>
          </cell>
          <cell r="X1682">
            <v>49714.12</v>
          </cell>
        </row>
        <row r="1683">
          <cell r="A1683">
            <v>1</v>
          </cell>
          <cell r="B1683" t="str">
            <v>303355033422</v>
          </cell>
          <cell r="C1683">
            <v>220</v>
          </cell>
          <cell r="D1683">
            <v>4</v>
          </cell>
          <cell r="E1683" t="str">
            <v>CONTA MOVIMENTO-OUTROS CREDITOS-SPP NEMO S/A</v>
          </cell>
          <cell r="F1683">
            <v>3</v>
          </cell>
          <cell r="G1683">
            <v>45185007</v>
          </cell>
          <cell r="H1683" t="str">
            <v>B0302400</v>
          </cell>
          <cell r="I1683">
            <v>30022</v>
          </cell>
          <cell r="J1683">
            <v>7</v>
          </cell>
          <cell r="K1683">
            <v>0</v>
          </cell>
          <cell r="L1683">
            <v>17537.330000000002</v>
          </cell>
          <cell r="M1683">
            <v>17678.2</v>
          </cell>
          <cell r="N1683">
            <v>-290.7</v>
          </cell>
          <cell r="O1683">
            <v>955.55</v>
          </cell>
          <cell r="P1683">
            <v>18343.05</v>
          </cell>
          <cell r="R1683">
            <v>17537.330000000002</v>
          </cell>
          <cell r="S1683">
            <v>140.87</v>
          </cell>
          <cell r="T1683">
            <v>664.85</v>
          </cell>
          <cell r="V1683">
            <v>10766.57</v>
          </cell>
          <cell r="W1683">
            <v>17531.11</v>
          </cell>
          <cell r="X1683">
            <v>17964.830000000002</v>
          </cell>
        </row>
        <row r="1684">
          <cell r="A1684">
            <v>1</v>
          </cell>
          <cell r="B1684" t="str">
            <v>303355033430</v>
          </cell>
          <cell r="C1684">
            <v>220</v>
          </cell>
          <cell r="D1684">
            <v>4</v>
          </cell>
          <cell r="E1684" t="str">
            <v>DOLAR AUSTRALIANO-OUTROS CREDITOS-ITENS A IDENTIFICAR</v>
          </cell>
          <cell r="F1684">
            <v>3</v>
          </cell>
          <cell r="G1684">
            <v>45185007</v>
          </cell>
          <cell r="H1684" t="str">
            <v>B0302400</v>
          </cell>
          <cell r="I1684">
            <v>60106</v>
          </cell>
          <cell r="J1684">
            <v>1</v>
          </cell>
          <cell r="K1684">
            <v>0</v>
          </cell>
          <cell r="L1684">
            <v>120839.27</v>
          </cell>
          <cell r="M1684">
            <v>92372.23</v>
          </cell>
          <cell r="N1684">
            <v>-214384.14</v>
          </cell>
          <cell r="O1684">
            <v>287268.2</v>
          </cell>
          <cell r="P1684">
            <v>165256.29</v>
          </cell>
          <cell r="R1684">
            <v>120839.27</v>
          </cell>
          <cell r="S1684">
            <v>-28467.039999999804</v>
          </cell>
          <cell r="T1684">
            <v>72884.06</v>
          </cell>
          <cell r="V1684">
            <v>35827.870000000003</v>
          </cell>
          <cell r="W1684">
            <v>503521.99</v>
          </cell>
          <cell r="X1684">
            <v>145729.67000000001</v>
          </cell>
        </row>
        <row r="1685">
          <cell r="A1685">
            <v>1</v>
          </cell>
          <cell r="B1685" t="str">
            <v>303355033430</v>
          </cell>
          <cell r="C1685">
            <v>540</v>
          </cell>
          <cell r="D1685">
            <v>4</v>
          </cell>
          <cell r="E1685" t="str">
            <v>DOLAR AUSTRALIANO-OUTROS CREDITOS-ITENS A IDENTIFICAR</v>
          </cell>
          <cell r="F1685">
            <v>3</v>
          </cell>
          <cell r="G1685">
            <v>45185007</v>
          </cell>
          <cell r="H1685" t="str">
            <v>B0302400</v>
          </cell>
          <cell r="I1685">
            <v>60106</v>
          </cell>
          <cell r="J1685">
            <v>1</v>
          </cell>
          <cell r="K1685">
            <v>0</v>
          </cell>
          <cell r="L1685">
            <v>1459.25</v>
          </cell>
          <cell r="M1685">
            <v>0</v>
          </cell>
          <cell r="N1685">
            <v>0</v>
          </cell>
          <cell r="O1685">
            <v>0</v>
          </cell>
          <cell r="P1685">
            <v>0</v>
          </cell>
          <cell r="R1685">
            <v>1459.25</v>
          </cell>
          <cell r="S1685">
            <v>-1459.25</v>
          </cell>
          <cell r="T1685">
            <v>0</v>
          </cell>
          <cell r="V1685">
            <v>421.65</v>
          </cell>
          <cell r="W1685">
            <v>375.96</v>
          </cell>
          <cell r="X1685">
            <v>0</v>
          </cell>
        </row>
        <row r="1686">
          <cell r="A1686">
            <v>1</v>
          </cell>
          <cell r="B1686" t="str">
            <v>303355033430</v>
          </cell>
          <cell r="C1686">
            <v>595</v>
          </cell>
          <cell r="D1686">
            <v>4</v>
          </cell>
          <cell r="E1686" t="str">
            <v>DOLAR AUSTRALIANO-OUTROS CREDITOS-ITENS A IDENTIFICAR</v>
          </cell>
          <cell r="F1686">
            <v>3</v>
          </cell>
          <cell r="G1686">
            <v>45185007</v>
          </cell>
          <cell r="H1686" t="str">
            <v>B0302400</v>
          </cell>
          <cell r="I1686">
            <v>60106</v>
          </cell>
          <cell r="J1686">
            <v>1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0</v>
          </cell>
          <cell r="P1686">
            <v>0</v>
          </cell>
          <cell r="R1686">
            <v>0</v>
          </cell>
          <cell r="S1686">
            <v>0</v>
          </cell>
          <cell r="T1686">
            <v>0</v>
          </cell>
          <cell r="V1686">
            <v>0</v>
          </cell>
          <cell r="W1686">
            <v>14665.85</v>
          </cell>
          <cell r="X1686">
            <v>0</v>
          </cell>
        </row>
        <row r="1687">
          <cell r="A1687">
            <v>1</v>
          </cell>
          <cell r="B1687" t="str">
            <v>303355033430</v>
          </cell>
          <cell r="C1687">
            <v>610</v>
          </cell>
          <cell r="D1687">
            <v>4</v>
          </cell>
          <cell r="E1687" t="str">
            <v>DOLAR AUSTRALIANO-OUTROS CREDITOS-ITENS A IDENTIFICAR</v>
          </cell>
          <cell r="F1687">
            <v>3</v>
          </cell>
          <cell r="G1687">
            <v>45185007</v>
          </cell>
          <cell r="H1687" t="str">
            <v>B0302400</v>
          </cell>
          <cell r="I1687">
            <v>60106</v>
          </cell>
          <cell r="J1687">
            <v>1</v>
          </cell>
          <cell r="K1687">
            <v>0</v>
          </cell>
          <cell r="L1687">
            <v>0</v>
          </cell>
          <cell r="M1687">
            <v>6347.31</v>
          </cell>
          <cell r="N1687">
            <v>-6774.86</v>
          </cell>
          <cell r="O1687">
            <v>427.55</v>
          </cell>
          <cell r="P1687">
            <v>0</v>
          </cell>
          <cell r="R1687">
            <v>0</v>
          </cell>
          <cell r="S1687">
            <v>6347.31</v>
          </cell>
          <cell r="T1687">
            <v>-6347.31</v>
          </cell>
          <cell r="V1687">
            <v>0</v>
          </cell>
          <cell r="W1687">
            <v>203.38</v>
          </cell>
          <cell r="X1687">
            <v>4990.29</v>
          </cell>
        </row>
        <row r="1688">
          <cell r="A1688">
            <v>1</v>
          </cell>
          <cell r="B1688" t="str">
            <v>303355033430</v>
          </cell>
          <cell r="C1688">
            <v>978</v>
          </cell>
          <cell r="D1688">
            <v>4</v>
          </cell>
          <cell r="E1688" t="str">
            <v>DOLAR AUSTRALIANO-OUTROS CREDITOS-ITENS A IDENTIFICAR</v>
          </cell>
          <cell r="F1688">
            <v>3</v>
          </cell>
          <cell r="G1688">
            <v>45185007</v>
          </cell>
          <cell r="H1688" t="str">
            <v>B0302400</v>
          </cell>
          <cell r="I1688">
            <v>60106</v>
          </cell>
          <cell r="J1688">
            <v>1</v>
          </cell>
          <cell r="K1688">
            <v>0</v>
          </cell>
          <cell r="L1688">
            <v>0</v>
          </cell>
          <cell r="M1688">
            <v>59058.46</v>
          </cell>
          <cell r="N1688">
            <v>-197872.26</v>
          </cell>
          <cell r="O1688">
            <v>140827.32999999999</v>
          </cell>
          <cell r="P1688">
            <v>2013.53</v>
          </cell>
          <cell r="R1688">
            <v>0</v>
          </cell>
          <cell r="S1688">
            <v>59058.46</v>
          </cell>
          <cell r="T1688">
            <v>-57044.93</v>
          </cell>
          <cell r="V1688">
            <v>477.69</v>
          </cell>
          <cell r="W1688">
            <v>1892.35</v>
          </cell>
          <cell r="X1688">
            <v>49718.44</v>
          </cell>
        </row>
        <row r="1689">
          <cell r="A1689">
            <v>1</v>
          </cell>
          <cell r="B1689" t="str">
            <v>303355033449</v>
          </cell>
          <cell r="C1689">
            <v>220</v>
          </cell>
          <cell r="D1689">
            <v>4</v>
          </cell>
          <cell r="E1689" t="str">
            <v>CONTA MOVIMENTO INTERCASH CITIBRAZIL-OUTROS CREDITOS</v>
          </cell>
          <cell r="F1689">
            <v>3</v>
          </cell>
          <cell r="G1689">
            <v>45185007</v>
          </cell>
          <cell r="H1689" t="str">
            <v>B0302400</v>
          </cell>
          <cell r="I1689">
            <v>60106</v>
          </cell>
          <cell r="J1689">
            <v>1</v>
          </cell>
          <cell r="K1689">
            <v>0</v>
          </cell>
          <cell r="L1689">
            <v>104152.62</v>
          </cell>
          <cell r="M1689">
            <v>121532.95</v>
          </cell>
          <cell r="N1689">
            <v>-14461341.42</v>
          </cell>
          <cell r="O1689">
            <v>14707791.02</v>
          </cell>
          <cell r="P1689">
            <v>367982.55</v>
          </cell>
          <cell r="R1689">
            <v>104152.62000000104</v>
          </cell>
          <cell r="S1689">
            <v>17380.330000001937</v>
          </cell>
          <cell r="T1689">
            <v>246449.6</v>
          </cell>
          <cell r="V1689">
            <v>3004360.24</v>
          </cell>
          <cell r="W1689">
            <v>1764765.13</v>
          </cell>
          <cell r="X1689">
            <v>1418280.45</v>
          </cell>
        </row>
        <row r="1690">
          <cell r="A1690">
            <v>1</v>
          </cell>
          <cell r="B1690" t="str">
            <v>303355033457</v>
          </cell>
          <cell r="C1690">
            <v>610</v>
          </cell>
          <cell r="D1690">
            <v>4</v>
          </cell>
          <cell r="E1690" t="str">
            <v>CTA MOV-OUTROS CREDITOS-MATRIZ-FRONT END</v>
          </cell>
          <cell r="F1690">
            <v>3</v>
          </cell>
          <cell r="G1690">
            <v>45185007</v>
          </cell>
          <cell r="H1690" t="str">
            <v>B0302400</v>
          </cell>
          <cell r="I1690">
            <v>60116</v>
          </cell>
          <cell r="J1690">
            <v>2</v>
          </cell>
          <cell r="K1690">
            <v>0</v>
          </cell>
          <cell r="L1690">
            <v>40026.910000000003</v>
          </cell>
          <cell r="M1690">
            <v>40069.61</v>
          </cell>
          <cell r="N1690">
            <v>-2707.04</v>
          </cell>
          <cell r="O1690">
            <v>3746.47</v>
          </cell>
          <cell r="P1690">
            <v>41109.040000000001</v>
          </cell>
          <cell r="R1690">
            <v>40026.910000000003</v>
          </cell>
          <cell r="S1690">
            <v>42.699999999999818</v>
          </cell>
          <cell r="T1690">
            <v>1039.43</v>
          </cell>
          <cell r="V1690">
            <v>2582.38</v>
          </cell>
          <cell r="W1690">
            <v>40002.550000000003</v>
          </cell>
          <cell r="X1690">
            <v>40228.82</v>
          </cell>
        </row>
        <row r="1691">
          <cell r="A1691">
            <v>1</v>
          </cell>
          <cell r="B1691" t="str">
            <v>303355033457</v>
          </cell>
          <cell r="C1691">
            <v>978</v>
          </cell>
          <cell r="D1691">
            <v>4</v>
          </cell>
          <cell r="E1691" t="str">
            <v>CTA MOV-OUTROS CREDITOS-MATRIZ-FRONT END</v>
          </cell>
          <cell r="F1691">
            <v>3</v>
          </cell>
          <cell r="G1691">
            <v>45185007</v>
          </cell>
          <cell r="H1691" t="str">
            <v>B0302400</v>
          </cell>
          <cell r="I1691">
            <v>60116</v>
          </cell>
          <cell r="J1691">
            <v>2</v>
          </cell>
          <cell r="K1691">
            <v>0</v>
          </cell>
          <cell r="L1691">
            <v>521.85</v>
          </cell>
          <cell r="M1691">
            <v>522.4</v>
          </cell>
          <cell r="N1691">
            <v>-61.44</v>
          </cell>
          <cell r="O1691">
            <v>74.989999999999995</v>
          </cell>
          <cell r="P1691">
            <v>535.95000000000005</v>
          </cell>
          <cell r="R1691">
            <v>521.85</v>
          </cell>
          <cell r="S1691">
            <v>0.55000000000000426</v>
          </cell>
          <cell r="T1691">
            <v>13.55</v>
          </cell>
          <cell r="V1691">
            <v>33.67</v>
          </cell>
          <cell r="W1691">
            <v>521.53</v>
          </cell>
          <cell r="X1691">
            <v>527.52</v>
          </cell>
        </row>
        <row r="1692">
          <cell r="A1692">
            <v>1</v>
          </cell>
          <cell r="B1692" t="str">
            <v>303355033473</v>
          </cell>
          <cell r="C1692">
            <v>220</v>
          </cell>
          <cell r="D1692">
            <v>4</v>
          </cell>
          <cell r="E1692" t="str">
            <v>CTA MOV-OUTROS CREDITOS-MATRIZ-EXPORTACAO</v>
          </cell>
          <cell r="F1692">
            <v>3</v>
          </cell>
          <cell r="G1692">
            <v>45185007</v>
          </cell>
          <cell r="H1692" t="str">
            <v>B0302400</v>
          </cell>
          <cell r="I1692">
            <v>60115</v>
          </cell>
          <cell r="J1692">
            <v>2</v>
          </cell>
          <cell r="K1692">
            <v>0</v>
          </cell>
          <cell r="L1692">
            <v>17120.55</v>
          </cell>
          <cell r="M1692">
            <v>17258.07</v>
          </cell>
          <cell r="N1692">
            <v>-283.79000000000002</v>
          </cell>
          <cell r="O1692">
            <v>932.84</v>
          </cell>
          <cell r="P1692">
            <v>17907.12</v>
          </cell>
          <cell r="R1692">
            <v>17120.55</v>
          </cell>
          <cell r="S1692">
            <v>137.52000000000001</v>
          </cell>
          <cell r="T1692">
            <v>649.04999999999995</v>
          </cell>
          <cell r="V1692">
            <v>4969.3</v>
          </cell>
          <cell r="W1692">
            <v>17743.22</v>
          </cell>
          <cell r="X1692">
            <v>17537.89</v>
          </cell>
        </row>
        <row r="1693">
          <cell r="A1693">
            <v>1</v>
          </cell>
          <cell r="B1693" t="str">
            <v>303355033473</v>
          </cell>
          <cell r="C1693">
            <v>395</v>
          </cell>
          <cell r="D1693">
            <v>4</v>
          </cell>
          <cell r="E1693" t="str">
            <v>CTA MOV-OUTROS CREDITOS-MATRIZ-EXPORTACAO</v>
          </cell>
          <cell r="F1693">
            <v>3</v>
          </cell>
          <cell r="G1693">
            <v>45185007</v>
          </cell>
          <cell r="H1693" t="str">
            <v>B0302400</v>
          </cell>
          <cell r="I1693">
            <v>60115</v>
          </cell>
          <cell r="J1693">
            <v>2</v>
          </cell>
          <cell r="K1693">
            <v>0</v>
          </cell>
          <cell r="L1693">
            <v>2000.34</v>
          </cell>
          <cell r="M1693">
            <v>2002.47</v>
          </cell>
          <cell r="N1693">
            <v>-135.29</v>
          </cell>
          <cell r="O1693">
            <v>187.24</v>
          </cell>
          <cell r="P1693">
            <v>2054.42</v>
          </cell>
          <cell r="R1693">
            <v>2000.34</v>
          </cell>
          <cell r="S1693">
            <v>2.13</v>
          </cell>
          <cell r="T1693">
            <v>51.95</v>
          </cell>
          <cell r="V1693">
            <v>574.07000000000005</v>
          </cell>
          <cell r="W1693">
            <v>1999.12</v>
          </cell>
          <cell r="X1693">
            <v>2010.43</v>
          </cell>
        </row>
        <row r="1694">
          <cell r="A1694">
            <v>1</v>
          </cell>
          <cell r="B1694" t="str">
            <v>303355033473</v>
          </cell>
          <cell r="C1694">
            <v>610</v>
          </cell>
          <cell r="D1694">
            <v>4</v>
          </cell>
          <cell r="E1694" t="str">
            <v>CTA MOV-OUTROS CREDITOS-MATRIZ-EXPORTACAO</v>
          </cell>
          <cell r="F1694">
            <v>3</v>
          </cell>
          <cell r="G1694">
            <v>45185007</v>
          </cell>
          <cell r="H1694" t="str">
            <v>B0302400</v>
          </cell>
          <cell r="I1694">
            <v>60115</v>
          </cell>
          <cell r="J1694">
            <v>2</v>
          </cell>
          <cell r="K1694">
            <v>0</v>
          </cell>
          <cell r="L1694">
            <v>161.47999999999999</v>
          </cell>
          <cell r="M1694">
            <v>161.65</v>
          </cell>
          <cell r="N1694">
            <v>-10.94</v>
          </cell>
          <cell r="O1694">
            <v>15.13</v>
          </cell>
          <cell r="P1694">
            <v>165.84</v>
          </cell>
          <cell r="R1694">
            <v>161.47999999999999</v>
          </cell>
          <cell r="S1694">
            <v>0.16999999992549419</v>
          </cell>
          <cell r="T1694">
            <v>4.1900000000000004</v>
          </cell>
          <cell r="V1694">
            <v>46.34</v>
          </cell>
          <cell r="W1694">
            <v>161.38</v>
          </cell>
          <cell r="X1694">
            <v>162.29</v>
          </cell>
        </row>
        <row r="1695">
          <cell r="A1695">
            <v>1</v>
          </cell>
          <cell r="B1695" t="str">
            <v>303355033511</v>
          </cell>
          <cell r="C1695">
            <v>220</v>
          </cell>
          <cell r="D1695">
            <v>4</v>
          </cell>
          <cell r="E1695" t="str">
            <v>CONTA MOVIMENTO-OUTROS CREDITOS-CARTERPILAR</v>
          </cell>
          <cell r="F1695">
            <v>3</v>
          </cell>
          <cell r="G1695">
            <v>45185007</v>
          </cell>
          <cell r="H1695" t="str">
            <v>B0302400</v>
          </cell>
          <cell r="I1695">
            <v>30022</v>
          </cell>
          <cell r="J1695">
            <v>7</v>
          </cell>
          <cell r="K1695">
            <v>0</v>
          </cell>
          <cell r="L1695">
            <v>573520.02</v>
          </cell>
          <cell r="M1695">
            <v>754368.48</v>
          </cell>
          <cell r="N1695">
            <v>-7158854.46</v>
          </cell>
          <cell r="O1695">
            <v>7937445.9900000002</v>
          </cell>
          <cell r="P1695">
            <v>1532960.01</v>
          </cell>
          <cell r="R1695">
            <v>573520.02</v>
          </cell>
          <cell r="S1695">
            <v>180848.46</v>
          </cell>
          <cell r="T1695">
            <v>778591.53</v>
          </cell>
          <cell r="V1695">
            <v>348647.46</v>
          </cell>
          <cell r="W1695">
            <v>908392.84</v>
          </cell>
          <cell r="X1695">
            <v>906365.89</v>
          </cell>
        </row>
        <row r="1696">
          <cell r="A1696">
            <v>1</v>
          </cell>
          <cell r="B1696" t="str">
            <v>303355033520</v>
          </cell>
          <cell r="C1696">
            <v>220</v>
          </cell>
          <cell r="D1696">
            <v>4</v>
          </cell>
          <cell r="E1696" t="str">
            <v>CONTA MOVIMENTO-OUTROS CREDITOS-NITROQUIMICA</v>
          </cell>
          <cell r="F1696">
            <v>3</v>
          </cell>
          <cell r="G1696">
            <v>45185007</v>
          </cell>
          <cell r="H1696" t="str">
            <v>B0302400</v>
          </cell>
          <cell r="I1696">
            <v>30022</v>
          </cell>
          <cell r="J1696">
            <v>7</v>
          </cell>
          <cell r="K1696">
            <v>0</v>
          </cell>
          <cell r="L1696">
            <v>36326.33</v>
          </cell>
          <cell r="M1696">
            <v>36618.120000000003</v>
          </cell>
          <cell r="N1696">
            <v>-602.16</v>
          </cell>
          <cell r="O1696">
            <v>1979.31</v>
          </cell>
          <cell r="P1696">
            <v>37995.269999999997</v>
          </cell>
          <cell r="R1696">
            <v>36326.33</v>
          </cell>
          <cell r="S1696">
            <v>291.79000000000002</v>
          </cell>
          <cell r="T1696">
            <v>1377.15</v>
          </cell>
          <cell r="V1696">
            <v>22301.58</v>
          </cell>
          <cell r="W1696">
            <v>36313.440000000002</v>
          </cell>
          <cell r="X1696">
            <v>37211.85</v>
          </cell>
        </row>
        <row r="1697">
          <cell r="A1697">
            <v>1</v>
          </cell>
          <cell r="B1697" t="str">
            <v>303355033546</v>
          </cell>
          <cell r="C1697">
            <v>220</v>
          </cell>
          <cell r="D1697">
            <v>4</v>
          </cell>
          <cell r="E1697" t="str">
            <v>CONTA MOVIMENTO-OUTROS CREDITOS-PETROFLEX-IND E COM S/A.</v>
          </cell>
          <cell r="F1697">
            <v>3</v>
          </cell>
          <cell r="G1697">
            <v>45185007</v>
          </cell>
          <cell r="H1697" t="str">
            <v>B0302400</v>
          </cell>
          <cell r="I1697">
            <v>30022</v>
          </cell>
          <cell r="J1697">
            <v>7</v>
          </cell>
          <cell r="K1697">
            <v>0</v>
          </cell>
          <cell r="L1697">
            <v>8184.32</v>
          </cell>
          <cell r="M1697">
            <v>39770.300000000003</v>
          </cell>
          <cell r="N1697">
            <v>-32190.240000000002</v>
          </cell>
          <cell r="O1697">
            <v>980.27</v>
          </cell>
          <cell r="P1697">
            <v>8560.33</v>
          </cell>
          <cell r="R1697">
            <v>8184.32</v>
          </cell>
          <cell r="S1697">
            <v>31585.98</v>
          </cell>
          <cell r="T1697">
            <v>-31209.97</v>
          </cell>
          <cell r="V1697">
            <v>7758.22</v>
          </cell>
          <cell r="W1697">
            <v>24371.43</v>
          </cell>
          <cell r="X1697">
            <v>24286.5</v>
          </cell>
        </row>
        <row r="1698">
          <cell r="A1698">
            <v>1</v>
          </cell>
          <cell r="B1698" t="str">
            <v>303355033562</v>
          </cell>
          <cell r="C1698">
            <v>220</v>
          </cell>
          <cell r="D1698">
            <v>4</v>
          </cell>
          <cell r="E1698" t="str">
            <v>OUTROS CREDITOS-DU PONT</v>
          </cell>
          <cell r="F1698">
            <v>3</v>
          </cell>
          <cell r="G1698">
            <v>45185007</v>
          </cell>
          <cell r="H1698" t="str">
            <v>B0302400</v>
          </cell>
          <cell r="I1698">
            <v>30022</v>
          </cell>
          <cell r="J1698">
            <v>1</v>
          </cell>
          <cell r="K1698">
            <v>0</v>
          </cell>
          <cell r="L1698">
            <v>1687455.04</v>
          </cell>
          <cell r="M1698">
            <v>2032247.49</v>
          </cell>
          <cell r="N1698">
            <v>-1489284.49</v>
          </cell>
          <cell r="O1698">
            <v>2209852.92</v>
          </cell>
          <cell r="P1698">
            <v>2752815.92</v>
          </cell>
          <cell r="R1698">
            <v>1687455.04</v>
          </cell>
          <cell r="S1698">
            <v>344792.45</v>
          </cell>
          <cell r="T1698">
            <v>720568.43</v>
          </cell>
          <cell r="V1698">
            <v>1149878.46</v>
          </cell>
          <cell r="W1698">
            <v>1905254.48</v>
          </cell>
          <cell r="X1698">
            <v>2497190.16</v>
          </cell>
        </row>
        <row r="1699">
          <cell r="A1699">
            <v>1</v>
          </cell>
          <cell r="B1699" t="str">
            <v>303355033570</v>
          </cell>
          <cell r="C1699">
            <v>220</v>
          </cell>
          <cell r="D1699">
            <v>4</v>
          </cell>
          <cell r="E1699" t="str">
            <v>CONTA MOVIMENTO-OUTROS CREDITOS-GENERAL MOTORS</v>
          </cell>
          <cell r="F1699">
            <v>3</v>
          </cell>
          <cell r="G1699">
            <v>45185007</v>
          </cell>
          <cell r="H1699" t="str">
            <v>B0302400</v>
          </cell>
          <cell r="I1699">
            <v>30020</v>
          </cell>
          <cell r="J1699">
            <v>1</v>
          </cell>
          <cell r="K1699">
            <v>0</v>
          </cell>
          <cell r="L1699">
            <v>4375100.21</v>
          </cell>
          <cell r="M1699">
            <v>2785492.65</v>
          </cell>
          <cell r="N1699">
            <v>-140274092.09</v>
          </cell>
          <cell r="O1699">
            <v>165264987.00999999</v>
          </cell>
          <cell r="P1699">
            <v>27776387.57</v>
          </cell>
          <cell r="R1699">
            <v>4375100.21</v>
          </cell>
          <cell r="S1699">
            <v>-1589607.56</v>
          </cell>
          <cell r="T1699">
            <v>24990894.919999987</v>
          </cell>
          <cell r="V1699">
            <v>7583852.9100000001</v>
          </cell>
          <cell r="W1699">
            <v>9390601.5399999991</v>
          </cell>
          <cell r="X1699">
            <v>12313459.300000001</v>
          </cell>
        </row>
        <row r="1700">
          <cell r="A1700">
            <v>1</v>
          </cell>
          <cell r="B1700" t="str">
            <v>303355033589</v>
          </cell>
          <cell r="C1700">
            <v>220</v>
          </cell>
          <cell r="D1700">
            <v>4</v>
          </cell>
          <cell r="E1700" t="str">
            <v>CONTA MOVIMENTO-OUTROS CREDITOS-CSN BRASIL</v>
          </cell>
          <cell r="F1700">
            <v>3</v>
          </cell>
          <cell r="G1700">
            <v>45185007</v>
          </cell>
          <cell r="H1700" t="str">
            <v>B0302400</v>
          </cell>
          <cell r="I1700">
            <v>30020</v>
          </cell>
          <cell r="J1700">
            <v>1</v>
          </cell>
          <cell r="K1700">
            <v>0</v>
          </cell>
          <cell r="L1700">
            <v>29855.1</v>
          </cell>
          <cell r="M1700">
            <v>30094.91</v>
          </cell>
          <cell r="N1700">
            <v>-30605.08</v>
          </cell>
          <cell r="O1700">
            <v>510.17</v>
          </cell>
          <cell r="P1700">
            <v>0</v>
          </cell>
          <cell r="R1700">
            <v>29855.1</v>
          </cell>
          <cell r="S1700">
            <v>239.81</v>
          </cell>
          <cell r="T1700">
            <v>-30094.91</v>
          </cell>
          <cell r="V1700">
            <v>18328.740000000002</v>
          </cell>
          <cell r="W1700">
            <v>29844.51</v>
          </cell>
          <cell r="X1700">
            <v>9770.57</v>
          </cell>
        </row>
        <row r="1701">
          <cell r="A1701">
            <v>1</v>
          </cell>
          <cell r="B1701" t="str">
            <v>303355033597</v>
          </cell>
          <cell r="C1701">
            <v>220</v>
          </cell>
          <cell r="D1701">
            <v>4</v>
          </cell>
          <cell r="E1701" t="str">
            <v>OUTROS CREDITOS-FINANCEIROS</v>
          </cell>
          <cell r="F1701">
            <v>3</v>
          </cell>
          <cell r="G1701">
            <v>45185007</v>
          </cell>
          <cell r="H1701" t="str">
            <v>B0302400</v>
          </cell>
          <cell r="I1701">
            <v>60127</v>
          </cell>
          <cell r="J1701">
            <v>2</v>
          </cell>
          <cell r="K1701">
            <v>0</v>
          </cell>
          <cell r="L1701">
            <v>245501.2</v>
          </cell>
          <cell r="M1701">
            <v>20177.439999999999</v>
          </cell>
          <cell r="N1701">
            <v>-202307.6</v>
          </cell>
          <cell r="O1701">
            <v>222620.31</v>
          </cell>
          <cell r="P1701">
            <v>40490.15</v>
          </cell>
          <cell r="R1701">
            <v>245501.2</v>
          </cell>
          <cell r="S1701">
            <v>-225323.76</v>
          </cell>
          <cell r="T1701">
            <v>20312.71</v>
          </cell>
          <cell r="V1701">
            <v>31463.919999999998</v>
          </cell>
          <cell r="W1701">
            <v>74674.98</v>
          </cell>
          <cell r="X1701">
            <v>43160.36</v>
          </cell>
        </row>
        <row r="1702">
          <cell r="A1702">
            <v>1</v>
          </cell>
          <cell r="B1702" t="str">
            <v>303355033597</v>
          </cell>
          <cell r="C1702">
            <v>335</v>
          </cell>
          <cell r="D1702">
            <v>4</v>
          </cell>
          <cell r="E1702" t="str">
            <v>OUTROS CREDITOS-FINANCEIROS</v>
          </cell>
          <cell r="F1702">
            <v>3</v>
          </cell>
          <cell r="G1702">
            <v>45185007</v>
          </cell>
          <cell r="H1702" t="str">
            <v>B0302400</v>
          </cell>
          <cell r="I1702">
            <v>60127</v>
          </cell>
          <cell r="J1702">
            <v>2</v>
          </cell>
          <cell r="K1702">
            <v>0</v>
          </cell>
          <cell r="L1702">
            <v>433.82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  <cell r="R1702">
            <v>433.82</v>
          </cell>
          <cell r="S1702">
            <v>-433.82</v>
          </cell>
          <cell r="T1702">
            <v>0</v>
          </cell>
          <cell r="V1702">
            <v>158.22</v>
          </cell>
          <cell r="W1702">
            <v>419.64</v>
          </cell>
          <cell r="X1702">
            <v>0</v>
          </cell>
        </row>
        <row r="1703">
          <cell r="A1703">
            <v>1</v>
          </cell>
          <cell r="B1703" t="str">
            <v>303355033597</v>
          </cell>
          <cell r="C1703">
            <v>540</v>
          </cell>
          <cell r="D1703">
            <v>4</v>
          </cell>
          <cell r="E1703" t="str">
            <v>OUTROS CREDITOS-FINANCEIROS</v>
          </cell>
          <cell r="F1703">
            <v>3</v>
          </cell>
          <cell r="G1703">
            <v>45185007</v>
          </cell>
          <cell r="H1703" t="str">
            <v>B0302400</v>
          </cell>
          <cell r="I1703">
            <v>60127</v>
          </cell>
          <cell r="J1703">
            <v>2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0</v>
          </cell>
          <cell r="P1703">
            <v>0</v>
          </cell>
          <cell r="R1703">
            <v>0</v>
          </cell>
          <cell r="S1703">
            <v>0</v>
          </cell>
          <cell r="T1703">
            <v>0</v>
          </cell>
          <cell r="V1703">
            <v>0</v>
          </cell>
          <cell r="W1703">
            <v>5470.69</v>
          </cell>
          <cell r="X1703">
            <v>0</v>
          </cell>
        </row>
        <row r="1704">
          <cell r="A1704">
            <v>1</v>
          </cell>
          <cell r="B1704" t="str">
            <v>303355033597</v>
          </cell>
          <cell r="C1704">
            <v>595</v>
          </cell>
          <cell r="D1704">
            <v>4</v>
          </cell>
          <cell r="E1704" t="str">
            <v>OUTROS CREDITOS-FINANCEIROS</v>
          </cell>
          <cell r="F1704">
            <v>3</v>
          </cell>
          <cell r="G1704">
            <v>45185007</v>
          </cell>
          <cell r="H1704" t="str">
            <v>B0302400</v>
          </cell>
          <cell r="I1704">
            <v>60127</v>
          </cell>
          <cell r="J1704">
            <v>2</v>
          </cell>
          <cell r="K1704">
            <v>0</v>
          </cell>
          <cell r="L1704">
            <v>472.63</v>
          </cell>
          <cell r="M1704">
            <v>845.12</v>
          </cell>
          <cell r="N1704">
            <v>-56.96</v>
          </cell>
          <cell r="O1704">
            <v>78.94</v>
          </cell>
          <cell r="P1704">
            <v>867.1</v>
          </cell>
          <cell r="R1704">
            <v>472.63</v>
          </cell>
          <cell r="S1704">
            <v>372.49</v>
          </cell>
          <cell r="T1704">
            <v>21.98</v>
          </cell>
          <cell r="V1704">
            <v>135.61000000000001</v>
          </cell>
          <cell r="W1704">
            <v>912.26</v>
          </cell>
          <cell r="X1704">
            <v>848.46</v>
          </cell>
        </row>
        <row r="1705">
          <cell r="A1705">
            <v>1</v>
          </cell>
          <cell r="B1705" t="str">
            <v>303355033597</v>
          </cell>
          <cell r="C1705">
            <v>610</v>
          </cell>
          <cell r="D1705">
            <v>4</v>
          </cell>
          <cell r="E1705" t="str">
            <v>OUTROS CREDITOS-FINANCEIROS</v>
          </cell>
          <cell r="F1705">
            <v>3</v>
          </cell>
          <cell r="G1705">
            <v>45185007</v>
          </cell>
          <cell r="H1705" t="str">
            <v>B0302400</v>
          </cell>
          <cell r="I1705">
            <v>60127</v>
          </cell>
          <cell r="J1705">
            <v>2</v>
          </cell>
          <cell r="K1705">
            <v>0</v>
          </cell>
          <cell r="L1705">
            <v>0</v>
          </cell>
          <cell r="M1705">
            <v>7447.46</v>
          </cell>
          <cell r="N1705">
            <v>-503.13</v>
          </cell>
          <cell r="O1705">
            <v>696.32</v>
          </cell>
          <cell r="P1705">
            <v>7640.65</v>
          </cell>
          <cell r="R1705">
            <v>0</v>
          </cell>
          <cell r="S1705">
            <v>7447.46</v>
          </cell>
          <cell r="T1705">
            <v>193.19</v>
          </cell>
          <cell r="V1705">
            <v>0</v>
          </cell>
          <cell r="W1705">
            <v>7953.3</v>
          </cell>
          <cell r="X1705">
            <v>7477.05</v>
          </cell>
        </row>
        <row r="1706">
          <cell r="A1706">
            <v>1</v>
          </cell>
          <cell r="B1706" t="str">
            <v>303355033597</v>
          </cell>
          <cell r="C1706">
            <v>978</v>
          </cell>
          <cell r="D1706">
            <v>4</v>
          </cell>
          <cell r="E1706" t="str">
            <v>OUTROS CREDITOS-FINANCEIROS</v>
          </cell>
          <cell r="F1706">
            <v>3</v>
          </cell>
          <cell r="G1706">
            <v>45185007</v>
          </cell>
          <cell r="H1706" t="str">
            <v>B0302400</v>
          </cell>
          <cell r="I1706">
            <v>60127</v>
          </cell>
          <cell r="J1706">
            <v>2</v>
          </cell>
          <cell r="K1706">
            <v>0</v>
          </cell>
          <cell r="L1706">
            <v>4655.3100000000004</v>
          </cell>
          <cell r="M1706">
            <v>6006.39</v>
          </cell>
          <cell r="N1706">
            <v>-902.89</v>
          </cell>
          <cell r="O1706">
            <v>2774.43</v>
          </cell>
          <cell r="P1706">
            <v>7877.93</v>
          </cell>
          <cell r="R1706">
            <v>4655.3100000000004</v>
          </cell>
          <cell r="S1706">
            <v>1351.08</v>
          </cell>
          <cell r="T1706">
            <v>1871.54</v>
          </cell>
          <cell r="V1706">
            <v>858.31</v>
          </cell>
          <cell r="W1706">
            <v>6333.01</v>
          </cell>
          <cell r="X1706">
            <v>7633.99</v>
          </cell>
        </row>
        <row r="1707">
          <cell r="A1707">
            <v>1</v>
          </cell>
          <cell r="B1707" t="str">
            <v>303355033600</v>
          </cell>
          <cell r="C1707">
            <v>220</v>
          </cell>
          <cell r="D1707">
            <v>4</v>
          </cell>
          <cell r="E1707" t="str">
            <v>DEP NO EXT EM M/E-CTA MOV-OUTROS CREDITOS-TINTAS CORAL</v>
          </cell>
          <cell r="F1707">
            <v>3</v>
          </cell>
          <cell r="G1707">
            <v>45185007</v>
          </cell>
          <cell r="H1707" t="str">
            <v>B0302400</v>
          </cell>
          <cell r="I1707">
            <v>30022</v>
          </cell>
          <cell r="J1707">
            <v>1</v>
          </cell>
          <cell r="K1707">
            <v>0</v>
          </cell>
          <cell r="L1707">
            <v>304436.40999999997</v>
          </cell>
          <cell r="M1707">
            <v>100.48</v>
          </cell>
          <cell r="N1707">
            <v>-472860.6</v>
          </cell>
          <cell r="O1707">
            <v>921697.35</v>
          </cell>
          <cell r="P1707">
            <v>448937.23</v>
          </cell>
          <cell r="R1707">
            <v>304436.40999999997</v>
          </cell>
          <cell r="S1707">
            <v>-304335.93</v>
          </cell>
          <cell r="T1707">
            <v>448836.75</v>
          </cell>
          <cell r="V1707">
            <v>82369.59</v>
          </cell>
          <cell r="W1707">
            <v>59956.25</v>
          </cell>
          <cell r="X1707">
            <v>161785.53</v>
          </cell>
        </row>
        <row r="1708">
          <cell r="A1708">
            <v>1</v>
          </cell>
          <cell r="B1708" t="str">
            <v>303355033619</v>
          </cell>
          <cell r="C1708">
            <v>220</v>
          </cell>
          <cell r="D1708">
            <v>4</v>
          </cell>
          <cell r="E1708" t="str">
            <v>DEP NO EXT EM M/E-CTA MOV-OUTROS CREDITOS-PRODUTOS ROCHE</v>
          </cell>
          <cell r="F1708">
            <v>3</v>
          </cell>
          <cell r="G1708">
            <v>45185007</v>
          </cell>
          <cell r="H1708" t="str">
            <v>B0302400</v>
          </cell>
          <cell r="I1708">
            <v>30022</v>
          </cell>
          <cell r="J1708">
            <v>1</v>
          </cell>
          <cell r="K1708">
            <v>0</v>
          </cell>
          <cell r="L1708">
            <v>0</v>
          </cell>
          <cell r="M1708">
            <v>2061014.5</v>
          </cell>
          <cell r="N1708">
            <v>-4243792.2699999996</v>
          </cell>
          <cell r="O1708">
            <v>2225704.85</v>
          </cell>
          <cell r="P1708">
            <v>42927.08</v>
          </cell>
          <cell r="R1708">
            <v>0</v>
          </cell>
          <cell r="S1708">
            <v>2061014.5</v>
          </cell>
          <cell r="T1708">
            <v>-2018087.42</v>
          </cell>
          <cell r="V1708">
            <v>51137.07</v>
          </cell>
          <cell r="W1708">
            <v>543035.91</v>
          </cell>
          <cell r="X1708">
            <v>701218.82</v>
          </cell>
        </row>
        <row r="1709">
          <cell r="A1709">
            <v>1</v>
          </cell>
          <cell r="B1709" t="str">
            <v>303355033627</v>
          </cell>
          <cell r="C1709">
            <v>220</v>
          </cell>
          <cell r="D1709">
            <v>4</v>
          </cell>
          <cell r="E1709" t="str">
            <v>DEP NO EXT EM M/E-CTA MOV-OUTROS CREDITOS-MONSANTO</v>
          </cell>
          <cell r="F1709">
            <v>3</v>
          </cell>
          <cell r="G1709">
            <v>45185007</v>
          </cell>
          <cell r="H1709" t="str">
            <v>B0302400</v>
          </cell>
          <cell r="I1709">
            <v>30022</v>
          </cell>
          <cell r="J1709">
            <v>1</v>
          </cell>
          <cell r="K1709">
            <v>0</v>
          </cell>
          <cell r="L1709">
            <v>54552.65</v>
          </cell>
          <cell r="M1709">
            <v>18321.66</v>
          </cell>
          <cell r="N1709">
            <v>-187853268.80000001</v>
          </cell>
          <cell r="O1709">
            <v>187952865.91999999</v>
          </cell>
          <cell r="P1709">
            <v>117918.78</v>
          </cell>
          <cell r="R1709">
            <v>54552.64999999851</v>
          </cell>
          <cell r="S1709">
            <v>-36230.989999994636</v>
          </cell>
          <cell r="T1709">
            <v>99597.119999974966</v>
          </cell>
          <cell r="V1709">
            <v>7572.18</v>
          </cell>
          <cell r="W1709">
            <v>49790.36</v>
          </cell>
          <cell r="X1709">
            <v>9270354.4399999995</v>
          </cell>
        </row>
        <row r="1710">
          <cell r="A1710">
            <v>1</v>
          </cell>
          <cell r="B1710" t="str">
            <v>303355033651</v>
          </cell>
          <cell r="C1710">
            <v>220</v>
          </cell>
          <cell r="D1710">
            <v>4</v>
          </cell>
          <cell r="E1710" t="str">
            <v>OUTROS CREDITOS-GE GELMA-ACC.36025082</v>
          </cell>
          <cell r="F1710">
            <v>3</v>
          </cell>
          <cell r="G1710">
            <v>45185007</v>
          </cell>
          <cell r="H1710" t="str">
            <v>B0302400</v>
          </cell>
          <cell r="I1710">
            <v>60106</v>
          </cell>
          <cell r="J1710">
            <v>1</v>
          </cell>
          <cell r="K1710">
            <v>0</v>
          </cell>
          <cell r="L1710">
            <v>7777845.6600000001</v>
          </cell>
          <cell r="M1710">
            <v>8544447.0700000003</v>
          </cell>
          <cell r="N1710">
            <v>-10982042.58</v>
          </cell>
          <cell r="O1710">
            <v>9865284.0099999998</v>
          </cell>
          <cell r="P1710">
            <v>7427688.5</v>
          </cell>
          <cell r="R1710">
            <v>7777845.6599999983</v>
          </cell>
          <cell r="S1710">
            <v>766601.41</v>
          </cell>
          <cell r="T1710">
            <v>-1116758.57</v>
          </cell>
          <cell r="V1710">
            <v>4671082.4400000004</v>
          </cell>
          <cell r="W1710">
            <v>6605460.54</v>
          </cell>
          <cell r="X1710">
            <v>6755100.6699999999</v>
          </cell>
        </row>
        <row r="1711">
          <cell r="A1711">
            <v>1</v>
          </cell>
          <cell r="B1711" t="str">
            <v>303355033660</v>
          </cell>
          <cell r="C1711">
            <v>220</v>
          </cell>
          <cell r="D1711">
            <v>4</v>
          </cell>
          <cell r="E1711" t="str">
            <v>OUTROS CREDITOS-GE DO BRASIL-ACC.36024952</v>
          </cell>
          <cell r="F1711">
            <v>3</v>
          </cell>
          <cell r="G1711">
            <v>45185007</v>
          </cell>
          <cell r="H1711" t="str">
            <v>B0302400</v>
          </cell>
          <cell r="I1711">
            <v>60106</v>
          </cell>
          <cell r="J1711">
            <v>1</v>
          </cell>
          <cell r="K1711">
            <v>0</v>
          </cell>
          <cell r="L1711">
            <v>1061757.93</v>
          </cell>
          <cell r="M1711">
            <v>2106569.5299999998</v>
          </cell>
          <cell r="N1711">
            <v>-6271965.1200000001</v>
          </cell>
          <cell r="O1711">
            <v>4795298.24</v>
          </cell>
          <cell r="P1711">
            <v>629902.65</v>
          </cell>
          <cell r="R1711">
            <v>1061757.93</v>
          </cell>
          <cell r="S1711">
            <v>1044811.6</v>
          </cell>
          <cell r="T1711">
            <v>-1476666.88</v>
          </cell>
          <cell r="V1711">
            <v>267511.83</v>
          </cell>
          <cell r="W1711">
            <v>640760.82999999996</v>
          </cell>
          <cell r="X1711">
            <v>710286.46</v>
          </cell>
        </row>
        <row r="1712">
          <cell r="A1712">
            <v>1</v>
          </cell>
          <cell r="B1712" t="str">
            <v>303355033678</v>
          </cell>
          <cell r="C1712">
            <v>220</v>
          </cell>
          <cell r="D1712">
            <v>4</v>
          </cell>
          <cell r="E1712" t="str">
            <v>OUTROS CREDITOS-MERCEDES BENZ-ACC.36025226</v>
          </cell>
          <cell r="F1712">
            <v>3</v>
          </cell>
          <cell r="G1712">
            <v>45185007</v>
          </cell>
          <cell r="H1712" t="str">
            <v>B0302400</v>
          </cell>
          <cell r="I1712">
            <v>60106</v>
          </cell>
          <cell r="J1712">
            <v>1</v>
          </cell>
          <cell r="K1712">
            <v>0</v>
          </cell>
          <cell r="L1712">
            <v>8923370.1699999999</v>
          </cell>
          <cell r="M1712">
            <v>7422029.6799999997</v>
          </cell>
          <cell r="N1712">
            <v>-46848067.219999999</v>
          </cell>
          <cell r="O1712">
            <v>40090814.270000003</v>
          </cell>
          <cell r="P1712">
            <v>664776.73</v>
          </cell>
          <cell r="R1712">
            <v>8923370.1700000167</v>
          </cell>
          <cell r="S1712">
            <v>-1501340.49</v>
          </cell>
          <cell r="T1712">
            <v>-6757252.9499999955</v>
          </cell>
          <cell r="V1712">
            <v>4986024.4400000004</v>
          </cell>
          <cell r="W1712">
            <v>7816719.8600000003</v>
          </cell>
          <cell r="X1712">
            <v>1202312.01</v>
          </cell>
        </row>
        <row r="1713">
          <cell r="A1713">
            <v>1</v>
          </cell>
          <cell r="B1713" t="str">
            <v>303355033686</v>
          </cell>
          <cell r="C1713">
            <v>220</v>
          </cell>
          <cell r="D1713">
            <v>4</v>
          </cell>
          <cell r="E1713" t="str">
            <v>OUTROS CREDITOS-SOLUTIA-ACC.36140881</v>
          </cell>
          <cell r="F1713">
            <v>3</v>
          </cell>
          <cell r="G1713">
            <v>45185007</v>
          </cell>
          <cell r="H1713" t="str">
            <v>B0302400</v>
          </cell>
          <cell r="I1713">
            <v>60106</v>
          </cell>
          <cell r="J1713">
            <v>1</v>
          </cell>
          <cell r="K1713">
            <v>0</v>
          </cell>
          <cell r="L1713">
            <v>413073.49</v>
          </cell>
          <cell r="M1713">
            <v>1361177.97</v>
          </cell>
          <cell r="N1713">
            <v>-1493494.79</v>
          </cell>
          <cell r="O1713">
            <v>1088435.8400000001</v>
          </cell>
          <cell r="P1713">
            <v>956119.02</v>
          </cell>
          <cell r="R1713">
            <v>413073.49</v>
          </cell>
          <cell r="S1713">
            <v>948104.48</v>
          </cell>
          <cell r="T1713">
            <v>-405058.95</v>
          </cell>
          <cell r="V1713">
            <v>521884.55</v>
          </cell>
          <cell r="W1713">
            <v>726084.58</v>
          </cell>
          <cell r="X1713">
            <v>635064.41</v>
          </cell>
        </row>
        <row r="1714">
          <cell r="A1714">
            <v>1</v>
          </cell>
          <cell r="B1714" t="str">
            <v>303355033694</v>
          </cell>
          <cell r="C1714">
            <v>220</v>
          </cell>
          <cell r="D1714">
            <v>4</v>
          </cell>
          <cell r="E1714" t="str">
            <v>OUTROS CREDITOS-STAREXPORT-ACC.36025197</v>
          </cell>
          <cell r="F1714">
            <v>3</v>
          </cell>
          <cell r="G1714">
            <v>45185007</v>
          </cell>
          <cell r="H1714" t="str">
            <v>B0302400</v>
          </cell>
          <cell r="I1714">
            <v>60106</v>
          </cell>
          <cell r="J1714">
            <v>1</v>
          </cell>
          <cell r="K1714">
            <v>0</v>
          </cell>
          <cell r="L1714">
            <v>75537.47</v>
          </cell>
          <cell r="M1714">
            <v>76144.210000000006</v>
          </cell>
          <cell r="N1714">
            <v>-340754.02</v>
          </cell>
          <cell r="O1714">
            <v>7132158.29</v>
          </cell>
          <cell r="P1714">
            <v>6867548.4800000004</v>
          </cell>
          <cell r="R1714">
            <v>75537.469999998808</v>
          </cell>
          <cell r="S1714">
            <v>606.74</v>
          </cell>
          <cell r="T1714">
            <v>6791404.2699999996</v>
          </cell>
          <cell r="V1714">
            <v>77033.53</v>
          </cell>
          <cell r="W1714">
            <v>75510.66</v>
          </cell>
          <cell r="X1714">
            <v>19201.68</v>
          </cell>
        </row>
        <row r="1715">
          <cell r="A1715">
            <v>1</v>
          </cell>
          <cell r="B1715" t="str">
            <v>303355033708</v>
          </cell>
          <cell r="C1715">
            <v>220</v>
          </cell>
          <cell r="D1715">
            <v>4</v>
          </cell>
          <cell r="E1715" t="str">
            <v>OUTROS CREDITOS-ANDREAS STIHL-ACC.36025322</v>
          </cell>
          <cell r="F1715">
            <v>3</v>
          </cell>
          <cell r="G1715">
            <v>45185007</v>
          </cell>
          <cell r="H1715" t="str">
            <v>B0302400</v>
          </cell>
          <cell r="I1715">
            <v>60106</v>
          </cell>
          <cell r="J1715">
            <v>1</v>
          </cell>
          <cell r="K1715">
            <v>0</v>
          </cell>
          <cell r="L1715">
            <v>504719.07</v>
          </cell>
          <cell r="M1715">
            <v>439832.55</v>
          </cell>
          <cell r="N1715">
            <v>-3075413.32</v>
          </cell>
          <cell r="O1715">
            <v>5589543.3799999999</v>
          </cell>
          <cell r="P1715">
            <v>2953962.61</v>
          </cell>
          <cell r="R1715">
            <v>504719.07</v>
          </cell>
          <cell r="S1715">
            <v>-64886.52</v>
          </cell>
          <cell r="T1715">
            <v>2514130.06</v>
          </cell>
          <cell r="V1715">
            <v>837882.73</v>
          </cell>
          <cell r="W1715">
            <v>1065212.52</v>
          </cell>
          <cell r="X1715">
            <v>1112476.3999999999</v>
          </cell>
        </row>
        <row r="1716">
          <cell r="A1716">
            <v>1</v>
          </cell>
          <cell r="B1716" t="str">
            <v>303355033716</v>
          </cell>
          <cell r="C1716">
            <v>220</v>
          </cell>
          <cell r="D1716">
            <v>4</v>
          </cell>
          <cell r="E1716" t="str">
            <v>DEP EXT M/E-OUTROS CRED-RHOM AND HAAS</v>
          </cell>
          <cell r="F1716">
            <v>3</v>
          </cell>
          <cell r="G1716">
            <v>45185007</v>
          </cell>
          <cell r="H1716" t="str">
            <v>B0302400</v>
          </cell>
          <cell r="I1716">
            <v>30022</v>
          </cell>
          <cell r="J1716">
            <v>1</v>
          </cell>
          <cell r="K1716">
            <v>0</v>
          </cell>
          <cell r="L1716">
            <v>725042.23</v>
          </cell>
          <cell r="M1716">
            <v>927787.41</v>
          </cell>
          <cell r="N1716">
            <v>-2356584.13</v>
          </cell>
          <cell r="O1716">
            <v>3259252.28</v>
          </cell>
          <cell r="P1716">
            <v>1830455.56</v>
          </cell>
          <cell r="R1716">
            <v>725042.23</v>
          </cell>
          <cell r="S1716">
            <v>202745.18</v>
          </cell>
          <cell r="T1716">
            <v>902668.15</v>
          </cell>
          <cell r="V1716">
            <v>640266.63</v>
          </cell>
          <cell r="W1716">
            <v>1438766.88</v>
          </cell>
          <cell r="X1716">
            <v>1814587.41</v>
          </cell>
        </row>
        <row r="1717">
          <cell r="A1717">
            <v>1</v>
          </cell>
          <cell r="B1717" t="str">
            <v>303355033724</v>
          </cell>
          <cell r="C1717">
            <v>220</v>
          </cell>
          <cell r="D1717">
            <v>4</v>
          </cell>
          <cell r="E1717" t="str">
            <v>OUTROS CREDITOS-DELPHI-ACC.36129949</v>
          </cell>
          <cell r="F1717">
            <v>3</v>
          </cell>
          <cell r="G1717">
            <v>45185007</v>
          </cell>
          <cell r="H1717" t="str">
            <v>B0302400</v>
          </cell>
          <cell r="I1717">
            <v>60106</v>
          </cell>
          <cell r="J1717">
            <v>1</v>
          </cell>
          <cell r="K1717">
            <v>0</v>
          </cell>
          <cell r="L1717">
            <v>2115044.84</v>
          </cell>
          <cell r="M1717">
            <v>1864190.73</v>
          </cell>
          <cell r="N1717">
            <v>-3159474.02</v>
          </cell>
          <cell r="O1717">
            <v>3074842.1</v>
          </cell>
          <cell r="P1717">
            <v>1779558.81</v>
          </cell>
          <cell r="R1717">
            <v>2115044.84</v>
          </cell>
          <cell r="S1717">
            <v>-250854.11</v>
          </cell>
          <cell r="T1717">
            <v>-84631.919999999925</v>
          </cell>
          <cell r="V1717">
            <v>1202110.1599999999</v>
          </cell>
          <cell r="W1717">
            <v>2704821.97</v>
          </cell>
          <cell r="X1717">
            <v>1664008.43</v>
          </cell>
        </row>
        <row r="1718">
          <cell r="A1718">
            <v>1</v>
          </cell>
          <cell r="B1718" t="str">
            <v>303355033732</v>
          </cell>
          <cell r="C1718">
            <v>220</v>
          </cell>
          <cell r="D1718">
            <v>4</v>
          </cell>
          <cell r="E1718" t="str">
            <v>OUTROS CREDITOS - GE VARIG - ACC.36187831</v>
          </cell>
          <cell r="F1718">
            <v>3</v>
          </cell>
          <cell r="G1718">
            <v>45185007</v>
          </cell>
          <cell r="H1718" t="str">
            <v>B0302400</v>
          </cell>
          <cell r="I1718">
            <v>60106</v>
          </cell>
          <cell r="J1718">
            <v>1</v>
          </cell>
          <cell r="K1718">
            <v>0</v>
          </cell>
          <cell r="L1718">
            <v>352938.01</v>
          </cell>
          <cell r="M1718">
            <v>5789601.1399999997</v>
          </cell>
          <cell r="N1718">
            <v>-10174967.68</v>
          </cell>
          <cell r="O1718">
            <v>25236589.16</v>
          </cell>
          <cell r="P1718">
            <v>20851222.620000001</v>
          </cell>
          <cell r="R1718">
            <v>352938.01000000164</v>
          </cell>
          <cell r="S1718">
            <v>5436663.1300000008</v>
          </cell>
          <cell r="T1718">
            <v>15061621.48</v>
          </cell>
          <cell r="V1718">
            <v>8306709.21</v>
          </cell>
          <cell r="W1718">
            <v>626076.97</v>
          </cell>
          <cell r="X1718">
            <v>7578679.9299999997</v>
          </cell>
        </row>
        <row r="1719">
          <cell r="A1719">
            <v>1</v>
          </cell>
          <cell r="B1719" t="str">
            <v>303355033740</v>
          </cell>
          <cell r="C1719">
            <v>220</v>
          </cell>
          <cell r="D1719">
            <v>4</v>
          </cell>
          <cell r="E1719" t="str">
            <v>OUTROS CREDITOS - GEVISA - ACC.36140654</v>
          </cell>
          <cell r="F1719">
            <v>3</v>
          </cell>
          <cell r="G1719">
            <v>45185007</v>
          </cell>
          <cell r="H1719" t="str">
            <v>B0302400</v>
          </cell>
          <cell r="I1719">
            <v>60106</v>
          </cell>
          <cell r="J1719">
            <v>1</v>
          </cell>
          <cell r="K1719">
            <v>0</v>
          </cell>
          <cell r="L1719">
            <v>0</v>
          </cell>
          <cell r="M1719">
            <v>0</v>
          </cell>
          <cell r="N1719">
            <v>-7620151.79</v>
          </cell>
          <cell r="O1719">
            <v>7621274.0599999996</v>
          </cell>
          <cell r="P1719">
            <v>1122.27</v>
          </cell>
          <cell r="R1719">
            <v>0</v>
          </cell>
          <cell r="S1719">
            <v>0</v>
          </cell>
          <cell r="T1719">
            <v>1122.269999999553</v>
          </cell>
          <cell r="V1719">
            <v>1053.45</v>
          </cell>
          <cell r="W1719">
            <v>25762.37</v>
          </cell>
          <cell r="X1719">
            <v>5787</v>
          </cell>
        </row>
        <row r="1720">
          <cell r="A1720">
            <v>1</v>
          </cell>
          <cell r="B1720" t="str">
            <v>303355033910</v>
          </cell>
          <cell r="C1720">
            <v>220</v>
          </cell>
          <cell r="D1720">
            <v>4</v>
          </cell>
          <cell r="E1720" t="str">
            <v>OUTROS CREDITOS - RECEITAS A FECHAR - EXPORTACAO</v>
          </cell>
          <cell r="F1720">
            <v>3</v>
          </cell>
          <cell r="G1720">
            <v>45185007</v>
          </cell>
          <cell r="H1720" t="str">
            <v>B0302400</v>
          </cell>
          <cell r="I1720">
            <v>60115</v>
          </cell>
          <cell r="J1720">
            <v>2</v>
          </cell>
          <cell r="K1720">
            <v>0</v>
          </cell>
          <cell r="L1720">
            <v>7832.08</v>
          </cell>
          <cell r="M1720">
            <v>9875.14</v>
          </cell>
          <cell r="N1720">
            <v>-231.38</v>
          </cell>
          <cell r="O1720">
            <v>531.21</v>
          </cell>
          <cell r="P1720">
            <v>10174.969999999999</v>
          </cell>
          <cell r="R1720">
            <v>7832.08</v>
          </cell>
          <cell r="S1720">
            <v>2043.06</v>
          </cell>
          <cell r="T1720">
            <v>299.83</v>
          </cell>
          <cell r="V1720">
            <v>2189.19</v>
          </cell>
          <cell r="W1720">
            <v>9455.09</v>
          </cell>
          <cell r="X1720">
            <v>9987.56</v>
          </cell>
        </row>
        <row r="1721">
          <cell r="A1721">
            <v>1</v>
          </cell>
          <cell r="B1721" t="str">
            <v>303355033929</v>
          </cell>
          <cell r="C1721">
            <v>220</v>
          </cell>
          <cell r="D1721">
            <v>4</v>
          </cell>
          <cell r="E1721" t="str">
            <v>DEP EXT M/E - OUTROS CRED - DOW QUIMICA</v>
          </cell>
          <cell r="F1721">
            <v>3</v>
          </cell>
          <cell r="G1721">
            <v>45185007</v>
          </cell>
          <cell r="H1721" t="str">
            <v>B0302400</v>
          </cell>
          <cell r="I1721">
            <v>30022</v>
          </cell>
          <cell r="J1721">
            <v>1</v>
          </cell>
          <cell r="K1721">
            <v>0</v>
          </cell>
          <cell r="L1721">
            <v>573187.13</v>
          </cell>
          <cell r="M1721">
            <v>1729605.23</v>
          </cell>
          <cell r="N1721">
            <v>-14398304.109999999</v>
          </cell>
          <cell r="O1721">
            <v>14833648.699999999</v>
          </cell>
          <cell r="P1721">
            <v>2164949.8199999998</v>
          </cell>
          <cell r="R1721">
            <v>573187.13</v>
          </cell>
          <cell r="S1721">
            <v>1156418.1000000001</v>
          </cell>
          <cell r="T1721">
            <v>435344.59</v>
          </cell>
          <cell r="V1721">
            <v>400624.35</v>
          </cell>
          <cell r="W1721">
            <v>900444.8</v>
          </cell>
          <cell r="X1721">
            <v>2140541.79</v>
          </cell>
        </row>
        <row r="1722">
          <cell r="A1722">
            <v>1</v>
          </cell>
          <cell r="B1722" t="str">
            <v>303355033937</v>
          </cell>
          <cell r="C1722">
            <v>220</v>
          </cell>
          <cell r="D1722">
            <v>4</v>
          </cell>
          <cell r="E1722" t="str">
            <v>DEP EXT M/E - OUTROS CRED-ALPARGATAS SANTISTA TEXTIL SA</v>
          </cell>
          <cell r="F1722">
            <v>3</v>
          </cell>
          <cell r="G1722">
            <v>45185007</v>
          </cell>
          <cell r="H1722" t="str">
            <v>B0302400</v>
          </cell>
          <cell r="I1722">
            <v>30022</v>
          </cell>
          <cell r="J1722">
            <v>1</v>
          </cell>
          <cell r="K1722">
            <v>0</v>
          </cell>
          <cell r="L1722">
            <v>5096971.67</v>
          </cell>
          <cell r="M1722">
            <v>3857233.86</v>
          </cell>
          <cell r="N1722">
            <v>-7691970.79</v>
          </cell>
          <cell r="O1722">
            <v>8672304.7200000007</v>
          </cell>
          <cell r="P1722">
            <v>4837567.79</v>
          </cell>
          <cell r="R1722">
            <v>5096971.67</v>
          </cell>
          <cell r="S1722">
            <v>-1239737.81</v>
          </cell>
          <cell r="T1722">
            <v>980333.93000000063</v>
          </cell>
          <cell r="V1722">
            <v>1073295.1100000001</v>
          </cell>
          <cell r="W1722">
            <v>2892548.05</v>
          </cell>
          <cell r="X1722">
            <v>3481684.88</v>
          </cell>
        </row>
        <row r="1723">
          <cell r="A1723">
            <v>1</v>
          </cell>
          <cell r="B1723" t="str">
            <v>303355033945</v>
          </cell>
          <cell r="C1723">
            <v>220</v>
          </cell>
          <cell r="D1723">
            <v>4</v>
          </cell>
          <cell r="E1723" t="str">
            <v>DEP EXT M/E - OUTROS CRED - SADIA CONCORDIA S.A.</v>
          </cell>
          <cell r="F1723">
            <v>3</v>
          </cell>
          <cell r="G1723">
            <v>45185007</v>
          </cell>
          <cell r="H1723" t="str">
            <v>B0302400</v>
          </cell>
          <cell r="I1723">
            <v>30022</v>
          </cell>
          <cell r="J1723">
            <v>1</v>
          </cell>
          <cell r="K1723">
            <v>0</v>
          </cell>
          <cell r="L1723">
            <v>142934.73000000001</v>
          </cell>
          <cell r="M1723">
            <v>160583.07</v>
          </cell>
          <cell r="N1723">
            <v>-160811.28</v>
          </cell>
          <cell r="O1723">
            <v>2338287.31</v>
          </cell>
          <cell r="P1723">
            <v>2338059.1</v>
          </cell>
          <cell r="R1723">
            <v>142934.73000000001</v>
          </cell>
          <cell r="S1723">
            <v>17648.34</v>
          </cell>
          <cell r="T1723">
            <v>2177476.0299999998</v>
          </cell>
          <cell r="V1723">
            <v>108266.32</v>
          </cell>
          <cell r="W1723">
            <v>106963.17</v>
          </cell>
          <cell r="X1723">
            <v>53395.33</v>
          </cell>
        </row>
        <row r="1724">
          <cell r="A1724">
            <v>1</v>
          </cell>
          <cell r="B1724" t="str">
            <v>303355053024</v>
          </cell>
          <cell r="C1724">
            <v>610</v>
          </cell>
          <cell r="D1724">
            <v>4</v>
          </cell>
          <cell r="E1724" t="str">
            <v>ORDENS NAO CUMPRIDAS NO EXTERIOR-A CANCELAR</v>
          </cell>
          <cell r="F1724">
            <v>3</v>
          </cell>
          <cell r="G1724">
            <v>45185007</v>
          </cell>
          <cell r="H1724" t="str">
            <v>B0302400</v>
          </cell>
          <cell r="I1724">
            <v>60127</v>
          </cell>
          <cell r="J1724">
            <v>1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0</v>
          </cell>
          <cell r="P1724">
            <v>0</v>
          </cell>
          <cell r="R1724">
            <v>-725.51</v>
          </cell>
          <cell r="S1724">
            <v>0</v>
          </cell>
          <cell r="T1724">
            <v>0</v>
          </cell>
          <cell r="V1724">
            <v>453.04</v>
          </cell>
          <cell r="W1724">
            <v>0</v>
          </cell>
          <cell r="X1724">
            <v>0</v>
          </cell>
        </row>
        <row r="1725">
          <cell r="G1725" t="str">
            <v>45185007 Total</v>
          </cell>
          <cell r="L1725">
            <v>35408794.68999999</v>
          </cell>
          <cell r="M1725">
            <v>42483431.969999999</v>
          </cell>
          <cell r="P1725">
            <v>86769737.709999993</v>
          </cell>
          <cell r="R1725">
            <v>35408069.180000007</v>
          </cell>
          <cell r="S1725">
            <v>7074637.2800000068</v>
          </cell>
          <cell r="T1725">
            <v>44286305.739999957</v>
          </cell>
          <cell r="V1725">
            <v>35488554.580000006</v>
          </cell>
          <cell r="W1725">
            <v>41063386.969999991</v>
          </cell>
          <cell r="X1725">
            <v>54910741.629999995</v>
          </cell>
        </row>
        <row r="1726">
          <cell r="A1726">
            <v>1</v>
          </cell>
          <cell r="B1726" t="str">
            <v>303881003003</v>
          </cell>
          <cell r="C1726">
            <v>80</v>
          </cell>
          <cell r="D1726">
            <v>4</v>
          </cell>
          <cell r="E1726" t="str">
            <v>AJUSTES PARA BALANCO</v>
          </cell>
          <cell r="F1726">
            <v>3</v>
          </cell>
          <cell r="G1726">
            <v>45240007</v>
          </cell>
          <cell r="H1726" t="str">
            <v>0000000</v>
          </cell>
          <cell r="I1726">
            <v>50045</v>
          </cell>
          <cell r="J1726">
            <v>199</v>
          </cell>
          <cell r="K1726">
            <v>0</v>
          </cell>
          <cell r="L1726">
            <v>-6462.54</v>
          </cell>
          <cell r="M1726">
            <v>-5596.3</v>
          </cell>
          <cell r="N1726">
            <v>-5742.63</v>
          </cell>
          <cell r="O1726">
            <v>5924.36</v>
          </cell>
          <cell r="P1726">
            <v>-5414.57</v>
          </cell>
          <cell r="R1726">
            <v>0</v>
          </cell>
          <cell r="S1726">
            <v>866.24</v>
          </cell>
          <cell r="T1726">
            <v>181.73</v>
          </cell>
          <cell r="V1726">
            <v>-7409.09</v>
          </cell>
          <cell r="W1726">
            <v>-7442.89</v>
          </cell>
          <cell r="X1726">
            <v>-7442.15</v>
          </cell>
        </row>
        <row r="1727">
          <cell r="A1727">
            <v>1</v>
          </cell>
          <cell r="B1727" t="str">
            <v>303881003119</v>
          </cell>
          <cell r="C1727">
            <v>80</v>
          </cell>
          <cell r="D1727">
            <v>4</v>
          </cell>
          <cell r="E1727" t="str">
            <v>CONTA ENTRE FILIAIS-CLEARENCE CLERK-BAIXA DE IRRF</v>
          </cell>
          <cell r="F1727">
            <v>3</v>
          </cell>
          <cell r="G1727">
            <v>45240007</v>
          </cell>
          <cell r="H1727" t="str">
            <v>B0130700</v>
          </cell>
          <cell r="I1727">
            <v>30338</v>
          </cell>
          <cell r="J1727">
            <v>199</v>
          </cell>
          <cell r="K1727">
            <v>467</v>
          </cell>
          <cell r="L1727">
            <v>31.86</v>
          </cell>
          <cell r="M1727">
            <v>31.86</v>
          </cell>
          <cell r="N1727">
            <v>0</v>
          </cell>
          <cell r="O1727">
            <v>0</v>
          </cell>
          <cell r="P1727">
            <v>31.86</v>
          </cell>
          <cell r="R1727">
            <v>0</v>
          </cell>
          <cell r="S1727">
            <v>0</v>
          </cell>
          <cell r="T1727">
            <v>0</v>
          </cell>
          <cell r="V1727">
            <v>31.86</v>
          </cell>
          <cell r="W1727">
            <v>31.86</v>
          </cell>
          <cell r="X1727">
            <v>31.86</v>
          </cell>
        </row>
        <row r="1728">
          <cell r="A1728">
            <v>1</v>
          </cell>
          <cell r="B1728" t="str">
            <v>303881003569</v>
          </cell>
          <cell r="C1728">
            <v>80</v>
          </cell>
          <cell r="D1728">
            <v>4</v>
          </cell>
          <cell r="E1728" t="str">
            <v>CONTA ENTRE FILIAIS-C.CLERK-SISTEMA PG-SMG</v>
          </cell>
          <cell r="F1728">
            <v>3</v>
          </cell>
          <cell r="G1728">
            <v>45240007</v>
          </cell>
          <cell r="H1728" t="str">
            <v>B0130700</v>
          </cell>
          <cell r="I1728">
            <v>30338</v>
          </cell>
          <cell r="J1728">
            <v>199</v>
          </cell>
          <cell r="K1728">
            <v>467</v>
          </cell>
          <cell r="L1728">
            <v>12179084.220000001</v>
          </cell>
          <cell r="M1728">
            <v>12179084.220000001</v>
          </cell>
          <cell r="N1728">
            <v>0</v>
          </cell>
          <cell r="O1728">
            <v>0</v>
          </cell>
          <cell r="P1728">
            <v>12179084.220000001</v>
          </cell>
          <cell r="R1728">
            <v>1005545.89</v>
          </cell>
          <cell r="S1728">
            <v>0</v>
          </cell>
          <cell r="T1728">
            <v>0</v>
          </cell>
          <cell r="V1728">
            <v>11497907.970000001</v>
          </cell>
          <cell r="W1728">
            <v>12179084.220000001</v>
          </cell>
          <cell r="X1728">
            <v>12179084.220000001</v>
          </cell>
        </row>
        <row r="1729">
          <cell r="A1729">
            <v>1</v>
          </cell>
          <cell r="B1729" t="str">
            <v>303881050095</v>
          </cell>
          <cell r="C1729">
            <v>80</v>
          </cell>
          <cell r="D1729">
            <v>4</v>
          </cell>
          <cell r="E1729" t="str">
            <v>CONTA ENTRE FILIAIS-CLEARENCE CLERK-SISTEMA FACS-ATIVO FIXO</v>
          </cell>
          <cell r="F1729">
            <v>3</v>
          </cell>
          <cell r="G1729">
            <v>45240007</v>
          </cell>
          <cell r="H1729" t="str">
            <v>B0130700</v>
          </cell>
          <cell r="I1729">
            <v>30338</v>
          </cell>
          <cell r="J1729">
            <v>199</v>
          </cell>
          <cell r="K1729">
            <v>467</v>
          </cell>
          <cell r="L1729">
            <v>13991.23</v>
          </cell>
          <cell r="M1729">
            <v>13991.23</v>
          </cell>
          <cell r="N1729">
            <v>0</v>
          </cell>
          <cell r="O1729">
            <v>0</v>
          </cell>
          <cell r="P1729">
            <v>13991.23</v>
          </cell>
          <cell r="R1729">
            <v>0</v>
          </cell>
          <cell r="S1729">
            <v>0</v>
          </cell>
          <cell r="T1729">
            <v>0</v>
          </cell>
          <cell r="V1729">
            <v>13991.23</v>
          </cell>
          <cell r="W1729">
            <v>13991.23</v>
          </cell>
          <cell r="X1729">
            <v>13991.23</v>
          </cell>
        </row>
        <row r="1730">
          <cell r="A1730">
            <v>1</v>
          </cell>
          <cell r="B1730" t="str">
            <v>303881050214</v>
          </cell>
          <cell r="C1730">
            <v>80</v>
          </cell>
          <cell r="D1730">
            <v>4</v>
          </cell>
          <cell r="E1730" t="str">
            <v>CTA ENTRE FILIAIS CLEARENCE CLERK TF-CAMBIO SP</v>
          </cell>
          <cell r="F1730">
            <v>3</v>
          </cell>
          <cell r="G1730">
            <v>45240007</v>
          </cell>
          <cell r="H1730" t="str">
            <v>B0130700</v>
          </cell>
          <cell r="I1730">
            <v>30338</v>
          </cell>
          <cell r="J1730">
            <v>199</v>
          </cell>
          <cell r="K1730">
            <v>467</v>
          </cell>
          <cell r="L1730">
            <v>0</v>
          </cell>
          <cell r="M1730">
            <v>0</v>
          </cell>
          <cell r="N1730">
            <v>-121903.14</v>
          </cell>
          <cell r="O1730">
            <v>121903.14</v>
          </cell>
          <cell r="P1730">
            <v>0</v>
          </cell>
          <cell r="R1730">
            <v>0</v>
          </cell>
          <cell r="S1730">
            <v>0</v>
          </cell>
          <cell r="T1730">
            <v>0</v>
          </cell>
          <cell r="V1730">
            <v>0</v>
          </cell>
          <cell r="W1730">
            <v>0</v>
          </cell>
          <cell r="X1730">
            <v>0</v>
          </cell>
        </row>
        <row r="1731">
          <cell r="A1731">
            <v>1</v>
          </cell>
          <cell r="B1731" t="str">
            <v>303881050257</v>
          </cell>
          <cell r="C1731">
            <v>80</v>
          </cell>
          <cell r="D1731">
            <v>4</v>
          </cell>
          <cell r="E1731" t="str">
            <v>CONTA ENTRE FILIAIS-CLEARENCE CLERK-MOD EV-EVENTO CONTABIL</v>
          </cell>
          <cell r="F1731">
            <v>3</v>
          </cell>
          <cell r="G1731">
            <v>45240007</v>
          </cell>
          <cell r="H1731" t="str">
            <v>B0130700</v>
          </cell>
          <cell r="I1731">
            <v>30338</v>
          </cell>
          <cell r="J1731">
            <v>199</v>
          </cell>
          <cell r="K1731">
            <v>0</v>
          </cell>
          <cell r="L1731">
            <v>3299035.25</v>
          </cell>
          <cell r="M1731">
            <v>3298169.01</v>
          </cell>
          <cell r="N1731">
            <v>-2174.4699999999998</v>
          </cell>
          <cell r="O1731">
            <v>1992.74</v>
          </cell>
          <cell r="P1731">
            <v>3297987.28</v>
          </cell>
          <cell r="R1731">
            <v>-1005545.89</v>
          </cell>
          <cell r="S1731">
            <v>-866.24000000022352</v>
          </cell>
          <cell r="T1731">
            <v>-181.73</v>
          </cell>
          <cell r="V1731">
            <v>3980211.5</v>
          </cell>
          <cell r="W1731">
            <v>-1104777.3700000001</v>
          </cell>
          <cell r="X1731">
            <v>3298071.65</v>
          </cell>
        </row>
        <row r="1732">
          <cell r="G1732" t="str">
            <v>45240007 Total</v>
          </cell>
          <cell r="L1732">
            <v>15485680.020000001</v>
          </cell>
          <cell r="M1732">
            <v>15485680.020000001</v>
          </cell>
          <cell r="P1732">
            <v>15485680.02</v>
          </cell>
          <cell r="R1732">
            <v>0</v>
          </cell>
          <cell r="S1732">
            <v>-2.2350832296069711E-10</v>
          </cell>
          <cell r="T1732">
            <v>0</v>
          </cell>
          <cell r="V1732">
            <v>15484733.470000001</v>
          </cell>
          <cell r="W1732">
            <v>11080887.050000001</v>
          </cell>
          <cell r="X1732">
            <v>15483736.810000002</v>
          </cell>
        </row>
        <row r="1733">
          <cell r="A1733">
            <v>1</v>
          </cell>
          <cell r="B1733" t="str">
            <v>346210201069</v>
          </cell>
          <cell r="C1733">
            <v>80</v>
          </cell>
          <cell r="D1733">
            <v>4</v>
          </cell>
          <cell r="E1733" t="str">
            <v>OPER IBM-OBRIG P/EMPR PAIS EM M/E-JUROS A PAGAR</v>
          </cell>
          <cell r="F1733">
            <v>3</v>
          </cell>
          <cell r="G1733">
            <v>46210201</v>
          </cell>
          <cell r="H1733" t="str">
            <v>B0380040</v>
          </cell>
          <cell r="I1733">
            <v>60494</v>
          </cell>
          <cell r="J1733">
            <v>54</v>
          </cell>
          <cell r="K1733">
            <v>0</v>
          </cell>
          <cell r="L1733">
            <v>3445849.33</v>
          </cell>
          <cell r="M1733">
            <v>5627952.7000000002</v>
          </cell>
          <cell r="N1733">
            <v>0</v>
          </cell>
          <cell r="O1733">
            <v>2222831.88</v>
          </cell>
          <cell r="P1733">
            <v>7850784.5800000001</v>
          </cell>
          <cell r="R1733">
            <v>2132676.58</v>
          </cell>
          <cell r="S1733">
            <v>2182103.37</v>
          </cell>
          <cell r="T1733">
            <v>2222831.88</v>
          </cell>
          <cell r="V1733">
            <v>2323885.64</v>
          </cell>
          <cell r="W1733">
            <v>4445379.26</v>
          </cell>
          <cell r="X1733">
            <v>6610363.5199999996</v>
          </cell>
        </row>
        <row r="1734">
          <cell r="A1734">
            <v>1</v>
          </cell>
          <cell r="B1734" t="str">
            <v>346210201077</v>
          </cell>
          <cell r="C1734">
            <v>80</v>
          </cell>
          <cell r="D1734">
            <v>4</v>
          </cell>
          <cell r="E1734" t="str">
            <v>OPER IBM-OBRIG P/EMPR PAIS EM M/E-PRINCIPAL</v>
          </cell>
          <cell r="F1734">
            <v>3</v>
          </cell>
          <cell r="G1734">
            <v>46210201</v>
          </cell>
          <cell r="H1734" t="str">
            <v>B0353240</v>
          </cell>
          <cell r="I1734">
            <v>60494</v>
          </cell>
          <cell r="J1734">
            <v>54</v>
          </cell>
          <cell r="K1734">
            <v>0</v>
          </cell>
          <cell r="L1734">
            <v>254202000</v>
          </cell>
          <cell r="M1734">
            <v>256282000</v>
          </cell>
          <cell r="N1734">
            <v>-4251000</v>
          </cell>
          <cell r="O1734">
            <v>13637000</v>
          </cell>
          <cell r="P1734">
            <v>265668000</v>
          </cell>
          <cell r="R1734">
            <v>-728000</v>
          </cell>
          <cell r="S1734">
            <v>2080000</v>
          </cell>
          <cell r="T1734">
            <v>9386000</v>
          </cell>
          <cell r="V1734">
            <v>255155612.90000001</v>
          </cell>
          <cell r="W1734">
            <v>253873225.81</v>
          </cell>
          <cell r="X1734">
            <v>259704250</v>
          </cell>
        </row>
        <row r="1735">
          <cell r="G1735" t="str">
            <v>46210201 Total</v>
          </cell>
          <cell r="L1735">
            <v>257647849.33000001</v>
          </cell>
          <cell r="M1735">
            <v>261909952.69999999</v>
          </cell>
          <cell r="P1735">
            <v>273518784.57999998</v>
          </cell>
          <cell r="R1735">
            <v>1404676.58</v>
          </cell>
          <cell r="S1735">
            <v>4262103.37</v>
          </cell>
          <cell r="T1735">
            <v>11608831.879999999</v>
          </cell>
          <cell r="V1735">
            <v>257479498.53999999</v>
          </cell>
          <cell r="W1735">
            <v>258318605.06999999</v>
          </cell>
          <cell r="X1735">
            <v>266314613.52000001</v>
          </cell>
        </row>
        <row r="1736">
          <cell r="A1736">
            <v>1</v>
          </cell>
          <cell r="B1736" t="str">
            <v>305501210008</v>
          </cell>
          <cell r="C1736">
            <v>220</v>
          </cell>
          <cell r="D1736">
            <v>4</v>
          </cell>
          <cell r="E1736" t="str">
            <v>VINCULADAS A FINANCIAMENTO A PRE EXPORTA$AO</v>
          </cell>
          <cell r="F1736">
            <v>3</v>
          </cell>
          <cell r="G1736">
            <v>46310132</v>
          </cell>
          <cell r="H1736" t="str">
            <v>B0302180</v>
          </cell>
          <cell r="I1736">
            <v>60105</v>
          </cell>
          <cell r="J1736">
            <v>22</v>
          </cell>
          <cell r="K1736">
            <v>0</v>
          </cell>
          <cell r="L1736">
            <v>156824.9</v>
          </cell>
          <cell r="M1736">
            <v>158084.57</v>
          </cell>
          <cell r="N1736">
            <v>-2599.58</v>
          </cell>
          <cell r="O1736">
            <v>8544.9</v>
          </cell>
          <cell r="P1736">
            <v>164029.89000000001</v>
          </cell>
          <cell r="R1736">
            <v>-78985.37</v>
          </cell>
          <cell r="S1736">
            <v>1259.67</v>
          </cell>
          <cell r="T1736">
            <v>5945.32</v>
          </cell>
          <cell r="V1736">
            <v>192379.18</v>
          </cell>
          <cell r="W1736">
            <v>156769.26</v>
          </cell>
          <cell r="X1736">
            <v>160647.76</v>
          </cell>
        </row>
        <row r="1737">
          <cell r="A1737">
            <v>1</v>
          </cell>
          <cell r="B1737" t="str">
            <v>305701033045</v>
          </cell>
          <cell r="C1737">
            <v>80</v>
          </cell>
          <cell r="D1737">
            <v>4</v>
          </cell>
          <cell r="E1737" t="str">
            <v>PROV RES JRS EXP PREFIN CITIBANK NY (IBF)</v>
          </cell>
          <cell r="F1737">
            <v>3</v>
          </cell>
          <cell r="G1737">
            <v>46310132</v>
          </cell>
          <cell r="H1737" t="str">
            <v>B0380080</v>
          </cell>
          <cell r="I1737">
            <v>60389</v>
          </cell>
          <cell r="J1737">
            <v>7</v>
          </cell>
          <cell r="K1737">
            <v>529</v>
          </cell>
          <cell r="L1737">
            <v>10373.26</v>
          </cell>
          <cell r="M1737">
            <v>10533.52</v>
          </cell>
          <cell r="N1737">
            <v>-156.72999999999999</v>
          </cell>
          <cell r="O1737">
            <v>627.95000000000005</v>
          </cell>
          <cell r="P1737">
            <v>11004.74</v>
          </cell>
          <cell r="R1737">
            <v>-2986</v>
          </cell>
          <cell r="S1737">
            <v>160.26</v>
          </cell>
          <cell r="T1737">
            <v>471.22</v>
          </cell>
          <cell r="V1737">
            <v>10951.65</v>
          </cell>
          <cell r="W1737">
            <v>10391.59</v>
          </cell>
          <cell r="X1737">
            <v>10701.21</v>
          </cell>
        </row>
        <row r="1738">
          <cell r="A1738">
            <v>1</v>
          </cell>
          <cell r="B1738" t="str">
            <v>305701033053</v>
          </cell>
          <cell r="C1738">
            <v>80</v>
          </cell>
          <cell r="D1738">
            <v>4</v>
          </cell>
          <cell r="E1738" t="str">
            <v>PROV RES JRS EXP PREFIN-CLIENTES</v>
          </cell>
          <cell r="F1738">
            <v>3</v>
          </cell>
          <cell r="G1738">
            <v>46310132</v>
          </cell>
          <cell r="H1738" t="str">
            <v>B0380080</v>
          </cell>
          <cell r="I1738">
            <v>60227</v>
          </cell>
          <cell r="J1738">
            <v>3</v>
          </cell>
          <cell r="K1738">
            <v>520</v>
          </cell>
          <cell r="L1738">
            <v>41996.98</v>
          </cell>
          <cell r="M1738">
            <v>43151.26</v>
          </cell>
          <cell r="N1738">
            <v>-646.89</v>
          </cell>
          <cell r="O1738">
            <v>2978.95</v>
          </cell>
          <cell r="P1738">
            <v>45483.32</v>
          </cell>
          <cell r="R1738">
            <v>-11198.84</v>
          </cell>
          <cell r="S1738">
            <v>1154.28</v>
          </cell>
          <cell r="T1738">
            <v>2332.06</v>
          </cell>
          <cell r="V1738">
            <v>43920.65</v>
          </cell>
          <cell r="W1738">
            <v>42308.23</v>
          </cell>
          <cell r="X1738">
            <v>44004.93</v>
          </cell>
        </row>
        <row r="1739">
          <cell r="G1739" t="str">
            <v>46310132 Total</v>
          </cell>
          <cell r="L1739">
            <v>209195.14</v>
          </cell>
          <cell r="M1739">
            <v>211769.35</v>
          </cell>
          <cell r="P1739">
            <v>220517.95</v>
          </cell>
          <cell r="R1739">
            <v>-93170.21</v>
          </cell>
          <cell r="S1739">
            <v>2574.21</v>
          </cell>
          <cell r="T1739">
            <v>8748.6</v>
          </cell>
          <cell r="V1739">
            <v>247251.48</v>
          </cell>
          <cell r="W1739">
            <v>209469.08</v>
          </cell>
          <cell r="X1739">
            <v>215353.9</v>
          </cell>
        </row>
        <row r="1740">
          <cell r="A1740">
            <v>1</v>
          </cell>
          <cell r="B1740" t="str">
            <v>204356022930</v>
          </cell>
          <cell r="C1740">
            <v>220</v>
          </cell>
          <cell r="D1740">
            <v>1</v>
          </cell>
          <cell r="E1740" t="str">
            <v>CTA MOV ALADI CONV CRED RECIPR-CCR-REEMBOLSOS A FAVOR BACEN</v>
          </cell>
          <cell r="F1740">
            <v>3</v>
          </cell>
          <cell r="G1740">
            <v>46310936</v>
          </cell>
          <cell r="H1740" t="str">
            <v>B0010100</v>
          </cell>
          <cell r="I1740">
            <v>30020</v>
          </cell>
          <cell r="J1740">
            <v>2</v>
          </cell>
          <cell r="K1740">
            <v>545</v>
          </cell>
          <cell r="L1740">
            <v>-390.92</v>
          </cell>
          <cell r="M1740">
            <v>-394.06</v>
          </cell>
          <cell r="N1740">
            <v>-21.3</v>
          </cell>
          <cell r="O1740">
            <v>6.48</v>
          </cell>
          <cell r="P1740">
            <v>-408.88</v>
          </cell>
          <cell r="R1740">
            <v>0.84</v>
          </cell>
          <cell r="S1740">
            <v>-3.14</v>
          </cell>
          <cell r="T1740">
            <v>-14.82</v>
          </cell>
          <cell r="V1740">
            <v>-392.55</v>
          </cell>
          <cell r="W1740">
            <v>-390.78</v>
          </cell>
          <cell r="X1740">
            <v>-400.45</v>
          </cell>
        </row>
        <row r="1741">
          <cell r="A1741">
            <v>1</v>
          </cell>
          <cell r="B1741" t="str">
            <v>346310936044</v>
          </cell>
          <cell r="C1741">
            <v>220</v>
          </cell>
          <cell r="D1741">
            <v>4</v>
          </cell>
          <cell r="E1741" t="str">
            <v>OBRIGACOES POR EMPRESTIMO-FUNDING BRANCH</v>
          </cell>
          <cell r="F1741">
            <v>3</v>
          </cell>
          <cell r="G1741">
            <v>46310936</v>
          </cell>
          <cell r="H1741" t="str">
            <v>B0340680</v>
          </cell>
          <cell r="I1741">
            <v>10720</v>
          </cell>
          <cell r="J1741">
            <v>15</v>
          </cell>
          <cell r="K1741">
            <v>0</v>
          </cell>
          <cell r="L1741">
            <v>185687000</v>
          </cell>
          <cell r="M1741">
            <v>187178500</v>
          </cell>
          <cell r="N1741">
            <v>-3078000</v>
          </cell>
          <cell r="O1741">
            <v>10117500</v>
          </cell>
          <cell r="P1741">
            <v>194218000</v>
          </cell>
          <cell r="R1741">
            <v>-399000</v>
          </cell>
          <cell r="S1741">
            <v>1491500</v>
          </cell>
          <cell r="T1741">
            <v>7039500</v>
          </cell>
          <cell r="V1741">
            <v>186463548.38999999</v>
          </cell>
          <cell r="W1741">
            <v>185621112.90000001</v>
          </cell>
          <cell r="X1741">
            <v>190213410.71000001</v>
          </cell>
        </row>
        <row r="1742">
          <cell r="G1742" t="str">
            <v>46310936 Total</v>
          </cell>
          <cell r="L1742">
            <v>185686609.08000001</v>
          </cell>
          <cell r="M1742">
            <v>187178105.94</v>
          </cell>
          <cell r="P1742">
            <v>194217591.12</v>
          </cell>
          <cell r="R1742">
            <v>-398999.16</v>
          </cell>
          <cell r="S1742">
            <v>1491496.86</v>
          </cell>
          <cell r="T1742">
            <v>7039485.1799999997</v>
          </cell>
          <cell r="V1742">
            <v>186463155.83999997</v>
          </cell>
          <cell r="W1742">
            <v>185620722.12</v>
          </cell>
          <cell r="X1742">
            <v>190213010.26000002</v>
          </cell>
        </row>
        <row r="1743">
          <cell r="A1743">
            <v>1</v>
          </cell>
          <cell r="B1743" t="str">
            <v>305560010001</v>
          </cell>
          <cell r="C1743">
            <v>80</v>
          </cell>
          <cell r="D1743">
            <v>4</v>
          </cell>
          <cell r="E1743" t="str">
            <v>RES 63-OBRIG P/REPAS EXT-VINC A MUTUARIOS-PRINC-BCHES-OPIC</v>
          </cell>
          <cell r="F1743">
            <v>3</v>
          </cell>
          <cell r="G1743">
            <v>46610100</v>
          </cell>
          <cell r="H1743" t="str">
            <v>B0302180</v>
          </cell>
          <cell r="I1743">
            <v>60476</v>
          </cell>
          <cell r="J1743">
            <v>54</v>
          </cell>
          <cell r="K1743">
            <v>232</v>
          </cell>
          <cell r="L1743">
            <v>234648000</v>
          </cell>
          <cell r="M1743">
            <v>236568000</v>
          </cell>
          <cell r="N1743">
            <v>-3924000</v>
          </cell>
          <cell r="O1743">
            <v>12588000</v>
          </cell>
          <cell r="P1743">
            <v>245232000</v>
          </cell>
          <cell r="R1743">
            <v>-672000</v>
          </cell>
          <cell r="S1743">
            <v>1920000</v>
          </cell>
          <cell r="T1743">
            <v>8664000</v>
          </cell>
          <cell r="V1743">
            <v>235528258.06</v>
          </cell>
          <cell r="W1743">
            <v>234344516.13</v>
          </cell>
          <cell r="X1743">
            <v>239727000</v>
          </cell>
        </row>
        <row r="1744">
          <cell r="A1744">
            <v>1</v>
          </cell>
          <cell r="B1744" t="str">
            <v>305560010010</v>
          </cell>
          <cell r="C1744">
            <v>80</v>
          </cell>
          <cell r="D1744">
            <v>4</v>
          </cell>
          <cell r="E1744" t="str">
            <v>OBRIGACOES RES.63 CREDOR CITI HO</v>
          </cell>
          <cell r="F1744">
            <v>3</v>
          </cell>
          <cell r="G1744">
            <v>46610100</v>
          </cell>
          <cell r="H1744" t="str">
            <v>B0302170</v>
          </cell>
          <cell r="I1744">
            <v>140003</v>
          </cell>
          <cell r="J1744">
            <v>54</v>
          </cell>
          <cell r="K1744">
            <v>0</v>
          </cell>
          <cell r="L1744">
            <v>0</v>
          </cell>
          <cell r="M1744">
            <v>9914732.5</v>
          </cell>
          <cell r="N1744">
            <v>-373965.2</v>
          </cell>
          <cell r="O1744">
            <v>732785.2</v>
          </cell>
          <cell r="P1744">
            <v>10273552.5</v>
          </cell>
          <cell r="R1744">
            <v>0</v>
          </cell>
          <cell r="S1744">
            <v>9914732.5</v>
          </cell>
          <cell r="T1744">
            <v>358820</v>
          </cell>
          <cell r="V1744">
            <v>0</v>
          </cell>
          <cell r="W1744">
            <v>318214.11</v>
          </cell>
          <cell r="X1744">
            <v>10012093.15</v>
          </cell>
        </row>
        <row r="1745">
          <cell r="A1745">
            <v>1</v>
          </cell>
          <cell r="B1745" t="str">
            <v>305560010028</v>
          </cell>
          <cell r="C1745">
            <v>80</v>
          </cell>
          <cell r="D1745">
            <v>4</v>
          </cell>
          <cell r="E1745" t="str">
            <v>PROVISAO JUROS RES.63 CREDOR CITI HO</v>
          </cell>
          <cell r="F1745">
            <v>3</v>
          </cell>
          <cell r="G1745">
            <v>46610100</v>
          </cell>
          <cell r="H1745" t="str">
            <v>B0302170</v>
          </cell>
          <cell r="I1745">
            <v>140003</v>
          </cell>
          <cell r="J1745">
            <v>54</v>
          </cell>
          <cell r="K1745">
            <v>0</v>
          </cell>
          <cell r="L1745">
            <v>0</v>
          </cell>
          <cell r="M1745">
            <v>8270.5400000000009</v>
          </cell>
          <cell r="N1745">
            <v>0</v>
          </cell>
          <cell r="O1745">
            <v>34578.730000000003</v>
          </cell>
          <cell r="P1745">
            <v>42849.27</v>
          </cell>
          <cell r="R1745">
            <v>0</v>
          </cell>
          <cell r="S1745">
            <v>8270.5400000000009</v>
          </cell>
          <cell r="T1745">
            <v>34578.730000000003</v>
          </cell>
          <cell r="V1745">
            <v>0</v>
          </cell>
          <cell r="W1745">
            <v>227.52</v>
          </cell>
          <cell r="X1745">
            <v>23696.87</v>
          </cell>
        </row>
        <row r="1746">
          <cell r="A1746">
            <v>1</v>
          </cell>
          <cell r="B1746" t="str">
            <v>305560010036</v>
          </cell>
          <cell r="C1746">
            <v>80</v>
          </cell>
          <cell r="D1746">
            <v>4</v>
          </cell>
          <cell r="E1746" t="str">
            <v>PROV. I RENDA RES.63</v>
          </cell>
          <cell r="F1746">
            <v>3</v>
          </cell>
          <cell r="G1746">
            <v>46610100</v>
          </cell>
          <cell r="H1746" t="str">
            <v>B0340600</v>
          </cell>
          <cell r="I1746">
            <v>140003</v>
          </cell>
          <cell r="J1746">
            <v>54</v>
          </cell>
          <cell r="K1746">
            <v>0</v>
          </cell>
          <cell r="L1746">
            <v>0</v>
          </cell>
          <cell r="M1746">
            <v>1459.5</v>
          </cell>
          <cell r="N1746">
            <v>0</v>
          </cell>
          <cell r="O1746">
            <v>6102.1</v>
          </cell>
          <cell r="P1746">
            <v>7561.6</v>
          </cell>
          <cell r="R1746">
            <v>0</v>
          </cell>
          <cell r="S1746">
            <v>1459.5</v>
          </cell>
          <cell r="T1746">
            <v>6102.1</v>
          </cell>
          <cell r="V1746">
            <v>0</v>
          </cell>
          <cell r="W1746">
            <v>40.15</v>
          </cell>
          <cell r="X1746">
            <v>4181.78</v>
          </cell>
        </row>
        <row r="1747">
          <cell r="A1747">
            <v>1</v>
          </cell>
          <cell r="B1747" t="str">
            <v>305560010109</v>
          </cell>
          <cell r="C1747">
            <v>80</v>
          </cell>
          <cell r="D1747">
            <v>4</v>
          </cell>
          <cell r="E1747" t="str">
            <v>RES 2148-OBRIG P/REPASS EXT-VINC A MUTUARIO-IR-BRANCH</v>
          </cell>
          <cell r="F1747">
            <v>3</v>
          </cell>
          <cell r="G1747">
            <v>46610100</v>
          </cell>
          <cell r="H1747" t="str">
            <v>B0380000</v>
          </cell>
          <cell r="I1747">
            <v>60427</v>
          </cell>
          <cell r="J1747">
            <v>89</v>
          </cell>
          <cell r="K1747">
            <v>0</v>
          </cell>
          <cell r="L1747">
            <v>25520</v>
          </cell>
          <cell r="M1747">
            <v>30846.720000000001</v>
          </cell>
          <cell r="N1747">
            <v>-8252.6</v>
          </cell>
          <cell r="O1747">
            <v>5943.73</v>
          </cell>
          <cell r="P1747">
            <v>28537.85</v>
          </cell>
          <cell r="R1747">
            <v>-8201.679999999993</v>
          </cell>
          <cell r="S1747">
            <v>5326.72</v>
          </cell>
          <cell r="T1747">
            <v>-2308.87</v>
          </cell>
          <cell r="V1747">
            <v>24625.61</v>
          </cell>
          <cell r="W1747">
            <v>27872.59</v>
          </cell>
          <cell r="X1747">
            <v>31953.3</v>
          </cell>
        </row>
        <row r="1748">
          <cell r="A1748">
            <v>1</v>
          </cell>
          <cell r="B1748" t="str">
            <v>305560010117</v>
          </cell>
          <cell r="C1748">
            <v>80</v>
          </cell>
          <cell r="D1748">
            <v>4</v>
          </cell>
          <cell r="E1748" t="str">
            <v>RES 2148-REPASSE EXT-PRINC E VAR CAMB-BRANCH</v>
          </cell>
          <cell r="F1748">
            <v>3</v>
          </cell>
          <cell r="G1748">
            <v>46610100</v>
          </cell>
          <cell r="H1748" t="str">
            <v>B0302180</v>
          </cell>
          <cell r="I1748">
            <v>60427</v>
          </cell>
          <cell r="J1748">
            <v>89</v>
          </cell>
          <cell r="K1748">
            <v>0</v>
          </cell>
          <cell r="L1748">
            <v>3373612.51</v>
          </cell>
          <cell r="M1748">
            <v>3401216.99</v>
          </cell>
          <cell r="N1748">
            <v>-443408.65</v>
          </cell>
          <cell r="O1748">
            <v>179689.87</v>
          </cell>
          <cell r="P1748">
            <v>3137498.21</v>
          </cell>
          <cell r="R1748">
            <v>-356758.57</v>
          </cell>
          <cell r="S1748">
            <v>27604.48</v>
          </cell>
          <cell r="T1748">
            <v>-263718.78000000003</v>
          </cell>
          <cell r="V1748">
            <v>3431031</v>
          </cell>
          <cell r="W1748">
            <v>3369249.22</v>
          </cell>
          <cell r="X1748">
            <v>3377529.27</v>
          </cell>
        </row>
        <row r="1749">
          <cell r="A1749">
            <v>1</v>
          </cell>
          <cell r="B1749" t="str">
            <v>305560010125</v>
          </cell>
          <cell r="C1749">
            <v>80</v>
          </cell>
          <cell r="D1749">
            <v>4</v>
          </cell>
          <cell r="E1749" t="str">
            <v>RES 2148-REPASSE EXT-JUROS-BRANCH</v>
          </cell>
          <cell r="F1749">
            <v>3</v>
          </cell>
          <cell r="G1749">
            <v>46610100</v>
          </cell>
          <cell r="H1749" t="str">
            <v>B0380080</v>
          </cell>
          <cell r="I1749">
            <v>60427</v>
          </cell>
          <cell r="J1749">
            <v>89</v>
          </cell>
          <cell r="K1749">
            <v>0</v>
          </cell>
          <cell r="L1749">
            <v>107091.13</v>
          </cell>
          <cell r="M1749">
            <v>126654.14</v>
          </cell>
          <cell r="N1749">
            <v>-46764.91</v>
          </cell>
          <cell r="O1749">
            <v>22260.02</v>
          </cell>
          <cell r="P1749">
            <v>102149.25</v>
          </cell>
          <cell r="R1749">
            <v>-21377.01</v>
          </cell>
          <cell r="S1749">
            <v>19563.009999999998</v>
          </cell>
          <cell r="T1749">
            <v>-24504.89</v>
          </cell>
          <cell r="V1749">
            <v>102766.27</v>
          </cell>
          <cell r="W1749">
            <v>115662.94</v>
          </cell>
          <cell r="X1749">
            <v>127937.01</v>
          </cell>
        </row>
        <row r="1750">
          <cell r="A1750">
            <v>1</v>
          </cell>
          <cell r="B1750" t="str">
            <v>305560010222</v>
          </cell>
          <cell r="C1750">
            <v>80</v>
          </cell>
          <cell r="D1750">
            <v>4</v>
          </cell>
          <cell r="E1750" t="str">
            <v>RES.63 - OBRIG P/REPAS EXT - PRINC E VAR CAMBIAL - BCHES</v>
          </cell>
          <cell r="F1750">
            <v>3</v>
          </cell>
          <cell r="G1750">
            <v>46610100</v>
          </cell>
          <cell r="H1750" t="str">
            <v>B0302180</v>
          </cell>
          <cell r="I1750">
            <v>140003</v>
          </cell>
          <cell r="J1750">
            <v>54</v>
          </cell>
          <cell r="K1750">
            <v>0</v>
          </cell>
          <cell r="L1750">
            <v>3313920161.6900001</v>
          </cell>
          <cell r="M1750">
            <v>3336989446.8099999</v>
          </cell>
          <cell r="N1750">
            <v>-68369740.780000001</v>
          </cell>
          <cell r="O1750">
            <v>327822849.10000002</v>
          </cell>
          <cell r="P1750">
            <v>3596442555.1300001</v>
          </cell>
          <cell r="R1750">
            <v>-132096109</v>
          </cell>
          <cell r="S1750">
            <v>23069285.120000005</v>
          </cell>
          <cell r="T1750">
            <v>259453108.32000002</v>
          </cell>
          <cell r="V1750">
            <v>3372023764.3800001</v>
          </cell>
          <cell r="W1750">
            <v>3312631574.9299998</v>
          </cell>
          <cell r="X1750">
            <v>3479848061.2199998</v>
          </cell>
        </row>
        <row r="1751">
          <cell r="A1751">
            <v>1</v>
          </cell>
          <cell r="B1751" t="str">
            <v>305560010230</v>
          </cell>
          <cell r="C1751">
            <v>80</v>
          </cell>
          <cell r="D1751">
            <v>4</v>
          </cell>
          <cell r="E1751" t="str">
            <v>RES.63 - OBRIG.P/REPAS EXT - JUROS - BCHES</v>
          </cell>
          <cell r="F1751">
            <v>3</v>
          </cell>
          <cell r="G1751">
            <v>46610100</v>
          </cell>
          <cell r="H1751" t="str">
            <v>B0380080</v>
          </cell>
          <cell r="I1751">
            <v>140003</v>
          </cell>
          <cell r="J1751">
            <v>54</v>
          </cell>
          <cell r="K1751">
            <v>0</v>
          </cell>
          <cell r="L1751">
            <v>83192754</v>
          </cell>
          <cell r="M1751">
            <v>104972646.5</v>
          </cell>
          <cell r="N1751">
            <v>-125498.29</v>
          </cell>
          <cell r="O1751">
            <v>24300089.129999999</v>
          </cell>
          <cell r="P1751">
            <v>129147237.34</v>
          </cell>
          <cell r="R1751">
            <v>14058171.150000002</v>
          </cell>
          <cell r="S1751">
            <v>21779892.5</v>
          </cell>
          <cell r="T1751">
            <v>24174590.84</v>
          </cell>
          <cell r="V1751">
            <v>74617320.709999993</v>
          </cell>
          <cell r="W1751">
            <v>92962682.459999993</v>
          </cell>
          <cell r="X1751">
            <v>115459818</v>
          </cell>
        </row>
        <row r="1752">
          <cell r="A1752">
            <v>1</v>
          </cell>
          <cell r="B1752" t="str">
            <v>305560010249</v>
          </cell>
          <cell r="C1752">
            <v>80</v>
          </cell>
          <cell r="D1752">
            <v>4</v>
          </cell>
          <cell r="E1752" t="str">
            <v>RES.63 - OBRIG.P/REPAS EXT - I.RENDA</v>
          </cell>
          <cell r="F1752">
            <v>3</v>
          </cell>
          <cell r="G1752">
            <v>46610100</v>
          </cell>
          <cell r="H1752" t="str">
            <v>B0380000</v>
          </cell>
          <cell r="I1752">
            <v>140003</v>
          </cell>
          <cell r="J1752">
            <v>54</v>
          </cell>
          <cell r="K1752">
            <v>0</v>
          </cell>
          <cell r="L1752">
            <v>14681024.859999999</v>
          </cell>
          <cell r="M1752">
            <v>18524522.489999998</v>
          </cell>
          <cell r="N1752">
            <v>-48031.81</v>
          </cell>
          <cell r="O1752">
            <v>4314121.95</v>
          </cell>
          <cell r="P1752">
            <v>22790612.629999999</v>
          </cell>
          <cell r="R1752">
            <v>2480845.4900000002</v>
          </cell>
          <cell r="S1752">
            <v>3843497.63</v>
          </cell>
          <cell r="T1752">
            <v>4266090.1399999997</v>
          </cell>
          <cell r="V1752">
            <v>13006687.83</v>
          </cell>
          <cell r="W1752">
            <v>16402488.65</v>
          </cell>
          <cell r="X1752">
            <v>20372372.989999998</v>
          </cell>
        </row>
        <row r="1753">
          <cell r="A1753">
            <v>1</v>
          </cell>
          <cell r="B1753" t="str">
            <v>305560050003</v>
          </cell>
          <cell r="C1753">
            <v>80</v>
          </cell>
          <cell r="D1753">
            <v>4</v>
          </cell>
          <cell r="E1753" t="str">
            <v>RES 63-OBRIG P/REPAS EXT-VINC A MUTUARIOS-PROV IR-OPIC</v>
          </cell>
          <cell r="F1753">
            <v>3</v>
          </cell>
          <cell r="G1753">
            <v>46610100</v>
          </cell>
          <cell r="H1753" t="str">
            <v>B0380000</v>
          </cell>
          <cell r="I1753">
            <v>60476</v>
          </cell>
          <cell r="J1753">
            <v>54</v>
          </cell>
          <cell r="K1753">
            <v>0</v>
          </cell>
          <cell r="L1753">
            <v>1127097.8400000001</v>
          </cell>
          <cell r="M1753">
            <v>1308719.3899999999</v>
          </cell>
          <cell r="N1753">
            <v>0</v>
          </cell>
          <cell r="O1753">
            <v>370153.72</v>
          </cell>
          <cell r="P1753">
            <v>1678873.11</v>
          </cell>
          <cell r="R1753">
            <v>343447.29</v>
          </cell>
          <cell r="S1753">
            <v>181621.55</v>
          </cell>
          <cell r="T1753">
            <v>370153.72</v>
          </cell>
          <cell r="V1753">
            <v>947694.75</v>
          </cell>
          <cell r="W1753">
            <v>1214930.02</v>
          </cell>
          <cell r="X1753">
            <v>1471153.77</v>
          </cell>
        </row>
        <row r="1754">
          <cell r="A1754">
            <v>1</v>
          </cell>
          <cell r="B1754" t="str">
            <v>305701033100</v>
          </cell>
          <cell r="C1754">
            <v>80</v>
          </cell>
          <cell r="D1754">
            <v>4</v>
          </cell>
          <cell r="E1754" t="str">
            <v>RES 63-OBRIG P/REPAS EXT-VINC A MUTUAR.PROV JUROS-BCHES-OPIC</v>
          </cell>
          <cell r="F1754">
            <v>3</v>
          </cell>
          <cell r="G1754">
            <v>46610100</v>
          </cell>
          <cell r="H1754" t="str">
            <v>B0380080</v>
          </cell>
          <cell r="I1754">
            <v>60476</v>
          </cell>
          <cell r="J1754">
            <v>54</v>
          </cell>
          <cell r="K1754">
            <v>0</v>
          </cell>
          <cell r="L1754">
            <v>6386909.4000000004</v>
          </cell>
          <cell r="M1754">
            <v>7416101.4699999997</v>
          </cell>
          <cell r="N1754">
            <v>0</v>
          </cell>
          <cell r="O1754">
            <v>2097544.79</v>
          </cell>
          <cell r="P1754">
            <v>9513646.2599999998</v>
          </cell>
          <cell r="R1754">
            <v>1946207.92</v>
          </cell>
          <cell r="S1754">
            <v>1029192.07</v>
          </cell>
          <cell r="T1754">
            <v>2097544.79</v>
          </cell>
          <cell r="V1754">
            <v>5370288.4100000001</v>
          </cell>
          <cell r="W1754">
            <v>7011414.3600000003</v>
          </cell>
          <cell r="X1754">
            <v>8336566.1200000001</v>
          </cell>
        </row>
        <row r="1755">
          <cell r="A1755">
            <v>1</v>
          </cell>
          <cell r="B1755" t="str">
            <v>346610100090</v>
          </cell>
          <cell r="C1755">
            <v>80</v>
          </cell>
          <cell r="D1755">
            <v>4</v>
          </cell>
          <cell r="E1755" t="str">
            <v>RES 2148-OBRIG P/REPASS EXT-VINC A MUTUARIO-IR-BRANCH-MANUAL</v>
          </cell>
          <cell r="F1755">
            <v>3</v>
          </cell>
          <cell r="G1755">
            <v>46610100</v>
          </cell>
          <cell r="H1755" t="str">
            <v>B0380000</v>
          </cell>
          <cell r="I1755">
            <v>60427</v>
          </cell>
          <cell r="J1755">
            <v>89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0</v>
          </cell>
          <cell r="P1755">
            <v>0</v>
          </cell>
          <cell r="R1755">
            <v>13302.23</v>
          </cell>
          <cell r="S1755">
            <v>0</v>
          </cell>
          <cell r="T1755">
            <v>0</v>
          </cell>
          <cell r="V1755">
            <v>-1716.42</v>
          </cell>
          <cell r="W1755">
            <v>0</v>
          </cell>
          <cell r="X1755">
            <v>0</v>
          </cell>
        </row>
        <row r="1756">
          <cell r="A1756">
            <v>1</v>
          </cell>
          <cell r="B1756" t="str">
            <v>346610100154</v>
          </cell>
          <cell r="C1756">
            <v>80</v>
          </cell>
          <cell r="D1756">
            <v>4</v>
          </cell>
          <cell r="E1756" t="str">
            <v>RECLASSIFICACAO DE PRINCIPAL-REPASSES A MUTUARIOS-BR</v>
          </cell>
          <cell r="F1756">
            <v>3</v>
          </cell>
          <cell r="G1756">
            <v>46610100</v>
          </cell>
          <cell r="H1756" t="str">
            <v>0000000</v>
          </cell>
          <cell r="I1756">
            <v>0</v>
          </cell>
          <cell r="J1756">
            <v>487</v>
          </cell>
          <cell r="K1756">
            <v>0</v>
          </cell>
          <cell r="L1756">
            <v>-2105997893.1600001</v>
          </cell>
          <cell r="M1756">
            <v>-1856518846.4300001</v>
          </cell>
          <cell r="N1756">
            <v>-1926431783.21</v>
          </cell>
          <cell r="O1756">
            <v>1856518846.4400001</v>
          </cell>
          <cell r="P1756">
            <v>-1926431783.2</v>
          </cell>
          <cell r="R1756">
            <v>94961438.629999876</v>
          </cell>
          <cell r="S1756">
            <v>249479046.73000002</v>
          </cell>
          <cell r="T1756">
            <v>-69912936.769999981</v>
          </cell>
          <cell r="V1756">
            <v>-206869519.94</v>
          </cell>
          <cell r="W1756">
            <v>-135870831.81999999</v>
          </cell>
          <cell r="X1756">
            <v>-66304244.520000003</v>
          </cell>
        </row>
        <row r="1757">
          <cell r="A1757">
            <v>1</v>
          </cell>
          <cell r="B1757" t="str">
            <v>346610100162</v>
          </cell>
          <cell r="C1757">
            <v>80</v>
          </cell>
          <cell r="D1757">
            <v>4</v>
          </cell>
          <cell r="E1757" t="str">
            <v>RECLASSIFICACAO DE JUROS-REPASSES A MUTUARIOS-BR</v>
          </cell>
          <cell r="F1757">
            <v>3</v>
          </cell>
          <cell r="G1757">
            <v>46610100</v>
          </cell>
          <cell r="H1757" t="str">
            <v>0000000</v>
          </cell>
          <cell r="I1757">
            <v>0</v>
          </cell>
          <cell r="J1757">
            <v>487</v>
          </cell>
          <cell r="K1757">
            <v>0</v>
          </cell>
          <cell r="L1757">
            <v>-49491230.030000001</v>
          </cell>
          <cell r="M1757">
            <v>-54546108.490000002</v>
          </cell>
          <cell r="N1757">
            <v>-62631581.549999997</v>
          </cell>
          <cell r="O1757">
            <v>54546108.490000002</v>
          </cell>
          <cell r="P1757">
            <v>-62631581.549999997</v>
          </cell>
          <cell r="R1757">
            <v>-10649541.329999998</v>
          </cell>
          <cell r="S1757">
            <v>-5054878.46</v>
          </cell>
          <cell r="T1757">
            <v>-8085473.0599999949</v>
          </cell>
          <cell r="V1757">
            <v>-4445940.28</v>
          </cell>
          <cell r="W1757">
            <v>-3192982.58</v>
          </cell>
          <cell r="X1757">
            <v>-1948075.3</v>
          </cell>
        </row>
        <row r="1758">
          <cell r="A1758">
            <v>1</v>
          </cell>
          <cell r="B1758" t="str">
            <v>346610100170</v>
          </cell>
          <cell r="C1758">
            <v>80</v>
          </cell>
          <cell r="D1758">
            <v>4</v>
          </cell>
          <cell r="E1758" t="str">
            <v>RECLASSIFICACAO DE IR-REPASSES A MUTUARIOS--BR</v>
          </cell>
          <cell r="F1758">
            <v>3</v>
          </cell>
          <cell r="G1758">
            <v>46610100</v>
          </cell>
          <cell r="H1758" t="str">
            <v>0000000</v>
          </cell>
          <cell r="I1758">
            <v>0</v>
          </cell>
          <cell r="J1758">
            <v>487</v>
          </cell>
          <cell r="K1758">
            <v>0</v>
          </cell>
          <cell r="L1758">
            <v>-8734475.3200000003</v>
          </cell>
          <cell r="M1758">
            <v>-9626338.4299999997</v>
          </cell>
          <cell r="N1758">
            <v>-11053137.49</v>
          </cell>
          <cell r="O1758">
            <v>9626338.4299999997</v>
          </cell>
          <cell r="P1758">
            <v>-11053137.49</v>
          </cell>
          <cell r="R1758">
            <v>-1877456.06</v>
          </cell>
          <cell r="S1758">
            <v>-891863.1099999994</v>
          </cell>
          <cell r="T1758">
            <v>-1426799.06</v>
          </cell>
          <cell r="V1758">
            <v>-784708.71</v>
          </cell>
          <cell r="W1758">
            <v>-563514.54</v>
          </cell>
          <cell r="X1758">
            <v>-343797.8</v>
          </cell>
        </row>
        <row r="1759">
          <cell r="G1759" t="str">
            <v>46610100 Total</v>
          </cell>
          <cell r="L1759">
            <v>1493238572.9200003</v>
          </cell>
          <cell r="M1759">
            <v>1798571323.6999991</v>
          </cell>
          <cell r="P1759">
            <v>2018280570.9100006</v>
          </cell>
          <cell r="R1759">
            <v>-31878030.940000113</v>
          </cell>
          <cell r="S1759">
            <v>305332750.78000003</v>
          </cell>
          <cell r="T1759">
            <v>219709247.21000004</v>
          </cell>
          <cell r="V1759">
            <v>3492950551.6699996</v>
          </cell>
          <cell r="W1759">
            <v>3528771544.1399999</v>
          </cell>
          <cell r="X1759">
            <v>3810196245.8599992</v>
          </cell>
        </row>
        <row r="1760">
          <cell r="A1760">
            <v>1</v>
          </cell>
          <cell r="B1760" t="str">
            <v>346610203000</v>
          </cell>
          <cell r="C1760">
            <v>80</v>
          </cell>
          <cell r="D1760">
            <v>4</v>
          </cell>
          <cell r="E1760" t="str">
            <v>OBRIGACOES P/REPASSES NO EXTERIOR-TITULOS FEDERAIS</v>
          </cell>
          <cell r="F1760">
            <v>3</v>
          </cell>
          <cell r="G1760">
            <v>46610203</v>
          </cell>
          <cell r="H1760" t="str">
            <v>0000000</v>
          </cell>
          <cell r="I1760">
            <v>0</v>
          </cell>
          <cell r="J1760">
            <v>487</v>
          </cell>
          <cell r="K1760">
            <v>0</v>
          </cell>
          <cell r="L1760">
            <v>2117696024.1400001</v>
          </cell>
          <cell r="M1760">
            <v>1775440800.78</v>
          </cell>
          <cell r="N1760">
            <v>-1775440800.78</v>
          </cell>
          <cell r="O1760">
            <v>1926857502.46</v>
          </cell>
          <cell r="P1760">
            <v>1926857502.46</v>
          </cell>
          <cell r="R1760">
            <v>-72648726.75999999</v>
          </cell>
          <cell r="S1760">
            <v>-342255223.36000013</v>
          </cell>
          <cell r="T1760">
            <v>151416701.68000007</v>
          </cell>
          <cell r="V1760">
            <v>207281832.22999999</v>
          </cell>
          <cell r="W1760">
            <v>136625549.94</v>
          </cell>
          <cell r="X1760">
            <v>63408600.030000001</v>
          </cell>
        </row>
        <row r="1761">
          <cell r="G1761" t="str">
            <v>46610203 Total</v>
          </cell>
          <cell r="L1761">
            <v>2117696024.1400001</v>
          </cell>
          <cell r="M1761">
            <v>1775440800.78</v>
          </cell>
          <cell r="P1761">
            <v>1926857502.46</v>
          </cell>
          <cell r="R1761">
            <v>-72648726.75999999</v>
          </cell>
          <cell r="S1761">
            <v>-342255223.36000013</v>
          </cell>
          <cell r="T1761">
            <v>151416701.68000007</v>
          </cell>
          <cell r="V1761">
            <v>207281832.22999999</v>
          </cell>
          <cell r="W1761">
            <v>136625549.94</v>
          </cell>
          <cell r="X1761">
            <v>63408600.030000001</v>
          </cell>
        </row>
        <row r="1762">
          <cell r="A1762">
            <v>1</v>
          </cell>
          <cell r="B1762" t="str">
            <v>346610502007</v>
          </cell>
          <cell r="C1762">
            <v>80</v>
          </cell>
          <cell r="D1762">
            <v>4</v>
          </cell>
          <cell r="E1762" t="str">
            <v>OBRIGACOES P/REPASSES NO EXTERIOR-REPASS INTERF</v>
          </cell>
          <cell r="F1762">
            <v>3</v>
          </cell>
          <cell r="G1762">
            <v>46610502</v>
          </cell>
          <cell r="H1762" t="str">
            <v>0000000</v>
          </cell>
          <cell r="I1762">
            <v>0</v>
          </cell>
          <cell r="J1762">
            <v>487</v>
          </cell>
          <cell r="K1762">
            <v>0</v>
          </cell>
          <cell r="L1762">
            <v>46527574.369999997</v>
          </cell>
          <cell r="M1762">
            <v>145250492.56999999</v>
          </cell>
          <cell r="N1762">
            <v>-145250492.58000001</v>
          </cell>
          <cell r="O1762">
            <v>73258999.790000007</v>
          </cell>
          <cell r="P1762">
            <v>73258999.780000001</v>
          </cell>
          <cell r="R1762">
            <v>-9785714.4800000042</v>
          </cell>
          <cell r="S1762">
            <v>98722918.199999988</v>
          </cell>
          <cell r="T1762">
            <v>-71991492.790000007</v>
          </cell>
          <cell r="V1762">
            <v>4818336.7</v>
          </cell>
          <cell r="W1762">
            <v>3001778.99</v>
          </cell>
          <cell r="X1762">
            <v>5187517.59</v>
          </cell>
        </row>
        <row r="1763">
          <cell r="G1763" t="str">
            <v>46610502 Total</v>
          </cell>
          <cell r="L1763">
            <v>46527574.369999997</v>
          </cell>
          <cell r="M1763">
            <v>145250492.56999999</v>
          </cell>
          <cell r="P1763">
            <v>73258999.780000001</v>
          </cell>
          <cell r="R1763">
            <v>-9785714.4800000042</v>
          </cell>
          <cell r="S1763">
            <v>98722918.199999988</v>
          </cell>
          <cell r="T1763">
            <v>-71991492.790000007</v>
          </cell>
          <cell r="V1763">
            <v>4818336.7</v>
          </cell>
          <cell r="W1763">
            <v>3001778.99</v>
          </cell>
          <cell r="X1763">
            <v>5187517.59</v>
          </cell>
        </row>
        <row r="1764">
          <cell r="A1764">
            <v>1</v>
          </cell>
          <cell r="B1764" t="str">
            <v>305401013200</v>
          </cell>
          <cell r="C1764">
            <v>80</v>
          </cell>
          <cell r="D1764">
            <v>4</v>
          </cell>
          <cell r="E1764" t="str">
            <v>IOF-OPER CREDITO-CITITERM-IBG</v>
          </cell>
          <cell r="F1764">
            <v>3</v>
          </cell>
          <cell r="G1764">
            <v>49110102</v>
          </cell>
          <cell r="H1764" t="str">
            <v>B0463000</v>
          </cell>
          <cell r="I1764">
            <v>60013</v>
          </cell>
          <cell r="J1764">
            <v>508</v>
          </cell>
          <cell r="K1764">
            <v>505</v>
          </cell>
          <cell r="L1764">
            <v>0</v>
          </cell>
          <cell r="M1764">
            <v>0</v>
          </cell>
          <cell r="N1764">
            <v>-988.8</v>
          </cell>
          <cell r="O1764">
            <v>988.8</v>
          </cell>
          <cell r="P1764">
            <v>0</v>
          </cell>
          <cell r="R1764">
            <v>0</v>
          </cell>
          <cell r="S1764">
            <v>0</v>
          </cell>
          <cell r="T1764">
            <v>0</v>
          </cell>
          <cell r="V1764">
            <v>16137.38</v>
          </cell>
          <cell r="W1764">
            <v>0</v>
          </cell>
          <cell r="X1764">
            <v>115.87</v>
          </cell>
        </row>
        <row r="1765">
          <cell r="A1765">
            <v>1</v>
          </cell>
          <cell r="B1765" t="str">
            <v>305401013766</v>
          </cell>
          <cell r="C1765">
            <v>80</v>
          </cell>
          <cell r="D1765">
            <v>4</v>
          </cell>
          <cell r="E1765" t="str">
            <v>IOF A RECOLHER - OPERACOES DE CREDITO - C/ CENTRAL</v>
          </cell>
          <cell r="F1765">
            <v>3</v>
          </cell>
          <cell r="G1765">
            <v>49110102</v>
          </cell>
          <cell r="H1765" t="str">
            <v>B0463000</v>
          </cell>
          <cell r="I1765">
            <v>60013</v>
          </cell>
          <cell r="J1765">
            <v>508</v>
          </cell>
          <cell r="K1765">
            <v>505</v>
          </cell>
          <cell r="L1765">
            <v>166752.95999999999</v>
          </cell>
          <cell r="M1765">
            <v>0</v>
          </cell>
          <cell r="N1765">
            <v>-710.79</v>
          </cell>
          <cell r="O1765">
            <v>988.8</v>
          </cell>
          <cell r="P1765">
            <v>278.01</v>
          </cell>
          <cell r="R1765">
            <v>166752.95999999999</v>
          </cell>
          <cell r="S1765">
            <v>-166752.95999999999</v>
          </cell>
          <cell r="T1765">
            <v>278.01</v>
          </cell>
          <cell r="V1765">
            <v>10758.26</v>
          </cell>
          <cell r="W1765">
            <v>21516.51</v>
          </cell>
          <cell r="X1765">
            <v>151.19</v>
          </cell>
        </row>
        <row r="1766">
          <cell r="A1766">
            <v>1</v>
          </cell>
          <cell r="B1766" t="str">
            <v>349110102098</v>
          </cell>
          <cell r="C1766">
            <v>80</v>
          </cell>
          <cell r="D1766">
            <v>4</v>
          </cell>
          <cell r="E1766" t="str">
            <v>IOF-RES 63/2483-PORTARIA 348</v>
          </cell>
          <cell r="F1766">
            <v>3</v>
          </cell>
          <cell r="G1766">
            <v>49110102</v>
          </cell>
          <cell r="H1766" t="str">
            <v>B0463000</v>
          </cell>
          <cell r="I1766">
            <v>60112</v>
          </cell>
          <cell r="J1766">
            <v>508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0</v>
          </cell>
          <cell r="P1766">
            <v>0</v>
          </cell>
          <cell r="R1766">
            <v>0</v>
          </cell>
          <cell r="S1766">
            <v>0</v>
          </cell>
          <cell r="T1766">
            <v>0</v>
          </cell>
          <cell r="V1766">
            <v>0</v>
          </cell>
          <cell r="W1766">
            <v>0</v>
          </cell>
          <cell r="X1766">
            <v>0</v>
          </cell>
        </row>
        <row r="1767">
          <cell r="G1767" t="str">
            <v>49110102 Total</v>
          </cell>
          <cell r="L1767">
            <v>166752.95999999999</v>
          </cell>
          <cell r="M1767">
            <v>0</v>
          </cell>
          <cell r="P1767">
            <v>278.01</v>
          </cell>
          <cell r="R1767">
            <v>166752.95999999999</v>
          </cell>
          <cell r="S1767">
            <v>-166752.95999999999</v>
          </cell>
          <cell r="T1767">
            <v>278.01</v>
          </cell>
          <cell r="V1767">
            <v>26895.64</v>
          </cell>
          <cell r="W1767">
            <v>21516.51</v>
          </cell>
          <cell r="X1767">
            <v>267.06</v>
          </cell>
        </row>
        <row r="1768">
          <cell r="A1768">
            <v>1</v>
          </cell>
          <cell r="B1768" t="str">
            <v>204124021080</v>
          </cell>
          <cell r="C1768">
            <v>220</v>
          </cell>
          <cell r="D1768">
            <v>1</v>
          </cell>
          <cell r="E1768" t="str">
            <v>FINANCEIRO - VENDAS</v>
          </cell>
          <cell r="F1768">
            <v>3</v>
          </cell>
          <cell r="G1768">
            <v>49205309</v>
          </cell>
          <cell r="H1768" t="str">
            <v>B0199100</v>
          </cell>
          <cell r="I1768">
            <v>10701</v>
          </cell>
          <cell r="J1768">
            <v>1</v>
          </cell>
          <cell r="K1768">
            <v>559</v>
          </cell>
          <cell r="L1768">
            <v>0</v>
          </cell>
          <cell r="M1768">
            <v>0</v>
          </cell>
          <cell r="N1768">
            <v>-618.44000000000005</v>
          </cell>
          <cell r="O1768">
            <v>523.1</v>
          </cell>
          <cell r="P1768">
            <v>-95.34</v>
          </cell>
          <cell r="R1768">
            <v>0</v>
          </cell>
          <cell r="S1768">
            <v>0</v>
          </cell>
          <cell r="T1768">
            <v>-95.34</v>
          </cell>
          <cell r="V1768">
            <v>-63.15</v>
          </cell>
          <cell r="W1768">
            <v>-11.81</v>
          </cell>
          <cell r="X1768">
            <v>-18.68</v>
          </cell>
        </row>
        <row r="1769">
          <cell r="A1769">
            <v>1</v>
          </cell>
          <cell r="B1769" t="str">
            <v>204124021102</v>
          </cell>
          <cell r="C1769">
            <v>220</v>
          </cell>
          <cell r="D1769">
            <v>1</v>
          </cell>
          <cell r="E1769" t="str">
            <v>REPASSES</v>
          </cell>
          <cell r="F1769">
            <v>3</v>
          </cell>
          <cell r="G1769">
            <v>49205309</v>
          </cell>
          <cell r="H1769" t="str">
            <v>B0199100</v>
          </cell>
          <cell r="I1769">
            <v>10704</v>
          </cell>
          <cell r="J1769">
            <v>1</v>
          </cell>
          <cell r="K1769">
            <v>559</v>
          </cell>
          <cell r="L1769">
            <v>0</v>
          </cell>
          <cell r="M1769">
            <v>0</v>
          </cell>
          <cell r="N1769">
            <v>-92300</v>
          </cell>
          <cell r="O1769">
            <v>92300</v>
          </cell>
          <cell r="P1769">
            <v>0</v>
          </cell>
          <cell r="R1769">
            <v>0</v>
          </cell>
          <cell r="S1769">
            <v>0</v>
          </cell>
          <cell r="T1769">
            <v>0</v>
          </cell>
          <cell r="V1769">
            <v>0</v>
          </cell>
          <cell r="W1769">
            <v>0</v>
          </cell>
          <cell r="X1769">
            <v>-3296.43</v>
          </cell>
        </row>
        <row r="1770">
          <cell r="A1770">
            <v>1</v>
          </cell>
          <cell r="B1770" t="str">
            <v>303360200030</v>
          </cell>
          <cell r="C1770">
            <v>220</v>
          </cell>
          <cell r="D1770">
            <v>4</v>
          </cell>
          <cell r="E1770" t="str">
            <v>FINANCEIRO-ENTREGA PRONTA</v>
          </cell>
          <cell r="F1770">
            <v>3</v>
          </cell>
          <cell r="G1770">
            <v>49205309</v>
          </cell>
          <cell r="H1770" t="str">
            <v>B0302400</v>
          </cell>
          <cell r="I1770">
            <v>60123</v>
          </cell>
          <cell r="J1770">
            <v>1</v>
          </cell>
          <cell r="K1770">
            <v>0</v>
          </cell>
          <cell r="L1770">
            <v>0</v>
          </cell>
          <cell r="M1770">
            <v>0</v>
          </cell>
          <cell r="N1770">
            <v>-2590337.88</v>
          </cell>
          <cell r="O1770">
            <v>2712241.02</v>
          </cell>
          <cell r="P1770">
            <v>121903.14</v>
          </cell>
          <cell r="R1770">
            <v>0</v>
          </cell>
          <cell r="S1770">
            <v>0</v>
          </cell>
          <cell r="T1770">
            <v>121903.14</v>
          </cell>
          <cell r="V1770">
            <v>30850.89</v>
          </cell>
          <cell r="W1770">
            <v>15810.82</v>
          </cell>
          <cell r="X1770">
            <v>462560.34</v>
          </cell>
        </row>
        <row r="1771">
          <cell r="A1771">
            <v>1</v>
          </cell>
          <cell r="B1771" t="str">
            <v>303360200072</v>
          </cell>
          <cell r="C1771">
            <v>220</v>
          </cell>
          <cell r="D1771">
            <v>4</v>
          </cell>
          <cell r="E1771" t="str">
            <v>REPASSES BANCOS-ENTREGA PRONTA</v>
          </cell>
          <cell r="F1771">
            <v>3</v>
          </cell>
          <cell r="G1771">
            <v>49205309</v>
          </cell>
          <cell r="H1771" t="str">
            <v>B0302400</v>
          </cell>
          <cell r="I1771">
            <v>60132</v>
          </cell>
          <cell r="J1771">
            <v>1</v>
          </cell>
          <cell r="K1771">
            <v>559</v>
          </cell>
          <cell r="L1771">
            <v>0</v>
          </cell>
          <cell r="M1771">
            <v>0</v>
          </cell>
          <cell r="N1771">
            <v>-142355000</v>
          </cell>
          <cell r="O1771">
            <v>142355000</v>
          </cell>
          <cell r="P1771">
            <v>0</v>
          </cell>
          <cell r="R1771">
            <v>0</v>
          </cell>
          <cell r="S1771">
            <v>0</v>
          </cell>
          <cell r="T1771">
            <v>0</v>
          </cell>
          <cell r="V1771">
            <v>0</v>
          </cell>
          <cell r="W1771">
            <v>0</v>
          </cell>
          <cell r="X1771">
            <v>5084107.1399999997</v>
          </cell>
        </row>
        <row r="1772">
          <cell r="A1772">
            <v>1</v>
          </cell>
          <cell r="B1772" t="str">
            <v>305701012099</v>
          </cell>
          <cell r="C1772">
            <v>220</v>
          </cell>
          <cell r="D1772">
            <v>4</v>
          </cell>
          <cell r="E1772" t="str">
            <v>FINANCEIRO-VENDAS</v>
          </cell>
          <cell r="F1772">
            <v>3</v>
          </cell>
          <cell r="G1772">
            <v>49205309</v>
          </cell>
          <cell r="H1772" t="str">
            <v>B0468100</v>
          </cell>
          <cell r="I1772">
            <v>60123</v>
          </cell>
          <cell r="J1772">
            <v>1</v>
          </cell>
          <cell r="K1772">
            <v>559</v>
          </cell>
          <cell r="L1772">
            <v>0</v>
          </cell>
          <cell r="M1772">
            <v>0</v>
          </cell>
          <cell r="N1772">
            <v>-43808.71</v>
          </cell>
          <cell r="O1772">
            <v>43808.71</v>
          </cell>
          <cell r="P1772">
            <v>0</v>
          </cell>
          <cell r="R1772">
            <v>0</v>
          </cell>
          <cell r="S1772">
            <v>0</v>
          </cell>
          <cell r="T1772">
            <v>0</v>
          </cell>
          <cell r="V1772">
            <v>1.98</v>
          </cell>
          <cell r="W1772">
            <v>0</v>
          </cell>
          <cell r="X1772">
            <v>2722.87</v>
          </cell>
        </row>
        <row r="1773">
          <cell r="G1773" t="str">
            <v>49205309 Total</v>
          </cell>
          <cell r="L1773">
            <v>0</v>
          </cell>
          <cell r="M1773">
            <v>0</v>
          </cell>
          <cell r="P1773">
            <v>121807.8</v>
          </cell>
          <cell r="R1773">
            <v>0</v>
          </cell>
          <cell r="S1773">
            <v>0</v>
          </cell>
          <cell r="T1773">
            <v>121807.8</v>
          </cell>
          <cell r="V1773">
            <v>30789.72</v>
          </cell>
          <cell r="W1773">
            <v>15799.01</v>
          </cell>
          <cell r="X1773">
            <v>5546075.2400000002</v>
          </cell>
        </row>
        <row r="1774">
          <cell r="A1774">
            <v>1</v>
          </cell>
          <cell r="B1774" t="str">
            <v>303405100020</v>
          </cell>
          <cell r="C1774">
            <v>220</v>
          </cell>
          <cell r="D1774">
            <v>4</v>
          </cell>
          <cell r="E1774" t="str">
            <v>EXPORTACAO-LETRAS ENTREGUES</v>
          </cell>
          <cell r="F1774">
            <v>3</v>
          </cell>
          <cell r="G1774">
            <v>49235104</v>
          </cell>
          <cell r="H1774" t="str">
            <v>B0070100</v>
          </cell>
          <cell r="I1774">
            <v>10204</v>
          </cell>
          <cell r="J1774">
            <v>2</v>
          </cell>
          <cell r="K1774">
            <v>520</v>
          </cell>
          <cell r="L1774">
            <v>83860.33</v>
          </cell>
          <cell r="M1774">
            <v>83860.33</v>
          </cell>
          <cell r="N1774">
            <v>0</v>
          </cell>
          <cell r="O1774">
            <v>0</v>
          </cell>
          <cell r="P1774">
            <v>83860.33</v>
          </cell>
          <cell r="R1774">
            <v>-41391.54</v>
          </cell>
          <cell r="S1774">
            <v>0</v>
          </cell>
          <cell r="T1774">
            <v>0</v>
          </cell>
          <cell r="V1774">
            <v>101915.96</v>
          </cell>
          <cell r="W1774">
            <v>83860.33</v>
          </cell>
          <cell r="X1774">
            <v>83860.33</v>
          </cell>
        </row>
        <row r="1775">
          <cell r="A1775">
            <v>1</v>
          </cell>
          <cell r="B1775" t="str">
            <v>305701033029</v>
          </cell>
          <cell r="C1775">
            <v>80</v>
          </cell>
          <cell r="D1775">
            <v>4</v>
          </cell>
          <cell r="E1775" t="str">
            <v>CAMBIO-OUT.PROVISOES-BONIF.S/OPERACOES TRAVADAS-EXPORTACAO</v>
          </cell>
          <cell r="F1775">
            <v>3</v>
          </cell>
          <cell r="G1775">
            <v>49235104</v>
          </cell>
          <cell r="H1775" t="str">
            <v>B0380000</v>
          </cell>
          <cell r="I1775">
            <v>60058</v>
          </cell>
          <cell r="J1775">
            <v>22</v>
          </cell>
          <cell r="K1775">
            <v>0</v>
          </cell>
          <cell r="L1775">
            <v>73028.77</v>
          </cell>
          <cell r="M1775">
            <v>74288.44</v>
          </cell>
          <cell r="N1775">
            <v>0</v>
          </cell>
          <cell r="O1775">
            <v>1259.67</v>
          </cell>
          <cell r="P1775">
            <v>75548.11</v>
          </cell>
          <cell r="R1775">
            <v>-336.98</v>
          </cell>
          <cell r="S1775">
            <v>1259.67</v>
          </cell>
          <cell r="T1775">
            <v>1259.67</v>
          </cell>
          <cell r="V1775">
            <v>73333.14</v>
          </cell>
          <cell r="W1775">
            <v>73028.77</v>
          </cell>
          <cell r="X1775">
            <v>74288.44</v>
          </cell>
        </row>
        <row r="1776">
          <cell r="G1776" t="str">
            <v>49235104 Total</v>
          </cell>
          <cell r="L1776">
            <v>156889.1</v>
          </cell>
          <cell r="M1776">
            <v>158148.76999999999</v>
          </cell>
          <cell r="P1776">
            <v>159408.44</v>
          </cell>
          <cell r="R1776">
            <v>-41728.519999999997</v>
          </cell>
          <cell r="S1776">
            <v>1259.67</v>
          </cell>
          <cell r="T1776">
            <v>1259.67</v>
          </cell>
          <cell r="V1776">
            <v>175249.1</v>
          </cell>
          <cell r="W1776">
            <v>156889.1</v>
          </cell>
          <cell r="X1776">
            <v>158148.76999999999</v>
          </cell>
        </row>
        <row r="1777">
          <cell r="A1777">
            <v>1</v>
          </cell>
          <cell r="B1777" t="str">
            <v>303405300011</v>
          </cell>
          <cell r="C1777">
            <v>220</v>
          </cell>
          <cell r="D1777">
            <v>4</v>
          </cell>
          <cell r="E1777" t="str">
            <v>INTERBANCARIOS</v>
          </cell>
          <cell r="F1777">
            <v>3</v>
          </cell>
          <cell r="G1777">
            <v>49235300</v>
          </cell>
          <cell r="H1777" t="str">
            <v>B0070100</v>
          </cell>
          <cell r="I1777">
            <v>10190</v>
          </cell>
          <cell r="J1777">
            <v>1</v>
          </cell>
          <cell r="K1777">
            <v>559</v>
          </cell>
          <cell r="L1777">
            <v>0</v>
          </cell>
          <cell r="M1777">
            <v>0</v>
          </cell>
          <cell r="N1777">
            <v>-142355000</v>
          </cell>
          <cell r="O1777">
            <v>142355000</v>
          </cell>
          <cell r="P1777">
            <v>0</v>
          </cell>
          <cell r="R1777">
            <v>0</v>
          </cell>
          <cell r="S1777">
            <v>0</v>
          </cell>
          <cell r="T1777">
            <v>0</v>
          </cell>
          <cell r="V1777">
            <v>0</v>
          </cell>
          <cell r="W1777">
            <v>0</v>
          </cell>
          <cell r="X1777">
            <v>5084107.1399999997</v>
          </cell>
        </row>
        <row r="1778">
          <cell r="A1778">
            <v>1</v>
          </cell>
          <cell r="B1778" t="str">
            <v>303405400016</v>
          </cell>
          <cell r="C1778">
            <v>220</v>
          </cell>
          <cell r="D1778">
            <v>4</v>
          </cell>
          <cell r="E1778" t="str">
            <v>FINANCEIRO-SPOT</v>
          </cell>
          <cell r="F1778">
            <v>3</v>
          </cell>
          <cell r="G1778">
            <v>49235300</v>
          </cell>
          <cell r="H1778" t="str">
            <v>B0070100</v>
          </cell>
          <cell r="I1778">
            <v>10184</v>
          </cell>
          <cell r="J1778">
            <v>1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  <cell r="R1778">
            <v>0</v>
          </cell>
          <cell r="S1778">
            <v>0</v>
          </cell>
          <cell r="T1778">
            <v>0</v>
          </cell>
          <cell r="V1778">
            <v>0</v>
          </cell>
          <cell r="W1778">
            <v>0</v>
          </cell>
          <cell r="X1778">
            <v>0</v>
          </cell>
        </row>
        <row r="1779">
          <cell r="G1779" t="str">
            <v>49235300 Total</v>
          </cell>
          <cell r="L1779">
            <v>0</v>
          </cell>
          <cell r="M1779">
            <v>0</v>
          </cell>
          <cell r="P1779">
            <v>0</v>
          </cell>
          <cell r="R1779">
            <v>0</v>
          </cell>
          <cell r="S1779">
            <v>0</v>
          </cell>
          <cell r="T1779">
            <v>0</v>
          </cell>
          <cell r="V1779">
            <v>0</v>
          </cell>
          <cell r="W1779">
            <v>0</v>
          </cell>
          <cell r="X1779">
            <v>5084107.1399999997</v>
          </cell>
        </row>
        <row r="1780">
          <cell r="A1780">
            <v>1</v>
          </cell>
          <cell r="B1780" t="str">
            <v>304923620011</v>
          </cell>
          <cell r="C1780">
            <v>220</v>
          </cell>
          <cell r="D1780">
            <v>4</v>
          </cell>
          <cell r="E1780" t="str">
            <v>LETRAS ENTREGUES-COM RECURSO-SAQUE NAO ACEITO-C.2499</v>
          </cell>
          <cell r="F1780">
            <v>3</v>
          </cell>
          <cell r="G1780">
            <v>49236206</v>
          </cell>
          <cell r="H1780" t="str">
            <v>B0070100</v>
          </cell>
          <cell r="I1780">
            <v>10043</v>
          </cell>
          <cell r="J1780">
            <v>2</v>
          </cell>
          <cell r="K1780">
            <v>520</v>
          </cell>
          <cell r="L1780">
            <v>0</v>
          </cell>
          <cell r="M1780">
            <v>0</v>
          </cell>
          <cell r="N1780">
            <v>0</v>
          </cell>
          <cell r="O1780">
            <v>0</v>
          </cell>
          <cell r="P1780">
            <v>0</v>
          </cell>
          <cell r="R1780">
            <v>0</v>
          </cell>
          <cell r="S1780">
            <v>0</v>
          </cell>
          <cell r="T1780">
            <v>0</v>
          </cell>
          <cell r="V1780">
            <v>685.34</v>
          </cell>
          <cell r="W1780">
            <v>0</v>
          </cell>
          <cell r="X1780">
            <v>0</v>
          </cell>
        </row>
        <row r="1781">
          <cell r="G1781" t="str">
            <v>49236206 Total</v>
          </cell>
          <cell r="L1781">
            <v>0</v>
          </cell>
          <cell r="M1781">
            <v>0</v>
          </cell>
          <cell r="P1781">
            <v>0</v>
          </cell>
          <cell r="R1781">
            <v>0</v>
          </cell>
          <cell r="S1781">
            <v>0</v>
          </cell>
          <cell r="T1781">
            <v>0</v>
          </cell>
          <cell r="V1781">
            <v>685.34</v>
          </cell>
          <cell r="W1781">
            <v>0</v>
          </cell>
          <cell r="X1781">
            <v>0</v>
          </cell>
        </row>
        <row r="1782">
          <cell r="A1782">
            <v>1</v>
          </cell>
          <cell r="B1782" t="str">
            <v>204116160034</v>
          </cell>
          <cell r="C1782">
            <v>220</v>
          </cell>
          <cell r="D1782">
            <v>1</v>
          </cell>
          <cell r="E1782" t="str">
            <v>ADTO S/CONTRATOS DE CAMBIO A INST FINANCEIRAS-PRONTO</v>
          </cell>
          <cell r="F1782">
            <v>3</v>
          </cell>
          <cell r="G1782">
            <v>49236309</v>
          </cell>
          <cell r="H1782" t="str">
            <v>B0070100</v>
          </cell>
          <cell r="I1782">
            <v>10187</v>
          </cell>
          <cell r="J1782">
            <v>1</v>
          </cell>
          <cell r="K1782">
            <v>545</v>
          </cell>
          <cell r="L1782">
            <v>0</v>
          </cell>
          <cell r="M1782">
            <v>0</v>
          </cell>
          <cell r="N1782">
            <v>0</v>
          </cell>
          <cell r="O1782">
            <v>0</v>
          </cell>
          <cell r="P1782">
            <v>0</v>
          </cell>
          <cell r="R1782">
            <v>0</v>
          </cell>
          <cell r="S1782">
            <v>0</v>
          </cell>
          <cell r="T1782">
            <v>0</v>
          </cell>
          <cell r="V1782">
            <v>0</v>
          </cell>
          <cell r="W1782">
            <v>0</v>
          </cell>
          <cell r="X1782">
            <v>0</v>
          </cell>
        </row>
        <row r="1783">
          <cell r="G1783" t="str">
            <v>49236309 Total</v>
          </cell>
          <cell r="L1783">
            <v>0</v>
          </cell>
          <cell r="M1783">
            <v>0</v>
          </cell>
          <cell r="P1783">
            <v>0</v>
          </cell>
          <cell r="R1783">
            <v>0</v>
          </cell>
          <cell r="S1783">
            <v>0</v>
          </cell>
          <cell r="T1783">
            <v>0</v>
          </cell>
          <cell r="V1783">
            <v>0</v>
          </cell>
          <cell r="W1783">
            <v>0</v>
          </cell>
          <cell r="X1783">
            <v>0</v>
          </cell>
        </row>
        <row r="1784">
          <cell r="A1784">
            <v>1</v>
          </cell>
          <cell r="B1784" t="str">
            <v>303401030001</v>
          </cell>
          <cell r="C1784">
            <v>55</v>
          </cell>
          <cell r="D1784">
            <v>4</v>
          </cell>
          <cell r="E1784" t="str">
            <v>COMISSOES DE AGENTES SOBRE IMPORTACAO</v>
          </cell>
          <cell r="F1784">
            <v>3</v>
          </cell>
          <cell r="G1784">
            <v>49277203</v>
          </cell>
          <cell r="H1784" t="str">
            <v>B0302400</v>
          </cell>
          <cell r="I1784">
            <v>60131</v>
          </cell>
          <cell r="J1784">
            <v>7</v>
          </cell>
          <cell r="K1784">
            <v>545</v>
          </cell>
          <cell r="L1784">
            <v>2282.81</v>
          </cell>
          <cell r="M1784">
            <v>2285.8000000000002</v>
          </cell>
          <cell r="N1784">
            <v>-157.44</v>
          </cell>
          <cell r="O1784">
            <v>214.54</v>
          </cell>
          <cell r="P1784">
            <v>2342.9</v>
          </cell>
          <cell r="R1784">
            <v>158.47999999999999</v>
          </cell>
          <cell r="S1784">
            <v>2.9900000000000091</v>
          </cell>
          <cell r="T1784">
            <v>57.1</v>
          </cell>
          <cell r="V1784">
            <v>2194.12</v>
          </cell>
          <cell r="W1784">
            <v>2279.5</v>
          </cell>
          <cell r="X1784">
            <v>2294.91</v>
          </cell>
        </row>
        <row r="1785">
          <cell r="A1785">
            <v>1</v>
          </cell>
          <cell r="B1785" t="str">
            <v>303401030001</v>
          </cell>
          <cell r="C1785">
            <v>70</v>
          </cell>
          <cell r="D1785">
            <v>4</v>
          </cell>
          <cell r="E1785" t="str">
            <v>COMISSOES DE AGENTES SOBRE IMPORTACAO</v>
          </cell>
          <cell r="F1785">
            <v>3</v>
          </cell>
          <cell r="G1785">
            <v>49277203</v>
          </cell>
          <cell r="H1785" t="str">
            <v>B0302400</v>
          </cell>
          <cell r="I1785">
            <v>60131</v>
          </cell>
          <cell r="J1785">
            <v>7</v>
          </cell>
          <cell r="K1785">
            <v>545</v>
          </cell>
          <cell r="L1785">
            <v>1966.29</v>
          </cell>
          <cell r="M1785">
            <v>1970.76</v>
          </cell>
          <cell r="N1785">
            <v>-124.27</v>
          </cell>
          <cell r="O1785">
            <v>131.30000000000001</v>
          </cell>
          <cell r="P1785">
            <v>1977.79</v>
          </cell>
          <cell r="R1785">
            <v>110.26</v>
          </cell>
          <cell r="S1785">
            <v>4.47</v>
          </cell>
          <cell r="T1785">
            <v>7.0300000000000153</v>
          </cell>
          <cell r="V1785">
            <v>1926.11</v>
          </cell>
          <cell r="W1785">
            <v>1959.59</v>
          </cell>
          <cell r="X1785">
            <v>1953.39</v>
          </cell>
        </row>
        <row r="1786">
          <cell r="A1786">
            <v>1</v>
          </cell>
          <cell r="B1786" t="str">
            <v>303401030001</v>
          </cell>
          <cell r="C1786">
            <v>220</v>
          </cell>
          <cell r="D1786">
            <v>4</v>
          </cell>
          <cell r="E1786" t="str">
            <v>COMISSOES DE AGENTES SOBRE IMPORTACAO</v>
          </cell>
          <cell r="F1786">
            <v>3</v>
          </cell>
          <cell r="G1786">
            <v>49277203</v>
          </cell>
          <cell r="H1786" t="str">
            <v>B0302400</v>
          </cell>
          <cell r="I1786">
            <v>60131</v>
          </cell>
          <cell r="J1786">
            <v>7</v>
          </cell>
          <cell r="K1786">
            <v>0</v>
          </cell>
          <cell r="L1786">
            <v>149534.79</v>
          </cell>
          <cell r="M1786">
            <v>150735.91</v>
          </cell>
          <cell r="N1786">
            <v>-2478.73</v>
          </cell>
          <cell r="O1786">
            <v>8147.67</v>
          </cell>
          <cell r="P1786">
            <v>156404.85</v>
          </cell>
          <cell r="R1786">
            <v>-321.32000000000062</v>
          </cell>
          <cell r="S1786">
            <v>1201.1199999999999</v>
          </cell>
          <cell r="T1786">
            <v>5668.94</v>
          </cell>
          <cell r="V1786">
            <v>150160.15</v>
          </cell>
          <cell r="W1786">
            <v>149481.73000000001</v>
          </cell>
          <cell r="X1786">
            <v>153179.94</v>
          </cell>
        </row>
        <row r="1787">
          <cell r="A1787">
            <v>1</v>
          </cell>
          <cell r="B1787" t="str">
            <v>303401030001</v>
          </cell>
          <cell r="C1787">
            <v>335</v>
          </cell>
          <cell r="D1787">
            <v>4</v>
          </cell>
          <cell r="E1787" t="str">
            <v>COMISSOES DE AGENTES SOBRE IMPORTACAO</v>
          </cell>
          <cell r="F1787">
            <v>3</v>
          </cell>
          <cell r="G1787">
            <v>49277203</v>
          </cell>
          <cell r="H1787" t="str">
            <v>B0302400</v>
          </cell>
          <cell r="I1787">
            <v>60131</v>
          </cell>
          <cell r="J1787">
            <v>7</v>
          </cell>
          <cell r="K1787">
            <v>0</v>
          </cell>
          <cell r="L1787">
            <v>272.37</v>
          </cell>
          <cell r="M1787">
            <v>272.66000000000003</v>
          </cell>
          <cell r="N1787">
            <v>-18.420000000000002</v>
          </cell>
          <cell r="O1787">
            <v>25.49</v>
          </cell>
          <cell r="P1787">
            <v>279.73</v>
          </cell>
          <cell r="R1787">
            <v>19.07</v>
          </cell>
          <cell r="S1787">
            <v>0.28999999999999915</v>
          </cell>
          <cell r="T1787">
            <v>7.07</v>
          </cell>
          <cell r="V1787">
            <v>261.74</v>
          </cell>
          <cell r="W1787">
            <v>272.2</v>
          </cell>
          <cell r="X1787">
            <v>273.74</v>
          </cell>
        </row>
        <row r="1788">
          <cell r="A1788">
            <v>1</v>
          </cell>
          <cell r="B1788" t="str">
            <v>303401030001</v>
          </cell>
          <cell r="C1788">
            <v>360</v>
          </cell>
          <cell r="D1788">
            <v>4</v>
          </cell>
          <cell r="E1788" t="str">
            <v>COMISSOES DE AGENTES SOBRE IMPORTACAO</v>
          </cell>
          <cell r="F1788">
            <v>3</v>
          </cell>
          <cell r="G1788">
            <v>49277203</v>
          </cell>
          <cell r="H1788" t="str">
            <v>B0302400</v>
          </cell>
          <cell r="I1788">
            <v>60131</v>
          </cell>
          <cell r="J1788">
            <v>7</v>
          </cell>
          <cell r="K1788">
            <v>545</v>
          </cell>
          <cell r="L1788">
            <v>153.57</v>
          </cell>
          <cell r="M1788">
            <v>153.72999999999999</v>
          </cell>
          <cell r="N1788">
            <v>-10.39</v>
          </cell>
          <cell r="O1788">
            <v>14.38</v>
          </cell>
          <cell r="P1788">
            <v>157.72</v>
          </cell>
          <cell r="R1788">
            <v>10.75</v>
          </cell>
          <cell r="S1788">
            <v>0.16</v>
          </cell>
          <cell r="T1788">
            <v>3.99</v>
          </cell>
          <cell r="V1788">
            <v>147.57</v>
          </cell>
          <cell r="W1788">
            <v>153.47</v>
          </cell>
          <cell r="X1788">
            <v>154.34</v>
          </cell>
        </row>
        <row r="1789">
          <cell r="A1789">
            <v>1</v>
          </cell>
          <cell r="B1789" t="str">
            <v>303401030001</v>
          </cell>
          <cell r="C1789">
            <v>395</v>
          </cell>
          <cell r="D1789">
            <v>4</v>
          </cell>
          <cell r="E1789" t="str">
            <v>COMISSOES DE AGENTES SOBRE IMPORTACAO</v>
          </cell>
          <cell r="F1789">
            <v>3</v>
          </cell>
          <cell r="G1789">
            <v>49277203</v>
          </cell>
          <cell r="H1789" t="str">
            <v>B0302400</v>
          </cell>
          <cell r="I1789">
            <v>60131</v>
          </cell>
          <cell r="J1789">
            <v>7</v>
          </cell>
          <cell r="K1789">
            <v>0</v>
          </cell>
          <cell r="L1789">
            <v>41110.699999999997</v>
          </cell>
          <cell r="M1789">
            <v>41154.44</v>
          </cell>
          <cell r="N1789">
            <v>-2780.52</v>
          </cell>
          <cell r="O1789">
            <v>3848.07</v>
          </cell>
          <cell r="P1789">
            <v>42221.99</v>
          </cell>
          <cell r="R1789">
            <v>2877.69</v>
          </cell>
          <cell r="S1789">
            <v>43.740000000000236</v>
          </cell>
          <cell r="T1789">
            <v>1067.55</v>
          </cell>
          <cell r="V1789">
            <v>39506.03</v>
          </cell>
          <cell r="W1789">
            <v>41085.61</v>
          </cell>
          <cell r="X1789">
            <v>41317.97</v>
          </cell>
        </row>
        <row r="1790">
          <cell r="A1790">
            <v>1</v>
          </cell>
          <cell r="B1790" t="str">
            <v>303401030001</v>
          </cell>
          <cell r="C1790">
            <v>425</v>
          </cell>
          <cell r="D1790">
            <v>4</v>
          </cell>
          <cell r="E1790" t="str">
            <v>COMISSOES DE AGENTES SOBRE IMPORTACAO</v>
          </cell>
          <cell r="F1790">
            <v>3</v>
          </cell>
          <cell r="G1790">
            <v>49277203</v>
          </cell>
          <cell r="H1790" t="str">
            <v>B0302400</v>
          </cell>
          <cell r="I1790">
            <v>60131</v>
          </cell>
          <cell r="J1790">
            <v>7</v>
          </cell>
          <cell r="K1790">
            <v>545</v>
          </cell>
          <cell r="L1790">
            <v>5188.3100000000004</v>
          </cell>
          <cell r="M1790">
            <v>5150.32</v>
          </cell>
          <cell r="N1790">
            <v>-316.94</v>
          </cell>
          <cell r="O1790">
            <v>415.98</v>
          </cell>
          <cell r="P1790">
            <v>5249.36</v>
          </cell>
          <cell r="R1790">
            <v>333.07</v>
          </cell>
          <cell r="S1790">
            <v>-37.99</v>
          </cell>
          <cell r="T1790">
            <v>99.04</v>
          </cell>
          <cell r="V1790">
            <v>5001.88</v>
          </cell>
          <cell r="W1790">
            <v>5148.3999999999996</v>
          </cell>
          <cell r="X1790">
            <v>5155.8100000000004</v>
          </cell>
        </row>
        <row r="1791">
          <cell r="A1791">
            <v>1</v>
          </cell>
          <cell r="B1791" t="str">
            <v>303401030001</v>
          </cell>
          <cell r="C1791">
            <v>470</v>
          </cell>
          <cell r="D1791">
            <v>4</v>
          </cell>
          <cell r="E1791" t="str">
            <v>COMISSOES DE AGENTES SOBRE IMPORTACAO</v>
          </cell>
          <cell r="F1791">
            <v>3</v>
          </cell>
          <cell r="G1791">
            <v>49277203</v>
          </cell>
          <cell r="H1791" t="str">
            <v>B0302400</v>
          </cell>
          <cell r="I1791">
            <v>60131</v>
          </cell>
          <cell r="J1791">
            <v>7</v>
          </cell>
          <cell r="K1791">
            <v>0</v>
          </cell>
          <cell r="L1791">
            <v>37680.36</v>
          </cell>
          <cell r="M1791">
            <v>37350.94</v>
          </cell>
          <cell r="N1791">
            <v>-1671.44</v>
          </cell>
          <cell r="O1791">
            <v>2774.68</v>
          </cell>
          <cell r="P1791">
            <v>38454.18</v>
          </cell>
          <cell r="R1791">
            <v>-1461.41</v>
          </cell>
          <cell r="S1791">
            <v>-329.42</v>
          </cell>
          <cell r="T1791">
            <v>1103.24</v>
          </cell>
          <cell r="V1791">
            <v>38610.94</v>
          </cell>
          <cell r="W1791">
            <v>36916.46</v>
          </cell>
          <cell r="X1791">
            <v>38044.21</v>
          </cell>
        </row>
        <row r="1792">
          <cell r="A1792">
            <v>1</v>
          </cell>
          <cell r="B1792" t="str">
            <v>303401030001</v>
          </cell>
          <cell r="C1792">
            <v>540</v>
          </cell>
          <cell r="D1792">
            <v>4</v>
          </cell>
          <cell r="E1792" t="str">
            <v>COMISSOES DE AGENTES SOBRE IMPORTACAO</v>
          </cell>
          <cell r="F1792">
            <v>3</v>
          </cell>
          <cell r="G1792">
            <v>49277203</v>
          </cell>
          <cell r="H1792" t="str">
            <v>B0302400</v>
          </cell>
          <cell r="I1792">
            <v>60131</v>
          </cell>
          <cell r="J1792">
            <v>7</v>
          </cell>
          <cell r="K1792">
            <v>545</v>
          </cell>
          <cell r="L1792">
            <v>818.84</v>
          </cell>
          <cell r="M1792">
            <v>808.35</v>
          </cell>
          <cell r="N1792">
            <v>-32.89</v>
          </cell>
          <cell r="O1792">
            <v>52.63</v>
          </cell>
          <cell r="P1792">
            <v>828.09</v>
          </cell>
          <cell r="R1792">
            <v>35.700000000000003</v>
          </cell>
          <cell r="S1792">
            <v>-10.49</v>
          </cell>
          <cell r="T1792">
            <v>19.739999999999998</v>
          </cell>
          <cell r="V1792">
            <v>805.93</v>
          </cell>
          <cell r="W1792">
            <v>810.47</v>
          </cell>
          <cell r="X1792">
            <v>816.78</v>
          </cell>
        </row>
        <row r="1793">
          <cell r="A1793">
            <v>1</v>
          </cell>
          <cell r="B1793" t="str">
            <v>303401030001</v>
          </cell>
          <cell r="C1793">
            <v>595</v>
          </cell>
          <cell r="D1793">
            <v>4</v>
          </cell>
          <cell r="E1793" t="str">
            <v>COMISSOES DE AGENTES SOBRE IMPORTACAO</v>
          </cell>
          <cell r="F1793">
            <v>3</v>
          </cell>
          <cell r="G1793">
            <v>49277203</v>
          </cell>
          <cell r="H1793" t="str">
            <v>B0302400</v>
          </cell>
          <cell r="I1793">
            <v>60131</v>
          </cell>
          <cell r="J1793">
            <v>7</v>
          </cell>
          <cell r="K1793">
            <v>0</v>
          </cell>
          <cell r="L1793">
            <v>319.36</v>
          </cell>
          <cell r="M1793">
            <v>319.7</v>
          </cell>
          <cell r="N1793">
            <v>-21.54</v>
          </cell>
          <cell r="O1793">
            <v>29.85</v>
          </cell>
          <cell r="P1793">
            <v>328.01</v>
          </cell>
          <cell r="R1793">
            <v>22.35</v>
          </cell>
          <cell r="S1793">
            <v>0.34</v>
          </cell>
          <cell r="T1793">
            <v>8.31</v>
          </cell>
          <cell r="V1793">
            <v>306.89999999999998</v>
          </cell>
          <cell r="W1793">
            <v>319.17</v>
          </cell>
          <cell r="X1793">
            <v>320.95999999999998</v>
          </cell>
        </row>
        <row r="1794">
          <cell r="A1794">
            <v>1</v>
          </cell>
          <cell r="B1794" t="str">
            <v>303401030001</v>
          </cell>
          <cell r="C1794">
            <v>610</v>
          </cell>
          <cell r="D1794">
            <v>4</v>
          </cell>
          <cell r="E1794" t="str">
            <v>COMISSOES DE AGENTES SOBRE IMPORTACAO</v>
          </cell>
          <cell r="F1794">
            <v>3</v>
          </cell>
          <cell r="G1794">
            <v>49277203</v>
          </cell>
          <cell r="H1794" t="str">
            <v>B0302400</v>
          </cell>
          <cell r="I1794">
            <v>60131</v>
          </cell>
          <cell r="J1794">
            <v>7</v>
          </cell>
          <cell r="K1794">
            <v>0</v>
          </cell>
          <cell r="L1794">
            <v>184357.33</v>
          </cell>
          <cell r="M1794">
            <v>184553.99</v>
          </cell>
          <cell r="N1794">
            <v>-12468.16</v>
          </cell>
          <cell r="O1794">
            <v>17255.59</v>
          </cell>
          <cell r="P1794">
            <v>189341.42</v>
          </cell>
          <cell r="R1794">
            <v>12904.25</v>
          </cell>
          <cell r="S1794">
            <v>196.66</v>
          </cell>
          <cell r="T1794">
            <v>4787.43</v>
          </cell>
          <cell r="V1794">
            <v>177161.53</v>
          </cell>
          <cell r="W1794">
            <v>184245.11</v>
          </cell>
          <cell r="X1794">
            <v>185287.3</v>
          </cell>
        </row>
        <row r="1795">
          <cell r="A1795">
            <v>1</v>
          </cell>
          <cell r="B1795" t="str">
            <v>303401030001</v>
          </cell>
          <cell r="C1795">
            <v>700</v>
          </cell>
          <cell r="D1795">
            <v>4</v>
          </cell>
          <cell r="E1795" t="str">
            <v>COMISSOES DE AGENTES SOBRE IMPORTACAO</v>
          </cell>
          <cell r="F1795">
            <v>3</v>
          </cell>
          <cell r="G1795">
            <v>49277203</v>
          </cell>
          <cell r="H1795" t="str">
            <v>B0302400</v>
          </cell>
          <cell r="I1795">
            <v>60131</v>
          </cell>
          <cell r="J1795">
            <v>7</v>
          </cell>
          <cell r="K1795">
            <v>545</v>
          </cell>
          <cell r="L1795">
            <v>13780.41</v>
          </cell>
          <cell r="M1795">
            <v>13795.39</v>
          </cell>
          <cell r="N1795">
            <v>-932.26</v>
          </cell>
          <cell r="O1795">
            <v>1289.19</v>
          </cell>
          <cell r="P1795">
            <v>14152.32</v>
          </cell>
          <cell r="R1795">
            <v>964.7</v>
          </cell>
          <cell r="S1795">
            <v>14.98</v>
          </cell>
          <cell r="T1795">
            <v>356.93</v>
          </cell>
          <cell r="V1795">
            <v>13242.24</v>
          </cell>
          <cell r="W1795">
            <v>13771.72</v>
          </cell>
          <cell r="X1795">
            <v>13849.72</v>
          </cell>
        </row>
        <row r="1796">
          <cell r="G1796" t="str">
            <v>49277203 Total</v>
          </cell>
          <cell r="L1796">
            <v>437465.14</v>
          </cell>
          <cell r="M1796">
            <v>438551.99</v>
          </cell>
          <cell r="P1796">
            <v>451738.36</v>
          </cell>
          <cell r="R1796">
            <v>15653.59</v>
          </cell>
          <cell r="S1796">
            <v>1086.8499999999999</v>
          </cell>
          <cell r="T1796">
            <v>13186.37</v>
          </cell>
          <cell r="V1796">
            <v>429325.14</v>
          </cell>
          <cell r="W1796">
            <v>436443.43</v>
          </cell>
          <cell r="X1796">
            <v>442649.07</v>
          </cell>
        </row>
        <row r="1797">
          <cell r="A1797">
            <v>1</v>
          </cell>
          <cell r="B1797" t="str">
            <v>349310005010</v>
          </cell>
          <cell r="C1797">
            <v>80</v>
          </cell>
          <cell r="D1797">
            <v>4</v>
          </cell>
          <cell r="E1797" t="str">
            <v>IR FONTE S/TJLP</v>
          </cell>
          <cell r="F1797">
            <v>3</v>
          </cell>
          <cell r="G1797">
            <v>49310005</v>
          </cell>
          <cell r="H1797" t="str">
            <v>B0192900</v>
          </cell>
          <cell r="I1797">
            <v>30808</v>
          </cell>
          <cell r="J1797">
            <v>798</v>
          </cell>
          <cell r="K1797">
            <v>0</v>
          </cell>
          <cell r="L1797">
            <v>0</v>
          </cell>
          <cell r="M1797">
            <v>-8988393.6500000004</v>
          </cell>
          <cell r="N1797">
            <v>0</v>
          </cell>
          <cell r="O1797">
            <v>0</v>
          </cell>
          <cell r="P1797">
            <v>-8988393.6500000004</v>
          </cell>
          <cell r="R1797">
            <v>0</v>
          </cell>
          <cell r="S1797">
            <v>-8988393.6500000004</v>
          </cell>
          <cell r="T1797">
            <v>0</v>
          </cell>
          <cell r="V1797">
            <v>0</v>
          </cell>
          <cell r="W1797">
            <v>-4887229.82</v>
          </cell>
          <cell r="X1797">
            <v>-8988393.6500000004</v>
          </cell>
        </row>
        <row r="1798">
          <cell r="A1798">
            <v>1</v>
          </cell>
          <cell r="B1798" t="str">
            <v>349992007250</v>
          </cell>
          <cell r="C1798">
            <v>80</v>
          </cell>
          <cell r="D1798">
            <v>4</v>
          </cell>
          <cell r="E1798" t="str">
            <v>TJLP A PAGAR</v>
          </cell>
          <cell r="F1798">
            <v>3</v>
          </cell>
          <cell r="G1798">
            <v>49310005</v>
          </cell>
          <cell r="H1798" t="str">
            <v>0000000</v>
          </cell>
          <cell r="I1798">
            <v>0</v>
          </cell>
          <cell r="J1798">
            <v>798</v>
          </cell>
          <cell r="K1798">
            <v>0</v>
          </cell>
          <cell r="L1798">
            <v>56158510.789999999</v>
          </cell>
          <cell r="M1798">
            <v>59922624.289999999</v>
          </cell>
          <cell r="N1798">
            <v>0</v>
          </cell>
          <cell r="O1798">
            <v>0</v>
          </cell>
          <cell r="P1798">
            <v>59922624.289999999</v>
          </cell>
          <cell r="R1798">
            <v>31064420.82</v>
          </cell>
          <cell r="S1798">
            <v>3764113.5</v>
          </cell>
          <cell r="T1798">
            <v>0</v>
          </cell>
          <cell r="V1798">
            <v>28100324.239999998</v>
          </cell>
          <cell r="W1798">
            <v>56158510.789999999</v>
          </cell>
          <cell r="X1798">
            <v>59922624.289999999</v>
          </cell>
        </row>
        <row r="1799">
          <cell r="G1799" t="str">
            <v>49310005 Total</v>
          </cell>
          <cell r="L1799">
            <v>56158510.789999999</v>
          </cell>
          <cell r="M1799">
            <v>50934230.640000001</v>
          </cell>
          <cell r="P1799">
            <v>50934230.640000001</v>
          </cell>
          <cell r="R1799">
            <v>31064420.82</v>
          </cell>
          <cell r="S1799">
            <v>-5224280.1500000004</v>
          </cell>
          <cell r="T1799">
            <v>0</v>
          </cell>
          <cell r="V1799">
            <v>28100324.239999998</v>
          </cell>
          <cell r="W1799">
            <v>51271280.969999999</v>
          </cell>
          <cell r="X1799">
            <v>50934230.640000001</v>
          </cell>
        </row>
        <row r="1800">
          <cell r="A1800">
            <v>1</v>
          </cell>
          <cell r="B1800" t="str">
            <v>349930100010</v>
          </cell>
          <cell r="C1800">
            <v>80</v>
          </cell>
          <cell r="D1800">
            <v>4</v>
          </cell>
          <cell r="E1800" t="str">
            <v>PROVISAO PAGAMENTO A EFETUAR-PLR-GCB</v>
          </cell>
          <cell r="F1800">
            <v>3</v>
          </cell>
          <cell r="G1800">
            <v>49315000</v>
          </cell>
          <cell r="H1800" t="str">
            <v>B0380000</v>
          </cell>
          <cell r="I1800">
            <v>60393</v>
          </cell>
          <cell r="J1800">
            <v>801</v>
          </cell>
          <cell r="K1800">
            <v>0</v>
          </cell>
          <cell r="L1800">
            <v>157891</v>
          </cell>
          <cell r="M1800">
            <v>184194</v>
          </cell>
          <cell r="N1800">
            <v>-157891</v>
          </cell>
          <cell r="O1800">
            <v>11379</v>
          </cell>
          <cell r="P1800">
            <v>37682</v>
          </cell>
          <cell r="R1800">
            <v>4914</v>
          </cell>
          <cell r="S1800">
            <v>26303</v>
          </cell>
          <cell r="T1800">
            <v>-146512</v>
          </cell>
          <cell r="V1800">
            <v>154403.65</v>
          </cell>
          <cell r="W1800">
            <v>164678.85999999999</v>
          </cell>
          <cell r="X1800">
            <v>158031.14000000001</v>
          </cell>
        </row>
        <row r="1801">
          <cell r="G1801" t="str">
            <v>49315000 Total</v>
          </cell>
          <cell r="L1801">
            <v>157891</v>
          </cell>
          <cell r="M1801">
            <v>184194</v>
          </cell>
          <cell r="P1801">
            <v>37682</v>
          </cell>
          <cell r="R1801">
            <v>4914</v>
          </cell>
          <cell r="S1801">
            <v>26303</v>
          </cell>
          <cell r="T1801">
            <v>-146512</v>
          </cell>
          <cell r="V1801">
            <v>154403.65</v>
          </cell>
          <cell r="W1801">
            <v>164678.85999999999</v>
          </cell>
          <cell r="X1801">
            <v>158031.14000000001</v>
          </cell>
        </row>
        <row r="1802">
          <cell r="A1802">
            <v>1</v>
          </cell>
          <cell r="B1802" t="str">
            <v>349330009011</v>
          </cell>
          <cell r="C1802">
            <v>80</v>
          </cell>
          <cell r="D1802">
            <v>4</v>
          </cell>
          <cell r="E1802" t="str">
            <v>PESSOAL-PROVISAO FUNDO DE PENSAO PL BASICO-13 SAL</v>
          </cell>
          <cell r="F1802">
            <v>3</v>
          </cell>
          <cell r="G1802">
            <v>49330009</v>
          </cell>
          <cell r="H1802" t="str">
            <v>B0380000</v>
          </cell>
          <cell r="I1802">
            <v>60206</v>
          </cell>
          <cell r="J1802">
            <v>491</v>
          </cell>
          <cell r="K1802">
            <v>0</v>
          </cell>
          <cell r="L1802">
            <v>0</v>
          </cell>
          <cell r="M1802">
            <v>201.31</v>
          </cell>
          <cell r="N1802">
            <v>-201.31</v>
          </cell>
          <cell r="O1802">
            <v>5362.57</v>
          </cell>
          <cell r="P1802">
            <v>5362.57</v>
          </cell>
          <cell r="R1802">
            <v>-1740.27</v>
          </cell>
          <cell r="S1802">
            <v>201.31</v>
          </cell>
          <cell r="T1802">
            <v>5161.26</v>
          </cell>
          <cell r="V1802">
            <v>1066.6099999999999</v>
          </cell>
          <cell r="W1802">
            <v>45.44</v>
          </cell>
          <cell r="X1802">
            <v>1122.99</v>
          </cell>
        </row>
        <row r="1803">
          <cell r="A1803">
            <v>1</v>
          </cell>
          <cell r="B1803" t="str">
            <v>349330009020</v>
          </cell>
          <cell r="C1803">
            <v>80</v>
          </cell>
          <cell r="D1803">
            <v>4</v>
          </cell>
          <cell r="E1803" t="str">
            <v>PESSOAL-PROVISAO FUNDO PENSAO PL BASICO-14 SAL</v>
          </cell>
          <cell r="F1803">
            <v>3</v>
          </cell>
          <cell r="G1803">
            <v>49330009</v>
          </cell>
          <cell r="H1803" t="str">
            <v>B0380000</v>
          </cell>
          <cell r="I1803">
            <v>60206</v>
          </cell>
          <cell r="J1803">
            <v>491</v>
          </cell>
          <cell r="K1803">
            <v>0</v>
          </cell>
          <cell r="L1803">
            <v>1047.8399999999999</v>
          </cell>
          <cell r="M1803">
            <v>1251.1099999999999</v>
          </cell>
          <cell r="N1803">
            <v>-1251.1099999999999</v>
          </cell>
          <cell r="O1803">
            <v>19142.150000000001</v>
          </cell>
          <cell r="P1803">
            <v>19142.150000000001</v>
          </cell>
          <cell r="R1803">
            <v>195.35</v>
          </cell>
          <cell r="S1803">
            <v>203.27</v>
          </cell>
          <cell r="T1803">
            <v>17891.04</v>
          </cell>
          <cell r="V1803">
            <v>928.1</v>
          </cell>
          <cell r="W1803">
            <v>1093.75</v>
          </cell>
          <cell r="X1803">
            <v>4445.93</v>
          </cell>
        </row>
        <row r="1804">
          <cell r="A1804">
            <v>1</v>
          </cell>
          <cell r="B1804" t="str">
            <v>349330009038</v>
          </cell>
          <cell r="C1804">
            <v>80</v>
          </cell>
          <cell r="D1804">
            <v>4</v>
          </cell>
          <cell r="E1804" t="str">
            <v>PESSOAL-PROVISAO FUNDO PENSAL PL SUPLEMENTAR-13 SAL</v>
          </cell>
          <cell r="F1804">
            <v>3</v>
          </cell>
          <cell r="G1804">
            <v>49330009</v>
          </cell>
          <cell r="H1804" t="str">
            <v>B0380000</v>
          </cell>
          <cell r="I1804">
            <v>60206</v>
          </cell>
          <cell r="J1804">
            <v>491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4728.74</v>
          </cell>
          <cell r="P1804">
            <v>4728.74</v>
          </cell>
          <cell r="R1804">
            <v>-4665.03</v>
          </cell>
          <cell r="S1804">
            <v>0</v>
          </cell>
          <cell r="T1804">
            <v>4728.74</v>
          </cell>
          <cell r="V1804">
            <v>2859.22</v>
          </cell>
          <cell r="W1804">
            <v>0</v>
          </cell>
          <cell r="X1804">
            <v>844.42</v>
          </cell>
        </row>
        <row r="1805">
          <cell r="A1805">
            <v>1</v>
          </cell>
          <cell r="B1805" t="str">
            <v>349330009046</v>
          </cell>
          <cell r="C1805">
            <v>80</v>
          </cell>
          <cell r="D1805">
            <v>4</v>
          </cell>
          <cell r="E1805" t="str">
            <v>PESSOAL-PROVISAO FUNDO PENSAL PL SUPLEMENTAR-14 SAL</v>
          </cell>
          <cell r="F1805">
            <v>3</v>
          </cell>
          <cell r="G1805">
            <v>49330009</v>
          </cell>
          <cell r="H1805" t="str">
            <v>B0380000</v>
          </cell>
          <cell r="I1805">
            <v>60206</v>
          </cell>
          <cell r="J1805">
            <v>491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17079.29</v>
          </cell>
          <cell r="P1805">
            <v>17079.29</v>
          </cell>
          <cell r="R1805">
            <v>0</v>
          </cell>
          <cell r="S1805">
            <v>0</v>
          </cell>
          <cell r="T1805">
            <v>17079.29</v>
          </cell>
          <cell r="V1805">
            <v>0</v>
          </cell>
          <cell r="W1805">
            <v>0</v>
          </cell>
          <cell r="X1805">
            <v>3049.88</v>
          </cell>
        </row>
        <row r="1806">
          <cell r="A1806">
            <v>1</v>
          </cell>
          <cell r="B1806" t="str">
            <v>349330009054</v>
          </cell>
          <cell r="C1806">
            <v>80</v>
          </cell>
          <cell r="D1806">
            <v>4</v>
          </cell>
          <cell r="E1806" t="str">
            <v>PESSOAL-PROVISAO FUNDO PENSAO CONT.ESPECIAL-13 SAL</v>
          </cell>
          <cell r="F1806">
            <v>3</v>
          </cell>
          <cell r="G1806">
            <v>49330009</v>
          </cell>
          <cell r="H1806" t="str">
            <v>B0380000</v>
          </cell>
          <cell r="I1806">
            <v>60206</v>
          </cell>
          <cell r="J1806">
            <v>491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1202.4100000000001</v>
          </cell>
          <cell r="P1806">
            <v>1202.4100000000001</v>
          </cell>
          <cell r="R1806">
            <v>-1328.01</v>
          </cell>
          <cell r="S1806">
            <v>0</v>
          </cell>
          <cell r="T1806">
            <v>1202.4100000000001</v>
          </cell>
          <cell r="V1806">
            <v>813.94</v>
          </cell>
          <cell r="W1806">
            <v>0</v>
          </cell>
          <cell r="X1806">
            <v>214.71</v>
          </cell>
        </row>
        <row r="1807">
          <cell r="A1807">
            <v>1</v>
          </cell>
          <cell r="B1807" t="str">
            <v>349330009062</v>
          </cell>
          <cell r="C1807">
            <v>80</v>
          </cell>
          <cell r="D1807">
            <v>4</v>
          </cell>
          <cell r="E1807" t="str">
            <v>PESSOAL-PROVISAO FUNDO PENSAO CONT.ESPECIAL-14 SAL</v>
          </cell>
          <cell r="F1807">
            <v>3</v>
          </cell>
          <cell r="G1807">
            <v>49330009</v>
          </cell>
          <cell r="H1807" t="str">
            <v>B0380000</v>
          </cell>
          <cell r="I1807">
            <v>60206</v>
          </cell>
          <cell r="J1807">
            <v>491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4468.93</v>
          </cell>
          <cell r="P1807">
            <v>4468.93</v>
          </cell>
          <cell r="R1807">
            <v>0</v>
          </cell>
          <cell r="S1807">
            <v>0</v>
          </cell>
          <cell r="T1807">
            <v>4468.93</v>
          </cell>
          <cell r="V1807">
            <v>0</v>
          </cell>
          <cell r="W1807">
            <v>0</v>
          </cell>
          <cell r="X1807">
            <v>798.04</v>
          </cell>
        </row>
        <row r="1808">
          <cell r="G1808" t="str">
            <v>49330009 Total</v>
          </cell>
          <cell r="L1808">
            <v>1047.8399999999999</v>
          </cell>
          <cell r="M1808">
            <v>1452.42</v>
          </cell>
          <cell r="P1808">
            <v>51984.09</v>
          </cell>
          <cell r="R1808">
            <v>-7537.96</v>
          </cell>
          <cell r="S1808">
            <v>404.58</v>
          </cell>
          <cell r="T1808">
            <v>50531.67</v>
          </cell>
          <cell r="V1808">
            <v>5667.87</v>
          </cell>
          <cell r="W1808">
            <v>1139.19</v>
          </cell>
          <cell r="X1808">
            <v>10475.969999999999</v>
          </cell>
        </row>
        <row r="1809">
          <cell r="A1809">
            <v>1</v>
          </cell>
          <cell r="B1809" t="str">
            <v>303248000113</v>
          </cell>
          <cell r="C1809">
            <v>80</v>
          </cell>
          <cell r="D1809">
            <v>4</v>
          </cell>
          <cell r="E1809" t="str">
            <v>CONTR.SOCIAL A PAGAR-EX.ANTERIORES</v>
          </cell>
          <cell r="F1809">
            <v>3</v>
          </cell>
          <cell r="G1809">
            <v>49410008</v>
          </cell>
          <cell r="H1809" t="str">
            <v>B0380200</v>
          </cell>
          <cell r="I1809">
            <v>50072</v>
          </cell>
          <cell r="J1809">
            <v>513</v>
          </cell>
          <cell r="K1809">
            <v>504</v>
          </cell>
          <cell r="L1809">
            <v>0</v>
          </cell>
          <cell r="M1809">
            <v>9413267.1099999994</v>
          </cell>
          <cell r="N1809">
            <v>0</v>
          </cell>
          <cell r="O1809">
            <v>0</v>
          </cell>
          <cell r="P1809">
            <v>9413267.1099999994</v>
          </cell>
          <cell r="R1809">
            <v>0</v>
          </cell>
          <cell r="S1809">
            <v>9413267.1099999994</v>
          </cell>
          <cell r="T1809">
            <v>0</v>
          </cell>
          <cell r="V1809">
            <v>0</v>
          </cell>
          <cell r="W1809">
            <v>0</v>
          </cell>
          <cell r="X1809">
            <v>9413267.1099999994</v>
          </cell>
        </row>
        <row r="1810">
          <cell r="A1810">
            <v>1</v>
          </cell>
          <cell r="B1810" t="str">
            <v>303248050021</v>
          </cell>
          <cell r="C1810">
            <v>80</v>
          </cell>
          <cell r="D1810">
            <v>4</v>
          </cell>
          <cell r="E1810" t="str">
            <v>IR S/LUCRO REAL A PAGAR-EX.ANTERIORES</v>
          </cell>
          <cell r="F1810">
            <v>3</v>
          </cell>
          <cell r="G1810">
            <v>49410008</v>
          </cell>
          <cell r="H1810" t="str">
            <v>B0380200</v>
          </cell>
          <cell r="I1810">
            <v>50072</v>
          </cell>
          <cell r="J1810">
            <v>513</v>
          </cell>
          <cell r="K1810">
            <v>504</v>
          </cell>
          <cell r="L1810">
            <v>0</v>
          </cell>
          <cell r="M1810">
            <v>25090495</v>
          </cell>
          <cell r="N1810">
            <v>0</v>
          </cell>
          <cell r="O1810">
            <v>0</v>
          </cell>
          <cell r="P1810">
            <v>25090495</v>
          </cell>
          <cell r="R1810">
            <v>0</v>
          </cell>
          <cell r="S1810">
            <v>25090495</v>
          </cell>
          <cell r="T1810">
            <v>0</v>
          </cell>
          <cell r="V1810">
            <v>0</v>
          </cell>
          <cell r="W1810">
            <v>0</v>
          </cell>
          <cell r="X1810">
            <v>25090495</v>
          </cell>
        </row>
        <row r="1811">
          <cell r="G1811" t="str">
            <v>49410008 Total</v>
          </cell>
          <cell r="L1811">
            <v>0</v>
          </cell>
          <cell r="M1811">
            <v>34503762.109999999</v>
          </cell>
          <cell r="P1811">
            <v>34503762.109999999</v>
          </cell>
          <cell r="R1811">
            <v>0</v>
          </cell>
          <cell r="S1811">
            <v>34503762.109999999</v>
          </cell>
          <cell r="T1811">
            <v>0</v>
          </cell>
          <cell r="V1811">
            <v>0</v>
          </cell>
          <cell r="W1811">
            <v>0</v>
          </cell>
          <cell r="X1811">
            <v>34503762.109999999</v>
          </cell>
        </row>
        <row r="1812">
          <cell r="A1812">
            <v>1</v>
          </cell>
          <cell r="B1812" t="str">
            <v>303248000652</v>
          </cell>
          <cell r="C1812">
            <v>80</v>
          </cell>
          <cell r="D1812">
            <v>4</v>
          </cell>
          <cell r="E1812" t="str">
            <v>CONTR.SOCIAL-PROV.P/PGTOS-EX.ATUAL</v>
          </cell>
          <cell r="F1812">
            <v>3</v>
          </cell>
          <cell r="G1812">
            <v>49415003</v>
          </cell>
          <cell r="H1812" t="str">
            <v>B0380100</v>
          </cell>
          <cell r="I1812">
            <v>50072</v>
          </cell>
          <cell r="J1812">
            <v>513</v>
          </cell>
          <cell r="K1812">
            <v>504</v>
          </cell>
          <cell r="L1812">
            <v>9801705.9600000009</v>
          </cell>
          <cell r="M1812">
            <v>0</v>
          </cell>
          <cell r="N1812">
            <v>0</v>
          </cell>
          <cell r="O1812">
            <v>3333545.29</v>
          </cell>
          <cell r="P1812">
            <v>3333545.29</v>
          </cell>
          <cell r="R1812">
            <v>4062714.1</v>
          </cell>
          <cell r="S1812">
            <v>-9801705.9600000009</v>
          </cell>
          <cell r="T1812">
            <v>3333545.29</v>
          </cell>
          <cell r="V1812">
            <v>6132157.7400000002</v>
          </cell>
          <cell r="W1812">
            <v>9801705.9600000009</v>
          </cell>
          <cell r="X1812">
            <v>595275.93999999994</v>
          </cell>
        </row>
        <row r="1813">
          <cell r="A1813">
            <v>1</v>
          </cell>
          <cell r="B1813" t="str">
            <v>303248050056</v>
          </cell>
          <cell r="C1813">
            <v>80</v>
          </cell>
          <cell r="D1813">
            <v>4</v>
          </cell>
          <cell r="E1813" t="str">
            <v>IR S/LUCRO REAL-PROV.P/PGTOS-EX.ATUAL</v>
          </cell>
          <cell r="F1813">
            <v>3</v>
          </cell>
          <cell r="G1813">
            <v>49415003</v>
          </cell>
          <cell r="H1813" t="str">
            <v>B0380100</v>
          </cell>
          <cell r="I1813">
            <v>50072</v>
          </cell>
          <cell r="J1813">
            <v>513</v>
          </cell>
          <cell r="K1813">
            <v>504</v>
          </cell>
          <cell r="L1813">
            <v>26171356.73</v>
          </cell>
          <cell r="M1813">
            <v>0</v>
          </cell>
          <cell r="N1813">
            <v>0</v>
          </cell>
          <cell r="O1813">
            <v>9257988.4800000004</v>
          </cell>
          <cell r="P1813">
            <v>9257988.4800000004</v>
          </cell>
          <cell r="R1813">
            <v>11283766.93</v>
          </cell>
          <cell r="S1813">
            <v>-26171356.73</v>
          </cell>
          <cell r="T1813">
            <v>9257988.4800000004</v>
          </cell>
          <cell r="V1813">
            <v>15979567.24</v>
          </cell>
          <cell r="W1813">
            <v>26171356.73</v>
          </cell>
          <cell r="X1813">
            <v>1653212.23</v>
          </cell>
        </row>
        <row r="1814">
          <cell r="G1814" t="str">
            <v>49415003 Total</v>
          </cell>
          <cell r="L1814">
            <v>35973062.689999998</v>
          </cell>
          <cell r="M1814">
            <v>0</v>
          </cell>
          <cell r="P1814">
            <v>12591533.77</v>
          </cell>
          <cell r="R1814">
            <v>15346481.029999999</v>
          </cell>
          <cell r="S1814">
            <v>-35973062.689999998</v>
          </cell>
          <cell r="T1814">
            <v>12591533.77</v>
          </cell>
          <cell r="V1814">
            <v>22111724.98</v>
          </cell>
          <cell r="W1814">
            <v>35973062.689999998</v>
          </cell>
          <cell r="X1814">
            <v>2248488.17</v>
          </cell>
        </row>
        <row r="1815">
          <cell r="A1815">
            <v>1</v>
          </cell>
          <cell r="B1815" t="str">
            <v>303248000067</v>
          </cell>
          <cell r="C1815">
            <v>80</v>
          </cell>
          <cell r="D1815">
            <v>4</v>
          </cell>
          <cell r="E1815" t="str">
            <v>OUTROS-INSS A RECOLHER S/PRESTACAO DE SERVICOS-AUTON. GCB</v>
          </cell>
          <cell r="F1815">
            <v>3</v>
          </cell>
          <cell r="G1815">
            <v>49420108</v>
          </cell>
          <cell r="H1815" t="str">
            <v>B0302400</v>
          </cell>
          <cell r="I1815">
            <v>50052</v>
          </cell>
          <cell r="J1815">
            <v>993</v>
          </cell>
          <cell r="K1815">
            <v>280</v>
          </cell>
          <cell r="L1815">
            <v>0</v>
          </cell>
          <cell r="M1815">
            <v>0</v>
          </cell>
          <cell r="N1815">
            <v>0</v>
          </cell>
          <cell r="O1815">
            <v>0</v>
          </cell>
          <cell r="P1815">
            <v>0</v>
          </cell>
          <cell r="R1815">
            <v>-169.88</v>
          </cell>
          <cell r="S1815">
            <v>0</v>
          </cell>
          <cell r="T1815">
            <v>0</v>
          </cell>
          <cell r="V1815">
            <v>21.92</v>
          </cell>
          <cell r="W1815">
            <v>0</v>
          </cell>
          <cell r="X1815">
            <v>0</v>
          </cell>
        </row>
        <row r="1816">
          <cell r="A1816">
            <v>1</v>
          </cell>
          <cell r="B1816" t="str">
            <v>303248000105</v>
          </cell>
          <cell r="C1816">
            <v>80</v>
          </cell>
          <cell r="D1816">
            <v>4</v>
          </cell>
          <cell r="E1816" t="str">
            <v>IMPOSTO DE RENDA A RECOLHER-PREST SERVICO-P. JURIDICA-GCB</v>
          </cell>
          <cell r="F1816">
            <v>3</v>
          </cell>
          <cell r="G1816">
            <v>49420108</v>
          </cell>
          <cell r="H1816" t="str">
            <v>B0302400</v>
          </cell>
          <cell r="I1816">
            <v>50431</v>
          </cell>
          <cell r="J1816">
            <v>993</v>
          </cell>
          <cell r="K1816">
            <v>425</v>
          </cell>
          <cell r="L1816">
            <v>0</v>
          </cell>
          <cell r="M1816">
            <v>18.39</v>
          </cell>
          <cell r="N1816">
            <v>-255.48</v>
          </cell>
          <cell r="O1816">
            <v>267.95999999999998</v>
          </cell>
          <cell r="P1816">
            <v>30.87</v>
          </cell>
          <cell r="R1816">
            <v>-129.06</v>
          </cell>
          <cell r="S1816">
            <v>18.39</v>
          </cell>
          <cell r="T1816">
            <v>12.48</v>
          </cell>
          <cell r="V1816">
            <v>32.81</v>
          </cell>
          <cell r="W1816">
            <v>12.83</v>
          </cell>
          <cell r="X1816">
            <v>17.98</v>
          </cell>
        </row>
        <row r="1817">
          <cell r="A1817">
            <v>1</v>
          </cell>
          <cell r="B1817" t="str">
            <v>303248000628</v>
          </cell>
          <cell r="C1817">
            <v>80</v>
          </cell>
          <cell r="D1817">
            <v>4</v>
          </cell>
          <cell r="E1817" t="str">
            <v>IMPOSTO DE RENDA S/SERV PRESTADOS POR P.JURIDICA</v>
          </cell>
          <cell r="F1817">
            <v>3</v>
          </cell>
          <cell r="G1817">
            <v>49420108</v>
          </cell>
          <cell r="H1817" t="str">
            <v>B0302400</v>
          </cell>
          <cell r="I1817">
            <v>60010</v>
          </cell>
          <cell r="J1817">
            <v>508</v>
          </cell>
          <cell r="K1817">
            <v>425</v>
          </cell>
          <cell r="L1817">
            <v>0</v>
          </cell>
          <cell r="M1817">
            <v>353.74</v>
          </cell>
          <cell r="N1817">
            <v>-796.84</v>
          </cell>
          <cell r="O1817">
            <v>1223.78</v>
          </cell>
          <cell r="P1817">
            <v>780.68</v>
          </cell>
          <cell r="R1817">
            <v>-233.18</v>
          </cell>
          <cell r="S1817">
            <v>353.74</v>
          </cell>
          <cell r="T1817">
            <v>426.94</v>
          </cell>
          <cell r="V1817">
            <v>232.79</v>
          </cell>
          <cell r="W1817">
            <v>38.4</v>
          </cell>
          <cell r="X1817">
            <v>43.91</v>
          </cell>
        </row>
        <row r="1818">
          <cell r="A1818">
            <v>1</v>
          </cell>
          <cell r="B1818" t="str">
            <v>303248010011</v>
          </cell>
          <cell r="C1818">
            <v>80</v>
          </cell>
          <cell r="D1818">
            <v>4</v>
          </cell>
          <cell r="E1818" t="str">
            <v>PROV IRRF S/PREST SERV-PF-CENTRALIZADORA</v>
          </cell>
          <cell r="F1818">
            <v>3</v>
          </cell>
          <cell r="G1818">
            <v>49420108</v>
          </cell>
          <cell r="H1818" t="str">
            <v>B0463000</v>
          </cell>
          <cell r="I1818">
            <v>60010</v>
          </cell>
          <cell r="J1818">
            <v>508</v>
          </cell>
          <cell r="K1818">
            <v>425</v>
          </cell>
          <cell r="L1818">
            <v>0</v>
          </cell>
          <cell r="M1818">
            <v>0</v>
          </cell>
          <cell r="N1818">
            <v>-11.85</v>
          </cell>
          <cell r="O1818">
            <v>11.85</v>
          </cell>
          <cell r="P1818">
            <v>0</v>
          </cell>
          <cell r="R1818">
            <v>0</v>
          </cell>
          <cell r="S1818">
            <v>0</v>
          </cell>
          <cell r="T1818">
            <v>0</v>
          </cell>
          <cell r="V1818">
            <v>0</v>
          </cell>
          <cell r="W1818">
            <v>0</v>
          </cell>
          <cell r="X1818">
            <v>0</v>
          </cell>
        </row>
        <row r="1819">
          <cell r="A1819">
            <v>1</v>
          </cell>
          <cell r="B1819" t="str">
            <v>303248010020</v>
          </cell>
          <cell r="C1819">
            <v>80</v>
          </cell>
          <cell r="D1819">
            <v>4</v>
          </cell>
          <cell r="E1819" t="str">
            <v>PROV IRRF S/PREST SERV-PJ-CENTRALIZADORA</v>
          </cell>
          <cell r="F1819">
            <v>3</v>
          </cell>
          <cell r="G1819">
            <v>49420108</v>
          </cell>
          <cell r="H1819" t="str">
            <v>B0302400</v>
          </cell>
          <cell r="I1819">
            <v>60010</v>
          </cell>
          <cell r="J1819">
            <v>508</v>
          </cell>
          <cell r="K1819">
            <v>425</v>
          </cell>
          <cell r="L1819">
            <v>6504.61</v>
          </cell>
          <cell r="M1819">
            <v>748.57</v>
          </cell>
          <cell r="N1819">
            <v>-1725.14</v>
          </cell>
          <cell r="O1819">
            <v>1052.32</v>
          </cell>
          <cell r="P1819">
            <v>75.75</v>
          </cell>
          <cell r="R1819">
            <v>6504.61</v>
          </cell>
          <cell r="S1819">
            <v>-5756.04</v>
          </cell>
          <cell r="T1819">
            <v>-672.82</v>
          </cell>
          <cell r="V1819">
            <v>2131.8200000000002</v>
          </cell>
          <cell r="W1819">
            <v>959.18</v>
          </cell>
          <cell r="X1819">
            <v>375.06</v>
          </cell>
        </row>
        <row r="1820">
          <cell r="G1820" t="str">
            <v>49420108 Total</v>
          </cell>
          <cell r="L1820">
            <v>6504.61</v>
          </cell>
          <cell r="M1820">
            <v>1120.7</v>
          </cell>
          <cell r="P1820">
            <v>887.3</v>
          </cell>
          <cell r="R1820">
            <v>5972.49</v>
          </cell>
          <cell r="S1820">
            <v>-5383.91</v>
          </cell>
          <cell r="T1820">
            <v>-233.4</v>
          </cell>
          <cell r="V1820">
            <v>2419.34</v>
          </cell>
          <cell r="W1820">
            <v>1010.41</v>
          </cell>
          <cell r="X1820">
            <v>436.95</v>
          </cell>
        </row>
        <row r="1821">
          <cell r="A1821">
            <v>1</v>
          </cell>
          <cell r="B1821" t="str">
            <v>303245033207</v>
          </cell>
          <cell r="C1821">
            <v>80</v>
          </cell>
          <cell r="D1821">
            <v>4</v>
          </cell>
          <cell r="E1821" t="str">
            <v>INSS A RECOLHER-FUNCIONARIOS</v>
          </cell>
          <cell r="F1821">
            <v>3</v>
          </cell>
          <cell r="G1821">
            <v>49420201</v>
          </cell>
          <cell r="H1821" t="str">
            <v>B0463000</v>
          </cell>
          <cell r="I1821">
            <v>60064</v>
          </cell>
          <cell r="J1821">
            <v>491</v>
          </cell>
          <cell r="K1821">
            <v>500</v>
          </cell>
          <cell r="L1821">
            <v>9942.82</v>
          </cell>
          <cell r="M1821">
            <v>9934.7999999999993</v>
          </cell>
          <cell r="N1821">
            <v>-9934.7999999999993</v>
          </cell>
          <cell r="O1821">
            <v>10504.44</v>
          </cell>
          <cell r="P1821">
            <v>10504.44</v>
          </cell>
          <cell r="R1821">
            <v>446.32</v>
          </cell>
          <cell r="S1821">
            <v>-8.0200000000004366</v>
          </cell>
          <cell r="T1821">
            <v>569.64000000000124</v>
          </cell>
          <cell r="V1821">
            <v>5464.46</v>
          </cell>
          <cell r="W1821">
            <v>2884.81</v>
          </cell>
          <cell r="X1821">
            <v>2722.09</v>
          </cell>
        </row>
        <row r="1822">
          <cell r="A1822">
            <v>1</v>
          </cell>
          <cell r="B1822" t="str">
            <v>303245034726</v>
          </cell>
          <cell r="C1822">
            <v>80</v>
          </cell>
          <cell r="D1822">
            <v>4</v>
          </cell>
          <cell r="E1822" t="str">
            <v>OUTROS-IMPOSTOS E CONTRIBUICOES A RECOLHER-PESSOAL-CSG</v>
          </cell>
          <cell r="F1822">
            <v>3</v>
          </cell>
          <cell r="G1822">
            <v>49420201</v>
          </cell>
          <cell r="H1822" t="str">
            <v>B0302400</v>
          </cell>
          <cell r="I1822">
            <v>60064</v>
          </cell>
          <cell r="J1822">
            <v>975</v>
          </cell>
          <cell r="K1822">
            <v>500</v>
          </cell>
          <cell r="L1822">
            <v>16040.69</v>
          </cell>
          <cell r="M1822">
            <v>0</v>
          </cell>
          <cell r="N1822">
            <v>-68128.429999999993</v>
          </cell>
          <cell r="O1822">
            <v>4902630.8099999996</v>
          </cell>
          <cell r="P1822">
            <v>4834502.38</v>
          </cell>
          <cell r="R1822">
            <v>-375788.77</v>
          </cell>
          <cell r="S1822">
            <v>-16040.689999999944</v>
          </cell>
          <cell r="T1822">
            <v>4834502.38</v>
          </cell>
          <cell r="V1822">
            <v>267817.65000000002</v>
          </cell>
          <cell r="W1822">
            <v>119419.28</v>
          </cell>
          <cell r="X1822">
            <v>883654.33</v>
          </cell>
        </row>
        <row r="1823">
          <cell r="A1823">
            <v>1</v>
          </cell>
          <cell r="B1823" t="str">
            <v>305701093072</v>
          </cell>
          <cell r="C1823">
            <v>80</v>
          </cell>
          <cell r="D1823">
            <v>4</v>
          </cell>
          <cell r="E1823" t="str">
            <v>PESSOAL-PROVISAO P/ FGTS S/13 SALARIO</v>
          </cell>
          <cell r="F1823">
            <v>3</v>
          </cell>
          <cell r="G1823">
            <v>49420201</v>
          </cell>
          <cell r="H1823" t="str">
            <v>B0380000</v>
          </cell>
          <cell r="I1823">
            <v>60064</v>
          </cell>
          <cell r="J1823">
            <v>491</v>
          </cell>
          <cell r="K1823">
            <v>463</v>
          </cell>
          <cell r="L1823">
            <v>2150.7199999999998</v>
          </cell>
          <cell r="M1823">
            <v>7414.89</v>
          </cell>
          <cell r="N1823">
            <v>-4499.9799999999996</v>
          </cell>
          <cell r="O1823">
            <v>6384.64</v>
          </cell>
          <cell r="P1823">
            <v>9299.5499999999993</v>
          </cell>
          <cell r="R1823">
            <v>-3703.01</v>
          </cell>
          <cell r="S1823">
            <v>5264.17</v>
          </cell>
          <cell r="T1823">
            <v>1884.66</v>
          </cell>
          <cell r="V1823">
            <v>4420.3100000000004</v>
          </cell>
          <cell r="W1823">
            <v>3339.4</v>
          </cell>
          <cell r="X1823">
            <v>6708.57</v>
          </cell>
        </row>
        <row r="1824">
          <cell r="A1824">
            <v>1</v>
          </cell>
          <cell r="B1824" t="str">
            <v>305701093099</v>
          </cell>
          <cell r="C1824">
            <v>80</v>
          </cell>
          <cell r="D1824">
            <v>4</v>
          </cell>
          <cell r="E1824" t="str">
            <v>PESSOAL-PROVISAO P/ INSS S/GRATIFICACAO PERIODICA</v>
          </cell>
          <cell r="F1824">
            <v>3</v>
          </cell>
          <cell r="G1824">
            <v>49420201</v>
          </cell>
          <cell r="H1824" t="str">
            <v>B0380000</v>
          </cell>
          <cell r="I1824">
            <v>60064</v>
          </cell>
          <cell r="J1824">
            <v>491</v>
          </cell>
          <cell r="K1824">
            <v>463</v>
          </cell>
          <cell r="L1824">
            <v>154590.46</v>
          </cell>
          <cell r="M1824">
            <v>35304.78</v>
          </cell>
          <cell r="N1824">
            <v>-2160.4899999999998</v>
          </cell>
          <cell r="O1824">
            <v>25749.64</v>
          </cell>
          <cell r="P1824">
            <v>58893.93</v>
          </cell>
          <cell r="R1824">
            <v>28420.95</v>
          </cell>
          <cell r="S1824">
            <v>-119285.68</v>
          </cell>
          <cell r="T1824">
            <v>23589.15</v>
          </cell>
          <cell r="V1824">
            <v>137171.17000000001</v>
          </cell>
          <cell r="W1824">
            <v>127992.92</v>
          </cell>
          <cell r="X1824">
            <v>39307.17</v>
          </cell>
        </row>
        <row r="1825">
          <cell r="A1825">
            <v>1</v>
          </cell>
          <cell r="B1825" t="str">
            <v>305701093102</v>
          </cell>
          <cell r="C1825">
            <v>80</v>
          </cell>
          <cell r="D1825">
            <v>4</v>
          </cell>
          <cell r="E1825" t="str">
            <v>PESSOAL-PROVISAO P/ INSS S/13 SALARIO</v>
          </cell>
          <cell r="F1825">
            <v>3</v>
          </cell>
          <cell r="G1825">
            <v>49420201</v>
          </cell>
          <cell r="H1825" t="str">
            <v>B0380000</v>
          </cell>
          <cell r="I1825">
            <v>60064</v>
          </cell>
          <cell r="J1825">
            <v>491</v>
          </cell>
          <cell r="K1825">
            <v>463</v>
          </cell>
          <cell r="L1825">
            <v>0</v>
          </cell>
          <cell r="M1825">
            <v>32578.69</v>
          </cell>
          <cell r="N1825">
            <v>-1997.7</v>
          </cell>
          <cell r="O1825">
            <v>31886.44</v>
          </cell>
          <cell r="P1825">
            <v>62467.43</v>
          </cell>
          <cell r="R1825">
            <v>-288437.71000000002</v>
          </cell>
          <cell r="S1825">
            <v>32578.69</v>
          </cell>
          <cell r="T1825">
            <v>29888.74</v>
          </cell>
          <cell r="V1825">
            <v>176784.4</v>
          </cell>
          <cell r="W1825">
            <v>7356.48</v>
          </cell>
          <cell r="X1825">
            <v>37891.06</v>
          </cell>
        </row>
        <row r="1826">
          <cell r="A1826">
            <v>1</v>
          </cell>
          <cell r="B1826" t="str">
            <v>305701093110</v>
          </cell>
          <cell r="C1826">
            <v>80</v>
          </cell>
          <cell r="D1826">
            <v>4</v>
          </cell>
          <cell r="E1826" t="str">
            <v>PESSOAL-PROVISAO P/ FGTS S/ GRATIFICACOES PERIODICA</v>
          </cell>
          <cell r="F1826">
            <v>3</v>
          </cell>
          <cell r="G1826">
            <v>49420201</v>
          </cell>
          <cell r="H1826" t="str">
            <v>B0380000</v>
          </cell>
          <cell r="I1826">
            <v>60064</v>
          </cell>
          <cell r="J1826">
            <v>491</v>
          </cell>
          <cell r="K1826">
            <v>463</v>
          </cell>
          <cell r="L1826">
            <v>47203.13</v>
          </cell>
          <cell r="M1826">
            <v>10779.91</v>
          </cell>
          <cell r="N1826">
            <v>-659.68</v>
          </cell>
          <cell r="O1826">
            <v>7862.4</v>
          </cell>
          <cell r="P1826">
            <v>17982.63</v>
          </cell>
          <cell r="R1826">
            <v>8678.26</v>
          </cell>
          <cell r="S1826">
            <v>-36423.22</v>
          </cell>
          <cell r="T1826">
            <v>7202.72</v>
          </cell>
          <cell r="V1826">
            <v>41884.199999999997</v>
          </cell>
          <cell r="W1826">
            <v>39081.72</v>
          </cell>
          <cell r="X1826">
            <v>12002</v>
          </cell>
        </row>
        <row r="1827">
          <cell r="A1827">
            <v>1</v>
          </cell>
          <cell r="B1827" t="str">
            <v>305701093145</v>
          </cell>
          <cell r="C1827">
            <v>80</v>
          </cell>
          <cell r="D1827">
            <v>4</v>
          </cell>
          <cell r="E1827" t="str">
            <v>INSS A RECOLHER-EMPRESA</v>
          </cell>
          <cell r="F1827">
            <v>3</v>
          </cell>
          <cell r="G1827">
            <v>49420201</v>
          </cell>
          <cell r="H1827" t="str">
            <v>B0380000</v>
          </cell>
          <cell r="I1827">
            <v>60064</v>
          </cell>
          <cell r="J1827">
            <v>491</v>
          </cell>
          <cell r="K1827">
            <v>500</v>
          </cell>
          <cell r="L1827">
            <v>406372</v>
          </cell>
          <cell r="M1827">
            <v>575064.02</v>
          </cell>
          <cell r="N1827">
            <v>-575064.02</v>
          </cell>
          <cell r="O1827">
            <v>4735243.5599999996</v>
          </cell>
          <cell r="P1827">
            <v>4735243.5599999996</v>
          </cell>
          <cell r="R1827">
            <v>-36236.639999999999</v>
          </cell>
          <cell r="S1827">
            <v>168692.02</v>
          </cell>
          <cell r="T1827">
            <v>4160179.54</v>
          </cell>
          <cell r="V1827">
            <v>226735.94</v>
          </cell>
          <cell r="W1827">
            <v>156070.71</v>
          </cell>
          <cell r="X1827">
            <v>909171.29</v>
          </cell>
        </row>
        <row r="1828">
          <cell r="A1828">
            <v>1</v>
          </cell>
          <cell r="B1828" t="str">
            <v>305702093149</v>
          </cell>
          <cell r="C1828">
            <v>80</v>
          </cell>
          <cell r="D1828">
            <v>4</v>
          </cell>
          <cell r="E1828" t="str">
            <v>FGTS A RECOLHER</v>
          </cell>
          <cell r="F1828">
            <v>3</v>
          </cell>
          <cell r="G1828">
            <v>49420201</v>
          </cell>
          <cell r="H1828" t="str">
            <v>B0380000</v>
          </cell>
          <cell r="I1828">
            <v>60064</v>
          </cell>
          <cell r="J1828">
            <v>491</v>
          </cell>
          <cell r="K1828">
            <v>463</v>
          </cell>
          <cell r="L1828">
            <v>127595.86</v>
          </cell>
          <cell r="M1828">
            <v>204431.25</v>
          </cell>
          <cell r="N1828">
            <v>-206056.14</v>
          </cell>
          <cell r="O1828">
            <v>1346779.04</v>
          </cell>
          <cell r="P1828">
            <v>1345154.15</v>
          </cell>
          <cell r="R1828">
            <v>-62647.08</v>
          </cell>
          <cell r="S1828">
            <v>76835.39</v>
          </cell>
          <cell r="T1828">
            <v>1140722.8999999999</v>
          </cell>
          <cell r="V1828">
            <v>92350.03</v>
          </cell>
          <cell r="W1828">
            <v>66741.87</v>
          </cell>
          <cell r="X1828">
            <v>291604.07</v>
          </cell>
        </row>
        <row r="1829">
          <cell r="A1829">
            <v>1</v>
          </cell>
          <cell r="B1829" t="str">
            <v>349420201094</v>
          </cell>
          <cell r="C1829">
            <v>80</v>
          </cell>
          <cell r="D1829">
            <v>4</v>
          </cell>
          <cell r="E1829" t="str">
            <v>INSS A RECOLHER-EMPRESA-MANUAL</v>
          </cell>
          <cell r="F1829">
            <v>3</v>
          </cell>
          <cell r="G1829">
            <v>49420201</v>
          </cell>
          <cell r="H1829" t="str">
            <v>B0380000</v>
          </cell>
          <cell r="I1829">
            <v>60064</v>
          </cell>
          <cell r="J1829">
            <v>491</v>
          </cell>
          <cell r="K1829">
            <v>0</v>
          </cell>
          <cell r="L1829">
            <v>6253364.4500000002</v>
          </cell>
          <cell r="M1829">
            <v>6292140.4299999997</v>
          </cell>
          <cell r="N1829">
            <v>0</v>
          </cell>
          <cell r="O1829">
            <v>54872.59</v>
          </cell>
          <cell r="P1829">
            <v>6347013.0199999996</v>
          </cell>
          <cell r="R1829">
            <v>72929.97</v>
          </cell>
          <cell r="S1829">
            <v>38775.980000000003</v>
          </cell>
          <cell r="T1829">
            <v>54872.59</v>
          </cell>
          <cell r="V1829">
            <v>6228110.9100000001</v>
          </cell>
          <cell r="W1829">
            <v>6289638.75</v>
          </cell>
          <cell r="X1829">
            <v>6343093.5499999998</v>
          </cell>
        </row>
        <row r="1830">
          <cell r="A1830">
            <v>1</v>
          </cell>
          <cell r="B1830" t="str">
            <v>349420201124</v>
          </cell>
          <cell r="C1830">
            <v>80</v>
          </cell>
          <cell r="D1830">
            <v>4</v>
          </cell>
          <cell r="E1830" t="str">
            <v>INSS A RECOLHER-EMPRESA-SALARIO EDUCACAO-FOPAG EXCESSO</v>
          </cell>
          <cell r="F1830">
            <v>3</v>
          </cell>
          <cell r="G1830">
            <v>49420201</v>
          </cell>
          <cell r="H1830" t="str">
            <v>B0380000</v>
          </cell>
          <cell r="I1830">
            <v>60064</v>
          </cell>
          <cell r="J1830">
            <v>491</v>
          </cell>
          <cell r="K1830">
            <v>0</v>
          </cell>
          <cell r="L1830">
            <v>2934901.6</v>
          </cell>
          <cell r="M1830">
            <v>2973677.6</v>
          </cell>
          <cell r="N1830">
            <v>0</v>
          </cell>
          <cell r="O1830">
            <v>54872.59</v>
          </cell>
          <cell r="P1830">
            <v>3028550.19</v>
          </cell>
          <cell r="R1830">
            <v>72929.990000000005</v>
          </cell>
          <cell r="S1830">
            <v>38776</v>
          </cell>
          <cell r="T1830">
            <v>54872.59</v>
          </cell>
          <cell r="V1830">
            <v>2909648.05</v>
          </cell>
          <cell r="W1830">
            <v>2971175.92</v>
          </cell>
          <cell r="X1830">
            <v>3024630.72</v>
          </cell>
        </row>
        <row r="1831">
          <cell r="G1831" t="str">
            <v>49420201 Total</v>
          </cell>
          <cell r="L1831">
            <v>9952161.7300000004</v>
          </cell>
          <cell r="M1831">
            <v>10141326.369999999</v>
          </cell>
          <cell r="P1831">
            <v>20449611.279999997</v>
          </cell>
          <cell r="R1831">
            <v>-583407.72</v>
          </cell>
          <cell r="S1831">
            <v>189164.64</v>
          </cell>
          <cell r="T1831">
            <v>10308284.91</v>
          </cell>
          <cell r="V1831">
            <v>10090387.120000001</v>
          </cell>
          <cell r="W1831">
            <v>9783701.8599999994</v>
          </cell>
          <cell r="X1831">
            <v>11550784.85</v>
          </cell>
        </row>
        <row r="1832">
          <cell r="A1832">
            <v>1</v>
          </cell>
          <cell r="B1832" t="str">
            <v>303245034408</v>
          </cell>
          <cell r="C1832">
            <v>80</v>
          </cell>
          <cell r="D1832">
            <v>4</v>
          </cell>
          <cell r="E1832" t="str">
            <v>IR NA FONTE A RECOLHER-RDB/CDB C/RENDA POS OU PRE-FIXADA-SMG</v>
          </cell>
          <cell r="F1832">
            <v>3</v>
          </cell>
          <cell r="G1832">
            <v>49420902</v>
          </cell>
          <cell r="H1832" t="str">
            <v>B0463000</v>
          </cell>
          <cell r="I1832">
            <v>60010</v>
          </cell>
          <cell r="J1832">
            <v>508</v>
          </cell>
          <cell r="K1832">
            <v>425</v>
          </cell>
          <cell r="L1832">
            <v>461.82</v>
          </cell>
          <cell r="M1832">
            <v>0</v>
          </cell>
          <cell r="N1832">
            <v>-710.79</v>
          </cell>
          <cell r="O1832">
            <v>710.79</v>
          </cell>
          <cell r="P1832">
            <v>0</v>
          </cell>
          <cell r="R1832">
            <v>461.82</v>
          </cell>
          <cell r="S1832">
            <v>-461.82000000000698</v>
          </cell>
          <cell r="T1832">
            <v>0</v>
          </cell>
          <cell r="V1832">
            <v>5631.13</v>
          </cell>
          <cell r="W1832">
            <v>59.59</v>
          </cell>
          <cell r="X1832">
            <v>0</v>
          </cell>
        </row>
        <row r="1833">
          <cell r="A1833">
            <v>1</v>
          </cell>
          <cell r="B1833" t="str">
            <v>303245034572</v>
          </cell>
          <cell r="C1833">
            <v>80</v>
          </cell>
          <cell r="D1833">
            <v>4</v>
          </cell>
          <cell r="E1833" t="str">
            <v>IR FEDERAL-PAPEIS PUBLICOS</v>
          </cell>
          <cell r="F1833">
            <v>3</v>
          </cell>
          <cell r="G1833">
            <v>49420902</v>
          </cell>
          <cell r="H1833" t="str">
            <v>B0463000</v>
          </cell>
          <cell r="I1833">
            <v>60010</v>
          </cell>
          <cell r="J1833">
            <v>508</v>
          </cell>
          <cell r="K1833">
            <v>425</v>
          </cell>
          <cell r="L1833">
            <v>0</v>
          </cell>
          <cell r="M1833">
            <v>0</v>
          </cell>
          <cell r="N1833">
            <v>0</v>
          </cell>
          <cell r="O1833">
            <v>1288011.55</v>
          </cell>
          <cell r="P1833">
            <v>1288011.55</v>
          </cell>
          <cell r="R1833">
            <v>0</v>
          </cell>
          <cell r="S1833">
            <v>0</v>
          </cell>
          <cell r="T1833">
            <v>1288011.55</v>
          </cell>
          <cell r="V1833">
            <v>223703.7</v>
          </cell>
          <cell r="W1833">
            <v>0</v>
          </cell>
          <cell r="X1833">
            <v>368003.3</v>
          </cell>
        </row>
        <row r="1834">
          <cell r="A1834">
            <v>1</v>
          </cell>
          <cell r="B1834" t="str">
            <v>303248000555</v>
          </cell>
          <cell r="C1834">
            <v>80</v>
          </cell>
          <cell r="D1834">
            <v>4</v>
          </cell>
          <cell r="E1834" t="str">
            <v>IMPOSTOS E CONTRIBUICOES A RECOLHER-CPMF PROPRIO-GCB</v>
          </cell>
          <cell r="F1834">
            <v>3</v>
          </cell>
          <cell r="G1834">
            <v>49420902</v>
          </cell>
          <cell r="H1834" t="str">
            <v>B0463000</v>
          </cell>
          <cell r="I1834">
            <v>60008</v>
          </cell>
          <cell r="J1834">
            <v>992</v>
          </cell>
          <cell r="K1834">
            <v>431</v>
          </cell>
          <cell r="L1834">
            <v>107.06</v>
          </cell>
          <cell r="M1834">
            <v>5773.35</v>
          </cell>
          <cell r="N1834">
            <v>-6348.38</v>
          </cell>
          <cell r="O1834">
            <v>49619.7</v>
          </cell>
          <cell r="P1834">
            <v>49044.67</v>
          </cell>
          <cell r="R1834">
            <v>-6179.04</v>
          </cell>
          <cell r="S1834">
            <v>5666.29</v>
          </cell>
          <cell r="T1834">
            <v>43271.32</v>
          </cell>
          <cell r="V1834">
            <v>3699.7</v>
          </cell>
          <cell r="W1834">
            <v>1685.1</v>
          </cell>
          <cell r="X1834">
            <v>10820.21</v>
          </cell>
        </row>
        <row r="1835">
          <cell r="A1835">
            <v>1</v>
          </cell>
          <cell r="B1835" t="str">
            <v>303248000776</v>
          </cell>
          <cell r="C1835">
            <v>80</v>
          </cell>
          <cell r="D1835">
            <v>4</v>
          </cell>
          <cell r="E1835" t="str">
            <v>CPMF A RECOLHER-PROPRIA</v>
          </cell>
          <cell r="F1835">
            <v>3</v>
          </cell>
          <cell r="G1835">
            <v>49420902</v>
          </cell>
          <cell r="H1835" t="str">
            <v>B0463000</v>
          </cell>
          <cell r="I1835">
            <v>60008</v>
          </cell>
          <cell r="J1835">
            <v>506</v>
          </cell>
          <cell r="K1835">
            <v>431</v>
          </cell>
          <cell r="L1835">
            <v>13480.64</v>
          </cell>
          <cell r="M1835">
            <v>19276.150000000001</v>
          </cell>
          <cell r="N1835">
            <v>-98061.24</v>
          </cell>
          <cell r="O1835">
            <v>52441.68</v>
          </cell>
          <cell r="P1835">
            <v>-26343.41</v>
          </cell>
          <cell r="R1835">
            <v>4354.7</v>
          </cell>
          <cell r="S1835">
            <v>5795.51</v>
          </cell>
          <cell r="T1835">
            <v>-45619.56</v>
          </cell>
          <cell r="V1835">
            <v>7569.66</v>
          </cell>
          <cell r="W1835">
            <v>6170.52</v>
          </cell>
          <cell r="X1835">
            <v>17933.73</v>
          </cell>
        </row>
        <row r="1836">
          <cell r="A1836">
            <v>1</v>
          </cell>
          <cell r="B1836" t="str">
            <v>303248005093</v>
          </cell>
          <cell r="C1836">
            <v>80</v>
          </cell>
          <cell r="D1836">
            <v>4</v>
          </cell>
          <cell r="E1836" t="str">
            <v>IRRF A PARTIR 1995 S/OPER SWAP A RECOLHER-LMM</v>
          </cell>
          <cell r="F1836">
            <v>3</v>
          </cell>
          <cell r="G1836">
            <v>49420902</v>
          </cell>
          <cell r="H1836" t="str">
            <v>B0463000</v>
          </cell>
          <cell r="I1836">
            <v>60010</v>
          </cell>
          <cell r="J1836">
            <v>508</v>
          </cell>
          <cell r="K1836">
            <v>425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R1836">
            <v>0</v>
          </cell>
          <cell r="S1836">
            <v>0</v>
          </cell>
          <cell r="T1836">
            <v>0</v>
          </cell>
          <cell r="V1836">
            <v>0</v>
          </cell>
          <cell r="W1836">
            <v>1535953.09</v>
          </cell>
          <cell r="X1836">
            <v>0</v>
          </cell>
        </row>
        <row r="1837">
          <cell r="A1837">
            <v>1</v>
          </cell>
          <cell r="B1837" t="str">
            <v>303248005123</v>
          </cell>
          <cell r="C1837">
            <v>80</v>
          </cell>
          <cell r="D1837">
            <v>4</v>
          </cell>
          <cell r="E1837" t="str">
            <v>IRRF S/ASSUNCAO DO NOVO VENDOR ASSUNCAO</v>
          </cell>
          <cell r="F1837">
            <v>3</v>
          </cell>
          <cell r="G1837">
            <v>49420902</v>
          </cell>
          <cell r="H1837" t="str">
            <v>B0463000</v>
          </cell>
          <cell r="I1837">
            <v>60443</v>
          </cell>
          <cell r="J1837">
            <v>508</v>
          </cell>
          <cell r="K1837">
            <v>636</v>
          </cell>
          <cell r="L1837">
            <v>0</v>
          </cell>
          <cell r="M1837">
            <v>0</v>
          </cell>
          <cell r="N1837">
            <v>0</v>
          </cell>
          <cell r="O1837">
            <v>0</v>
          </cell>
          <cell r="P1837">
            <v>0</v>
          </cell>
          <cell r="R1837">
            <v>0</v>
          </cell>
          <cell r="S1837">
            <v>0</v>
          </cell>
          <cell r="T1837">
            <v>0</v>
          </cell>
          <cell r="V1837">
            <v>7020.47</v>
          </cell>
          <cell r="W1837">
            <v>0</v>
          </cell>
          <cell r="X1837">
            <v>0</v>
          </cell>
        </row>
        <row r="1838">
          <cell r="A1838">
            <v>1</v>
          </cell>
          <cell r="B1838" t="str">
            <v>303248005166</v>
          </cell>
          <cell r="C1838">
            <v>80</v>
          </cell>
          <cell r="D1838">
            <v>4</v>
          </cell>
          <cell r="E1838" t="str">
            <v>PIS RECEITA BRUTA-IMP/CONTRIB A RECOLHER-OUTROS-PROVISAO</v>
          </cell>
          <cell r="F1838">
            <v>3</v>
          </cell>
          <cell r="G1838">
            <v>49420902</v>
          </cell>
          <cell r="H1838" t="str">
            <v>B0380000</v>
          </cell>
          <cell r="I1838">
            <v>60233</v>
          </cell>
          <cell r="J1838">
            <v>505</v>
          </cell>
          <cell r="K1838">
            <v>460</v>
          </cell>
          <cell r="L1838">
            <v>63516.95</v>
          </cell>
          <cell r="M1838">
            <v>286972.94</v>
          </cell>
          <cell r="N1838">
            <v>-287074.87</v>
          </cell>
          <cell r="O1838">
            <v>790850.95</v>
          </cell>
          <cell r="P1838">
            <v>790749.02</v>
          </cell>
          <cell r="R1838">
            <v>-256653.98</v>
          </cell>
          <cell r="S1838">
            <v>223455.99</v>
          </cell>
          <cell r="T1838">
            <v>503776.08</v>
          </cell>
          <cell r="V1838">
            <v>159172.09</v>
          </cell>
          <cell r="W1838">
            <v>41913.11</v>
          </cell>
          <cell r="X1838">
            <v>153786.47</v>
          </cell>
        </row>
        <row r="1839">
          <cell r="A1839">
            <v>1</v>
          </cell>
          <cell r="B1839" t="str">
            <v>305701033088</v>
          </cell>
          <cell r="C1839">
            <v>80</v>
          </cell>
          <cell r="D1839">
            <v>4</v>
          </cell>
          <cell r="E1839" t="str">
            <v>CAMBIO OUTRAS PROV RES P/IMPOSTO RENDA S/JUROS INTERB FUTURO</v>
          </cell>
          <cell r="F1839">
            <v>3</v>
          </cell>
          <cell r="G1839">
            <v>49420902</v>
          </cell>
          <cell r="H1839" t="str">
            <v>B0380000</v>
          </cell>
          <cell r="I1839">
            <v>60107</v>
          </cell>
          <cell r="J1839">
            <v>6</v>
          </cell>
          <cell r="K1839">
            <v>530</v>
          </cell>
          <cell r="L1839">
            <v>0</v>
          </cell>
          <cell r="M1839">
            <v>0</v>
          </cell>
          <cell r="N1839">
            <v>-262.25</v>
          </cell>
          <cell r="O1839">
            <v>262.25</v>
          </cell>
          <cell r="P1839">
            <v>0</v>
          </cell>
          <cell r="R1839">
            <v>0</v>
          </cell>
          <cell r="S1839">
            <v>0</v>
          </cell>
          <cell r="T1839">
            <v>0</v>
          </cell>
          <cell r="V1839">
            <v>0</v>
          </cell>
          <cell r="W1839">
            <v>0</v>
          </cell>
          <cell r="X1839">
            <v>0</v>
          </cell>
        </row>
        <row r="1840">
          <cell r="A1840">
            <v>1</v>
          </cell>
          <cell r="B1840" t="str">
            <v>305701094346</v>
          </cell>
          <cell r="C1840">
            <v>80</v>
          </cell>
          <cell r="D1840">
            <v>4</v>
          </cell>
          <cell r="E1840" t="str">
            <v>PROVISAO DE ISS A RECOLHER</v>
          </cell>
          <cell r="F1840">
            <v>3</v>
          </cell>
          <cell r="G1840">
            <v>49420902</v>
          </cell>
          <cell r="H1840" t="str">
            <v>B0463000</v>
          </cell>
          <cell r="I1840">
            <v>50052</v>
          </cell>
          <cell r="J1840">
            <v>510</v>
          </cell>
          <cell r="K1840">
            <v>280</v>
          </cell>
          <cell r="L1840">
            <v>65976.61</v>
          </cell>
          <cell r="M1840">
            <v>88346.15</v>
          </cell>
          <cell r="N1840">
            <v>-88346.15</v>
          </cell>
          <cell r="O1840">
            <v>533225.11</v>
          </cell>
          <cell r="P1840">
            <v>533225.11</v>
          </cell>
          <cell r="R1840">
            <v>-14656.81</v>
          </cell>
          <cell r="S1840">
            <v>22369.54</v>
          </cell>
          <cell r="T1840">
            <v>444878.96</v>
          </cell>
          <cell r="V1840">
            <v>22464.1</v>
          </cell>
          <cell r="W1840">
            <v>17026.22</v>
          </cell>
          <cell r="X1840">
            <v>22086.54</v>
          </cell>
        </row>
        <row r="1841">
          <cell r="A1841">
            <v>1</v>
          </cell>
          <cell r="B1841" t="str">
            <v>349420902173</v>
          </cell>
          <cell r="C1841">
            <v>80</v>
          </cell>
          <cell r="D1841">
            <v>4</v>
          </cell>
          <cell r="E1841" t="str">
            <v>PROVISAO PARA COFINS</v>
          </cell>
          <cell r="F1841">
            <v>3</v>
          </cell>
          <cell r="G1841">
            <v>49420902</v>
          </cell>
          <cell r="H1841" t="str">
            <v>B0380000</v>
          </cell>
          <cell r="I1841">
            <v>60056</v>
          </cell>
          <cell r="J1841">
            <v>508</v>
          </cell>
          <cell r="K1841">
            <v>0</v>
          </cell>
          <cell r="L1841">
            <v>293155.15999999997</v>
          </cell>
          <cell r="M1841">
            <v>1324490.53</v>
          </cell>
          <cell r="N1841">
            <v>-1324960.95</v>
          </cell>
          <cell r="O1841">
            <v>3650081.28</v>
          </cell>
          <cell r="P1841">
            <v>3649610.86</v>
          </cell>
          <cell r="R1841">
            <v>-1184556.8700000001</v>
          </cell>
          <cell r="S1841">
            <v>1031335.37</v>
          </cell>
          <cell r="T1841">
            <v>2325120.33</v>
          </cell>
          <cell r="V1841">
            <v>734640.42</v>
          </cell>
          <cell r="W1841">
            <v>193445.11</v>
          </cell>
          <cell r="X1841">
            <v>709783.71</v>
          </cell>
        </row>
        <row r="1842">
          <cell r="G1842" t="str">
            <v>49420902 Total</v>
          </cell>
          <cell r="L1842">
            <v>436698.24</v>
          </cell>
          <cell r="M1842">
            <v>1724859.12</v>
          </cell>
          <cell r="P1842">
            <v>6284297.7999999998</v>
          </cell>
          <cell r="R1842">
            <v>-1457230.18</v>
          </cell>
          <cell r="S1842">
            <v>1288160.8799999999</v>
          </cell>
          <cell r="T1842">
            <v>4559438.68</v>
          </cell>
          <cell r="V1842">
            <v>1163901.27</v>
          </cell>
          <cell r="W1842">
            <v>1796252.74</v>
          </cell>
          <cell r="X1842">
            <v>1282413.96</v>
          </cell>
        </row>
        <row r="1843">
          <cell r="A1843">
            <v>1</v>
          </cell>
          <cell r="B1843" t="str">
            <v>349450109064</v>
          </cell>
          <cell r="C1843">
            <v>80</v>
          </cell>
          <cell r="D1843">
            <v>4</v>
          </cell>
          <cell r="E1843" t="str">
            <v>PROVISAO DE IR E CS 1996-LIM.PDD/ISONOMIA/JUROS S/CAPITAL</v>
          </cell>
          <cell r="F1843">
            <v>3</v>
          </cell>
          <cell r="G1843">
            <v>49450109</v>
          </cell>
          <cell r="H1843" t="str">
            <v>B0380100</v>
          </cell>
          <cell r="I1843">
            <v>50072</v>
          </cell>
          <cell r="J1843">
            <v>513</v>
          </cell>
          <cell r="K1843">
            <v>504</v>
          </cell>
          <cell r="L1843">
            <v>2048602.07</v>
          </cell>
          <cell r="M1843">
            <v>2048602.07</v>
          </cell>
          <cell r="N1843">
            <v>0</v>
          </cell>
          <cell r="O1843">
            <v>0</v>
          </cell>
          <cell r="P1843">
            <v>2048602.07</v>
          </cell>
          <cell r="R1843">
            <v>0</v>
          </cell>
          <cell r="S1843">
            <v>0</v>
          </cell>
          <cell r="T1843">
            <v>0</v>
          </cell>
          <cell r="V1843">
            <v>2048602.07</v>
          </cell>
          <cell r="W1843">
            <v>2048602.07</v>
          </cell>
          <cell r="X1843">
            <v>2048602.07</v>
          </cell>
        </row>
        <row r="1844">
          <cell r="A1844">
            <v>1</v>
          </cell>
          <cell r="B1844" t="str">
            <v>349450109099</v>
          </cell>
          <cell r="C1844">
            <v>80</v>
          </cell>
          <cell r="D1844">
            <v>4</v>
          </cell>
          <cell r="E1844" t="str">
            <v>PROVISAO PROCESSOS FISCAIS DEZ/98</v>
          </cell>
          <cell r="F1844">
            <v>3</v>
          </cell>
          <cell r="G1844">
            <v>49450109</v>
          </cell>
          <cell r="H1844" t="str">
            <v>B0380100</v>
          </cell>
          <cell r="I1844">
            <v>50082</v>
          </cell>
          <cell r="J1844">
            <v>513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  <cell r="O1844">
            <v>0</v>
          </cell>
          <cell r="P1844">
            <v>0</v>
          </cell>
          <cell r="R1844">
            <v>-649408</v>
          </cell>
          <cell r="S1844">
            <v>0</v>
          </cell>
          <cell r="T1844">
            <v>0</v>
          </cell>
          <cell r="V1844">
            <v>20948.650000000001</v>
          </cell>
          <cell r="W1844">
            <v>0</v>
          </cell>
          <cell r="X1844">
            <v>0</v>
          </cell>
        </row>
        <row r="1845">
          <cell r="A1845">
            <v>1</v>
          </cell>
          <cell r="B1845" t="str">
            <v>349450109102</v>
          </cell>
          <cell r="C1845">
            <v>80</v>
          </cell>
          <cell r="D1845">
            <v>4</v>
          </cell>
          <cell r="E1845" t="str">
            <v>C.S.LIM.ISONOMIA-JUROS</v>
          </cell>
          <cell r="F1845">
            <v>3</v>
          </cell>
          <cell r="G1845">
            <v>49450109</v>
          </cell>
          <cell r="H1845" t="str">
            <v>B0380000</v>
          </cell>
          <cell r="I1845">
            <v>50053</v>
          </cell>
          <cell r="J1845">
            <v>513</v>
          </cell>
          <cell r="K1845">
            <v>0</v>
          </cell>
          <cell r="L1845">
            <v>9206729.2699999996</v>
          </cell>
          <cell r="M1845">
            <v>9367037.8599999994</v>
          </cell>
          <cell r="N1845">
            <v>0</v>
          </cell>
          <cell r="O1845">
            <v>160308.59</v>
          </cell>
          <cell r="P1845">
            <v>9527346.4499999993</v>
          </cell>
          <cell r="R1845">
            <v>160308.59</v>
          </cell>
          <cell r="S1845">
            <v>160308.59</v>
          </cell>
          <cell r="T1845">
            <v>160308.59</v>
          </cell>
          <cell r="V1845">
            <v>9061934.4100000001</v>
          </cell>
          <cell r="W1845">
            <v>9206729.2699999996</v>
          </cell>
          <cell r="X1845">
            <v>9395664.3900000006</v>
          </cell>
        </row>
        <row r="1846">
          <cell r="A1846">
            <v>1</v>
          </cell>
          <cell r="B1846" t="str">
            <v>349450109110</v>
          </cell>
          <cell r="C1846">
            <v>80</v>
          </cell>
          <cell r="D1846">
            <v>4</v>
          </cell>
          <cell r="E1846" t="str">
            <v>C.S.-LIM.JUROS S/CAPITAL-JUROS</v>
          </cell>
          <cell r="F1846">
            <v>3</v>
          </cell>
          <cell r="G1846">
            <v>49450109</v>
          </cell>
          <cell r="H1846" t="str">
            <v>B0380000</v>
          </cell>
          <cell r="I1846">
            <v>50053</v>
          </cell>
          <cell r="J1846">
            <v>513</v>
          </cell>
          <cell r="K1846">
            <v>0</v>
          </cell>
          <cell r="L1846">
            <v>921870.73</v>
          </cell>
          <cell r="M1846">
            <v>942356.74</v>
          </cell>
          <cell r="N1846">
            <v>0</v>
          </cell>
          <cell r="O1846">
            <v>20486.02</v>
          </cell>
          <cell r="P1846">
            <v>962842.76</v>
          </cell>
          <cell r="R1846">
            <v>20486.02</v>
          </cell>
          <cell r="S1846">
            <v>20486.009999999998</v>
          </cell>
          <cell r="T1846">
            <v>20486.02</v>
          </cell>
          <cell r="V1846">
            <v>903367.23</v>
          </cell>
          <cell r="W1846">
            <v>921870.73</v>
          </cell>
          <cell r="X1846">
            <v>946014.96</v>
          </cell>
        </row>
        <row r="1847">
          <cell r="A1847">
            <v>1</v>
          </cell>
          <cell r="B1847" t="str">
            <v>349450109129</v>
          </cell>
          <cell r="C1847">
            <v>80</v>
          </cell>
          <cell r="D1847">
            <v>4</v>
          </cell>
          <cell r="E1847" t="str">
            <v>CONTRIBUICAO SOCIAL-LIMINAR ISONOMIA</v>
          </cell>
          <cell r="F1847">
            <v>3</v>
          </cell>
          <cell r="G1847">
            <v>49450109</v>
          </cell>
          <cell r="H1847" t="str">
            <v>B0380100</v>
          </cell>
          <cell r="I1847">
            <v>50053</v>
          </cell>
          <cell r="J1847">
            <v>513</v>
          </cell>
          <cell r="K1847">
            <v>0</v>
          </cell>
          <cell r="L1847">
            <v>16030859.060000001</v>
          </cell>
          <cell r="M1847">
            <v>16030859.060000001</v>
          </cell>
          <cell r="N1847">
            <v>0</v>
          </cell>
          <cell r="O1847">
            <v>0</v>
          </cell>
          <cell r="P1847">
            <v>16030859.060000001</v>
          </cell>
          <cell r="R1847">
            <v>0</v>
          </cell>
          <cell r="S1847">
            <v>0</v>
          </cell>
          <cell r="T1847">
            <v>0</v>
          </cell>
          <cell r="V1847">
            <v>16030859.060000001</v>
          </cell>
          <cell r="W1847">
            <v>16030859.060000001</v>
          </cell>
          <cell r="X1847">
            <v>16030859.060000001</v>
          </cell>
        </row>
        <row r="1848">
          <cell r="A1848">
            <v>1</v>
          </cell>
          <cell r="B1848" t="str">
            <v>349450109145</v>
          </cell>
          <cell r="C1848">
            <v>80</v>
          </cell>
          <cell r="D1848">
            <v>4</v>
          </cell>
          <cell r="E1848" t="str">
            <v>IR &amp; CS-PLANO VERAO</v>
          </cell>
          <cell r="F1848">
            <v>3</v>
          </cell>
          <cell r="G1848">
            <v>49450109</v>
          </cell>
          <cell r="H1848" t="str">
            <v>B0380100</v>
          </cell>
          <cell r="I1848">
            <v>50053</v>
          </cell>
          <cell r="J1848">
            <v>513</v>
          </cell>
          <cell r="K1848">
            <v>0</v>
          </cell>
          <cell r="L1848">
            <v>10745423.41</v>
          </cell>
          <cell r="M1848">
            <v>10745423.41</v>
          </cell>
          <cell r="N1848">
            <v>0</v>
          </cell>
          <cell r="O1848">
            <v>0</v>
          </cell>
          <cell r="P1848">
            <v>10745423.41</v>
          </cell>
          <cell r="R1848">
            <v>6501240.0600000005</v>
          </cell>
          <cell r="S1848">
            <v>0</v>
          </cell>
          <cell r="T1848">
            <v>0</v>
          </cell>
          <cell r="V1848">
            <v>10535705.98</v>
          </cell>
          <cell r="W1848">
            <v>10745423.41</v>
          </cell>
          <cell r="X1848">
            <v>10745423.41</v>
          </cell>
        </row>
        <row r="1849">
          <cell r="A1849">
            <v>1</v>
          </cell>
          <cell r="B1849" t="str">
            <v>349450109153</v>
          </cell>
          <cell r="C1849">
            <v>80</v>
          </cell>
          <cell r="D1849">
            <v>4</v>
          </cell>
          <cell r="E1849" t="str">
            <v>IR &amp; CS-JUROS PLANO VERAO</v>
          </cell>
          <cell r="F1849">
            <v>3</v>
          </cell>
          <cell r="G1849">
            <v>49450109</v>
          </cell>
          <cell r="H1849" t="str">
            <v>B0380100</v>
          </cell>
          <cell r="I1849">
            <v>50053</v>
          </cell>
          <cell r="J1849">
            <v>513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0</v>
          </cell>
          <cell r="P1849">
            <v>0</v>
          </cell>
          <cell r="R1849">
            <v>-6501240.0599999996</v>
          </cell>
          <cell r="S1849">
            <v>0</v>
          </cell>
          <cell r="T1849">
            <v>0</v>
          </cell>
          <cell r="V1849">
            <v>209717.42</v>
          </cell>
          <cell r="W1849">
            <v>0</v>
          </cell>
          <cell r="X1849">
            <v>0</v>
          </cell>
        </row>
        <row r="1850">
          <cell r="G1850" t="str">
            <v>49450109 Total</v>
          </cell>
          <cell r="L1850">
            <v>38953484.540000007</v>
          </cell>
          <cell r="M1850">
            <v>39134279.140000001</v>
          </cell>
          <cell r="P1850">
            <v>39315073.75</v>
          </cell>
          <cell r="R1850">
            <v>-468613.38999999873</v>
          </cell>
          <cell r="S1850">
            <v>180794.6</v>
          </cell>
          <cell r="T1850">
            <v>180794.61</v>
          </cell>
          <cell r="V1850">
            <v>38811134.820000008</v>
          </cell>
          <cell r="W1850">
            <v>38953484.540000007</v>
          </cell>
          <cell r="X1850">
            <v>39166563.890000001</v>
          </cell>
        </row>
        <row r="1851">
          <cell r="A1851">
            <v>1</v>
          </cell>
          <cell r="B1851" t="str">
            <v>303250100065</v>
          </cell>
          <cell r="C1851">
            <v>80</v>
          </cell>
          <cell r="D1851">
            <v>4</v>
          </cell>
          <cell r="E1851" t="str">
            <v>SWAP NA BMF-VALORES A PAGAR POR NEGOC ATIVOS FINANC</v>
          </cell>
          <cell r="F1851">
            <v>3</v>
          </cell>
          <cell r="G1851">
            <v>49540002</v>
          </cell>
          <cell r="H1851" t="str">
            <v>B0463000</v>
          </cell>
          <cell r="I1851">
            <v>50004</v>
          </cell>
          <cell r="J1851">
            <v>155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0</v>
          </cell>
          <cell r="P1851">
            <v>0</v>
          </cell>
          <cell r="R1851">
            <v>0</v>
          </cell>
          <cell r="S1851">
            <v>0</v>
          </cell>
          <cell r="T1851">
            <v>0</v>
          </cell>
          <cell r="V1851">
            <v>0</v>
          </cell>
          <cell r="W1851">
            <v>0</v>
          </cell>
          <cell r="X1851">
            <v>0</v>
          </cell>
        </row>
        <row r="1852">
          <cell r="A1852">
            <v>1</v>
          </cell>
          <cell r="B1852" t="str">
            <v>303250400093</v>
          </cell>
          <cell r="C1852">
            <v>80</v>
          </cell>
          <cell r="D1852">
            <v>4</v>
          </cell>
          <cell r="E1852" t="str">
            <v>US$ FUTURO BMF-PERDAS DE AJUSTE DIARIOS A PAGAR</v>
          </cell>
          <cell r="F1852">
            <v>3</v>
          </cell>
          <cell r="G1852">
            <v>49540002</v>
          </cell>
          <cell r="H1852" t="str">
            <v>B0196800</v>
          </cell>
          <cell r="I1852">
            <v>30282</v>
          </cell>
          <cell r="J1852">
            <v>61</v>
          </cell>
          <cell r="K1852">
            <v>586</v>
          </cell>
          <cell r="L1852">
            <v>0</v>
          </cell>
          <cell r="M1852">
            <v>0</v>
          </cell>
          <cell r="N1852">
            <v>-9129</v>
          </cell>
          <cell r="O1852">
            <v>9129</v>
          </cell>
          <cell r="P1852">
            <v>0</v>
          </cell>
          <cell r="R1852">
            <v>0</v>
          </cell>
          <cell r="S1852">
            <v>0</v>
          </cell>
          <cell r="T1852">
            <v>0</v>
          </cell>
          <cell r="V1852">
            <v>0</v>
          </cell>
          <cell r="W1852">
            <v>411.48</v>
          </cell>
          <cell r="X1852">
            <v>0</v>
          </cell>
        </row>
        <row r="1853">
          <cell r="A1853">
            <v>1</v>
          </cell>
          <cell r="B1853" t="str">
            <v>303250400115</v>
          </cell>
          <cell r="C1853">
            <v>80</v>
          </cell>
          <cell r="D1853">
            <v>4</v>
          </cell>
          <cell r="E1853" t="str">
            <v>BM&amp;F-OPER C/ATIV FINANC/MERCAD A LIQ-OURO HEDGE</v>
          </cell>
          <cell r="F1853">
            <v>3</v>
          </cell>
          <cell r="G1853">
            <v>49540002</v>
          </cell>
          <cell r="H1853" t="str">
            <v>B0463000</v>
          </cell>
          <cell r="I1853">
            <v>50168</v>
          </cell>
          <cell r="J1853">
            <v>107</v>
          </cell>
          <cell r="K1853">
            <v>570</v>
          </cell>
          <cell r="L1853">
            <v>0</v>
          </cell>
          <cell r="M1853">
            <v>0</v>
          </cell>
          <cell r="N1853">
            <v>-58329343.100000001</v>
          </cell>
          <cell r="O1853">
            <v>58329343.100000001</v>
          </cell>
          <cell r="P1853">
            <v>0</v>
          </cell>
          <cell r="R1853">
            <v>0</v>
          </cell>
          <cell r="S1853">
            <v>0</v>
          </cell>
          <cell r="T1853">
            <v>0</v>
          </cell>
          <cell r="V1853">
            <v>0</v>
          </cell>
          <cell r="W1853">
            <v>137.16</v>
          </cell>
          <cell r="X1853">
            <v>-3912.43</v>
          </cell>
        </row>
        <row r="1854">
          <cell r="A1854">
            <v>1</v>
          </cell>
          <cell r="B1854" t="str">
            <v>349540002102</v>
          </cell>
          <cell r="C1854">
            <v>80</v>
          </cell>
          <cell r="D1854">
            <v>4</v>
          </cell>
          <cell r="E1854" t="str">
            <v>DDI FUTURO BMF-PERDAS DE AJUSTE DIARIOS A PAGAR - OCI</v>
          </cell>
          <cell r="F1854">
            <v>3</v>
          </cell>
          <cell r="G1854">
            <v>49540002</v>
          </cell>
          <cell r="H1854" t="str">
            <v>B0199000</v>
          </cell>
          <cell r="I1854">
            <v>30678</v>
          </cell>
          <cell r="J1854">
            <v>61</v>
          </cell>
          <cell r="K1854">
            <v>0</v>
          </cell>
          <cell r="L1854">
            <v>0</v>
          </cell>
          <cell r="M1854">
            <v>0</v>
          </cell>
          <cell r="N1854">
            <v>-20047886.800000001</v>
          </cell>
          <cell r="O1854">
            <v>20047886.800000001</v>
          </cell>
          <cell r="P1854">
            <v>0</v>
          </cell>
          <cell r="R1854">
            <v>0</v>
          </cell>
          <cell r="S1854">
            <v>0</v>
          </cell>
          <cell r="T1854">
            <v>0</v>
          </cell>
          <cell r="V1854">
            <v>0</v>
          </cell>
          <cell r="W1854">
            <v>188427.43</v>
          </cell>
          <cell r="X1854">
            <v>1099535.01</v>
          </cell>
        </row>
        <row r="1855">
          <cell r="G1855" t="str">
            <v>49540002 Total</v>
          </cell>
          <cell r="L1855">
            <v>0</v>
          </cell>
          <cell r="M1855">
            <v>0</v>
          </cell>
          <cell r="P1855">
            <v>0</v>
          </cell>
          <cell r="R1855">
            <v>0</v>
          </cell>
          <cell r="S1855">
            <v>0</v>
          </cell>
          <cell r="T1855">
            <v>0</v>
          </cell>
          <cell r="V1855">
            <v>0</v>
          </cell>
          <cell r="W1855">
            <v>188976.07</v>
          </cell>
          <cell r="X1855">
            <v>1095622.58</v>
          </cell>
        </row>
        <row r="1856">
          <cell r="A1856">
            <v>1</v>
          </cell>
          <cell r="B1856" t="str">
            <v>349542000018</v>
          </cell>
          <cell r="C1856">
            <v>80</v>
          </cell>
          <cell r="D1856">
            <v>4</v>
          </cell>
          <cell r="E1856" t="str">
            <v>USD FUTURO BMF-AJUSTES DIARIOS-MERCADO FUTURO</v>
          </cell>
          <cell r="F1856">
            <v>3</v>
          </cell>
          <cell r="G1856">
            <v>49542000</v>
          </cell>
          <cell r="H1856" t="str">
            <v>B0463000</v>
          </cell>
          <cell r="I1856">
            <v>30282</v>
          </cell>
          <cell r="J1856">
            <v>61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0</v>
          </cell>
          <cell r="P1856">
            <v>0</v>
          </cell>
          <cell r="R1856">
            <v>0</v>
          </cell>
          <cell r="S1856">
            <v>0</v>
          </cell>
          <cell r="T1856">
            <v>0</v>
          </cell>
          <cell r="V1856">
            <v>0</v>
          </cell>
          <cell r="W1856">
            <v>9090.82</v>
          </cell>
          <cell r="X1856">
            <v>0</v>
          </cell>
        </row>
        <row r="1857">
          <cell r="A1857">
            <v>1</v>
          </cell>
          <cell r="B1857" t="str">
            <v>349542000069</v>
          </cell>
          <cell r="C1857">
            <v>80</v>
          </cell>
          <cell r="D1857">
            <v>4</v>
          </cell>
          <cell r="E1857" t="str">
            <v>DDI FUTURO BMF-AJUSTES DIARIOS-MERCADO FUTURO - OCI</v>
          </cell>
          <cell r="F1857">
            <v>3</v>
          </cell>
          <cell r="G1857">
            <v>49542000</v>
          </cell>
          <cell r="H1857" t="str">
            <v>B0468000</v>
          </cell>
          <cell r="I1857">
            <v>30678</v>
          </cell>
          <cell r="J1857">
            <v>61</v>
          </cell>
          <cell r="K1857">
            <v>0</v>
          </cell>
          <cell r="L1857">
            <v>0</v>
          </cell>
          <cell r="M1857">
            <v>0</v>
          </cell>
          <cell r="N1857">
            <v>-36092128.5</v>
          </cell>
          <cell r="O1857">
            <v>36092128.5</v>
          </cell>
          <cell r="P1857">
            <v>0</v>
          </cell>
          <cell r="R1857">
            <v>0</v>
          </cell>
          <cell r="S1857">
            <v>0</v>
          </cell>
          <cell r="T1857">
            <v>0</v>
          </cell>
          <cell r="V1857">
            <v>0</v>
          </cell>
          <cell r="W1857">
            <v>1637907.7</v>
          </cell>
          <cell r="X1857">
            <v>2665033.09</v>
          </cell>
        </row>
        <row r="1858">
          <cell r="G1858" t="str">
            <v>49542000 Total</v>
          </cell>
          <cell r="L1858">
            <v>0</v>
          </cell>
          <cell r="M1858">
            <v>0</v>
          </cell>
          <cell r="P1858">
            <v>0</v>
          </cell>
          <cell r="R1858">
            <v>0</v>
          </cell>
          <cell r="S1858">
            <v>0</v>
          </cell>
          <cell r="T1858">
            <v>0</v>
          </cell>
          <cell r="V1858">
            <v>0</v>
          </cell>
          <cell r="W1858">
            <v>1646998.52</v>
          </cell>
          <cell r="X1858">
            <v>2665033.09</v>
          </cell>
        </row>
        <row r="1859">
          <cell r="A1859">
            <v>1</v>
          </cell>
          <cell r="B1859" t="str">
            <v>303250530507</v>
          </cell>
          <cell r="C1859">
            <v>80</v>
          </cell>
          <cell r="D1859">
            <v>4</v>
          </cell>
          <cell r="E1859" t="str">
            <v>SWAP USD/CDI CETIP-DIFERENCIAL A RECEBER-NET PERDA</v>
          </cell>
          <cell r="F1859">
            <v>3</v>
          </cell>
          <cell r="G1859">
            <v>49553006</v>
          </cell>
          <cell r="H1859" t="str">
            <v>B0468000</v>
          </cell>
          <cell r="I1859">
            <v>60581</v>
          </cell>
          <cell r="J1859">
            <v>51</v>
          </cell>
          <cell r="K1859">
            <v>732</v>
          </cell>
          <cell r="L1859">
            <v>-7940934.6699999999</v>
          </cell>
          <cell r="M1859">
            <v>-11154198.74</v>
          </cell>
          <cell r="N1859">
            <v>0</v>
          </cell>
          <cell r="O1859">
            <v>11154198.74</v>
          </cell>
          <cell r="P1859">
            <v>0</v>
          </cell>
          <cell r="R1859">
            <v>6468738.120000001</v>
          </cell>
          <cell r="S1859">
            <v>-3213264.07</v>
          </cell>
          <cell r="T1859">
            <v>11154198.74</v>
          </cell>
          <cell r="V1859">
            <v>-977146.52</v>
          </cell>
          <cell r="W1859">
            <v>-256159.18</v>
          </cell>
          <cell r="X1859">
            <v>-398364.24</v>
          </cell>
        </row>
        <row r="1860">
          <cell r="A1860">
            <v>1</v>
          </cell>
          <cell r="B1860" t="str">
            <v>303250530515</v>
          </cell>
          <cell r="C1860">
            <v>80</v>
          </cell>
          <cell r="D1860">
            <v>4</v>
          </cell>
          <cell r="E1860" t="str">
            <v>SWAP USD/CDI CETIP-DIFERENCIAL A PAGAR-NET PERDA</v>
          </cell>
          <cell r="F1860">
            <v>3</v>
          </cell>
          <cell r="G1860">
            <v>49553006</v>
          </cell>
          <cell r="H1860" t="str">
            <v>B0468000</v>
          </cell>
          <cell r="I1860">
            <v>60784</v>
          </cell>
          <cell r="J1860">
            <v>51</v>
          </cell>
          <cell r="K1860">
            <v>732</v>
          </cell>
          <cell r="L1860">
            <v>11620271.4</v>
          </cell>
          <cell r="M1860">
            <v>12890943.15</v>
          </cell>
          <cell r="N1860">
            <v>-12890943.15</v>
          </cell>
          <cell r="O1860">
            <v>0</v>
          </cell>
          <cell r="P1860">
            <v>0</v>
          </cell>
          <cell r="R1860">
            <v>-5123460.5</v>
          </cell>
          <cell r="S1860">
            <v>1270671.75</v>
          </cell>
          <cell r="T1860">
            <v>-12890943.15</v>
          </cell>
          <cell r="V1860">
            <v>1289815.32</v>
          </cell>
          <cell r="W1860">
            <v>374847.46</v>
          </cell>
          <cell r="X1860">
            <v>460390.83</v>
          </cell>
        </row>
        <row r="1861">
          <cell r="A1861">
            <v>1</v>
          </cell>
          <cell r="B1861" t="str">
            <v>303250530531</v>
          </cell>
          <cell r="C1861">
            <v>80</v>
          </cell>
          <cell r="D1861">
            <v>4</v>
          </cell>
          <cell r="E1861" t="str">
            <v>SWAP CDI/USD CETIP-DIFERENCIAL A RECEBER-NET PERDA</v>
          </cell>
          <cell r="F1861">
            <v>3</v>
          </cell>
          <cell r="G1861">
            <v>49553006</v>
          </cell>
          <cell r="H1861" t="str">
            <v>B0468000</v>
          </cell>
          <cell r="I1861">
            <v>60582</v>
          </cell>
          <cell r="J1861">
            <v>51</v>
          </cell>
          <cell r="K1861">
            <v>732</v>
          </cell>
          <cell r="L1861">
            <v>-31590198.879999999</v>
          </cell>
          <cell r="M1861">
            <v>-5482979.7300000004</v>
          </cell>
          <cell r="N1861">
            <v>-16955487.379999999</v>
          </cell>
          <cell r="O1861">
            <v>5482979.7300000004</v>
          </cell>
          <cell r="P1861">
            <v>-16955487.379999999</v>
          </cell>
          <cell r="R1861">
            <v>3987530.96</v>
          </cell>
          <cell r="S1861">
            <v>26107219.149999999</v>
          </cell>
          <cell r="T1861">
            <v>-11472507.649999999</v>
          </cell>
          <cell r="V1861">
            <v>-3185746.05</v>
          </cell>
          <cell r="W1861">
            <v>-1019038.67</v>
          </cell>
          <cell r="X1861">
            <v>-195820.7</v>
          </cell>
        </row>
        <row r="1862">
          <cell r="A1862">
            <v>1</v>
          </cell>
          <cell r="B1862" t="str">
            <v>303250530540</v>
          </cell>
          <cell r="C1862">
            <v>80</v>
          </cell>
          <cell r="D1862">
            <v>4</v>
          </cell>
          <cell r="E1862" t="str">
            <v>SWAP CDI/USD CETIP-DIFERENCIAL A PAGAR-NET PERDA</v>
          </cell>
          <cell r="F1862">
            <v>3</v>
          </cell>
          <cell r="G1862">
            <v>49553006</v>
          </cell>
          <cell r="H1862" t="str">
            <v>B0468000</v>
          </cell>
          <cell r="I1862">
            <v>60785</v>
          </cell>
          <cell r="J1862">
            <v>51</v>
          </cell>
          <cell r="K1862">
            <v>732</v>
          </cell>
          <cell r="L1862">
            <v>60472362.530000001</v>
          </cell>
          <cell r="M1862">
            <v>5528761.7599999998</v>
          </cell>
          <cell r="N1862">
            <v>-5528761.7599999998</v>
          </cell>
          <cell r="O1862">
            <v>18768804.199999999</v>
          </cell>
          <cell r="P1862">
            <v>18768804.199999999</v>
          </cell>
          <cell r="R1862">
            <v>-4363705.4899999946</v>
          </cell>
          <cell r="S1862">
            <v>-54943600.769999996</v>
          </cell>
          <cell r="T1862">
            <v>13240042.439999999</v>
          </cell>
          <cell r="V1862">
            <v>5992928.8099999996</v>
          </cell>
          <cell r="W1862">
            <v>1950721.37</v>
          </cell>
          <cell r="X1862">
            <v>197455.78</v>
          </cell>
        </row>
        <row r="1863">
          <cell r="A1863">
            <v>1</v>
          </cell>
          <cell r="B1863" t="str">
            <v>303250530957</v>
          </cell>
          <cell r="C1863">
            <v>80</v>
          </cell>
          <cell r="D1863">
            <v>4</v>
          </cell>
          <cell r="E1863" t="str">
            <v>SWAP CDI/PRE BMF C/GAR-DIFERENCIAL A RECEBER-NET PERDA</v>
          </cell>
          <cell r="F1863">
            <v>3</v>
          </cell>
          <cell r="G1863">
            <v>49553006</v>
          </cell>
          <cell r="H1863" t="str">
            <v>B0468000</v>
          </cell>
          <cell r="I1863">
            <v>60610</v>
          </cell>
          <cell r="J1863">
            <v>155</v>
          </cell>
          <cell r="K1863">
            <v>732</v>
          </cell>
          <cell r="L1863">
            <v>0</v>
          </cell>
          <cell r="M1863">
            <v>0</v>
          </cell>
          <cell r="N1863">
            <v>-1357517.41</v>
          </cell>
          <cell r="O1863">
            <v>0</v>
          </cell>
          <cell r="P1863">
            <v>-1357517.41</v>
          </cell>
          <cell r="R1863">
            <v>0</v>
          </cell>
          <cell r="S1863">
            <v>0</v>
          </cell>
          <cell r="T1863">
            <v>-1357517.41</v>
          </cell>
          <cell r="V1863">
            <v>0</v>
          </cell>
          <cell r="W1863">
            <v>0</v>
          </cell>
          <cell r="X1863">
            <v>0</v>
          </cell>
        </row>
        <row r="1864">
          <cell r="A1864">
            <v>1</v>
          </cell>
          <cell r="B1864" t="str">
            <v>303250530965</v>
          </cell>
          <cell r="C1864">
            <v>80</v>
          </cell>
          <cell r="D1864">
            <v>4</v>
          </cell>
          <cell r="E1864" t="str">
            <v>SWAP CDI/PRE BMF C/GAR-DIFERENCIAL A PAGAR-NET PERDA</v>
          </cell>
          <cell r="F1864">
            <v>3</v>
          </cell>
          <cell r="G1864">
            <v>49553006</v>
          </cell>
          <cell r="H1864" t="str">
            <v>B0468000</v>
          </cell>
          <cell r="I1864">
            <v>60798</v>
          </cell>
          <cell r="J1864">
            <v>155</v>
          </cell>
          <cell r="K1864">
            <v>732</v>
          </cell>
          <cell r="L1864">
            <v>0</v>
          </cell>
          <cell r="M1864">
            <v>0</v>
          </cell>
          <cell r="N1864">
            <v>0</v>
          </cell>
          <cell r="O1864">
            <v>1427960.75</v>
          </cell>
          <cell r="P1864">
            <v>1427960.75</v>
          </cell>
          <cell r="R1864">
            <v>0</v>
          </cell>
          <cell r="S1864">
            <v>0</v>
          </cell>
          <cell r="T1864">
            <v>1427960.75</v>
          </cell>
          <cell r="V1864">
            <v>0</v>
          </cell>
          <cell r="W1864">
            <v>0</v>
          </cell>
          <cell r="X1864">
            <v>0</v>
          </cell>
        </row>
        <row r="1865">
          <cell r="A1865">
            <v>1</v>
          </cell>
          <cell r="B1865" t="str">
            <v>303250531856</v>
          </cell>
          <cell r="C1865">
            <v>80</v>
          </cell>
          <cell r="D1865">
            <v>4</v>
          </cell>
          <cell r="E1865" t="str">
            <v>SWAP PRE/USD CETIP-DIFERENCIAL A PAGAR-NET PERDA-COIC</v>
          </cell>
          <cell r="F1865">
            <v>3</v>
          </cell>
          <cell r="G1865">
            <v>49553006</v>
          </cell>
          <cell r="H1865" t="str">
            <v>B0468040</v>
          </cell>
          <cell r="I1865">
            <v>60487</v>
          </cell>
          <cell r="J1865">
            <v>51</v>
          </cell>
          <cell r="K1865">
            <v>732</v>
          </cell>
          <cell r="L1865">
            <v>19205566.710000001</v>
          </cell>
          <cell r="M1865">
            <v>40683568.350000001</v>
          </cell>
          <cell r="N1865">
            <v>-93577096.689999998</v>
          </cell>
          <cell r="O1865">
            <v>155225627.47999999</v>
          </cell>
          <cell r="P1865">
            <v>102332099.14</v>
          </cell>
          <cell r="R1865">
            <v>-6713816.8800000027</v>
          </cell>
          <cell r="S1865">
            <v>21478001.640000001</v>
          </cell>
          <cell r="T1865">
            <v>61648530.789999992</v>
          </cell>
          <cell r="V1865">
            <v>2075177.97</v>
          </cell>
          <cell r="W1865">
            <v>619534.41</v>
          </cell>
          <cell r="X1865">
            <v>1452984.58</v>
          </cell>
        </row>
        <row r="1866">
          <cell r="A1866">
            <v>1</v>
          </cell>
          <cell r="B1866" t="str">
            <v>303250531970</v>
          </cell>
          <cell r="C1866">
            <v>80</v>
          </cell>
          <cell r="D1866">
            <v>4</v>
          </cell>
          <cell r="E1866" t="str">
            <v>SWAP YEN/USD-(R.2148)-DIFER.A RECEBER-NET PERDA-HEAD OFFICE</v>
          </cell>
          <cell r="F1866">
            <v>3</v>
          </cell>
          <cell r="G1866">
            <v>49553006</v>
          </cell>
          <cell r="H1866" t="str">
            <v>B0468170</v>
          </cell>
          <cell r="I1866">
            <v>60623</v>
          </cell>
          <cell r="J1866">
            <v>88</v>
          </cell>
          <cell r="K1866">
            <v>732</v>
          </cell>
          <cell r="L1866">
            <v>0</v>
          </cell>
          <cell r="M1866">
            <v>0</v>
          </cell>
          <cell r="N1866">
            <v>-7974497.29</v>
          </cell>
          <cell r="O1866">
            <v>0</v>
          </cell>
          <cell r="P1866">
            <v>-7974497.29</v>
          </cell>
          <cell r="R1866">
            <v>0</v>
          </cell>
          <cell r="S1866">
            <v>0</v>
          </cell>
          <cell r="T1866">
            <v>-7974497.29</v>
          </cell>
          <cell r="V1866">
            <v>0</v>
          </cell>
          <cell r="W1866">
            <v>0</v>
          </cell>
          <cell r="X1866">
            <v>0</v>
          </cell>
        </row>
        <row r="1867">
          <cell r="A1867">
            <v>1</v>
          </cell>
          <cell r="B1867" t="str">
            <v>303250531988</v>
          </cell>
          <cell r="C1867">
            <v>80</v>
          </cell>
          <cell r="D1867">
            <v>4</v>
          </cell>
          <cell r="E1867" t="str">
            <v>SWAP YEN/USD-(R.2148)-DIFER.A PAGAR-NET PERDA-HEAD OFFICE</v>
          </cell>
          <cell r="F1867">
            <v>3</v>
          </cell>
          <cell r="G1867">
            <v>49553006</v>
          </cell>
          <cell r="H1867" t="str">
            <v>B0468170</v>
          </cell>
          <cell r="I1867">
            <v>60503</v>
          </cell>
          <cell r="J1867">
            <v>88</v>
          </cell>
          <cell r="K1867">
            <v>732</v>
          </cell>
          <cell r="L1867">
            <v>0</v>
          </cell>
          <cell r="M1867">
            <v>0</v>
          </cell>
          <cell r="N1867">
            <v>0</v>
          </cell>
          <cell r="O1867">
            <v>30969152.829999998</v>
          </cell>
          <cell r="P1867">
            <v>30969152.829999998</v>
          </cell>
          <cell r="R1867">
            <v>0</v>
          </cell>
          <cell r="S1867">
            <v>0</v>
          </cell>
          <cell r="T1867">
            <v>30969152.829999998</v>
          </cell>
          <cell r="V1867">
            <v>0</v>
          </cell>
          <cell r="W1867">
            <v>0</v>
          </cell>
          <cell r="X1867">
            <v>0</v>
          </cell>
        </row>
        <row r="1868">
          <cell r="A1868">
            <v>1</v>
          </cell>
          <cell r="B1868" t="str">
            <v>303250700127</v>
          </cell>
          <cell r="C1868">
            <v>80</v>
          </cell>
          <cell r="D1868">
            <v>4</v>
          </cell>
          <cell r="E1868" t="str">
            <v>OPIC-SWAP LIBOR/PRE CETIP-DIFERENCIAL PAGAR-H.OFFICE</v>
          </cell>
          <cell r="F1868">
            <v>3</v>
          </cell>
          <cell r="G1868">
            <v>49553006</v>
          </cell>
          <cell r="H1868" t="str">
            <v>B0468070</v>
          </cell>
          <cell r="I1868">
            <v>60327</v>
          </cell>
          <cell r="J1868">
            <v>7</v>
          </cell>
          <cell r="K1868">
            <v>585</v>
          </cell>
          <cell r="L1868">
            <v>83658.83</v>
          </cell>
          <cell r="M1868">
            <v>112119.78</v>
          </cell>
          <cell r="N1868">
            <v>-20690561.48</v>
          </cell>
          <cell r="O1868">
            <v>20729432.890000001</v>
          </cell>
          <cell r="P1868">
            <v>150991.19</v>
          </cell>
          <cell r="R1868">
            <v>25207.460000000894</v>
          </cell>
          <cell r="S1868">
            <v>28460.949999999255</v>
          </cell>
          <cell r="T1868">
            <v>38871.410000000149</v>
          </cell>
          <cell r="V1868">
            <v>7282.88</v>
          </cell>
          <cell r="W1868">
            <v>2698.67</v>
          </cell>
          <cell r="X1868">
            <v>4004.28</v>
          </cell>
        </row>
        <row r="1869">
          <cell r="A1869">
            <v>1</v>
          </cell>
          <cell r="B1869" t="str">
            <v>349553006098</v>
          </cell>
          <cell r="C1869">
            <v>80</v>
          </cell>
          <cell r="D1869">
            <v>4</v>
          </cell>
          <cell r="E1869" t="str">
            <v>SWAP USD PRE CETIP-DIFERENCIAL A RECEBER-NET PERDA-COIC</v>
          </cell>
          <cell r="F1869">
            <v>3</v>
          </cell>
          <cell r="G1869">
            <v>49553006</v>
          </cell>
          <cell r="H1869" t="str">
            <v>B0468040</v>
          </cell>
          <cell r="I1869">
            <v>60487</v>
          </cell>
          <cell r="J1869">
            <v>121</v>
          </cell>
          <cell r="K1869">
            <v>0</v>
          </cell>
          <cell r="L1869">
            <v>-759247.59</v>
          </cell>
          <cell r="M1869">
            <v>-2442303.08</v>
          </cell>
          <cell r="N1869">
            <v>-2662381.89</v>
          </cell>
          <cell r="O1869">
            <v>5104684.97</v>
          </cell>
          <cell r="P1869">
            <v>0</v>
          </cell>
          <cell r="R1869">
            <v>-652280.56999999995</v>
          </cell>
          <cell r="S1869">
            <v>-1683055.49</v>
          </cell>
          <cell r="T1869">
            <v>2442303.08</v>
          </cell>
          <cell r="V1869">
            <v>-52434.26</v>
          </cell>
          <cell r="W1869">
            <v>-24491.86</v>
          </cell>
          <cell r="X1869">
            <v>-87225.11</v>
          </cell>
        </row>
        <row r="1870">
          <cell r="A1870">
            <v>1</v>
          </cell>
          <cell r="B1870" t="str">
            <v>349553006101</v>
          </cell>
          <cell r="C1870">
            <v>80</v>
          </cell>
          <cell r="D1870">
            <v>4</v>
          </cell>
          <cell r="E1870" t="str">
            <v>SWAP USD PRE CETIP-DIFERENCIAL A PAGAR-NET PERDA-COIC</v>
          </cell>
          <cell r="F1870">
            <v>3</v>
          </cell>
          <cell r="G1870">
            <v>49553006</v>
          </cell>
          <cell r="H1870" t="str">
            <v>B0468040</v>
          </cell>
          <cell r="I1870">
            <v>60487</v>
          </cell>
          <cell r="J1870">
            <v>99</v>
          </cell>
          <cell r="K1870">
            <v>0</v>
          </cell>
          <cell r="L1870">
            <v>5046537.3600000003</v>
          </cell>
          <cell r="M1870">
            <v>2876492.83</v>
          </cell>
          <cell r="N1870">
            <v>-5725960.4699999997</v>
          </cell>
          <cell r="O1870">
            <v>2849467.64</v>
          </cell>
          <cell r="P1870">
            <v>0</v>
          </cell>
          <cell r="R1870">
            <v>4721369.9400000004</v>
          </cell>
          <cell r="S1870">
            <v>-2170044.5299999998</v>
          </cell>
          <cell r="T1870">
            <v>-2876492.83</v>
          </cell>
          <cell r="V1870">
            <v>336072.33</v>
          </cell>
          <cell r="W1870">
            <v>162791.53</v>
          </cell>
          <cell r="X1870">
            <v>102731.89</v>
          </cell>
        </row>
        <row r="1871">
          <cell r="A1871">
            <v>1</v>
          </cell>
          <cell r="B1871" t="str">
            <v>349553006217</v>
          </cell>
          <cell r="C1871">
            <v>80</v>
          </cell>
          <cell r="D1871">
            <v>4</v>
          </cell>
          <cell r="E1871" t="str">
            <v>SWAP PRE/USD CETIP-DIFERENCIAL A RECEBER-NET PERDA-COIC</v>
          </cell>
          <cell r="F1871">
            <v>3</v>
          </cell>
          <cell r="G1871">
            <v>49553006</v>
          </cell>
          <cell r="H1871" t="str">
            <v>B0468040</v>
          </cell>
          <cell r="I1871">
            <v>60621</v>
          </cell>
          <cell r="J1871">
            <v>51</v>
          </cell>
          <cell r="K1871">
            <v>0</v>
          </cell>
          <cell r="L1871">
            <v>-12730255.039999999</v>
          </cell>
          <cell r="M1871">
            <v>-12453558.98</v>
          </cell>
          <cell r="N1871">
            <v>-22356446.469999999</v>
          </cell>
          <cell r="O1871">
            <v>16472088.32</v>
          </cell>
          <cell r="P1871">
            <v>-18337917.129999999</v>
          </cell>
          <cell r="R1871">
            <v>-877778.77</v>
          </cell>
          <cell r="S1871">
            <v>276696.05999999866</v>
          </cell>
          <cell r="T1871">
            <v>-5884358.1499999985</v>
          </cell>
          <cell r="V1871">
            <v>-1203644.72</v>
          </cell>
          <cell r="W1871">
            <v>-410653.39</v>
          </cell>
          <cell r="X1871">
            <v>-444769.96</v>
          </cell>
        </row>
        <row r="1872">
          <cell r="A1872">
            <v>1</v>
          </cell>
          <cell r="B1872" t="str">
            <v>349553006390</v>
          </cell>
          <cell r="C1872">
            <v>80</v>
          </cell>
          <cell r="D1872">
            <v>4</v>
          </cell>
          <cell r="E1872" t="str">
            <v>SWAP CDI PRE CETIP-DIFERENCIAL A RECEBER-NET PERDA-COIC</v>
          </cell>
          <cell r="F1872">
            <v>3</v>
          </cell>
          <cell r="G1872">
            <v>49553006</v>
          </cell>
          <cell r="H1872" t="str">
            <v>B0468040</v>
          </cell>
          <cell r="I1872">
            <v>60069</v>
          </cell>
          <cell r="J1872">
            <v>156</v>
          </cell>
          <cell r="K1872">
            <v>0</v>
          </cell>
          <cell r="L1872">
            <v>-1214693.1100000001</v>
          </cell>
          <cell r="M1872">
            <v>-1082761.02</v>
          </cell>
          <cell r="N1872">
            <v>-1107655.27</v>
          </cell>
          <cell r="O1872">
            <v>1251240.07</v>
          </cell>
          <cell r="P1872">
            <v>-939176.22</v>
          </cell>
          <cell r="R1872">
            <v>128194.47</v>
          </cell>
          <cell r="S1872">
            <v>131932.09</v>
          </cell>
          <cell r="T1872">
            <v>143584.79999999999</v>
          </cell>
          <cell r="V1872">
            <v>-121686.25</v>
          </cell>
          <cell r="W1872">
            <v>-39183.65</v>
          </cell>
          <cell r="X1872">
            <v>-38670.04</v>
          </cell>
        </row>
        <row r="1873">
          <cell r="A1873">
            <v>1</v>
          </cell>
          <cell r="B1873" t="str">
            <v>349553006403</v>
          </cell>
          <cell r="C1873">
            <v>80</v>
          </cell>
          <cell r="D1873">
            <v>4</v>
          </cell>
          <cell r="E1873" t="str">
            <v>SWAP CDI PRE CETIP-DIFERENCIAL A PAGAR-NET PERDA-COIC</v>
          </cell>
          <cell r="F1873">
            <v>3</v>
          </cell>
          <cell r="G1873">
            <v>49553006</v>
          </cell>
          <cell r="H1873" t="str">
            <v>B0468040</v>
          </cell>
          <cell r="I1873">
            <v>60069</v>
          </cell>
          <cell r="J1873">
            <v>156</v>
          </cell>
          <cell r="K1873">
            <v>0</v>
          </cell>
          <cell r="L1873">
            <v>2378981.0699999998</v>
          </cell>
          <cell r="M1873">
            <v>2163260.98</v>
          </cell>
          <cell r="N1873">
            <v>-2501244.44</v>
          </cell>
          <cell r="O1873">
            <v>2253789.7200000002</v>
          </cell>
          <cell r="P1873">
            <v>1915806.26</v>
          </cell>
          <cell r="R1873">
            <v>-193070.56999999937</v>
          </cell>
          <cell r="S1873">
            <v>-215720.09</v>
          </cell>
          <cell r="T1873">
            <v>-247454.72</v>
          </cell>
          <cell r="V1873">
            <v>236452.06</v>
          </cell>
          <cell r="W1873">
            <v>76741.320000000007</v>
          </cell>
          <cell r="X1873">
            <v>77259.320000000007</v>
          </cell>
        </row>
        <row r="1874">
          <cell r="A1874">
            <v>1</v>
          </cell>
          <cell r="B1874" t="str">
            <v>349553006551</v>
          </cell>
          <cell r="C1874">
            <v>80</v>
          </cell>
          <cell r="D1874">
            <v>4</v>
          </cell>
          <cell r="E1874" t="str">
            <v>SWAP YEN/USD-(R.2148)-DIFER.A PAGAR-NET PERDA-BRANCHES</v>
          </cell>
          <cell r="F1874">
            <v>3</v>
          </cell>
          <cell r="G1874">
            <v>49553006</v>
          </cell>
          <cell r="H1874" t="str">
            <v>B0468180</v>
          </cell>
          <cell r="I1874">
            <v>60503</v>
          </cell>
          <cell r="J1874">
            <v>88</v>
          </cell>
          <cell r="K1874">
            <v>0</v>
          </cell>
          <cell r="L1874">
            <v>24512668.219999999</v>
          </cell>
          <cell r="M1874">
            <v>25453604.510000002</v>
          </cell>
          <cell r="N1874">
            <v>-26820958.010000002</v>
          </cell>
          <cell r="O1874">
            <v>1539066.8799999999</v>
          </cell>
          <cell r="P1874">
            <v>171713.38</v>
          </cell>
          <cell r="R1874">
            <v>-17412051.679999992</v>
          </cell>
          <cell r="S1874">
            <v>940936.28999999911</v>
          </cell>
          <cell r="T1874">
            <v>-25281891.130000003</v>
          </cell>
          <cell r="V1874">
            <v>2933872.79</v>
          </cell>
          <cell r="W1874">
            <v>790731.23</v>
          </cell>
          <cell r="X1874">
            <v>1074638.06</v>
          </cell>
        </row>
        <row r="1875">
          <cell r="A1875">
            <v>1</v>
          </cell>
          <cell r="B1875" t="str">
            <v>349553006560</v>
          </cell>
          <cell r="C1875">
            <v>80</v>
          </cell>
          <cell r="D1875">
            <v>4</v>
          </cell>
          <cell r="E1875" t="str">
            <v>SWAP YEN/USD-(R.2148)-DIFER.A RECEBER-NET PERDA-BRANCHES</v>
          </cell>
          <cell r="F1875">
            <v>3</v>
          </cell>
          <cell r="G1875">
            <v>49553006</v>
          </cell>
          <cell r="H1875" t="str">
            <v>B0468180</v>
          </cell>
          <cell r="I1875">
            <v>60623</v>
          </cell>
          <cell r="J1875">
            <v>88</v>
          </cell>
          <cell r="K1875">
            <v>0</v>
          </cell>
          <cell r="L1875">
            <v>-3960442.41</v>
          </cell>
          <cell r="M1875">
            <v>-3194591.39</v>
          </cell>
          <cell r="N1875">
            <v>-635442.38</v>
          </cell>
          <cell r="O1875">
            <v>3748780.32</v>
          </cell>
          <cell r="P1875">
            <v>-81253.45</v>
          </cell>
          <cell r="R1875">
            <v>6717916.1699999981</v>
          </cell>
          <cell r="S1875">
            <v>765851.02</v>
          </cell>
          <cell r="T1875">
            <v>3113337.94</v>
          </cell>
          <cell r="V1875">
            <v>-599975.59</v>
          </cell>
          <cell r="W1875">
            <v>-127756.21</v>
          </cell>
          <cell r="X1875">
            <v>-192444.09</v>
          </cell>
        </row>
        <row r="1876">
          <cell r="A1876">
            <v>1</v>
          </cell>
          <cell r="B1876" t="str">
            <v>349553006624</v>
          </cell>
          <cell r="C1876">
            <v>80</v>
          </cell>
          <cell r="D1876">
            <v>4</v>
          </cell>
          <cell r="E1876" t="str">
            <v>SWAP LIBOR/USV-DIFERENCIAL A RECEBER-NET PERDA-COIC</v>
          </cell>
          <cell r="F1876">
            <v>3</v>
          </cell>
          <cell r="G1876">
            <v>49553006</v>
          </cell>
          <cell r="H1876" t="str">
            <v>B0468040</v>
          </cell>
          <cell r="I1876">
            <v>60487</v>
          </cell>
          <cell r="J1876">
            <v>121</v>
          </cell>
          <cell r="K1876">
            <v>0</v>
          </cell>
          <cell r="L1876">
            <v>-48003.19</v>
          </cell>
          <cell r="M1876">
            <v>-469289.91</v>
          </cell>
          <cell r="N1876">
            <v>-1228535.79</v>
          </cell>
          <cell r="O1876">
            <v>469289.91</v>
          </cell>
          <cell r="P1876">
            <v>-1228535.79</v>
          </cell>
          <cell r="R1876">
            <v>-48003.19</v>
          </cell>
          <cell r="S1876">
            <v>-421286.72</v>
          </cell>
          <cell r="T1876">
            <v>-759245.88</v>
          </cell>
          <cell r="V1876">
            <v>-3096.98</v>
          </cell>
          <cell r="W1876">
            <v>-1548.49</v>
          </cell>
          <cell r="X1876">
            <v>-16760.349999999999</v>
          </cell>
        </row>
        <row r="1877">
          <cell r="A1877">
            <v>1</v>
          </cell>
          <cell r="B1877" t="str">
            <v>349553006632</v>
          </cell>
          <cell r="C1877">
            <v>80</v>
          </cell>
          <cell r="D1877">
            <v>4</v>
          </cell>
          <cell r="E1877" t="str">
            <v>SWAP LIBOR/USV-DIFERENCIAL A PAGAR-NET PERDA-COIC</v>
          </cell>
          <cell r="F1877">
            <v>3</v>
          </cell>
          <cell r="G1877">
            <v>49553006</v>
          </cell>
          <cell r="H1877" t="str">
            <v>B0468040</v>
          </cell>
          <cell r="I1877">
            <v>60487</v>
          </cell>
          <cell r="J1877">
            <v>121</v>
          </cell>
          <cell r="K1877">
            <v>0</v>
          </cell>
          <cell r="L1877">
            <v>58564.639999999999</v>
          </cell>
          <cell r="M1877">
            <v>473989.43</v>
          </cell>
          <cell r="N1877">
            <v>-473989.43</v>
          </cell>
          <cell r="O1877">
            <v>1243391.8400000001</v>
          </cell>
          <cell r="P1877">
            <v>1243391.8400000001</v>
          </cell>
          <cell r="R1877">
            <v>58564.639999999999</v>
          </cell>
          <cell r="S1877">
            <v>415424.79</v>
          </cell>
          <cell r="T1877">
            <v>769402.41</v>
          </cell>
          <cell r="V1877">
            <v>3778.36</v>
          </cell>
          <cell r="W1877">
            <v>1889.18</v>
          </cell>
          <cell r="X1877">
            <v>16928.189999999999</v>
          </cell>
        </row>
        <row r="1878">
          <cell r="A1878">
            <v>1</v>
          </cell>
          <cell r="B1878" t="str">
            <v>349553006667</v>
          </cell>
          <cell r="C1878">
            <v>80</v>
          </cell>
          <cell r="D1878">
            <v>4</v>
          </cell>
          <cell r="E1878" t="str">
            <v>SWAP CDI/USD CETIP-DIFERENCIAL A RECEBER-NET PERDA-COIC</v>
          </cell>
          <cell r="F1878">
            <v>3</v>
          </cell>
          <cell r="G1878">
            <v>49553006</v>
          </cell>
          <cell r="H1878" t="str">
            <v>B0468640</v>
          </cell>
          <cell r="I1878">
            <v>60996</v>
          </cell>
          <cell r="J1878">
            <v>51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0</v>
          </cell>
          <cell r="P1878">
            <v>0</v>
          </cell>
          <cell r="R1878">
            <v>0</v>
          </cell>
          <cell r="S1878">
            <v>0</v>
          </cell>
          <cell r="T1878">
            <v>0</v>
          </cell>
          <cell r="V1878">
            <v>0</v>
          </cell>
          <cell r="W1878">
            <v>0</v>
          </cell>
          <cell r="X1878">
            <v>0</v>
          </cell>
        </row>
        <row r="1879">
          <cell r="A1879">
            <v>1</v>
          </cell>
          <cell r="B1879" t="str">
            <v>349553006675</v>
          </cell>
          <cell r="C1879">
            <v>80</v>
          </cell>
          <cell r="D1879">
            <v>4</v>
          </cell>
          <cell r="E1879" t="str">
            <v>SWAP CDI/USD CETIP-DIFERENCIAL A PAGAR-NET PERDA-COIC</v>
          </cell>
          <cell r="F1879">
            <v>3</v>
          </cell>
          <cell r="G1879">
            <v>49553006</v>
          </cell>
          <cell r="H1879" t="str">
            <v>B0468640</v>
          </cell>
          <cell r="I1879">
            <v>60996</v>
          </cell>
          <cell r="J1879">
            <v>51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0</v>
          </cell>
          <cell r="P1879">
            <v>0</v>
          </cell>
          <cell r="R1879">
            <v>0</v>
          </cell>
          <cell r="S1879">
            <v>0</v>
          </cell>
          <cell r="T1879">
            <v>0</v>
          </cell>
          <cell r="V1879">
            <v>0</v>
          </cell>
          <cell r="W1879">
            <v>0</v>
          </cell>
          <cell r="X1879">
            <v>0</v>
          </cell>
        </row>
        <row r="1880">
          <cell r="A1880">
            <v>1</v>
          </cell>
          <cell r="B1880" t="str">
            <v>349553006683</v>
          </cell>
          <cell r="C1880">
            <v>80</v>
          </cell>
          <cell r="D1880">
            <v>4</v>
          </cell>
          <cell r="E1880" t="str">
            <v>SWAP CDI/USD CETIP CASH FLOW HEDGE-DIF A REC.-NET PERDA-COIC</v>
          </cell>
          <cell r="F1880">
            <v>3</v>
          </cell>
          <cell r="G1880">
            <v>49553006</v>
          </cell>
          <cell r="H1880" t="str">
            <v>B0468040</v>
          </cell>
          <cell r="I1880">
            <v>60997</v>
          </cell>
          <cell r="J1880">
            <v>51</v>
          </cell>
          <cell r="K1880">
            <v>0</v>
          </cell>
          <cell r="L1880">
            <v>0</v>
          </cell>
          <cell r="M1880">
            <v>-10515811.58</v>
          </cell>
          <cell r="N1880">
            <v>-36470038.729999997</v>
          </cell>
          <cell r="O1880">
            <v>10515811.58</v>
          </cell>
          <cell r="P1880">
            <v>-36470038.729999997</v>
          </cell>
          <cell r="R1880">
            <v>0</v>
          </cell>
          <cell r="S1880">
            <v>-10515811.58</v>
          </cell>
          <cell r="T1880">
            <v>-25954227.149999999</v>
          </cell>
          <cell r="V1880">
            <v>0</v>
          </cell>
          <cell r="W1880">
            <v>0</v>
          </cell>
          <cell r="X1880">
            <v>-375564.7</v>
          </cell>
        </row>
        <row r="1881">
          <cell r="A1881">
            <v>1</v>
          </cell>
          <cell r="B1881" t="str">
            <v>349553006691</v>
          </cell>
          <cell r="C1881">
            <v>80</v>
          </cell>
          <cell r="D1881">
            <v>4</v>
          </cell>
          <cell r="E1881" t="str">
            <v>SWAP CDI/USD CETIP CASH FLOW HEDGE-DIF A PAG.-NET PERDA-COIC</v>
          </cell>
          <cell r="F1881">
            <v>3</v>
          </cell>
          <cell r="G1881">
            <v>49553006</v>
          </cell>
          <cell r="H1881" t="str">
            <v>B0468040</v>
          </cell>
          <cell r="I1881">
            <v>60997</v>
          </cell>
          <cell r="J1881">
            <v>51</v>
          </cell>
          <cell r="K1881">
            <v>0</v>
          </cell>
          <cell r="L1881">
            <v>0</v>
          </cell>
          <cell r="M1881">
            <v>27286172.57</v>
          </cell>
          <cell r="N1881">
            <v>-27286172.57</v>
          </cell>
          <cell r="O1881">
            <v>138493937.99000001</v>
          </cell>
          <cell r="P1881">
            <v>138493937.99000001</v>
          </cell>
          <cell r="R1881">
            <v>0</v>
          </cell>
          <cell r="S1881">
            <v>27286172.57</v>
          </cell>
          <cell r="T1881">
            <v>111207765.42000002</v>
          </cell>
          <cell r="V1881">
            <v>0</v>
          </cell>
          <cell r="W1881">
            <v>0</v>
          </cell>
          <cell r="X1881">
            <v>974506.16</v>
          </cell>
        </row>
        <row r="1882">
          <cell r="A1882">
            <v>1</v>
          </cell>
          <cell r="B1882" t="str">
            <v>349553006829</v>
          </cell>
          <cell r="C1882">
            <v>80</v>
          </cell>
          <cell r="D1882">
            <v>4</v>
          </cell>
          <cell r="E1882" t="str">
            <v>SWAP PRE/USD CETIP-DIFERENCIAL A PAGAR-NET PERDA-CORP</v>
          </cell>
          <cell r="F1882">
            <v>3</v>
          </cell>
          <cell r="G1882">
            <v>49553006</v>
          </cell>
          <cell r="H1882" t="str">
            <v>B0468060</v>
          </cell>
          <cell r="I1882">
            <v>60487</v>
          </cell>
          <cell r="J1882">
            <v>51</v>
          </cell>
          <cell r="K1882">
            <v>0</v>
          </cell>
          <cell r="L1882">
            <v>0</v>
          </cell>
          <cell r="M1882">
            <v>0</v>
          </cell>
          <cell r="N1882">
            <v>-4574002.82</v>
          </cell>
          <cell r="O1882">
            <v>14937208.449999999</v>
          </cell>
          <cell r="P1882">
            <v>10363205.630000001</v>
          </cell>
          <cell r="R1882">
            <v>0</v>
          </cell>
          <cell r="S1882">
            <v>0</v>
          </cell>
          <cell r="T1882">
            <v>10363205.629999999</v>
          </cell>
          <cell r="V1882">
            <v>0</v>
          </cell>
          <cell r="W1882">
            <v>0</v>
          </cell>
          <cell r="X1882">
            <v>0</v>
          </cell>
        </row>
        <row r="1883">
          <cell r="G1883" t="str">
            <v>49553006 Total</v>
          </cell>
          <cell r="L1883">
            <v>65134835.870000005</v>
          </cell>
          <cell r="M1883">
            <v>70673418.930000007</v>
          </cell>
          <cell r="P1883">
            <v>222492639.81</v>
          </cell>
          <cell r="R1883">
            <v>-13276645.889999988</v>
          </cell>
          <cell r="S1883">
            <v>5538583.0599999987</v>
          </cell>
          <cell r="T1883">
            <v>151819220.87999997</v>
          </cell>
          <cell r="V1883">
            <v>6731650.1499999994</v>
          </cell>
          <cell r="W1883">
            <v>2101123.7200000002</v>
          </cell>
          <cell r="X1883">
            <v>2611279.9</v>
          </cell>
        </row>
        <row r="1884">
          <cell r="A1884">
            <v>1</v>
          </cell>
          <cell r="B1884" t="str">
            <v>303245032570</v>
          </cell>
          <cell r="C1884">
            <v>80</v>
          </cell>
          <cell r="D1884">
            <v>4</v>
          </cell>
          <cell r="E1884" t="str">
            <v>OPEN-LIQUIDACOES CETIP A PROCESSAR-PASSIVO</v>
          </cell>
          <cell r="F1884">
            <v>3</v>
          </cell>
          <cell r="G1884">
            <v>49590007</v>
          </cell>
          <cell r="H1884" t="str">
            <v>B0010100</v>
          </cell>
          <cell r="I1884">
            <v>30190</v>
          </cell>
          <cell r="J1884">
            <v>137</v>
          </cell>
          <cell r="K1884">
            <v>446</v>
          </cell>
          <cell r="L1884">
            <v>0</v>
          </cell>
          <cell r="M1884">
            <v>0</v>
          </cell>
          <cell r="N1884">
            <v>-1319195368.5899999</v>
          </cell>
          <cell r="O1884">
            <v>1319195368.5899999</v>
          </cell>
          <cell r="P1884">
            <v>0</v>
          </cell>
          <cell r="R1884">
            <v>0</v>
          </cell>
          <cell r="S1884">
            <v>0</v>
          </cell>
          <cell r="T1884">
            <v>0</v>
          </cell>
          <cell r="V1884">
            <v>87101793.709999993</v>
          </cell>
          <cell r="W1884">
            <v>2594877.46</v>
          </cell>
          <cell r="X1884">
            <v>139971263.16</v>
          </cell>
        </row>
        <row r="1885">
          <cell r="A1885">
            <v>1</v>
          </cell>
          <cell r="B1885" t="str">
            <v>349590007027</v>
          </cell>
          <cell r="C1885">
            <v>80</v>
          </cell>
          <cell r="D1885">
            <v>4</v>
          </cell>
          <cell r="E1885" t="str">
            <v>INTL SEC-OUT.OBRIG P/NEG/INTERMED VALS</v>
          </cell>
          <cell r="F1885">
            <v>3</v>
          </cell>
          <cell r="G1885">
            <v>49590007</v>
          </cell>
          <cell r="H1885" t="str">
            <v>B0463000</v>
          </cell>
          <cell r="I1885">
            <v>50039</v>
          </cell>
          <cell r="J1885">
            <v>381</v>
          </cell>
          <cell r="K1885">
            <v>0</v>
          </cell>
          <cell r="L1885">
            <v>35174.01</v>
          </cell>
          <cell r="M1885">
            <v>35174.01</v>
          </cell>
          <cell r="N1885">
            <v>-556329.11</v>
          </cell>
          <cell r="O1885">
            <v>521155.1</v>
          </cell>
          <cell r="P1885">
            <v>0</v>
          </cell>
          <cell r="R1885">
            <v>0</v>
          </cell>
          <cell r="S1885">
            <v>0</v>
          </cell>
          <cell r="T1885">
            <v>-35174.01</v>
          </cell>
          <cell r="V1885">
            <v>35174.01</v>
          </cell>
          <cell r="W1885">
            <v>35174.01</v>
          </cell>
          <cell r="X1885">
            <v>2246.0700000000002</v>
          </cell>
        </row>
        <row r="1886">
          <cell r="A1886">
            <v>1</v>
          </cell>
          <cell r="B1886" t="str">
            <v>349590007116</v>
          </cell>
          <cell r="C1886">
            <v>80</v>
          </cell>
          <cell r="D1886">
            <v>4</v>
          </cell>
          <cell r="E1886" t="str">
            <v>LO CASH PAYMENTS-PROV GESTAO DE RECURSOS</v>
          </cell>
          <cell r="F1886">
            <v>3</v>
          </cell>
          <cell r="G1886">
            <v>49590007</v>
          </cell>
          <cell r="H1886" t="str">
            <v>B0302400</v>
          </cell>
          <cell r="I1886">
            <v>50375</v>
          </cell>
          <cell r="J1886">
            <v>215</v>
          </cell>
          <cell r="K1886">
            <v>0</v>
          </cell>
          <cell r="L1886">
            <v>913876.56</v>
          </cell>
          <cell r="M1886">
            <v>1472467.18</v>
          </cell>
          <cell r="N1886">
            <v>-1472764.98</v>
          </cell>
          <cell r="O1886">
            <v>1218557.0900000001</v>
          </cell>
          <cell r="P1886">
            <v>1218259.29</v>
          </cell>
          <cell r="R1886">
            <v>-1818999.97</v>
          </cell>
          <cell r="S1886">
            <v>558590.62</v>
          </cell>
          <cell r="T1886">
            <v>-254207.89</v>
          </cell>
          <cell r="V1886">
            <v>1693488.54</v>
          </cell>
          <cell r="W1886">
            <v>110098.4</v>
          </cell>
          <cell r="X1886">
            <v>262983.11</v>
          </cell>
        </row>
        <row r="1887">
          <cell r="A1887">
            <v>1</v>
          </cell>
          <cell r="B1887" t="str">
            <v>349590007205</v>
          </cell>
          <cell r="C1887">
            <v>80</v>
          </cell>
          <cell r="D1887">
            <v>4</v>
          </cell>
          <cell r="E1887" t="str">
            <v>LOCAL CASH PGTOS.OUTRAS OBRIGACOES</v>
          </cell>
          <cell r="F1887">
            <v>3</v>
          </cell>
          <cell r="G1887">
            <v>49590007</v>
          </cell>
          <cell r="H1887" t="str">
            <v>B0302400</v>
          </cell>
          <cell r="I1887">
            <v>50375</v>
          </cell>
          <cell r="J1887">
            <v>215</v>
          </cell>
          <cell r="K1887">
            <v>0</v>
          </cell>
          <cell r="L1887">
            <v>162259372.62</v>
          </cell>
          <cell r="M1887">
            <v>170717491.65000001</v>
          </cell>
          <cell r="N1887">
            <v>-700327631.20000005</v>
          </cell>
          <cell r="O1887">
            <v>732039292.92999995</v>
          </cell>
          <cell r="P1887">
            <v>202429153.38</v>
          </cell>
          <cell r="R1887">
            <v>46472760.659999967</v>
          </cell>
          <cell r="S1887">
            <v>8458119.0299999714</v>
          </cell>
          <cell r="T1887">
            <v>31711661.7299999</v>
          </cell>
          <cell r="V1887">
            <v>109202875.2</v>
          </cell>
          <cell r="W1887">
            <v>166975117.18000001</v>
          </cell>
          <cell r="X1887">
            <v>195150112.75</v>
          </cell>
        </row>
        <row r="1888">
          <cell r="A1888">
            <v>1</v>
          </cell>
          <cell r="B1888" t="str">
            <v>349590007221</v>
          </cell>
          <cell r="C1888">
            <v>80</v>
          </cell>
          <cell r="D1888">
            <v>4</v>
          </cell>
          <cell r="E1888" t="str">
            <v>COBR.CORRESP.-CTA FLOAT-OUTRAS OBRIG.P/INTERM.VALORES</v>
          </cell>
          <cell r="F1888">
            <v>3</v>
          </cell>
          <cell r="G1888">
            <v>49590007</v>
          </cell>
          <cell r="H1888" t="str">
            <v>B0302400</v>
          </cell>
          <cell r="I1888">
            <v>50203</v>
          </cell>
          <cell r="J1888">
            <v>215</v>
          </cell>
          <cell r="K1888">
            <v>0</v>
          </cell>
          <cell r="L1888">
            <v>80085929.450000003</v>
          </cell>
          <cell r="M1888">
            <v>4700573.5199999996</v>
          </cell>
          <cell r="N1888">
            <v>-99867860.489999995</v>
          </cell>
          <cell r="O1888">
            <v>230541442.83000001</v>
          </cell>
          <cell r="P1888">
            <v>135374155.86000001</v>
          </cell>
          <cell r="R1888">
            <v>-185708565.31999999</v>
          </cell>
          <cell r="S1888">
            <v>-75385355.930000007</v>
          </cell>
          <cell r="T1888">
            <v>130673582.34000002</v>
          </cell>
          <cell r="V1888">
            <v>250700197.99000001</v>
          </cell>
          <cell r="W1888">
            <v>39625565.539999999</v>
          </cell>
          <cell r="X1888">
            <v>47796117.560000002</v>
          </cell>
        </row>
        <row r="1889">
          <cell r="A1889">
            <v>1</v>
          </cell>
          <cell r="B1889" t="str">
            <v>349590007256</v>
          </cell>
          <cell r="C1889">
            <v>80</v>
          </cell>
          <cell r="D1889">
            <v>4</v>
          </cell>
          <cell r="E1889" t="str">
            <v>LO CASH COBRANCA-PROV GESTAO DE RECURSOS</v>
          </cell>
          <cell r="F1889">
            <v>3</v>
          </cell>
          <cell r="G1889">
            <v>49590007</v>
          </cell>
          <cell r="H1889" t="str">
            <v>B0302400</v>
          </cell>
          <cell r="I1889">
            <v>50203</v>
          </cell>
          <cell r="J1889">
            <v>215</v>
          </cell>
          <cell r="K1889">
            <v>0</v>
          </cell>
          <cell r="L1889">
            <v>2213470.36</v>
          </cell>
          <cell r="M1889">
            <v>307333.46999999997</v>
          </cell>
          <cell r="N1889">
            <v>-307333.46999999997</v>
          </cell>
          <cell r="O1889">
            <v>279336.11</v>
          </cell>
          <cell r="P1889">
            <v>279336.11</v>
          </cell>
          <cell r="R1889">
            <v>2213470.36</v>
          </cell>
          <cell r="S1889">
            <v>-1906136.89</v>
          </cell>
          <cell r="T1889">
            <v>-27997.360000000001</v>
          </cell>
          <cell r="V1889">
            <v>142804.54</v>
          </cell>
          <cell r="W1889">
            <v>285642.19</v>
          </cell>
          <cell r="X1889">
            <v>54880.67</v>
          </cell>
        </row>
        <row r="1890">
          <cell r="G1890" t="str">
            <v>49590007 Total</v>
          </cell>
          <cell r="L1890">
            <v>245507823</v>
          </cell>
          <cell r="M1890">
            <v>177233039.83000001</v>
          </cell>
          <cell r="P1890">
            <v>339300904.63999999</v>
          </cell>
          <cell r="R1890">
            <v>-138841334.27000001</v>
          </cell>
          <cell r="S1890">
            <v>-68274783.170000032</v>
          </cell>
          <cell r="T1890">
            <v>162067864.80999991</v>
          </cell>
          <cell r="V1890">
            <v>448876333.99000007</v>
          </cell>
          <cell r="W1890">
            <v>209626474.78</v>
          </cell>
          <cell r="X1890">
            <v>383237603.32000005</v>
          </cell>
        </row>
        <row r="1891">
          <cell r="A1891">
            <v>1</v>
          </cell>
          <cell r="B1891" t="str">
            <v>303245013060</v>
          </cell>
          <cell r="C1891">
            <v>80</v>
          </cell>
          <cell r="D1891">
            <v>4</v>
          </cell>
          <cell r="E1891" t="str">
            <v>PROV.P/CHEQUES ESPECIAIS-CHEQUES C/N/CAIXA-NAO RECLAMADO CSG</v>
          </cell>
          <cell r="F1891">
            <v>3</v>
          </cell>
          <cell r="G1891">
            <v>49905001</v>
          </cell>
          <cell r="H1891" t="str">
            <v>B0302400</v>
          </cell>
          <cell r="I1891">
            <v>50050</v>
          </cell>
          <cell r="J1891">
            <v>884</v>
          </cell>
          <cell r="K1891">
            <v>0</v>
          </cell>
          <cell r="L1891">
            <v>9118.2000000000007</v>
          </cell>
          <cell r="M1891">
            <v>9118.2000000000007</v>
          </cell>
          <cell r="N1891">
            <v>0</v>
          </cell>
          <cell r="O1891">
            <v>0</v>
          </cell>
          <cell r="P1891">
            <v>9118.2000000000007</v>
          </cell>
          <cell r="R1891">
            <v>0</v>
          </cell>
          <cell r="S1891">
            <v>0</v>
          </cell>
          <cell r="T1891">
            <v>0</v>
          </cell>
          <cell r="V1891">
            <v>9118.2000000000007</v>
          </cell>
          <cell r="W1891">
            <v>9118.2000000000007</v>
          </cell>
          <cell r="X1891">
            <v>9118.2000000000007</v>
          </cell>
        </row>
        <row r="1892">
          <cell r="G1892" t="str">
            <v>49905001 Total</v>
          </cell>
          <cell r="L1892">
            <v>9118.2000000000007</v>
          </cell>
          <cell r="M1892">
            <v>9118.2000000000007</v>
          </cell>
          <cell r="P1892">
            <v>9118.2000000000007</v>
          </cell>
          <cell r="R1892">
            <v>0</v>
          </cell>
          <cell r="S1892">
            <v>0</v>
          </cell>
          <cell r="T1892">
            <v>0</v>
          </cell>
          <cell r="V1892">
            <v>9118.2000000000007</v>
          </cell>
          <cell r="W1892">
            <v>9118.2000000000007</v>
          </cell>
          <cell r="X1892">
            <v>9118.2000000000007</v>
          </cell>
        </row>
        <row r="1893">
          <cell r="A1893">
            <v>1</v>
          </cell>
          <cell r="B1893" t="str">
            <v>349912207029</v>
          </cell>
          <cell r="C1893">
            <v>80</v>
          </cell>
          <cell r="D1893">
            <v>4</v>
          </cell>
          <cell r="E1893" t="str">
            <v>ASSUNCAO DE OBRIGACAO EM M/E-PRIN E VAR.CAMP-BRANCHES</v>
          </cell>
          <cell r="F1893">
            <v>3</v>
          </cell>
          <cell r="G1893">
            <v>49912207</v>
          </cell>
          <cell r="H1893" t="str">
            <v>B0340680</v>
          </cell>
          <cell r="I1893">
            <v>60605</v>
          </cell>
          <cell r="J1893">
            <v>32</v>
          </cell>
          <cell r="K1893">
            <v>0</v>
          </cell>
          <cell r="L1893">
            <v>746795770.24000001</v>
          </cell>
          <cell r="M1893">
            <v>672741767.63</v>
          </cell>
          <cell r="N1893">
            <v>-100792730.17</v>
          </cell>
          <cell r="O1893">
            <v>41575061.399999999</v>
          </cell>
          <cell r="P1893">
            <v>613524098.86000001</v>
          </cell>
          <cell r="R1893">
            <v>-79080427.719999999</v>
          </cell>
          <cell r="S1893">
            <v>-74054002.609999999</v>
          </cell>
          <cell r="T1893">
            <v>-59217668.770000003</v>
          </cell>
          <cell r="V1893">
            <v>706770605.36000001</v>
          </cell>
          <cell r="W1893">
            <v>664330343.22000003</v>
          </cell>
          <cell r="X1893">
            <v>591212625.75999999</v>
          </cell>
        </row>
        <row r="1894">
          <cell r="A1894">
            <v>1</v>
          </cell>
          <cell r="B1894" t="str">
            <v>349912207037</v>
          </cell>
          <cell r="C1894">
            <v>80</v>
          </cell>
          <cell r="D1894">
            <v>4</v>
          </cell>
          <cell r="E1894" t="str">
            <v>ASSUNCAO DE OBRIGACAO EM M/E-JUROS BRANCHES</v>
          </cell>
          <cell r="F1894">
            <v>3</v>
          </cell>
          <cell r="G1894">
            <v>49912207</v>
          </cell>
          <cell r="H1894" t="str">
            <v>B0380080</v>
          </cell>
          <cell r="I1894">
            <v>60605</v>
          </cell>
          <cell r="J1894">
            <v>32</v>
          </cell>
          <cell r="K1894">
            <v>0</v>
          </cell>
          <cell r="L1894">
            <v>37122914.990000002</v>
          </cell>
          <cell r="M1894">
            <v>32627674.789999999</v>
          </cell>
          <cell r="N1894">
            <v>-9850982.0299999993</v>
          </cell>
          <cell r="O1894">
            <v>5184078.76</v>
          </cell>
          <cell r="P1894">
            <v>27960771.52</v>
          </cell>
          <cell r="R1894">
            <v>-17552717.280000001</v>
          </cell>
          <cell r="S1894">
            <v>-4495240.2</v>
          </cell>
          <cell r="T1894">
            <v>-4666903.2699999996</v>
          </cell>
          <cell r="V1894">
            <v>35973519.07</v>
          </cell>
          <cell r="W1894">
            <v>28546047.280000001</v>
          </cell>
          <cell r="X1894">
            <v>23819331.760000002</v>
          </cell>
        </row>
        <row r="1895">
          <cell r="A1895">
            <v>1</v>
          </cell>
          <cell r="B1895" t="str">
            <v>349912207150</v>
          </cell>
          <cell r="C1895">
            <v>80</v>
          </cell>
          <cell r="D1895">
            <v>4</v>
          </cell>
          <cell r="E1895" t="str">
            <v>ASSUNCAO DE FLOATING FRN - PRINCIPAL - PRISM</v>
          </cell>
          <cell r="F1895">
            <v>3</v>
          </cell>
          <cell r="G1895">
            <v>49912207</v>
          </cell>
          <cell r="H1895" t="str">
            <v>B0340640</v>
          </cell>
          <cell r="I1895">
            <v>60605</v>
          </cell>
          <cell r="J1895">
            <v>32</v>
          </cell>
          <cell r="K1895">
            <v>0</v>
          </cell>
          <cell r="L1895">
            <v>25841432.129999999</v>
          </cell>
          <cell r="M1895">
            <v>25841432.129999999</v>
          </cell>
          <cell r="N1895">
            <v>-101530154.45999999</v>
          </cell>
          <cell r="O1895">
            <v>120127199.73</v>
          </cell>
          <cell r="P1895">
            <v>44438477.399999999</v>
          </cell>
          <cell r="R1895">
            <v>25841432.129999999</v>
          </cell>
          <cell r="S1895">
            <v>0</v>
          </cell>
          <cell r="T1895">
            <v>18597045.270000011</v>
          </cell>
          <cell r="V1895">
            <v>8335945.8499999996</v>
          </cell>
          <cell r="W1895">
            <v>25841432.129999999</v>
          </cell>
          <cell r="X1895">
            <v>31153483.879999999</v>
          </cell>
        </row>
        <row r="1896">
          <cell r="A1896">
            <v>1</v>
          </cell>
          <cell r="B1896" t="str">
            <v>349912207169</v>
          </cell>
          <cell r="C1896">
            <v>80</v>
          </cell>
          <cell r="D1896">
            <v>4</v>
          </cell>
          <cell r="E1896" t="str">
            <v>ASSUNCAO DE FLOATING FRN - JUROS - PRISM</v>
          </cell>
          <cell r="F1896">
            <v>3</v>
          </cell>
          <cell r="G1896">
            <v>49912207</v>
          </cell>
          <cell r="H1896" t="str">
            <v>B0380040</v>
          </cell>
          <cell r="I1896">
            <v>60605</v>
          </cell>
          <cell r="J1896">
            <v>32</v>
          </cell>
          <cell r="K1896">
            <v>0</v>
          </cell>
          <cell r="L1896">
            <v>48889.55</v>
          </cell>
          <cell r="M1896">
            <v>434180.27</v>
          </cell>
          <cell r="N1896">
            <v>-1771487.89</v>
          </cell>
          <cell r="O1896">
            <v>3320676.82</v>
          </cell>
          <cell r="P1896">
            <v>1983369.2</v>
          </cell>
          <cell r="R1896">
            <v>48889.55</v>
          </cell>
          <cell r="S1896">
            <v>385290.72</v>
          </cell>
          <cell r="T1896">
            <v>1549188.93</v>
          </cell>
          <cell r="V1896">
            <v>8384.2999999999993</v>
          </cell>
          <cell r="W1896">
            <v>96816.12</v>
          </cell>
          <cell r="X1896">
            <v>873966.63</v>
          </cell>
        </row>
        <row r="1897">
          <cell r="G1897" t="str">
            <v>49912207 Total</v>
          </cell>
          <cell r="L1897">
            <v>809809006.90999997</v>
          </cell>
          <cell r="M1897">
            <v>731645054.81999993</v>
          </cell>
          <cell r="P1897">
            <v>687906716.98000002</v>
          </cell>
          <cell r="R1897">
            <v>-70742823.320000008</v>
          </cell>
          <cell r="S1897">
            <v>-78163952.090000004</v>
          </cell>
          <cell r="T1897">
            <v>-43738337.839999996</v>
          </cell>
          <cell r="V1897">
            <v>751088454.58000004</v>
          </cell>
          <cell r="W1897">
            <v>718814638.75</v>
          </cell>
          <cell r="X1897">
            <v>647059408.02999997</v>
          </cell>
        </row>
        <row r="1898">
          <cell r="A1898">
            <v>1</v>
          </cell>
          <cell r="B1898" t="str">
            <v>303245034700</v>
          </cell>
          <cell r="C1898">
            <v>80</v>
          </cell>
          <cell r="D1898">
            <v>4</v>
          </cell>
          <cell r="E1898" t="str">
            <v>PESSOAL-OUTRAS PROVISOES-SINDICATO</v>
          </cell>
          <cell r="F1898">
            <v>3</v>
          </cell>
          <cell r="G1898">
            <v>49930100</v>
          </cell>
          <cell r="H1898" t="str">
            <v>B0463000</v>
          </cell>
          <cell r="I1898">
            <v>60393</v>
          </cell>
          <cell r="J1898">
            <v>491</v>
          </cell>
          <cell r="K1898">
            <v>463</v>
          </cell>
          <cell r="L1898">
            <v>0</v>
          </cell>
          <cell r="M1898">
            <v>0</v>
          </cell>
          <cell r="N1898">
            <v>-109.92</v>
          </cell>
          <cell r="O1898">
            <v>109.92</v>
          </cell>
          <cell r="P1898">
            <v>0</v>
          </cell>
          <cell r="R1898">
            <v>-3957.03</v>
          </cell>
          <cell r="S1898">
            <v>0</v>
          </cell>
          <cell r="T1898">
            <v>0</v>
          </cell>
          <cell r="V1898">
            <v>654.78</v>
          </cell>
          <cell r="W1898">
            <v>17.73</v>
          </cell>
          <cell r="X1898">
            <v>0</v>
          </cell>
        </row>
        <row r="1899">
          <cell r="A1899">
            <v>1</v>
          </cell>
          <cell r="B1899" t="str">
            <v>305701093056</v>
          </cell>
          <cell r="C1899">
            <v>80</v>
          </cell>
          <cell r="D1899">
            <v>4</v>
          </cell>
          <cell r="E1899" t="str">
            <v>PESSOAL-PROVISAO P/13 SALARIO</v>
          </cell>
          <cell r="F1899">
            <v>3</v>
          </cell>
          <cell r="G1899">
            <v>49930100</v>
          </cell>
          <cell r="H1899" t="str">
            <v>B0380000</v>
          </cell>
          <cell r="I1899">
            <v>60393</v>
          </cell>
          <cell r="J1899">
            <v>491</v>
          </cell>
          <cell r="K1899">
            <v>463</v>
          </cell>
          <cell r="L1899">
            <v>0</v>
          </cell>
          <cell r="M1899">
            <v>124347.42</v>
          </cell>
          <cell r="N1899">
            <v>-7624.89</v>
          </cell>
          <cell r="O1899">
            <v>121704.04</v>
          </cell>
          <cell r="P1899">
            <v>238426.57</v>
          </cell>
          <cell r="R1899">
            <v>-1100908.44</v>
          </cell>
          <cell r="S1899">
            <v>124347.42</v>
          </cell>
          <cell r="T1899">
            <v>114079.15</v>
          </cell>
          <cell r="V1899">
            <v>673015.88</v>
          </cell>
          <cell r="W1899">
            <v>28078.45</v>
          </cell>
          <cell r="X1899">
            <v>144623.63</v>
          </cell>
        </row>
        <row r="1900">
          <cell r="A1900">
            <v>1</v>
          </cell>
          <cell r="B1900" t="str">
            <v>305701093080</v>
          </cell>
          <cell r="C1900">
            <v>80</v>
          </cell>
          <cell r="D1900">
            <v>4</v>
          </cell>
          <cell r="E1900" t="str">
            <v>PESSOAL-PROVISAO P/GRATIFICACAO PERIODICA</v>
          </cell>
          <cell r="F1900">
            <v>3</v>
          </cell>
          <cell r="G1900">
            <v>49930100</v>
          </cell>
          <cell r="H1900" t="str">
            <v>B0380000</v>
          </cell>
          <cell r="I1900">
            <v>60393</v>
          </cell>
          <cell r="J1900">
            <v>491</v>
          </cell>
          <cell r="K1900">
            <v>463</v>
          </cell>
          <cell r="L1900">
            <v>652293.05000000005</v>
          </cell>
          <cell r="M1900">
            <v>777000.52</v>
          </cell>
          <cell r="N1900">
            <v>-36216.89</v>
          </cell>
          <cell r="O1900">
            <v>114892.09</v>
          </cell>
          <cell r="P1900">
            <v>855675.72</v>
          </cell>
          <cell r="R1900">
            <v>120330.78</v>
          </cell>
          <cell r="S1900">
            <v>124707.47</v>
          </cell>
          <cell r="T1900">
            <v>78675.199999999997</v>
          </cell>
          <cell r="V1900">
            <v>578541.91</v>
          </cell>
          <cell r="W1900">
            <v>681742.65</v>
          </cell>
          <cell r="X1900">
            <v>788849.25</v>
          </cell>
        </row>
        <row r="1901">
          <cell r="A1901">
            <v>1</v>
          </cell>
          <cell r="B1901" t="str">
            <v>305701093137</v>
          </cell>
          <cell r="C1901">
            <v>80</v>
          </cell>
          <cell r="D1901">
            <v>4</v>
          </cell>
          <cell r="E1901" t="str">
            <v>RESERVA P/DESPESAS PROV PGTO PESSOAL SALARIOS</v>
          </cell>
          <cell r="F1901">
            <v>3</v>
          </cell>
          <cell r="G1901">
            <v>49930100</v>
          </cell>
          <cell r="H1901" t="str">
            <v>B0380000</v>
          </cell>
          <cell r="I1901">
            <v>50071</v>
          </cell>
          <cell r="J1901">
            <v>491</v>
          </cell>
          <cell r="K1901">
            <v>500</v>
          </cell>
          <cell r="L1901">
            <v>0</v>
          </cell>
          <cell r="M1901">
            <v>0</v>
          </cell>
          <cell r="N1901">
            <v>-11044221.060000001</v>
          </cell>
          <cell r="O1901">
            <v>11044221.060000001</v>
          </cell>
          <cell r="P1901">
            <v>0</v>
          </cell>
          <cell r="R1901">
            <v>-1.0000000242143869E-2</v>
          </cell>
          <cell r="S1901">
            <v>0</v>
          </cell>
          <cell r="T1901">
            <v>0</v>
          </cell>
          <cell r="V1901">
            <v>0.01</v>
          </cell>
          <cell r="W1901">
            <v>0</v>
          </cell>
          <cell r="X1901">
            <v>0</v>
          </cell>
        </row>
        <row r="1902">
          <cell r="A1902">
            <v>1</v>
          </cell>
          <cell r="B1902" t="str">
            <v>305701094508</v>
          </cell>
          <cell r="C1902">
            <v>80</v>
          </cell>
          <cell r="D1902">
            <v>4</v>
          </cell>
          <cell r="E1902" t="str">
            <v>PESSOAL-PROVISAO DE FERIAS-BR</v>
          </cell>
          <cell r="F1902">
            <v>3</v>
          </cell>
          <cell r="G1902">
            <v>49930100</v>
          </cell>
          <cell r="H1902" t="str">
            <v>0000000</v>
          </cell>
          <cell r="I1902">
            <v>0</v>
          </cell>
          <cell r="J1902">
            <v>491</v>
          </cell>
          <cell r="K1902">
            <v>0</v>
          </cell>
          <cell r="L1902">
            <v>2135728.12</v>
          </cell>
          <cell r="M1902">
            <v>1918063.3</v>
          </cell>
          <cell r="N1902">
            <v>-1918063.3</v>
          </cell>
          <cell r="O1902">
            <v>1930599.67</v>
          </cell>
          <cell r="P1902">
            <v>1930599.67</v>
          </cell>
          <cell r="R1902">
            <v>-193465.34</v>
          </cell>
          <cell r="S1902">
            <v>-217664.82</v>
          </cell>
          <cell r="T1902">
            <v>12536.369999999879</v>
          </cell>
          <cell r="V1902">
            <v>2310471.0299999998</v>
          </cell>
          <cell r="W1902">
            <v>2135728.12</v>
          </cell>
          <cell r="X1902">
            <v>1918063.3</v>
          </cell>
        </row>
        <row r="1903">
          <cell r="A1903">
            <v>1</v>
          </cell>
          <cell r="B1903" t="str">
            <v>349930100079</v>
          </cell>
          <cell r="C1903">
            <v>80</v>
          </cell>
          <cell r="D1903">
            <v>4</v>
          </cell>
          <cell r="E1903" t="str">
            <v>PROVISAO-GRATIFICACAO PERIODICA E VAR.CAMBIAL</v>
          </cell>
          <cell r="F1903">
            <v>3</v>
          </cell>
          <cell r="G1903">
            <v>49930100</v>
          </cell>
          <cell r="H1903" t="str">
            <v>B0380000</v>
          </cell>
          <cell r="I1903">
            <v>60393</v>
          </cell>
          <cell r="J1903">
            <v>801</v>
          </cell>
          <cell r="K1903">
            <v>0</v>
          </cell>
          <cell r="L1903">
            <v>6047496</v>
          </cell>
          <cell r="M1903">
            <v>9245016.25</v>
          </cell>
          <cell r="N1903">
            <v>-6047496</v>
          </cell>
          <cell r="O1903">
            <v>0</v>
          </cell>
          <cell r="P1903">
            <v>3197520.25</v>
          </cell>
          <cell r="R1903">
            <v>6047496</v>
          </cell>
          <cell r="S1903">
            <v>3197520.25</v>
          </cell>
          <cell r="T1903">
            <v>-6047496</v>
          </cell>
          <cell r="V1903">
            <v>585241.55000000005</v>
          </cell>
          <cell r="W1903">
            <v>6047496</v>
          </cell>
          <cell r="X1903">
            <v>9245016.25</v>
          </cell>
        </row>
        <row r="1904">
          <cell r="G1904" t="str">
            <v>49930100 Total</v>
          </cell>
          <cell r="L1904">
            <v>8835517.1699999999</v>
          </cell>
          <cell r="M1904">
            <v>12064427.49</v>
          </cell>
          <cell r="P1904">
            <v>6222222.21</v>
          </cell>
          <cell r="R1904">
            <v>4869495.96</v>
          </cell>
          <cell r="S1904">
            <v>3228910.32</v>
          </cell>
          <cell r="T1904">
            <v>-5842205.2800000003</v>
          </cell>
          <cell r="V1904">
            <v>4147925.16</v>
          </cell>
          <cell r="W1904">
            <v>8893062.9499999993</v>
          </cell>
          <cell r="X1904">
            <v>12096552.43</v>
          </cell>
        </row>
        <row r="1905">
          <cell r="A1905">
            <v>1</v>
          </cell>
          <cell r="B1905" t="str">
            <v>305701093285</v>
          </cell>
          <cell r="C1905">
            <v>80</v>
          </cell>
          <cell r="D1905">
            <v>4</v>
          </cell>
          <cell r="E1905" t="str">
            <v>OUTRAS RES P/DESP DESP MESES ANTS C.PREDIO ALUGUEL PAGO</v>
          </cell>
          <cell r="F1905">
            <v>3</v>
          </cell>
          <cell r="G1905">
            <v>49930502</v>
          </cell>
          <cell r="H1905" t="str">
            <v>B0380000</v>
          </cell>
          <cell r="I1905">
            <v>50081</v>
          </cell>
          <cell r="J1905">
            <v>494</v>
          </cell>
          <cell r="K1905">
            <v>501</v>
          </cell>
          <cell r="L1905">
            <v>46918.36</v>
          </cell>
          <cell r="M1905">
            <v>46918.36</v>
          </cell>
          <cell r="N1905">
            <v>-46918.36</v>
          </cell>
          <cell r="O1905">
            <v>46918.36</v>
          </cell>
          <cell r="P1905">
            <v>46918.36</v>
          </cell>
          <cell r="R1905">
            <v>0</v>
          </cell>
          <cell r="S1905">
            <v>0</v>
          </cell>
          <cell r="T1905">
            <v>0</v>
          </cell>
          <cell r="V1905">
            <v>21061.94</v>
          </cell>
          <cell r="W1905">
            <v>14661.34</v>
          </cell>
          <cell r="X1905">
            <v>13264.65</v>
          </cell>
        </row>
        <row r="1906">
          <cell r="A1906">
            <v>1</v>
          </cell>
          <cell r="B1906" t="str">
            <v>305701093374</v>
          </cell>
          <cell r="C1906">
            <v>80</v>
          </cell>
          <cell r="D1906">
            <v>4</v>
          </cell>
          <cell r="E1906" t="str">
            <v>OUTRAS RES P/DESP DESP MESES ANTS OCO M/V REP CONTR SERVICO</v>
          </cell>
          <cell r="F1906">
            <v>3</v>
          </cell>
          <cell r="G1906">
            <v>49930502</v>
          </cell>
          <cell r="H1906" t="str">
            <v>B0380000</v>
          </cell>
          <cell r="I1906">
            <v>50081</v>
          </cell>
          <cell r="J1906">
            <v>494</v>
          </cell>
          <cell r="K1906">
            <v>501</v>
          </cell>
          <cell r="L1906">
            <v>75399.960000000006</v>
          </cell>
          <cell r="M1906">
            <v>0</v>
          </cell>
          <cell r="N1906">
            <v>0</v>
          </cell>
          <cell r="O1906">
            <v>75399.960000000006</v>
          </cell>
          <cell r="P1906">
            <v>75399.960000000006</v>
          </cell>
          <cell r="R1906">
            <v>0</v>
          </cell>
          <cell r="S1906">
            <v>-75399.960000000006</v>
          </cell>
          <cell r="T1906">
            <v>75399.960000000006</v>
          </cell>
          <cell r="V1906">
            <v>75399.960000000006</v>
          </cell>
          <cell r="W1906">
            <v>9729.0300000000007</v>
          </cell>
          <cell r="X1906">
            <v>13464.28</v>
          </cell>
        </row>
        <row r="1907">
          <cell r="A1907">
            <v>1</v>
          </cell>
          <cell r="B1907" t="str">
            <v>305701093471</v>
          </cell>
          <cell r="C1907">
            <v>80</v>
          </cell>
          <cell r="D1907">
            <v>4</v>
          </cell>
          <cell r="E1907" t="str">
            <v>OUTRAS RES P/DESP DESP DOS MESES ANTERIORES L.C.O. TELEFONES</v>
          </cell>
          <cell r="F1907">
            <v>3</v>
          </cell>
          <cell r="G1907">
            <v>49930502</v>
          </cell>
          <cell r="H1907" t="str">
            <v>B0380000</v>
          </cell>
          <cell r="I1907">
            <v>50081</v>
          </cell>
          <cell r="J1907">
            <v>494</v>
          </cell>
          <cell r="K1907">
            <v>501</v>
          </cell>
          <cell r="L1907">
            <v>0</v>
          </cell>
          <cell r="M1907">
            <v>0</v>
          </cell>
          <cell r="N1907">
            <v>0</v>
          </cell>
          <cell r="O1907">
            <v>0</v>
          </cell>
          <cell r="P1907">
            <v>0</v>
          </cell>
          <cell r="R1907">
            <v>-25275.11</v>
          </cell>
          <cell r="S1907">
            <v>0</v>
          </cell>
          <cell r="T1907">
            <v>0</v>
          </cell>
          <cell r="V1907">
            <v>21305.72</v>
          </cell>
          <cell r="W1907">
            <v>0</v>
          </cell>
          <cell r="X1907">
            <v>0</v>
          </cell>
        </row>
        <row r="1908">
          <cell r="G1908" t="str">
            <v>49930502 Total</v>
          </cell>
          <cell r="L1908">
            <v>122318.32</v>
          </cell>
          <cell r="M1908">
            <v>46918.36</v>
          </cell>
          <cell r="P1908">
            <v>122318.32</v>
          </cell>
          <cell r="R1908">
            <v>-25275.11</v>
          </cell>
          <cell r="S1908">
            <v>-75399.960000000006</v>
          </cell>
          <cell r="T1908">
            <v>75399.960000000006</v>
          </cell>
          <cell r="V1908">
            <v>117767.62</v>
          </cell>
          <cell r="W1908">
            <v>24390.37</v>
          </cell>
          <cell r="X1908">
            <v>26728.93</v>
          </cell>
        </row>
        <row r="1909">
          <cell r="A1909">
            <v>1</v>
          </cell>
          <cell r="B1909" t="str">
            <v>305701093447</v>
          </cell>
          <cell r="C1909">
            <v>80</v>
          </cell>
          <cell r="D1909">
            <v>4</v>
          </cell>
          <cell r="E1909" t="str">
            <v>OUTRAS RES P/DESP DESP DOS MESES ANTERIORES O.C.O. VARIOS</v>
          </cell>
          <cell r="F1909">
            <v>3</v>
          </cell>
          <cell r="G1909">
            <v>49930904</v>
          </cell>
          <cell r="H1909" t="str">
            <v>B0380000</v>
          </cell>
          <cell r="I1909">
            <v>50070</v>
          </cell>
          <cell r="J1909">
            <v>494</v>
          </cell>
          <cell r="K1909">
            <v>500</v>
          </cell>
          <cell r="L1909">
            <v>46844.06</v>
          </cell>
          <cell r="M1909">
            <v>0</v>
          </cell>
          <cell r="N1909">
            <v>0</v>
          </cell>
          <cell r="O1909">
            <v>0</v>
          </cell>
          <cell r="P1909">
            <v>0</v>
          </cell>
          <cell r="R1909">
            <v>46844.06</v>
          </cell>
          <cell r="S1909">
            <v>-46844.06</v>
          </cell>
          <cell r="T1909">
            <v>0</v>
          </cell>
          <cell r="V1909">
            <v>6044.39</v>
          </cell>
          <cell r="W1909">
            <v>3022.2</v>
          </cell>
          <cell r="X1909">
            <v>0</v>
          </cell>
        </row>
        <row r="1910">
          <cell r="A1910">
            <v>1</v>
          </cell>
          <cell r="B1910" t="str">
            <v>305701093463</v>
          </cell>
          <cell r="C1910">
            <v>80</v>
          </cell>
          <cell r="D1910">
            <v>4</v>
          </cell>
          <cell r="E1910" t="str">
            <v>OUTRAS RES P/DESP DESP MESES ANTS O.C.O. V ARIOS AUTOMACAO</v>
          </cell>
          <cell r="F1910">
            <v>3</v>
          </cell>
          <cell r="G1910">
            <v>49930904</v>
          </cell>
          <cell r="H1910" t="str">
            <v>B0380000</v>
          </cell>
          <cell r="I1910">
            <v>50070</v>
          </cell>
          <cell r="J1910">
            <v>494</v>
          </cell>
          <cell r="K1910">
            <v>500</v>
          </cell>
          <cell r="L1910">
            <v>0</v>
          </cell>
          <cell r="M1910">
            <v>0</v>
          </cell>
          <cell r="N1910">
            <v>0</v>
          </cell>
          <cell r="O1910">
            <v>12680.07</v>
          </cell>
          <cell r="P1910">
            <v>12680.07</v>
          </cell>
          <cell r="R1910">
            <v>0</v>
          </cell>
          <cell r="S1910">
            <v>0</v>
          </cell>
          <cell r="T1910">
            <v>12680.07</v>
          </cell>
          <cell r="V1910">
            <v>0</v>
          </cell>
          <cell r="W1910">
            <v>0</v>
          </cell>
          <cell r="X1910">
            <v>2264.3000000000002</v>
          </cell>
        </row>
        <row r="1911">
          <cell r="A1911">
            <v>1</v>
          </cell>
          <cell r="B1911" t="str">
            <v>349930904186</v>
          </cell>
          <cell r="C1911">
            <v>80</v>
          </cell>
          <cell r="D1911">
            <v>4</v>
          </cell>
          <cell r="E1911" t="str">
            <v>VENDOR RECURSOS EXTERNOS-DESP POSTECIP GAP A PAGAR-EX OL</v>
          </cell>
          <cell r="F1911">
            <v>3</v>
          </cell>
          <cell r="G1911">
            <v>49930904</v>
          </cell>
          <cell r="H1911" t="str">
            <v>B0380000</v>
          </cell>
          <cell r="I1911">
            <v>60673</v>
          </cell>
          <cell r="J1911">
            <v>274</v>
          </cell>
          <cell r="K1911">
            <v>0</v>
          </cell>
          <cell r="L1911">
            <v>573419.87</v>
          </cell>
          <cell r="M1911">
            <v>758594.27</v>
          </cell>
          <cell r="N1911">
            <v>-1813.61</v>
          </cell>
          <cell r="O1911">
            <v>203101.29</v>
          </cell>
          <cell r="P1911">
            <v>959881.95</v>
          </cell>
          <cell r="R1911">
            <v>169113.60000000001</v>
          </cell>
          <cell r="S1911">
            <v>185174.39999999999</v>
          </cell>
          <cell r="T1911">
            <v>201287.67999999999</v>
          </cell>
          <cell r="V1911">
            <v>412950.65</v>
          </cell>
          <cell r="W1911">
            <v>566823.01</v>
          </cell>
          <cell r="X1911">
            <v>758594.66</v>
          </cell>
        </row>
        <row r="1912">
          <cell r="A1912">
            <v>1</v>
          </cell>
          <cell r="B1912" t="str">
            <v>349930904194</v>
          </cell>
          <cell r="C1912">
            <v>80</v>
          </cell>
          <cell r="D1912">
            <v>4</v>
          </cell>
          <cell r="E1912" t="str">
            <v>VENDOR RECURSOS EXTERNOS-DESP POSTECIP GAP A PAGAR</v>
          </cell>
          <cell r="F1912">
            <v>3</v>
          </cell>
          <cell r="G1912">
            <v>49930904</v>
          </cell>
          <cell r="H1912" t="str">
            <v>B0380000</v>
          </cell>
          <cell r="I1912">
            <v>60673</v>
          </cell>
          <cell r="J1912">
            <v>274</v>
          </cell>
          <cell r="K1912">
            <v>0</v>
          </cell>
          <cell r="L1912">
            <v>120769.71</v>
          </cell>
          <cell r="M1912">
            <v>185375.56</v>
          </cell>
          <cell r="N1912">
            <v>-17717.650000000001</v>
          </cell>
          <cell r="O1912">
            <v>64318.21</v>
          </cell>
          <cell r="P1912">
            <v>231976.12</v>
          </cell>
          <cell r="R1912">
            <v>60826.47</v>
          </cell>
          <cell r="S1912">
            <v>64605.85</v>
          </cell>
          <cell r="T1912">
            <v>46600.56</v>
          </cell>
          <cell r="V1912">
            <v>63362.43</v>
          </cell>
          <cell r="W1912">
            <v>120769.71</v>
          </cell>
          <cell r="X1912">
            <v>169116.34</v>
          </cell>
        </row>
        <row r="1913">
          <cell r="A1913">
            <v>1</v>
          </cell>
          <cell r="B1913" t="str">
            <v>349930904356</v>
          </cell>
          <cell r="C1913">
            <v>80</v>
          </cell>
          <cell r="D1913">
            <v>4</v>
          </cell>
          <cell r="E1913" t="str">
            <v>PROV P/PGTO A EFET-LEGAL COLLECTION</v>
          </cell>
          <cell r="F1913">
            <v>3</v>
          </cell>
          <cell r="G1913">
            <v>49930904</v>
          </cell>
          <cell r="H1913" t="str">
            <v>B0380000</v>
          </cell>
          <cell r="I1913">
            <v>50081</v>
          </cell>
          <cell r="J1913">
            <v>986</v>
          </cell>
          <cell r="K1913">
            <v>0</v>
          </cell>
          <cell r="L1913">
            <v>85.36</v>
          </cell>
          <cell r="M1913">
            <v>85.36</v>
          </cell>
          <cell r="N1913">
            <v>0</v>
          </cell>
          <cell r="O1913">
            <v>0</v>
          </cell>
          <cell r="P1913">
            <v>85.36</v>
          </cell>
          <cell r="R1913">
            <v>0</v>
          </cell>
          <cell r="S1913">
            <v>0</v>
          </cell>
          <cell r="T1913">
            <v>0</v>
          </cell>
          <cell r="V1913">
            <v>85.36</v>
          </cell>
          <cell r="W1913">
            <v>85.36</v>
          </cell>
          <cell r="X1913">
            <v>85.36</v>
          </cell>
        </row>
        <row r="1914">
          <cell r="A1914">
            <v>1</v>
          </cell>
          <cell r="B1914" t="str">
            <v>349930904402</v>
          </cell>
          <cell r="C1914">
            <v>80</v>
          </cell>
          <cell r="D1914">
            <v>4</v>
          </cell>
          <cell r="E1914" t="str">
            <v>PROVISAO PARA PAGTOS A EFETUAR-FUNDING-BRANCH</v>
          </cell>
          <cell r="F1914">
            <v>3</v>
          </cell>
          <cell r="G1914">
            <v>49930904</v>
          </cell>
          <cell r="H1914" t="str">
            <v>B0380080</v>
          </cell>
          <cell r="I1914">
            <v>10720</v>
          </cell>
          <cell r="J1914">
            <v>15</v>
          </cell>
          <cell r="K1914">
            <v>0</v>
          </cell>
          <cell r="L1914">
            <v>11432019.470000001</v>
          </cell>
          <cell r="M1914">
            <v>12883023.859999999</v>
          </cell>
          <cell r="N1914">
            <v>-219717.31</v>
          </cell>
          <cell r="O1914">
            <v>1977863.25</v>
          </cell>
          <cell r="P1914">
            <v>14641169.800000001</v>
          </cell>
          <cell r="R1914">
            <v>1326731.3899999999</v>
          </cell>
          <cell r="S1914">
            <v>1451004.39</v>
          </cell>
          <cell r="T1914">
            <v>1758145.94</v>
          </cell>
          <cell r="V1914">
            <v>10758394.84</v>
          </cell>
          <cell r="W1914">
            <v>12050892.539999999</v>
          </cell>
          <cell r="X1914">
            <v>13629583</v>
          </cell>
        </row>
        <row r="1915">
          <cell r="G1915" t="str">
            <v>49930904 Total</v>
          </cell>
          <cell r="L1915">
            <v>12173138.470000001</v>
          </cell>
          <cell r="M1915">
            <v>13827079.049999999</v>
          </cell>
          <cell r="P1915">
            <v>15845793.300000001</v>
          </cell>
          <cell r="R1915">
            <v>1603515.52</v>
          </cell>
          <cell r="S1915">
            <v>1653940.58</v>
          </cell>
          <cell r="T1915">
            <v>2018714.25</v>
          </cell>
          <cell r="V1915">
            <v>11240837.67</v>
          </cell>
          <cell r="W1915">
            <v>12741592.819999998</v>
          </cell>
          <cell r="X1915">
            <v>14559643.66</v>
          </cell>
        </row>
        <row r="1916">
          <cell r="A1916">
            <v>1</v>
          </cell>
          <cell r="B1916" t="str">
            <v>305702093904</v>
          </cell>
          <cell r="C1916">
            <v>80</v>
          </cell>
          <cell r="D1916">
            <v>4</v>
          </cell>
          <cell r="E1916" t="str">
            <v>PROVISAO PARA LITIGIOS TRABALHISTAS-CSG</v>
          </cell>
          <cell r="F1916">
            <v>3</v>
          </cell>
          <cell r="G1916">
            <v>49935105</v>
          </cell>
          <cell r="H1916" t="str">
            <v>B0380000</v>
          </cell>
          <cell r="I1916">
            <v>50082</v>
          </cell>
          <cell r="J1916">
            <v>975</v>
          </cell>
          <cell r="K1916">
            <v>0</v>
          </cell>
          <cell r="L1916">
            <v>5169257.03</v>
          </cell>
          <cell r="M1916">
            <v>5169257.03</v>
          </cell>
          <cell r="N1916">
            <v>0</v>
          </cell>
          <cell r="O1916">
            <v>0</v>
          </cell>
          <cell r="P1916">
            <v>5169257.03</v>
          </cell>
          <cell r="R1916">
            <v>2212708.27</v>
          </cell>
          <cell r="S1916">
            <v>0</v>
          </cell>
          <cell r="T1916">
            <v>0</v>
          </cell>
          <cell r="V1916">
            <v>3099304.13</v>
          </cell>
          <cell r="W1916">
            <v>5169257.03</v>
          </cell>
          <cell r="X1916">
            <v>5169257.03</v>
          </cell>
        </row>
        <row r="1917">
          <cell r="A1917">
            <v>1</v>
          </cell>
          <cell r="B1917" t="str">
            <v>349935105028</v>
          </cell>
          <cell r="C1917">
            <v>80</v>
          </cell>
          <cell r="D1917">
            <v>4</v>
          </cell>
          <cell r="E1917" t="str">
            <v>PROVISAO PROCESSOS JUDICIAIS-TRABALHISTAS</v>
          </cell>
          <cell r="F1917">
            <v>3</v>
          </cell>
          <cell r="G1917">
            <v>49935105</v>
          </cell>
          <cell r="H1917" t="str">
            <v>B0463000</v>
          </cell>
          <cell r="I1917">
            <v>60416</v>
          </cell>
          <cell r="J1917">
            <v>801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  <cell r="O1917">
            <v>0</v>
          </cell>
          <cell r="P1917">
            <v>0</v>
          </cell>
          <cell r="R1917">
            <v>-4450276.42</v>
          </cell>
          <cell r="S1917">
            <v>0</v>
          </cell>
          <cell r="T1917">
            <v>0</v>
          </cell>
          <cell r="V1917">
            <v>143557.29999999999</v>
          </cell>
          <cell r="W1917">
            <v>0</v>
          </cell>
          <cell r="X1917">
            <v>0</v>
          </cell>
        </row>
        <row r="1918">
          <cell r="A1918">
            <v>1</v>
          </cell>
          <cell r="B1918" t="str">
            <v>349935105052</v>
          </cell>
          <cell r="C1918">
            <v>80</v>
          </cell>
          <cell r="D1918">
            <v>4</v>
          </cell>
          <cell r="E1918" t="str">
            <v>PROVISAO PROCESSOS TRABALHISTAS-DEZ/98</v>
          </cell>
          <cell r="F1918">
            <v>3</v>
          </cell>
          <cell r="G1918">
            <v>49935105</v>
          </cell>
          <cell r="H1918" t="str">
            <v>B0463000</v>
          </cell>
          <cell r="I1918">
            <v>50082</v>
          </cell>
          <cell r="J1918">
            <v>801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  <cell r="O1918">
            <v>0</v>
          </cell>
          <cell r="P1918">
            <v>0</v>
          </cell>
          <cell r="R1918">
            <v>-23881923</v>
          </cell>
          <cell r="S1918">
            <v>0</v>
          </cell>
          <cell r="T1918">
            <v>0</v>
          </cell>
          <cell r="V1918">
            <v>770384.61</v>
          </cell>
          <cell r="W1918">
            <v>0</v>
          </cell>
          <cell r="X1918">
            <v>0</v>
          </cell>
        </row>
        <row r="1919">
          <cell r="A1919">
            <v>1</v>
          </cell>
          <cell r="B1919" t="str">
            <v>349935105079</v>
          </cell>
          <cell r="C1919">
            <v>80</v>
          </cell>
          <cell r="D1919">
            <v>4</v>
          </cell>
          <cell r="E1919" t="str">
            <v>PROVISAO PROCESSOS TRABALHISTAS-CORPORATE</v>
          </cell>
          <cell r="F1919">
            <v>3</v>
          </cell>
          <cell r="G1919">
            <v>49935105</v>
          </cell>
          <cell r="H1919" t="str">
            <v>B0463000</v>
          </cell>
          <cell r="I1919">
            <v>50082</v>
          </cell>
          <cell r="J1919">
            <v>802</v>
          </cell>
          <cell r="K1919">
            <v>0</v>
          </cell>
          <cell r="L1919">
            <v>14035669.93</v>
          </cell>
          <cell r="M1919">
            <v>22918040.93</v>
          </cell>
          <cell r="N1919">
            <v>0</v>
          </cell>
          <cell r="O1919">
            <v>0</v>
          </cell>
          <cell r="P1919">
            <v>22918040.93</v>
          </cell>
          <cell r="R1919">
            <v>14035669.93</v>
          </cell>
          <cell r="S1919">
            <v>8882371</v>
          </cell>
          <cell r="T1919">
            <v>0</v>
          </cell>
          <cell r="V1919">
            <v>13582906.390000001</v>
          </cell>
          <cell r="W1919">
            <v>22631512.829999998</v>
          </cell>
          <cell r="X1919">
            <v>22918040.93</v>
          </cell>
        </row>
        <row r="1920">
          <cell r="G1920" t="str">
            <v>49935105 Total</v>
          </cell>
          <cell r="L1920">
            <v>19204926.960000001</v>
          </cell>
          <cell r="M1920">
            <v>28087297.960000001</v>
          </cell>
          <cell r="P1920">
            <v>28087297.960000001</v>
          </cell>
          <cell r="R1920">
            <v>-12083821.219999999</v>
          </cell>
          <cell r="S1920">
            <v>8882371</v>
          </cell>
          <cell r="T1920">
            <v>0</v>
          </cell>
          <cell r="V1920">
            <v>17596152.43</v>
          </cell>
          <cell r="W1920">
            <v>27800769.859999999</v>
          </cell>
          <cell r="X1920">
            <v>28087297.960000001</v>
          </cell>
        </row>
        <row r="1921">
          <cell r="A1921">
            <v>1</v>
          </cell>
          <cell r="B1921" t="str">
            <v>349935909011</v>
          </cell>
          <cell r="C1921">
            <v>80</v>
          </cell>
          <cell r="D1921">
            <v>4</v>
          </cell>
          <cell r="E1921" t="str">
            <v>CDB/RDB-PROV.COMPLEMENTO REMUNERACAO-PLANO VERAO</v>
          </cell>
          <cell r="F1921">
            <v>3</v>
          </cell>
          <cell r="G1921">
            <v>49935909</v>
          </cell>
          <cell r="H1921" t="str">
            <v>B0380000</v>
          </cell>
          <cell r="I1921">
            <v>60522</v>
          </cell>
          <cell r="J1921">
            <v>801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R1921">
            <v>-4908346.32</v>
          </cell>
          <cell r="S1921">
            <v>0</v>
          </cell>
          <cell r="T1921">
            <v>0</v>
          </cell>
          <cell r="V1921">
            <v>158333.75</v>
          </cell>
          <cell r="W1921">
            <v>0</v>
          </cell>
          <cell r="X1921">
            <v>0</v>
          </cell>
        </row>
        <row r="1922">
          <cell r="A1922">
            <v>1</v>
          </cell>
          <cell r="B1922" t="str">
            <v>349935909020</v>
          </cell>
          <cell r="C1922">
            <v>80</v>
          </cell>
          <cell r="D1922">
            <v>4</v>
          </cell>
          <cell r="E1922" t="str">
            <v>PROVISAO PASSIV CIVEIS-GCB</v>
          </cell>
          <cell r="F1922">
            <v>3</v>
          </cell>
          <cell r="G1922">
            <v>49935909</v>
          </cell>
          <cell r="H1922" t="str">
            <v>B0380000</v>
          </cell>
          <cell r="I1922">
            <v>50082</v>
          </cell>
          <cell r="J1922">
            <v>998</v>
          </cell>
          <cell r="K1922">
            <v>0</v>
          </cell>
          <cell r="L1922">
            <v>2521253.29</v>
          </cell>
          <cell r="M1922">
            <v>2521253.29</v>
          </cell>
          <cell r="N1922">
            <v>0</v>
          </cell>
          <cell r="O1922">
            <v>0</v>
          </cell>
          <cell r="P1922">
            <v>2521253.29</v>
          </cell>
          <cell r="R1922">
            <v>0</v>
          </cell>
          <cell r="S1922">
            <v>0</v>
          </cell>
          <cell r="T1922">
            <v>0</v>
          </cell>
          <cell r="V1922">
            <v>2521253.29</v>
          </cell>
          <cell r="W1922">
            <v>2521253.29</v>
          </cell>
          <cell r="X1922">
            <v>2521253.29</v>
          </cell>
        </row>
        <row r="1923">
          <cell r="A1923">
            <v>1</v>
          </cell>
          <cell r="B1923" t="str">
            <v>349935909054</v>
          </cell>
          <cell r="C1923">
            <v>80</v>
          </cell>
          <cell r="D1923">
            <v>4</v>
          </cell>
          <cell r="E1923" t="str">
            <v>PROVISAO PROCESSOS CIVEIS DEZ/98</v>
          </cell>
          <cell r="F1923">
            <v>3</v>
          </cell>
          <cell r="G1923">
            <v>49935909</v>
          </cell>
          <cell r="H1923" t="str">
            <v>B0463000</v>
          </cell>
          <cell r="I1923">
            <v>60059</v>
          </cell>
          <cell r="J1923">
            <v>801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0</v>
          </cell>
          <cell r="P1923">
            <v>0</v>
          </cell>
          <cell r="R1923">
            <v>-12499589</v>
          </cell>
          <cell r="S1923">
            <v>0</v>
          </cell>
          <cell r="T1923">
            <v>0</v>
          </cell>
          <cell r="V1923">
            <v>403212.55</v>
          </cell>
          <cell r="W1923">
            <v>0</v>
          </cell>
          <cell r="X1923">
            <v>0</v>
          </cell>
        </row>
        <row r="1924">
          <cell r="A1924">
            <v>1</v>
          </cell>
          <cell r="B1924" t="str">
            <v>349935909089</v>
          </cell>
          <cell r="C1924">
            <v>80</v>
          </cell>
          <cell r="D1924">
            <v>4</v>
          </cell>
          <cell r="E1924" t="str">
            <v>PROVISAO PROCESSOS CIVEIS-CORPORATE</v>
          </cell>
          <cell r="F1924">
            <v>3</v>
          </cell>
          <cell r="G1924">
            <v>49935909</v>
          </cell>
          <cell r="H1924" t="str">
            <v>B0463000</v>
          </cell>
          <cell r="I1924">
            <v>60924</v>
          </cell>
          <cell r="J1924">
            <v>803</v>
          </cell>
          <cell r="K1924">
            <v>0</v>
          </cell>
          <cell r="L1924">
            <v>18026931.440000001</v>
          </cell>
          <cell r="M1924">
            <v>17294335.440000001</v>
          </cell>
          <cell r="N1924">
            <v>0</v>
          </cell>
          <cell r="O1924">
            <v>0</v>
          </cell>
          <cell r="P1924">
            <v>17294335.440000001</v>
          </cell>
          <cell r="R1924">
            <v>18026931.440000001</v>
          </cell>
          <cell r="S1924">
            <v>-732596</v>
          </cell>
          <cell r="T1924">
            <v>0</v>
          </cell>
          <cell r="V1924">
            <v>17445417.530000001</v>
          </cell>
          <cell r="W1924">
            <v>17317967.57</v>
          </cell>
          <cell r="X1924">
            <v>17294335.440000001</v>
          </cell>
        </row>
        <row r="1925">
          <cell r="A1925">
            <v>1</v>
          </cell>
          <cell r="B1925" t="str">
            <v>349935909100</v>
          </cell>
          <cell r="C1925">
            <v>80</v>
          </cell>
          <cell r="D1925">
            <v>4</v>
          </cell>
          <cell r="E1925" t="str">
            <v>PROVISAO PARA PROCESSOS FISCAIS-CORPORATE</v>
          </cell>
          <cell r="F1925">
            <v>3</v>
          </cell>
          <cell r="G1925">
            <v>49935909</v>
          </cell>
          <cell r="H1925" t="str">
            <v>B0380000</v>
          </cell>
          <cell r="I1925">
            <v>60522</v>
          </cell>
          <cell r="J1925">
            <v>804</v>
          </cell>
          <cell r="K1925">
            <v>0</v>
          </cell>
          <cell r="L1925">
            <v>3397511.78</v>
          </cell>
          <cell r="M1925">
            <v>3852542.78</v>
          </cell>
          <cell r="N1925">
            <v>0</v>
          </cell>
          <cell r="O1925">
            <v>0</v>
          </cell>
          <cell r="P1925">
            <v>3852542.78</v>
          </cell>
          <cell r="R1925">
            <v>3397511.78</v>
          </cell>
          <cell r="S1925">
            <v>455031</v>
          </cell>
          <cell r="T1925">
            <v>0</v>
          </cell>
          <cell r="V1925">
            <v>3287914.63</v>
          </cell>
          <cell r="W1925">
            <v>3837864.36</v>
          </cell>
          <cell r="X1925">
            <v>3852542.78</v>
          </cell>
        </row>
        <row r="1926">
          <cell r="A1926">
            <v>1</v>
          </cell>
          <cell r="B1926" t="str">
            <v>349935909127</v>
          </cell>
          <cell r="C1926">
            <v>80</v>
          </cell>
          <cell r="D1926">
            <v>4</v>
          </cell>
          <cell r="E1926" t="str">
            <v>PROVISAO PROCESSOS CIVEIS-CORPORATE</v>
          </cell>
          <cell r="F1926">
            <v>3</v>
          </cell>
          <cell r="G1926">
            <v>49935909</v>
          </cell>
          <cell r="H1926" t="str">
            <v>0000000</v>
          </cell>
          <cell r="I1926">
            <v>0</v>
          </cell>
          <cell r="J1926">
            <v>803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0</v>
          </cell>
          <cell r="P1926">
            <v>0</v>
          </cell>
          <cell r="R1926">
            <v>-367442.03</v>
          </cell>
          <cell r="S1926">
            <v>0</v>
          </cell>
          <cell r="T1926">
            <v>0</v>
          </cell>
          <cell r="V1926">
            <v>11852.97</v>
          </cell>
          <cell r="W1926">
            <v>0</v>
          </cell>
          <cell r="X1926">
            <v>0</v>
          </cell>
        </row>
        <row r="1927">
          <cell r="G1927" t="str">
            <v>49935909 Total</v>
          </cell>
          <cell r="L1927">
            <v>23945696.510000002</v>
          </cell>
          <cell r="M1927">
            <v>23668131.510000002</v>
          </cell>
          <cell r="P1927">
            <v>23668131.510000002</v>
          </cell>
          <cell r="R1927">
            <v>3649065.87</v>
          </cell>
          <cell r="S1927">
            <v>-277565</v>
          </cell>
          <cell r="T1927">
            <v>0</v>
          </cell>
          <cell r="V1927">
            <v>23827984.719999999</v>
          </cell>
          <cell r="W1927">
            <v>23677085.219999999</v>
          </cell>
          <cell r="X1927">
            <v>23668131.510000002</v>
          </cell>
        </row>
        <row r="1928">
          <cell r="A1928">
            <v>1</v>
          </cell>
          <cell r="B1928" t="str">
            <v>349990009019</v>
          </cell>
          <cell r="C1928">
            <v>80</v>
          </cell>
          <cell r="D1928">
            <v>4</v>
          </cell>
          <cell r="E1928" t="str">
            <v>ITENS A PROCESSAR-PASSIVO CAMBIO</v>
          </cell>
          <cell r="F1928">
            <v>3</v>
          </cell>
          <cell r="G1928">
            <v>49990009</v>
          </cell>
          <cell r="H1928" t="str">
            <v>B0302400</v>
          </cell>
          <cell r="I1928">
            <v>60889</v>
          </cell>
          <cell r="J1928">
            <v>1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R1928">
            <v>0</v>
          </cell>
          <cell r="S1928">
            <v>0</v>
          </cell>
          <cell r="T1928">
            <v>0</v>
          </cell>
          <cell r="V1928">
            <v>0</v>
          </cell>
          <cell r="W1928">
            <v>150.74</v>
          </cell>
          <cell r="X1928">
            <v>0</v>
          </cell>
        </row>
        <row r="1929">
          <cell r="G1929" t="str">
            <v>49990009 Total</v>
          </cell>
          <cell r="L1929">
            <v>0</v>
          </cell>
          <cell r="M1929">
            <v>0</v>
          </cell>
          <cell r="P1929">
            <v>0</v>
          </cell>
          <cell r="R1929">
            <v>0</v>
          </cell>
          <cell r="S1929">
            <v>0</v>
          </cell>
          <cell r="T1929">
            <v>0</v>
          </cell>
          <cell r="V1929">
            <v>0</v>
          </cell>
          <cell r="W1929">
            <v>150.74</v>
          </cell>
          <cell r="X1929">
            <v>0</v>
          </cell>
        </row>
        <row r="1930">
          <cell r="A1930">
            <v>1</v>
          </cell>
          <cell r="B1930" t="str">
            <v>202000120021</v>
          </cell>
          <cell r="C1930">
            <v>80</v>
          </cell>
          <cell r="D1930">
            <v>1</v>
          </cell>
          <cell r="E1930" t="str">
            <v>BAIXAS MANUAIS A PROCESSAR-COBRANCA-GCB</v>
          </cell>
          <cell r="F1930">
            <v>3</v>
          </cell>
          <cell r="G1930">
            <v>49992007</v>
          </cell>
          <cell r="H1930" t="str">
            <v>B0070000</v>
          </cell>
          <cell r="I1930">
            <v>10502</v>
          </cell>
          <cell r="J1930">
            <v>892</v>
          </cell>
          <cell r="K1930">
            <v>0</v>
          </cell>
          <cell r="L1930">
            <v>-12274.58</v>
          </cell>
          <cell r="M1930">
            <v>-12274.58</v>
          </cell>
          <cell r="N1930">
            <v>-64632.27</v>
          </cell>
          <cell r="O1930">
            <v>64632.27</v>
          </cell>
          <cell r="P1930">
            <v>-12274.58</v>
          </cell>
          <cell r="R1930">
            <v>0</v>
          </cell>
          <cell r="S1930">
            <v>0</v>
          </cell>
          <cell r="T1930">
            <v>0</v>
          </cell>
          <cell r="V1930">
            <v>-11539.84</v>
          </cell>
          <cell r="W1930">
            <v>-12562.76</v>
          </cell>
          <cell r="X1930">
            <v>-11270.7</v>
          </cell>
        </row>
        <row r="1931">
          <cell r="A1931">
            <v>1</v>
          </cell>
          <cell r="B1931" t="str">
            <v>202006042260</v>
          </cell>
          <cell r="C1931">
            <v>80</v>
          </cell>
          <cell r="D1931">
            <v>1</v>
          </cell>
          <cell r="E1931" t="str">
            <v>EMPREST VENDOR-BAIXA EM PROCESSAMENTO-BCOS CORRESP-IND</v>
          </cell>
          <cell r="F1931">
            <v>3</v>
          </cell>
          <cell r="G1931">
            <v>49992007</v>
          </cell>
          <cell r="H1931" t="str">
            <v>B0070100</v>
          </cell>
          <cell r="I1931">
            <v>10179</v>
          </cell>
          <cell r="J1931">
            <v>284</v>
          </cell>
          <cell r="K1931">
            <v>56</v>
          </cell>
          <cell r="L1931">
            <v>84453.37</v>
          </cell>
          <cell r="M1931">
            <v>-100348.33</v>
          </cell>
          <cell r="N1931">
            <v>-988.8</v>
          </cell>
          <cell r="O1931">
            <v>101718.14</v>
          </cell>
          <cell r="P1931">
            <v>381.01</v>
          </cell>
          <cell r="R1931">
            <v>56485014</v>
          </cell>
          <cell r="S1931">
            <v>-184801.7</v>
          </cell>
          <cell r="T1931">
            <v>100729.34</v>
          </cell>
          <cell r="V1931">
            <v>-1812543.12</v>
          </cell>
          <cell r="W1931">
            <v>5448.6</v>
          </cell>
          <cell r="X1931">
            <v>-7393.27</v>
          </cell>
        </row>
        <row r="1932">
          <cell r="A1932">
            <v>1</v>
          </cell>
          <cell r="B1932" t="str">
            <v>303009000015</v>
          </cell>
          <cell r="C1932">
            <v>80</v>
          </cell>
          <cell r="D1932">
            <v>4</v>
          </cell>
          <cell r="E1932" t="str">
            <v>CREDORES DIVS-TRANSITORIA DOC-COMPE</v>
          </cell>
          <cell r="F1932">
            <v>3</v>
          </cell>
          <cell r="G1932">
            <v>49992007</v>
          </cell>
          <cell r="H1932" t="str">
            <v>B0302140</v>
          </cell>
          <cell r="I1932">
            <v>50042</v>
          </cell>
          <cell r="J1932">
            <v>199</v>
          </cell>
          <cell r="K1932">
            <v>0</v>
          </cell>
          <cell r="L1932">
            <v>1924376.97</v>
          </cell>
          <cell r="M1932">
            <v>861451.66</v>
          </cell>
          <cell r="N1932">
            <v>-8457660.6999999993</v>
          </cell>
          <cell r="O1932">
            <v>4647458.76</v>
          </cell>
          <cell r="P1932">
            <v>-2948750.28</v>
          </cell>
          <cell r="R1932">
            <v>1354747.53</v>
          </cell>
          <cell r="S1932">
            <v>-1062925.31</v>
          </cell>
          <cell r="T1932">
            <v>-3810201.94</v>
          </cell>
          <cell r="V1932">
            <v>1865249.84</v>
          </cell>
          <cell r="W1932">
            <v>2576099.13</v>
          </cell>
          <cell r="X1932">
            <v>-370537.61</v>
          </cell>
        </row>
        <row r="1933">
          <cell r="A1933">
            <v>1</v>
          </cell>
          <cell r="B1933" t="str">
            <v>303009000031</v>
          </cell>
          <cell r="C1933">
            <v>80</v>
          </cell>
          <cell r="D1933">
            <v>4</v>
          </cell>
          <cell r="E1933" t="str">
            <v>CREDORES DIV-TRANSITORIA DOC-LMM-C/C 5613914</v>
          </cell>
          <cell r="F1933">
            <v>3</v>
          </cell>
          <cell r="G1933">
            <v>49992007</v>
          </cell>
          <cell r="H1933" t="str">
            <v>B0463040</v>
          </cell>
          <cell r="I1933">
            <v>50042</v>
          </cell>
          <cell r="J1933">
            <v>199</v>
          </cell>
          <cell r="K1933">
            <v>0</v>
          </cell>
          <cell r="L1933">
            <v>0</v>
          </cell>
          <cell r="M1933">
            <v>0</v>
          </cell>
          <cell r="N1933">
            <v>-196341099.40000001</v>
          </cell>
          <cell r="O1933">
            <v>196341099.40000001</v>
          </cell>
          <cell r="P1933">
            <v>0</v>
          </cell>
          <cell r="R1933">
            <v>0</v>
          </cell>
          <cell r="S1933">
            <v>0</v>
          </cell>
          <cell r="T1933">
            <v>0</v>
          </cell>
          <cell r="V1933">
            <v>-1384035.41</v>
          </cell>
          <cell r="W1933">
            <v>25721.040000000001</v>
          </cell>
          <cell r="X1933">
            <v>70933.89</v>
          </cell>
        </row>
        <row r="1934">
          <cell r="A1934">
            <v>1</v>
          </cell>
          <cell r="B1934" t="str">
            <v>303009000040</v>
          </cell>
          <cell r="C1934">
            <v>80</v>
          </cell>
          <cell r="D1934">
            <v>4</v>
          </cell>
          <cell r="E1934" t="str">
            <v>CREDORES DIV-TRANSITORIA DOC-LENDING-REAIS-C/C 5613930</v>
          </cell>
          <cell r="F1934">
            <v>3</v>
          </cell>
          <cell r="G1934">
            <v>49992007</v>
          </cell>
          <cell r="H1934" t="str">
            <v>B0463040</v>
          </cell>
          <cell r="I1934">
            <v>50042</v>
          </cell>
          <cell r="J1934">
            <v>199</v>
          </cell>
          <cell r="K1934">
            <v>0</v>
          </cell>
          <cell r="L1934">
            <v>-41313.519999999997</v>
          </cell>
          <cell r="M1934">
            <v>105745.68</v>
          </cell>
          <cell r="N1934">
            <v>-164768452.58000001</v>
          </cell>
          <cell r="O1934">
            <v>162641801.44999999</v>
          </cell>
          <cell r="P1934">
            <v>-2020905.45</v>
          </cell>
          <cell r="R1934">
            <v>-8459.2999999523163</v>
          </cell>
          <cell r="S1934">
            <v>147059.19999998808</v>
          </cell>
          <cell r="T1934">
            <v>-2126651.130000025</v>
          </cell>
          <cell r="V1934">
            <v>4797311.1100000003</v>
          </cell>
          <cell r="W1934">
            <v>959552.58</v>
          </cell>
          <cell r="X1934">
            <v>442427.8</v>
          </cell>
        </row>
        <row r="1935">
          <cell r="A1935">
            <v>1</v>
          </cell>
          <cell r="B1935" t="str">
            <v>303009000058</v>
          </cell>
          <cell r="C1935">
            <v>80</v>
          </cell>
          <cell r="D1935">
            <v>4</v>
          </cell>
          <cell r="E1935" t="str">
            <v>CREDORES DIV-TRANSITORIA DOC-VENDOR LEASING-C/C 5613957</v>
          </cell>
          <cell r="F1935">
            <v>3</v>
          </cell>
          <cell r="G1935">
            <v>49992007</v>
          </cell>
          <cell r="H1935" t="str">
            <v>B0463040</v>
          </cell>
          <cell r="I1935">
            <v>50042</v>
          </cell>
          <cell r="J1935">
            <v>199</v>
          </cell>
          <cell r="K1935">
            <v>0</v>
          </cell>
          <cell r="L1935">
            <v>-627421.94999999995</v>
          </cell>
          <cell r="M1935">
            <v>47729.4</v>
          </cell>
          <cell r="N1935">
            <v>-2879425.49</v>
          </cell>
          <cell r="O1935">
            <v>799800.81</v>
          </cell>
          <cell r="P1935">
            <v>-2031895.28</v>
          </cell>
          <cell r="R1935">
            <v>-3828617.56</v>
          </cell>
          <cell r="S1935">
            <v>675151.35</v>
          </cell>
          <cell r="T1935">
            <v>-2079624.68</v>
          </cell>
          <cell r="V1935">
            <v>818949.8</v>
          </cell>
          <cell r="W1935">
            <v>-111101.86</v>
          </cell>
          <cell r="X1935">
            <v>-374538.47</v>
          </cell>
        </row>
        <row r="1936">
          <cell r="A1936">
            <v>1</v>
          </cell>
          <cell r="B1936" t="str">
            <v>303009000066</v>
          </cell>
          <cell r="C1936">
            <v>80</v>
          </cell>
          <cell r="D1936">
            <v>4</v>
          </cell>
          <cell r="E1936" t="str">
            <v>CREDORES DIV-TRANSITORIA DOC-BLU-C/C 5613965</v>
          </cell>
          <cell r="F1936">
            <v>3</v>
          </cell>
          <cell r="G1936">
            <v>49992007</v>
          </cell>
          <cell r="H1936" t="str">
            <v>B0463040</v>
          </cell>
          <cell r="I1936">
            <v>50042</v>
          </cell>
          <cell r="J1936">
            <v>199</v>
          </cell>
          <cell r="K1936">
            <v>0</v>
          </cell>
          <cell r="L1936">
            <v>0</v>
          </cell>
          <cell r="M1936">
            <v>0</v>
          </cell>
          <cell r="N1936">
            <v>-759150.1</v>
          </cell>
          <cell r="O1936">
            <v>759150.1</v>
          </cell>
          <cell r="P1936">
            <v>0</v>
          </cell>
          <cell r="R1936">
            <v>0</v>
          </cell>
          <cell r="S1936">
            <v>0</v>
          </cell>
          <cell r="T1936">
            <v>0</v>
          </cell>
          <cell r="V1936">
            <v>0</v>
          </cell>
          <cell r="W1936">
            <v>0</v>
          </cell>
          <cell r="X1936">
            <v>0</v>
          </cell>
        </row>
        <row r="1937">
          <cell r="A1937">
            <v>1</v>
          </cell>
          <cell r="B1937" t="str">
            <v>303009000074</v>
          </cell>
          <cell r="C1937">
            <v>80</v>
          </cell>
          <cell r="D1937">
            <v>4</v>
          </cell>
          <cell r="E1937" t="str">
            <v>CREDORES DIV-TRANSITORIA DOC-CAPITAL MARKET-C/C 5614104</v>
          </cell>
          <cell r="F1937">
            <v>3</v>
          </cell>
          <cell r="G1937">
            <v>49992007</v>
          </cell>
          <cell r="H1937" t="str">
            <v>B0463040</v>
          </cell>
          <cell r="I1937">
            <v>50042</v>
          </cell>
          <cell r="J1937">
            <v>199</v>
          </cell>
          <cell r="K1937">
            <v>0</v>
          </cell>
          <cell r="L1937">
            <v>-84017.03</v>
          </cell>
          <cell r="M1937">
            <v>0</v>
          </cell>
          <cell r="N1937">
            <v>0</v>
          </cell>
          <cell r="O1937">
            <v>0</v>
          </cell>
          <cell r="P1937">
            <v>0</v>
          </cell>
          <cell r="R1937">
            <v>0</v>
          </cell>
          <cell r="S1937">
            <v>84017.030000000261</v>
          </cell>
          <cell r="T1937">
            <v>0</v>
          </cell>
          <cell r="V1937">
            <v>-84017.03</v>
          </cell>
          <cell r="W1937">
            <v>-65228.33</v>
          </cell>
          <cell r="X1937">
            <v>0</v>
          </cell>
        </row>
        <row r="1938">
          <cell r="A1938">
            <v>1</v>
          </cell>
          <cell r="B1938" t="str">
            <v>303009000082</v>
          </cell>
          <cell r="C1938">
            <v>80</v>
          </cell>
          <cell r="D1938">
            <v>4</v>
          </cell>
          <cell r="E1938" t="str">
            <v>CREDORES DIV-TRANSITORIA DOC-TRADE-C/C 5614120</v>
          </cell>
          <cell r="F1938">
            <v>3</v>
          </cell>
          <cell r="G1938">
            <v>49992007</v>
          </cell>
          <cell r="H1938" t="str">
            <v>B0463040</v>
          </cell>
          <cell r="I1938">
            <v>50042</v>
          </cell>
          <cell r="J1938">
            <v>199</v>
          </cell>
          <cell r="K1938">
            <v>0</v>
          </cell>
          <cell r="L1938">
            <v>46343.62</v>
          </cell>
          <cell r="M1938">
            <v>0</v>
          </cell>
          <cell r="N1938">
            <v>-144613492.63999999</v>
          </cell>
          <cell r="O1938">
            <v>144491589.5</v>
          </cell>
          <cell r="P1938">
            <v>-121903.14</v>
          </cell>
          <cell r="R1938">
            <v>-3000</v>
          </cell>
          <cell r="S1938">
            <v>-46343.620000001043</v>
          </cell>
          <cell r="T1938">
            <v>-121903.13999998569</v>
          </cell>
          <cell r="V1938">
            <v>381729.05</v>
          </cell>
          <cell r="W1938">
            <v>-48075.34</v>
          </cell>
          <cell r="X1938">
            <v>-11782.26</v>
          </cell>
        </row>
        <row r="1939">
          <cell r="A1939">
            <v>1</v>
          </cell>
          <cell r="B1939" t="str">
            <v>303009000090</v>
          </cell>
          <cell r="C1939">
            <v>80</v>
          </cell>
          <cell r="D1939">
            <v>4</v>
          </cell>
          <cell r="E1939" t="str">
            <v>CREDORES DIV-TRANSITORIA DOC-INTL SECURITIES-5618800</v>
          </cell>
          <cell r="F1939">
            <v>3</v>
          </cell>
          <cell r="G1939">
            <v>49992007</v>
          </cell>
          <cell r="H1939" t="str">
            <v>B0463040</v>
          </cell>
          <cell r="I1939">
            <v>50042</v>
          </cell>
          <cell r="J1939">
            <v>199</v>
          </cell>
          <cell r="K1939">
            <v>0</v>
          </cell>
          <cell r="L1939">
            <v>0</v>
          </cell>
          <cell r="M1939">
            <v>0</v>
          </cell>
          <cell r="N1939">
            <v>-181567.4</v>
          </cell>
          <cell r="O1939">
            <v>181567.27</v>
          </cell>
          <cell r="P1939">
            <v>-0.13</v>
          </cell>
          <cell r="R1939">
            <v>0</v>
          </cell>
          <cell r="S1939">
            <v>0</v>
          </cell>
          <cell r="T1939">
            <v>-0.13000000000465661</v>
          </cell>
          <cell r="V1939">
            <v>0</v>
          </cell>
          <cell r="W1939">
            <v>0</v>
          </cell>
          <cell r="X1939">
            <v>-0.09</v>
          </cell>
        </row>
        <row r="1940">
          <cell r="A1940">
            <v>1</v>
          </cell>
          <cell r="B1940" t="str">
            <v>303009000104</v>
          </cell>
          <cell r="C1940">
            <v>80</v>
          </cell>
          <cell r="D1940">
            <v>4</v>
          </cell>
          <cell r="E1940" t="str">
            <v>CREDORES DIV-TRANSITORIA DOC-PREMISES-C/C 5618746</v>
          </cell>
          <cell r="F1940">
            <v>3</v>
          </cell>
          <cell r="G1940">
            <v>49992007</v>
          </cell>
          <cell r="H1940" t="str">
            <v>B0463040</v>
          </cell>
          <cell r="I1940">
            <v>50042</v>
          </cell>
          <cell r="J1940">
            <v>199</v>
          </cell>
          <cell r="K1940">
            <v>0</v>
          </cell>
          <cell r="L1940">
            <v>0</v>
          </cell>
          <cell r="M1940">
            <v>0</v>
          </cell>
          <cell r="N1940">
            <v>-572.20000000000005</v>
          </cell>
          <cell r="O1940">
            <v>572.20000000000005</v>
          </cell>
          <cell r="P1940">
            <v>0</v>
          </cell>
          <cell r="R1940">
            <v>0</v>
          </cell>
          <cell r="S1940">
            <v>0</v>
          </cell>
          <cell r="T1940">
            <v>0</v>
          </cell>
          <cell r="V1940">
            <v>0</v>
          </cell>
          <cell r="W1940">
            <v>0</v>
          </cell>
          <cell r="X1940">
            <v>0</v>
          </cell>
        </row>
        <row r="1941">
          <cell r="A1941">
            <v>1</v>
          </cell>
          <cell r="B1941" t="str">
            <v>303009000112</v>
          </cell>
          <cell r="C1941">
            <v>80</v>
          </cell>
          <cell r="D1941">
            <v>4</v>
          </cell>
          <cell r="E1941" t="str">
            <v>CRED DIVERSOS-TRANSITORIA DOC-CONTAS A PAGAR-5618703</v>
          </cell>
          <cell r="F1941">
            <v>3</v>
          </cell>
          <cell r="G1941">
            <v>49992007</v>
          </cell>
          <cell r="H1941" t="str">
            <v>B0463040</v>
          </cell>
          <cell r="I1941">
            <v>50042</v>
          </cell>
          <cell r="J1941">
            <v>199</v>
          </cell>
          <cell r="K1941">
            <v>0</v>
          </cell>
          <cell r="L1941">
            <v>0</v>
          </cell>
          <cell r="M1941">
            <v>0</v>
          </cell>
          <cell r="N1941">
            <v>-2699734.33</v>
          </cell>
          <cell r="O1941">
            <v>2699734.33</v>
          </cell>
          <cell r="P1941">
            <v>0</v>
          </cell>
          <cell r="R1941">
            <v>1660</v>
          </cell>
          <cell r="S1941">
            <v>0</v>
          </cell>
          <cell r="T1941">
            <v>0</v>
          </cell>
          <cell r="V1941">
            <v>-1124.52</v>
          </cell>
          <cell r="W1941">
            <v>911.81</v>
          </cell>
          <cell r="X1941">
            <v>0</v>
          </cell>
        </row>
        <row r="1942">
          <cell r="A1942">
            <v>1</v>
          </cell>
          <cell r="B1942" t="str">
            <v>303009000120</v>
          </cell>
          <cell r="C1942">
            <v>80</v>
          </cell>
          <cell r="D1942">
            <v>4</v>
          </cell>
          <cell r="E1942" t="str">
            <v>CREDORES DIV-TRANSITORIA DOC-R.H.-C/C 5618878</v>
          </cell>
          <cell r="F1942">
            <v>3</v>
          </cell>
          <cell r="G1942">
            <v>49992007</v>
          </cell>
          <cell r="H1942" t="str">
            <v>B0463040</v>
          </cell>
          <cell r="I1942">
            <v>50042</v>
          </cell>
          <cell r="J1942">
            <v>199</v>
          </cell>
          <cell r="K1942">
            <v>0</v>
          </cell>
          <cell r="L1942">
            <v>0</v>
          </cell>
          <cell r="M1942">
            <v>0</v>
          </cell>
          <cell r="N1942">
            <v>-15238514.42</v>
          </cell>
          <cell r="O1942">
            <v>15238514.42</v>
          </cell>
          <cell r="P1942">
            <v>0</v>
          </cell>
          <cell r="R1942">
            <v>0</v>
          </cell>
          <cell r="S1942">
            <v>0</v>
          </cell>
          <cell r="T1942">
            <v>0</v>
          </cell>
          <cell r="V1942">
            <v>-1682.07</v>
          </cell>
          <cell r="W1942">
            <v>-3820.7</v>
          </cell>
          <cell r="X1942">
            <v>-51068.54</v>
          </cell>
        </row>
        <row r="1943">
          <cell r="A1943">
            <v>1</v>
          </cell>
          <cell r="B1943" t="str">
            <v>303245030178</v>
          </cell>
          <cell r="C1943">
            <v>80</v>
          </cell>
          <cell r="D1943">
            <v>4</v>
          </cell>
          <cell r="E1943" t="str">
            <v>PENDENCIAS CREDORAS A REGULARIZAR-REWRITE-GCB</v>
          </cell>
          <cell r="F1943">
            <v>3</v>
          </cell>
          <cell r="G1943">
            <v>49992007</v>
          </cell>
          <cell r="H1943" t="str">
            <v>B0464500</v>
          </cell>
          <cell r="I1943">
            <v>50053</v>
          </cell>
          <cell r="J1943">
            <v>985</v>
          </cell>
          <cell r="K1943">
            <v>445</v>
          </cell>
          <cell r="L1943">
            <v>16788.97</v>
          </cell>
          <cell r="M1943">
            <v>16788.97</v>
          </cell>
          <cell r="N1943">
            <v>-3800.28</v>
          </cell>
          <cell r="O1943">
            <v>0</v>
          </cell>
          <cell r="P1943">
            <v>12988.69</v>
          </cell>
          <cell r="R1943">
            <v>0</v>
          </cell>
          <cell r="S1943">
            <v>0</v>
          </cell>
          <cell r="T1943">
            <v>-3800.28</v>
          </cell>
          <cell r="V1943">
            <v>16788.97</v>
          </cell>
          <cell r="W1943">
            <v>16788.97</v>
          </cell>
          <cell r="X1943">
            <v>16230.81</v>
          </cell>
        </row>
        <row r="1944">
          <cell r="A1944">
            <v>1</v>
          </cell>
          <cell r="B1944" t="str">
            <v>303245033118</v>
          </cell>
          <cell r="C1944">
            <v>80</v>
          </cell>
          <cell r="D1944">
            <v>4</v>
          </cell>
          <cell r="E1944" t="str">
            <v>OUTROS-DIV CONTAS FINAME</v>
          </cell>
          <cell r="F1944">
            <v>3</v>
          </cell>
          <cell r="G1944">
            <v>49992007</v>
          </cell>
          <cell r="H1944" t="str">
            <v>B0302400</v>
          </cell>
          <cell r="I1944">
            <v>60177</v>
          </cell>
          <cell r="J1944">
            <v>309</v>
          </cell>
          <cell r="K1944">
            <v>90</v>
          </cell>
          <cell r="L1944">
            <v>0.01</v>
          </cell>
          <cell r="M1944">
            <v>0.01</v>
          </cell>
          <cell r="N1944">
            <v>0</v>
          </cell>
          <cell r="O1944">
            <v>0</v>
          </cell>
          <cell r="P1944">
            <v>0.01</v>
          </cell>
          <cell r="R1944">
            <v>0</v>
          </cell>
          <cell r="S1944">
            <v>0</v>
          </cell>
          <cell r="T1944">
            <v>0</v>
          </cell>
          <cell r="V1944">
            <v>0.01</v>
          </cell>
          <cell r="W1944">
            <v>0.01</v>
          </cell>
          <cell r="X1944">
            <v>0.01</v>
          </cell>
        </row>
        <row r="1945">
          <cell r="A1945">
            <v>1</v>
          </cell>
          <cell r="B1945" t="str">
            <v>303245033240</v>
          </cell>
          <cell r="C1945">
            <v>80</v>
          </cell>
          <cell r="D1945">
            <v>4</v>
          </cell>
          <cell r="E1945" t="str">
            <v>OUTROS-ITENS NAO RECLAMADOS-CSG</v>
          </cell>
          <cell r="F1945">
            <v>3</v>
          </cell>
          <cell r="G1945">
            <v>49992007</v>
          </cell>
          <cell r="H1945" t="str">
            <v>B0302400</v>
          </cell>
          <cell r="I1945">
            <v>50053</v>
          </cell>
          <cell r="J1945">
            <v>985</v>
          </cell>
          <cell r="K1945">
            <v>497</v>
          </cell>
          <cell r="L1945">
            <v>30819.08</v>
          </cell>
          <cell r="M1945">
            <v>30819.08</v>
          </cell>
          <cell r="N1945">
            <v>0</v>
          </cell>
          <cell r="O1945">
            <v>0</v>
          </cell>
          <cell r="P1945">
            <v>30819.08</v>
          </cell>
          <cell r="R1945">
            <v>0</v>
          </cell>
          <cell r="S1945">
            <v>0</v>
          </cell>
          <cell r="T1945">
            <v>0</v>
          </cell>
          <cell r="V1945">
            <v>30819.08</v>
          </cell>
          <cell r="W1945">
            <v>30819.08</v>
          </cell>
          <cell r="X1945">
            <v>30819.08</v>
          </cell>
        </row>
        <row r="1946">
          <cell r="A1946">
            <v>1</v>
          </cell>
          <cell r="B1946" t="str">
            <v>303245033720</v>
          </cell>
          <cell r="C1946">
            <v>80</v>
          </cell>
          <cell r="D1946">
            <v>4</v>
          </cell>
          <cell r="E1946" t="str">
            <v>CONTA DE DIFERENCAS-PREMISES FA-PROVA 314</v>
          </cell>
          <cell r="F1946">
            <v>3</v>
          </cell>
          <cell r="G1946">
            <v>49992007</v>
          </cell>
          <cell r="H1946" t="str">
            <v>B0463000</v>
          </cell>
          <cell r="I1946">
            <v>50125</v>
          </cell>
          <cell r="J1946">
            <v>487</v>
          </cell>
          <cell r="K1946">
            <v>445</v>
          </cell>
          <cell r="L1946">
            <v>7875</v>
          </cell>
          <cell r="M1946">
            <v>0</v>
          </cell>
          <cell r="N1946">
            <v>0</v>
          </cell>
          <cell r="O1946">
            <v>0</v>
          </cell>
          <cell r="P1946">
            <v>0</v>
          </cell>
          <cell r="R1946">
            <v>7875</v>
          </cell>
          <cell r="S1946">
            <v>-7875</v>
          </cell>
          <cell r="T1946">
            <v>0</v>
          </cell>
          <cell r="V1946">
            <v>508.06</v>
          </cell>
          <cell r="W1946">
            <v>4064.52</v>
          </cell>
          <cell r="X1946">
            <v>0</v>
          </cell>
        </row>
        <row r="1947">
          <cell r="A1947">
            <v>1</v>
          </cell>
          <cell r="B1947" t="str">
            <v>303245033908</v>
          </cell>
          <cell r="C1947">
            <v>80</v>
          </cell>
          <cell r="D1947">
            <v>4</v>
          </cell>
          <cell r="E1947" t="str">
            <v>CONTA DE DIFERENCA-CRUZADOS LOANS-PROVA 260</v>
          </cell>
          <cell r="F1947">
            <v>3</v>
          </cell>
          <cell r="G1947">
            <v>49992007</v>
          </cell>
          <cell r="H1947" t="str">
            <v>B0463000</v>
          </cell>
          <cell r="I1947">
            <v>50125</v>
          </cell>
          <cell r="J1947">
            <v>487</v>
          </cell>
          <cell r="K1947">
            <v>445</v>
          </cell>
          <cell r="L1947">
            <v>0</v>
          </cell>
          <cell r="M1947">
            <v>0</v>
          </cell>
          <cell r="N1947">
            <v>-801206.36</v>
          </cell>
          <cell r="O1947">
            <v>801206.36</v>
          </cell>
          <cell r="P1947">
            <v>0</v>
          </cell>
          <cell r="R1947">
            <v>0</v>
          </cell>
          <cell r="S1947">
            <v>0</v>
          </cell>
          <cell r="T1947">
            <v>0</v>
          </cell>
          <cell r="V1947">
            <v>213784.93</v>
          </cell>
          <cell r="W1947">
            <v>13807418.800000001</v>
          </cell>
          <cell r="X1947">
            <v>120103.07</v>
          </cell>
        </row>
        <row r="1948">
          <cell r="A1948">
            <v>1</v>
          </cell>
          <cell r="B1948" t="str">
            <v>303245033932</v>
          </cell>
          <cell r="C1948">
            <v>80</v>
          </cell>
          <cell r="D1948">
            <v>4</v>
          </cell>
          <cell r="E1948" t="str">
            <v>CONTA DE DIFERENCA-VARIOS-COSMOS-OL-PROVA 309</v>
          </cell>
          <cell r="F1948">
            <v>3</v>
          </cell>
          <cell r="G1948">
            <v>49992007</v>
          </cell>
          <cell r="H1948" t="str">
            <v>B0463000</v>
          </cell>
          <cell r="I1948">
            <v>50125</v>
          </cell>
          <cell r="J1948">
            <v>487</v>
          </cell>
          <cell r="K1948">
            <v>445</v>
          </cell>
          <cell r="L1948">
            <v>0</v>
          </cell>
          <cell r="M1948">
            <v>0</v>
          </cell>
          <cell r="N1948">
            <v>0</v>
          </cell>
          <cell r="O1948">
            <v>7920.73</v>
          </cell>
          <cell r="P1948">
            <v>7920.73</v>
          </cell>
          <cell r="R1948">
            <v>0</v>
          </cell>
          <cell r="S1948">
            <v>0</v>
          </cell>
          <cell r="T1948">
            <v>7920.73</v>
          </cell>
          <cell r="V1948">
            <v>0</v>
          </cell>
          <cell r="W1948">
            <v>0</v>
          </cell>
          <cell r="X1948">
            <v>0</v>
          </cell>
        </row>
        <row r="1949">
          <cell r="A1949">
            <v>1</v>
          </cell>
          <cell r="B1949" t="str">
            <v>303245034300</v>
          </cell>
          <cell r="C1949">
            <v>80</v>
          </cell>
          <cell r="D1949">
            <v>4</v>
          </cell>
          <cell r="E1949" t="str">
            <v>TRANSITORIA-COMPE ESPECIAL-C/C 4548027-GCB</v>
          </cell>
          <cell r="F1949">
            <v>3</v>
          </cell>
          <cell r="G1949">
            <v>49992007</v>
          </cell>
          <cell r="H1949" t="str">
            <v>B0463000</v>
          </cell>
          <cell r="I1949">
            <v>50053</v>
          </cell>
          <cell r="J1949">
            <v>985</v>
          </cell>
          <cell r="K1949">
            <v>497</v>
          </cell>
          <cell r="L1949">
            <v>0</v>
          </cell>
          <cell r="M1949">
            <v>0</v>
          </cell>
          <cell r="N1949">
            <v>-231677285.78999999</v>
          </cell>
          <cell r="O1949">
            <v>231683152.94</v>
          </cell>
          <cell r="P1949">
            <v>5867.15</v>
          </cell>
          <cell r="R1949">
            <v>0</v>
          </cell>
          <cell r="S1949">
            <v>0</v>
          </cell>
          <cell r="T1949">
            <v>5867.1500000059605</v>
          </cell>
          <cell r="V1949">
            <v>10314.59</v>
          </cell>
          <cell r="W1949">
            <v>1485.05</v>
          </cell>
          <cell r="X1949">
            <v>0</v>
          </cell>
        </row>
        <row r="1950">
          <cell r="A1950">
            <v>1</v>
          </cell>
          <cell r="B1950" t="str">
            <v>303245034327</v>
          </cell>
          <cell r="C1950">
            <v>80</v>
          </cell>
          <cell r="D1950">
            <v>4</v>
          </cell>
          <cell r="E1950" t="str">
            <v>OUTROS - PESSOAL</v>
          </cell>
          <cell r="F1950">
            <v>3</v>
          </cell>
          <cell r="G1950">
            <v>49992007</v>
          </cell>
          <cell r="H1950" t="str">
            <v>B0463000</v>
          </cell>
          <cell r="I1950">
            <v>50071</v>
          </cell>
          <cell r="J1950">
            <v>491</v>
          </cell>
          <cell r="K1950">
            <v>463</v>
          </cell>
          <cell r="L1950">
            <v>40000</v>
          </cell>
          <cell r="M1950">
            <v>104.51</v>
          </cell>
          <cell r="N1950">
            <v>-58088.6</v>
          </cell>
          <cell r="O1950">
            <v>58085.91</v>
          </cell>
          <cell r="P1950">
            <v>101.82</v>
          </cell>
          <cell r="R1950">
            <v>0</v>
          </cell>
          <cell r="S1950">
            <v>-39895.49</v>
          </cell>
          <cell r="T1950">
            <v>-2.6899999999950523</v>
          </cell>
          <cell r="V1950">
            <v>42240.15</v>
          </cell>
          <cell r="W1950">
            <v>51699.03</v>
          </cell>
          <cell r="X1950">
            <v>10421.01</v>
          </cell>
        </row>
        <row r="1951">
          <cell r="A1951">
            <v>1</v>
          </cell>
          <cell r="B1951" t="str">
            <v>303245034440</v>
          </cell>
          <cell r="C1951">
            <v>80</v>
          </cell>
          <cell r="D1951">
            <v>4</v>
          </cell>
          <cell r="E1951" t="str">
            <v>OUTROS-ITENS NAO RECLAMADOS PENDENTES ENTRE 2 E 23 ANOS-CSG</v>
          </cell>
          <cell r="F1951">
            <v>3</v>
          </cell>
          <cell r="G1951">
            <v>49992007</v>
          </cell>
          <cell r="H1951" t="str">
            <v>B0302400</v>
          </cell>
          <cell r="I1951">
            <v>50053</v>
          </cell>
          <cell r="J1951">
            <v>985</v>
          </cell>
          <cell r="K1951">
            <v>497</v>
          </cell>
          <cell r="L1951">
            <v>1.61</v>
          </cell>
          <cell r="M1951">
            <v>1.61</v>
          </cell>
          <cell r="N1951">
            <v>0</v>
          </cell>
          <cell r="O1951">
            <v>0</v>
          </cell>
          <cell r="P1951">
            <v>1.61</v>
          </cell>
          <cell r="R1951">
            <v>0</v>
          </cell>
          <cell r="S1951">
            <v>0</v>
          </cell>
          <cell r="T1951">
            <v>0</v>
          </cell>
          <cell r="V1951">
            <v>1.61</v>
          </cell>
          <cell r="W1951">
            <v>1.61</v>
          </cell>
          <cell r="X1951">
            <v>1.61</v>
          </cell>
        </row>
        <row r="1952">
          <cell r="A1952">
            <v>1</v>
          </cell>
          <cell r="B1952" t="str">
            <v>303245034521</v>
          </cell>
          <cell r="C1952">
            <v>80</v>
          </cell>
          <cell r="D1952">
            <v>4</v>
          </cell>
          <cell r="E1952" t="str">
            <v>LIQUIDACOES DO CETIP A PROCESSAR-OPEN</v>
          </cell>
          <cell r="F1952">
            <v>3</v>
          </cell>
          <cell r="G1952">
            <v>49992007</v>
          </cell>
          <cell r="H1952" t="str">
            <v>B0010101</v>
          </cell>
          <cell r="I1952">
            <v>30190</v>
          </cell>
          <cell r="J1952">
            <v>137</v>
          </cell>
          <cell r="K1952">
            <v>446</v>
          </cell>
          <cell r="L1952">
            <v>0</v>
          </cell>
          <cell r="M1952">
            <v>0</v>
          </cell>
          <cell r="N1952">
            <v>-12153816.380000001</v>
          </cell>
          <cell r="O1952">
            <v>12153816.380000001</v>
          </cell>
          <cell r="P1952">
            <v>0</v>
          </cell>
          <cell r="R1952">
            <v>0</v>
          </cell>
          <cell r="S1952">
            <v>0</v>
          </cell>
          <cell r="T1952">
            <v>0</v>
          </cell>
          <cell r="V1952">
            <v>-0.63</v>
          </cell>
          <cell r="W1952">
            <v>767965.31</v>
          </cell>
          <cell r="X1952">
            <v>0</v>
          </cell>
        </row>
        <row r="1953">
          <cell r="A1953">
            <v>1</v>
          </cell>
          <cell r="B1953" t="str">
            <v>303245034530</v>
          </cell>
          <cell r="C1953">
            <v>80</v>
          </cell>
          <cell r="D1953">
            <v>4</v>
          </cell>
          <cell r="E1953" t="str">
            <v>CONTA DE DIFERENCAS-VARIOS-CENTRAL NON ACCRUAL-COD 299</v>
          </cell>
          <cell r="F1953">
            <v>3</v>
          </cell>
          <cell r="G1953">
            <v>49992007</v>
          </cell>
          <cell r="H1953" t="str">
            <v>B0463000</v>
          </cell>
          <cell r="I1953">
            <v>50125</v>
          </cell>
          <cell r="J1953">
            <v>487</v>
          </cell>
          <cell r="K1953">
            <v>445</v>
          </cell>
          <cell r="L1953">
            <v>0</v>
          </cell>
          <cell r="M1953">
            <v>0</v>
          </cell>
          <cell r="N1953">
            <v>-69810.83</v>
          </cell>
          <cell r="O1953">
            <v>2113410.83</v>
          </cell>
          <cell r="P1953">
            <v>2043600</v>
          </cell>
          <cell r="R1953">
            <v>0</v>
          </cell>
          <cell r="S1953">
            <v>0</v>
          </cell>
          <cell r="T1953">
            <v>2043600</v>
          </cell>
          <cell r="V1953">
            <v>13984.57</v>
          </cell>
          <cell r="W1953">
            <v>6164855.6900000004</v>
          </cell>
          <cell r="X1953">
            <v>9972.98</v>
          </cell>
        </row>
        <row r="1954">
          <cell r="A1954">
            <v>1</v>
          </cell>
          <cell r="B1954" t="str">
            <v>303245034599</v>
          </cell>
          <cell r="C1954">
            <v>80</v>
          </cell>
          <cell r="D1954">
            <v>4</v>
          </cell>
          <cell r="E1954" t="str">
            <v>CONTA DE DIFERENCAS-VARIOS-MODULO HR-COD 710-CSG</v>
          </cell>
          <cell r="F1954">
            <v>3</v>
          </cell>
          <cell r="G1954">
            <v>49992007</v>
          </cell>
          <cell r="H1954" t="str">
            <v>B0463000</v>
          </cell>
          <cell r="I1954">
            <v>50125</v>
          </cell>
          <cell r="J1954">
            <v>988</v>
          </cell>
          <cell r="K1954">
            <v>445</v>
          </cell>
          <cell r="L1954">
            <v>0</v>
          </cell>
          <cell r="M1954">
            <v>0</v>
          </cell>
          <cell r="N1954">
            <v>-1936981.76</v>
          </cell>
          <cell r="O1954">
            <v>1936981.76</v>
          </cell>
          <cell r="P1954">
            <v>0</v>
          </cell>
          <cell r="R1954">
            <v>0</v>
          </cell>
          <cell r="S1954">
            <v>0</v>
          </cell>
          <cell r="T1954">
            <v>0</v>
          </cell>
          <cell r="V1954">
            <v>0</v>
          </cell>
          <cell r="W1954">
            <v>0</v>
          </cell>
          <cell r="X1954">
            <v>267560.44</v>
          </cell>
        </row>
        <row r="1955">
          <cell r="A1955">
            <v>1</v>
          </cell>
          <cell r="B1955" t="str">
            <v>303245034890</v>
          </cell>
          <cell r="C1955">
            <v>80</v>
          </cell>
          <cell r="D1955">
            <v>4</v>
          </cell>
          <cell r="E1955" t="str">
            <v>COMPE ESPECIAL S.A/N.A-DOC'S ENVIADOS C/C GF-GCB</v>
          </cell>
          <cell r="F1955">
            <v>3</v>
          </cell>
          <cell r="G1955">
            <v>49992007</v>
          </cell>
          <cell r="H1955" t="str">
            <v>B0463000</v>
          </cell>
          <cell r="I1955">
            <v>50125</v>
          </cell>
          <cell r="J1955">
            <v>988</v>
          </cell>
          <cell r="K1955">
            <v>445</v>
          </cell>
          <cell r="L1955">
            <v>0</v>
          </cell>
          <cell r="M1955">
            <v>0</v>
          </cell>
          <cell r="N1955">
            <v>-44252.51</v>
          </cell>
          <cell r="O1955">
            <v>44252.51</v>
          </cell>
          <cell r="P1955">
            <v>0</v>
          </cell>
          <cell r="R1955">
            <v>0</v>
          </cell>
          <cell r="S1955">
            <v>0</v>
          </cell>
          <cell r="T1955">
            <v>0</v>
          </cell>
          <cell r="V1955">
            <v>129.51</v>
          </cell>
          <cell r="W1955">
            <v>277.99</v>
          </cell>
          <cell r="X1955">
            <v>0</v>
          </cell>
        </row>
        <row r="1956">
          <cell r="A1956">
            <v>1</v>
          </cell>
          <cell r="B1956" t="str">
            <v>303245035218</v>
          </cell>
          <cell r="C1956">
            <v>80</v>
          </cell>
          <cell r="D1956">
            <v>4</v>
          </cell>
          <cell r="E1956" t="str">
            <v>CONTA DE DIFERENCAS-VARIOS-COD 215</v>
          </cell>
          <cell r="F1956">
            <v>3</v>
          </cell>
          <cell r="G1956">
            <v>49992007</v>
          </cell>
          <cell r="H1956" t="str">
            <v>B0463000</v>
          </cell>
          <cell r="I1956">
            <v>50125</v>
          </cell>
          <cell r="J1956">
            <v>487</v>
          </cell>
          <cell r="K1956">
            <v>445</v>
          </cell>
          <cell r="L1956">
            <v>0</v>
          </cell>
          <cell r="M1956">
            <v>0</v>
          </cell>
          <cell r="N1956">
            <v>0</v>
          </cell>
          <cell r="O1956">
            <v>0</v>
          </cell>
          <cell r="P1956">
            <v>0</v>
          </cell>
          <cell r="R1956">
            <v>0</v>
          </cell>
          <cell r="S1956">
            <v>0</v>
          </cell>
          <cell r="T1956">
            <v>0</v>
          </cell>
          <cell r="V1956">
            <v>0</v>
          </cell>
          <cell r="W1956">
            <v>0</v>
          </cell>
          <cell r="X1956">
            <v>0</v>
          </cell>
        </row>
        <row r="1957">
          <cell r="A1957">
            <v>1</v>
          </cell>
          <cell r="B1957" t="str">
            <v>303245035790</v>
          </cell>
          <cell r="C1957">
            <v>80</v>
          </cell>
          <cell r="D1957">
            <v>4</v>
          </cell>
          <cell r="E1957" t="str">
            <v>CONTA DE DIFERENCAS-LOCAL MON MARKET-MODULO DP-PROVA 307</v>
          </cell>
          <cell r="F1957">
            <v>3</v>
          </cell>
          <cell r="G1957">
            <v>49992007</v>
          </cell>
          <cell r="H1957" t="str">
            <v>B0463000</v>
          </cell>
          <cell r="I1957">
            <v>50125</v>
          </cell>
          <cell r="J1957">
            <v>487</v>
          </cell>
          <cell r="K1957">
            <v>445</v>
          </cell>
          <cell r="L1957">
            <v>0</v>
          </cell>
          <cell r="M1957">
            <v>0</v>
          </cell>
          <cell r="N1957">
            <v>-19636.05</v>
          </cell>
          <cell r="O1957">
            <v>19636.05</v>
          </cell>
          <cell r="P1957">
            <v>0</v>
          </cell>
          <cell r="R1957">
            <v>0</v>
          </cell>
          <cell r="S1957">
            <v>0</v>
          </cell>
          <cell r="T1957">
            <v>0</v>
          </cell>
          <cell r="V1957">
            <v>0</v>
          </cell>
          <cell r="W1957">
            <v>0</v>
          </cell>
          <cell r="X1957">
            <v>0</v>
          </cell>
        </row>
        <row r="1958">
          <cell r="A1958">
            <v>1</v>
          </cell>
          <cell r="B1958" t="str">
            <v>303245035900</v>
          </cell>
          <cell r="C1958">
            <v>80</v>
          </cell>
          <cell r="D1958">
            <v>4</v>
          </cell>
          <cell r="E1958" t="str">
            <v>CONTA DE DIF.-DOCUMENTS FACILITIES-MODULO DF-PROVA 782-GCB</v>
          </cell>
          <cell r="F1958">
            <v>3</v>
          </cell>
          <cell r="G1958">
            <v>49992007</v>
          </cell>
          <cell r="H1958" t="str">
            <v>B0463000</v>
          </cell>
          <cell r="I1958">
            <v>50125</v>
          </cell>
          <cell r="J1958">
            <v>988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  <cell r="O1958">
            <v>0</v>
          </cell>
          <cell r="P1958">
            <v>0</v>
          </cell>
          <cell r="R1958">
            <v>0</v>
          </cell>
          <cell r="S1958">
            <v>0</v>
          </cell>
          <cell r="T1958">
            <v>0</v>
          </cell>
          <cell r="V1958">
            <v>0</v>
          </cell>
          <cell r="W1958">
            <v>1982734.12</v>
          </cell>
          <cell r="X1958">
            <v>0</v>
          </cell>
        </row>
        <row r="1959">
          <cell r="A1959">
            <v>1</v>
          </cell>
          <cell r="B1959" t="str">
            <v>303245035919</v>
          </cell>
          <cell r="C1959">
            <v>80</v>
          </cell>
          <cell r="D1959">
            <v>4</v>
          </cell>
          <cell r="E1959" t="str">
            <v>INTERDEPTAL.DOCUMENTS FACILITIES-MODULO DF-PROVA 782-GCB</v>
          </cell>
          <cell r="F1959">
            <v>3</v>
          </cell>
          <cell r="G1959">
            <v>49992007</v>
          </cell>
          <cell r="H1959" t="str">
            <v>B0463000</v>
          </cell>
          <cell r="I1959">
            <v>50125</v>
          </cell>
          <cell r="J1959">
            <v>988</v>
          </cell>
          <cell r="K1959">
            <v>0</v>
          </cell>
          <cell r="L1959">
            <v>0</v>
          </cell>
          <cell r="M1959">
            <v>1148.3800000000001</v>
          </cell>
          <cell r="N1959">
            <v>-489433542.00999999</v>
          </cell>
          <cell r="O1959">
            <v>489432393.63</v>
          </cell>
          <cell r="P1959">
            <v>0</v>
          </cell>
          <cell r="R1959">
            <v>0</v>
          </cell>
          <cell r="S1959">
            <v>1148.3799999952316</v>
          </cell>
          <cell r="T1959">
            <v>-1148.3799999952316</v>
          </cell>
          <cell r="V1959">
            <v>0</v>
          </cell>
          <cell r="W1959">
            <v>0</v>
          </cell>
          <cell r="X1959">
            <v>409638.57</v>
          </cell>
        </row>
        <row r="1960">
          <cell r="A1960">
            <v>1</v>
          </cell>
          <cell r="B1960" t="str">
            <v>303245040300</v>
          </cell>
          <cell r="C1960">
            <v>80</v>
          </cell>
          <cell r="D1960">
            <v>4</v>
          </cell>
          <cell r="E1960" t="str">
            <v>CTA DIFERENCA-INTERDEPTAL MANUAL- 030-GCB</v>
          </cell>
          <cell r="F1960">
            <v>3</v>
          </cell>
          <cell r="G1960">
            <v>49992007</v>
          </cell>
          <cell r="H1960" t="str">
            <v>B0463000</v>
          </cell>
          <cell r="I1960">
            <v>50125</v>
          </cell>
          <cell r="J1960">
            <v>988</v>
          </cell>
          <cell r="K1960">
            <v>445</v>
          </cell>
          <cell r="L1960">
            <v>0</v>
          </cell>
          <cell r="M1960">
            <v>0</v>
          </cell>
          <cell r="N1960">
            <v>-6246733.5800000001</v>
          </cell>
          <cell r="O1960">
            <v>6246733.5800000001</v>
          </cell>
          <cell r="P1960">
            <v>0</v>
          </cell>
          <cell r="R1960">
            <v>0</v>
          </cell>
          <cell r="S1960">
            <v>0</v>
          </cell>
          <cell r="T1960">
            <v>0</v>
          </cell>
          <cell r="V1960">
            <v>0</v>
          </cell>
          <cell r="W1960">
            <v>0</v>
          </cell>
          <cell r="X1960">
            <v>0</v>
          </cell>
        </row>
        <row r="1961">
          <cell r="A1961">
            <v>1</v>
          </cell>
          <cell r="B1961" t="str">
            <v>303245040700</v>
          </cell>
          <cell r="C1961">
            <v>80</v>
          </cell>
          <cell r="D1961">
            <v>4</v>
          </cell>
          <cell r="E1961" t="str">
            <v>CTA DIFERENCA-INTERDEPTAL MANUAL -070- CSG</v>
          </cell>
          <cell r="F1961">
            <v>3</v>
          </cell>
          <cell r="G1961">
            <v>49992007</v>
          </cell>
          <cell r="H1961" t="str">
            <v>B0463000</v>
          </cell>
          <cell r="I1961">
            <v>50125</v>
          </cell>
          <cell r="J1961">
            <v>988</v>
          </cell>
          <cell r="K1961">
            <v>445</v>
          </cell>
          <cell r="L1961">
            <v>0</v>
          </cell>
          <cell r="M1961">
            <v>10242977.92</v>
          </cell>
          <cell r="N1961">
            <v>-1290810555.8699999</v>
          </cell>
          <cell r="O1961">
            <v>1280567577.95</v>
          </cell>
          <cell r="P1961">
            <v>0</v>
          </cell>
          <cell r="R1961">
            <v>-11809.490000009537</v>
          </cell>
          <cell r="S1961">
            <v>10242977.920000076</v>
          </cell>
          <cell r="T1961">
            <v>-10242977.919999838</v>
          </cell>
          <cell r="V1961">
            <v>0</v>
          </cell>
          <cell r="W1961">
            <v>330418.65000000002</v>
          </cell>
          <cell r="X1961">
            <v>881697.5</v>
          </cell>
        </row>
        <row r="1962">
          <cell r="A1962">
            <v>1</v>
          </cell>
          <cell r="B1962" t="str">
            <v>303245047011</v>
          </cell>
          <cell r="C1962">
            <v>80</v>
          </cell>
          <cell r="D1962">
            <v>4</v>
          </cell>
          <cell r="E1962" t="str">
            <v>INTERDEPARTAMENTAL-COMPENSACAO ELETRONICA-COD.751-CSG</v>
          </cell>
          <cell r="F1962">
            <v>3</v>
          </cell>
          <cell r="G1962">
            <v>49992007</v>
          </cell>
          <cell r="H1962" t="str">
            <v>B0463000</v>
          </cell>
          <cell r="I1962">
            <v>50125</v>
          </cell>
          <cell r="J1962">
            <v>988</v>
          </cell>
          <cell r="K1962">
            <v>445</v>
          </cell>
          <cell r="L1962">
            <v>0</v>
          </cell>
          <cell r="M1962">
            <v>0</v>
          </cell>
          <cell r="N1962">
            <v>-55</v>
          </cell>
          <cell r="O1962">
            <v>55</v>
          </cell>
          <cell r="P1962">
            <v>0</v>
          </cell>
          <cell r="R1962">
            <v>0</v>
          </cell>
          <cell r="S1962">
            <v>0</v>
          </cell>
          <cell r="T1962">
            <v>0</v>
          </cell>
          <cell r="V1962">
            <v>0</v>
          </cell>
          <cell r="W1962">
            <v>0</v>
          </cell>
          <cell r="X1962">
            <v>0</v>
          </cell>
        </row>
        <row r="1963">
          <cell r="A1963">
            <v>1</v>
          </cell>
          <cell r="B1963" t="str">
            <v>303245047089</v>
          </cell>
          <cell r="C1963">
            <v>80</v>
          </cell>
          <cell r="D1963">
            <v>4</v>
          </cell>
          <cell r="E1963" t="str">
            <v>INTERDEPARTAMENTAL-TITULOS DESCONTADOS-COD 708-CSG</v>
          </cell>
          <cell r="F1963">
            <v>3</v>
          </cell>
          <cell r="G1963">
            <v>49992007</v>
          </cell>
          <cell r="H1963" t="str">
            <v>B0463000</v>
          </cell>
          <cell r="I1963">
            <v>50125</v>
          </cell>
          <cell r="J1963">
            <v>988</v>
          </cell>
          <cell r="K1963">
            <v>445</v>
          </cell>
          <cell r="L1963">
            <v>0</v>
          </cell>
          <cell r="M1963">
            <v>0</v>
          </cell>
          <cell r="N1963">
            <v>-422.73</v>
          </cell>
          <cell r="O1963">
            <v>422.73</v>
          </cell>
          <cell r="P1963">
            <v>0</v>
          </cell>
          <cell r="R1963">
            <v>0</v>
          </cell>
          <cell r="S1963">
            <v>0</v>
          </cell>
          <cell r="T1963">
            <v>0</v>
          </cell>
          <cell r="V1963">
            <v>0</v>
          </cell>
          <cell r="W1963">
            <v>0</v>
          </cell>
          <cell r="X1963">
            <v>-60.39</v>
          </cell>
        </row>
        <row r="1964">
          <cell r="A1964">
            <v>1</v>
          </cell>
          <cell r="B1964" t="str">
            <v>303245052074</v>
          </cell>
          <cell r="C1964">
            <v>80</v>
          </cell>
          <cell r="D1964">
            <v>4</v>
          </cell>
          <cell r="E1964" t="str">
            <v>CONTA DE DIFERENCA-VENDOR-PROVA 103</v>
          </cell>
          <cell r="F1964">
            <v>3</v>
          </cell>
          <cell r="G1964">
            <v>49992007</v>
          </cell>
          <cell r="H1964" t="str">
            <v>B0463000</v>
          </cell>
          <cell r="I1964">
            <v>50125</v>
          </cell>
          <cell r="J1964">
            <v>487</v>
          </cell>
          <cell r="K1964">
            <v>445</v>
          </cell>
          <cell r="L1964">
            <v>0</v>
          </cell>
          <cell r="M1964">
            <v>0</v>
          </cell>
          <cell r="N1964">
            <v>0</v>
          </cell>
          <cell r="O1964">
            <v>0</v>
          </cell>
          <cell r="P1964">
            <v>0</v>
          </cell>
          <cell r="R1964">
            <v>0</v>
          </cell>
          <cell r="S1964">
            <v>0</v>
          </cell>
          <cell r="T1964">
            <v>0</v>
          </cell>
          <cell r="V1964">
            <v>17818.82</v>
          </cell>
          <cell r="W1964">
            <v>399.36</v>
          </cell>
          <cell r="X1964">
            <v>0</v>
          </cell>
        </row>
        <row r="1965">
          <cell r="A1965">
            <v>1</v>
          </cell>
          <cell r="B1965" t="str">
            <v>303245052082</v>
          </cell>
          <cell r="C1965">
            <v>80</v>
          </cell>
          <cell r="D1965">
            <v>4</v>
          </cell>
          <cell r="E1965" t="str">
            <v>CONTA DE DIFERENCA-INTERNATIONAL SECURITIES</v>
          </cell>
          <cell r="F1965">
            <v>3</v>
          </cell>
          <cell r="G1965">
            <v>49992007</v>
          </cell>
          <cell r="H1965" t="str">
            <v>B0463000</v>
          </cell>
          <cell r="I1965">
            <v>50125</v>
          </cell>
          <cell r="J1965">
            <v>381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0</v>
          </cell>
          <cell r="P1965">
            <v>0</v>
          </cell>
          <cell r="R1965">
            <v>0</v>
          </cell>
          <cell r="S1965">
            <v>0</v>
          </cell>
          <cell r="T1965">
            <v>0</v>
          </cell>
          <cell r="V1965">
            <v>0</v>
          </cell>
          <cell r="W1965">
            <v>0</v>
          </cell>
          <cell r="X1965">
            <v>0</v>
          </cell>
        </row>
        <row r="1966">
          <cell r="A1966">
            <v>1</v>
          </cell>
          <cell r="B1966" t="str">
            <v>303245052090</v>
          </cell>
          <cell r="C1966">
            <v>80</v>
          </cell>
          <cell r="D1966">
            <v>4</v>
          </cell>
          <cell r="E1966" t="str">
            <v>INTL SEC-CRED.DIV.-OPERACOES A LIQUIDAR-REGIONAL</v>
          </cell>
          <cell r="F1966">
            <v>3</v>
          </cell>
          <cell r="G1966">
            <v>49992007</v>
          </cell>
          <cell r="H1966" t="str">
            <v>B0463000</v>
          </cell>
          <cell r="I1966">
            <v>50039</v>
          </cell>
          <cell r="J1966">
            <v>381</v>
          </cell>
          <cell r="K1966">
            <v>601</v>
          </cell>
          <cell r="L1966">
            <v>0</v>
          </cell>
          <cell r="M1966">
            <v>0</v>
          </cell>
          <cell r="N1966">
            <v>0</v>
          </cell>
          <cell r="O1966">
            <v>0</v>
          </cell>
          <cell r="P1966">
            <v>0</v>
          </cell>
          <cell r="R1966">
            <v>0</v>
          </cell>
          <cell r="S1966">
            <v>0</v>
          </cell>
          <cell r="T1966">
            <v>0</v>
          </cell>
          <cell r="V1966">
            <v>-0.02</v>
          </cell>
          <cell r="W1966">
            <v>0</v>
          </cell>
          <cell r="X1966">
            <v>0</v>
          </cell>
        </row>
        <row r="1967">
          <cell r="A1967">
            <v>1</v>
          </cell>
          <cell r="B1967" t="str">
            <v>303245053020</v>
          </cell>
          <cell r="C1967">
            <v>80</v>
          </cell>
          <cell r="D1967">
            <v>4</v>
          </cell>
          <cell r="E1967" t="str">
            <v>CAMBIO-CONTA DIFERENCA COSMOS-CREDITO INTERDEPTAL-PROVA 110</v>
          </cell>
          <cell r="F1967">
            <v>3</v>
          </cell>
          <cell r="G1967">
            <v>49992007</v>
          </cell>
          <cell r="H1967" t="str">
            <v>B0463000</v>
          </cell>
          <cell r="I1967">
            <v>50125</v>
          </cell>
          <cell r="J1967">
            <v>487</v>
          </cell>
          <cell r="K1967">
            <v>445</v>
          </cell>
          <cell r="L1967">
            <v>0</v>
          </cell>
          <cell r="M1967">
            <v>-18490.18</v>
          </cell>
          <cell r="N1967">
            <v>-18490.18</v>
          </cell>
          <cell r="O1967">
            <v>36980.36</v>
          </cell>
          <cell r="P1967">
            <v>0</v>
          </cell>
          <cell r="R1967">
            <v>0</v>
          </cell>
          <cell r="S1967">
            <v>-18490.18</v>
          </cell>
          <cell r="T1967">
            <v>18490.18</v>
          </cell>
          <cell r="V1967">
            <v>0</v>
          </cell>
          <cell r="W1967">
            <v>0</v>
          </cell>
          <cell r="X1967">
            <v>0</v>
          </cell>
        </row>
        <row r="1968">
          <cell r="A1968">
            <v>1</v>
          </cell>
          <cell r="B1968" t="str">
            <v>303245053062</v>
          </cell>
          <cell r="C1968">
            <v>80</v>
          </cell>
          <cell r="D1968">
            <v>4</v>
          </cell>
          <cell r="E1968" t="str">
            <v>MODULO OL-CTA DIFERENCA COSMOS-CREDITO INTERDEPTAL-PROVA 309</v>
          </cell>
          <cell r="F1968">
            <v>3</v>
          </cell>
          <cell r="G1968">
            <v>49992007</v>
          </cell>
          <cell r="H1968" t="str">
            <v>B0463000</v>
          </cell>
          <cell r="I1968">
            <v>50125</v>
          </cell>
          <cell r="J1968">
            <v>487</v>
          </cell>
          <cell r="K1968">
            <v>445</v>
          </cell>
          <cell r="L1968">
            <v>0</v>
          </cell>
          <cell r="M1968">
            <v>0</v>
          </cell>
          <cell r="N1968">
            <v>-151747253.15000001</v>
          </cell>
          <cell r="O1968">
            <v>151747253.15000001</v>
          </cell>
          <cell r="P1968">
            <v>0</v>
          </cell>
          <cell r="R1968">
            <v>0</v>
          </cell>
          <cell r="S1968">
            <v>0</v>
          </cell>
          <cell r="T1968">
            <v>0</v>
          </cell>
          <cell r="V1968">
            <v>72466.2</v>
          </cell>
          <cell r="W1968">
            <v>-934717.73</v>
          </cell>
          <cell r="X1968">
            <v>-52.45</v>
          </cell>
        </row>
        <row r="1969">
          <cell r="A1969">
            <v>1</v>
          </cell>
          <cell r="B1969" t="str">
            <v>303245053070</v>
          </cell>
          <cell r="C1969">
            <v>80</v>
          </cell>
          <cell r="D1969">
            <v>4</v>
          </cell>
          <cell r="E1969" t="str">
            <v>CTA DIFERENCA COSMOS-FUNDING-PROVA 306</v>
          </cell>
          <cell r="F1969">
            <v>3</v>
          </cell>
          <cell r="G1969">
            <v>49992007</v>
          </cell>
          <cell r="H1969" t="str">
            <v>B0463000</v>
          </cell>
          <cell r="I1969">
            <v>50125</v>
          </cell>
          <cell r="J1969">
            <v>487</v>
          </cell>
          <cell r="K1969">
            <v>445</v>
          </cell>
          <cell r="L1969">
            <v>0</v>
          </cell>
          <cell r="M1969">
            <v>0</v>
          </cell>
          <cell r="N1969">
            <v>-41984063.299999997</v>
          </cell>
          <cell r="O1969">
            <v>41984063.299999997</v>
          </cell>
          <cell r="P1969">
            <v>0</v>
          </cell>
          <cell r="R1969">
            <v>0</v>
          </cell>
          <cell r="S1969">
            <v>0</v>
          </cell>
          <cell r="T1969">
            <v>0</v>
          </cell>
          <cell r="V1969">
            <v>0</v>
          </cell>
          <cell r="W1969">
            <v>0</v>
          </cell>
          <cell r="X1969">
            <v>0</v>
          </cell>
        </row>
        <row r="1970">
          <cell r="A1970">
            <v>1</v>
          </cell>
          <cell r="B1970" t="str">
            <v>303245053135</v>
          </cell>
          <cell r="C1970">
            <v>80</v>
          </cell>
          <cell r="D1970">
            <v>4</v>
          </cell>
          <cell r="E1970" t="str">
            <v>CTA DIF COSMOS-REC P/ APLICACOES EM RDB/CDB-MODULO TD - OPG</v>
          </cell>
          <cell r="F1970">
            <v>3</v>
          </cell>
          <cell r="G1970">
            <v>49992007</v>
          </cell>
          <cell r="H1970" t="str">
            <v>B0463000</v>
          </cell>
          <cell r="I1970">
            <v>50125</v>
          </cell>
          <cell r="J1970">
            <v>487</v>
          </cell>
          <cell r="K1970">
            <v>445</v>
          </cell>
          <cell r="L1970">
            <v>0</v>
          </cell>
          <cell r="M1970">
            <v>0</v>
          </cell>
          <cell r="N1970">
            <v>-131067573.5</v>
          </cell>
          <cell r="O1970">
            <v>131067573.5</v>
          </cell>
          <cell r="P1970">
            <v>0</v>
          </cell>
          <cell r="R1970">
            <v>0</v>
          </cell>
          <cell r="S1970">
            <v>0</v>
          </cell>
          <cell r="T1970">
            <v>0</v>
          </cell>
          <cell r="V1970">
            <v>-8127.9</v>
          </cell>
          <cell r="W1970">
            <v>1.89</v>
          </cell>
          <cell r="X1970">
            <v>0</v>
          </cell>
        </row>
        <row r="1971">
          <cell r="A1971">
            <v>1</v>
          </cell>
          <cell r="B1971" t="str">
            <v>303245053151</v>
          </cell>
          <cell r="C1971">
            <v>80</v>
          </cell>
          <cell r="D1971">
            <v>4</v>
          </cell>
          <cell r="E1971" t="str">
            <v>CTA DE DIFERENCA COSMOS- PRODUTOS DIVERSOS CTR</v>
          </cell>
          <cell r="F1971">
            <v>3</v>
          </cell>
          <cell r="G1971">
            <v>49992007</v>
          </cell>
          <cell r="H1971" t="str">
            <v>B0463000</v>
          </cell>
          <cell r="I1971">
            <v>50125</v>
          </cell>
          <cell r="J1971">
            <v>487</v>
          </cell>
          <cell r="K1971">
            <v>445</v>
          </cell>
          <cell r="L1971">
            <v>0</v>
          </cell>
          <cell r="M1971">
            <v>0</v>
          </cell>
          <cell r="N1971">
            <v>0</v>
          </cell>
          <cell r="O1971">
            <v>0</v>
          </cell>
          <cell r="P1971">
            <v>0</v>
          </cell>
          <cell r="R1971">
            <v>0</v>
          </cell>
          <cell r="S1971">
            <v>0</v>
          </cell>
          <cell r="T1971">
            <v>0</v>
          </cell>
          <cell r="V1971">
            <v>0</v>
          </cell>
          <cell r="W1971">
            <v>0</v>
          </cell>
          <cell r="X1971">
            <v>0</v>
          </cell>
        </row>
        <row r="1972">
          <cell r="A1972">
            <v>1</v>
          </cell>
          <cell r="B1972" t="str">
            <v>303245053208</v>
          </cell>
          <cell r="C1972">
            <v>80</v>
          </cell>
          <cell r="D1972">
            <v>4</v>
          </cell>
          <cell r="E1972" t="str">
            <v>RECURSOS PARA APLICACAO NO MERCADO DE CAPITAIS COSMOS</v>
          </cell>
          <cell r="F1972">
            <v>3</v>
          </cell>
          <cell r="G1972">
            <v>49992007</v>
          </cell>
          <cell r="H1972" t="str">
            <v>B0463000</v>
          </cell>
          <cell r="I1972">
            <v>50371</v>
          </cell>
          <cell r="J1972">
            <v>137</v>
          </cell>
          <cell r="K1972">
            <v>580</v>
          </cell>
          <cell r="L1972">
            <v>0</v>
          </cell>
          <cell r="M1972">
            <v>0</v>
          </cell>
          <cell r="N1972">
            <v>-302347745.62</v>
          </cell>
          <cell r="O1972">
            <v>302347745.62</v>
          </cell>
          <cell r="P1972">
            <v>0</v>
          </cell>
          <cell r="R1972">
            <v>0</v>
          </cell>
          <cell r="S1972">
            <v>0</v>
          </cell>
          <cell r="T1972">
            <v>0</v>
          </cell>
          <cell r="V1972">
            <v>0</v>
          </cell>
          <cell r="W1972">
            <v>0</v>
          </cell>
          <cell r="X1972">
            <v>0.01</v>
          </cell>
        </row>
        <row r="1973">
          <cell r="A1973">
            <v>1</v>
          </cell>
          <cell r="B1973" t="str">
            <v>303245053216</v>
          </cell>
          <cell r="C1973">
            <v>80</v>
          </cell>
          <cell r="D1973">
            <v>4</v>
          </cell>
          <cell r="E1973" t="str">
            <v>CONTA DE DIFERENCA-PGIN-CITIPAYMENT-PROVA 313</v>
          </cell>
          <cell r="F1973">
            <v>3</v>
          </cell>
          <cell r="G1973">
            <v>49992007</v>
          </cell>
          <cell r="H1973" t="str">
            <v>B0463000</v>
          </cell>
          <cell r="I1973">
            <v>50125</v>
          </cell>
          <cell r="J1973">
            <v>487</v>
          </cell>
          <cell r="K1973">
            <v>445</v>
          </cell>
          <cell r="L1973">
            <v>0</v>
          </cell>
          <cell r="M1973">
            <v>0</v>
          </cell>
          <cell r="N1973">
            <v>-188630362.58000001</v>
          </cell>
          <cell r="O1973">
            <v>188630362.58000001</v>
          </cell>
          <cell r="P1973">
            <v>0</v>
          </cell>
          <cell r="R1973">
            <v>0.30000001192092896</v>
          </cell>
          <cell r="S1973">
            <v>0</v>
          </cell>
          <cell r="T1973">
            <v>0</v>
          </cell>
          <cell r="V1973">
            <v>-0.06</v>
          </cell>
          <cell r="W1973">
            <v>170040.05</v>
          </cell>
          <cell r="X1973">
            <v>87.72</v>
          </cell>
        </row>
        <row r="1974">
          <cell r="A1974">
            <v>1</v>
          </cell>
          <cell r="B1974" t="str">
            <v>303245053232</v>
          </cell>
          <cell r="C1974">
            <v>80</v>
          </cell>
          <cell r="D1974">
            <v>4</v>
          </cell>
          <cell r="E1974" t="str">
            <v>CTA DIFERENCA COSMOS-FUNDING-PROVA 220</v>
          </cell>
          <cell r="F1974">
            <v>3</v>
          </cell>
          <cell r="G1974">
            <v>49992007</v>
          </cell>
          <cell r="H1974" t="str">
            <v>B0463000</v>
          </cell>
          <cell r="I1974">
            <v>50125</v>
          </cell>
          <cell r="J1974">
            <v>487</v>
          </cell>
          <cell r="K1974">
            <v>445</v>
          </cell>
          <cell r="L1974">
            <v>0</v>
          </cell>
          <cell r="M1974">
            <v>0</v>
          </cell>
          <cell r="N1974">
            <v>0</v>
          </cell>
          <cell r="O1974">
            <v>0</v>
          </cell>
          <cell r="P1974">
            <v>0</v>
          </cell>
          <cell r="R1974">
            <v>0</v>
          </cell>
          <cell r="S1974">
            <v>0</v>
          </cell>
          <cell r="T1974">
            <v>0</v>
          </cell>
          <cell r="V1974">
            <v>0</v>
          </cell>
          <cell r="W1974">
            <v>0</v>
          </cell>
          <cell r="X1974">
            <v>0</v>
          </cell>
        </row>
        <row r="1975">
          <cell r="A1975">
            <v>1</v>
          </cell>
          <cell r="B1975" t="str">
            <v>303245053364</v>
          </cell>
          <cell r="C1975">
            <v>80</v>
          </cell>
          <cell r="D1975">
            <v>4</v>
          </cell>
          <cell r="E1975" t="str">
            <v>CONTA DE DIFERENCA-VARIOS-FUNDING/SOVEREIGN-PROVA 112</v>
          </cell>
          <cell r="F1975">
            <v>3</v>
          </cell>
          <cell r="G1975">
            <v>49992007</v>
          </cell>
          <cell r="H1975" t="str">
            <v>B0463000</v>
          </cell>
          <cell r="I1975">
            <v>50125</v>
          </cell>
          <cell r="J1975">
            <v>487</v>
          </cell>
          <cell r="K1975">
            <v>445</v>
          </cell>
          <cell r="L1975">
            <v>0</v>
          </cell>
          <cell r="M1975">
            <v>0</v>
          </cell>
          <cell r="N1975">
            <v>0</v>
          </cell>
          <cell r="O1975">
            <v>0</v>
          </cell>
          <cell r="P1975">
            <v>0</v>
          </cell>
          <cell r="R1975">
            <v>0</v>
          </cell>
          <cell r="S1975">
            <v>0</v>
          </cell>
          <cell r="T1975">
            <v>0</v>
          </cell>
          <cell r="V1975">
            <v>0</v>
          </cell>
          <cell r="W1975">
            <v>0</v>
          </cell>
          <cell r="X1975">
            <v>0</v>
          </cell>
        </row>
        <row r="1976">
          <cell r="A1976">
            <v>1</v>
          </cell>
          <cell r="B1976" t="str">
            <v>303245053836</v>
          </cell>
          <cell r="C1976">
            <v>80</v>
          </cell>
          <cell r="D1976">
            <v>4</v>
          </cell>
          <cell r="E1976" t="str">
            <v>CONTA DE DIFERENCA-MULTIEMPRESTIMO-PROVA 717-GCB</v>
          </cell>
          <cell r="F1976">
            <v>3</v>
          </cell>
          <cell r="G1976">
            <v>49992007</v>
          </cell>
          <cell r="H1976" t="str">
            <v>B0463000</v>
          </cell>
          <cell r="I1976">
            <v>50125</v>
          </cell>
          <cell r="J1976">
            <v>988</v>
          </cell>
          <cell r="K1976">
            <v>840</v>
          </cell>
          <cell r="L1976">
            <v>0</v>
          </cell>
          <cell r="M1976">
            <v>0</v>
          </cell>
          <cell r="N1976">
            <v>-2946.36</v>
          </cell>
          <cell r="O1976">
            <v>2946.36</v>
          </cell>
          <cell r="P1976">
            <v>0</v>
          </cell>
          <cell r="R1976">
            <v>0</v>
          </cell>
          <cell r="S1976">
            <v>0</v>
          </cell>
          <cell r="T1976">
            <v>0</v>
          </cell>
          <cell r="V1976">
            <v>0</v>
          </cell>
          <cell r="W1976">
            <v>713.81</v>
          </cell>
          <cell r="X1976">
            <v>0</v>
          </cell>
        </row>
        <row r="1977">
          <cell r="A1977">
            <v>1</v>
          </cell>
          <cell r="B1977" t="str">
            <v>349590007019</v>
          </cell>
          <cell r="C1977">
            <v>80</v>
          </cell>
          <cell r="D1977">
            <v>4</v>
          </cell>
          <cell r="E1977" t="str">
            <v>VALORES A PAGAR-OUTROS-INVEST.MAN.</v>
          </cell>
          <cell r="F1977">
            <v>3</v>
          </cell>
          <cell r="G1977">
            <v>49992007</v>
          </cell>
          <cell r="H1977" t="str">
            <v>B0463000</v>
          </cell>
          <cell r="I1977">
            <v>50029</v>
          </cell>
          <cell r="J1977">
            <v>349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  <cell r="O1977">
            <v>0</v>
          </cell>
          <cell r="P1977">
            <v>0</v>
          </cell>
          <cell r="R1977">
            <v>0</v>
          </cell>
          <cell r="S1977">
            <v>0</v>
          </cell>
          <cell r="T1977">
            <v>0</v>
          </cell>
          <cell r="V1977">
            <v>0</v>
          </cell>
          <cell r="W1977">
            <v>0</v>
          </cell>
          <cell r="X1977">
            <v>0</v>
          </cell>
        </row>
        <row r="1978">
          <cell r="A1978">
            <v>1</v>
          </cell>
          <cell r="B1978" t="str">
            <v>349992007749</v>
          </cell>
          <cell r="C1978">
            <v>80</v>
          </cell>
          <cell r="D1978">
            <v>4</v>
          </cell>
          <cell r="E1978" t="str">
            <v>CREDORES ATIVO FIXO-CRS/GPS</v>
          </cell>
          <cell r="F1978">
            <v>3</v>
          </cell>
          <cell r="G1978">
            <v>49992007</v>
          </cell>
          <cell r="H1978" t="str">
            <v>B0463000</v>
          </cell>
          <cell r="I1978">
            <v>50053</v>
          </cell>
          <cell r="J1978">
            <v>494</v>
          </cell>
          <cell r="K1978">
            <v>0</v>
          </cell>
          <cell r="L1978">
            <v>249115.84</v>
          </cell>
          <cell r="M1978">
            <v>230976.88</v>
          </cell>
          <cell r="N1978">
            <v>0</v>
          </cell>
          <cell r="O1978">
            <v>3508852.98</v>
          </cell>
          <cell r="P1978">
            <v>3739829.86</v>
          </cell>
          <cell r="R1978">
            <v>0</v>
          </cell>
          <cell r="S1978">
            <v>-18138.96</v>
          </cell>
          <cell r="T1978">
            <v>3508852.98</v>
          </cell>
          <cell r="V1978">
            <v>249115.84</v>
          </cell>
          <cell r="W1978">
            <v>245019.95</v>
          </cell>
          <cell r="X1978">
            <v>1108190.1299999999</v>
          </cell>
        </row>
        <row r="1979">
          <cell r="A1979">
            <v>1</v>
          </cell>
          <cell r="B1979" t="str">
            <v>349992007790</v>
          </cell>
          <cell r="C1979">
            <v>80</v>
          </cell>
          <cell r="D1979">
            <v>4</v>
          </cell>
          <cell r="E1979" t="str">
            <v>CSG-C/CS EM PROCESSAMENTO</v>
          </cell>
          <cell r="F1979">
            <v>3</v>
          </cell>
          <cell r="G1979">
            <v>49992007</v>
          </cell>
          <cell r="H1979" t="str">
            <v>B0302400</v>
          </cell>
          <cell r="I1979">
            <v>50010</v>
          </cell>
          <cell r="J1979">
            <v>884</v>
          </cell>
          <cell r="K1979">
            <v>0</v>
          </cell>
          <cell r="L1979">
            <v>0</v>
          </cell>
          <cell r="M1979">
            <v>0</v>
          </cell>
          <cell r="N1979">
            <v>-1255502533.2</v>
          </cell>
          <cell r="O1979">
            <v>1264377598.1099999</v>
          </cell>
          <cell r="P1979">
            <v>8875064.9100000001</v>
          </cell>
          <cell r="R1979">
            <v>0</v>
          </cell>
          <cell r="S1979">
            <v>0</v>
          </cell>
          <cell r="T1979">
            <v>8875064.9099998474</v>
          </cell>
          <cell r="V1979">
            <v>0</v>
          </cell>
          <cell r="W1979">
            <v>0</v>
          </cell>
          <cell r="X1979">
            <v>-27420698.420000002</v>
          </cell>
        </row>
        <row r="1980">
          <cell r="A1980">
            <v>1</v>
          </cell>
          <cell r="B1980" t="str">
            <v>349992007927</v>
          </cell>
          <cell r="C1980">
            <v>80</v>
          </cell>
          <cell r="D1980">
            <v>4</v>
          </cell>
          <cell r="E1980" t="str">
            <v>CONTA DE DIFERENCA - PROVA SISTEMA FAS - PROVA 301</v>
          </cell>
          <cell r="F1980">
            <v>3</v>
          </cell>
          <cell r="G1980">
            <v>49992007</v>
          </cell>
          <cell r="H1980" t="str">
            <v>B0463000</v>
          </cell>
          <cell r="I1980">
            <v>50125</v>
          </cell>
          <cell r="J1980">
            <v>487</v>
          </cell>
          <cell r="K1980">
            <v>0</v>
          </cell>
          <cell r="L1980">
            <v>0</v>
          </cell>
          <cell r="M1980">
            <v>0</v>
          </cell>
          <cell r="N1980">
            <v>-11503028.84</v>
          </cell>
          <cell r="O1980">
            <v>5751514.4199999999</v>
          </cell>
          <cell r="P1980">
            <v>-5751514.4199999999</v>
          </cell>
          <cell r="R1980">
            <v>0</v>
          </cell>
          <cell r="S1980">
            <v>0</v>
          </cell>
          <cell r="T1980">
            <v>-5751514.4199999999</v>
          </cell>
          <cell r="V1980">
            <v>0</v>
          </cell>
          <cell r="W1980">
            <v>0</v>
          </cell>
          <cell r="X1980">
            <v>0</v>
          </cell>
        </row>
        <row r="1981">
          <cell r="G1981" t="str">
            <v>49992007 Total</v>
          </cell>
          <cell r="L1981">
            <v>1634747.39</v>
          </cell>
          <cell r="M1981">
            <v>11406631.010000002</v>
          </cell>
          <cell r="P1981">
            <v>1829331.59</v>
          </cell>
          <cell r="R1981">
            <v>53997410.480000049</v>
          </cell>
          <cell r="S1981">
            <v>9771883.6200000588</v>
          </cell>
          <cell r="T1981">
            <v>-9577299.4199999887</v>
          </cell>
          <cell r="V1981">
            <v>5228141.54</v>
          </cell>
          <cell r="W1981">
            <v>25966930.329999998</v>
          </cell>
          <cell r="X1981">
            <v>-24879317.57</v>
          </cell>
        </row>
        <row r="1982">
          <cell r="A1982">
            <v>1</v>
          </cell>
          <cell r="B1982" t="str">
            <v>351110004012</v>
          </cell>
          <cell r="C1982">
            <v>80</v>
          </cell>
          <cell r="D1982">
            <v>4</v>
          </cell>
          <cell r="E1982" t="str">
            <v>VENDOR RECURSOS EXTERNOS-RDAS ANTECIP GAP A APROPRIAR-EX OL</v>
          </cell>
          <cell r="F1982">
            <v>3</v>
          </cell>
          <cell r="G1982">
            <v>51110004</v>
          </cell>
          <cell r="H1982" t="str">
            <v>B0440500</v>
          </cell>
          <cell r="I1982">
            <v>10757</v>
          </cell>
          <cell r="J1982">
            <v>274</v>
          </cell>
          <cell r="K1982">
            <v>0</v>
          </cell>
          <cell r="L1982">
            <v>124233.78</v>
          </cell>
          <cell r="M1982">
            <v>180425.53</v>
          </cell>
          <cell r="N1982">
            <v>-29975.61</v>
          </cell>
          <cell r="O1982">
            <v>9540.11</v>
          </cell>
          <cell r="P1982">
            <v>159990.03</v>
          </cell>
          <cell r="R1982">
            <v>46596.68</v>
          </cell>
          <cell r="S1982">
            <v>56191.75</v>
          </cell>
          <cell r="T1982">
            <v>-20435.5</v>
          </cell>
          <cell r="V1982">
            <v>94624.19</v>
          </cell>
          <cell r="W1982">
            <v>198886.28</v>
          </cell>
          <cell r="X1982">
            <v>182090.34</v>
          </cell>
        </row>
        <row r="1983">
          <cell r="A1983">
            <v>1</v>
          </cell>
          <cell r="B1983" t="str">
            <v>351110004136</v>
          </cell>
          <cell r="C1983">
            <v>80</v>
          </cell>
          <cell r="D1983">
            <v>4</v>
          </cell>
          <cell r="E1983" t="str">
            <v>LENDING-RENDAS ANTEC DE COMISSOES FIANCAS-BKT</v>
          </cell>
          <cell r="F1983">
            <v>3</v>
          </cell>
          <cell r="G1983">
            <v>51110004</v>
          </cell>
          <cell r="H1983" t="str">
            <v>B0440500</v>
          </cell>
          <cell r="I1983">
            <v>60183</v>
          </cell>
          <cell r="J1983">
            <v>236</v>
          </cell>
          <cell r="K1983">
            <v>0</v>
          </cell>
          <cell r="L1983">
            <v>178929.95</v>
          </cell>
          <cell r="M1983">
            <v>150134.60999999999</v>
          </cell>
          <cell r="N1983">
            <v>-40601</v>
          </cell>
          <cell r="O1983">
            <v>69810.83</v>
          </cell>
          <cell r="P1983">
            <v>179344.44</v>
          </cell>
          <cell r="R1983">
            <v>178929.95</v>
          </cell>
          <cell r="S1983">
            <v>-28795.34</v>
          </cell>
          <cell r="T1983">
            <v>29209.83</v>
          </cell>
          <cell r="V1983">
            <v>214457.92</v>
          </cell>
          <cell r="W1983">
            <v>191323.63</v>
          </cell>
          <cell r="X1983">
            <v>215836</v>
          </cell>
        </row>
        <row r="1984">
          <cell r="A1984">
            <v>1</v>
          </cell>
          <cell r="B1984" t="str">
            <v>500001195044</v>
          </cell>
          <cell r="C1984">
            <v>80</v>
          </cell>
          <cell r="D1984">
            <v>5</v>
          </cell>
          <cell r="E1984" t="str">
            <v>GAR.LOCAL-RDAS.ANTECIPADAS DE GARANTIAS PRESTADAS</v>
          </cell>
          <cell r="F1984">
            <v>3</v>
          </cell>
          <cell r="G1984">
            <v>51110004</v>
          </cell>
          <cell r="H1984" t="str">
            <v>B0440500</v>
          </cell>
          <cell r="I1984">
            <v>60183</v>
          </cell>
          <cell r="J1984">
            <v>236</v>
          </cell>
          <cell r="K1984">
            <v>540</v>
          </cell>
          <cell r="L1984">
            <v>-0.02</v>
          </cell>
          <cell r="M1984">
            <v>-0.02</v>
          </cell>
          <cell r="N1984">
            <v>0</v>
          </cell>
          <cell r="O1984">
            <v>0</v>
          </cell>
          <cell r="P1984">
            <v>-0.02</v>
          </cell>
          <cell r="R1984">
            <v>-253014.85</v>
          </cell>
          <cell r="S1984">
            <v>0</v>
          </cell>
          <cell r="T1984">
            <v>0</v>
          </cell>
          <cell r="V1984">
            <v>227337.92</v>
          </cell>
          <cell r="W1984">
            <v>-0.02</v>
          </cell>
          <cell r="X1984">
            <v>-0.02</v>
          </cell>
        </row>
        <row r="1985">
          <cell r="A1985">
            <v>1</v>
          </cell>
          <cell r="B1985" t="str">
            <v>500008010015</v>
          </cell>
          <cell r="C1985">
            <v>80</v>
          </cell>
          <cell r="D1985">
            <v>5</v>
          </cell>
          <cell r="E1985" t="str">
            <v>COMISSOES S/ABERTURA DE CARTA CREDITO-A GANHAR</v>
          </cell>
          <cell r="F1985">
            <v>3</v>
          </cell>
          <cell r="G1985">
            <v>51110004</v>
          </cell>
          <cell r="H1985" t="str">
            <v>B0440500</v>
          </cell>
          <cell r="I1985">
            <v>60562</v>
          </cell>
          <cell r="J1985">
            <v>16</v>
          </cell>
          <cell r="K1985">
            <v>0</v>
          </cell>
          <cell r="L1985">
            <v>154894.53</v>
          </cell>
          <cell r="M1985">
            <v>149088.23000000001</v>
          </cell>
          <cell r="N1985">
            <v>-5244.26</v>
          </cell>
          <cell r="O1985">
            <v>0</v>
          </cell>
          <cell r="P1985">
            <v>143843.97</v>
          </cell>
          <cell r="R1985">
            <v>-5806.16</v>
          </cell>
          <cell r="S1985">
            <v>-5806.3</v>
          </cell>
          <cell r="T1985">
            <v>-5244.26</v>
          </cell>
          <cell r="V1985">
            <v>157963.76999999999</v>
          </cell>
          <cell r="W1985">
            <v>152193.85</v>
          </cell>
          <cell r="X1985">
            <v>146686.85</v>
          </cell>
        </row>
        <row r="1986">
          <cell r="A1986">
            <v>1</v>
          </cell>
          <cell r="B1986" t="str">
            <v>551110004040</v>
          </cell>
          <cell r="C1986">
            <v>80</v>
          </cell>
          <cell r="D1986">
            <v>5</v>
          </cell>
          <cell r="E1986" t="str">
            <v>LENDING-GAR.LOCAL-RDAS.ANTECIP.DE GARANTIAS PRESTADAS-BKT</v>
          </cell>
          <cell r="F1986">
            <v>3</v>
          </cell>
          <cell r="G1986">
            <v>51110004</v>
          </cell>
          <cell r="H1986" t="str">
            <v>B0440500</v>
          </cell>
          <cell r="I1986">
            <v>60183</v>
          </cell>
          <cell r="J1986">
            <v>236</v>
          </cell>
          <cell r="K1986">
            <v>0</v>
          </cell>
          <cell r="L1986">
            <v>49454.05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R1986">
            <v>49454.05</v>
          </cell>
          <cell r="S1986">
            <v>-49454.05</v>
          </cell>
          <cell r="T1986">
            <v>0</v>
          </cell>
          <cell r="V1986">
            <v>6558.86</v>
          </cell>
          <cell r="W1986">
            <v>4024.64</v>
          </cell>
          <cell r="X1986">
            <v>0</v>
          </cell>
        </row>
        <row r="1987">
          <cell r="G1987" t="str">
            <v>51110004 Total</v>
          </cell>
          <cell r="L1987">
            <v>507512.29</v>
          </cell>
          <cell r="M1987">
            <v>479648.35</v>
          </cell>
          <cell r="P1987">
            <v>483178.42</v>
          </cell>
          <cell r="R1987">
            <v>16159.67</v>
          </cell>
          <cell r="S1987">
            <v>-27863.94</v>
          </cell>
          <cell r="T1987">
            <v>3530.07</v>
          </cell>
          <cell r="V1987">
            <v>700942.66</v>
          </cell>
          <cell r="W1987">
            <v>546428.38</v>
          </cell>
          <cell r="X1987">
            <v>544613.17000000004</v>
          </cell>
        </row>
        <row r="1988">
          <cell r="A1988">
            <v>1</v>
          </cell>
          <cell r="B1988" t="str">
            <v>100011031308</v>
          </cell>
          <cell r="C1988">
            <v>80</v>
          </cell>
          <cell r="D1988">
            <v>4</v>
          </cell>
          <cell r="E1988" t="str">
            <v>DE DOMICILIADOS NO EXTERIOR - FILIAL RIO DE JANEIRO - ON</v>
          </cell>
          <cell r="F1988">
            <v>3</v>
          </cell>
          <cell r="G1988">
            <v>61110238</v>
          </cell>
          <cell r="H1988" t="str">
            <v>B0490100</v>
          </cell>
          <cell r="I1988">
            <v>50089</v>
          </cell>
          <cell r="J1988">
            <v>590</v>
          </cell>
          <cell r="K1988">
            <v>360</v>
          </cell>
          <cell r="L1988">
            <v>0.49</v>
          </cell>
          <cell r="M1988">
            <v>0.49</v>
          </cell>
          <cell r="N1988">
            <v>0</v>
          </cell>
          <cell r="O1988">
            <v>0</v>
          </cell>
          <cell r="P1988">
            <v>0.49</v>
          </cell>
          <cell r="R1988">
            <v>0</v>
          </cell>
          <cell r="S1988">
            <v>0</v>
          </cell>
          <cell r="T1988">
            <v>0</v>
          </cell>
          <cell r="V1988">
            <v>0.49</v>
          </cell>
          <cell r="W1988">
            <v>0.49</v>
          </cell>
          <cell r="X1988">
            <v>0.49</v>
          </cell>
        </row>
        <row r="1989">
          <cell r="A1989">
            <v>1</v>
          </cell>
          <cell r="B1989" t="str">
            <v>100011031553</v>
          </cell>
          <cell r="C1989">
            <v>80</v>
          </cell>
          <cell r="D1989">
            <v>4</v>
          </cell>
          <cell r="E1989" t="str">
            <v>DE DOMICILIADOS NO EXTERIOR- CORRECAO MONETARIA E RESERVAS</v>
          </cell>
          <cell r="F1989">
            <v>3</v>
          </cell>
          <cell r="G1989">
            <v>61110238</v>
          </cell>
          <cell r="H1989" t="str">
            <v>B0490600</v>
          </cell>
          <cell r="I1989">
            <v>50510</v>
          </cell>
          <cell r="J1989">
            <v>590</v>
          </cell>
          <cell r="K1989">
            <v>360</v>
          </cell>
          <cell r="L1989">
            <v>219999999.50999999</v>
          </cell>
          <cell r="M1989">
            <v>219999999.50999999</v>
          </cell>
          <cell r="N1989">
            <v>0</v>
          </cell>
          <cell r="O1989">
            <v>0</v>
          </cell>
          <cell r="P1989">
            <v>219999999.50999999</v>
          </cell>
          <cell r="R1989">
            <v>0</v>
          </cell>
          <cell r="S1989">
            <v>0</v>
          </cell>
          <cell r="T1989">
            <v>0</v>
          </cell>
          <cell r="V1989">
            <v>219999999.50999999</v>
          </cell>
          <cell r="W1989">
            <v>219999999.50999999</v>
          </cell>
          <cell r="X1989">
            <v>219999999.50999999</v>
          </cell>
        </row>
        <row r="1990">
          <cell r="G1990" t="str">
            <v>61110238 Total</v>
          </cell>
          <cell r="L1990">
            <v>220000000</v>
          </cell>
          <cell r="M1990">
            <v>220000000</v>
          </cell>
          <cell r="P1990">
            <v>220000000</v>
          </cell>
          <cell r="R1990">
            <v>0</v>
          </cell>
          <cell r="S1990">
            <v>0</v>
          </cell>
          <cell r="T1990">
            <v>0</v>
          </cell>
          <cell r="V1990">
            <v>220000000</v>
          </cell>
          <cell r="W1990">
            <v>220000000</v>
          </cell>
          <cell r="X1990">
            <v>220000000</v>
          </cell>
        </row>
        <row r="1991">
          <cell r="A1991">
            <v>1</v>
          </cell>
          <cell r="B1991" t="str">
            <v>100031001552</v>
          </cell>
          <cell r="C1991">
            <v>80</v>
          </cell>
          <cell r="D1991">
            <v>4</v>
          </cell>
          <cell r="E1991" t="str">
            <v>RESERVA DE BALANCO</v>
          </cell>
          <cell r="F1991">
            <v>3</v>
          </cell>
          <cell r="G1991">
            <v>61510003</v>
          </cell>
          <cell r="H1991" t="str">
            <v>B0490200</v>
          </cell>
          <cell r="I1991">
            <v>50509</v>
          </cell>
          <cell r="J1991">
            <v>590</v>
          </cell>
          <cell r="K1991">
            <v>360</v>
          </cell>
          <cell r="L1991">
            <v>8665855.2799999993</v>
          </cell>
          <cell r="M1991">
            <v>12729642.939999999</v>
          </cell>
          <cell r="N1991">
            <v>0</v>
          </cell>
          <cell r="O1991">
            <v>0</v>
          </cell>
          <cell r="P1991">
            <v>12729642.939999999</v>
          </cell>
          <cell r="R1991">
            <v>0</v>
          </cell>
          <cell r="S1991">
            <v>4063787.66</v>
          </cell>
          <cell r="T1991">
            <v>0</v>
          </cell>
          <cell r="V1991">
            <v>8665855.2799999993</v>
          </cell>
          <cell r="W1991">
            <v>9845664.5999999996</v>
          </cell>
          <cell r="X1991">
            <v>12729642.939999999</v>
          </cell>
        </row>
        <row r="1992">
          <cell r="G1992" t="str">
            <v>61510003 Total</v>
          </cell>
          <cell r="L1992">
            <v>8665855.2799999993</v>
          </cell>
          <cell r="M1992">
            <v>12729642.939999999</v>
          </cell>
          <cell r="P1992">
            <v>12729642.939999999</v>
          </cell>
          <cell r="R1992">
            <v>0</v>
          </cell>
          <cell r="S1992">
            <v>4063787.66</v>
          </cell>
          <cell r="T1992">
            <v>0</v>
          </cell>
          <cell r="V1992">
            <v>8665855.2799999993</v>
          </cell>
          <cell r="W1992">
            <v>9845664.5999999996</v>
          </cell>
          <cell r="X1992">
            <v>12729642.939999999</v>
          </cell>
        </row>
        <row r="1993">
          <cell r="A1993">
            <v>1</v>
          </cell>
          <cell r="B1993" t="str">
            <v>100061000945</v>
          </cell>
          <cell r="C1993">
            <v>80</v>
          </cell>
          <cell r="D1993">
            <v>4</v>
          </cell>
          <cell r="E1993" t="str">
            <v>LUCROS A DISPOSICAO-ANO EM CURSO-(SO BRASIL APURACAO O)CME</v>
          </cell>
          <cell r="F1993">
            <v>3</v>
          </cell>
          <cell r="G1993">
            <v>61810002</v>
          </cell>
          <cell r="H1993" t="str">
            <v>0000000</v>
          </cell>
          <cell r="I1993">
            <v>0</v>
          </cell>
          <cell r="J1993">
            <v>590</v>
          </cell>
          <cell r="K1993">
            <v>0</v>
          </cell>
          <cell r="L1993">
            <v>-13115000</v>
          </cell>
          <cell r="M1993">
            <v>-13115000</v>
          </cell>
          <cell r="N1993">
            <v>0</v>
          </cell>
          <cell r="O1993">
            <v>0</v>
          </cell>
          <cell r="P1993">
            <v>-13115000</v>
          </cell>
          <cell r="R1993">
            <v>0</v>
          </cell>
          <cell r="S1993">
            <v>0</v>
          </cell>
          <cell r="T1993">
            <v>0</v>
          </cell>
          <cell r="V1993">
            <v>-13115000</v>
          </cell>
          <cell r="W1993">
            <v>-13115000</v>
          </cell>
          <cell r="X1993">
            <v>-13115000</v>
          </cell>
        </row>
        <row r="1994">
          <cell r="A1994">
            <v>1</v>
          </cell>
          <cell r="B1994" t="str">
            <v>100061000953</v>
          </cell>
          <cell r="C1994">
            <v>80</v>
          </cell>
          <cell r="D1994">
            <v>4</v>
          </cell>
          <cell r="E1994" t="str">
            <v>LUCROS A DISPOSICAO ANO EM CURSO-CME</v>
          </cell>
          <cell r="F1994">
            <v>3</v>
          </cell>
          <cell r="G1994">
            <v>61810002</v>
          </cell>
          <cell r="H1994" t="str">
            <v>B0490500</v>
          </cell>
          <cell r="I1994">
            <v>50086</v>
          </cell>
          <cell r="J1994">
            <v>590</v>
          </cell>
          <cell r="K1994">
            <v>360</v>
          </cell>
          <cell r="L1994">
            <v>139628387.46000001</v>
          </cell>
          <cell r="M1994">
            <v>145852445.33000001</v>
          </cell>
          <cell r="N1994">
            <v>0</v>
          </cell>
          <cell r="O1994">
            <v>0</v>
          </cell>
          <cell r="P1994">
            <v>145852445.33000001</v>
          </cell>
          <cell r="R1994">
            <v>0</v>
          </cell>
          <cell r="S1994">
            <v>6224057.8700000001</v>
          </cell>
          <cell r="T1994">
            <v>0</v>
          </cell>
          <cell r="V1994">
            <v>139628387.46000001</v>
          </cell>
          <cell r="W1994">
            <v>139628387.46000001</v>
          </cell>
          <cell r="X1994">
            <v>145852445.33000001</v>
          </cell>
        </row>
        <row r="1995">
          <cell r="A1995">
            <v>1</v>
          </cell>
          <cell r="B1995" t="str">
            <v>100061000961</v>
          </cell>
          <cell r="C1995">
            <v>80</v>
          </cell>
          <cell r="D1995">
            <v>4</v>
          </cell>
          <cell r="E1995" t="str">
            <v>LUCROS A DISPOSICAO CORRECAO MONETARIA DL1598-CME</v>
          </cell>
          <cell r="F1995">
            <v>3</v>
          </cell>
          <cell r="G1995">
            <v>61810002</v>
          </cell>
          <cell r="H1995" t="str">
            <v>B0490600</v>
          </cell>
          <cell r="I1995">
            <v>50510</v>
          </cell>
          <cell r="J1995">
            <v>590</v>
          </cell>
          <cell r="K1995">
            <v>360</v>
          </cell>
          <cell r="L1995">
            <v>-1138668.3999999999</v>
          </cell>
          <cell r="M1995">
            <v>-1138668.3999999999</v>
          </cell>
          <cell r="N1995">
            <v>0</v>
          </cell>
          <cell r="O1995">
            <v>0</v>
          </cell>
          <cell r="P1995">
            <v>-1138668.3999999999</v>
          </cell>
          <cell r="R1995">
            <v>0</v>
          </cell>
          <cell r="S1995">
            <v>0</v>
          </cell>
          <cell r="T1995">
            <v>0</v>
          </cell>
          <cell r="V1995">
            <v>-1138668.3999999999</v>
          </cell>
          <cell r="W1995">
            <v>-1138668.3999999999</v>
          </cell>
          <cell r="X1995">
            <v>-1138668.3999999999</v>
          </cell>
        </row>
        <row r="1996">
          <cell r="A1996">
            <v>1</v>
          </cell>
          <cell r="B1996" t="str">
            <v>100061000996</v>
          </cell>
          <cell r="C1996">
            <v>80</v>
          </cell>
          <cell r="D1996">
            <v>4</v>
          </cell>
          <cell r="E1996" t="str">
            <v>LUCROS A DISPOSICAO-ANOS ANTERIORES-(SO BRASIL-APURACAO O)</v>
          </cell>
          <cell r="F1996">
            <v>3</v>
          </cell>
          <cell r="G1996">
            <v>61810002</v>
          </cell>
          <cell r="H1996" t="str">
            <v>0000000</v>
          </cell>
          <cell r="I1996">
            <v>0</v>
          </cell>
          <cell r="J1996">
            <v>590</v>
          </cell>
          <cell r="K1996">
            <v>0</v>
          </cell>
          <cell r="L1996">
            <v>-83108043.150000006</v>
          </cell>
          <cell r="M1996">
            <v>-83108043.150000006</v>
          </cell>
          <cell r="N1996">
            <v>0</v>
          </cell>
          <cell r="O1996">
            <v>0</v>
          </cell>
          <cell r="P1996">
            <v>-83108043.150000006</v>
          </cell>
          <cell r="R1996">
            <v>0</v>
          </cell>
          <cell r="S1996">
            <v>0</v>
          </cell>
          <cell r="T1996">
            <v>0</v>
          </cell>
          <cell r="V1996">
            <v>-83108043.150000006</v>
          </cell>
          <cell r="W1996">
            <v>-83108043.150000006</v>
          </cell>
          <cell r="X1996">
            <v>-83108043.150000006</v>
          </cell>
        </row>
        <row r="1997">
          <cell r="A1997">
            <v>1</v>
          </cell>
          <cell r="B1997" t="str">
            <v>100061001003</v>
          </cell>
          <cell r="C1997">
            <v>80</v>
          </cell>
          <cell r="D1997">
            <v>4</v>
          </cell>
          <cell r="E1997" t="str">
            <v>LUCROS A DISPOSICAO - ANOS ANTERIORES</v>
          </cell>
          <cell r="F1997">
            <v>3</v>
          </cell>
          <cell r="G1997">
            <v>61810002</v>
          </cell>
          <cell r="H1997" t="str">
            <v>B0490500</v>
          </cell>
          <cell r="I1997">
            <v>50086</v>
          </cell>
          <cell r="J1997">
            <v>590</v>
          </cell>
          <cell r="K1997">
            <v>360</v>
          </cell>
          <cell r="L1997">
            <v>-143114638.75999999</v>
          </cell>
          <cell r="M1997">
            <v>-143114638.75999999</v>
          </cell>
          <cell r="N1997">
            <v>0</v>
          </cell>
          <cell r="O1997">
            <v>0</v>
          </cell>
          <cell r="P1997">
            <v>-143114638.75999999</v>
          </cell>
          <cell r="R1997">
            <v>0</v>
          </cell>
          <cell r="S1997">
            <v>0</v>
          </cell>
          <cell r="T1997">
            <v>0</v>
          </cell>
          <cell r="V1997">
            <v>-143114638.75999999</v>
          </cell>
          <cell r="W1997">
            <v>-143114638.75999999</v>
          </cell>
          <cell r="X1997">
            <v>-143114638.75999999</v>
          </cell>
        </row>
        <row r="1998">
          <cell r="A1998">
            <v>1</v>
          </cell>
          <cell r="B1998" t="str">
            <v>100061001011</v>
          </cell>
          <cell r="C1998">
            <v>80</v>
          </cell>
          <cell r="D1998">
            <v>4</v>
          </cell>
          <cell r="E1998" t="str">
            <v>LUCROS A DISPOSICAO CORRECAO MONETARIA DL 1598</v>
          </cell>
          <cell r="F1998">
            <v>3</v>
          </cell>
          <cell r="G1998">
            <v>61810002</v>
          </cell>
          <cell r="H1998" t="str">
            <v>B0490600</v>
          </cell>
          <cell r="I1998">
            <v>50510</v>
          </cell>
          <cell r="J1998">
            <v>590</v>
          </cell>
          <cell r="K1998">
            <v>360</v>
          </cell>
          <cell r="L1998">
            <v>61593135.850000001</v>
          </cell>
          <cell r="M1998">
            <v>61593135.850000001</v>
          </cell>
          <cell r="N1998">
            <v>0</v>
          </cell>
          <cell r="O1998">
            <v>0</v>
          </cell>
          <cell r="P1998">
            <v>61593135.850000001</v>
          </cell>
          <cell r="R1998">
            <v>0</v>
          </cell>
          <cell r="S1998">
            <v>0</v>
          </cell>
          <cell r="T1998">
            <v>0</v>
          </cell>
          <cell r="V1998">
            <v>61593135.850000001</v>
          </cell>
          <cell r="W1998">
            <v>61593135.850000001</v>
          </cell>
          <cell r="X1998">
            <v>61593135.850000001</v>
          </cell>
        </row>
        <row r="1999">
          <cell r="A1999">
            <v>1</v>
          </cell>
          <cell r="B1999" t="str">
            <v>100061001020</v>
          </cell>
          <cell r="C1999">
            <v>80</v>
          </cell>
          <cell r="D1999">
            <v>4</v>
          </cell>
          <cell r="E1999" t="str">
            <v>LUCROS A DISPOSICAO ANO EM CURSO</v>
          </cell>
          <cell r="F1999">
            <v>3</v>
          </cell>
          <cell r="G1999">
            <v>61810002</v>
          </cell>
          <cell r="H1999" t="str">
            <v>B0490500</v>
          </cell>
          <cell r="I1999">
            <v>50086</v>
          </cell>
          <cell r="J1999">
            <v>590</v>
          </cell>
          <cell r="K1999">
            <v>360</v>
          </cell>
          <cell r="L1999">
            <v>221461954.97999999</v>
          </cell>
          <cell r="M1999">
            <v>250843828.06</v>
          </cell>
          <cell r="N1999">
            <v>-1047.97</v>
          </cell>
          <cell r="O1999">
            <v>1047.97</v>
          </cell>
          <cell r="P1999">
            <v>250843828.06</v>
          </cell>
          <cell r="R1999">
            <v>0</v>
          </cell>
          <cell r="S1999">
            <v>-12807595.310000002</v>
          </cell>
          <cell r="T1999">
            <v>0</v>
          </cell>
          <cell r="V1999">
            <v>221461954.97999999</v>
          </cell>
          <cell r="W1999">
            <v>254009864.71000001</v>
          </cell>
          <cell r="X1999">
            <v>250843828.06</v>
          </cell>
        </row>
        <row r="2000">
          <cell r="A2000">
            <v>1</v>
          </cell>
          <cell r="B2000" t="str">
            <v>100061001038</v>
          </cell>
          <cell r="C2000">
            <v>80</v>
          </cell>
          <cell r="D2000">
            <v>4</v>
          </cell>
          <cell r="E2000" t="str">
            <v>LUCROS A DISPOSICAO-ANO EM CURSO- (SO BRASIL APURACAO O)</v>
          </cell>
          <cell r="F2000">
            <v>3</v>
          </cell>
          <cell r="G2000">
            <v>61810002</v>
          </cell>
          <cell r="H2000" t="str">
            <v>0000000</v>
          </cell>
          <cell r="I2000">
            <v>0</v>
          </cell>
          <cell r="J2000">
            <v>590</v>
          </cell>
          <cell r="K2000">
            <v>0</v>
          </cell>
          <cell r="L2000">
            <v>-28993059.809999999</v>
          </cell>
          <cell r="M2000">
            <v>-22215559.559999999</v>
          </cell>
          <cell r="N2000">
            <v>0</v>
          </cell>
          <cell r="O2000">
            <v>0</v>
          </cell>
          <cell r="P2000">
            <v>-22215559.559999999</v>
          </cell>
          <cell r="R2000">
            <v>0</v>
          </cell>
          <cell r="S2000">
            <v>-5295344.8899999997</v>
          </cell>
          <cell r="T2000">
            <v>0</v>
          </cell>
          <cell r="V2000">
            <v>-28993059.809999999</v>
          </cell>
          <cell r="W2000">
            <v>-18564249.59</v>
          </cell>
          <cell r="X2000">
            <v>-22215559.559999999</v>
          </cell>
        </row>
        <row r="2001">
          <cell r="A2001">
            <v>1</v>
          </cell>
          <cell r="B2001" t="str">
            <v>100061001976</v>
          </cell>
          <cell r="C2001">
            <v>80</v>
          </cell>
          <cell r="D2001">
            <v>4</v>
          </cell>
          <cell r="E2001" t="str">
            <v>LUCROS A DISPOSICAO-ANOS ANTERIORES-CME</v>
          </cell>
          <cell r="F2001">
            <v>3</v>
          </cell>
          <cell r="G2001">
            <v>61810002</v>
          </cell>
          <cell r="H2001" t="str">
            <v>B0490600</v>
          </cell>
          <cell r="I2001">
            <v>50510</v>
          </cell>
          <cell r="J2001">
            <v>590</v>
          </cell>
          <cell r="K2001">
            <v>360</v>
          </cell>
          <cell r="L2001">
            <v>-11373313.74</v>
          </cell>
          <cell r="M2001">
            <v>-11373313.74</v>
          </cell>
          <cell r="N2001">
            <v>0</v>
          </cell>
          <cell r="O2001">
            <v>0</v>
          </cell>
          <cell r="P2001">
            <v>-11373313.74</v>
          </cell>
          <cell r="R2001">
            <v>0</v>
          </cell>
          <cell r="S2001">
            <v>0</v>
          </cell>
          <cell r="T2001">
            <v>0</v>
          </cell>
          <cell r="V2001">
            <v>-11373313.74</v>
          </cell>
          <cell r="W2001">
            <v>-11373313.74</v>
          </cell>
          <cell r="X2001">
            <v>-11373313.74</v>
          </cell>
        </row>
        <row r="2002">
          <cell r="G2002" t="str">
            <v>61810002 Total</v>
          </cell>
          <cell r="L2002">
            <v>141840754.42999998</v>
          </cell>
          <cell r="M2002">
            <v>184224185.63</v>
          </cell>
          <cell r="P2002">
            <v>184224185.63</v>
          </cell>
          <cell r="R2002">
            <v>0</v>
          </cell>
          <cell r="S2002">
            <v>-11878882.330000002</v>
          </cell>
          <cell r="T2002">
            <v>0</v>
          </cell>
          <cell r="V2002">
            <v>141840754.42999998</v>
          </cell>
          <cell r="W2002">
            <v>184817474.38</v>
          </cell>
          <cell r="X2002">
            <v>184224185.63</v>
          </cell>
        </row>
        <row r="2003">
          <cell r="A2003">
            <v>1</v>
          </cell>
          <cell r="B2003" t="str">
            <v>500001035047</v>
          </cell>
          <cell r="C2003">
            <v>80</v>
          </cell>
          <cell r="D2003">
            <v>5</v>
          </cell>
          <cell r="E2003" t="str">
            <v>RENDAS DE EMPRESTIMOS-ACORDOS POS PF-GCB</v>
          </cell>
          <cell r="F2003">
            <v>3</v>
          </cell>
          <cell r="G2003">
            <v>71105006</v>
          </cell>
          <cell r="H2003" t="str">
            <v>R0010100</v>
          </cell>
          <cell r="I2003">
            <v>10032</v>
          </cell>
          <cell r="J2003">
            <v>998</v>
          </cell>
          <cell r="K2003">
            <v>0</v>
          </cell>
          <cell r="L2003">
            <v>150</v>
          </cell>
          <cell r="M2003">
            <v>158.34</v>
          </cell>
          <cell r="N2003">
            <v>0</v>
          </cell>
          <cell r="O2003">
            <v>0</v>
          </cell>
          <cell r="P2003">
            <v>158.34</v>
          </cell>
          <cell r="R2003">
            <v>150</v>
          </cell>
          <cell r="S2003">
            <v>158.34</v>
          </cell>
          <cell r="T2003">
            <v>0</v>
          </cell>
          <cell r="V2003">
            <v>82.26</v>
          </cell>
          <cell r="W2003">
            <v>113.18</v>
          </cell>
          <cell r="X2003">
            <v>158.34</v>
          </cell>
        </row>
        <row r="2004">
          <cell r="A2004">
            <v>1</v>
          </cell>
          <cell r="B2004" t="str">
            <v>500001035152</v>
          </cell>
          <cell r="C2004">
            <v>80</v>
          </cell>
          <cell r="D2004">
            <v>5</v>
          </cell>
          <cell r="E2004" t="str">
            <v>RENDAS DE JUROS DE MORA-ACORDOS POR PF-GCB</v>
          </cell>
          <cell r="F2004">
            <v>3</v>
          </cell>
          <cell r="G2004">
            <v>71105006</v>
          </cell>
          <cell r="H2004" t="str">
            <v>R0010100</v>
          </cell>
          <cell r="I2004">
            <v>10032</v>
          </cell>
          <cell r="J2004">
            <v>998</v>
          </cell>
          <cell r="K2004">
            <v>0</v>
          </cell>
          <cell r="L2004">
            <v>430.41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R2004">
            <v>73.349999999999994</v>
          </cell>
          <cell r="S2004">
            <v>0</v>
          </cell>
          <cell r="T2004">
            <v>0</v>
          </cell>
          <cell r="V2004">
            <v>364.16</v>
          </cell>
          <cell r="W2004">
            <v>0</v>
          </cell>
          <cell r="X2004">
            <v>0</v>
          </cell>
        </row>
        <row r="2005">
          <cell r="A2005">
            <v>1</v>
          </cell>
          <cell r="B2005" t="str">
            <v>500001095155</v>
          </cell>
          <cell r="C2005">
            <v>80</v>
          </cell>
          <cell r="D2005">
            <v>5</v>
          </cell>
          <cell r="E2005" t="str">
            <v>HOUSING LOANS-RENDAS DE JUROS</v>
          </cell>
          <cell r="F2005">
            <v>3</v>
          </cell>
          <cell r="G2005">
            <v>71105006</v>
          </cell>
          <cell r="H2005" t="str">
            <v>R0010100</v>
          </cell>
          <cell r="I2005">
            <v>10678</v>
          </cell>
          <cell r="J2005">
            <v>480</v>
          </cell>
          <cell r="K2005">
            <v>0</v>
          </cell>
          <cell r="L2005">
            <v>3307.23</v>
          </cell>
          <cell r="M2005">
            <v>236.5</v>
          </cell>
          <cell r="N2005">
            <v>0</v>
          </cell>
          <cell r="O2005">
            <v>418.99</v>
          </cell>
          <cell r="P2005">
            <v>655.49</v>
          </cell>
          <cell r="R2005">
            <v>505.25</v>
          </cell>
          <cell r="S2005">
            <v>236.5</v>
          </cell>
          <cell r="T2005">
            <v>418.99</v>
          </cell>
          <cell r="V2005">
            <v>3073.93</v>
          </cell>
          <cell r="W2005">
            <v>27.21</v>
          </cell>
          <cell r="X2005">
            <v>355.09</v>
          </cell>
        </row>
        <row r="2006">
          <cell r="A2006">
            <v>1</v>
          </cell>
          <cell r="B2006" t="str">
            <v>500001095287</v>
          </cell>
          <cell r="C2006">
            <v>80</v>
          </cell>
          <cell r="D2006">
            <v>5</v>
          </cell>
          <cell r="E2006" t="str">
            <v>RENDAS DE JUROS DE MORA-CITIPLAN-POS PJ-GCB</v>
          </cell>
          <cell r="F2006">
            <v>3</v>
          </cell>
          <cell r="G2006">
            <v>71105006</v>
          </cell>
          <cell r="H2006" t="str">
            <v>R0010100</v>
          </cell>
          <cell r="I2006">
            <v>10037</v>
          </cell>
          <cell r="J2006">
            <v>998</v>
          </cell>
          <cell r="K2006">
            <v>840</v>
          </cell>
          <cell r="L2006">
            <v>42.8</v>
          </cell>
          <cell r="M2006">
            <v>0</v>
          </cell>
          <cell r="N2006">
            <v>0</v>
          </cell>
          <cell r="O2006">
            <v>0</v>
          </cell>
          <cell r="P2006">
            <v>0</v>
          </cell>
          <cell r="R2006">
            <v>0</v>
          </cell>
          <cell r="S2006">
            <v>0</v>
          </cell>
          <cell r="T2006">
            <v>0</v>
          </cell>
          <cell r="V2006">
            <v>42.8</v>
          </cell>
          <cell r="W2006">
            <v>0</v>
          </cell>
          <cell r="X2006">
            <v>0</v>
          </cell>
        </row>
        <row r="2007">
          <cell r="A2007">
            <v>1</v>
          </cell>
          <cell r="B2007" t="str">
            <v>500001095368</v>
          </cell>
          <cell r="C2007">
            <v>80</v>
          </cell>
          <cell r="D2007">
            <v>5</v>
          </cell>
          <cell r="E2007" t="str">
            <v>RENDAS DE CRELI-CITIMAX/CITIMATIC-GCB</v>
          </cell>
          <cell r="F2007">
            <v>3</v>
          </cell>
          <cell r="G2007">
            <v>71105006</v>
          </cell>
          <cell r="H2007" t="str">
            <v>R0012800</v>
          </cell>
          <cell r="I2007">
            <v>11413</v>
          </cell>
          <cell r="J2007">
            <v>998</v>
          </cell>
          <cell r="K2007">
            <v>105</v>
          </cell>
          <cell r="L2007">
            <v>27445.43</v>
          </cell>
          <cell r="M2007">
            <v>3696.49</v>
          </cell>
          <cell r="N2007">
            <v>0</v>
          </cell>
          <cell r="O2007">
            <v>2946.36</v>
          </cell>
          <cell r="P2007">
            <v>6642.85</v>
          </cell>
          <cell r="R2007">
            <v>3884.3</v>
          </cell>
          <cell r="S2007">
            <v>3696.49</v>
          </cell>
          <cell r="T2007">
            <v>2946.36</v>
          </cell>
          <cell r="V2007">
            <v>25125.3</v>
          </cell>
          <cell r="W2007">
            <v>3229.61</v>
          </cell>
          <cell r="X2007">
            <v>6389.81</v>
          </cell>
        </row>
        <row r="2008">
          <cell r="A2008">
            <v>1</v>
          </cell>
          <cell r="B2008" t="str">
            <v>500001095376</v>
          </cell>
          <cell r="C2008">
            <v>80</v>
          </cell>
          <cell r="D2008">
            <v>5</v>
          </cell>
          <cell r="E2008" t="str">
            <v>RENDAS DE CREDITOS EM LIQUIDACAO-ADV-GCB</v>
          </cell>
          <cell r="F2008">
            <v>3</v>
          </cell>
          <cell r="G2008">
            <v>71105006</v>
          </cell>
          <cell r="H2008" t="str">
            <v>R0012800</v>
          </cell>
          <cell r="I2008">
            <v>11413</v>
          </cell>
          <cell r="J2008">
            <v>998</v>
          </cell>
          <cell r="K2008">
            <v>105</v>
          </cell>
          <cell r="L2008">
            <v>7617.6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R2008">
            <v>0</v>
          </cell>
          <cell r="S2008">
            <v>0</v>
          </cell>
          <cell r="T2008">
            <v>0</v>
          </cell>
          <cell r="V2008">
            <v>7617.6</v>
          </cell>
          <cell r="W2008">
            <v>0</v>
          </cell>
          <cell r="X2008">
            <v>0</v>
          </cell>
        </row>
        <row r="2009">
          <cell r="A2009">
            <v>1</v>
          </cell>
          <cell r="B2009" t="str">
            <v>500001095635</v>
          </cell>
          <cell r="C2009">
            <v>80</v>
          </cell>
          <cell r="D2009">
            <v>5</v>
          </cell>
          <cell r="E2009" t="str">
            <v>RENDAS DE EMPRESTIMOS-CITICREDITO FIXED PF-CSG</v>
          </cell>
          <cell r="F2009">
            <v>3</v>
          </cell>
          <cell r="G2009">
            <v>71105006</v>
          </cell>
          <cell r="H2009" t="str">
            <v>R0010100</v>
          </cell>
          <cell r="I2009">
            <v>10023</v>
          </cell>
          <cell r="J2009">
            <v>998</v>
          </cell>
          <cell r="K2009">
            <v>586</v>
          </cell>
          <cell r="L2009">
            <v>65.84</v>
          </cell>
          <cell r="M2009">
            <v>0</v>
          </cell>
          <cell r="N2009">
            <v>0</v>
          </cell>
          <cell r="O2009">
            <v>0</v>
          </cell>
          <cell r="P2009">
            <v>0</v>
          </cell>
          <cell r="R2009">
            <v>0</v>
          </cell>
          <cell r="S2009">
            <v>0</v>
          </cell>
          <cell r="T2009">
            <v>0</v>
          </cell>
          <cell r="V2009">
            <v>65.84</v>
          </cell>
          <cell r="W2009">
            <v>0</v>
          </cell>
          <cell r="X2009">
            <v>0</v>
          </cell>
        </row>
        <row r="2010">
          <cell r="A2010">
            <v>1</v>
          </cell>
          <cell r="B2010" t="str">
            <v>500001095740</v>
          </cell>
          <cell r="C2010">
            <v>80</v>
          </cell>
          <cell r="D2010">
            <v>5</v>
          </cell>
          <cell r="E2010" t="str">
            <v>RENDAS DE EMPRESTIMOS ACORDOS PRE PF-GCB</v>
          </cell>
          <cell r="F2010">
            <v>3</v>
          </cell>
          <cell r="G2010">
            <v>71105006</v>
          </cell>
          <cell r="H2010" t="str">
            <v>R0010100</v>
          </cell>
          <cell r="I2010">
            <v>10031</v>
          </cell>
          <cell r="J2010">
            <v>998</v>
          </cell>
          <cell r="K2010">
            <v>0</v>
          </cell>
          <cell r="L2010">
            <v>7341.9</v>
          </cell>
          <cell r="M2010">
            <v>94.96</v>
          </cell>
          <cell r="N2010">
            <v>0</v>
          </cell>
          <cell r="O2010">
            <v>34.549999999999997</v>
          </cell>
          <cell r="P2010">
            <v>129.51</v>
          </cell>
          <cell r="R2010">
            <v>538.99</v>
          </cell>
          <cell r="S2010">
            <v>94.96</v>
          </cell>
          <cell r="T2010">
            <v>34.549999999999997</v>
          </cell>
          <cell r="V2010">
            <v>6912.83</v>
          </cell>
          <cell r="W2010">
            <v>47.75</v>
          </cell>
          <cell r="X2010">
            <v>110.73</v>
          </cell>
        </row>
        <row r="2011">
          <cell r="A2011">
            <v>1</v>
          </cell>
          <cell r="B2011" t="str">
            <v>500001095759</v>
          </cell>
          <cell r="C2011">
            <v>80</v>
          </cell>
          <cell r="D2011">
            <v>5</v>
          </cell>
          <cell r="E2011" t="str">
            <v>RENDAS DE EMPRESTIMOS-ACORDOS PRE PJ-GCB</v>
          </cell>
          <cell r="F2011">
            <v>3</v>
          </cell>
          <cell r="G2011">
            <v>71105006</v>
          </cell>
          <cell r="H2011" t="str">
            <v>R0010100</v>
          </cell>
          <cell r="I2011">
            <v>10031</v>
          </cell>
          <cell r="J2011">
            <v>998</v>
          </cell>
          <cell r="K2011">
            <v>0</v>
          </cell>
          <cell r="L2011">
            <v>516.99</v>
          </cell>
          <cell r="M2011">
            <v>918.33</v>
          </cell>
          <cell r="N2011">
            <v>0</v>
          </cell>
          <cell r="O2011">
            <v>0</v>
          </cell>
          <cell r="P2011">
            <v>918.33</v>
          </cell>
          <cell r="R2011">
            <v>516.99</v>
          </cell>
          <cell r="S2011">
            <v>918.33</v>
          </cell>
          <cell r="T2011">
            <v>0</v>
          </cell>
          <cell r="V2011">
            <v>450.28</v>
          </cell>
          <cell r="W2011">
            <v>236.99</v>
          </cell>
          <cell r="X2011">
            <v>918.33</v>
          </cell>
        </row>
        <row r="2012">
          <cell r="A2012">
            <v>1</v>
          </cell>
          <cell r="B2012" t="str">
            <v>500001095767</v>
          </cell>
          <cell r="C2012">
            <v>80</v>
          </cell>
          <cell r="D2012">
            <v>5</v>
          </cell>
          <cell r="E2012" t="str">
            <v>RENDAS DE ACORDOS MANUAL PF EM CL-GCB</v>
          </cell>
          <cell r="F2012">
            <v>3</v>
          </cell>
          <cell r="G2012">
            <v>71105006</v>
          </cell>
          <cell r="H2012" t="str">
            <v>R0012800</v>
          </cell>
          <cell r="I2012">
            <v>11349</v>
          </cell>
          <cell r="J2012">
            <v>998</v>
          </cell>
          <cell r="K2012">
            <v>840</v>
          </cell>
          <cell r="L2012">
            <v>9241.57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R2012">
            <v>6186.28</v>
          </cell>
          <cell r="S2012">
            <v>0</v>
          </cell>
          <cell r="T2012">
            <v>0</v>
          </cell>
          <cell r="V2012">
            <v>7922.68</v>
          </cell>
          <cell r="W2012">
            <v>0</v>
          </cell>
          <cell r="X2012">
            <v>0</v>
          </cell>
        </row>
        <row r="2013">
          <cell r="A2013">
            <v>1</v>
          </cell>
          <cell r="B2013" t="str">
            <v>500001095856</v>
          </cell>
          <cell r="C2013">
            <v>80</v>
          </cell>
          <cell r="D2013">
            <v>5</v>
          </cell>
          <cell r="E2013" t="str">
            <v>RENDAS DE JUROS DE MORA-ACORDOS PRE PJ-GCB</v>
          </cell>
          <cell r="F2013">
            <v>3</v>
          </cell>
          <cell r="G2013">
            <v>71105006</v>
          </cell>
          <cell r="H2013" t="str">
            <v>R0010100</v>
          </cell>
          <cell r="I2013">
            <v>10031</v>
          </cell>
          <cell r="J2013">
            <v>998</v>
          </cell>
          <cell r="K2013">
            <v>0</v>
          </cell>
          <cell r="L2013">
            <v>25.96</v>
          </cell>
          <cell r="M2013">
            <v>0</v>
          </cell>
          <cell r="N2013">
            <v>0</v>
          </cell>
          <cell r="O2013">
            <v>0</v>
          </cell>
          <cell r="P2013">
            <v>0</v>
          </cell>
          <cell r="R2013">
            <v>0</v>
          </cell>
          <cell r="S2013">
            <v>0</v>
          </cell>
          <cell r="T2013">
            <v>0</v>
          </cell>
          <cell r="V2013">
            <v>25.96</v>
          </cell>
          <cell r="W2013">
            <v>0</v>
          </cell>
          <cell r="X2013">
            <v>0</v>
          </cell>
        </row>
        <row r="2014">
          <cell r="A2014">
            <v>1</v>
          </cell>
          <cell r="B2014" t="str">
            <v>500001095864</v>
          </cell>
          <cell r="C2014">
            <v>80</v>
          </cell>
          <cell r="D2014">
            <v>5</v>
          </cell>
          <cell r="E2014" t="str">
            <v>RENDAS DE JUROS DE MORA-ACORDOS PRE PF-GCB</v>
          </cell>
          <cell r="F2014">
            <v>3</v>
          </cell>
          <cell r="G2014">
            <v>71105006</v>
          </cell>
          <cell r="H2014" t="str">
            <v>R0010100</v>
          </cell>
          <cell r="I2014">
            <v>10031</v>
          </cell>
          <cell r="J2014">
            <v>998</v>
          </cell>
          <cell r="K2014">
            <v>0</v>
          </cell>
          <cell r="L2014">
            <v>4536.12</v>
          </cell>
          <cell r="M2014">
            <v>2.16</v>
          </cell>
          <cell r="N2014">
            <v>0</v>
          </cell>
          <cell r="O2014">
            <v>0</v>
          </cell>
          <cell r="P2014">
            <v>2.16</v>
          </cell>
          <cell r="R2014">
            <v>3.6</v>
          </cell>
          <cell r="S2014">
            <v>2.16</v>
          </cell>
          <cell r="T2014">
            <v>0</v>
          </cell>
          <cell r="V2014">
            <v>4535.7</v>
          </cell>
          <cell r="W2014">
            <v>0.05</v>
          </cell>
          <cell r="X2014">
            <v>2.16</v>
          </cell>
        </row>
        <row r="2015">
          <cell r="A2015">
            <v>1</v>
          </cell>
          <cell r="B2015" t="str">
            <v>500001196156</v>
          </cell>
          <cell r="C2015">
            <v>80</v>
          </cell>
          <cell r="D2015">
            <v>5</v>
          </cell>
          <cell r="E2015" t="str">
            <v>RENDAS DE ACORDOS PRE PF EM CA/CL-GCB</v>
          </cell>
          <cell r="F2015">
            <v>3</v>
          </cell>
          <cell r="G2015">
            <v>71105006</v>
          </cell>
          <cell r="H2015" t="str">
            <v>R0012800</v>
          </cell>
          <cell r="I2015">
            <v>11258</v>
          </cell>
          <cell r="J2015">
            <v>993</v>
          </cell>
          <cell r="K2015">
            <v>0</v>
          </cell>
          <cell r="L2015">
            <v>2321.7800000000002</v>
          </cell>
          <cell r="M2015">
            <v>0</v>
          </cell>
          <cell r="N2015">
            <v>0</v>
          </cell>
          <cell r="O2015">
            <v>0</v>
          </cell>
          <cell r="P2015">
            <v>0</v>
          </cell>
          <cell r="R2015">
            <v>374.65</v>
          </cell>
          <cell r="S2015">
            <v>0</v>
          </cell>
          <cell r="T2015">
            <v>0</v>
          </cell>
          <cell r="V2015">
            <v>2261.35</v>
          </cell>
          <cell r="W2015">
            <v>0</v>
          </cell>
          <cell r="X2015">
            <v>0</v>
          </cell>
        </row>
        <row r="2016">
          <cell r="A2016">
            <v>1</v>
          </cell>
          <cell r="B2016" t="str">
            <v>500002010099</v>
          </cell>
          <cell r="C2016">
            <v>80</v>
          </cell>
          <cell r="D2016">
            <v>5</v>
          </cell>
          <cell r="E2016" t="str">
            <v>RENDAS DE ACORDOS POS PF EM CA/CL-GCB</v>
          </cell>
          <cell r="F2016">
            <v>3</v>
          </cell>
          <cell r="G2016">
            <v>71105006</v>
          </cell>
          <cell r="H2016" t="str">
            <v>R0012800</v>
          </cell>
          <cell r="I2016">
            <v>11258</v>
          </cell>
          <cell r="J2016">
            <v>993</v>
          </cell>
          <cell r="K2016">
            <v>0</v>
          </cell>
          <cell r="L2016">
            <v>66.63</v>
          </cell>
          <cell r="M2016">
            <v>0</v>
          </cell>
          <cell r="N2016">
            <v>0</v>
          </cell>
          <cell r="O2016">
            <v>0</v>
          </cell>
          <cell r="P2016">
            <v>0</v>
          </cell>
          <cell r="R2016">
            <v>0</v>
          </cell>
          <cell r="S2016">
            <v>0</v>
          </cell>
          <cell r="T2016">
            <v>0</v>
          </cell>
          <cell r="V2016">
            <v>66.63</v>
          </cell>
          <cell r="W2016">
            <v>0</v>
          </cell>
          <cell r="X2016">
            <v>0</v>
          </cell>
        </row>
        <row r="2017">
          <cell r="A2017">
            <v>1</v>
          </cell>
          <cell r="B2017" t="str">
            <v>500002010110</v>
          </cell>
          <cell r="C2017">
            <v>80</v>
          </cell>
          <cell r="D2017">
            <v>5</v>
          </cell>
          <cell r="E2017" t="str">
            <v>RENDAS DE ACORDOS POS PJ EM CA/CL-CGB</v>
          </cell>
          <cell r="F2017">
            <v>3</v>
          </cell>
          <cell r="G2017">
            <v>71105006</v>
          </cell>
          <cell r="H2017" t="str">
            <v>R0012800</v>
          </cell>
          <cell r="I2017">
            <v>11258</v>
          </cell>
          <cell r="J2017">
            <v>993</v>
          </cell>
          <cell r="K2017">
            <v>0</v>
          </cell>
          <cell r="L2017">
            <v>1576.5</v>
          </cell>
          <cell r="M2017">
            <v>0</v>
          </cell>
          <cell r="N2017">
            <v>0</v>
          </cell>
          <cell r="O2017">
            <v>0</v>
          </cell>
          <cell r="P2017">
            <v>0</v>
          </cell>
          <cell r="R2017">
            <v>0</v>
          </cell>
          <cell r="S2017">
            <v>0</v>
          </cell>
          <cell r="T2017">
            <v>0</v>
          </cell>
          <cell r="V2017">
            <v>1576.5</v>
          </cell>
          <cell r="W2017">
            <v>0</v>
          </cell>
          <cell r="X2017">
            <v>0</v>
          </cell>
        </row>
        <row r="2018">
          <cell r="A2018">
            <v>1</v>
          </cell>
          <cell r="B2018" t="str">
            <v>500002010200</v>
          </cell>
          <cell r="C2018">
            <v>80</v>
          </cell>
          <cell r="D2018">
            <v>5</v>
          </cell>
          <cell r="E2018" t="str">
            <v>RECEITA DE JUROS R63 FIRN-COM/IND-CUSTO</v>
          </cell>
          <cell r="F2018">
            <v>3</v>
          </cell>
          <cell r="G2018">
            <v>71105006</v>
          </cell>
          <cell r="H2018" t="str">
            <v>R0010100</v>
          </cell>
          <cell r="I2018">
            <v>10210</v>
          </cell>
          <cell r="J2018">
            <v>63</v>
          </cell>
          <cell r="K2018">
            <v>664</v>
          </cell>
          <cell r="L2018">
            <v>13640734.01</v>
          </cell>
          <cell r="M2018">
            <v>2316855.17</v>
          </cell>
          <cell r="N2018">
            <v>0</v>
          </cell>
          <cell r="O2018">
            <v>2149439.42</v>
          </cell>
          <cell r="P2018">
            <v>4466294.59</v>
          </cell>
          <cell r="R2018">
            <v>2336022.52</v>
          </cell>
          <cell r="S2018">
            <v>2316855.17</v>
          </cell>
          <cell r="T2018">
            <v>2149439.42</v>
          </cell>
          <cell r="V2018">
            <v>12409601.710000001</v>
          </cell>
          <cell r="W2018">
            <v>1085953</v>
          </cell>
          <cell r="X2018">
            <v>3297494.07</v>
          </cell>
        </row>
        <row r="2019">
          <cell r="A2019">
            <v>1</v>
          </cell>
          <cell r="B2019" t="str">
            <v>500002010218</v>
          </cell>
          <cell r="C2019">
            <v>80</v>
          </cell>
          <cell r="D2019">
            <v>5</v>
          </cell>
          <cell r="E2019" t="str">
            <v>RECEITA DE JUROS R63 FIRN-COM/IND-SPREAD</v>
          </cell>
          <cell r="F2019">
            <v>3</v>
          </cell>
          <cell r="G2019">
            <v>71105006</v>
          </cell>
          <cell r="H2019" t="str">
            <v>R0010100</v>
          </cell>
          <cell r="I2019">
            <v>10210</v>
          </cell>
          <cell r="J2019">
            <v>63</v>
          </cell>
          <cell r="K2019">
            <v>664</v>
          </cell>
          <cell r="L2019">
            <v>-7994.88</v>
          </cell>
          <cell r="M2019">
            <v>-1332.48</v>
          </cell>
          <cell r="N2019">
            <v>-1332.48</v>
          </cell>
          <cell r="O2019">
            <v>0</v>
          </cell>
          <cell r="P2019">
            <v>-2664.96</v>
          </cell>
          <cell r="R2019">
            <v>-1332.48</v>
          </cell>
          <cell r="S2019">
            <v>-1332.48</v>
          </cell>
          <cell r="T2019">
            <v>-1332.48</v>
          </cell>
          <cell r="V2019">
            <v>-6877.32</v>
          </cell>
          <cell r="W2019">
            <v>-429.83</v>
          </cell>
          <cell r="X2019">
            <v>-1332.48</v>
          </cell>
        </row>
        <row r="2020">
          <cell r="A2020">
            <v>1</v>
          </cell>
          <cell r="B2020" t="str">
            <v>500002010226</v>
          </cell>
          <cell r="C2020">
            <v>80</v>
          </cell>
          <cell r="D2020">
            <v>5</v>
          </cell>
          <cell r="E2020" t="str">
            <v>EURONOTES-RECEITA REAVAL.PRINC.R63 FIRN-COM/IND</v>
          </cell>
          <cell r="F2020">
            <v>3</v>
          </cell>
          <cell r="G2020">
            <v>71105006</v>
          </cell>
          <cell r="H2020" t="str">
            <v>R0010100</v>
          </cell>
          <cell r="I2020">
            <v>10210</v>
          </cell>
          <cell r="J2020">
            <v>88</v>
          </cell>
          <cell r="K2020">
            <v>0</v>
          </cell>
          <cell r="L2020">
            <v>15450462.58</v>
          </cell>
          <cell r="M2020">
            <v>1791319.63</v>
          </cell>
          <cell r="N2020">
            <v>-5767167.3499999996</v>
          </cell>
          <cell r="O2020">
            <v>13927135.51</v>
          </cell>
          <cell r="P2020">
            <v>9951287.7899999991</v>
          </cell>
          <cell r="R2020">
            <v>-548388.73</v>
          </cell>
          <cell r="S2020">
            <v>1791319.63</v>
          </cell>
          <cell r="T2020">
            <v>8159968.1600000001</v>
          </cell>
          <cell r="V2020">
            <v>16263708.15</v>
          </cell>
          <cell r="W2020">
            <v>-260991.82</v>
          </cell>
          <cell r="X2020">
            <v>4766454.7699999996</v>
          </cell>
        </row>
        <row r="2021">
          <cell r="A2021">
            <v>1</v>
          </cell>
          <cell r="B2021" t="str">
            <v>500002010420</v>
          </cell>
          <cell r="C2021">
            <v>80</v>
          </cell>
          <cell r="D2021">
            <v>5</v>
          </cell>
          <cell r="E2021" t="str">
            <v>RECEITA DE MORA R63 FIRN-COM/IND.</v>
          </cell>
          <cell r="F2021">
            <v>3</v>
          </cell>
          <cell r="G2021">
            <v>71105006</v>
          </cell>
          <cell r="H2021" t="str">
            <v>R0010100</v>
          </cell>
          <cell r="I2021">
            <v>10262</v>
          </cell>
          <cell r="J2021">
            <v>88</v>
          </cell>
          <cell r="K2021">
            <v>664</v>
          </cell>
          <cell r="L2021">
            <v>165614.06</v>
          </cell>
          <cell r="M2021">
            <v>0</v>
          </cell>
          <cell r="N2021">
            <v>0</v>
          </cell>
          <cell r="O2021">
            <v>0</v>
          </cell>
          <cell r="P2021">
            <v>0</v>
          </cell>
          <cell r="R2021">
            <v>-1308.8800000000001</v>
          </cell>
          <cell r="S2021">
            <v>0</v>
          </cell>
          <cell r="T2021">
            <v>0</v>
          </cell>
          <cell r="V2021">
            <v>166838.5</v>
          </cell>
          <cell r="W2021">
            <v>0</v>
          </cell>
          <cell r="X2021">
            <v>0</v>
          </cell>
        </row>
        <row r="2022">
          <cell r="A2022">
            <v>1</v>
          </cell>
          <cell r="B2022" t="str">
            <v>571105006174</v>
          </cell>
          <cell r="C2022">
            <v>80</v>
          </cell>
          <cell r="D2022">
            <v>5</v>
          </cell>
          <cell r="E2022" t="str">
            <v>RENDAS ACORDOS JUDICIAIS</v>
          </cell>
          <cell r="F2022">
            <v>3</v>
          </cell>
          <cell r="G2022">
            <v>71105006</v>
          </cell>
          <cell r="H2022" t="str">
            <v>R0010100</v>
          </cell>
          <cell r="I2022">
            <v>11418</v>
          </cell>
          <cell r="J2022">
            <v>602</v>
          </cell>
          <cell r="K2022">
            <v>0</v>
          </cell>
          <cell r="L2022">
            <v>214912.16</v>
          </cell>
          <cell r="M2022">
            <v>23177.59</v>
          </cell>
          <cell r="N2022">
            <v>0</v>
          </cell>
          <cell r="O2022">
            <v>16756.939999999999</v>
          </cell>
          <cell r="P2022">
            <v>39934.53</v>
          </cell>
          <cell r="R2022">
            <v>7785.44</v>
          </cell>
          <cell r="S2022">
            <v>23177.59</v>
          </cell>
          <cell r="T2022">
            <v>16756.939999999999</v>
          </cell>
          <cell r="V2022">
            <v>199995.57</v>
          </cell>
          <cell r="W2022">
            <v>1368.51</v>
          </cell>
          <cell r="X2022">
            <v>25861.25</v>
          </cell>
        </row>
        <row r="2023">
          <cell r="A2023">
            <v>1</v>
          </cell>
          <cell r="B2023" t="str">
            <v>571105006271</v>
          </cell>
          <cell r="C2023">
            <v>80</v>
          </cell>
          <cell r="D2023">
            <v>5</v>
          </cell>
          <cell r="E2023" t="str">
            <v>RECURSOS EXT.RESOL.63 LENDING RECEITA-INST.FINANC.</v>
          </cell>
          <cell r="F2023">
            <v>3</v>
          </cell>
          <cell r="G2023">
            <v>71105006</v>
          </cell>
          <cell r="H2023" t="str">
            <v>R0010100</v>
          </cell>
          <cell r="I2023">
            <v>10757</v>
          </cell>
          <cell r="J2023">
            <v>274</v>
          </cell>
          <cell r="K2023">
            <v>0</v>
          </cell>
          <cell r="L2023">
            <v>6557895.5999999996</v>
          </cell>
          <cell r="M2023">
            <v>1002161.51</v>
          </cell>
          <cell r="N2023">
            <v>0</v>
          </cell>
          <cell r="O2023">
            <v>2754217.92</v>
          </cell>
          <cell r="P2023">
            <v>3756379.43</v>
          </cell>
          <cell r="R2023">
            <v>202818.55</v>
          </cell>
          <cell r="S2023">
            <v>1002161.51</v>
          </cell>
          <cell r="T2023">
            <v>2754217.92</v>
          </cell>
          <cell r="V2023">
            <v>6366244.2800000003</v>
          </cell>
          <cell r="W2023">
            <v>40178.160000000003</v>
          </cell>
          <cell r="X2023">
            <v>1002161.51</v>
          </cell>
        </row>
        <row r="2024">
          <cell r="A2024">
            <v>1</v>
          </cell>
          <cell r="B2024" t="str">
            <v>571105006328</v>
          </cell>
          <cell r="C2024">
            <v>80</v>
          </cell>
          <cell r="D2024">
            <v>5</v>
          </cell>
          <cell r="E2024" t="str">
            <v>LENDING RESOL.63-RENDA EMPRESTIMO-BKT</v>
          </cell>
          <cell r="F2024">
            <v>3</v>
          </cell>
          <cell r="G2024">
            <v>71105006</v>
          </cell>
          <cell r="H2024" t="str">
            <v>R0010100</v>
          </cell>
          <cell r="I2024">
            <v>10107</v>
          </cell>
          <cell r="J2024">
            <v>274</v>
          </cell>
          <cell r="K2024">
            <v>0</v>
          </cell>
          <cell r="L2024">
            <v>103073782.20999999</v>
          </cell>
          <cell r="M2024">
            <v>20450559.489999998</v>
          </cell>
          <cell r="N2024">
            <v>-552.9</v>
          </cell>
          <cell r="O2024">
            <v>67497620.75</v>
          </cell>
          <cell r="P2024">
            <v>87947627.340000004</v>
          </cell>
          <cell r="R2024">
            <v>6785081.620000001</v>
          </cell>
          <cell r="S2024">
            <v>20450559.490000002</v>
          </cell>
          <cell r="T2024">
            <v>67497067.849999994</v>
          </cell>
          <cell r="V2024">
            <v>98391625.920000002</v>
          </cell>
          <cell r="W2024">
            <v>17237.98</v>
          </cell>
          <cell r="X2024">
            <v>20986461.57</v>
          </cell>
        </row>
        <row r="2025">
          <cell r="A2025">
            <v>1</v>
          </cell>
          <cell r="B2025" t="str">
            <v>571105006387</v>
          </cell>
          <cell r="C2025">
            <v>80</v>
          </cell>
          <cell r="D2025">
            <v>5</v>
          </cell>
          <cell r="E2025" t="str">
            <v>EURONOTES-RECEITA REAVAL.PRINC.R63 FIRN-COM/IND-MANUAL</v>
          </cell>
          <cell r="F2025">
            <v>3</v>
          </cell>
          <cell r="G2025">
            <v>71105006</v>
          </cell>
          <cell r="H2025" t="str">
            <v>R0010100</v>
          </cell>
          <cell r="I2025">
            <v>10210</v>
          </cell>
          <cell r="J2025">
            <v>88</v>
          </cell>
          <cell r="K2025">
            <v>0</v>
          </cell>
          <cell r="L2025">
            <v>-523275.1</v>
          </cell>
          <cell r="M2025">
            <v>-18000</v>
          </cell>
          <cell r="N2025">
            <v>0</v>
          </cell>
          <cell r="O2025">
            <v>0</v>
          </cell>
          <cell r="P2025">
            <v>-18000</v>
          </cell>
          <cell r="R2025">
            <v>0.03</v>
          </cell>
          <cell r="S2025">
            <v>-18000</v>
          </cell>
          <cell r="T2025">
            <v>0</v>
          </cell>
          <cell r="V2025">
            <v>-523275.11</v>
          </cell>
          <cell r="W2025">
            <v>-2903.23</v>
          </cell>
          <cell r="X2025">
            <v>-18000</v>
          </cell>
        </row>
        <row r="2026">
          <cell r="A2026">
            <v>1</v>
          </cell>
          <cell r="B2026" t="str">
            <v>571105006417</v>
          </cell>
          <cell r="C2026">
            <v>80</v>
          </cell>
          <cell r="D2026">
            <v>5</v>
          </cell>
          <cell r="E2026" t="str">
            <v>VENDOR RENDA VENCIDOS EMPRESTIMO-MANUAL</v>
          </cell>
          <cell r="F2026">
            <v>3</v>
          </cell>
          <cell r="G2026">
            <v>71105006</v>
          </cell>
          <cell r="H2026" t="str">
            <v>R0010100</v>
          </cell>
          <cell r="I2026">
            <v>10166</v>
          </cell>
          <cell r="J2026">
            <v>284</v>
          </cell>
          <cell r="K2026">
            <v>56</v>
          </cell>
          <cell r="L2026">
            <v>-3128.8</v>
          </cell>
          <cell r="M2026">
            <v>-24614.17</v>
          </cell>
          <cell r="N2026">
            <v>0</v>
          </cell>
          <cell r="O2026">
            <v>0</v>
          </cell>
          <cell r="P2026">
            <v>-24614.17</v>
          </cell>
          <cell r="R2026">
            <v>0</v>
          </cell>
          <cell r="S2026">
            <v>-24614.17</v>
          </cell>
          <cell r="T2026">
            <v>0</v>
          </cell>
          <cell r="V2026">
            <v>-3128.8</v>
          </cell>
          <cell r="W2026">
            <v>-18273.97</v>
          </cell>
          <cell r="X2026">
            <v>-24614.17</v>
          </cell>
        </row>
        <row r="2027">
          <cell r="A2027">
            <v>1</v>
          </cell>
          <cell r="B2027" t="str">
            <v>571105006441</v>
          </cell>
          <cell r="C2027">
            <v>80</v>
          </cell>
          <cell r="D2027">
            <v>5</v>
          </cell>
          <cell r="E2027" t="str">
            <v>LENDING RESOL.63-RENDA EMPRESTIMO-MANUAL</v>
          </cell>
          <cell r="F2027">
            <v>3</v>
          </cell>
          <cell r="G2027">
            <v>71105006</v>
          </cell>
          <cell r="H2027" t="str">
            <v>R0010100</v>
          </cell>
          <cell r="I2027">
            <v>10107</v>
          </cell>
          <cell r="J2027">
            <v>274</v>
          </cell>
          <cell r="K2027">
            <v>0</v>
          </cell>
          <cell r="L2027">
            <v>-5338.55</v>
          </cell>
          <cell r="M2027">
            <v>0</v>
          </cell>
          <cell r="N2027">
            <v>0</v>
          </cell>
          <cell r="O2027">
            <v>442.54</v>
          </cell>
          <cell r="P2027">
            <v>442.54</v>
          </cell>
          <cell r="R2027">
            <v>0</v>
          </cell>
          <cell r="S2027">
            <v>0</v>
          </cell>
          <cell r="T2027">
            <v>442.54</v>
          </cell>
          <cell r="V2027">
            <v>-5338.55</v>
          </cell>
          <cell r="W2027">
            <v>0</v>
          </cell>
          <cell r="X2027">
            <v>316.10000000000002</v>
          </cell>
        </row>
        <row r="2028">
          <cell r="A2028">
            <v>1</v>
          </cell>
          <cell r="B2028" t="str">
            <v>571105006557</v>
          </cell>
          <cell r="C2028">
            <v>80</v>
          </cell>
          <cell r="D2028">
            <v>5</v>
          </cell>
          <cell r="E2028" t="str">
            <v>LENDING-TELELOAN US$-RENDAS DE EMPRESTIMOS-BKT</v>
          </cell>
          <cell r="F2028">
            <v>3</v>
          </cell>
          <cell r="G2028">
            <v>71105006</v>
          </cell>
          <cell r="H2028" t="str">
            <v>R0010100</v>
          </cell>
          <cell r="I2028">
            <v>10107</v>
          </cell>
          <cell r="J2028">
            <v>223</v>
          </cell>
          <cell r="K2028">
            <v>0</v>
          </cell>
          <cell r="L2028">
            <v>76384.61</v>
          </cell>
          <cell r="M2028">
            <v>100799.94</v>
          </cell>
          <cell r="N2028">
            <v>0</v>
          </cell>
          <cell r="O2028">
            <v>287313.13</v>
          </cell>
          <cell r="P2028">
            <v>388113.07</v>
          </cell>
          <cell r="R2028">
            <v>19364.03</v>
          </cell>
          <cell r="S2028">
            <v>100799.94</v>
          </cell>
          <cell r="T2028">
            <v>287313.13</v>
          </cell>
          <cell r="V2028">
            <v>58269.87</v>
          </cell>
          <cell r="W2028">
            <v>0</v>
          </cell>
          <cell r="X2028">
            <v>100799.94</v>
          </cell>
        </row>
        <row r="2029">
          <cell r="A2029">
            <v>1</v>
          </cell>
          <cell r="B2029" t="str">
            <v>571105006590</v>
          </cell>
          <cell r="C2029">
            <v>80</v>
          </cell>
          <cell r="D2029">
            <v>5</v>
          </cell>
          <cell r="E2029" t="str">
            <v>RECEITA DE JUROS MORA</v>
          </cell>
          <cell r="F2029">
            <v>3</v>
          </cell>
          <cell r="G2029">
            <v>71105006</v>
          </cell>
          <cell r="H2029" t="str">
            <v>R0010100</v>
          </cell>
          <cell r="I2029">
            <v>10383</v>
          </cell>
          <cell r="J2029">
            <v>910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  <cell r="O2029">
            <v>2500.6</v>
          </cell>
          <cell r="P2029">
            <v>2500.6</v>
          </cell>
          <cell r="R2029">
            <v>0</v>
          </cell>
          <cell r="S2029">
            <v>0</v>
          </cell>
          <cell r="T2029">
            <v>2500.6</v>
          </cell>
          <cell r="V2029">
            <v>0</v>
          </cell>
          <cell r="W2029">
            <v>0</v>
          </cell>
          <cell r="X2029">
            <v>1339.61</v>
          </cell>
        </row>
        <row r="2030">
          <cell r="A2030">
            <v>1</v>
          </cell>
          <cell r="B2030" t="str">
            <v>571105006603</v>
          </cell>
          <cell r="C2030">
            <v>80</v>
          </cell>
          <cell r="D2030">
            <v>5</v>
          </cell>
          <cell r="E2030" t="str">
            <v>OPER GALAXY-EMPRESTIMOS-CUSTO</v>
          </cell>
          <cell r="F2030">
            <v>3</v>
          </cell>
          <cell r="G2030">
            <v>71105006</v>
          </cell>
          <cell r="H2030" t="str">
            <v>R0010100</v>
          </cell>
          <cell r="I2030">
            <v>10151</v>
          </cell>
          <cell r="J2030">
            <v>602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  <cell r="O2030">
            <v>62912.22</v>
          </cell>
          <cell r="P2030">
            <v>62912.22</v>
          </cell>
          <cell r="R2030">
            <v>0</v>
          </cell>
          <cell r="S2030">
            <v>0</v>
          </cell>
          <cell r="T2030">
            <v>62912.22</v>
          </cell>
          <cell r="V2030">
            <v>0</v>
          </cell>
          <cell r="W2030">
            <v>0</v>
          </cell>
          <cell r="X2030">
            <v>0</v>
          </cell>
        </row>
        <row r="2031">
          <cell r="G2031" t="str">
            <v>71105006 Total</v>
          </cell>
          <cell r="L2031">
            <v>138704734.66</v>
          </cell>
          <cell r="M2031">
            <v>25646033.459999997</v>
          </cell>
          <cell r="P2031">
            <v>106578719.66</v>
          </cell>
          <cell r="R2031">
            <v>8812275.5099999998</v>
          </cell>
          <cell r="S2031">
            <v>25646033.460000001</v>
          </cell>
          <cell r="T2031">
            <v>80932686.199999988</v>
          </cell>
          <cell r="V2031">
            <v>133377788.04000001</v>
          </cell>
          <cell r="W2031">
            <v>865793.59</v>
          </cell>
          <cell r="X2031">
            <v>30144876.629999999</v>
          </cell>
        </row>
        <row r="2032">
          <cell r="A2032">
            <v>1</v>
          </cell>
          <cell r="B2032" t="str">
            <v>571110008066</v>
          </cell>
          <cell r="C2032">
            <v>80</v>
          </cell>
          <cell r="D2032">
            <v>5</v>
          </cell>
          <cell r="E2032" t="str">
            <v>TITS DESCONTADOS-RENDAS JUROS-CONVENIO</v>
          </cell>
          <cell r="F2032">
            <v>3</v>
          </cell>
          <cell r="G2032">
            <v>71110008</v>
          </cell>
          <cell r="H2032" t="str">
            <v>R0010100</v>
          </cell>
          <cell r="I2032">
            <v>10166</v>
          </cell>
          <cell r="J2032">
            <v>227</v>
          </cell>
          <cell r="K2032">
            <v>0</v>
          </cell>
          <cell r="L2032">
            <v>46916.86</v>
          </cell>
          <cell r="M2032">
            <v>293134.84000000003</v>
          </cell>
          <cell r="N2032">
            <v>0</v>
          </cell>
          <cell r="O2032">
            <v>268129.2</v>
          </cell>
          <cell r="P2032">
            <v>561264.04</v>
          </cell>
          <cell r="R2032">
            <v>46916.86</v>
          </cell>
          <cell r="S2032">
            <v>293134.84000000003</v>
          </cell>
          <cell r="T2032">
            <v>268129.2</v>
          </cell>
          <cell r="V2032">
            <v>3026.89</v>
          </cell>
          <cell r="W2032">
            <v>0</v>
          </cell>
          <cell r="X2032">
            <v>293134.84000000003</v>
          </cell>
        </row>
        <row r="2033">
          <cell r="A2033">
            <v>1</v>
          </cell>
          <cell r="B2033" t="str">
            <v>571110008090</v>
          </cell>
          <cell r="C2033">
            <v>80</v>
          </cell>
          <cell r="D2033">
            <v>5</v>
          </cell>
          <cell r="E2033" t="str">
            <v>TITULOS DESCONTADOS-ASSUNCAO DIVIDA-RENDAS JUROS</v>
          </cell>
          <cell r="F2033">
            <v>3</v>
          </cell>
          <cell r="G2033">
            <v>71110008</v>
          </cell>
          <cell r="H2033" t="str">
            <v>R0010100</v>
          </cell>
          <cell r="I2033">
            <v>10166</v>
          </cell>
          <cell r="J2033">
            <v>227</v>
          </cell>
          <cell r="K2033">
            <v>0</v>
          </cell>
          <cell r="L2033">
            <v>2425323.11</v>
          </cell>
          <cell r="M2033">
            <v>2832171.38</v>
          </cell>
          <cell r="N2033">
            <v>0</v>
          </cell>
          <cell r="O2033">
            <v>2886643.01</v>
          </cell>
          <cell r="P2033">
            <v>5718814.3899999997</v>
          </cell>
          <cell r="R2033">
            <v>1949845</v>
          </cell>
          <cell r="S2033">
            <v>2832171.38</v>
          </cell>
          <cell r="T2033">
            <v>2886643.01</v>
          </cell>
          <cell r="V2033">
            <v>602690.06999999995</v>
          </cell>
          <cell r="W2033">
            <v>3954.01</v>
          </cell>
          <cell r="X2033">
            <v>2853817.99</v>
          </cell>
        </row>
        <row r="2034">
          <cell r="G2034" t="str">
            <v>71110008 Total</v>
          </cell>
          <cell r="L2034">
            <v>2472239.9700000002</v>
          </cell>
          <cell r="M2034">
            <v>3125306.22</v>
          </cell>
          <cell r="P2034">
            <v>6280078.4299999997</v>
          </cell>
          <cell r="R2034">
            <v>1996761.86</v>
          </cell>
          <cell r="S2034">
            <v>3125306.22</v>
          </cell>
          <cell r="T2034">
            <v>3154772.21</v>
          </cell>
          <cell r="V2034">
            <v>605716.96</v>
          </cell>
          <cell r="W2034">
            <v>3954.01</v>
          </cell>
          <cell r="X2034">
            <v>3146952.83</v>
          </cell>
        </row>
        <row r="2035">
          <cell r="A2035">
            <v>1</v>
          </cell>
          <cell r="B2035" t="str">
            <v>500001015518</v>
          </cell>
          <cell r="C2035">
            <v>80</v>
          </cell>
          <cell r="D2035">
            <v>5</v>
          </cell>
          <cell r="E2035" t="str">
            <v>VENDOR RES 63-RDAS DE JUROS-CUSTO</v>
          </cell>
          <cell r="F2035">
            <v>3</v>
          </cell>
          <cell r="G2035">
            <v>71115003</v>
          </cell>
          <cell r="H2035" t="str">
            <v>R0010100</v>
          </cell>
          <cell r="I2035">
            <v>10757</v>
          </cell>
          <cell r="J2035">
            <v>274</v>
          </cell>
          <cell r="K2035">
            <v>56</v>
          </cell>
          <cell r="L2035">
            <v>17015.25</v>
          </cell>
          <cell r="M2035">
            <v>1283.03</v>
          </cell>
          <cell r="N2035">
            <v>0</v>
          </cell>
          <cell r="O2035">
            <v>785.11</v>
          </cell>
          <cell r="P2035">
            <v>2068.14</v>
          </cell>
          <cell r="R2035">
            <v>-11925.6</v>
          </cell>
          <cell r="S2035">
            <v>1283.03</v>
          </cell>
          <cell r="T2035">
            <v>785.11</v>
          </cell>
          <cell r="V2035">
            <v>21273.25</v>
          </cell>
          <cell r="W2035">
            <v>607.38</v>
          </cell>
          <cell r="X2035">
            <v>1640.32</v>
          </cell>
        </row>
        <row r="2036">
          <cell r="A2036">
            <v>1</v>
          </cell>
          <cell r="B2036" t="str">
            <v>500001016239</v>
          </cell>
          <cell r="C2036">
            <v>80</v>
          </cell>
          <cell r="D2036">
            <v>5</v>
          </cell>
          <cell r="E2036" t="str">
            <v>VENDOR RES 63-RDAS VAR CAMBIAL</v>
          </cell>
          <cell r="F2036">
            <v>3</v>
          </cell>
          <cell r="G2036">
            <v>71115003</v>
          </cell>
          <cell r="H2036" t="str">
            <v>R0010100</v>
          </cell>
          <cell r="I2036">
            <v>10757</v>
          </cell>
          <cell r="J2036">
            <v>274</v>
          </cell>
          <cell r="K2036">
            <v>0</v>
          </cell>
          <cell r="L2036">
            <v>111259</v>
          </cell>
          <cell r="M2036">
            <v>7245.01</v>
          </cell>
          <cell r="N2036">
            <v>-14698.46</v>
          </cell>
          <cell r="O2036">
            <v>44179.31</v>
          </cell>
          <cell r="P2036">
            <v>36725.86</v>
          </cell>
          <cell r="R2036">
            <v>14650.01</v>
          </cell>
          <cell r="S2036">
            <v>7245.01</v>
          </cell>
          <cell r="T2036">
            <v>29480.85</v>
          </cell>
          <cell r="V2036">
            <v>113128.65</v>
          </cell>
          <cell r="W2036">
            <v>-387.75</v>
          </cell>
          <cell r="X2036">
            <v>18185.72</v>
          </cell>
        </row>
        <row r="2037">
          <cell r="A2037">
            <v>1</v>
          </cell>
          <cell r="B2037" t="str">
            <v>500001155131</v>
          </cell>
          <cell r="C2037">
            <v>80</v>
          </cell>
          <cell r="D2037">
            <v>5</v>
          </cell>
          <cell r="E2037" t="str">
            <v>RES 2148-RENDAS FINANCIAMENTOS-JUROS MORA</v>
          </cell>
          <cell r="F2037">
            <v>3</v>
          </cell>
          <cell r="G2037">
            <v>71115003</v>
          </cell>
          <cell r="H2037" t="str">
            <v>R0010100</v>
          </cell>
          <cell r="I2037">
            <v>10094</v>
          </cell>
          <cell r="J2037">
            <v>89</v>
          </cell>
          <cell r="K2037">
            <v>9</v>
          </cell>
          <cell r="L2037">
            <v>102184.59</v>
          </cell>
          <cell r="M2037">
            <v>3061.16</v>
          </cell>
          <cell r="N2037">
            <v>0</v>
          </cell>
          <cell r="O2037">
            <v>3918.77</v>
          </cell>
          <cell r="P2037">
            <v>6979.93</v>
          </cell>
          <cell r="R2037">
            <v>20577.78</v>
          </cell>
          <cell r="S2037">
            <v>3061.16</v>
          </cell>
          <cell r="T2037">
            <v>3918.77</v>
          </cell>
          <cell r="V2037">
            <v>81188.070000000007</v>
          </cell>
          <cell r="W2037">
            <v>-100.96</v>
          </cell>
          <cell r="X2037">
            <v>3361.3</v>
          </cell>
        </row>
        <row r="2038">
          <cell r="A2038">
            <v>1</v>
          </cell>
          <cell r="B2038" t="str">
            <v>500001155387</v>
          </cell>
          <cell r="C2038">
            <v>80</v>
          </cell>
          <cell r="D2038">
            <v>5</v>
          </cell>
          <cell r="E2038" t="str">
            <v>VENDOR RES.63-(CAT.96)-RENDAS JUROS-CUSTO</v>
          </cell>
          <cell r="F2038">
            <v>3</v>
          </cell>
          <cell r="G2038">
            <v>71115003</v>
          </cell>
          <cell r="H2038" t="str">
            <v>R0010100</v>
          </cell>
          <cell r="I2038">
            <v>10757</v>
          </cell>
          <cell r="J2038">
            <v>280</v>
          </cell>
          <cell r="K2038">
            <v>0</v>
          </cell>
          <cell r="L2038">
            <v>54550.32</v>
          </cell>
          <cell r="M2038">
            <v>7122.69</v>
          </cell>
          <cell r="N2038">
            <v>-13156.14</v>
          </cell>
          <cell r="O2038">
            <v>33488.04</v>
          </cell>
          <cell r="P2038">
            <v>27454.59</v>
          </cell>
          <cell r="R2038">
            <v>27417.85</v>
          </cell>
          <cell r="S2038">
            <v>7122.69</v>
          </cell>
          <cell r="T2038">
            <v>20331.900000000001</v>
          </cell>
          <cell r="V2038">
            <v>42806.41</v>
          </cell>
          <cell r="W2038">
            <v>3434.6</v>
          </cell>
          <cell r="X2038">
            <v>15295.6</v>
          </cell>
        </row>
        <row r="2039">
          <cell r="A2039">
            <v>1</v>
          </cell>
          <cell r="B2039" t="str">
            <v>500001155395</v>
          </cell>
          <cell r="C2039">
            <v>80</v>
          </cell>
          <cell r="D2039">
            <v>5</v>
          </cell>
          <cell r="E2039" t="str">
            <v>VENDOR RES.63-(CAT.96)-RENDAS VAR CAMBIAL</v>
          </cell>
          <cell r="F2039">
            <v>3</v>
          </cell>
          <cell r="G2039">
            <v>71115003</v>
          </cell>
          <cell r="H2039" t="str">
            <v>R0010100</v>
          </cell>
          <cell r="I2039">
            <v>10757</v>
          </cell>
          <cell r="J2039">
            <v>280</v>
          </cell>
          <cell r="K2039">
            <v>0</v>
          </cell>
          <cell r="L2039">
            <v>19383.18</v>
          </cell>
          <cell r="M2039">
            <v>3889.67</v>
          </cell>
          <cell r="N2039">
            <v>-6547.91</v>
          </cell>
          <cell r="O2039">
            <v>26030.09</v>
          </cell>
          <cell r="P2039">
            <v>23371.85</v>
          </cell>
          <cell r="R2039">
            <v>-2551.59</v>
          </cell>
          <cell r="S2039">
            <v>3889.67</v>
          </cell>
          <cell r="T2039">
            <v>19482.18</v>
          </cell>
          <cell r="V2039">
            <v>21289.26</v>
          </cell>
          <cell r="W2039">
            <v>-583.6</v>
          </cell>
          <cell r="X2039">
            <v>10652.72</v>
          </cell>
        </row>
        <row r="2040">
          <cell r="A2040">
            <v>1</v>
          </cell>
          <cell r="B2040" t="str">
            <v>571115003011</v>
          </cell>
          <cell r="C2040">
            <v>80</v>
          </cell>
          <cell r="D2040">
            <v>5</v>
          </cell>
          <cell r="E2040" t="str">
            <v>RES.63-RENDAS FINANCIAMENTOS-JUROS MORA-COMERCIO</v>
          </cell>
          <cell r="F2040">
            <v>3</v>
          </cell>
          <cell r="G2040">
            <v>71115003</v>
          </cell>
          <cell r="H2040" t="str">
            <v>R0010100</v>
          </cell>
          <cell r="I2040">
            <v>10210</v>
          </cell>
          <cell r="J2040">
            <v>54</v>
          </cell>
          <cell r="K2040">
            <v>0</v>
          </cell>
          <cell r="L2040">
            <v>164.2</v>
          </cell>
          <cell r="M2040">
            <v>0</v>
          </cell>
          <cell r="N2040">
            <v>0</v>
          </cell>
          <cell r="O2040">
            <v>0</v>
          </cell>
          <cell r="P2040">
            <v>0</v>
          </cell>
          <cell r="R2040">
            <v>0</v>
          </cell>
          <cell r="S2040">
            <v>0</v>
          </cell>
          <cell r="T2040">
            <v>0</v>
          </cell>
          <cell r="V2040">
            <v>164.2</v>
          </cell>
          <cell r="W2040">
            <v>0</v>
          </cell>
          <cell r="X2040">
            <v>0</v>
          </cell>
        </row>
        <row r="2041">
          <cell r="A2041">
            <v>1</v>
          </cell>
          <cell r="B2041" t="str">
            <v>571115003089</v>
          </cell>
          <cell r="C2041">
            <v>80</v>
          </cell>
          <cell r="D2041">
            <v>5</v>
          </cell>
          <cell r="E2041" t="str">
            <v>FINAMEX VARIACAO CAMBIAL E JUROS</v>
          </cell>
          <cell r="F2041">
            <v>3</v>
          </cell>
          <cell r="G2041">
            <v>71115003</v>
          </cell>
          <cell r="H2041" t="str">
            <v>R0060000</v>
          </cell>
          <cell r="I2041">
            <v>10136</v>
          </cell>
          <cell r="J2041">
            <v>29</v>
          </cell>
          <cell r="K2041">
            <v>0</v>
          </cell>
          <cell r="L2041">
            <v>87735.79</v>
          </cell>
          <cell r="M2041">
            <v>0</v>
          </cell>
          <cell r="N2041">
            <v>0</v>
          </cell>
          <cell r="O2041">
            <v>0</v>
          </cell>
          <cell r="P2041">
            <v>0</v>
          </cell>
          <cell r="R2041">
            <v>30395.360000000001</v>
          </cell>
          <cell r="S2041">
            <v>0</v>
          </cell>
          <cell r="T2041">
            <v>0</v>
          </cell>
          <cell r="V2041">
            <v>68125.88</v>
          </cell>
          <cell r="W2041">
            <v>0</v>
          </cell>
          <cell r="X2041">
            <v>0</v>
          </cell>
        </row>
        <row r="2042">
          <cell r="A2042">
            <v>1</v>
          </cell>
          <cell r="B2042" t="str">
            <v>571115003135</v>
          </cell>
          <cell r="C2042">
            <v>80</v>
          </cell>
          <cell r="D2042">
            <v>5</v>
          </cell>
          <cell r="E2042" t="str">
            <v>VENDOR RES 63 RENDAS FINANCIAMENTO-BKT</v>
          </cell>
          <cell r="F2042">
            <v>3</v>
          </cell>
          <cell r="G2042">
            <v>71115003</v>
          </cell>
          <cell r="H2042" t="str">
            <v>R0010100</v>
          </cell>
          <cell r="I2042">
            <v>10757</v>
          </cell>
          <cell r="J2042">
            <v>274</v>
          </cell>
          <cell r="K2042">
            <v>0</v>
          </cell>
          <cell r="L2042">
            <v>9793894.4100000001</v>
          </cell>
          <cell r="M2042">
            <v>2101336.1</v>
          </cell>
          <cell r="N2042">
            <v>-3487.21</v>
          </cell>
          <cell r="O2042">
            <v>5699496.8799999999</v>
          </cell>
          <cell r="P2042">
            <v>7797345.7699999996</v>
          </cell>
          <cell r="R2042">
            <v>626828.86</v>
          </cell>
          <cell r="S2042">
            <v>2101336.1</v>
          </cell>
          <cell r="T2042">
            <v>5696009.6699999999</v>
          </cell>
          <cell r="V2042">
            <v>9269585.2799999993</v>
          </cell>
          <cell r="W2042">
            <v>14588.7</v>
          </cell>
          <cell r="X2042">
            <v>2162405.44</v>
          </cell>
        </row>
        <row r="2043">
          <cell r="A2043">
            <v>1</v>
          </cell>
          <cell r="B2043" t="str">
            <v>571115003151</v>
          </cell>
          <cell r="C2043">
            <v>80</v>
          </cell>
          <cell r="D2043">
            <v>5</v>
          </cell>
          <cell r="E2043" t="str">
            <v>LENDING RESOL.63-RENDA FINANCIAMENTO-BKT</v>
          </cell>
          <cell r="F2043">
            <v>3</v>
          </cell>
          <cell r="G2043">
            <v>71115003</v>
          </cell>
          <cell r="H2043" t="str">
            <v>R0010100</v>
          </cell>
          <cell r="I2043">
            <v>10107</v>
          </cell>
          <cell r="J2043">
            <v>274</v>
          </cell>
          <cell r="K2043">
            <v>0</v>
          </cell>
          <cell r="L2043">
            <v>656827.57999999996</v>
          </cell>
          <cell r="M2043">
            <v>39536.97</v>
          </cell>
          <cell r="N2043">
            <v>0</v>
          </cell>
          <cell r="O2043">
            <v>134060.64000000001</v>
          </cell>
          <cell r="P2043">
            <v>173597.61</v>
          </cell>
          <cell r="R2043">
            <v>16879.38</v>
          </cell>
          <cell r="S2043">
            <v>39536.97</v>
          </cell>
          <cell r="T2043">
            <v>134060.64000000001</v>
          </cell>
          <cell r="V2043">
            <v>641037.18999999994</v>
          </cell>
          <cell r="W2043">
            <v>0</v>
          </cell>
          <cell r="X2043">
            <v>39536.97</v>
          </cell>
        </row>
        <row r="2044">
          <cell r="A2044">
            <v>1</v>
          </cell>
          <cell r="B2044" t="str">
            <v>571115003194</v>
          </cell>
          <cell r="C2044">
            <v>80</v>
          </cell>
          <cell r="D2044">
            <v>5</v>
          </cell>
          <cell r="E2044" t="str">
            <v>DIF.USD VENDOR RECURSOS EXTERNOS-RENDAS-IND</v>
          </cell>
          <cell r="F2044">
            <v>3</v>
          </cell>
          <cell r="G2044">
            <v>71115003</v>
          </cell>
          <cell r="H2044" t="str">
            <v>R0010100</v>
          </cell>
          <cell r="I2044">
            <v>10757</v>
          </cell>
          <cell r="J2044">
            <v>281</v>
          </cell>
          <cell r="K2044">
            <v>0</v>
          </cell>
          <cell r="L2044">
            <v>116336.07</v>
          </cell>
          <cell r="M2044">
            <v>17615.75</v>
          </cell>
          <cell r="N2044">
            <v>0</v>
          </cell>
          <cell r="O2044">
            <v>42778.34</v>
          </cell>
          <cell r="P2044">
            <v>60394.09</v>
          </cell>
          <cell r="R2044">
            <v>8680.5</v>
          </cell>
          <cell r="S2044">
            <v>17615.75</v>
          </cell>
          <cell r="T2044">
            <v>42778.34</v>
          </cell>
          <cell r="V2044">
            <v>108837.39</v>
          </cell>
          <cell r="W2044">
            <v>0</v>
          </cell>
          <cell r="X2044">
            <v>17615.75</v>
          </cell>
        </row>
        <row r="2045">
          <cell r="A2045">
            <v>1</v>
          </cell>
          <cell r="B2045" t="str">
            <v>571115003208</v>
          </cell>
          <cell r="C2045">
            <v>80</v>
          </cell>
          <cell r="D2045">
            <v>5</v>
          </cell>
          <cell r="E2045" t="str">
            <v>DIF.USD RECURSOS EXT.RESOL.63 LENTING RECEITA</v>
          </cell>
          <cell r="F2045">
            <v>3</v>
          </cell>
          <cell r="G2045">
            <v>71115003</v>
          </cell>
          <cell r="H2045" t="str">
            <v>R0010100</v>
          </cell>
          <cell r="I2045">
            <v>10757</v>
          </cell>
          <cell r="J2045">
            <v>281</v>
          </cell>
          <cell r="K2045">
            <v>0</v>
          </cell>
          <cell r="L2045">
            <v>165301.43</v>
          </cell>
          <cell r="M2045">
            <v>13361.61</v>
          </cell>
          <cell r="N2045">
            <v>0</v>
          </cell>
          <cell r="O2045">
            <v>28264.46</v>
          </cell>
          <cell r="P2045">
            <v>41626.07</v>
          </cell>
          <cell r="R2045">
            <v>6063.1</v>
          </cell>
          <cell r="S2045">
            <v>13361.61</v>
          </cell>
          <cell r="T2045">
            <v>28264.46</v>
          </cell>
          <cell r="V2045">
            <v>159260.51999999999</v>
          </cell>
          <cell r="W2045">
            <v>0</v>
          </cell>
          <cell r="X2045">
            <v>13361.61</v>
          </cell>
        </row>
        <row r="2046">
          <cell r="A2046">
            <v>1</v>
          </cell>
          <cell r="B2046" t="str">
            <v>571115003216</v>
          </cell>
          <cell r="C2046">
            <v>80</v>
          </cell>
          <cell r="D2046">
            <v>5</v>
          </cell>
          <cell r="E2046" t="str">
            <v>RECURSOS EXT.RESOL.63 LENTING RECEITA MANUAL</v>
          </cell>
          <cell r="F2046">
            <v>3</v>
          </cell>
          <cell r="G2046">
            <v>71115003</v>
          </cell>
          <cell r="H2046" t="str">
            <v>R0010100</v>
          </cell>
          <cell r="I2046">
            <v>10757</v>
          </cell>
          <cell r="J2046">
            <v>274</v>
          </cell>
          <cell r="K2046">
            <v>0</v>
          </cell>
          <cell r="L2046">
            <v>1632159.63</v>
          </cell>
          <cell r="M2046">
            <v>0</v>
          </cell>
          <cell r="N2046">
            <v>0</v>
          </cell>
          <cell r="O2046">
            <v>1333.12</v>
          </cell>
          <cell r="P2046">
            <v>1333.12</v>
          </cell>
          <cell r="R2046">
            <v>0</v>
          </cell>
          <cell r="S2046">
            <v>0</v>
          </cell>
          <cell r="T2046">
            <v>1333.12</v>
          </cell>
          <cell r="V2046">
            <v>1632159.63</v>
          </cell>
          <cell r="W2046">
            <v>0</v>
          </cell>
          <cell r="X2046">
            <v>0</v>
          </cell>
        </row>
        <row r="2047">
          <cell r="A2047">
            <v>1</v>
          </cell>
          <cell r="B2047" t="str">
            <v>571115003259</v>
          </cell>
          <cell r="C2047">
            <v>80</v>
          </cell>
          <cell r="D2047">
            <v>5</v>
          </cell>
          <cell r="E2047" t="str">
            <v>VENDOR RES 63-RDAS VAR CAMBIAL-MANUAL</v>
          </cell>
          <cell r="F2047">
            <v>3</v>
          </cell>
          <cell r="G2047">
            <v>71115003</v>
          </cell>
          <cell r="H2047" t="str">
            <v>R0010100</v>
          </cell>
          <cell r="I2047">
            <v>10757</v>
          </cell>
          <cell r="J2047">
            <v>274</v>
          </cell>
          <cell r="K2047">
            <v>0</v>
          </cell>
          <cell r="L2047">
            <v>267270.95</v>
          </cell>
          <cell r="M2047">
            <v>18938.82</v>
          </cell>
          <cell r="N2047">
            <v>0</v>
          </cell>
          <cell r="O2047">
            <v>0</v>
          </cell>
          <cell r="P2047">
            <v>18938.82</v>
          </cell>
          <cell r="R2047">
            <v>71713.649999999994</v>
          </cell>
          <cell r="S2047">
            <v>18938.82</v>
          </cell>
          <cell r="T2047">
            <v>0</v>
          </cell>
          <cell r="V2047">
            <v>207403.81</v>
          </cell>
          <cell r="W2047">
            <v>14411.15</v>
          </cell>
          <cell r="X2047">
            <v>18938.82</v>
          </cell>
        </row>
        <row r="2048">
          <cell r="A2048">
            <v>1</v>
          </cell>
          <cell r="B2048" t="str">
            <v>571115003267</v>
          </cell>
          <cell r="C2048">
            <v>80</v>
          </cell>
          <cell r="D2048">
            <v>5</v>
          </cell>
          <cell r="E2048" t="str">
            <v>VENDOR RES.63-(CAT.96)-RENDAS VAR CAMBIAL-MANUAL</v>
          </cell>
          <cell r="F2048">
            <v>3</v>
          </cell>
          <cell r="G2048">
            <v>71115003</v>
          </cell>
          <cell r="H2048" t="str">
            <v>R0010100</v>
          </cell>
          <cell r="I2048">
            <v>10757</v>
          </cell>
          <cell r="J2048">
            <v>280</v>
          </cell>
          <cell r="K2048">
            <v>0</v>
          </cell>
          <cell r="L2048">
            <v>682.67</v>
          </cell>
          <cell r="M2048">
            <v>0</v>
          </cell>
          <cell r="N2048">
            <v>-1368.42</v>
          </cell>
          <cell r="O2048">
            <v>0.04</v>
          </cell>
          <cell r="P2048">
            <v>-1368.38</v>
          </cell>
          <cell r="R2048">
            <v>0</v>
          </cell>
          <cell r="S2048">
            <v>0</v>
          </cell>
          <cell r="T2048">
            <v>-1368.38</v>
          </cell>
          <cell r="V2048">
            <v>682.67</v>
          </cell>
          <cell r="W2048">
            <v>0</v>
          </cell>
          <cell r="X2048">
            <v>-293.22000000000003</v>
          </cell>
        </row>
        <row r="2049">
          <cell r="A2049">
            <v>1</v>
          </cell>
          <cell r="B2049" t="str">
            <v>571115003275</v>
          </cell>
          <cell r="C2049">
            <v>80</v>
          </cell>
          <cell r="D2049">
            <v>5</v>
          </cell>
          <cell r="E2049" t="str">
            <v>VENDOR RES 2148-RDAS VAR CAMBIAL-MANUAL</v>
          </cell>
          <cell r="F2049">
            <v>3</v>
          </cell>
          <cell r="G2049">
            <v>71115003</v>
          </cell>
          <cell r="H2049" t="str">
            <v>R0010100</v>
          </cell>
          <cell r="I2049">
            <v>10757</v>
          </cell>
          <cell r="J2049">
            <v>89</v>
          </cell>
          <cell r="K2049">
            <v>0</v>
          </cell>
          <cell r="L2049">
            <v>185.67</v>
          </cell>
          <cell r="M2049">
            <v>0</v>
          </cell>
          <cell r="N2049">
            <v>0</v>
          </cell>
          <cell r="O2049">
            <v>306.41000000000003</v>
          </cell>
          <cell r="P2049">
            <v>306.41000000000003</v>
          </cell>
          <cell r="R2049">
            <v>185.99</v>
          </cell>
          <cell r="S2049">
            <v>0</v>
          </cell>
          <cell r="T2049">
            <v>306.41000000000003</v>
          </cell>
          <cell r="V2049">
            <v>113.67</v>
          </cell>
          <cell r="W2049">
            <v>0</v>
          </cell>
          <cell r="X2049">
            <v>89.53</v>
          </cell>
        </row>
        <row r="2050">
          <cell r="A2050">
            <v>1</v>
          </cell>
          <cell r="B2050" t="str">
            <v>571115003283</v>
          </cell>
          <cell r="C2050">
            <v>80</v>
          </cell>
          <cell r="D2050">
            <v>5</v>
          </cell>
          <cell r="E2050" t="str">
            <v>VENDOR RES 2683-RENDAS FINANCIAMENTO-BKT</v>
          </cell>
          <cell r="F2050">
            <v>3</v>
          </cell>
          <cell r="G2050">
            <v>71115003</v>
          </cell>
          <cell r="H2050" t="str">
            <v>R0010100</v>
          </cell>
          <cell r="I2050">
            <v>10757</v>
          </cell>
          <cell r="J2050">
            <v>274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  <cell r="O2050">
            <v>158389.68</v>
          </cell>
          <cell r="P2050">
            <v>158389.68</v>
          </cell>
          <cell r="R2050">
            <v>0</v>
          </cell>
          <cell r="S2050">
            <v>0</v>
          </cell>
          <cell r="T2050">
            <v>158389.68</v>
          </cell>
          <cell r="V2050">
            <v>0</v>
          </cell>
          <cell r="W2050">
            <v>0</v>
          </cell>
          <cell r="X2050">
            <v>0</v>
          </cell>
        </row>
        <row r="2051">
          <cell r="A2051">
            <v>1</v>
          </cell>
          <cell r="B2051" t="str">
            <v>571115003305</v>
          </cell>
          <cell r="C2051">
            <v>80</v>
          </cell>
          <cell r="D2051">
            <v>5</v>
          </cell>
          <cell r="E2051" t="str">
            <v>VENDOR RES 63 REV RENDAS FINANCIMENTO-MBK</v>
          </cell>
          <cell r="F2051">
            <v>3</v>
          </cell>
          <cell r="G2051">
            <v>71115003</v>
          </cell>
          <cell r="H2051" t="str">
            <v>R0010100</v>
          </cell>
          <cell r="I2051">
            <v>10757</v>
          </cell>
          <cell r="J2051">
            <v>274</v>
          </cell>
          <cell r="K2051">
            <v>0</v>
          </cell>
          <cell r="L2051">
            <v>-30.94</v>
          </cell>
          <cell r="M2051">
            <v>6128.12</v>
          </cell>
          <cell r="N2051">
            <v>-20622.97</v>
          </cell>
          <cell r="O2051">
            <v>20077.86</v>
          </cell>
          <cell r="P2051">
            <v>5583.01</v>
          </cell>
          <cell r="R2051">
            <v>32268.93</v>
          </cell>
          <cell r="S2051">
            <v>6128.12</v>
          </cell>
          <cell r="T2051">
            <v>-545.11000000000058</v>
          </cell>
          <cell r="V2051">
            <v>-24559.119999999999</v>
          </cell>
          <cell r="W2051">
            <v>845.36</v>
          </cell>
          <cell r="X2051">
            <v>6128.12</v>
          </cell>
        </row>
        <row r="2052">
          <cell r="A2052">
            <v>1</v>
          </cell>
          <cell r="B2052" t="str">
            <v>571115003313</v>
          </cell>
          <cell r="C2052">
            <v>80</v>
          </cell>
          <cell r="D2052">
            <v>5</v>
          </cell>
          <cell r="E2052" t="str">
            <v>VENDOR RES 63 RENDAS FINANCIAMENTO-MANUAL</v>
          </cell>
          <cell r="F2052">
            <v>3</v>
          </cell>
          <cell r="G2052">
            <v>71115003</v>
          </cell>
          <cell r="H2052" t="str">
            <v>R0010100</v>
          </cell>
          <cell r="I2052">
            <v>10757</v>
          </cell>
          <cell r="J2052">
            <v>274</v>
          </cell>
          <cell r="K2052">
            <v>0</v>
          </cell>
          <cell r="L2052">
            <v>89275.4</v>
          </cell>
          <cell r="M2052">
            <v>-63.41</v>
          </cell>
          <cell r="N2052">
            <v>0</v>
          </cell>
          <cell r="O2052">
            <v>1073.55</v>
          </cell>
          <cell r="P2052">
            <v>1010.14</v>
          </cell>
          <cell r="R2052">
            <v>-101.32</v>
          </cell>
          <cell r="S2052">
            <v>-63.41</v>
          </cell>
          <cell r="T2052">
            <v>1073.55</v>
          </cell>
          <cell r="V2052">
            <v>89366.91</v>
          </cell>
          <cell r="W2052">
            <v>-40.909999999999997</v>
          </cell>
          <cell r="X2052">
            <v>703.41</v>
          </cell>
        </row>
        <row r="2053">
          <cell r="A2053">
            <v>1</v>
          </cell>
          <cell r="B2053" t="str">
            <v>582105215380</v>
          </cell>
          <cell r="C2053">
            <v>80</v>
          </cell>
          <cell r="D2053">
            <v>5</v>
          </cell>
          <cell r="E2053" t="str">
            <v>VENDOR RES 2148-RDAS DE JUROS-CUSTO</v>
          </cell>
          <cell r="F2053">
            <v>3</v>
          </cell>
          <cell r="G2053">
            <v>71115003</v>
          </cell>
          <cell r="H2053" t="str">
            <v>R0010100</v>
          </cell>
          <cell r="I2053">
            <v>10757</v>
          </cell>
          <cell r="J2053">
            <v>89</v>
          </cell>
          <cell r="K2053">
            <v>0</v>
          </cell>
          <cell r="L2053">
            <v>130621.49</v>
          </cell>
          <cell r="M2053">
            <v>14741.26</v>
          </cell>
          <cell r="N2053">
            <v>0</v>
          </cell>
          <cell r="O2053">
            <v>13645.09</v>
          </cell>
          <cell r="P2053">
            <v>28386.35</v>
          </cell>
          <cell r="R2053">
            <v>31957</v>
          </cell>
          <cell r="S2053">
            <v>14741.26</v>
          </cell>
          <cell r="T2053">
            <v>13645.09</v>
          </cell>
          <cell r="V2053">
            <v>111859.48</v>
          </cell>
          <cell r="W2053">
            <v>7232.79</v>
          </cell>
          <cell r="X2053">
            <v>21068.58</v>
          </cell>
        </row>
        <row r="2054">
          <cell r="A2054">
            <v>1</v>
          </cell>
          <cell r="B2054" t="str">
            <v>582105215399</v>
          </cell>
          <cell r="C2054">
            <v>80</v>
          </cell>
          <cell r="D2054">
            <v>5</v>
          </cell>
          <cell r="E2054" t="str">
            <v>VENDOR RES 2148-RDAS VAR CAMBIAL</v>
          </cell>
          <cell r="F2054">
            <v>3</v>
          </cell>
          <cell r="G2054">
            <v>71115003</v>
          </cell>
          <cell r="H2054" t="str">
            <v>R0010100</v>
          </cell>
          <cell r="I2054">
            <v>10757</v>
          </cell>
          <cell r="J2054">
            <v>89</v>
          </cell>
          <cell r="K2054">
            <v>0</v>
          </cell>
          <cell r="L2054">
            <v>137990.78</v>
          </cell>
          <cell r="M2054">
            <v>14666.65</v>
          </cell>
          <cell r="N2054">
            <v>-28469.29</v>
          </cell>
          <cell r="O2054">
            <v>93596.18</v>
          </cell>
          <cell r="P2054">
            <v>79793.539999999994</v>
          </cell>
          <cell r="R2054">
            <v>-2677.72</v>
          </cell>
          <cell r="S2054">
            <v>14666.65</v>
          </cell>
          <cell r="T2054">
            <v>65126.89</v>
          </cell>
          <cell r="V2054">
            <v>144217.04</v>
          </cell>
          <cell r="W2054">
            <v>-2232.1799999999998</v>
          </cell>
          <cell r="X2054">
            <v>38031.839999999997</v>
          </cell>
        </row>
        <row r="2055">
          <cell r="A2055">
            <v>1</v>
          </cell>
          <cell r="B2055" t="str">
            <v>600920106224</v>
          </cell>
          <cell r="C2055">
            <v>80</v>
          </cell>
          <cell r="D2055">
            <v>2</v>
          </cell>
          <cell r="E2055" t="str">
            <v>AJUSTE RDAS VENDOR SEMESTRE ATUAL (ADJ &amp; REF CY)</v>
          </cell>
          <cell r="F2055">
            <v>3</v>
          </cell>
          <cell r="G2055">
            <v>71115003</v>
          </cell>
          <cell r="H2055" t="str">
            <v>R0192500</v>
          </cell>
          <cell r="I2055">
            <v>60680</v>
          </cell>
          <cell r="J2055">
            <v>99</v>
          </cell>
          <cell r="K2055">
            <v>56</v>
          </cell>
          <cell r="L2055">
            <v>0</v>
          </cell>
          <cell r="M2055">
            <v>-115.3</v>
          </cell>
          <cell r="N2055">
            <v>0</v>
          </cell>
          <cell r="O2055">
            <v>0</v>
          </cell>
          <cell r="P2055">
            <v>-115.3</v>
          </cell>
          <cell r="R2055">
            <v>0</v>
          </cell>
          <cell r="S2055">
            <v>-115.3</v>
          </cell>
          <cell r="T2055">
            <v>0</v>
          </cell>
          <cell r="V2055">
            <v>0</v>
          </cell>
          <cell r="W2055">
            <v>0</v>
          </cell>
          <cell r="X2055">
            <v>-115.3</v>
          </cell>
        </row>
        <row r="2056">
          <cell r="G2056" t="str">
            <v>71115003 Total</v>
          </cell>
          <cell r="L2056">
            <v>13382807.469999999</v>
          </cell>
          <cell r="M2056">
            <v>2248748.13</v>
          </cell>
          <cell r="P2056">
            <v>8461821.2999999989</v>
          </cell>
          <cell r="R2056">
            <v>870362.18</v>
          </cell>
          <cell r="S2056">
            <v>2248748.13</v>
          </cell>
          <cell r="T2056">
            <v>6213073.1699999981</v>
          </cell>
          <cell r="V2056">
            <v>12687940.190000001</v>
          </cell>
          <cell r="W2056">
            <v>37774.58</v>
          </cell>
          <cell r="X2056">
            <v>2366607.21</v>
          </cell>
        </row>
        <row r="2057">
          <cell r="A2057">
            <v>1</v>
          </cell>
          <cell r="B2057" t="str">
            <v>500201115028</v>
          </cell>
          <cell r="C2057">
            <v>80</v>
          </cell>
          <cell r="D2057">
            <v>5</v>
          </cell>
          <cell r="E2057" t="str">
            <v>RECEITAS-DE ACE-AD S/CONTR CAMBIO-LETRAS ENTREGUES-COMISSOES</v>
          </cell>
          <cell r="F2057">
            <v>3</v>
          </cell>
          <cell r="G2057">
            <v>71123026</v>
          </cell>
          <cell r="H2057" t="str">
            <v>R0010100</v>
          </cell>
          <cell r="I2057">
            <v>10684</v>
          </cell>
          <cell r="J2057">
            <v>22</v>
          </cell>
          <cell r="K2057">
            <v>0</v>
          </cell>
          <cell r="L2057">
            <v>0</v>
          </cell>
          <cell r="M2057">
            <v>66.89</v>
          </cell>
          <cell r="N2057">
            <v>0</v>
          </cell>
          <cell r="O2057">
            <v>0.04</v>
          </cell>
          <cell r="P2057">
            <v>66.930000000000007</v>
          </cell>
          <cell r="R2057">
            <v>0</v>
          </cell>
          <cell r="S2057">
            <v>66.89</v>
          </cell>
          <cell r="T2057">
            <v>0.04</v>
          </cell>
          <cell r="V2057">
            <v>0</v>
          </cell>
          <cell r="W2057">
            <v>62.36</v>
          </cell>
          <cell r="X2057">
            <v>66.89</v>
          </cell>
        </row>
        <row r="2058">
          <cell r="G2058" t="str">
            <v>71123026 Total</v>
          </cell>
          <cell r="L2058">
            <v>0</v>
          </cell>
          <cell r="M2058">
            <v>66.89</v>
          </cell>
          <cell r="P2058">
            <v>66.930000000000007</v>
          </cell>
          <cell r="R2058">
            <v>0</v>
          </cell>
          <cell r="S2058">
            <v>66.89</v>
          </cell>
          <cell r="T2058">
            <v>0.04</v>
          </cell>
          <cell r="V2058">
            <v>0</v>
          </cell>
          <cell r="W2058">
            <v>62.36</v>
          </cell>
          <cell r="X2058">
            <v>66.89</v>
          </cell>
        </row>
        <row r="2059">
          <cell r="A2059">
            <v>1</v>
          </cell>
          <cell r="B2059" t="str">
            <v>571105006425</v>
          </cell>
          <cell r="C2059">
            <v>80</v>
          </cell>
          <cell r="D2059">
            <v>5</v>
          </cell>
          <cell r="E2059" t="str">
            <v>VENDORM RES 2148-REV RENDA JUROS-RURAL REPASSE-MBK</v>
          </cell>
          <cell r="F2059">
            <v>3</v>
          </cell>
          <cell r="G2059">
            <v>71150006</v>
          </cell>
          <cell r="H2059" t="str">
            <v>R0010100</v>
          </cell>
          <cell r="I2059">
            <v>10757</v>
          </cell>
          <cell r="J2059">
            <v>274</v>
          </cell>
          <cell r="K2059">
            <v>0</v>
          </cell>
          <cell r="L2059">
            <v>-250.82</v>
          </cell>
          <cell r="M2059">
            <v>-42.35</v>
          </cell>
          <cell r="N2059">
            <v>0</v>
          </cell>
          <cell r="O2059">
            <v>674.2</v>
          </cell>
          <cell r="P2059">
            <v>631.85</v>
          </cell>
          <cell r="R2059">
            <v>1485.3</v>
          </cell>
          <cell r="S2059">
            <v>-42.35</v>
          </cell>
          <cell r="T2059">
            <v>674.2</v>
          </cell>
          <cell r="V2059">
            <v>-1435.41</v>
          </cell>
          <cell r="W2059">
            <v>20.38</v>
          </cell>
          <cell r="X2059">
            <v>-42.35</v>
          </cell>
        </row>
        <row r="2060">
          <cell r="A2060">
            <v>1</v>
          </cell>
          <cell r="B2060" t="str">
            <v>571150006030</v>
          </cell>
          <cell r="C2060">
            <v>80</v>
          </cell>
          <cell r="D2060">
            <v>5</v>
          </cell>
          <cell r="E2060" t="str">
            <v>VENDOR RES 2148-RENDA JUROS-RURAL REPASSE-BKT</v>
          </cell>
          <cell r="F2060">
            <v>3</v>
          </cell>
          <cell r="G2060">
            <v>71150006</v>
          </cell>
          <cell r="H2060" t="str">
            <v>R0010100</v>
          </cell>
          <cell r="I2060">
            <v>10757</v>
          </cell>
          <cell r="J2060">
            <v>274</v>
          </cell>
          <cell r="K2060">
            <v>0</v>
          </cell>
          <cell r="L2060">
            <v>1171087.6399999999</v>
          </cell>
          <cell r="M2060">
            <v>410132.02</v>
          </cell>
          <cell r="N2060">
            <v>0</v>
          </cell>
          <cell r="O2060">
            <v>423228.72</v>
          </cell>
          <cell r="P2060">
            <v>833360.74</v>
          </cell>
          <cell r="R2060">
            <v>399778.44</v>
          </cell>
          <cell r="S2060">
            <v>410132.02</v>
          </cell>
          <cell r="T2060">
            <v>423228.72</v>
          </cell>
          <cell r="V2060">
            <v>800706.5</v>
          </cell>
          <cell r="W2060">
            <v>632.79</v>
          </cell>
          <cell r="X2060">
            <v>410547.9</v>
          </cell>
        </row>
        <row r="2061">
          <cell r="A2061">
            <v>1</v>
          </cell>
          <cell r="B2061" t="str">
            <v>571150006048</v>
          </cell>
          <cell r="C2061">
            <v>80</v>
          </cell>
          <cell r="D2061">
            <v>5</v>
          </cell>
          <cell r="E2061" t="str">
            <v>VENDOR RES 2148-RDAS VAR CAMBIAL-COM E IND</v>
          </cell>
          <cell r="F2061">
            <v>3</v>
          </cell>
          <cell r="G2061">
            <v>71150006</v>
          </cell>
          <cell r="H2061" t="str">
            <v>R0010100</v>
          </cell>
          <cell r="I2061">
            <v>10757</v>
          </cell>
          <cell r="J2061">
            <v>274</v>
          </cell>
          <cell r="K2061">
            <v>0</v>
          </cell>
          <cell r="L2061">
            <v>1420307.98</v>
          </cell>
          <cell r="M2061">
            <v>339945.49</v>
          </cell>
          <cell r="N2061">
            <v>0</v>
          </cell>
          <cell r="O2061">
            <v>1545649.92</v>
          </cell>
          <cell r="P2061">
            <v>1885595.41</v>
          </cell>
          <cell r="R2061">
            <v>-115273.71</v>
          </cell>
          <cell r="S2061">
            <v>339945.49</v>
          </cell>
          <cell r="T2061">
            <v>1545649.92</v>
          </cell>
          <cell r="V2061">
            <v>1528092.25</v>
          </cell>
          <cell r="W2061">
            <v>0</v>
          </cell>
          <cell r="X2061">
            <v>340102.42</v>
          </cell>
        </row>
        <row r="2062">
          <cell r="A2062">
            <v>1</v>
          </cell>
          <cell r="B2062" t="str">
            <v>571150006145</v>
          </cell>
          <cell r="C2062">
            <v>80</v>
          </cell>
          <cell r="D2062">
            <v>5</v>
          </cell>
          <cell r="E2062" t="str">
            <v>RES 2148-RENDA FINANC RURAL-APLIC REPASS/REFINANC-BKT</v>
          </cell>
          <cell r="F2062">
            <v>3</v>
          </cell>
          <cell r="G2062">
            <v>71150006</v>
          </cell>
          <cell r="H2062" t="str">
            <v>R0010100</v>
          </cell>
          <cell r="I2062">
            <v>10094</v>
          </cell>
          <cell r="J2062">
            <v>89</v>
          </cell>
          <cell r="K2062">
            <v>0</v>
          </cell>
          <cell r="L2062">
            <v>293100.62</v>
          </cell>
          <cell r="M2062">
            <v>0</v>
          </cell>
          <cell r="N2062">
            <v>0</v>
          </cell>
          <cell r="O2062">
            <v>0</v>
          </cell>
          <cell r="P2062">
            <v>0</v>
          </cell>
          <cell r="R2062">
            <v>0</v>
          </cell>
          <cell r="S2062">
            <v>0</v>
          </cell>
          <cell r="T2062">
            <v>0</v>
          </cell>
          <cell r="V2062">
            <v>293100.62</v>
          </cell>
          <cell r="W2062">
            <v>0</v>
          </cell>
          <cell r="X2062">
            <v>0</v>
          </cell>
        </row>
        <row r="2063">
          <cell r="G2063" t="str">
            <v>71150006 Total</v>
          </cell>
          <cell r="L2063">
            <v>2884245.42</v>
          </cell>
          <cell r="M2063">
            <v>750035.16</v>
          </cell>
          <cell r="P2063">
            <v>2719588</v>
          </cell>
          <cell r="R2063">
            <v>285990.03000000003</v>
          </cell>
          <cell r="S2063">
            <v>750035.16</v>
          </cell>
          <cell r="T2063">
            <v>1969552.84</v>
          </cell>
          <cell r="V2063">
            <v>2620463.96</v>
          </cell>
          <cell r="W2063">
            <v>653.16999999999996</v>
          </cell>
          <cell r="X2063">
            <v>750607.97</v>
          </cell>
        </row>
        <row r="2064">
          <cell r="A2064">
            <v>1</v>
          </cell>
          <cell r="B2064" t="str">
            <v>500001155182</v>
          </cell>
          <cell r="C2064">
            <v>80</v>
          </cell>
          <cell r="D2064">
            <v>5</v>
          </cell>
          <cell r="E2064" t="str">
            <v>RES 2148 (NO RAAP)-RDAS FINANC AGROIND-CUSTO-USD</v>
          </cell>
          <cell r="F2064">
            <v>3</v>
          </cell>
          <cell r="G2064">
            <v>71155001</v>
          </cell>
          <cell r="H2064" t="str">
            <v>R0010100</v>
          </cell>
          <cell r="I2064">
            <v>10222</v>
          </cell>
          <cell r="J2064">
            <v>89</v>
          </cell>
          <cell r="K2064">
            <v>0</v>
          </cell>
          <cell r="L2064">
            <v>0</v>
          </cell>
          <cell r="M2064">
            <v>18769.52</v>
          </cell>
          <cell r="N2064">
            <v>-56951.72</v>
          </cell>
          <cell r="O2064">
            <v>56951.72</v>
          </cell>
          <cell r="P2064">
            <v>18769.52</v>
          </cell>
          <cell r="R2064">
            <v>0</v>
          </cell>
          <cell r="S2064">
            <v>18769.52</v>
          </cell>
          <cell r="T2064">
            <v>0</v>
          </cell>
          <cell r="V2064">
            <v>0</v>
          </cell>
          <cell r="W2064">
            <v>0</v>
          </cell>
          <cell r="X2064">
            <v>48372.78</v>
          </cell>
        </row>
        <row r="2065">
          <cell r="A2065">
            <v>1</v>
          </cell>
          <cell r="B2065" t="str">
            <v>500001155190</v>
          </cell>
          <cell r="C2065">
            <v>80</v>
          </cell>
          <cell r="D2065">
            <v>5</v>
          </cell>
          <cell r="E2065" t="str">
            <v>RES 2148 (NO RAAP)-RDAS FINANC AGROIND-VAR CAMB-USD</v>
          </cell>
          <cell r="F2065">
            <v>3</v>
          </cell>
          <cell r="G2065">
            <v>71155001</v>
          </cell>
          <cell r="H2065" t="str">
            <v>R0010100</v>
          </cell>
          <cell r="I2065">
            <v>10222</v>
          </cell>
          <cell r="J2065">
            <v>89</v>
          </cell>
          <cell r="K2065">
            <v>0</v>
          </cell>
          <cell r="L2065">
            <v>0</v>
          </cell>
          <cell r="M2065">
            <v>99977.59</v>
          </cell>
          <cell r="N2065">
            <v>-479218.24</v>
          </cell>
          <cell r="O2065">
            <v>479218.24</v>
          </cell>
          <cell r="P2065">
            <v>99977.59</v>
          </cell>
          <cell r="R2065">
            <v>0</v>
          </cell>
          <cell r="S2065">
            <v>99977.59</v>
          </cell>
          <cell r="T2065">
            <v>0</v>
          </cell>
          <cell r="V2065">
            <v>0</v>
          </cell>
          <cell r="W2065">
            <v>0</v>
          </cell>
          <cell r="X2065">
            <v>220568.97</v>
          </cell>
        </row>
        <row r="2066">
          <cell r="A2066">
            <v>1</v>
          </cell>
          <cell r="B2066" t="str">
            <v>571155001036</v>
          </cell>
          <cell r="C2066">
            <v>80</v>
          </cell>
          <cell r="D2066">
            <v>5</v>
          </cell>
          <cell r="E2066" t="str">
            <v>OPER GALAXY-EMPRESTIMOS-VAR CAMB</v>
          </cell>
          <cell r="F2066">
            <v>3</v>
          </cell>
          <cell r="G2066">
            <v>71155001</v>
          </cell>
          <cell r="H2066" t="str">
            <v>R0010100</v>
          </cell>
          <cell r="I2066">
            <v>10151</v>
          </cell>
          <cell r="J2066">
            <v>602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350701.6</v>
          </cell>
          <cell r="P2066">
            <v>350701.6</v>
          </cell>
          <cell r="R2066">
            <v>0</v>
          </cell>
          <cell r="S2066">
            <v>0</v>
          </cell>
          <cell r="T2066">
            <v>350701.6</v>
          </cell>
          <cell r="V2066">
            <v>0</v>
          </cell>
          <cell r="W2066">
            <v>0</v>
          </cell>
          <cell r="X2066">
            <v>0</v>
          </cell>
        </row>
        <row r="2067">
          <cell r="G2067" t="str">
            <v>71155001 Total</v>
          </cell>
          <cell r="L2067">
            <v>0</v>
          </cell>
          <cell r="M2067">
            <v>118747.11</v>
          </cell>
          <cell r="P2067">
            <v>469448.71</v>
          </cell>
          <cell r="R2067">
            <v>0</v>
          </cell>
          <cell r="S2067">
            <v>118747.11</v>
          </cell>
          <cell r="T2067">
            <v>350701.6</v>
          </cell>
          <cell r="V2067">
            <v>0</v>
          </cell>
          <cell r="W2067">
            <v>0</v>
          </cell>
          <cell r="X2067">
            <v>268941.75</v>
          </cell>
        </row>
        <row r="2068">
          <cell r="A2068">
            <v>1</v>
          </cell>
          <cell r="B2068" t="str">
            <v>500201115427</v>
          </cell>
          <cell r="C2068">
            <v>80</v>
          </cell>
          <cell r="D2068">
            <v>5</v>
          </cell>
          <cell r="E2068" t="str">
            <v>REC EXPORTACAO-COMISSAO POR AVISO DE CARTA DE CREDITO</v>
          </cell>
          <cell r="F2068">
            <v>3</v>
          </cell>
          <cell r="G2068">
            <v>71310114</v>
          </cell>
          <cell r="H2068" t="str">
            <v>R0071300</v>
          </cell>
          <cell r="I2068">
            <v>210415</v>
          </cell>
          <cell r="J2068">
            <v>16</v>
          </cell>
          <cell r="K2068">
            <v>0</v>
          </cell>
          <cell r="L2068">
            <v>110</v>
          </cell>
          <cell r="M2068">
            <v>0</v>
          </cell>
          <cell r="N2068">
            <v>0</v>
          </cell>
          <cell r="O2068">
            <v>197.53</v>
          </cell>
          <cell r="P2068">
            <v>197.53</v>
          </cell>
          <cell r="R2068">
            <v>0</v>
          </cell>
          <cell r="S2068">
            <v>0</v>
          </cell>
          <cell r="T2068">
            <v>197.53</v>
          </cell>
          <cell r="V2068">
            <v>110</v>
          </cell>
          <cell r="W2068">
            <v>0</v>
          </cell>
          <cell r="X2068">
            <v>162.26</v>
          </cell>
        </row>
        <row r="2069">
          <cell r="G2069" t="str">
            <v>71310114 Total</v>
          </cell>
          <cell r="L2069">
            <v>110</v>
          </cell>
          <cell r="M2069">
            <v>0</v>
          </cell>
          <cell r="P2069">
            <v>197.53</v>
          </cell>
          <cell r="R2069">
            <v>0</v>
          </cell>
          <cell r="S2069">
            <v>0</v>
          </cell>
          <cell r="T2069">
            <v>197.53</v>
          </cell>
          <cell r="V2069">
            <v>110</v>
          </cell>
          <cell r="W2069">
            <v>0</v>
          </cell>
          <cell r="X2069">
            <v>162.26</v>
          </cell>
        </row>
        <row r="2070">
          <cell r="A2070">
            <v>1</v>
          </cell>
          <cell r="B2070" t="str">
            <v>500201114927</v>
          </cell>
          <cell r="C2070">
            <v>80</v>
          </cell>
          <cell r="D2070">
            <v>5</v>
          </cell>
          <cell r="E2070" t="str">
            <v>RESSARC. DE CUSTOS FIN. S/ DEP. COMP.-ADTO. EXP. VENCIDAS</v>
          </cell>
          <cell r="F2070">
            <v>3</v>
          </cell>
          <cell r="G2070">
            <v>71310121</v>
          </cell>
          <cell r="H2070" t="str">
            <v>R0010100</v>
          </cell>
          <cell r="I2070">
            <v>10085</v>
          </cell>
          <cell r="J2070">
            <v>29</v>
          </cell>
          <cell r="K2070">
            <v>0</v>
          </cell>
          <cell r="L2070">
            <v>3605.87</v>
          </cell>
          <cell r="M2070">
            <v>2948.14</v>
          </cell>
          <cell r="N2070">
            <v>0</v>
          </cell>
          <cell r="O2070">
            <v>0</v>
          </cell>
          <cell r="P2070">
            <v>2948.14</v>
          </cell>
          <cell r="R2070">
            <v>0</v>
          </cell>
          <cell r="S2070">
            <v>2948.14</v>
          </cell>
          <cell r="T2070">
            <v>0</v>
          </cell>
          <cell r="V2070">
            <v>3605.87</v>
          </cell>
          <cell r="W2070">
            <v>190.2</v>
          </cell>
          <cell r="X2070">
            <v>2948.14</v>
          </cell>
        </row>
        <row r="2071">
          <cell r="A2071">
            <v>1</v>
          </cell>
          <cell r="B2071" t="str">
            <v>500201114960</v>
          </cell>
          <cell r="C2071">
            <v>80</v>
          </cell>
          <cell r="D2071">
            <v>5</v>
          </cell>
          <cell r="E2071" t="str">
            <v>JUROS/COMISSOES FINEX-CACEX VENDA DE SAQUES</v>
          </cell>
          <cell r="F2071">
            <v>3</v>
          </cell>
          <cell r="G2071">
            <v>71310121</v>
          </cell>
          <cell r="H2071" t="str">
            <v>R0010100</v>
          </cell>
          <cell r="I2071">
            <v>10201</v>
          </cell>
          <cell r="J2071">
            <v>22</v>
          </cell>
          <cell r="K2071">
            <v>545</v>
          </cell>
          <cell r="L2071">
            <v>896.08</v>
          </cell>
          <cell r="M2071">
            <v>0</v>
          </cell>
          <cell r="N2071">
            <v>0</v>
          </cell>
          <cell r="O2071">
            <v>0</v>
          </cell>
          <cell r="P2071">
            <v>0</v>
          </cell>
          <cell r="R2071">
            <v>0</v>
          </cell>
          <cell r="S2071">
            <v>0</v>
          </cell>
          <cell r="T2071">
            <v>0</v>
          </cell>
          <cell r="V2071">
            <v>896.08</v>
          </cell>
          <cell r="W2071">
            <v>0</v>
          </cell>
          <cell r="X2071">
            <v>0</v>
          </cell>
        </row>
        <row r="2072">
          <cell r="A2072">
            <v>1</v>
          </cell>
          <cell r="B2072" t="str">
            <v>500201114994</v>
          </cell>
          <cell r="C2072">
            <v>80</v>
          </cell>
          <cell r="D2072">
            <v>5</v>
          </cell>
          <cell r="E2072" t="str">
            <v>RECEITAS ACC DE CONTRATOS DE CAMBIO-REAVALIACAO</v>
          </cell>
          <cell r="F2072">
            <v>3</v>
          </cell>
          <cell r="G2072">
            <v>71310121</v>
          </cell>
          <cell r="H2072" t="str">
            <v>R0010100</v>
          </cell>
          <cell r="I2072">
            <v>10684</v>
          </cell>
          <cell r="J2072">
            <v>22</v>
          </cell>
          <cell r="K2072">
            <v>520</v>
          </cell>
          <cell r="L2072">
            <v>744.05</v>
          </cell>
          <cell r="M2072">
            <v>2100.34</v>
          </cell>
          <cell r="N2072">
            <v>0</v>
          </cell>
          <cell r="O2072">
            <v>0</v>
          </cell>
          <cell r="P2072">
            <v>2100.34</v>
          </cell>
          <cell r="R2072">
            <v>276.75</v>
          </cell>
          <cell r="S2072">
            <v>2100.34</v>
          </cell>
          <cell r="T2072">
            <v>0</v>
          </cell>
          <cell r="V2072">
            <v>781.41</v>
          </cell>
          <cell r="W2072">
            <v>111.18</v>
          </cell>
          <cell r="X2072">
            <v>2100.34</v>
          </cell>
        </row>
        <row r="2073">
          <cell r="A2073">
            <v>1</v>
          </cell>
          <cell r="B2073" t="str">
            <v>500201115001</v>
          </cell>
          <cell r="C2073">
            <v>80</v>
          </cell>
          <cell r="D2073">
            <v>5</v>
          </cell>
          <cell r="E2073" t="str">
            <v>RECEITAS DE ACC ADIANTAMENTO S/CONTRATOS DE CAMBIO-JUROS</v>
          </cell>
          <cell r="F2073">
            <v>3</v>
          </cell>
          <cell r="G2073">
            <v>71310121</v>
          </cell>
          <cell r="H2073" t="str">
            <v>R0010100</v>
          </cell>
          <cell r="I2073">
            <v>10189</v>
          </cell>
          <cell r="J2073">
            <v>22</v>
          </cell>
          <cell r="K2073">
            <v>0</v>
          </cell>
          <cell r="L2073">
            <v>27490.28</v>
          </cell>
          <cell r="M2073">
            <v>0</v>
          </cell>
          <cell r="N2073">
            <v>0</v>
          </cell>
          <cell r="O2073">
            <v>0</v>
          </cell>
          <cell r="P2073">
            <v>0</v>
          </cell>
          <cell r="R2073">
            <v>25177.19</v>
          </cell>
          <cell r="S2073">
            <v>0</v>
          </cell>
          <cell r="T2073">
            <v>0</v>
          </cell>
          <cell r="V2073">
            <v>16952.18</v>
          </cell>
          <cell r="W2073">
            <v>0</v>
          </cell>
          <cell r="X2073">
            <v>0</v>
          </cell>
        </row>
        <row r="2074">
          <cell r="A2074">
            <v>1</v>
          </cell>
          <cell r="B2074" t="str">
            <v>500201115265</v>
          </cell>
          <cell r="C2074">
            <v>80</v>
          </cell>
          <cell r="D2074">
            <v>5</v>
          </cell>
          <cell r="E2074" t="str">
            <v>RECEITAS-OUTRAS JRS E DESCONTOS S/CAMBIAIS</v>
          </cell>
          <cell r="F2074">
            <v>3</v>
          </cell>
          <cell r="G2074">
            <v>71310121</v>
          </cell>
          <cell r="H2074" t="str">
            <v>R0010100</v>
          </cell>
          <cell r="I2074">
            <v>10228</v>
          </cell>
          <cell r="J2074">
            <v>22</v>
          </cell>
          <cell r="K2074">
            <v>520</v>
          </cell>
          <cell r="L2074">
            <v>2438.34</v>
          </cell>
          <cell r="M2074">
            <v>181.98</v>
          </cell>
          <cell r="N2074">
            <v>-371.93</v>
          </cell>
          <cell r="O2074">
            <v>1225.74</v>
          </cell>
          <cell r="P2074">
            <v>1035.79</v>
          </cell>
          <cell r="R2074">
            <v>-31.47</v>
          </cell>
          <cell r="S2074">
            <v>181.98</v>
          </cell>
          <cell r="T2074">
            <v>853.81</v>
          </cell>
          <cell r="V2074">
            <v>2525.1</v>
          </cell>
          <cell r="W2074">
            <v>-28.77</v>
          </cell>
          <cell r="X2074">
            <v>487.23</v>
          </cell>
        </row>
        <row r="2075">
          <cell r="A2075">
            <v>1</v>
          </cell>
          <cell r="B2075" t="str">
            <v>500201115303</v>
          </cell>
          <cell r="C2075">
            <v>80</v>
          </cell>
          <cell r="D2075">
            <v>5</v>
          </cell>
          <cell r="E2075" t="str">
            <v>RENDAS COMISSOES CANCELAMENTO OP PRE FIN EXPORT</v>
          </cell>
          <cell r="F2075">
            <v>3</v>
          </cell>
          <cell r="G2075">
            <v>71310121</v>
          </cell>
          <cell r="H2075" t="str">
            <v>R0150600</v>
          </cell>
          <cell r="I2075">
            <v>60424</v>
          </cell>
          <cell r="J2075">
            <v>7</v>
          </cell>
          <cell r="K2075">
            <v>0</v>
          </cell>
          <cell r="L2075">
            <v>4755.5600000000004</v>
          </cell>
          <cell r="M2075">
            <v>3779.82</v>
          </cell>
          <cell r="N2075">
            <v>0</v>
          </cell>
          <cell r="O2075">
            <v>0</v>
          </cell>
          <cell r="P2075">
            <v>3779.82</v>
          </cell>
          <cell r="R2075">
            <v>0</v>
          </cell>
          <cell r="S2075">
            <v>3779.82</v>
          </cell>
          <cell r="T2075">
            <v>0</v>
          </cell>
          <cell r="V2075">
            <v>4755.5600000000004</v>
          </cell>
          <cell r="W2075">
            <v>243.86</v>
          </cell>
          <cell r="X2075">
            <v>3779.82</v>
          </cell>
        </row>
        <row r="2076">
          <cell r="A2076">
            <v>1</v>
          </cell>
          <cell r="B2076" t="str">
            <v>500201115354</v>
          </cell>
          <cell r="C2076">
            <v>80</v>
          </cell>
          <cell r="D2076">
            <v>5</v>
          </cell>
          <cell r="E2076" t="str">
            <v>RENDAS JUROS/COMISSOES FINEX IMPORTADOR</v>
          </cell>
          <cell r="F2076">
            <v>3</v>
          </cell>
          <cell r="G2076">
            <v>71310121</v>
          </cell>
          <cell r="H2076" t="str">
            <v>R0010100</v>
          </cell>
          <cell r="I2076">
            <v>10200</v>
          </cell>
          <cell r="J2076">
            <v>22</v>
          </cell>
          <cell r="K2076">
            <v>545</v>
          </cell>
          <cell r="L2076">
            <v>250.85</v>
          </cell>
          <cell r="M2076">
            <v>0</v>
          </cell>
          <cell r="N2076">
            <v>0</v>
          </cell>
          <cell r="O2076">
            <v>0</v>
          </cell>
          <cell r="P2076">
            <v>0</v>
          </cell>
          <cell r="R2076">
            <v>0</v>
          </cell>
          <cell r="S2076">
            <v>0</v>
          </cell>
          <cell r="T2076">
            <v>0</v>
          </cell>
          <cell r="V2076">
            <v>250.85</v>
          </cell>
          <cell r="W2076">
            <v>0</v>
          </cell>
          <cell r="X2076">
            <v>0</v>
          </cell>
        </row>
        <row r="2077">
          <cell r="A2077">
            <v>1</v>
          </cell>
          <cell r="B2077" t="str">
            <v>500201115699</v>
          </cell>
          <cell r="C2077">
            <v>80</v>
          </cell>
          <cell r="D2077">
            <v>5</v>
          </cell>
          <cell r="E2077" t="str">
            <v>RECEITAS ACE CONTRATOS CAMBIO LETRAS ENTREGUES-REAVALIACAO</v>
          </cell>
          <cell r="F2077">
            <v>3</v>
          </cell>
          <cell r="G2077">
            <v>71310121</v>
          </cell>
          <cell r="H2077" t="str">
            <v>R0010100</v>
          </cell>
          <cell r="I2077">
            <v>10684</v>
          </cell>
          <cell r="J2077">
            <v>22</v>
          </cell>
          <cell r="K2077">
            <v>0</v>
          </cell>
          <cell r="L2077">
            <v>13.34</v>
          </cell>
          <cell r="M2077">
            <v>0</v>
          </cell>
          <cell r="N2077">
            <v>0</v>
          </cell>
          <cell r="O2077">
            <v>0</v>
          </cell>
          <cell r="P2077">
            <v>0</v>
          </cell>
          <cell r="R2077">
            <v>0</v>
          </cell>
          <cell r="S2077">
            <v>0</v>
          </cell>
          <cell r="T2077">
            <v>0</v>
          </cell>
          <cell r="V2077">
            <v>13.34</v>
          </cell>
          <cell r="W2077">
            <v>0</v>
          </cell>
          <cell r="X2077">
            <v>0</v>
          </cell>
        </row>
        <row r="2078">
          <cell r="G2078" t="str">
            <v>71310121 Total</v>
          </cell>
          <cell r="L2078">
            <v>40194.370000000003</v>
          </cell>
          <cell r="M2078">
            <v>9010.2800000000007</v>
          </cell>
          <cell r="P2078">
            <v>9864.09</v>
          </cell>
          <cell r="R2078">
            <v>25422.47</v>
          </cell>
          <cell r="S2078">
            <v>9010.2800000000007</v>
          </cell>
          <cell r="T2078">
            <v>853.81</v>
          </cell>
          <cell r="V2078">
            <v>29780.39</v>
          </cell>
          <cell r="W2078">
            <v>516.47</v>
          </cell>
          <cell r="X2078">
            <v>9315.5300000000007</v>
          </cell>
        </row>
        <row r="2079">
          <cell r="A2079">
            <v>1</v>
          </cell>
          <cell r="B2079" t="str">
            <v>500201115095</v>
          </cell>
          <cell r="C2079">
            <v>80</v>
          </cell>
          <cell r="D2079">
            <v>5</v>
          </cell>
          <cell r="E2079" t="str">
            <v>REC IMPORTACAO-COMISSAO-ABERTURA DE CARTA DE CREDITO</v>
          </cell>
          <cell r="F2079">
            <v>3</v>
          </cell>
          <cell r="G2079">
            <v>71310224</v>
          </cell>
          <cell r="H2079" t="str">
            <v>R0010100</v>
          </cell>
          <cell r="I2079">
            <v>10137</v>
          </cell>
          <cell r="J2079">
            <v>16</v>
          </cell>
          <cell r="K2079">
            <v>515</v>
          </cell>
          <cell r="L2079">
            <v>34464.379999999997</v>
          </cell>
          <cell r="M2079">
            <v>5806.3</v>
          </cell>
          <cell r="N2079">
            <v>0</v>
          </cell>
          <cell r="O2079">
            <v>5244.26</v>
          </cell>
          <cell r="P2079">
            <v>11050.56</v>
          </cell>
          <cell r="R2079">
            <v>5806.16</v>
          </cell>
          <cell r="S2079">
            <v>5806.3</v>
          </cell>
          <cell r="T2079">
            <v>5244.26</v>
          </cell>
          <cell r="V2079">
            <v>31395.14</v>
          </cell>
          <cell r="W2079">
            <v>2700.68</v>
          </cell>
          <cell r="X2079">
            <v>8207.68</v>
          </cell>
        </row>
        <row r="2080">
          <cell r="G2080" t="str">
            <v>71310224 Total</v>
          </cell>
          <cell r="L2080">
            <v>34464.379999999997</v>
          </cell>
          <cell r="M2080">
            <v>5806.3</v>
          </cell>
          <cell r="P2080">
            <v>11050.56</v>
          </cell>
          <cell r="R2080">
            <v>5806.16</v>
          </cell>
          <cell r="S2080">
            <v>5806.3</v>
          </cell>
          <cell r="T2080">
            <v>5244.26</v>
          </cell>
          <cell r="V2080">
            <v>31395.14</v>
          </cell>
          <cell r="W2080">
            <v>2700.68</v>
          </cell>
          <cell r="X2080">
            <v>8207.68</v>
          </cell>
        </row>
        <row r="2081">
          <cell r="A2081">
            <v>1</v>
          </cell>
          <cell r="B2081" t="str">
            <v>500201115109</v>
          </cell>
          <cell r="C2081">
            <v>80</v>
          </cell>
          <cell r="D2081">
            <v>5</v>
          </cell>
          <cell r="E2081" t="str">
            <v>RECEITAS-ALTERACOES CONTRATOS DE CAMBIO-EXPORTACAO</v>
          </cell>
          <cell r="F2081">
            <v>3</v>
          </cell>
          <cell r="G2081">
            <v>71310901</v>
          </cell>
          <cell r="H2081" t="str">
            <v>R0074100</v>
          </cell>
          <cell r="I2081">
            <v>210029</v>
          </cell>
          <cell r="J2081">
            <v>461</v>
          </cell>
          <cell r="K2081">
            <v>520</v>
          </cell>
          <cell r="L2081">
            <v>329.11</v>
          </cell>
          <cell r="M2081">
            <v>0</v>
          </cell>
          <cell r="N2081">
            <v>0</v>
          </cell>
          <cell r="O2081">
            <v>0</v>
          </cell>
          <cell r="P2081">
            <v>0</v>
          </cell>
          <cell r="R2081">
            <v>0</v>
          </cell>
          <cell r="S2081">
            <v>0</v>
          </cell>
          <cell r="T2081">
            <v>0</v>
          </cell>
          <cell r="V2081">
            <v>329.11</v>
          </cell>
          <cell r="W2081">
            <v>0</v>
          </cell>
          <cell r="X2081">
            <v>0</v>
          </cell>
        </row>
        <row r="2082">
          <cell r="A2082">
            <v>1</v>
          </cell>
          <cell r="B2082" t="str">
            <v>500201115320</v>
          </cell>
          <cell r="C2082">
            <v>80</v>
          </cell>
          <cell r="D2082">
            <v>5</v>
          </cell>
          <cell r="E2082" t="str">
            <v>RECEITAS OUTRAS</v>
          </cell>
          <cell r="F2082">
            <v>3</v>
          </cell>
          <cell r="G2082">
            <v>71310901</v>
          </cell>
          <cell r="H2082" t="str">
            <v>R0150600</v>
          </cell>
          <cell r="I2082">
            <v>60106</v>
          </cell>
          <cell r="J2082">
            <v>1</v>
          </cell>
          <cell r="K2082">
            <v>545</v>
          </cell>
          <cell r="L2082">
            <v>1456662.1</v>
          </cell>
          <cell r="M2082">
            <v>0</v>
          </cell>
          <cell r="N2082">
            <v>0</v>
          </cell>
          <cell r="O2082">
            <v>0</v>
          </cell>
          <cell r="P2082">
            <v>0</v>
          </cell>
          <cell r="R2082">
            <v>0</v>
          </cell>
          <cell r="S2082">
            <v>0</v>
          </cell>
          <cell r="T2082">
            <v>0</v>
          </cell>
          <cell r="V2082">
            <v>1456662.1</v>
          </cell>
          <cell r="W2082">
            <v>0</v>
          </cell>
          <cell r="X2082">
            <v>0</v>
          </cell>
        </row>
        <row r="2083">
          <cell r="A2083">
            <v>1</v>
          </cell>
          <cell r="B2083" t="str">
            <v>500201115338</v>
          </cell>
          <cell r="C2083">
            <v>80</v>
          </cell>
          <cell r="D2083">
            <v>5</v>
          </cell>
          <cell r="E2083" t="str">
            <v>COMISSAO S/CANCELAMENTO DE CONTRATOS DE CAMBIO</v>
          </cell>
          <cell r="F2083">
            <v>3</v>
          </cell>
          <cell r="G2083">
            <v>71310901</v>
          </cell>
          <cell r="H2083" t="str">
            <v>R0074100</v>
          </cell>
          <cell r="I2083">
            <v>210029</v>
          </cell>
          <cell r="J2083">
            <v>461</v>
          </cell>
          <cell r="K2083">
            <v>520</v>
          </cell>
          <cell r="L2083">
            <v>180.6</v>
          </cell>
          <cell r="M2083">
            <v>0</v>
          </cell>
          <cell r="N2083">
            <v>0</v>
          </cell>
          <cell r="O2083">
            <v>0</v>
          </cell>
          <cell r="P2083">
            <v>0</v>
          </cell>
          <cell r="R2083">
            <v>0</v>
          </cell>
          <cell r="S2083">
            <v>0</v>
          </cell>
          <cell r="T2083">
            <v>0</v>
          </cell>
          <cell r="V2083">
            <v>180.6</v>
          </cell>
          <cell r="W2083">
            <v>0</v>
          </cell>
          <cell r="X2083">
            <v>0</v>
          </cell>
        </row>
        <row r="2084">
          <cell r="A2084">
            <v>1</v>
          </cell>
          <cell r="B2084" t="str">
            <v>571310901031</v>
          </cell>
          <cell r="C2084">
            <v>80</v>
          </cell>
          <cell r="D2084">
            <v>5</v>
          </cell>
          <cell r="E2084" t="str">
            <v>JUROS C/APLICACOES - IBF</v>
          </cell>
          <cell r="F2084">
            <v>3</v>
          </cell>
          <cell r="G2084">
            <v>71310901</v>
          </cell>
          <cell r="H2084" t="str">
            <v>R0040180</v>
          </cell>
          <cell r="I2084">
            <v>60106</v>
          </cell>
          <cell r="J2084">
            <v>1</v>
          </cell>
          <cell r="K2084">
            <v>0</v>
          </cell>
          <cell r="L2084">
            <v>2753495.93</v>
          </cell>
          <cell r="M2084">
            <v>0</v>
          </cell>
          <cell r="N2084">
            <v>0</v>
          </cell>
          <cell r="O2084">
            <v>0</v>
          </cell>
          <cell r="P2084">
            <v>0</v>
          </cell>
          <cell r="R2084">
            <v>15931.89</v>
          </cell>
          <cell r="S2084">
            <v>0</v>
          </cell>
          <cell r="T2084">
            <v>0</v>
          </cell>
          <cell r="V2084">
            <v>2739619.77</v>
          </cell>
          <cell r="W2084">
            <v>0</v>
          </cell>
          <cell r="X2084">
            <v>0</v>
          </cell>
        </row>
        <row r="2085">
          <cell r="G2085" t="str">
            <v>71310901 Total</v>
          </cell>
          <cell r="L2085">
            <v>4210667.74</v>
          </cell>
          <cell r="M2085">
            <v>0</v>
          </cell>
          <cell r="P2085">
            <v>0</v>
          </cell>
          <cell r="R2085">
            <v>15931.89</v>
          </cell>
          <cell r="S2085">
            <v>0</v>
          </cell>
          <cell r="T2085">
            <v>0</v>
          </cell>
          <cell r="V2085">
            <v>4196791.58</v>
          </cell>
          <cell r="W2085">
            <v>0</v>
          </cell>
          <cell r="X2085">
            <v>0</v>
          </cell>
        </row>
        <row r="2086">
          <cell r="A2086">
            <v>1</v>
          </cell>
          <cell r="B2086" t="str">
            <v>500201155011</v>
          </cell>
          <cell r="C2086">
            <v>80</v>
          </cell>
          <cell r="D2086">
            <v>5</v>
          </cell>
          <cell r="E2086" t="str">
            <v>LUCROS EM OPER-DIF.DE TAXA-FINANCEIRO-COMPRA</v>
          </cell>
          <cell r="F2086">
            <v>3</v>
          </cell>
          <cell r="G2086">
            <v>71330008</v>
          </cell>
          <cell r="H2086" t="str">
            <v>R0060000</v>
          </cell>
          <cell r="I2086">
            <v>190155</v>
          </cell>
          <cell r="J2086">
            <v>1</v>
          </cell>
          <cell r="K2086">
            <v>540</v>
          </cell>
          <cell r="L2086">
            <v>0</v>
          </cell>
          <cell r="M2086">
            <v>0</v>
          </cell>
          <cell r="N2086">
            <v>-7232.77</v>
          </cell>
          <cell r="O2086">
            <v>7232.77</v>
          </cell>
          <cell r="P2086">
            <v>0</v>
          </cell>
          <cell r="R2086">
            <v>0</v>
          </cell>
          <cell r="S2086">
            <v>0</v>
          </cell>
          <cell r="T2086">
            <v>0</v>
          </cell>
          <cell r="V2086">
            <v>6530.1</v>
          </cell>
          <cell r="W2086">
            <v>6766.14</v>
          </cell>
          <cell r="X2086">
            <v>6974.46</v>
          </cell>
        </row>
        <row r="2087">
          <cell r="A2087">
            <v>1</v>
          </cell>
          <cell r="B2087" t="str">
            <v>500201155020</v>
          </cell>
          <cell r="C2087">
            <v>80</v>
          </cell>
          <cell r="D2087">
            <v>5</v>
          </cell>
          <cell r="E2087" t="str">
            <v>LUCROS EM OPERACOES-DIF TAXA-FINANCEIRO-VENDA</v>
          </cell>
          <cell r="F2087">
            <v>3</v>
          </cell>
          <cell r="G2087">
            <v>71330008</v>
          </cell>
          <cell r="H2087" t="str">
            <v>R0060000</v>
          </cell>
          <cell r="I2087">
            <v>190156</v>
          </cell>
          <cell r="J2087">
            <v>1</v>
          </cell>
          <cell r="K2087">
            <v>540</v>
          </cell>
          <cell r="L2087">
            <v>0</v>
          </cell>
          <cell r="M2087">
            <v>31.06</v>
          </cell>
          <cell r="N2087">
            <v>-28737.39</v>
          </cell>
          <cell r="O2087">
            <v>28706.33</v>
          </cell>
          <cell r="P2087">
            <v>0</v>
          </cell>
          <cell r="R2087">
            <v>0</v>
          </cell>
          <cell r="S2087">
            <v>31.059999999997672</v>
          </cell>
          <cell r="T2087">
            <v>-31.059999999997672</v>
          </cell>
          <cell r="V2087">
            <v>25148.09</v>
          </cell>
          <cell r="W2087">
            <v>26288.59</v>
          </cell>
          <cell r="X2087">
            <v>27134.49</v>
          </cell>
        </row>
        <row r="2088">
          <cell r="A2088">
            <v>1</v>
          </cell>
          <cell r="B2088" t="str">
            <v>500201155054</v>
          </cell>
          <cell r="C2088">
            <v>80</v>
          </cell>
          <cell r="D2088">
            <v>5</v>
          </cell>
          <cell r="E2088" t="str">
            <v>LUCROS OP-DIF TAXA-REAJUSTE-IMPORT FINANCE</v>
          </cell>
          <cell r="F2088">
            <v>3</v>
          </cell>
          <cell r="G2088">
            <v>71330008</v>
          </cell>
          <cell r="H2088" t="str">
            <v>R0060000</v>
          </cell>
          <cell r="I2088">
            <v>190168</v>
          </cell>
          <cell r="J2088">
            <v>7</v>
          </cell>
          <cell r="K2088">
            <v>0</v>
          </cell>
          <cell r="L2088">
            <v>0</v>
          </cell>
          <cell r="M2088">
            <v>0</v>
          </cell>
          <cell r="N2088">
            <v>-806054.07</v>
          </cell>
          <cell r="O2088">
            <v>806054.07</v>
          </cell>
          <cell r="P2088">
            <v>0</v>
          </cell>
          <cell r="R2088">
            <v>0</v>
          </cell>
          <cell r="S2088">
            <v>0</v>
          </cell>
          <cell r="T2088">
            <v>0</v>
          </cell>
          <cell r="V2088">
            <v>728048.84</v>
          </cell>
          <cell r="W2088">
            <v>754050.58</v>
          </cell>
          <cell r="X2088">
            <v>777266.42</v>
          </cell>
        </row>
        <row r="2089">
          <cell r="A2089">
            <v>1</v>
          </cell>
          <cell r="B2089" t="str">
            <v>500201155062</v>
          </cell>
          <cell r="C2089">
            <v>80</v>
          </cell>
          <cell r="D2089">
            <v>5</v>
          </cell>
          <cell r="E2089" t="str">
            <v>LUCROS EM OPER-DIF DE TX-REAJ-EXPORTACAO-LETRAS ENTREGUES</v>
          </cell>
          <cell r="F2089">
            <v>3</v>
          </cell>
          <cell r="G2089">
            <v>71330008</v>
          </cell>
          <cell r="H2089" t="str">
            <v>R0060000</v>
          </cell>
          <cell r="I2089">
            <v>190152</v>
          </cell>
          <cell r="J2089">
            <v>2</v>
          </cell>
          <cell r="K2089">
            <v>540</v>
          </cell>
          <cell r="L2089">
            <v>19365.55</v>
          </cell>
          <cell r="M2089">
            <v>1259.67</v>
          </cell>
          <cell r="N2089">
            <v>-1374508.46</v>
          </cell>
          <cell r="O2089">
            <v>1380453.78</v>
          </cell>
          <cell r="P2089">
            <v>7204.99</v>
          </cell>
          <cell r="R2089">
            <v>-314.34000000008382</v>
          </cell>
          <cell r="S2089">
            <v>1259.6699999999255</v>
          </cell>
          <cell r="T2089">
            <v>5945.3200000000652</v>
          </cell>
          <cell r="V2089">
            <v>20087.599999999999</v>
          </cell>
          <cell r="W2089">
            <v>-55.64</v>
          </cell>
          <cell r="X2089">
            <v>3822.86</v>
          </cell>
        </row>
        <row r="2090">
          <cell r="A2090">
            <v>1</v>
          </cell>
          <cell r="B2090" t="str">
            <v>500201155097</v>
          </cell>
          <cell r="C2090">
            <v>80</v>
          </cell>
          <cell r="D2090">
            <v>5</v>
          </cell>
          <cell r="E2090" t="str">
            <v>LUCROS OP-DIF TX-REAJ-COMPRA FUTURA COMERCIAL</v>
          </cell>
          <cell r="F2090">
            <v>3</v>
          </cell>
          <cell r="G2090">
            <v>71330008</v>
          </cell>
          <cell r="H2090" t="str">
            <v>R0060000</v>
          </cell>
          <cell r="I2090">
            <v>190154</v>
          </cell>
          <cell r="J2090">
            <v>2</v>
          </cell>
          <cell r="K2090">
            <v>540</v>
          </cell>
          <cell r="L2090">
            <v>0</v>
          </cell>
          <cell r="M2090">
            <v>0</v>
          </cell>
          <cell r="N2090">
            <v>-31.45</v>
          </cell>
          <cell r="O2090">
            <v>31.45</v>
          </cell>
          <cell r="P2090">
            <v>0</v>
          </cell>
          <cell r="R2090">
            <v>0</v>
          </cell>
          <cell r="S2090">
            <v>0</v>
          </cell>
          <cell r="T2090">
            <v>0</v>
          </cell>
          <cell r="V2090">
            <v>-28.41</v>
          </cell>
          <cell r="W2090">
            <v>-29.42</v>
          </cell>
          <cell r="X2090">
            <v>-30.33</v>
          </cell>
        </row>
        <row r="2091">
          <cell r="A2091">
            <v>1</v>
          </cell>
          <cell r="B2091" t="str">
            <v>500201155127</v>
          </cell>
          <cell r="C2091">
            <v>80</v>
          </cell>
          <cell r="D2091">
            <v>5</v>
          </cell>
          <cell r="E2091" t="str">
            <v>LUCROS OP-DIF TAXA-REAJUSTE-FUNDING OUTROS BANCOS</v>
          </cell>
          <cell r="F2091">
            <v>3</v>
          </cell>
          <cell r="G2091">
            <v>71330008</v>
          </cell>
          <cell r="H2091" t="str">
            <v>R0060000</v>
          </cell>
          <cell r="I2091">
            <v>190158</v>
          </cell>
          <cell r="J2091">
            <v>1</v>
          </cell>
          <cell r="K2091">
            <v>540</v>
          </cell>
          <cell r="L2091">
            <v>0</v>
          </cell>
          <cell r="M2091">
            <v>0</v>
          </cell>
          <cell r="N2091">
            <v>-1359000</v>
          </cell>
          <cell r="O2091">
            <v>1359000</v>
          </cell>
          <cell r="P2091">
            <v>0</v>
          </cell>
          <cell r="R2091">
            <v>0</v>
          </cell>
          <cell r="S2091">
            <v>0</v>
          </cell>
          <cell r="T2091">
            <v>0</v>
          </cell>
          <cell r="V2091">
            <v>1227483.8700000001</v>
          </cell>
          <cell r="W2091">
            <v>1271322.58</v>
          </cell>
          <cell r="X2091">
            <v>1310464.29</v>
          </cell>
        </row>
        <row r="2092">
          <cell r="A2092">
            <v>1</v>
          </cell>
          <cell r="B2092" t="str">
            <v>500201155194</v>
          </cell>
          <cell r="C2092">
            <v>80</v>
          </cell>
          <cell r="D2092">
            <v>5</v>
          </cell>
          <cell r="E2092" t="str">
            <v>LUCROS EM OPERACOES-DIF.DE TAXAS-IMPORTACAO PRONTA</v>
          </cell>
          <cell r="F2092">
            <v>3</v>
          </cell>
          <cell r="G2092">
            <v>71330008</v>
          </cell>
          <cell r="H2092" t="str">
            <v>R0060000</v>
          </cell>
          <cell r="I2092">
            <v>190161</v>
          </cell>
          <cell r="J2092">
            <v>7</v>
          </cell>
          <cell r="K2092">
            <v>540</v>
          </cell>
          <cell r="L2092">
            <v>0</v>
          </cell>
          <cell r="M2092">
            <v>0</v>
          </cell>
          <cell r="N2092">
            <v>-10361764.119999999</v>
          </cell>
          <cell r="O2092">
            <v>10361764.119999999</v>
          </cell>
          <cell r="P2092">
            <v>0</v>
          </cell>
          <cell r="R2092">
            <v>0</v>
          </cell>
          <cell r="S2092">
            <v>0</v>
          </cell>
          <cell r="T2092">
            <v>0</v>
          </cell>
          <cell r="V2092">
            <v>-9359012.75</v>
          </cell>
          <cell r="W2092">
            <v>-9693263.2100000009</v>
          </cell>
          <cell r="X2092">
            <v>-9991701.1199999992</v>
          </cell>
        </row>
        <row r="2093">
          <cell r="A2093">
            <v>1</v>
          </cell>
          <cell r="B2093" t="str">
            <v>500201155224</v>
          </cell>
          <cell r="C2093">
            <v>80</v>
          </cell>
          <cell r="D2093">
            <v>5</v>
          </cell>
          <cell r="E2093" t="str">
            <v>LUCROS EM OPERACOES-DIF.DE TAXAS-IMPORTACAO</v>
          </cell>
          <cell r="F2093">
            <v>3</v>
          </cell>
          <cell r="G2093">
            <v>71330008</v>
          </cell>
          <cell r="H2093" t="str">
            <v>R0060000</v>
          </cell>
          <cell r="I2093">
            <v>190207</v>
          </cell>
          <cell r="J2093">
            <v>7</v>
          </cell>
          <cell r="K2093">
            <v>540</v>
          </cell>
          <cell r="L2093">
            <v>0</v>
          </cell>
          <cell r="M2093">
            <v>0</v>
          </cell>
          <cell r="N2093">
            <v>-806054.07</v>
          </cell>
          <cell r="O2093">
            <v>806054.07</v>
          </cell>
          <cell r="P2093">
            <v>0</v>
          </cell>
          <cell r="R2093">
            <v>0</v>
          </cell>
          <cell r="S2093">
            <v>0</v>
          </cell>
          <cell r="T2093">
            <v>0</v>
          </cell>
          <cell r="V2093">
            <v>728048.84</v>
          </cell>
          <cell r="W2093">
            <v>754050.58</v>
          </cell>
          <cell r="X2093">
            <v>777266.42</v>
          </cell>
        </row>
        <row r="2094">
          <cell r="A2094">
            <v>1</v>
          </cell>
          <cell r="B2094" t="str">
            <v>500201155232</v>
          </cell>
          <cell r="C2094">
            <v>80</v>
          </cell>
          <cell r="D2094">
            <v>5</v>
          </cell>
          <cell r="E2094" t="str">
            <v>LUCROS EM OPERACOES-DIF.DE TAXAS-ARBITRAGEM COMPRA-FUTURA</v>
          </cell>
          <cell r="F2094">
            <v>3</v>
          </cell>
          <cell r="G2094">
            <v>71330008</v>
          </cell>
          <cell r="H2094" t="str">
            <v>R0060000</v>
          </cell>
          <cell r="I2094">
            <v>190141</v>
          </cell>
          <cell r="J2094">
            <v>6</v>
          </cell>
          <cell r="K2094">
            <v>540</v>
          </cell>
          <cell r="L2094">
            <v>0</v>
          </cell>
          <cell r="M2094">
            <v>0</v>
          </cell>
          <cell r="N2094">
            <v>-2777.74</v>
          </cell>
          <cell r="O2094">
            <v>2777.74</v>
          </cell>
          <cell r="P2094">
            <v>0</v>
          </cell>
          <cell r="R2094">
            <v>0</v>
          </cell>
          <cell r="S2094">
            <v>0</v>
          </cell>
          <cell r="T2094">
            <v>0</v>
          </cell>
          <cell r="V2094">
            <v>-2508.9299999999998</v>
          </cell>
          <cell r="W2094">
            <v>-2598.5300000000002</v>
          </cell>
          <cell r="X2094">
            <v>-2678.54</v>
          </cell>
        </row>
        <row r="2095">
          <cell r="A2095">
            <v>1</v>
          </cell>
          <cell r="B2095" t="str">
            <v>500201155240</v>
          </cell>
          <cell r="C2095">
            <v>80</v>
          </cell>
          <cell r="D2095">
            <v>5</v>
          </cell>
          <cell r="E2095" t="str">
            <v>LUCROS EM OPERACOES-DIF.DE TAXAS-ARBITRAGEM COMPRA PRONTA</v>
          </cell>
          <cell r="F2095">
            <v>3</v>
          </cell>
          <cell r="G2095">
            <v>71330008</v>
          </cell>
          <cell r="H2095" t="str">
            <v>R0060000</v>
          </cell>
          <cell r="I2095">
            <v>190141</v>
          </cell>
          <cell r="J2095">
            <v>1</v>
          </cell>
          <cell r="K2095">
            <v>540</v>
          </cell>
          <cell r="L2095">
            <v>0</v>
          </cell>
          <cell r="M2095">
            <v>0</v>
          </cell>
          <cell r="N2095">
            <v>-0.64</v>
          </cell>
          <cell r="O2095">
            <v>0.64</v>
          </cell>
          <cell r="P2095">
            <v>0</v>
          </cell>
          <cell r="R2095">
            <v>0</v>
          </cell>
          <cell r="S2095">
            <v>0</v>
          </cell>
          <cell r="T2095">
            <v>0</v>
          </cell>
          <cell r="V2095">
            <v>-0.42</v>
          </cell>
          <cell r="W2095">
            <v>-0.43</v>
          </cell>
          <cell r="X2095">
            <v>-0.44</v>
          </cell>
        </row>
        <row r="2096">
          <cell r="A2096">
            <v>1</v>
          </cell>
          <cell r="B2096" t="str">
            <v>500201155267</v>
          </cell>
          <cell r="C2096">
            <v>80</v>
          </cell>
          <cell r="D2096">
            <v>5</v>
          </cell>
          <cell r="E2096" t="str">
            <v>LUCROS EM OPERACOES-DIF.DE TAXAS-FUNDING EXPORT</v>
          </cell>
          <cell r="F2096">
            <v>3</v>
          </cell>
          <cell r="G2096">
            <v>71330008</v>
          </cell>
          <cell r="H2096" t="str">
            <v>R0060000</v>
          </cell>
          <cell r="I2096">
            <v>190208</v>
          </cell>
          <cell r="J2096">
            <v>22</v>
          </cell>
          <cell r="K2096">
            <v>0</v>
          </cell>
          <cell r="L2096">
            <v>0</v>
          </cell>
          <cell r="M2096">
            <v>0</v>
          </cell>
          <cell r="N2096">
            <v>-543052.93000000005</v>
          </cell>
          <cell r="O2096">
            <v>543052.93000000005</v>
          </cell>
          <cell r="P2096">
            <v>0</v>
          </cell>
          <cell r="R2096">
            <v>0</v>
          </cell>
          <cell r="S2096">
            <v>0</v>
          </cell>
          <cell r="T2096">
            <v>0</v>
          </cell>
          <cell r="V2096">
            <v>480627.03</v>
          </cell>
          <cell r="W2096">
            <v>502447.73</v>
          </cell>
          <cell r="X2096">
            <v>520196.66</v>
          </cell>
        </row>
        <row r="2097">
          <cell r="A2097">
            <v>1</v>
          </cell>
          <cell r="B2097" t="str">
            <v>500201155275</v>
          </cell>
          <cell r="C2097">
            <v>80</v>
          </cell>
          <cell r="D2097">
            <v>5</v>
          </cell>
          <cell r="E2097" t="str">
            <v>LUCROS EM OPERACOES-DIF.DE TAXAS-ARBITRAGEM VENDA FUTURA</v>
          </cell>
          <cell r="F2097">
            <v>3</v>
          </cell>
          <cell r="G2097">
            <v>71330008</v>
          </cell>
          <cell r="H2097" t="str">
            <v>R0060000</v>
          </cell>
          <cell r="I2097">
            <v>190142</v>
          </cell>
          <cell r="J2097">
            <v>6</v>
          </cell>
          <cell r="K2097">
            <v>540</v>
          </cell>
          <cell r="L2097">
            <v>0</v>
          </cell>
          <cell r="M2097">
            <v>0</v>
          </cell>
          <cell r="N2097">
            <v>-0.14000000000000001</v>
          </cell>
          <cell r="O2097">
            <v>0.14000000000000001</v>
          </cell>
          <cell r="P2097">
            <v>0</v>
          </cell>
          <cell r="R2097">
            <v>0</v>
          </cell>
          <cell r="S2097">
            <v>0</v>
          </cell>
          <cell r="T2097">
            <v>0</v>
          </cell>
          <cell r="V2097">
            <v>-0.13</v>
          </cell>
          <cell r="W2097">
            <v>-0.13</v>
          </cell>
          <cell r="X2097">
            <v>-0.14000000000000001</v>
          </cell>
        </row>
        <row r="2098">
          <cell r="A2098">
            <v>1</v>
          </cell>
          <cell r="B2098" t="str">
            <v>500201155283</v>
          </cell>
          <cell r="C2098">
            <v>80</v>
          </cell>
          <cell r="D2098">
            <v>5</v>
          </cell>
          <cell r="E2098" t="str">
            <v>LUCROS EM OPERACOES-DIF.DE TAXAS-ARBITRAGEM VENDA PRONTA</v>
          </cell>
          <cell r="F2098">
            <v>3</v>
          </cell>
          <cell r="G2098">
            <v>71330008</v>
          </cell>
          <cell r="H2098" t="str">
            <v>R0060000</v>
          </cell>
          <cell r="I2098">
            <v>190142</v>
          </cell>
          <cell r="J2098">
            <v>1</v>
          </cell>
          <cell r="K2098">
            <v>540</v>
          </cell>
          <cell r="L2098">
            <v>5519.45</v>
          </cell>
          <cell r="M2098">
            <v>0</v>
          </cell>
          <cell r="N2098">
            <v>-0.72</v>
          </cell>
          <cell r="O2098">
            <v>0.72</v>
          </cell>
          <cell r="P2098">
            <v>0</v>
          </cell>
          <cell r="R2098">
            <v>0</v>
          </cell>
          <cell r="S2098">
            <v>0</v>
          </cell>
          <cell r="T2098">
            <v>0</v>
          </cell>
          <cell r="V2098">
            <v>5518.8</v>
          </cell>
          <cell r="W2098">
            <v>-0.67</v>
          </cell>
          <cell r="X2098">
            <v>-0.69</v>
          </cell>
        </row>
        <row r="2099">
          <cell r="A2099">
            <v>1</v>
          </cell>
          <cell r="B2099" t="str">
            <v>500201155291</v>
          </cell>
          <cell r="C2099">
            <v>80</v>
          </cell>
          <cell r="D2099">
            <v>5</v>
          </cell>
          <cell r="E2099" t="str">
            <v>LUCROS EM OPERACOES-DIF.DE TAXAS-COMIS.AGENTE IMPORTACAO</v>
          </cell>
          <cell r="F2099">
            <v>3</v>
          </cell>
          <cell r="G2099">
            <v>71330008</v>
          </cell>
          <cell r="H2099" t="str">
            <v>R0060000</v>
          </cell>
          <cell r="I2099">
            <v>190144</v>
          </cell>
          <cell r="J2099">
            <v>7</v>
          </cell>
          <cell r="K2099">
            <v>540</v>
          </cell>
          <cell r="L2099">
            <v>0</v>
          </cell>
          <cell r="M2099">
            <v>0</v>
          </cell>
          <cell r="N2099">
            <v>-573284.46</v>
          </cell>
          <cell r="O2099">
            <v>573284.46</v>
          </cell>
          <cell r="P2099">
            <v>0</v>
          </cell>
          <cell r="R2099">
            <v>0</v>
          </cell>
          <cell r="S2099">
            <v>0</v>
          </cell>
          <cell r="T2099">
            <v>0</v>
          </cell>
          <cell r="V2099">
            <v>464475.11</v>
          </cell>
          <cell r="W2099">
            <v>506070.34</v>
          </cell>
          <cell r="X2099">
            <v>544314.48</v>
          </cell>
        </row>
        <row r="2100">
          <cell r="A2100">
            <v>1</v>
          </cell>
          <cell r="B2100" t="str">
            <v>500201155380</v>
          </cell>
          <cell r="C2100">
            <v>80</v>
          </cell>
          <cell r="D2100">
            <v>5</v>
          </cell>
          <cell r="E2100" t="str">
            <v>LUCROS EM OPER-DIF DE TAXA-REAJUSTE-INTERBANCARIO</v>
          </cell>
          <cell r="F2100">
            <v>3</v>
          </cell>
          <cell r="G2100">
            <v>71330008</v>
          </cell>
          <cell r="H2100" t="str">
            <v>R0060000</v>
          </cell>
          <cell r="I2100">
            <v>190163</v>
          </cell>
          <cell r="J2100">
            <v>1</v>
          </cell>
          <cell r="K2100">
            <v>540</v>
          </cell>
          <cell r="L2100">
            <v>0</v>
          </cell>
          <cell r="M2100">
            <v>0</v>
          </cell>
          <cell r="N2100">
            <v>-3700483.98</v>
          </cell>
          <cell r="O2100">
            <v>3700483.98</v>
          </cell>
          <cell r="P2100">
            <v>0</v>
          </cell>
          <cell r="R2100">
            <v>0</v>
          </cell>
          <cell r="S2100">
            <v>0</v>
          </cell>
          <cell r="T2100">
            <v>0</v>
          </cell>
          <cell r="V2100">
            <v>3342372.63</v>
          </cell>
          <cell r="W2100">
            <v>3461743.08</v>
          </cell>
          <cell r="X2100">
            <v>3568323.84</v>
          </cell>
        </row>
        <row r="2101">
          <cell r="A2101">
            <v>1</v>
          </cell>
          <cell r="B2101" t="str">
            <v>500201155399</v>
          </cell>
          <cell r="C2101">
            <v>80</v>
          </cell>
          <cell r="D2101">
            <v>5</v>
          </cell>
          <cell r="E2101" t="str">
            <v>LUCROS EM OPERACOES-DIF.DE TAXAS-ORDEM DO EXTERIOR A CUMPRIR</v>
          </cell>
          <cell r="F2101">
            <v>3</v>
          </cell>
          <cell r="G2101">
            <v>71330008</v>
          </cell>
          <cell r="H2101" t="str">
            <v>R0060000</v>
          </cell>
          <cell r="I2101">
            <v>190140</v>
          </cell>
          <cell r="J2101">
            <v>1</v>
          </cell>
          <cell r="K2101">
            <v>540</v>
          </cell>
          <cell r="L2101">
            <v>0</v>
          </cell>
          <cell r="M2101">
            <v>0</v>
          </cell>
          <cell r="N2101">
            <v>-788.06</v>
          </cell>
          <cell r="O2101">
            <v>788.06</v>
          </cell>
          <cell r="P2101">
            <v>0</v>
          </cell>
          <cell r="R2101">
            <v>0</v>
          </cell>
          <cell r="S2101">
            <v>0</v>
          </cell>
          <cell r="T2101">
            <v>0</v>
          </cell>
          <cell r="V2101">
            <v>671.92</v>
          </cell>
          <cell r="W2101">
            <v>737.22</v>
          </cell>
          <cell r="X2101">
            <v>759.92</v>
          </cell>
        </row>
        <row r="2102">
          <cell r="A2102">
            <v>1</v>
          </cell>
          <cell r="B2102" t="str">
            <v>500201155410</v>
          </cell>
          <cell r="C2102">
            <v>80</v>
          </cell>
          <cell r="D2102">
            <v>5</v>
          </cell>
          <cell r="E2102" t="str">
            <v>LUCROS EM OPERACOES-DIF.DE TAXAS-INTERBANCARIO VENDAS</v>
          </cell>
          <cell r="F2102">
            <v>3</v>
          </cell>
          <cell r="G2102">
            <v>71330008</v>
          </cell>
          <cell r="H2102" t="str">
            <v>R0060000</v>
          </cell>
          <cell r="I2102">
            <v>190164</v>
          </cell>
          <cell r="J2102">
            <v>1</v>
          </cell>
          <cell r="K2102">
            <v>540</v>
          </cell>
          <cell r="L2102">
            <v>908233.7</v>
          </cell>
          <cell r="M2102">
            <v>0</v>
          </cell>
          <cell r="N2102">
            <v>-7394450.4000000004</v>
          </cell>
          <cell r="O2102">
            <v>7486750.4000000004</v>
          </cell>
          <cell r="P2102">
            <v>92300</v>
          </cell>
          <cell r="R2102">
            <v>0</v>
          </cell>
          <cell r="S2102">
            <v>0</v>
          </cell>
          <cell r="T2102">
            <v>92300</v>
          </cell>
          <cell r="V2102">
            <v>7587092.1299999999</v>
          </cell>
          <cell r="W2102">
            <v>6917389.0800000001</v>
          </cell>
          <cell r="X2102">
            <v>7199587.8899999997</v>
          </cell>
        </row>
        <row r="2103">
          <cell r="A2103">
            <v>1</v>
          </cell>
          <cell r="B2103" t="str">
            <v>500201155453</v>
          </cell>
          <cell r="C2103">
            <v>80</v>
          </cell>
          <cell r="D2103">
            <v>5</v>
          </cell>
          <cell r="E2103" t="str">
            <v>DIF DE TAXAS-INTERBANCARIO VENDA FUTURO</v>
          </cell>
          <cell r="F2103">
            <v>3</v>
          </cell>
          <cell r="G2103">
            <v>71330008</v>
          </cell>
          <cell r="H2103" t="str">
            <v>R0060000</v>
          </cell>
          <cell r="I2103">
            <v>190149</v>
          </cell>
          <cell r="J2103">
            <v>6</v>
          </cell>
          <cell r="K2103">
            <v>540</v>
          </cell>
          <cell r="L2103">
            <v>0</v>
          </cell>
          <cell r="M2103">
            <v>0</v>
          </cell>
          <cell r="N2103">
            <v>-753.4</v>
          </cell>
          <cell r="O2103">
            <v>753.4</v>
          </cell>
          <cell r="P2103">
            <v>0</v>
          </cell>
          <cell r="R2103">
            <v>0</v>
          </cell>
          <cell r="S2103">
            <v>0</v>
          </cell>
          <cell r="T2103">
            <v>0</v>
          </cell>
          <cell r="V2103">
            <v>-680.49</v>
          </cell>
          <cell r="W2103">
            <v>-704.79</v>
          </cell>
          <cell r="X2103">
            <v>-726.49</v>
          </cell>
        </row>
        <row r="2104">
          <cell r="A2104">
            <v>1</v>
          </cell>
          <cell r="B2104" t="str">
            <v>500201155534</v>
          </cell>
          <cell r="C2104">
            <v>80</v>
          </cell>
          <cell r="D2104">
            <v>5</v>
          </cell>
          <cell r="E2104" t="str">
            <v>LUCROS-DIF TAXAS IMPORTACAO PRONTA D0</v>
          </cell>
          <cell r="F2104">
            <v>3</v>
          </cell>
          <cell r="G2104">
            <v>71330008</v>
          </cell>
          <cell r="H2104" t="str">
            <v>R0060000</v>
          </cell>
          <cell r="I2104">
            <v>10705</v>
          </cell>
          <cell r="J2104">
            <v>1</v>
          </cell>
          <cell r="K2104">
            <v>540</v>
          </cell>
          <cell r="L2104">
            <v>0</v>
          </cell>
          <cell r="M2104">
            <v>0</v>
          </cell>
          <cell r="N2104">
            <v>0</v>
          </cell>
          <cell r="O2104">
            <v>0</v>
          </cell>
          <cell r="P2104">
            <v>0</v>
          </cell>
          <cell r="R2104">
            <v>0</v>
          </cell>
          <cell r="S2104">
            <v>0</v>
          </cell>
          <cell r="T2104">
            <v>0</v>
          </cell>
          <cell r="V2104">
            <v>0</v>
          </cell>
          <cell r="W2104">
            <v>0</v>
          </cell>
          <cell r="X2104">
            <v>0</v>
          </cell>
        </row>
        <row r="2105">
          <cell r="A2105">
            <v>1</v>
          </cell>
          <cell r="B2105" t="str">
            <v>500201155607</v>
          </cell>
          <cell r="C2105">
            <v>80</v>
          </cell>
          <cell r="D2105">
            <v>5</v>
          </cell>
          <cell r="E2105" t="str">
            <v>FOER-ARBITRAGEM COMPRA-RDAS.VAR-DIF.TAXAS-FUTURA</v>
          </cell>
          <cell r="F2105">
            <v>3</v>
          </cell>
          <cell r="G2105">
            <v>71330008</v>
          </cell>
          <cell r="H2105" t="str">
            <v>R0060000</v>
          </cell>
          <cell r="I2105">
            <v>190157</v>
          </cell>
          <cell r="J2105">
            <v>81</v>
          </cell>
          <cell r="K2105">
            <v>540</v>
          </cell>
          <cell r="L2105">
            <v>0</v>
          </cell>
          <cell r="M2105">
            <v>0</v>
          </cell>
          <cell r="N2105">
            <v>-87873.4</v>
          </cell>
          <cell r="O2105">
            <v>87873.4</v>
          </cell>
          <cell r="P2105">
            <v>0</v>
          </cell>
          <cell r="R2105">
            <v>0</v>
          </cell>
          <cell r="S2105">
            <v>0</v>
          </cell>
          <cell r="T2105">
            <v>0</v>
          </cell>
          <cell r="V2105">
            <v>-79369.52</v>
          </cell>
          <cell r="W2105">
            <v>-82204.149999999994</v>
          </cell>
          <cell r="X2105">
            <v>-84735.06</v>
          </cell>
        </row>
        <row r="2106">
          <cell r="A2106">
            <v>1</v>
          </cell>
          <cell r="B2106" t="str">
            <v>500201155631</v>
          </cell>
          <cell r="C2106">
            <v>80</v>
          </cell>
          <cell r="D2106">
            <v>5</v>
          </cell>
          <cell r="E2106" t="str">
            <v>LUCROS EM OPERACOES - DIF.DE TAXAS - APLIC.PRAZO FIXO.</v>
          </cell>
          <cell r="F2106">
            <v>3</v>
          </cell>
          <cell r="G2106">
            <v>71330008</v>
          </cell>
          <cell r="H2106" t="str">
            <v>R0060000</v>
          </cell>
          <cell r="I2106">
            <v>190150</v>
          </cell>
          <cell r="J2106">
            <v>14</v>
          </cell>
          <cell r="K2106">
            <v>0</v>
          </cell>
          <cell r="L2106">
            <v>2838000</v>
          </cell>
          <cell r="M2106">
            <v>0</v>
          </cell>
          <cell r="N2106">
            <v>-35753600</v>
          </cell>
          <cell r="O2106">
            <v>35753600</v>
          </cell>
          <cell r="P2106">
            <v>0</v>
          </cell>
          <cell r="R2106">
            <v>0</v>
          </cell>
          <cell r="S2106">
            <v>0</v>
          </cell>
          <cell r="T2106">
            <v>0</v>
          </cell>
          <cell r="V2106">
            <v>34895980.649999999</v>
          </cell>
          <cell r="W2106">
            <v>33446916.129999999</v>
          </cell>
          <cell r="X2106">
            <v>34476685.710000001</v>
          </cell>
        </row>
        <row r="2107">
          <cell r="A2107">
            <v>1</v>
          </cell>
          <cell r="B2107" t="str">
            <v>571330008049</v>
          </cell>
          <cell r="C2107">
            <v>80</v>
          </cell>
          <cell r="D2107">
            <v>5</v>
          </cell>
          <cell r="E2107" t="str">
            <v>US$ LIVRE REC.DE FUNDING BRANCH-STAR ACCOUNT</v>
          </cell>
          <cell r="F2107">
            <v>3</v>
          </cell>
          <cell r="G2107">
            <v>71330008</v>
          </cell>
          <cell r="H2107" t="str">
            <v>R0010100</v>
          </cell>
          <cell r="I2107">
            <v>30166</v>
          </cell>
          <cell r="J2107">
            <v>110</v>
          </cell>
          <cell r="K2107">
            <v>0</v>
          </cell>
          <cell r="L2107">
            <v>0</v>
          </cell>
          <cell r="M2107">
            <v>0</v>
          </cell>
          <cell r="N2107">
            <v>-211444796</v>
          </cell>
          <cell r="O2107">
            <v>211444796</v>
          </cell>
          <cell r="P2107">
            <v>0</v>
          </cell>
          <cell r="R2107">
            <v>0</v>
          </cell>
          <cell r="S2107">
            <v>0</v>
          </cell>
          <cell r="T2107">
            <v>0</v>
          </cell>
          <cell r="V2107">
            <v>182490622.19</v>
          </cell>
          <cell r="W2107">
            <v>194114744.65000001</v>
          </cell>
          <cell r="X2107">
            <v>202790178.28999999</v>
          </cell>
        </row>
        <row r="2108">
          <cell r="G2108" t="str">
            <v>71330008 Total</v>
          </cell>
          <cell r="L2108">
            <v>3771118.7</v>
          </cell>
          <cell r="M2108">
            <v>1290.73</v>
          </cell>
          <cell r="P2108">
            <v>99504.99</v>
          </cell>
          <cell r="R2108">
            <v>-314.34000000008382</v>
          </cell>
          <cell r="S2108">
            <v>1290.7299999999232</v>
          </cell>
          <cell r="T2108">
            <v>98214.260000000068</v>
          </cell>
          <cell r="V2108">
            <v>222561107.15000001</v>
          </cell>
          <cell r="W2108">
            <v>231983669.73000002</v>
          </cell>
          <cell r="X2108">
            <v>241923102.91999999</v>
          </cell>
        </row>
        <row r="2109">
          <cell r="A2109">
            <v>1</v>
          </cell>
          <cell r="B2109" t="str">
            <v>500201155003</v>
          </cell>
          <cell r="C2109">
            <v>80</v>
          </cell>
          <cell r="D2109">
            <v>5</v>
          </cell>
          <cell r="E2109" t="str">
            <v>LUCROS EM OPER DIFER DE TAXA-REAJ-SPOT</v>
          </cell>
          <cell r="F2109">
            <v>3</v>
          </cell>
          <cell r="G2109">
            <v>71370006</v>
          </cell>
          <cell r="H2109" t="str">
            <v>R0060000</v>
          </cell>
          <cell r="I2109">
            <v>190801</v>
          </cell>
          <cell r="J2109">
            <v>1</v>
          </cell>
          <cell r="K2109">
            <v>540</v>
          </cell>
          <cell r="L2109">
            <v>26512963.32</v>
          </cell>
          <cell r="M2109">
            <v>338178.29</v>
          </cell>
          <cell r="N2109">
            <v>-129408580.06999999</v>
          </cell>
          <cell r="O2109">
            <v>131078600.89</v>
          </cell>
          <cell r="P2109">
            <v>2008199.11</v>
          </cell>
          <cell r="R2109">
            <v>-127285.30000001192</v>
          </cell>
          <cell r="S2109">
            <v>338178.29000000656</v>
          </cell>
          <cell r="T2109">
            <v>1670020.8200000077</v>
          </cell>
          <cell r="V2109">
            <v>140741159.88</v>
          </cell>
          <cell r="W2109">
            <v>119745932.90000001</v>
          </cell>
          <cell r="X2109">
            <v>125318497.70999999</v>
          </cell>
        </row>
        <row r="2110">
          <cell r="A2110">
            <v>1</v>
          </cell>
          <cell r="B2110" t="str">
            <v>500201155151</v>
          </cell>
          <cell r="C2110">
            <v>80</v>
          </cell>
          <cell r="D2110">
            <v>5</v>
          </cell>
          <cell r="E2110" t="str">
            <v>LUCROS EM OPERACOES-DIF.TAXA-CORRESPONDENTE INTERBANCARIO</v>
          </cell>
          <cell r="F2110">
            <v>3</v>
          </cell>
          <cell r="G2110">
            <v>71370006</v>
          </cell>
          <cell r="H2110" t="str">
            <v>R0060000</v>
          </cell>
          <cell r="I2110">
            <v>190146</v>
          </cell>
          <cell r="J2110">
            <v>7</v>
          </cell>
          <cell r="K2110">
            <v>540</v>
          </cell>
          <cell r="L2110">
            <v>0</v>
          </cell>
          <cell r="M2110">
            <v>0</v>
          </cell>
          <cell r="N2110">
            <v>-68891133.099999994</v>
          </cell>
          <cell r="O2110">
            <v>68891133.099999994</v>
          </cell>
          <cell r="P2110">
            <v>0</v>
          </cell>
          <cell r="R2110">
            <v>0</v>
          </cell>
          <cell r="S2110">
            <v>0</v>
          </cell>
          <cell r="T2110">
            <v>0</v>
          </cell>
          <cell r="V2110">
            <v>62224249.25</v>
          </cell>
          <cell r="W2110">
            <v>64446543.869999997</v>
          </cell>
          <cell r="X2110">
            <v>66430735.490000002</v>
          </cell>
        </row>
        <row r="2111">
          <cell r="A2111">
            <v>1</v>
          </cell>
          <cell r="B2111" t="str">
            <v>500201155160</v>
          </cell>
          <cell r="C2111">
            <v>80</v>
          </cell>
          <cell r="D2111">
            <v>5</v>
          </cell>
          <cell r="E2111" t="str">
            <v>LUCROS EM OPERACOES-DIF.TAXAS-CORRESPONDENTES EXPORTACAO</v>
          </cell>
          <cell r="F2111">
            <v>3</v>
          </cell>
          <cell r="G2111">
            <v>71370006</v>
          </cell>
          <cell r="H2111" t="str">
            <v>R0060000</v>
          </cell>
          <cell r="I2111">
            <v>190145</v>
          </cell>
          <cell r="J2111">
            <v>2</v>
          </cell>
          <cell r="K2111">
            <v>545</v>
          </cell>
          <cell r="L2111">
            <v>0</v>
          </cell>
          <cell r="M2111">
            <v>0</v>
          </cell>
          <cell r="N2111">
            <v>-33405658.039999999</v>
          </cell>
          <cell r="O2111">
            <v>33405658.039999999</v>
          </cell>
          <cell r="P2111">
            <v>0</v>
          </cell>
          <cell r="R2111">
            <v>0</v>
          </cell>
          <cell r="S2111">
            <v>0</v>
          </cell>
          <cell r="T2111">
            <v>0</v>
          </cell>
          <cell r="V2111">
            <v>27713530.780000001</v>
          </cell>
          <cell r="W2111">
            <v>30079563.84</v>
          </cell>
          <cell r="X2111">
            <v>31776933.68</v>
          </cell>
        </row>
        <row r="2112">
          <cell r="A2112">
            <v>1</v>
          </cell>
          <cell r="B2112" t="str">
            <v>500201155178</v>
          </cell>
          <cell r="C2112">
            <v>80</v>
          </cell>
          <cell r="D2112">
            <v>5</v>
          </cell>
          <cell r="E2112" t="str">
            <v>LUCROS EM OPERACOES-DIF.DE TAXAS-CORRESPONDENTES IMPORTACAO</v>
          </cell>
          <cell r="F2112">
            <v>3</v>
          </cell>
          <cell r="G2112">
            <v>71370006</v>
          </cell>
          <cell r="H2112" t="str">
            <v>R0060000</v>
          </cell>
          <cell r="I2112">
            <v>190148</v>
          </cell>
          <cell r="J2112">
            <v>1</v>
          </cell>
          <cell r="K2112">
            <v>540</v>
          </cell>
          <cell r="L2112">
            <v>2125.67</v>
          </cell>
          <cell r="M2112">
            <v>0</v>
          </cell>
          <cell r="N2112">
            <v>-8240067.0999999996</v>
          </cell>
          <cell r="O2112">
            <v>8264206.3499999996</v>
          </cell>
          <cell r="P2112">
            <v>24139.25</v>
          </cell>
          <cell r="R2112">
            <v>1477.519999999553</v>
          </cell>
          <cell r="S2112">
            <v>0</v>
          </cell>
          <cell r="T2112">
            <v>24139.25</v>
          </cell>
          <cell r="V2112">
            <v>7409779.5999999996</v>
          </cell>
          <cell r="W2112">
            <v>7682984.96</v>
          </cell>
          <cell r="X2112">
            <v>7945042.75</v>
          </cell>
        </row>
        <row r="2113">
          <cell r="A2113">
            <v>1</v>
          </cell>
          <cell r="B2113" t="str">
            <v>500201155186</v>
          </cell>
          <cell r="C2113">
            <v>80</v>
          </cell>
          <cell r="D2113">
            <v>5</v>
          </cell>
          <cell r="E2113" t="str">
            <v>LUCROS EM OPERACOES-DIF.TAXAS-CORRESPONDENTES FINEX</v>
          </cell>
          <cell r="F2113">
            <v>3</v>
          </cell>
          <cell r="G2113">
            <v>71370006</v>
          </cell>
          <cell r="H2113" t="str">
            <v>R0060000</v>
          </cell>
          <cell r="I2113">
            <v>190147</v>
          </cell>
          <cell r="J2113">
            <v>3</v>
          </cell>
          <cell r="K2113">
            <v>540</v>
          </cell>
          <cell r="L2113">
            <v>0</v>
          </cell>
          <cell r="M2113">
            <v>0</v>
          </cell>
          <cell r="N2113">
            <v>-231511.78</v>
          </cell>
          <cell r="O2113">
            <v>231511.78</v>
          </cell>
          <cell r="P2113">
            <v>0</v>
          </cell>
          <cell r="R2113">
            <v>0</v>
          </cell>
          <cell r="S2113">
            <v>0</v>
          </cell>
          <cell r="T2113">
            <v>0</v>
          </cell>
          <cell r="V2113">
            <v>209107.41</v>
          </cell>
          <cell r="W2113">
            <v>216575.54</v>
          </cell>
          <cell r="X2113">
            <v>223243.5</v>
          </cell>
        </row>
        <row r="2114">
          <cell r="A2114">
            <v>1</v>
          </cell>
          <cell r="B2114" t="str">
            <v>500201155577</v>
          </cell>
          <cell r="C2114">
            <v>80</v>
          </cell>
          <cell r="D2114">
            <v>5</v>
          </cell>
          <cell r="E2114" t="str">
            <v>DIF DE TAXAS-FIN COMPRA FUNDOS-LUCRO</v>
          </cell>
          <cell r="F2114">
            <v>3</v>
          </cell>
          <cell r="G2114">
            <v>71370006</v>
          </cell>
          <cell r="H2114" t="str">
            <v>R0060000</v>
          </cell>
          <cell r="I2114">
            <v>190148</v>
          </cell>
          <cell r="J2114">
            <v>1</v>
          </cell>
          <cell r="K2114">
            <v>545</v>
          </cell>
          <cell r="L2114">
            <v>0</v>
          </cell>
          <cell r="M2114">
            <v>0</v>
          </cell>
          <cell r="N2114">
            <v>-923.79</v>
          </cell>
          <cell r="O2114">
            <v>923.79</v>
          </cell>
          <cell r="P2114">
            <v>0</v>
          </cell>
          <cell r="R2114">
            <v>0</v>
          </cell>
          <cell r="S2114">
            <v>0</v>
          </cell>
          <cell r="T2114">
            <v>0</v>
          </cell>
          <cell r="V2114">
            <v>834.39</v>
          </cell>
          <cell r="W2114">
            <v>864.19</v>
          </cell>
          <cell r="X2114">
            <v>890.8</v>
          </cell>
        </row>
        <row r="2115">
          <cell r="A2115">
            <v>1</v>
          </cell>
          <cell r="B2115" t="str">
            <v>500201300011</v>
          </cell>
          <cell r="C2115">
            <v>80</v>
          </cell>
          <cell r="D2115">
            <v>5</v>
          </cell>
          <cell r="E2115" t="str">
            <v>OUTRAS RENDAS OPERACIONAIS-TAXAS FLUTUANTES REAJUSTE-CIB</v>
          </cell>
          <cell r="F2115">
            <v>3</v>
          </cell>
          <cell r="G2115">
            <v>71370006</v>
          </cell>
          <cell r="H2115" t="str">
            <v>R0060000</v>
          </cell>
          <cell r="I2115">
            <v>190139</v>
          </cell>
          <cell r="J2115">
            <v>110</v>
          </cell>
          <cell r="K2115">
            <v>294</v>
          </cell>
          <cell r="L2115">
            <v>0</v>
          </cell>
          <cell r="M2115">
            <v>0</v>
          </cell>
          <cell r="N2115">
            <v>-17038200.829999998</v>
          </cell>
          <cell r="O2115">
            <v>17038200.829999998</v>
          </cell>
          <cell r="P2115">
            <v>0</v>
          </cell>
          <cell r="R2115">
            <v>0</v>
          </cell>
          <cell r="S2115">
            <v>0</v>
          </cell>
          <cell r="T2115">
            <v>0</v>
          </cell>
          <cell r="V2115">
            <v>15389342.689999999</v>
          </cell>
          <cell r="W2115">
            <v>15938962.07</v>
          </cell>
          <cell r="X2115">
            <v>16429693.66</v>
          </cell>
        </row>
        <row r="2116">
          <cell r="G2116" t="str">
            <v>71370006 Total</v>
          </cell>
          <cell r="L2116">
            <v>26515088.990000002</v>
          </cell>
          <cell r="M2116">
            <v>338178.29</v>
          </cell>
          <cell r="P2116">
            <v>2032338.36</v>
          </cell>
          <cell r="R2116">
            <v>-125807.78000001237</v>
          </cell>
          <cell r="S2116">
            <v>338178.29000000656</v>
          </cell>
          <cell r="T2116">
            <v>1694160.0700000077</v>
          </cell>
          <cell r="V2116">
            <v>253688003.99999997</v>
          </cell>
          <cell r="W2116">
            <v>238111427.37</v>
          </cell>
          <cell r="X2116">
            <v>248125037.59</v>
          </cell>
        </row>
        <row r="2117">
          <cell r="A2117">
            <v>1</v>
          </cell>
          <cell r="B2117" t="str">
            <v>571410100103</v>
          </cell>
          <cell r="C2117">
            <v>80</v>
          </cell>
          <cell r="D2117">
            <v>5</v>
          </cell>
          <cell r="E2117" t="str">
            <v>REPOS-LTN PRE COIC-RDAS.APLIC.EM TITS.PUBL.</v>
          </cell>
          <cell r="F2117">
            <v>3</v>
          </cell>
          <cell r="G2117">
            <v>71410100</v>
          </cell>
          <cell r="H2117" t="str">
            <v>R0011640</v>
          </cell>
          <cell r="I2117">
            <v>30616</v>
          </cell>
          <cell r="J2117">
            <v>175</v>
          </cell>
          <cell r="K2117">
            <v>585</v>
          </cell>
          <cell r="L2117">
            <v>4329720.62</v>
          </cell>
          <cell r="M2117">
            <v>478023.72</v>
          </cell>
          <cell r="N2117">
            <v>-8042.48</v>
          </cell>
          <cell r="O2117">
            <v>1009868.04</v>
          </cell>
          <cell r="P2117">
            <v>1479849.28</v>
          </cell>
          <cell r="R2117">
            <v>253059.39</v>
          </cell>
          <cell r="S2117">
            <v>478023.72</v>
          </cell>
          <cell r="T2117">
            <v>1001825.56</v>
          </cell>
          <cell r="V2117">
            <v>4149154.76</v>
          </cell>
          <cell r="W2117">
            <v>216505.22</v>
          </cell>
          <cell r="X2117">
            <v>1072661.49</v>
          </cell>
        </row>
        <row r="2118">
          <cell r="A2118">
            <v>1</v>
          </cell>
          <cell r="B2118" t="str">
            <v>571410100111</v>
          </cell>
          <cell r="C2118">
            <v>80</v>
          </cell>
          <cell r="D2118">
            <v>5</v>
          </cell>
          <cell r="E2118" t="str">
            <v>REPOS-NTN PRE COIC-RDAS.APLIC.EM TITS.PUBL.</v>
          </cell>
          <cell r="F2118">
            <v>3</v>
          </cell>
          <cell r="G2118">
            <v>71410100</v>
          </cell>
          <cell r="H2118" t="str">
            <v>R0011640</v>
          </cell>
          <cell r="I2118">
            <v>30617</v>
          </cell>
          <cell r="J2118">
            <v>175</v>
          </cell>
          <cell r="K2118">
            <v>580</v>
          </cell>
          <cell r="L2118">
            <v>483312.98</v>
          </cell>
          <cell r="M2118">
            <v>46673.26</v>
          </cell>
          <cell r="N2118">
            <v>0</v>
          </cell>
          <cell r="O2118">
            <v>0</v>
          </cell>
          <cell r="P2118">
            <v>46673.26</v>
          </cell>
          <cell r="R2118">
            <v>32417.919999999998</v>
          </cell>
          <cell r="S2118">
            <v>46673.26</v>
          </cell>
          <cell r="T2118">
            <v>0</v>
          </cell>
          <cell r="V2118">
            <v>471809.85</v>
          </cell>
          <cell r="W2118">
            <v>35073.53</v>
          </cell>
          <cell r="X2118">
            <v>46673.26</v>
          </cell>
        </row>
        <row r="2119">
          <cell r="A2119">
            <v>1</v>
          </cell>
          <cell r="B2119" t="str">
            <v>571410100146</v>
          </cell>
          <cell r="C2119">
            <v>80</v>
          </cell>
          <cell r="D2119">
            <v>5</v>
          </cell>
          <cell r="E2119" t="str">
            <v>REPOS-LFT PRE COIC-RDAS.APLIC.EM TITS.PUBL.</v>
          </cell>
          <cell r="F2119">
            <v>3</v>
          </cell>
          <cell r="G2119">
            <v>71410100</v>
          </cell>
          <cell r="H2119" t="str">
            <v>R0011640</v>
          </cell>
          <cell r="I2119">
            <v>30622</v>
          </cell>
          <cell r="J2119">
            <v>175</v>
          </cell>
          <cell r="K2119">
            <v>0</v>
          </cell>
          <cell r="L2119">
            <v>153197.43</v>
          </cell>
          <cell r="M2119">
            <v>0</v>
          </cell>
          <cell r="N2119">
            <v>0</v>
          </cell>
          <cell r="O2119">
            <v>0</v>
          </cell>
          <cell r="P2119">
            <v>0</v>
          </cell>
          <cell r="R2119">
            <v>0</v>
          </cell>
          <cell r="S2119">
            <v>0</v>
          </cell>
          <cell r="T2119">
            <v>0</v>
          </cell>
          <cell r="V2119">
            <v>153197.43</v>
          </cell>
          <cell r="W2119">
            <v>0</v>
          </cell>
          <cell r="X2119">
            <v>0</v>
          </cell>
        </row>
        <row r="2120">
          <cell r="A2120">
            <v>1</v>
          </cell>
          <cell r="B2120" t="str">
            <v>571410100170</v>
          </cell>
          <cell r="C2120">
            <v>80</v>
          </cell>
          <cell r="D2120">
            <v>5</v>
          </cell>
          <cell r="E2120" t="str">
            <v>REPOS-NBC PRE COIC-RDAS.APLIC.EM TITS.PUBL.</v>
          </cell>
          <cell r="F2120">
            <v>3</v>
          </cell>
          <cell r="G2120">
            <v>71410100</v>
          </cell>
          <cell r="H2120" t="str">
            <v>R0011640</v>
          </cell>
          <cell r="I2120">
            <v>30517</v>
          </cell>
          <cell r="J2120">
            <v>175</v>
          </cell>
          <cell r="K2120">
            <v>0</v>
          </cell>
          <cell r="L2120">
            <v>9532783.5199999996</v>
          </cell>
          <cell r="M2120">
            <v>839887.9</v>
          </cell>
          <cell r="N2120">
            <v>0</v>
          </cell>
          <cell r="O2120">
            <v>0</v>
          </cell>
          <cell r="P2120">
            <v>839887.9</v>
          </cell>
          <cell r="R2120">
            <v>1694706.21</v>
          </cell>
          <cell r="S2120">
            <v>839887.9</v>
          </cell>
          <cell r="T2120">
            <v>0</v>
          </cell>
          <cell r="V2120">
            <v>8684049.4199999999</v>
          </cell>
          <cell r="W2120">
            <v>420756.39</v>
          </cell>
          <cell r="X2120">
            <v>839887.9</v>
          </cell>
        </row>
        <row r="2121">
          <cell r="G2121" t="str">
            <v>71410100 Total</v>
          </cell>
          <cell r="L2121">
            <v>14499014.549999999</v>
          </cell>
          <cell r="M2121">
            <v>1364584.88</v>
          </cell>
          <cell r="P2121">
            <v>2366410.44</v>
          </cell>
          <cell r="R2121">
            <v>1980183.52</v>
          </cell>
          <cell r="S2121">
            <v>1364584.88</v>
          </cell>
          <cell r="T2121">
            <v>1001825.56</v>
          </cell>
          <cell r="V2121">
            <v>13458211.459999999</v>
          </cell>
          <cell r="W2121">
            <v>672335.14</v>
          </cell>
          <cell r="X2121">
            <v>1959222.65</v>
          </cell>
        </row>
        <row r="2122">
          <cell r="A2122">
            <v>1</v>
          </cell>
          <cell r="B2122" t="str">
            <v>571410203093</v>
          </cell>
          <cell r="C2122">
            <v>80</v>
          </cell>
          <cell r="D2122">
            <v>5</v>
          </cell>
          <cell r="E2122" t="str">
            <v>REPOS-LTN PRE COIC-RDAS.APLIC.EM TITS.PUBL.VINC</v>
          </cell>
          <cell r="F2122">
            <v>3</v>
          </cell>
          <cell r="G2122">
            <v>71410203</v>
          </cell>
          <cell r="H2122" t="str">
            <v>R0011640</v>
          </cell>
          <cell r="I2122">
            <v>30616</v>
          </cell>
          <cell r="J2122">
            <v>175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4021.24</v>
          </cell>
          <cell r="P2122">
            <v>4021.24</v>
          </cell>
          <cell r="R2122">
            <v>0</v>
          </cell>
          <cell r="S2122">
            <v>0</v>
          </cell>
          <cell r="T2122">
            <v>4021.24</v>
          </cell>
          <cell r="V2122">
            <v>0</v>
          </cell>
          <cell r="W2122">
            <v>0</v>
          </cell>
          <cell r="X2122">
            <v>2297.85</v>
          </cell>
        </row>
        <row r="2123">
          <cell r="G2123" t="str">
            <v>71410203 Total</v>
          </cell>
          <cell r="L2123">
            <v>0</v>
          </cell>
          <cell r="M2123">
            <v>0</v>
          </cell>
          <cell r="P2123">
            <v>4021.24</v>
          </cell>
          <cell r="R2123">
            <v>0</v>
          </cell>
          <cell r="S2123">
            <v>0</v>
          </cell>
          <cell r="T2123">
            <v>4021.24</v>
          </cell>
          <cell r="V2123">
            <v>0</v>
          </cell>
          <cell r="W2123">
            <v>0</v>
          </cell>
          <cell r="X2123">
            <v>2297.85</v>
          </cell>
        </row>
        <row r="2124">
          <cell r="A2124">
            <v>1</v>
          </cell>
          <cell r="B2124" t="str">
            <v>500401995714</v>
          </cell>
          <cell r="C2124">
            <v>80</v>
          </cell>
          <cell r="D2124">
            <v>5</v>
          </cell>
          <cell r="E2124" t="str">
            <v>DEP.W/BANKS-CDI LONGO-TR-RDAS.APLIC.EM NAO LIGADAS</v>
          </cell>
          <cell r="F2124">
            <v>3</v>
          </cell>
          <cell r="G2124">
            <v>71420004</v>
          </cell>
          <cell r="H2124" t="str">
            <v>R0040100</v>
          </cell>
          <cell r="I2124">
            <v>20021</v>
          </cell>
          <cell r="J2124">
            <v>174</v>
          </cell>
          <cell r="K2124">
            <v>0</v>
          </cell>
          <cell r="L2124">
            <v>10755525.75</v>
          </cell>
          <cell r="M2124">
            <v>235205.89</v>
          </cell>
          <cell r="N2124">
            <v>0</v>
          </cell>
          <cell r="O2124">
            <v>200742.44</v>
          </cell>
          <cell r="P2124">
            <v>435948.33</v>
          </cell>
          <cell r="R2124">
            <v>243355.86</v>
          </cell>
          <cell r="S2124">
            <v>235205.89</v>
          </cell>
          <cell r="T2124">
            <v>200742.44</v>
          </cell>
          <cell r="V2124">
            <v>10630986.220000001</v>
          </cell>
          <cell r="W2124">
            <v>110584.47</v>
          </cell>
          <cell r="X2124">
            <v>339661.07</v>
          </cell>
        </row>
        <row r="2125">
          <cell r="A2125">
            <v>1</v>
          </cell>
          <cell r="B2125" t="str">
            <v>500401995730</v>
          </cell>
          <cell r="C2125">
            <v>80</v>
          </cell>
          <cell r="D2125">
            <v>5</v>
          </cell>
          <cell r="E2125" t="str">
            <v>DEP.W/BANKS-CDI LONGO PRE-APLIC.EM NAO LIGADAS</v>
          </cell>
          <cell r="F2125">
            <v>3</v>
          </cell>
          <cell r="G2125">
            <v>71420004</v>
          </cell>
          <cell r="H2125" t="str">
            <v>R0040100</v>
          </cell>
          <cell r="I2125">
            <v>20023</v>
          </cell>
          <cell r="J2125">
            <v>174</v>
          </cell>
          <cell r="K2125">
            <v>575</v>
          </cell>
          <cell r="L2125">
            <v>40447835.140000001</v>
          </cell>
          <cell r="M2125">
            <v>6557242.9299999997</v>
          </cell>
          <cell r="N2125">
            <v>0</v>
          </cell>
          <cell r="O2125">
            <v>5795655.54</v>
          </cell>
          <cell r="P2125">
            <v>12352898.470000001</v>
          </cell>
          <cell r="R2125">
            <v>6914118.3600000003</v>
          </cell>
          <cell r="S2125">
            <v>6557242.9299999997</v>
          </cell>
          <cell r="T2125">
            <v>5795655.54</v>
          </cell>
          <cell r="V2125">
            <v>36745802.479999997</v>
          </cell>
          <cell r="W2125">
            <v>3104502.67</v>
          </cell>
          <cell r="X2125">
            <v>9222391.3499999996</v>
          </cell>
        </row>
        <row r="2126">
          <cell r="A2126">
            <v>1</v>
          </cell>
          <cell r="B2126" t="str">
            <v>500401995757</v>
          </cell>
          <cell r="C2126">
            <v>80</v>
          </cell>
          <cell r="D2126">
            <v>5</v>
          </cell>
          <cell r="E2126" t="str">
            <v>DEP.W/BANKS-CDI OVER PRE-RDAS.APLIC.EM LIGADAS-COIC</v>
          </cell>
          <cell r="F2126">
            <v>3</v>
          </cell>
          <cell r="G2126">
            <v>71420004</v>
          </cell>
          <cell r="H2126" t="str">
            <v>R0040140</v>
          </cell>
          <cell r="I2126">
            <v>20029</v>
          </cell>
          <cell r="J2126">
            <v>174</v>
          </cell>
          <cell r="K2126">
            <v>575</v>
          </cell>
          <cell r="L2126">
            <v>896999.99</v>
          </cell>
          <cell r="M2126">
            <v>0</v>
          </cell>
          <cell r="N2126">
            <v>0</v>
          </cell>
          <cell r="O2126">
            <v>0</v>
          </cell>
          <cell r="P2126">
            <v>0</v>
          </cell>
          <cell r="R2126">
            <v>0</v>
          </cell>
          <cell r="S2126">
            <v>0</v>
          </cell>
          <cell r="T2126">
            <v>0</v>
          </cell>
          <cell r="V2126">
            <v>896999.99</v>
          </cell>
          <cell r="W2126">
            <v>0</v>
          </cell>
          <cell r="X2126">
            <v>0</v>
          </cell>
        </row>
        <row r="2127">
          <cell r="A2127">
            <v>1</v>
          </cell>
          <cell r="B2127" t="str">
            <v>571420004069</v>
          </cell>
          <cell r="C2127">
            <v>80</v>
          </cell>
          <cell r="D2127">
            <v>5</v>
          </cell>
          <cell r="E2127" t="str">
            <v>DEP.W/BANKS-CDI LONGO PRE-RDAS.APLIC.EM LIGADAS-COIC</v>
          </cell>
          <cell r="F2127">
            <v>3</v>
          </cell>
          <cell r="G2127">
            <v>71420004</v>
          </cell>
          <cell r="H2127" t="str">
            <v>R0040140</v>
          </cell>
          <cell r="I2127">
            <v>20023</v>
          </cell>
          <cell r="J2127">
            <v>174</v>
          </cell>
          <cell r="K2127">
            <v>0</v>
          </cell>
          <cell r="L2127">
            <v>198215828.93000001</v>
          </cell>
          <cell r="M2127">
            <v>24761352.559999999</v>
          </cell>
          <cell r="N2127">
            <v>0</v>
          </cell>
          <cell r="O2127">
            <v>12919581.09</v>
          </cell>
          <cell r="P2127">
            <v>37680933.649999999</v>
          </cell>
          <cell r="R2127">
            <v>38573781.450000003</v>
          </cell>
          <cell r="S2127">
            <v>24761352.559999999</v>
          </cell>
          <cell r="T2127">
            <v>12919581.09</v>
          </cell>
          <cell r="V2127">
            <v>177934081.77000001</v>
          </cell>
          <cell r="W2127">
            <v>12561726.050000001</v>
          </cell>
          <cell r="X2127">
            <v>30890302.41</v>
          </cell>
        </row>
        <row r="2128">
          <cell r="G2128" t="str">
            <v>71420004 Total</v>
          </cell>
          <cell r="L2128">
            <v>250316189.81</v>
          </cell>
          <cell r="M2128">
            <v>31553801.379999999</v>
          </cell>
          <cell r="P2128">
            <v>50469780.450000003</v>
          </cell>
          <cell r="R2128">
            <v>45731255.670000002</v>
          </cell>
          <cell r="S2128">
            <v>31553801.379999999</v>
          </cell>
          <cell r="T2128">
            <v>18915979.07</v>
          </cell>
          <cell r="V2128">
            <v>226207870.46000001</v>
          </cell>
          <cell r="W2128">
            <v>15776813.190000001</v>
          </cell>
          <cell r="X2128">
            <v>40452354.829999998</v>
          </cell>
        </row>
        <row r="2129">
          <cell r="A2129">
            <v>1</v>
          </cell>
          <cell r="B2129" t="str">
            <v>500020010534</v>
          </cell>
          <cell r="C2129">
            <v>80</v>
          </cell>
          <cell r="D2129">
            <v>5</v>
          </cell>
          <cell r="E2129" t="str">
            <v>DEP.W/BANKS-CDB PRE TERC-RDAS.TITS.RDA.FIXA</v>
          </cell>
          <cell r="F2129">
            <v>3</v>
          </cell>
          <cell r="G2129">
            <v>71510000</v>
          </cell>
          <cell r="H2129" t="str">
            <v>R0040100</v>
          </cell>
          <cell r="I2129">
            <v>20025</v>
          </cell>
          <cell r="J2129">
            <v>174</v>
          </cell>
          <cell r="K2129">
            <v>575</v>
          </cell>
          <cell r="L2129">
            <v>0</v>
          </cell>
          <cell r="M2129">
            <v>43371.16</v>
          </cell>
          <cell r="N2129">
            <v>0</v>
          </cell>
          <cell r="O2129">
            <v>153038.65</v>
          </cell>
          <cell r="P2129">
            <v>196409.81</v>
          </cell>
          <cell r="R2129">
            <v>0</v>
          </cell>
          <cell r="S2129">
            <v>43371.16</v>
          </cell>
          <cell r="T2129">
            <v>153038.65</v>
          </cell>
          <cell r="V2129">
            <v>0</v>
          </cell>
          <cell r="W2129">
            <v>4368.8100000000004</v>
          </cell>
          <cell r="X2129">
            <v>113281.83</v>
          </cell>
        </row>
        <row r="2130">
          <cell r="A2130">
            <v>1</v>
          </cell>
          <cell r="B2130" t="str">
            <v>500020010569</v>
          </cell>
          <cell r="C2130">
            <v>80</v>
          </cell>
          <cell r="D2130">
            <v>5</v>
          </cell>
          <cell r="E2130" t="str">
            <v>AFS-NTN USV TERC-RDAS.TITS.RDA.FIXA</v>
          </cell>
          <cell r="F2130">
            <v>3</v>
          </cell>
          <cell r="G2130">
            <v>71510000</v>
          </cell>
          <cell r="H2130" t="str">
            <v>R0021500</v>
          </cell>
          <cell r="I2130">
            <v>30612</v>
          </cell>
          <cell r="J2130">
            <v>76</v>
          </cell>
          <cell r="K2130">
            <v>580</v>
          </cell>
          <cell r="L2130">
            <v>409532.86</v>
          </cell>
          <cell r="M2130">
            <v>3327983.03</v>
          </cell>
          <cell r="N2130">
            <v>-2495891.4900000002</v>
          </cell>
          <cell r="O2130">
            <v>9624756.0600000005</v>
          </cell>
          <cell r="P2130">
            <v>10456847.6</v>
          </cell>
          <cell r="R2130">
            <v>26435.38</v>
          </cell>
          <cell r="S2130">
            <v>3327983.03</v>
          </cell>
          <cell r="T2130">
            <v>7128864.5700000003</v>
          </cell>
          <cell r="V2130">
            <v>402256.24</v>
          </cell>
          <cell r="W2130">
            <v>1309804.3700000001</v>
          </cell>
          <cell r="X2130">
            <v>5804589.8600000003</v>
          </cell>
        </row>
        <row r="2131">
          <cell r="A2131">
            <v>1</v>
          </cell>
          <cell r="B2131" t="str">
            <v>500501035488</v>
          </cell>
          <cell r="C2131">
            <v>80</v>
          </cell>
          <cell r="D2131">
            <v>5</v>
          </cell>
          <cell r="E2131" t="str">
            <v>AFS-DEBENTURES-WETZEL-RDAS TITS RDA FIXA</v>
          </cell>
          <cell r="F2131">
            <v>3</v>
          </cell>
          <cell r="G2131">
            <v>71510000</v>
          </cell>
          <cell r="H2131" t="str">
            <v>R0021500</v>
          </cell>
          <cell r="I2131">
            <v>30207</v>
          </cell>
          <cell r="J2131">
            <v>264</v>
          </cell>
          <cell r="K2131">
            <v>6</v>
          </cell>
          <cell r="L2131">
            <v>78671.94</v>
          </cell>
          <cell r="M2131">
            <v>9813.48</v>
          </cell>
          <cell r="N2131">
            <v>0</v>
          </cell>
          <cell r="O2131">
            <v>6361.17</v>
          </cell>
          <cell r="P2131">
            <v>16174.65</v>
          </cell>
          <cell r="R2131">
            <v>9809.6200000000008</v>
          </cell>
          <cell r="S2131">
            <v>9813.48</v>
          </cell>
          <cell r="T2131">
            <v>6361.17</v>
          </cell>
          <cell r="V2131">
            <v>69495.199999999997</v>
          </cell>
          <cell r="W2131">
            <v>0</v>
          </cell>
          <cell r="X2131">
            <v>9813.48</v>
          </cell>
        </row>
        <row r="2132">
          <cell r="A2132">
            <v>1</v>
          </cell>
          <cell r="B2132" t="str">
            <v>571510000070</v>
          </cell>
          <cell r="C2132">
            <v>80</v>
          </cell>
          <cell r="D2132">
            <v>5</v>
          </cell>
          <cell r="E2132" t="str">
            <v>COMPULSORIO R63 AFS-NTN USV TERC-RDAS.TITS.VINC.BACEN</v>
          </cell>
          <cell r="F2132">
            <v>3</v>
          </cell>
          <cell r="G2132">
            <v>71510000</v>
          </cell>
          <cell r="H2132" t="str">
            <v>R0021500</v>
          </cell>
          <cell r="I2132">
            <v>30701</v>
          </cell>
          <cell r="J2132">
            <v>177</v>
          </cell>
          <cell r="K2132">
            <v>0</v>
          </cell>
          <cell r="L2132">
            <v>12751824.800000001</v>
          </cell>
          <cell r="M2132">
            <v>0</v>
          </cell>
          <cell r="N2132">
            <v>0</v>
          </cell>
          <cell r="O2132">
            <v>0</v>
          </cell>
          <cell r="P2132">
            <v>0</v>
          </cell>
          <cell r="R2132">
            <v>0</v>
          </cell>
          <cell r="S2132">
            <v>0</v>
          </cell>
          <cell r="T2132">
            <v>0</v>
          </cell>
          <cell r="V2132">
            <v>12751824.800000001</v>
          </cell>
          <cell r="W2132">
            <v>0</v>
          </cell>
          <cell r="X2132">
            <v>0</v>
          </cell>
        </row>
        <row r="2133">
          <cell r="A2133">
            <v>1</v>
          </cell>
          <cell r="B2133" t="str">
            <v>571510000550</v>
          </cell>
          <cell r="C2133">
            <v>80</v>
          </cell>
          <cell r="D2133">
            <v>5</v>
          </cell>
          <cell r="E2133" t="str">
            <v>AFS-TDA TERC-RDAS.TITS.RDA.FIXA</v>
          </cell>
          <cell r="F2133">
            <v>3</v>
          </cell>
          <cell r="G2133">
            <v>71510000</v>
          </cell>
          <cell r="H2133" t="str">
            <v>R0021500</v>
          </cell>
          <cell r="I2133">
            <v>30038</v>
          </cell>
          <cell r="J2133">
            <v>173</v>
          </cell>
          <cell r="K2133">
            <v>0</v>
          </cell>
          <cell r="L2133">
            <v>785251</v>
          </cell>
          <cell r="M2133">
            <v>72420.27</v>
          </cell>
          <cell r="N2133">
            <v>-303.56</v>
          </cell>
          <cell r="O2133">
            <v>58221.81</v>
          </cell>
          <cell r="P2133">
            <v>130338.52</v>
          </cell>
          <cell r="R2133">
            <v>35823.53</v>
          </cell>
          <cell r="S2133">
            <v>72420.27</v>
          </cell>
          <cell r="T2133">
            <v>57918.25</v>
          </cell>
          <cell r="V2133">
            <v>753852.42</v>
          </cell>
          <cell r="W2133">
            <v>33235.730000000003</v>
          </cell>
          <cell r="X2133">
            <v>98961.48</v>
          </cell>
        </row>
        <row r="2134">
          <cell r="A2134">
            <v>1</v>
          </cell>
          <cell r="B2134" t="str">
            <v>571510000593</v>
          </cell>
          <cell r="C2134">
            <v>80</v>
          </cell>
          <cell r="D2134">
            <v>5</v>
          </cell>
          <cell r="E2134" t="str">
            <v>AFS-NBC USV TERC-RDAS.TITS.RDA.FIXA</v>
          </cell>
          <cell r="F2134">
            <v>3</v>
          </cell>
          <cell r="G2134">
            <v>71510000</v>
          </cell>
          <cell r="H2134" t="str">
            <v>R0021500</v>
          </cell>
          <cell r="I2134">
            <v>30612</v>
          </cell>
          <cell r="J2134">
            <v>76</v>
          </cell>
          <cell r="K2134">
            <v>0</v>
          </cell>
          <cell r="L2134">
            <v>10961429.16</v>
          </cell>
          <cell r="M2134">
            <v>14977800.82</v>
          </cell>
          <cell r="N2134">
            <v>-19346923.210000001</v>
          </cell>
          <cell r="O2134">
            <v>66893445.75</v>
          </cell>
          <cell r="P2134">
            <v>62524323.359999999</v>
          </cell>
          <cell r="R2134">
            <v>915932.79</v>
          </cell>
          <cell r="S2134">
            <v>14977800.819999997</v>
          </cell>
          <cell r="T2134">
            <v>47546522.539999999</v>
          </cell>
          <cell r="V2134">
            <v>10797142.119999999</v>
          </cell>
          <cell r="W2134">
            <v>1806571.81</v>
          </cell>
          <cell r="X2134">
            <v>31762483.170000002</v>
          </cell>
        </row>
        <row r="2135">
          <cell r="A2135">
            <v>1</v>
          </cell>
          <cell r="B2135" t="str">
            <v>571510000712</v>
          </cell>
          <cell r="C2135">
            <v>80</v>
          </cell>
          <cell r="D2135">
            <v>5</v>
          </cell>
          <cell r="E2135" t="str">
            <v>MP IAA PROPR-RDAS.TITS.RDA.FIXA</v>
          </cell>
          <cell r="F2135">
            <v>3</v>
          </cell>
          <cell r="G2135">
            <v>71510000</v>
          </cell>
          <cell r="H2135" t="str">
            <v>R0021500</v>
          </cell>
          <cell r="I2135">
            <v>30050</v>
          </cell>
          <cell r="J2135">
            <v>160</v>
          </cell>
          <cell r="K2135">
            <v>0</v>
          </cell>
          <cell r="L2135">
            <v>275956.65000000002</v>
          </cell>
          <cell r="M2135">
            <v>31044.33</v>
          </cell>
          <cell r="N2135">
            <v>0</v>
          </cell>
          <cell r="O2135">
            <v>18776.34</v>
          </cell>
          <cell r="P2135">
            <v>49820.67</v>
          </cell>
          <cell r="R2135">
            <v>28499.99</v>
          </cell>
          <cell r="S2135">
            <v>31044.33</v>
          </cell>
          <cell r="T2135">
            <v>18776.34</v>
          </cell>
          <cell r="V2135">
            <v>249295.37</v>
          </cell>
          <cell r="W2135">
            <v>10842.25</v>
          </cell>
          <cell r="X2135">
            <v>31044.33</v>
          </cell>
        </row>
        <row r="2136">
          <cell r="A2136">
            <v>1</v>
          </cell>
          <cell r="B2136" t="str">
            <v>571510000780</v>
          </cell>
          <cell r="C2136">
            <v>80</v>
          </cell>
          <cell r="D2136">
            <v>5</v>
          </cell>
          <cell r="E2136" t="str">
            <v>AFS-LFT PRE TERC-RDAS.TITS.RDA FIXA</v>
          </cell>
          <cell r="F2136">
            <v>3</v>
          </cell>
          <cell r="G2136">
            <v>71510000</v>
          </cell>
          <cell r="H2136" t="str">
            <v>R0021500</v>
          </cell>
          <cell r="I2136">
            <v>30979</v>
          </cell>
          <cell r="J2136">
            <v>173</v>
          </cell>
          <cell r="K2136">
            <v>0</v>
          </cell>
          <cell r="L2136">
            <v>5329.12</v>
          </cell>
          <cell r="M2136">
            <v>12787.18</v>
          </cell>
          <cell r="N2136">
            <v>0</v>
          </cell>
          <cell r="O2136">
            <v>10380.969999999999</v>
          </cell>
          <cell r="P2136">
            <v>23168.15</v>
          </cell>
          <cell r="R2136">
            <v>5329.12</v>
          </cell>
          <cell r="S2136">
            <v>12787.18</v>
          </cell>
          <cell r="T2136">
            <v>10380.969999999999</v>
          </cell>
          <cell r="V2136">
            <v>1113.8599999999999</v>
          </cell>
          <cell r="W2136">
            <v>6099.4</v>
          </cell>
          <cell r="X2136">
            <v>18185.759999999998</v>
          </cell>
        </row>
        <row r="2137">
          <cell r="A2137">
            <v>1</v>
          </cell>
          <cell r="B2137" t="str">
            <v>571510000941</v>
          </cell>
          <cell r="C2137">
            <v>80</v>
          </cell>
          <cell r="D2137">
            <v>5</v>
          </cell>
          <cell r="E2137" t="str">
            <v>COMPULSORIO R63 AFS-NBC E TERC-RDAS.TITS.VINC.BACEN</v>
          </cell>
          <cell r="F2137">
            <v>3</v>
          </cell>
          <cell r="G2137">
            <v>71510000</v>
          </cell>
          <cell r="H2137" t="str">
            <v>R0021500</v>
          </cell>
          <cell r="I2137">
            <v>30701</v>
          </cell>
          <cell r="J2137">
            <v>177</v>
          </cell>
          <cell r="K2137">
            <v>0</v>
          </cell>
          <cell r="L2137">
            <v>5119936.47</v>
          </cell>
          <cell r="M2137">
            <v>0</v>
          </cell>
          <cell r="N2137">
            <v>0</v>
          </cell>
          <cell r="O2137">
            <v>0</v>
          </cell>
          <cell r="P2137">
            <v>0</v>
          </cell>
          <cell r="R2137">
            <v>0</v>
          </cell>
          <cell r="S2137">
            <v>0</v>
          </cell>
          <cell r="T2137">
            <v>0</v>
          </cell>
          <cell r="V2137">
            <v>5119936.47</v>
          </cell>
          <cell r="W2137">
            <v>0</v>
          </cell>
          <cell r="X2137">
            <v>0</v>
          </cell>
        </row>
        <row r="2138">
          <cell r="A2138">
            <v>1</v>
          </cell>
          <cell r="B2138" t="str">
            <v>571510000976</v>
          </cell>
          <cell r="C2138">
            <v>80</v>
          </cell>
          <cell r="D2138">
            <v>5</v>
          </cell>
          <cell r="E2138" t="str">
            <v>DEP.W/BANKS-CDB POS TERC-RDAS.TITS.RDA.FIXA</v>
          </cell>
          <cell r="F2138">
            <v>3</v>
          </cell>
          <cell r="G2138">
            <v>71510000</v>
          </cell>
          <cell r="H2138" t="str">
            <v>R0040100</v>
          </cell>
          <cell r="I2138">
            <v>20032</v>
          </cell>
          <cell r="J2138">
            <v>174</v>
          </cell>
          <cell r="K2138">
            <v>0</v>
          </cell>
          <cell r="L2138">
            <v>0</v>
          </cell>
          <cell r="M2138">
            <v>233568.32</v>
          </cell>
          <cell r="N2138">
            <v>-17.32</v>
          </cell>
          <cell r="O2138">
            <v>909683.13</v>
          </cell>
          <cell r="P2138">
            <v>1143234.1299999999</v>
          </cell>
          <cell r="R2138">
            <v>0</v>
          </cell>
          <cell r="S2138">
            <v>233568.32</v>
          </cell>
          <cell r="T2138">
            <v>909665.81</v>
          </cell>
          <cell r="V2138">
            <v>0</v>
          </cell>
          <cell r="W2138">
            <v>22447.200000000001</v>
          </cell>
          <cell r="X2138">
            <v>688813.11</v>
          </cell>
        </row>
        <row r="2139">
          <cell r="G2139" t="str">
            <v>71510000 Total</v>
          </cell>
          <cell r="L2139">
            <v>30387932</v>
          </cell>
          <cell r="M2139">
            <v>18708788.59</v>
          </cell>
          <cell r="P2139">
            <v>74540316.890000001</v>
          </cell>
          <cell r="R2139">
            <v>1021830.43</v>
          </cell>
          <cell r="S2139">
            <v>18708788.589999996</v>
          </cell>
          <cell r="T2139">
            <v>55831528.300000004</v>
          </cell>
          <cell r="V2139">
            <v>30144916.48</v>
          </cell>
          <cell r="W2139">
            <v>3193369.57</v>
          </cell>
          <cell r="X2139">
            <v>38527173.019999996</v>
          </cell>
        </row>
        <row r="2140">
          <cell r="A2140">
            <v>1</v>
          </cell>
          <cell r="B2140" t="str">
            <v>500020010798</v>
          </cell>
          <cell r="C2140">
            <v>80</v>
          </cell>
          <cell r="D2140">
            <v>5</v>
          </cell>
          <cell r="E2140" t="str">
            <v>AFS-NTN USV TERC-LUCROS COM TITS-COIC</v>
          </cell>
          <cell r="F2140">
            <v>3</v>
          </cell>
          <cell r="G2140">
            <v>71575007</v>
          </cell>
          <cell r="H2140" t="str">
            <v>R0070140</v>
          </cell>
          <cell r="I2140">
            <v>300515</v>
          </cell>
          <cell r="J2140">
            <v>76</v>
          </cell>
          <cell r="K2140">
            <v>580</v>
          </cell>
          <cell r="L2140">
            <v>3078748.52</v>
          </cell>
          <cell r="M2140">
            <v>536794.18999999994</v>
          </cell>
          <cell r="N2140">
            <v>0</v>
          </cell>
          <cell r="O2140">
            <v>140441.07</v>
          </cell>
          <cell r="P2140">
            <v>677235.26</v>
          </cell>
          <cell r="R2140">
            <v>114938.42</v>
          </cell>
          <cell r="S2140">
            <v>536794.18999999994</v>
          </cell>
          <cell r="T2140">
            <v>140441.07</v>
          </cell>
          <cell r="V2140">
            <v>3030548.54</v>
          </cell>
          <cell r="W2140">
            <v>209588.52</v>
          </cell>
          <cell r="X2140">
            <v>576920.21</v>
          </cell>
        </row>
        <row r="2141">
          <cell r="A2141">
            <v>1</v>
          </cell>
          <cell r="B2141" t="str">
            <v>571510000585</v>
          </cell>
          <cell r="C2141">
            <v>80</v>
          </cell>
          <cell r="D2141">
            <v>5</v>
          </cell>
          <cell r="E2141" t="str">
            <v>AFS-NBC USV TERC-LUCROS COM TITS</v>
          </cell>
          <cell r="F2141">
            <v>3</v>
          </cell>
          <cell r="G2141">
            <v>71575007</v>
          </cell>
          <cell r="H2141" t="str">
            <v>R0104200</v>
          </cell>
          <cell r="I2141">
            <v>210515</v>
          </cell>
          <cell r="J2141">
            <v>76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1578379.61</v>
          </cell>
          <cell r="P2141">
            <v>1578379.61</v>
          </cell>
          <cell r="R2141">
            <v>0</v>
          </cell>
          <cell r="S2141">
            <v>0</v>
          </cell>
          <cell r="T2141">
            <v>1578379.61</v>
          </cell>
          <cell r="V2141">
            <v>0</v>
          </cell>
          <cell r="W2141">
            <v>0</v>
          </cell>
          <cell r="X2141">
            <v>457743.48</v>
          </cell>
        </row>
        <row r="2142">
          <cell r="A2142">
            <v>1</v>
          </cell>
          <cell r="B2142" t="str">
            <v>571575007134</v>
          </cell>
          <cell r="C2142">
            <v>80</v>
          </cell>
          <cell r="D2142">
            <v>5</v>
          </cell>
          <cell r="E2142" t="str">
            <v>DEP.W/BANKS-CDB POS TERC-LUCROS COM TITS.</v>
          </cell>
          <cell r="F2142">
            <v>3</v>
          </cell>
          <cell r="G2142">
            <v>71575007</v>
          </cell>
          <cell r="H2142" t="str">
            <v>R0070100</v>
          </cell>
          <cell r="I2142">
            <v>210696</v>
          </cell>
          <cell r="J2142">
            <v>174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0.64</v>
          </cell>
          <cell r="P2142">
            <v>0.64</v>
          </cell>
          <cell r="R2142">
            <v>0</v>
          </cell>
          <cell r="S2142">
            <v>0</v>
          </cell>
          <cell r="T2142">
            <v>0.64</v>
          </cell>
          <cell r="V2142">
            <v>0</v>
          </cell>
          <cell r="W2142">
            <v>0</v>
          </cell>
          <cell r="X2142">
            <v>0.34</v>
          </cell>
        </row>
        <row r="2143">
          <cell r="G2143" t="str">
            <v>71575007 Total</v>
          </cell>
          <cell r="L2143">
            <v>3078748.52</v>
          </cell>
          <cell r="M2143">
            <v>536794.18999999994</v>
          </cell>
          <cell r="P2143">
            <v>2255615.5099999998</v>
          </cell>
          <cell r="R2143">
            <v>114938.42</v>
          </cell>
          <cell r="S2143">
            <v>536794.18999999994</v>
          </cell>
          <cell r="T2143">
            <v>1718821.32</v>
          </cell>
          <cell r="V2143">
            <v>3030548.54</v>
          </cell>
          <cell r="W2143">
            <v>209588.52</v>
          </cell>
          <cell r="X2143">
            <v>1034664.03</v>
          </cell>
        </row>
        <row r="2144">
          <cell r="A2144">
            <v>1</v>
          </cell>
          <cell r="B2144" t="str">
            <v>571580205100</v>
          </cell>
          <cell r="C2144">
            <v>80</v>
          </cell>
          <cell r="D2144">
            <v>5</v>
          </cell>
          <cell r="E2144" t="str">
            <v>OPCAO EUROREAL-LUCROS COM OPCOES-COIC</v>
          </cell>
          <cell r="F2144">
            <v>3</v>
          </cell>
          <cell r="G2144">
            <v>71580205</v>
          </cell>
          <cell r="H2144" t="str">
            <v>R0068040</v>
          </cell>
          <cell r="I2144">
            <v>200641</v>
          </cell>
          <cell r="J2144">
            <v>446</v>
          </cell>
          <cell r="K2144">
            <v>0</v>
          </cell>
          <cell r="L2144">
            <v>1162499.96</v>
          </cell>
          <cell r="M2144">
            <v>1080500.2</v>
          </cell>
          <cell r="N2144">
            <v>-3600999.3</v>
          </cell>
          <cell r="O2144">
            <v>3600999.3</v>
          </cell>
          <cell r="P2144">
            <v>1080500.2</v>
          </cell>
          <cell r="R2144">
            <v>0</v>
          </cell>
          <cell r="S2144">
            <v>1080500.2</v>
          </cell>
          <cell r="T2144">
            <v>0</v>
          </cell>
          <cell r="V2144">
            <v>1162499.96</v>
          </cell>
          <cell r="W2144">
            <v>993693.53</v>
          </cell>
          <cell r="X2144">
            <v>1080500.2</v>
          </cell>
        </row>
        <row r="2145">
          <cell r="A2145">
            <v>1</v>
          </cell>
          <cell r="B2145" t="str">
            <v>571580205194</v>
          </cell>
          <cell r="C2145">
            <v>80</v>
          </cell>
          <cell r="D2145">
            <v>5</v>
          </cell>
          <cell r="E2145" t="str">
            <v>DDI FUTURO BMF-LUCROS DE AJUSTES DIARIOS RES MES-OCI</v>
          </cell>
          <cell r="F2145">
            <v>3</v>
          </cell>
          <cell r="G2145">
            <v>71580205</v>
          </cell>
          <cell r="H2145" t="str">
            <v>R0450100</v>
          </cell>
          <cell r="I2145">
            <v>300005</v>
          </cell>
          <cell r="J2145">
            <v>61</v>
          </cell>
          <cell r="K2145">
            <v>0</v>
          </cell>
          <cell r="L2145">
            <v>0</v>
          </cell>
          <cell r="M2145">
            <v>8939351.1999999993</v>
          </cell>
          <cell r="N2145">
            <v>0</v>
          </cell>
          <cell r="O2145">
            <v>16044241.699999999</v>
          </cell>
          <cell r="P2145">
            <v>24983592.899999999</v>
          </cell>
          <cell r="R2145">
            <v>0</v>
          </cell>
          <cell r="S2145">
            <v>8939351.1999999993</v>
          </cell>
          <cell r="T2145">
            <v>16044241.699999999</v>
          </cell>
          <cell r="V2145">
            <v>0</v>
          </cell>
          <cell r="W2145">
            <v>0</v>
          </cell>
          <cell r="X2145">
            <v>8939351.1999999993</v>
          </cell>
        </row>
        <row r="2146">
          <cell r="G2146" t="str">
            <v>71580205 Total</v>
          </cell>
          <cell r="L2146">
            <v>1162499.96</v>
          </cell>
          <cell r="M2146">
            <v>10019851.399999999</v>
          </cell>
          <cell r="P2146">
            <v>26064093.099999998</v>
          </cell>
          <cell r="R2146">
            <v>0</v>
          </cell>
          <cell r="S2146">
            <v>10019851.399999999</v>
          </cell>
          <cell r="T2146">
            <v>16044241.699999999</v>
          </cell>
          <cell r="V2146">
            <v>1162499.96</v>
          </cell>
          <cell r="W2146">
            <v>993693.53</v>
          </cell>
          <cell r="X2146">
            <v>10019851.399999999</v>
          </cell>
        </row>
        <row r="2147">
          <cell r="A2147">
            <v>1</v>
          </cell>
          <cell r="B2147" t="str">
            <v>500515005535</v>
          </cell>
          <cell r="C2147">
            <v>80</v>
          </cell>
          <cell r="D2147">
            <v>5</v>
          </cell>
          <cell r="E2147" t="str">
            <v>OPIC-SWAP LIBOR/PRE CETIP-LUCROS OPERACOES-H.OFFICE</v>
          </cell>
          <cell r="F2147">
            <v>3</v>
          </cell>
          <cell r="G2147">
            <v>71580401</v>
          </cell>
          <cell r="H2147" t="str">
            <v>R0155170</v>
          </cell>
          <cell r="I2147">
            <v>30074</v>
          </cell>
          <cell r="J2147">
            <v>7</v>
          </cell>
          <cell r="K2147">
            <v>644</v>
          </cell>
          <cell r="L2147">
            <v>10598228.710000001</v>
          </cell>
          <cell r="M2147">
            <v>-380578.72</v>
          </cell>
          <cell r="N2147">
            <v>-6915182.3099999996</v>
          </cell>
          <cell r="O2147">
            <v>13663259.390000001</v>
          </cell>
          <cell r="P2147">
            <v>6367498.3600000003</v>
          </cell>
          <cell r="R2147">
            <v>244189.30999999866</v>
          </cell>
          <cell r="S2147">
            <v>-380578.72000000067</v>
          </cell>
          <cell r="T2147">
            <v>6748077.080000001</v>
          </cell>
          <cell r="V2147">
            <v>5234896.0199999996</v>
          </cell>
          <cell r="W2147">
            <v>-6046554.1600000001</v>
          </cell>
          <cell r="X2147">
            <v>-7048790.2300000004</v>
          </cell>
        </row>
        <row r="2148">
          <cell r="A2148">
            <v>1</v>
          </cell>
          <cell r="B2148" t="str">
            <v>500515005861</v>
          </cell>
          <cell r="C2148">
            <v>80</v>
          </cell>
          <cell r="D2148">
            <v>5</v>
          </cell>
          <cell r="E2148" t="str">
            <v>SWAP PRE/USD CETIP-GANHOS COM ATIVOS PRE-NET GANHO</v>
          </cell>
          <cell r="F2148">
            <v>3</v>
          </cell>
          <cell r="G2148">
            <v>71580401</v>
          </cell>
          <cell r="H2148" t="str">
            <v>R0070400</v>
          </cell>
          <cell r="I2148">
            <v>200259</v>
          </cell>
          <cell r="J2148">
            <v>51</v>
          </cell>
          <cell r="K2148">
            <v>732</v>
          </cell>
          <cell r="L2148">
            <v>474177.52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R2148">
            <v>0</v>
          </cell>
          <cell r="S2148">
            <v>0</v>
          </cell>
          <cell r="T2148">
            <v>0</v>
          </cell>
          <cell r="V2148">
            <v>474177.52</v>
          </cell>
          <cell r="W2148">
            <v>0</v>
          </cell>
          <cell r="X2148">
            <v>0</v>
          </cell>
        </row>
        <row r="2149">
          <cell r="A2149">
            <v>1</v>
          </cell>
          <cell r="B2149" t="str">
            <v>500515005870</v>
          </cell>
          <cell r="C2149">
            <v>80</v>
          </cell>
          <cell r="D2149">
            <v>5</v>
          </cell>
          <cell r="E2149" t="str">
            <v>SWAP PRE/USD CETIP-PERDAS COM PASSIVOS USD-NET GANHO</v>
          </cell>
          <cell r="F2149">
            <v>3</v>
          </cell>
          <cell r="G2149">
            <v>71580401</v>
          </cell>
          <cell r="H2149" t="str">
            <v>R0070400</v>
          </cell>
          <cell r="I2149">
            <v>200260</v>
          </cell>
          <cell r="J2149">
            <v>51</v>
          </cell>
          <cell r="K2149">
            <v>732</v>
          </cell>
          <cell r="L2149">
            <v>-291589.48</v>
          </cell>
          <cell r="M2149">
            <v>0</v>
          </cell>
          <cell r="N2149">
            <v>0</v>
          </cell>
          <cell r="O2149">
            <v>0</v>
          </cell>
          <cell r="P2149">
            <v>0</v>
          </cell>
          <cell r="R2149">
            <v>0</v>
          </cell>
          <cell r="S2149">
            <v>0</v>
          </cell>
          <cell r="T2149">
            <v>0</v>
          </cell>
          <cell r="V2149">
            <v>-291589.48</v>
          </cell>
          <cell r="W2149">
            <v>0</v>
          </cell>
          <cell r="X2149">
            <v>0</v>
          </cell>
        </row>
        <row r="2150">
          <cell r="A2150">
            <v>1</v>
          </cell>
          <cell r="B2150" t="str">
            <v>500515005918</v>
          </cell>
          <cell r="C2150">
            <v>80</v>
          </cell>
          <cell r="D2150">
            <v>5</v>
          </cell>
          <cell r="E2150" t="str">
            <v>SWAP USD/CDI CETIP-GANHOS COM ATIVOS USD-NET GANHO</v>
          </cell>
          <cell r="F2150">
            <v>3</v>
          </cell>
          <cell r="G2150">
            <v>71580401</v>
          </cell>
          <cell r="H2150" t="str">
            <v>R0070400</v>
          </cell>
          <cell r="I2150">
            <v>200261</v>
          </cell>
          <cell r="J2150">
            <v>51</v>
          </cell>
          <cell r="K2150">
            <v>732</v>
          </cell>
          <cell r="L2150">
            <v>576624694.63</v>
          </cell>
          <cell r="M2150">
            <v>51290400</v>
          </cell>
          <cell r="N2150">
            <v>-480767516.19</v>
          </cell>
          <cell r="O2150">
            <v>659876551.63999999</v>
          </cell>
          <cell r="P2150">
            <v>230399435.44999999</v>
          </cell>
          <cell r="R2150">
            <v>22207448.299999952</v>
          </cell>
          <cell r="S2150">
            <v>51290400</v>
          </cell>
          <cell r="T2150">
            <v>179109035.44999999</v>
          </cell>
          <cell r="V2150">
            <v>132210333.14</v>
          </cell>
          <cell r="W2150">
            <v>-421837015.25</v>
          </cell>
          <cell r="X2150">
            <v>-396233871.67000002</v>
          </cell>
        </row>
        <row r="2151">
          <cell r="A2151">
            <v>1</v>
          </cell>
          <cell r="B2151" t="str">
            <v>500515005926</v>
          </cell>
          <cell r="C2151">
            <v>80</v>
          </cell>
          <cell r="D2151">
            <v>5</v>
          </cell>
          <cell r="E2151" t="str">
            <v>SWAP USD/CDI CETIP-PERDAS COM PASSIVOS CDI-NET GANHO</v>
          </cell>
          <cell r="F2151">
            <v>3</v>
          </cell>
          <cell r="G2151">
            <v>71580401</v>
          </cell>
          <cell r="H2151" t="str">
            <v>R0070400</v>
          </cell>
          <cell r="I2151">
            <v>200262</v>
          </cell>
          <cell r="J2151">
            <v>51</v>
          </cell>
          <cell r="K2151">
            <v>732</v>
          </cell>
          <cell r="L2151">
            <v>-361123152.20999998</v>
          </cell>
          <cell r="M2151">
            <v>-32422720.510000002</v>
          </cell>
          <cell r="N2151">
            <v>-339075890.75999999</v>
          </cell>
          <cell r="O2151">
            <v>289921593.19999999</v>
          </cell>
          <cell r="P2151">
            <v>-81577018.069999993</v>
          </cell>
          <cell r="R2151">
            <v>-43665803.849999905</v>
          </cell>
          <cell r="S2151">
            <v>-32422720.50999999</v>
          </cell>
          <cell r="T2151">
            <v>-49154297.560000002</v>
          </cell>
          <cell r="V2151">
            <v>-96657226.129999995</v>
          </cell>
          <cell r="W2151">
            <v>252061250.34</v>
          </cell>
          <cell r="X2151">
            <v>235086622.88</v>
          </cell>
        </row>
        <row r="2152">
          <cell r="A2152">
            <v>1</v>
          </cell>
          <cell r="B2152" t="str">
            <v>500515005969</v>
          </cell>
          <cell r="C2152">
            <v>80</v>
          </cell>
          <cell r="D2152">
            <v>5</v>
          </cell>
          <cell r="E2152" t="str">
            <v>SWAP CDI/USD CETIP-GANHOS COM ATIVOS CDI-NET GANHO</v>
          </cell>
          <cell r="F2152">
            <v>3</v>
          </cell>
          <cell r="G2152">
            <v>71580401</v>
          </cell>
          <cell r="H2152" t="str">
            <v>R0070400</v>
          </cell>
          <cell r="I2152">
            <v>200263</v>
          </cell>
          <cell r="J2152">
            <v>51</v>
          </cell>
          <cell r="K2152">
            <v>732</v>
          </cell>
          <cell r="L2152">
            <v>5305294.8899999997</v>
          </cell>
          <cell r="M2152">
            <v>-4576612.82</v>
          </cell>
          <cell r="N2152">
            <v>-10737671.83</v>
          </cell>
          <cell r="O2152">
            <v>0</v>
          </cell>
          <cell r="P2152">
            <v>-15314284.65</v>
          </cell>
          <cell r="R2152">
            <v>5768812.6999999993</v>
          </cell>
          <cell r="S2152">
            <v>-4576612.82</v>
          </cell>
          <cell r="T2152">
            <v>-10737671.83</v>
          </cell>
          <cell r="V2152">
            <v>-8913212.6899999995</v>
          </cell>
          <cell r="W2152">
            <v>-14820275.460000001</v>
          </cell>
          <cell r="X2152">
            <v>-14930796.369999999</v>
          </cell>
        </row>
        <row r="2153">
          <cell r="A2153">
            <v>1</v>
          </cell>
          <cell r="B2153" t="str">
            <v>500515005977</v>
          </cell>
          <cell r="C2153">
            <v>80</v>
          </cell>
          <cell r="D2153">
            <v>5</v>
          </cell>
          <cell r="E2153" t="str">
            <v>SWAP CDI/USD CETIP-PERDAS COM PASSIVOS USD-NET GANHO</v>
          </cell>
          <cell r="F2153">
            <v>3</v>
          </cell>
          <cell r="G2153">
            <v>71580401</v>
          </cell>
          <cell r="H2153" t="str">
            <v>R0070400</v>
          </cell>
          <cell r="I2153">
            <v>200264</v>
          </cell>
          <cell r="J2153">
            <v>51</v>
          </cell>
          <cell r="K2153">
            <v>732</v>
          </cell>
          <cell r="L2153">
            <v>-8164875.9199999999</v>
          </cell>
          <cell r="M2153">
            <v>4390433.2</v>
          </cell>
          <cell r="N2153">
            <v>0</v>
          </cell>
          <cell r="O2153">
            <v>10114040.800000001</v>
          </cell>
          <cell r="P2153">
            <v>14504474</v>
          </cell>
          <cell r="R2153">
            <v>-5422569.1000000015</v>
          </cell>
          <cell r="S2153">
            <v>4390433.2</v>
          </cell>
          <cell r="T2153">
            <v>10114040.800000001</v>
          </cell>
          <cell r="V2153">
            <v>5301762.87</v>
          </cell>
          <cell r="W2153">
            <v>14036587.74</v>
          </cell>
          <cell r="X2153">
            <v>14143258.26</v>
          </cell>
        </row>
        <row r="2154">
          <cell r="A2154">
            <v>1</v>
          </cell>
          <cell r="B2154" t="str">
            <v>500515006817</v>
          </cell>
          <cell r="C2154">
            <v>80</v>
          </cell>
          <cell r="D2154">
            <v>5</v>
          </cell>
          <cell r="E2154" t="str">
            <v>SWAP PRE/CDI BMF C/GAR-GANHOS COM ATIVOS PRE-NET GANHO</v>
          </cell>
          <cell r="F2154">
            <v>3</v>
          </cell>
          <cell r="G2154">
            <v>71580401</v>
          </cell>
          <cell r="H2154" t="str">
            <v>R0070400</v>
          </cell>
          <cell r="I2154">
            <v>200101</v>
          </cell>
          <cell r="J2154">
            <v>155</v>
          </cell>
          <cell r="K2154">
            <v>732</v>
          </cell>
          <cell r="L2154">
            <v>0</v>
          </cell>
          <cell r="M2154">
            <v>0</v>
          </cell>
          <cell r="N2154">
            <v>0</v>
          </cell>
          <cell r="O2154">
            <v>1427960.75</v>
          </cell>
          <cell r="P2154">
            <v>1427960.75</v>
          </cell>
          <cell r="R2154">
            <v>0</v>
          </cell>
          <cell r="S2154">
            <v>0</v>
          </cell>
          <cell r="T2154">
            <v>1427960.75</v>
          </cell>
          <cell r="V2154">
            <v>0</v>
          </cell>
          <cell r="W2154">
            <v>0</v>
          </cell>
          <cell r="X2154">
            <v>0</v>
          </cell>
        </row>
        <row r="2155">
          <cell r="A2155">
            <v>1</v>
          </cell>
          <cell r="B2155" t="str">
            <v>500515006825</v>
          </cell>
          <cell r="C2155">
            <v>80</v>
          </cell>
          <cell r="D2155">
            <v>5</v>
          </cell>
          <cell r="E2155" t="str">
            <v>SWAP PRE/CDI BMF C/GAR-PERDAS COM PASSIVOS CDI-NET GANHO</v>
          </cell>
          <cell r="F2155">
            <v>3</v>
          </cell>
          <cell r="G2155">
            <v>71580401</v>
          </cell>
          <cell r="H2155" t="str">
            <v>R0070400</v>
          </cell>
          <cell r="I2155">
            <v>200102</v>
          </cell>
          <cell r="J2155">
            <v>155</v>
          </cell>
          <cell r="K2155">
            <v>732</v>
          </cell>
          <cell r="L2155">
            <v>0</v>
          </cell>
          <cell r="M2155">
            <v>0</v>
          </cell>
          <cell r="N2155">
            <v>-1357517.41</v>
          </cell>
          <cell r="O2155">
            <v>0</v>
          </cell>
          <cell r="P2155">
            <v>-1357517.41</v>
          </cell>
          <cell r="R2155">
            <v>0</v>
          </cell>
          <cell r="S2155">
            <v>0</v>
          </cell>
          <cell r="T2155">
            <v>-1357517.41</v>
          </cell>
          <cell r="V2155">
            <v>0</v>
          </cell>
          <cell r="W2155">
            <v>0</v>
          </cell>
          <cell r="X2155">
            <v>0</v>
          </cell>
        </row>
        <row r="2156">
          <cell r="A2156">
            <v>1</v>
          </cell>
          <cell r="B2156" t="str">
            <v>500515008151</v>
          </cell>
          <cell r="C2156">
            <v>80</v>
          </cell>
          <cell r="D2156">
            <v>5</v>
          </cell>
          <cell r="E2156" t="str">
            <v>SWAP PRE/USD CETIP-GANHOS COM ATIVOS PRE-NET GANHO-COIC</v>
          </cell>
          <cell r="F2156">
            <v>3</v>
          </cell>
          <cell r="G2156">
            <v>71580401</v>
          </cell>
          <cell r="H2156" t="str">
            <v>R0070440</v>
          </cell>
          <cell r="I2156">
            <v>200190</v>
          </cell>
          <cell r="J2156">
            <v>51</v>
          </cell>
          <cell r="K2156">
            <v>732</v>
          </cell>
          <cell r="L2156">
            <v>16871400.620000001</v>
          </cell>
          <cell r="M2156">
            <v>2569330.5299999998</v>
          </cell>
          <cell r="N2156">
            <v>-4415153.1399999997</v>
          </cell>
          <cell r="O2156">
            <v>146870.31</v>
          </cell>
          <cell r="P2156">
            <v>-1698952.3</v>
          </cell>
          <cell r="R2156">
            <v>6001522.2800000012</v>
          </cell>
          <cell r="S2156">
            <v>2569330.5299999998</v>
          </cell>
          <cell r="T2156">
            <v>-4268282.83</v>
          </cell>
          <cell r="V2156">
            <v>8377173.6500000004</v>
          </cell>
          <cell r="W2156">
            <v>-2023188.33</v>
          </cell>
          <cell r="X2156">
            <v>-1546513.63</v>
          </cell>
        </row>
        <row r="2157">
          <cell r="A2157">
            <v>1</v>
          </cell>
          <cell r="B2157" t="str">
            <v>500515008160</v>
          </cell>
          <cell r="C2157">
            <v>80</v>
          </cell>
          <cell r="D2157">
            <v>5</v>
          </cell>
          <cell r="E2157" t="str">
            <v>SWAP PRE/USD CETIP-PERDAS COM PASSIVOS USD-NET GANHO-COIC</v>
          </cell>
          <cell r="F2157">
            <v>3</v>
          </cell>
          <cell r="G2157">
            <v>71580401</v>
          </cell>
          <cell r="H2157" t="str">
            <v>R0070440</v>
          </cell>
          <cell r="I2157">
            <v>200191</v>
          </cell>
          <cell r="J2157">
            <v>51</v>
          </cell>
          <cell r="K2157">
            <v>732</v>
          </cell>
          <cell r="L2157">
            <v>4470803.04</v>
          </cell>
          <cell r="M2157">
            <v>-2579773.81</v>
          </cell>
          <cell r="N2157">
            <v>-85704.03</v>
          </cell>
          <cell r="O2157">
            <v>3138367.53</v>
          </cell>
          <cell r="P2157">
            <v>472889.69</v>
          </cell>
          <cell r="R2157">
            <v>-1603535.49</v>
          </cell>
          <cell r="S2157">
            <v>-2579773.81</v>
          </cell>
          <cell r="T2157">
            <v>3052663.5</v>
          </cell>
          <cell r="V2157">
            <v>8169762.4199999999</v>
          </cell>
          <cell r="W2157">
            <v>493978.99</v>
          </cell>
          <cell r="X2157">
            <v>363865.99</v>
          </cell>
        </row>
        <row r="2158">
          <cell r="A2158">
            <v>1</v>
          </cell>
          <cell r="B2158" t="str">
            <v>571580401031</v>
          </cell>
          <cell r="C2158">
            <v>80</v>
          </cell>
          <cell r="D2158">
            <v>5</v>
          </cell>
          <cell r="E2158" t="str">
            <v>SWAP YEN/USD-(R.2148)-GANHOS PRE-NET GANHO-BRANCH</v>
          </cell>
          <cell r="F2158">
            <v>3</v>
          </cell>
          <cell r="G2158">
            <v>71580401</v>
          </cell>
          <cell r="H2158" t="str">
            <v>R0155180</v>
          </cell>
          <cell r="I2158">
            <v>30465</v>
          </cell>
          <cell r="J2158">
            <v>88</v>
          </cell>
          <cell r="K2158">
            <v>0</v>
          </cell>
          <cell r="L2158">
            <v>-4026887.04</v>
          </cell>
          <cell r="M2158">
            <v>0</v>
          </cell>
          <cell r="N2158">
            <v>0</v>
          </cell>
          <cell r="O2158">
            <v>0</v>
          </cell>
          <cell r="P2158">
            <v>0</v>
          </cell>
          <cell r="R2158">
            <v>0</v>
          </cell>
          <cell r="S2158">
            <v>0</v>
          </cell>
          <cell r="T2158">
            <v>0</v>
          </cell>
          <cell r="V2158">
            <v>-4026887.04</v>
          </cell>
          <cell r="W2158">
            <v>0</v>
          </cell>
          <cell r="X2158">
            <v>0</v>
          </cell>
        </row>
        <row r="2159">
          <cell r="A2159">
            <v>1</v>
          </cell>
          <cell r="B2159" t="str">
            <v>571580401040</v>
          </cell>
          <cell r="C2159">
            <v>80</v>
          </cell>
          <cell r="D2159">
            <v>5</v>
          </cell>
          <cell r="E2159" t="str">
            <v>SWAP YEN/USD-(R.2148)-PERDAS PASS.USD-NET GANHO-BRANCH</v>
          </cell>
          <cell r="F2159">
            <v>3</v>
          </cell>
          <cell r="G2159">
            <v>71580401</v>
          </cell>
          <cell r="H2159" t="str">
            <v>R0155180</v>
          </cell>
          <cell r="I2159">
            <v>30554</v>
          </cell>
          <cell r="J2159">
            <v>88</v>
          </cell>
          <cell r="K2159">
            <v>0</v>
          </cell>
          <cell r="L2159">
            <v>2477038.46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R2159">
            <v>0</v>
          </cell>
          <cell r="S2159">
            <v>0</v>
          </cell>
          <cell r="T2159">
            <v>0</v>
          </cell>
          <cell r="V2159">
            <v>2477038.46</v>
          </cell>
          <cell r="W2159">
            <v>0</v>
          </cell>
          <cell r="X2159">
            <v>0</v>
          </cell>
        </row>
        <row r="2160">
          <cell r="A2160">
            <v>1</v>
          </cell>
          <cell r="B2160" t="str">
            <v>571580401520</v>
          </cell>
          <cell r="C2160">
            <v>80</v>
          </cell>
          <cell r="D2160">
            <v>5</v>
          </cell>
          <cell r="E2160" t="str">
            <v>SWAP USD PRE CETIP-GANHOS COM ATIV.USD FLU/NET GANHO-COIC</v>
          </cell>
          <cell r="F2160">
            <v>3</v>
          </cell>
          <cell r="G2160">
            <v>71580401</v>
          </cell>
          <cell r="H2160" t="str">
            <v>R0070440</v>
          </cell>
          <cell r="I2160">
            <v>200190</v>
          </cell>
          <cell r="J2160">
            <v>121</v>
          </cell>
          <cell r="K2160">
            <v>0</v>
          </cell>
          <cell r="L2160">
            <v>57701365.439999998</v>
          </cell>
          <cell r="M2160">
            <v>7380318.2199999997</v>
          </cell>
          <cell r="N2160">
            <v>-35425401.32</v>
          </cell>
          <cell r="O2160">
            <v>60156591.18</v>
          </cell>
          <cell r="P2160">
            <v>32111508.079999998</v>
          </cell>
          <cell r="R2160">
            <v>492391.73000000417</v>
          </cell>
          <cell r="S2160">
            <v>7380318.2200000025</v>
          </cell>
          <cell r="T2160">
            <v>24731189.859999999</v>
          </cell>
          <cell r="V2160">
            <v>28580498.59</v>
          </cell>
          <cell r="W2160">
            <v>-27275186.59</v>
          </cell>
          <cell r="X2160">
            <v>-9234722.2599999998</v>
          </cell>
        </row>
        <row r="2161">
          <cell r="A2161">
            <v>1</v>
          </cell>
          <cell r="B2161" t="str">
            <v>571580401538</v>
          </cell>
          <cell r="C2161">
            <v>80</v>
          </cell>
          <cell r="D2161">
            <v>5</v>
          </cell>
          <cell r="E2161" t="str">
            <v>SWAP USD PRE CETIP-PERDAS COM PASS.CDI-NET GANHO-COIC</v>
          </cell>
          <cell r="F2161">
            <v>3</v>
          </cell>
          <cell r="G2161">
            <v>71580401</v>
          </cell>
          <cell r="H2161" t="str">
            <v>R0070440</v>
          </cell>
          <cell r="I2161">
            <v>200190</v>
          </cell>
          <cell r="J2161">
            <v>121</v>
          </cell>
          <cell r="K2161">
            <v>0</v>
          </cell>
          <cell r="L2161">
            <v>-34335661.549999997</v>
          </cell>
          <cell r="M2161">
            <v>-5614800.71</v>
          </cell>
          <cell r="N2161">
            <v>-31685250.210000001</v>
          </cell>
          <cell r="O2161">
            <v>25247775.710000001</v>
          </cell>
          <cell r="P2161">
            <v>-12052275.210000001</v>
          </cell>
          <cell r="R2161">
            <v>-5197669.53</v>
          </cell>
          <cell r="S2161">
            <v>-5614800.7100000009</v>
          </cell>
          <cell r="T2161">
            <v>-6437474.5</v>
          </cell>
          <cell r="V2161">
            <v>-13672024.810000001</v>
          </cell>
          <cell r="W2161">
            <v>19098330.379999999</v>
          </cell>
          <cell r="X2161">
            <v>7910342.6900000004</v>
          </cell>
        </row>
        <row r="2162">
          <cell r="A2162">
            <v>1</v>
          </cell>
          <cell r="B2162" t="str">
            <v>571580401830</v>
          </cell>
          <cell r="C2162">
            <v>80</v>
          </cell>
          <cell r="D2162">
            <v>5</v>
          </cell>
          <cell r="E2162" t="str">
            <v>SWAP CDI PRE CETIP-GANHOS COM ATIV.CDI/NET GANHO-COIC</v>
          </cell>
          <cell r="F2162">
            <v>3</v>
          </cell>
          <cell r="G2162">
            <v>71580401</v>
          </cell>
          <cell r="H2162" t="str">
            <v>R0070440</v>
          </cell>
          <cell r="I2162">
            <v>200010</v>
          </cell>
          <cell r="J2162">
            <v>156</v>
          </cell>
          <cell r="K2162">
            <v>0</v>
          </cell>
          <cell r="L2162">
            <v>1476266.86</v>
          </cell>
          <cell r="M2162">
            <v>150966.39000000001</v>
          </cell>
          <cell r="N2162">
            <v>-2829866.96</v>
          </cell>
          <cell r="O2162">
            <v>2968995.11</v>
          </cell>
          <cell r="P2162">
            <v>290094.53999999998</v>
          </cell>
          <cell r="R2162">
            <v>147807.32999999999</v>
          </cell>
          <cell r="S2162">
            <v>150966.39000000001</v>
          </cell>
          <cell r="T2162">
            <v>139128.15</v>
          </cell>
          <cell r="V2162">
            <v>-948153.25</v>
          </cell>
          <cell r="W2162">
            <v>-2592484.42</v>
          </cell>
          <cell r="X2162">
            <v>-2577833.89</v>
          </cell>
        </row>
        <row r="2163">
          <cell r="A2163">
            <v>1</v>
          </cell>
          <cell r="B2163" t="str">
            <v>571580401848</v>
          </cell>
          <cell r="C2163">
            <v>80</v>
          </cell>
          <cell r="D2163">
            <v>5</v>
          </cell>
          <cell r="E2163" t="str">
            <v>SWAP CDI PRE CETIP-PERDAS COM PASS.CDI-NET GANHO-COIC</v>
          </cell>
          <cell r="F2163">
            <v>3</v>
          </cell>
          <cell r="G2163">
            <v>71580401</v>
          </cell>
          <cell r="H2163" t="str">
            <v>R0070440</v>
          </cell>
          <cell r="I2163">
            <v>200010</v>
          </cell>
          <cell r="J2163">
            <v>156</v>
          </cell>
          <cell r="K2163">
            <v>0</v>
          </cell>
          <cell r="L2163">
            <v>-720745.05</v>
          </cell>
          <cell r="M2163">
            <v>-79389.440000000002</v>
          </cell>
          <cell r="N2163">
            <v>-2055089.21</v>
          </cell>
          <cell r="O2163">
            <v>1990743.86</v>
          </cell>
          <cell r="P2163">
            <v>-143734.79</v>
          </cell>
          <cell r="R2163">
            <v>-74408.27</v>
          </cell>
          <cell r="S2163">
            <v>-79389.440000000177</v>
          </cell>
          <cell r="T2163">
            <v>-64345.34999999986</v>
          </cell>
          <cell r="V2163">
            <v>1008039.85</v>
          </cell>
          <cell r="W2163">
            <v>1849697.83</v>
          </cell>
          <cell r="X2163">
            <v>1840256.43</v>
          </cell>
        </row>
        <row r="2164">
          <cell r="A2164">
            <v>1</v>
          </cell>
          <cell r="B2164" t="str">
            <v>571580402062</v>
          </cell>
          <cell r="C2164">
            <v>80</v>
          </cell>
          <cell r="D2164">
            <v>5</v>
          </cell>
          <cell r="E2164" t="str">
            <v>SWAP CDI/USD CETIP-GANHOS COM ATIVOS PRE-NET GANHO</v>
          </cell>
          <cell r="F2164">
            <v>3</v>
          </cell>
          <cell r="G2164">
            <v>71580401</v>
          </cell>
          <cell r="H2164" t="str">
            <v>R0450200</v>
          </cell>
          <cell r="I2164">
            <v>300006</v>
          </cell>
          <cell r="J2164">
            <v>51</v>
          </cell>
          <cell r="K2164">
            <v>0</v>
          </cell>
          <cell r="L2164">
            <v>0</v>
          </cell>
          <cell r="M2164">
            <v>61853142.619999997</v>
          </cell>
          <cell r="N2164">
            <v>-61853142.619999997</v>
          </cell>
          <cell r="O2164">
            <v>178106402.65000001</v>
          </cell>
          <cell r="P2164">
            <v>178106402.65000001</v>
          </cell>
          <cell r="R2164">
            <v>0</v>
          </cell>
          <cell r="S2164">
            <v>61853142.619999997</v>
          </cell>
          <cell r="T2164">
            <v>116253260.03</v>
          </cell>
          <cell r="V2164">
            <v>0</v>
          </cell>
          <cell r="W2164">
            <v>0</v>
          </cell>
          <cell r="X2164">
            <v>2989820.55</v>
          </cell>
        </row>
        <row r="2165">
          <cell r="A2165">
            <v>1</v>
          </cell>
          <cell r="B2165" t="str">
            <v>571580402070</v>
          </cell>
          <cell r="C2165">
            <v>80</v>
          </cell>
          <cell r="D2165">
            <v>5</v>
          </cell>
          <cell r="E2165" t="str">
            <v>SWAP CDI/USD CETIP-PERDAS COM PASSIVOS USD-NET GANHO</v>
          </cell>
          <cell r="F2165">
            <v>3</v>
          </cell>
          <cell r="G2165">
            <v>71580401</v>
          </cell>
          <cell r="H2165" t="str">
            <v>R0450200</v>
          </cell>
          <cell r="I2165">
            <v>300006</v>
          </cell>
          <cell r="J2165">
            <v>51</v>
          </cell>
          <cell r="K2165">
            <v>0</v>
          </cell>
          <cell r="L2165">
            <v>0</v>
          </cell>
          <cell r="M2165">
            <v>-27326632.809999999</v>
          </cell>
          <cell r="N2165">
            <v>-54960802.859999999</v>
          </cell>
          <cell r="O2165">
            <v>27326632.809999999</v>
          </cell>
          <cell r="P2165">
            <v>-54960802.859999999</v>
          </cell>
          <cell r="R2165">
            <v>0</v>
          </cell>
          <cell r="S2165">
            <v>-27326632.810000002</v>
          </cell>
          <cell r="T2165">
            <v>-27634170.050000001</v>
          </cell>
          <cell r="V2165">
            <v>0</v>
          </cell>
          <cell r="W2165">
            <v>0</v>
          </cell>
          <cell r="X2165">
            <v>-1572840.23</v>
          </cell>
        </row>
        <row r="2166">
          <cell r="A2166">
            <v>1</v>
          </cell>
          <cell r="B2166" t="str">
            <v>571580402100</v>
          </cell>
          <cell r="C2166">
            <v>80</v>
          </cell>
          <cell r="D2166">
            <v>5</v>
          </cell>
          <cell r="E2166" t="str">
            <v>SWAP USD/CDI CETIP CASH FLOW HEDGE-GANHOS C/AT.PRE-NET GANHO</v>
          </cell>
          <cell r="F2166">
            <v>3</v>
          </cell>
          <cell r="G2166">
            <v>71580401</v>
          </cell>
          <cell r="H2166" t="str">
            <v>R0450100</v>
          </cell>
          <cell r="I2166">
            <v>300007</v>
          </cell>
          <cell r="J2166">
            <v>51</v>
          </cell>
          <cell r="K2166">
            <v>0</v>
          </cell>
          <cell r="L2166">
            <v>0</v>
          </cell>
          <cell r="M2166">
            <v>16991025.030000001</v>
          </cell>
          <cell r="N2166">
            <v>-16991025.030000001</v>
          </cell>
          <cell r="O2166">
            <v>89023178.519999996</v>
          </cell>
          <cell r="P2166">
            <v>89023178.519999996</v>
          </cell>
          <cell r="R2166">
            <v>0</v>
          </cell>
          <cell r="S2166">
            <v>16991025.030000001</v>
          </cell>
          <cell r="T2166">
            <v>72032153.489999995</v>
          </cell>
          <cell r="V2166">
            <v>0</v>
          </cell>
          <cell r="W2166">
            <v>0</v>
          </cell>
          <cell r="X2166">
            <v>606822.31999999995</v>
          </cell>
        </row>
        <row r="2167">
          <cell r="A2167">
            <v>1</v>
          </cell>
          <cell r="B2167" t="str">
            <v>571580402119</v>
          </cell>
          <cell r="C2167">
            <v>80</v>
          </cell>
          <cell r="D2167">
            <v>5</v>
          </cell>
          <cell r="E2167" t="str">
            <v>SWAP USD/CDI CETIP CASH FLOW HEDGE-PDAS.C/PASS.USD-NET GANHO</v>
          </cell>
          <cell r="F2167">
            <v>3</v>
          </cell>
          <cell r="G2167">
            <v>71580401</v>
          </cell>
          <cell r="H2167" t="str">
            <v>R0450100</v>
          </cell>
          <cell r="I2167">
            <v>300007</v>
          </cell>
          <cell r="J2167">
            <v>51</v>
          </cell>
          <cell r="K2167">
            <v>0</v>
          </cell>
          <cell r="L2167">
            <v>0</v>
          </cell>
          <cell r="M2167">
            <v>-5985619.0899999999</v>
          </cell>
          <cell r="N2167">
            <v>-21444288.91</v>
          </cell>
          <cell r="O2167">
            <v>5985619.0899999999</v>
          </cell>
          <cell r="P2167">
            <v>-21444288.91</v>
          </cell>
          <cell r="R2167">
            <v>0</v>
          </cell>
          <cell r="S2167">
            <v>-5985619.0899999999</v>
          </cell>
          <cell r="T2167">
            <v>-15458669.82</v>
          </cell>
          <cell r="V2167">
            <v>0</v>
          </cell>
          <cell r="W2167">
            <v>0</v>
          </cell>
          <cell r="X2167">
            <v>-213772.11</v>
          </cell>
        </row>
        <row r="2168">
          <cell r="G2168" t="str">
            <v>71580401 Total</v>
          </cell>
          <cell r="L2168">
            <v>267336358.92000002</v>
          </cell>
          <cell r="M2168">
            <v>65659488.079999983</v>
          </cell>
          <cell r="P2168">
            <v>364154567.83999991</v>
          </cell>
          <cell r="R2168">
            <v>-21101814.589999951</v>
          </cell>
          <cell r="S2168">
            <v>65659488.080000013</v>
          </cell>
          <cell r="T2168">
            <v>298495079.75999999</v>
          </cell>
          <cell r="V2168">
            <v>67324589.11999999</v>
          </cell>
          <cell r="W2168">
            <v>-187054858.93000001</v>
          </cell>
          <cell r="X2168">
            <v>-170418151.27000001</v>
          </cell>
        </row>
        <row r="2169">
          <cell r="A2169">
            <v>1</v>
          </cell>
          <cell r="B2169" t="str">
            <v>500101015064</v>
          </cell>
          <cell r="C2169">
            <v>80</v>
          </cell>
          <cell r="D2169">
            <v>5</v>
          </cell>
          <cell r="E2169" t="str">
            <v>FEES INTERNATIONAL CASH</v>
          </cell>
          <cell r="F2169">
            <v>3</v>
          </cell>
          <cell r="G2169">
            <v>71740007</v>
          </cell>
          <cell r="H2169" t="str">
            <v>R0073100</v>
          </cell>
          <cell r="I2169">
            <v>210566</v>
          </cell>
          <cell r="J2169">
            <v>16</v>
          </cell>
          <cell r="K2169">
            <v>0</v>
          </cell>
          <cell r="L2169">
            <v>16174.16</v>
          </cell>
          <cell r="M2169">
            <v>253.81</v>
          </cell>
          <cell r="N2169">
            <v>0</v>
          </cell>
          <cell r="O2169">
            <v>0</v>
          </cell>
          <cell r="P2169">
            <v>253.81</v>
          </cell>
          <cell r="R2169">
            <v>205.86</v>
          </cell>
          <cell r="S2169">
            <v>253.81</v>
          </cell>
          <cell r="T2169">
            <v>0</v>
          </cell>
          <cell r="V2169">
            <v>16060.99</v>
          </cell>
          <cell r="W2169">
            <v>180.12</v>
          </cell>
          <cell r="X2169">
            <v>253.81</v>
          </cell>
        </row>
        <row r="2170">
          <cell r="G2170" t="str">
            <v>71740007 Total</v>
          </cell>
          <cell r="L2170">
            <v>16174.16</v>
          </cell>
          <cell r="M2170">
            <v>253.81</v>
          </cell>
          <cell r="P2170">
            <v>253.81</v>
          </cell>
          <cell r="R2170">
            <v>205.86</v>
          </cell>
          <cell r="S2170">
            <v>253.81</v>
          </cell>
          <cell r="T2170">
            <v>0</v>
          </cell>
          <cell r="V2170">
            <v>16060.99</v>
          </cell>
          <cell r="W2170">
            <v>180.12</v>
          </cell>
          <cell r="X2170">
            <v>253.81</v>
          </cell>
        </row>
        <row r="2171">
          <cell r="A2171">
            <v>1</v>
          </cell>
          <cell r="B2171" t="str">
            <v>500101035049</v>
          </cell>
          <cell r="C2171">
            <v>80</v>
          </cell>
          <cell r="D2171">
            <v>5</v>
          </cell>
          <cell r="E2171" t="str">
            <v>INTL SEC-RDAS SERVS CUSTODIA</v>
          </cell>
          <cell r="F2171">
            <v>3</v>
          </cell>
          <cell r="G2171">
            <v>71770008</v>
          </cell>
          <cell r="H2171" t="str">
            <v>R0073100</v>
          </cell>
          <cell r="I2171">
            <v>210754</v>
          </cell>
          <cell r="J2171">
            <v>381</v>
          </cell>
          <cell r="K2171">
            <v>309</v>
          </cell>
          <cell r="L2171">
            <v>6394049.2800000003</v>
          </cell>
          <cell r="M2171">
            <v>975378.32</v>
          </cell>
          <cell r="N2171">
            <v>-992500.04</v>
          </cell>
          <cell r="O2171">
            <v>2056859.89</v>
          </cell>
          <cell r="P2171">
            <v>2039738.17</v>
          </cell>
          <cell r="R2171">
            <v>1108547.72</v>
          </cell>
          <cell r="S2171">
            <v>975378.32</v>
          </cell>
          <cell r="T2171">
            <v>1064359.8500000001</v>
          </cell>
          <cell r="V2171">
            <v>5430185.9400000004</v>
          </cell>
          <cell r="W2171">
            <v>-8467.7199999999993</v>
          </cell>
          <cell r="X2171">
            <v>1011728.53</v>
          </cell>
        </row>
        <row r="2172">
          <cell r="A2172">
            <v>1</v>
          </cell>
          <cell r="B2172" t="str">
            <v>500101035057</v>
          </cell>
          <cell r="C2172">
            <v>80</v>
          </cell>
          <cell r="D2172">
            <v>5</v>
          </cell>
          <cell r="E2172" t="str">
            <v>INTL SEC-RDAS SERVS CUSTODIA-BRANCHES</v>
          </cell>
          <cell r="F2172">
            <v>3</v>
          </cell>
          <cell r="G2172">
            <v>71770008</v>
          </cell>
          <cell r="H2172" t="str">
            <v>R0073180</v>
          </cell>
          <cell r="I2172">
            <v>210754</v>
          </cell>
          <cell r="J2172">
            <v>381</v>
          </cell>
          <cell r="K2172">
            <v>309</v>
          </cell>
          <cell r="L2172">
            <v>379446.05</v>
          </cell>
          <cell r="M2172">
            <v>97489.56</v>
          </cell>
          <cell r="N2172">
            <v>-89796.05</v>
          </cell>
          <cell r="O2172">
            <v>177107.49</v>
          </cell>
          <cell r="P2172">
            <v>184801</v>
          </cell>
          <cell r="R2172">
            <v>74420.899999999994</v>
          </cell>
          <cell r="S2172">
            <v>97489.56</v>
          </cell>
          <cell r="T2172">
            <v>87311.44</v>
          </cell>
          <cell r="V2172">
            <v>316604.06</v>
          </cell>
          <cell r="W2172">
            <v>5708.09</v>
          </cell>
          <cell r="X2172">
            <v>95663.039999999994</v>
          </cell>
        </row>
        <row r="2173">
          <cell r="A2173">
            <v>1</v>
          </cell>
          <cell r="B2173" t="str">
            <v>500101035081</v>
          </cell>
          <cell r="C2173">
            <v>80</v>
          </cell>
          <cell r="D2173">
            <v>5</v>
          </cell>
          <cell r="E2173" t="str">
            <v>INTL SEC-RDAS SERVS CUSTODIA-HEAD OFFICE</v>
          </cell>
          <cell r="F2173">
            <v>3</v>
          </cell>
          <cell r="G2173">
            <v>71770008</v>
          </cell>
          <cell r="H2173" t="str">
            <v>R0073170</v>
          </cell>
          <cell r="I2173">
            <v>210754</v>
          </cell>
          <cell r="J2173">
            <v>381</v>
          </cell>
          <cell r="K2173">
            <v>309</v>
          </cell>
          <cell r="L2173">
            <v>58809.39</v>
          </cell>
          <cell r="M2173">
            <v>12460.78</v>
          </cell>
          <cell r="N2173">
            <v>-12127.08</v>
          </cell>
          <cell r="O2173">
            <v>24569.73</v>
          </cell>
          <cell r="P2173">
            <v>24903.43</v>
          </cell>
          <cell r="R2173">
            <v>9023.7199999999993</v>
          </cell>
          <cell r="S2173">
            <v>12460.78</v>
          </cell>
          <cell r="T2173">
            <v>12442.65</v>
          </cell>
          <cell r="V2173">
            <v>49956.5</v>
          </cell>
          <cell r="W2173">
            <v>247.58</v>
          </cell>
          <cell r="X2173">
            <v>12443.19</v>
          </cell>
        </row>
        <row r="2174">
          <cell r="A2174">
            <v>1</v>
          </cell>
          <cell r="B2174" t="str">
            <v>500101035090</v>
          </cell>
          <cell r="C2174">
            <v>80</v>
          </cell>
          <cell r="D2174">
            <v>5</v>
          </cell>
          <cell r="E2174" t="str">
            <v>INTL SEC-RENDAS DE CUSTODIA</v>
          </cell>
          <cell r="F2174">
            <v>3</v>
          </cell>
          <cell r="G2174">
            <v>71770008</v>
          </cell>
          <cell r="H2174" t="str">
            <v>R0073800</v>
          </cell>
          <cell r="I2174">
            <v>210278</v>
          </cell>
          <cell r="J2174">
            <v>381</v>
          </cell>
          <cell r="K2174">
            <v>0</v>
          </cell>
          <cell r="L2174">
            <v>1025551.86</v>
          </cell>
          <cell r="M2174">
            <v>107812.2</v>
          </cell>
          <cell r="N2174">
            <v>-107812.2</v>
          </cell>
          <cell r="O2174">
            <v>365219.63</v>
          </cell>
          <cell r="P2174">
            <v>365219.63</v>
          </cell>
          <cell r="R2174">
            <v>256184.6</v>
          </cell>
          <cell r="S2174">
            <v>107812.2</v>
          </cell>
          <cell r="T2174">
            <v>257407.43</v>
          </cell>
          <cell r="V2174">
            <v>855292.25</v>
          </cell>
          <cell r="W2174">
            <v>0</v>
          </cell>
          <cell r="X2174">
            <v>196523.57</v>
          </cell>
        </row>
        <row r="2175">
          <cell r="A2175">
            <v>1</v>
          </cell>
          <cell r="B2175" t="str">
            <v>500101196336</v>
          </cell>
          <cell r="C2175">
            <v>80</v>
          </cell>
          <cell r="D2175">
            <v>5</v>
          </cell>
          <cell r="E2175" t="str">
            <v>INTL SEC-RDAS S/SERVS CUSTODIA-VAR CAMBIAL</v>
          </cell>
          <cell r="F2175">
            <v>3</v>
          </cell>
          <cell r="G2175">
            <v>71770008</v>
          </cell>
          <cell r="H2175" t="str">
            <v>R0073800</v>
          </cell>
          <cell r="I2175">
            <v>210354</v>
          </cell>
          <cell r="J2175">
            <v>381</v>
          </cell>
          <cell r="K2175">
            <v>0</v>
          </cell>
          <cell r="L2175">
            <v>6996.58</v>
          </cell>
          <cell r="M2175">
            <v>-274.3</v>
          </cell>
          <cell r="N2175">
            <v>-142.4</v>
          </cell>
          <cell r="O2175">
            <v>1926.19</v>
          </cell>
          <cell r="P2175">
            <v>1509.49</v>
          </cell>
          <cell r="R2175">
            <v>284.81</v>
          </cell>
          <cell r="S2175">
            <v>-274.3</v>
          </cell>
          <cell r="T2175">
            <v>1783.79</v>
          </cell>
          <cell r="V2175">
            <v>6922.59</v>
          </cell>
          <cell r="W2175">
            <v>-280.74</v>
          </cell>
          <cell r="X2175">
            <v>242.16</v>
          </cell>
        </row>
        <row r="2176">
          <cell r="A2176">
            <v>1</v>
          </cell>
          <cell r="B2176" t="str">
            <v>500401995170</v>
          </cell>
          <cell r="C2176">
            <v>80</v>
          </cell>
          <cell r="D2176">
            <v>5</v>
          </cell>
          <cell r="E2176" t="str">
            <v>INTL SEC-RDAS SERVS CUSTODIA-VAR.CAMBIAL</v>
          </cell>
          <cell r="F2176">
            <v>3</v>
          </cell>
          <cell r="G2176">
            <v>71770008</v>
          </cell>
          <cell r="H2176" t="str">
            <v>R0073100</v>
          </cell>
          <cell r="I2176">
            <v>210353</v>
          </cell>
          <cell r="J2176">
            <v>381</v>
          </cell>
          <cell r="K2176">
            <v>309</v>
          </cell>
          <cell r="L2176">
            <v>544614.87</v>
          </cell>
          <cell r="M2176">
            <v>2707.85</v>
          </cell>
          <cell r="N2176">
            <v>0</v>
          </cell>
          <cell r="O2176">
            <v>14728.79</v>
          </cell>
          <cell r="P2176">
            <v>17436.64</v>
          </cell>
          <cell r="R2176">
            <v>24743.32</v>
          </cell>
          <cell r="S2176">
            <v>2707.85</v>
          </cell>
          <cell r="T2176">
            <v>14728.79</v>
          </cell>
          <cell r="V2176">
            <v>539629.53</v>
          </cell>
          <cell r="W2176">
            <v>12608.3</v>
          </cell>
          <cell r="X2176">
            <v>9217.75</v>
          </cell>
        </row>
        <row r="2177">
          <cell r="A2177">
            <v>1</v>
          </cell>
          <cell r="B2177" t="str">
            <v>571770008063</v>
          </cell>
          <cell r="C2177">
            <v>80</v>
          </cell>
          <cell r="D2177">
            <v>5</v>
          </cell>
          <cell r="E2177" t="str">
            <v>INTL SEC-RDAS.CUSTODIA-PROCESSAMENTO DE CARTEIRA</v>
          </cell>
          <cell r="F2177">
            <v>3</v>
          </cell>
          <cell r="G2177">
            <v>71770008</v>
          </cell>
          <cell r="H2177" t="str">
            <v>R0073100</v>
          </cell>
          <cell r="I2177">
            <v>210449</v>
          </cell>
          <cell r="J2177">
            <v>381</v>
          </cell>
          <cell r="K2177">
            <v>0</v>
          </cell>
          <cell r="L2177">
            <v>366975.65</v>
          </cell>
          <cell r="M2177">
            <v>149493.21</v>
          </cell>
          <cell r="N2177">
            <v>-19894.16</v>
          </cell>
          <cell r="O2177">
            <v>98708.35</v>
          </cell>
          <cell r="P2177">
            <v>228307.4</v>
          </cell>
          <cell r="R2177">
            <v>77930.559999999998</v>
          </cell>
          <cell r="S2177">
            <v>149493.21</v>
          </cell>
          <cell r="T2177">
            <v>78814.19</v>
          </cell>
          <cell r="V2177">
            <v>296918.98</v>
          </cell>
          <cell r="W2177">
            <v>29445.34</v>
          </cell>
          <cell r="X2177">
            <v>147936.04999999999</v>
          </cell>
        </row>
        <row r="2178">
          <cell r="A2178">
            <v>1</v>
          </cell>
          <cell r="B2178" t="str">
            <v>600911005224</v>
          </cell>
          <cell r="C2178">
            <v>80</v>
          </cell>
          <cell r="D2178">
            <v>2</v>
          </cell>
          <cell r="E2178" t="str">
            <v>INTL SEC-OUT DESP OPER-VAR CAMBIAL-CUSTODIA</v>
          </cell>
          <cell r="F2178">
            <v>3</v>
          </cell>
          <cell r="G2178">
            <v>71770008</v>
          </cell>
          <cell r="H2178" t="str">
            <v>R0073100</v>
          </cell>
          <cell r="I2178">
            <v>210353</v>
          </cell>
          <cell r="J2178">
            <v>381</v>
          </cell>
          <cell r="K2178">
            <v>309</v>
          </cell>
          <cell r="L2178">
            <v>-155355.35</v>
          </cell>
          <cell r="M2178">
            <v>-9045.0499999999993</v>
          </cell>
          <cell r="N2178">
            <v>-2114.79</v>
          </cell>
          <cell r="O2178">
            <v>0</v>
          </cell>
          <cell r="P2178">
            <v>-11159.84</v>
          </cell>
          <cell r="R2178">
            <v>-19495.400000000001</v>
          </cell>
          <cell r="S2178">
            <v>-9045.0499999999993</v>
          </cell>
          <cell r="T2178">
            <v>-2114.79</v>
          </cell>
          <cell r="V2178">
            <v>-150071.85</v>
          </cell>
          <cell r="W2178">
            <v>-5846.92</v>
          </cell>
          <cell r="X2178">
            <v>-9726.69</v>
          </cell>
        </row>
        <row r="2179">
          <cell r="G2179" t="str">
            <v>71770008 Total</v>
          </cell>
          <cell r="L2179">
            <v>8621088.3300000001</v>
          </cell>
          <cell r="M2179">
            <v>1336022.57</v>
          </cell>
          <cell r="P2179">
            <v>2850755.92</v>
          </cell>
          <cell r="R2179">
            <v>1531640.23</v>
          </cell>
          <cell r="S2179">
            <v>1336022.57</v>
          </cell>
          <cell r="T2179">
            <v>1514733.35</v>
          </cell>
          <cell r="V2179">
            <v>7345438</v>
          </cell>
          <cell r="W2179">
            <v>33413.93</v>
          </cell>
          <cell r="X2179">
            <v>1464027.6</v>
          </cell>
        </row>
        <row r="2180">
          <cell r="A2180">
            <v>1</v>
          </cell>
          <cell r="B2180" t="str">
            <v>500101035120</v>
          </cell>
          <cell r="C2180">
            <v>80</v>
          </cell>
          <cell r="D2180">
            <v>5</v>
          </cell>
          <cell r="E2180" t="str">
            <v>INTL SEC-RDAS OUT SERVS-(CLEARING) COMPRA/VENDA-H.OFFICE</v>
          </cell>
          <cell r="F2180">
            <v>3</v>
          </cell>
          <cell r="G2180">
            <v>71799003</v>
          </cell>
          <cell r="H2180" t="str">
            <v>R0073170</v>
          </cell>
          <cell r="I2180">
            <v>210393</v>
          </cell>
          <cell r="J2180">
            <v>381</v>
          </cell>
          <cell r="K2180">
            <v>309</v>
          </cell>
          <cell r="L2180">
            <v>44586.78</v>
          </cell>
          <cell r="M2180">
            <v>5745.53</v>
          </cell>
          <cell r="N2180">
            <v>-3583.72</v>
          </cell>
          <cell r="O2180">
            <v>8321.25</v>
          </cell>
          <cell r="P2180">
            <v>10483.06</v>
          </cell>
          <cell r="R2180">
            <v>6323.76</v>
          </cell>
          <cell r="S2180">
            <v>5745.53</v>
          </cell>
          <cell r="T2180">
            <v>4737.53</v>
          </cell>
          <cell r="V2180">
            <v>38789.919999999998</v>
          </cell>
          <cell r="W2180">
            <v>1603.92</v>
          </cell>
          <cell r="X2180">
            <v>6113.48</v>
          </cell>
        </row>
        <row r="2181">
          <cell r="A2181">
            <v>1</v>
          </cell>
          <cell r="B2181" t="str">
            <v>500101035138</v>
          </cell>
          <cell r="C2181">
            <v>80</v>
          </cell>
          <cell r="D2181">
            <v>5</v>
          </cell>
          <cell r="E2181" t="str">
            <v>INTL SEC-RDAS OUT SERVS-(CLEARING) COMPRA/VENDA-BCHES</v>
          </cell>
          <cell r="F2181">
            <v>3</v>
          </cell>
          <cell r="G2181">
            <v>71799003</v>
          </cell>
          <cell r="H2181" t="str">
            <v>R0073180</v>
          </cell>
          <cell r="I2181">
            <v>210393</v>
          </cell>
          <cell r="J2181">
            <v>381</v>
          </cell>
          <cell r="K2181">
            <v>309</v>
          </cell>
          <cell r="L2181">
            <v>352853.63</v>
          </cell>
          <cell r="M2181">
            <v>47673.51</v>
          </cell>
          <cell r="N2181">
            <v>-49125.56</v>
          </cell>
          <cell r="O2181">
            <v>121398.21</v>
          </cell>
          <cell r="P2181">
            <v>119946.16</v>
          </cell>
          <cell r="R2181">
            <v>116387.19</v>
          </cell>
          <cell r="S2181">
            <v>47673.51</v>
          </cell>
          <cell r="T2181">
            <v>72272.649999999994</v>
          </cell>
          <cell r="V2181">
            <v>276874.69</v>
          </cell>
          <cell r="W2181">
            <v>-1077.33</v>
          </cell>
          <cell r="X2181">
            <v>55296.58</v>
          </cell>
        </row>
        <row r="2182">
          <cell r="A2182">
            <v>1</v>
          </cell>
          <cell r="B2182" t="str">
            <v>500101035146</v>
          </cell>
          <cell r="C2182">
            <v>80</v>
          </cell>
          <cell r="D2182">
            <v>5</v>
          </cell>
          <cell r="E2182" t="str">
            <v>INTL SEC-RDAS OUT SERVS-(CLEARING) COMPRA/VENDA</v>
          </cell>
          <cell r="F2182">
            <v>3</v>
          </cell>
          <cell r="G2182">
            <v>71799003</v>
          </cell>
          <cell r="H2182" t="str">
            <v>R0073100</v>
          </cell>
          <cell r="I2182">
            <v>210393</v>
          </cell>
          <cell r="J2182">
            <v>381</v>
          </cell>
          <cell r="K2182">
            <v>309</v>
          </cell>
          <cell r="L2182">
            <v>2313787.7200000002</v>
          </cell>
          <cell r="M2182">
            <v>538011.09</v>
          </cell>
          <cell r="N2182">
            <v>-370933.38</v>
          </cell>
          <cell r="O2182">
            <v>869232.89</v>
          </cell>
          <cell r="P2182">
            <v>1036310.6</v>
          </cell>
          <cell r="R2182">
            <v>375829.76000000001</v>
          </cell>
          <cell r="S2182">
            <v>538011.09</v>
          </cell>
          <cell r="T2182">
            <v>498299.51</v>
          </cell>
          <cell r="V2182">
            <v>2016508.34</v>
          </cell>
          <cell r="W2182">
            <v>129170.7</v>
          </cell>
          <cell r="X2182">
            <v>578889.65</v>
          </cell>
        </row>
        <row r="2183">
          <cell r="A2183">
            <v>1</v>
          </cell>
          <cell r="B2183" t="str">
            <v>500101195437</v>
          </cell>
          <cell r="C2183">
            <v>80</v>
          </cell>
          <cell r="D2183">
            <v>5</v>
          </cell>
          <cell r="E2183" t="str">
            <v>RENDAS OUTROS SERVICOS-CESSAO EQUIPAMENTOS-GCB</v>
          </cell>
          <cell r="F2183">
            <v>3</v>
          </cell>
          <cell r="G2183">
            <v>71799003</v>
          </cell>
          <cell r="H2183" t="str">
            <v>R0182600</v>
          </cell>
          <cell r="I2183">
            <v>280992</v>
          </cell>
          <cell r="J2183">
            <v>998</v>
          </cell>
          <cell r="K2183">
            <v>945</v>
          </cell>
          <cell r="L2183">
            <v>42979.86</v>
          </cell>
          <cell r="M2183">
            <v>0</v>
          </cell>
          <cell r="N2183">
            <v>0</v>
          </cell>
          <cell r="O2183">
            <v>0</v>
          </cell>
          <cell r="P2183">
            <v>0</v>
          </cell>
          <cell r="R2183">
            <v>7163.31</v>
          </cell>
          <cell r="S2183">
            <v>0</v>
          </cell>
          <cell r="T2183">
            <v>0</v>
          </cell>
          <cell r="V2183">
            <v>36509.769999999997</v>
          </cell>
          <cell r="W2183">
            <v>0</v>
          </cell>
          <cell r="X2183">
            <v>0</v>
          </cell>
        </row>
        <row r="2184">
          <cell r="A2184">
            <v>1</v>
          </cell>
          <cell r="B2184" t="str">
            <v>500101195445</v>
          </cell>
          <cell r="C2184">
            <v>80</v>
          </cell>
          <cell r="D2184">
            <v>5</v>
          </cell>
          <cell r="E2184" t="str">
            <v>RENDAS OUTROS SERVS.CESSAO MAO OBRA-ENCARGOS/BENEFICIOS-GCB</v>
          </cell>
          <cell r="F2184">
            <v>3</v>
          </cell>
          <cell r="G2184">
            <v>71799003</v>
          </cell>
          <cell r="H2184" t="str">
            <v>R0120200</v>
          </cell>
          <cell r="I2184">
            <v>261070</v>
          </cell>
          <cell r="J2184">
            <v>998</v>
          </cell>
          <cell r="K2184">
            <v>945</v>
          </cell>
          <cell r="L2184">
            <v>2507525.64</v>
          </cell>
          <cell r="M2184">
            <v>618423.09</v>
          </cell>
          <cell r="N2184">
            <v>0</v>
          </cell>
          <cell r="O2184">
            <v>1289360.9099999999</v>
          </cell>
          <cell r="P2184">
            <v>1907784</v>
          </cell>
          <cell r="R2184">
            <v>463883</v>
          </cell>
          <cell r="S2184">
            <v>618423.09</v>
          </cell>
          <cell r="T2184">
            <v>1289360.9099999999</v>
          </cell>
          <cell r="V2184">
            <v>2278144.48</v>
          </cell>
          <cell r="W2184">
            <v>136480.23000000001</v>
          </cell>
          <cell r="X2184">
            <v>940763.33</v>
          </cell>
        </row>
        <row r="2185">
          <cell r="A2185">
            <v>1</v>
          </cell>
          <cell r="B2185" t="str">
            <v>500101195453</v>
          </cell>
          <cell r="C2185">
            <v>80</v>
          </cell>
          <cell r="D2185">
            <v>5</v>
          </cell>
          <cell r="E2185" t="str">
            <v>RENDAS OUTROS SERVICOS-CESSAO MAO OBRA-SALARIOS-GCB</v>
          </cell>
          <cell r="F2185">
            <v>3</v>
          </cell>
          <cell r="G2185">
            <v>71799003</v>
          </cell>
          <cell r="H2185" t="str">
            <v>R0120100</v>
          </cell>
          <cell r="I2185">
            <v>261070</v>
          </cell>
          <cell r="J2185">
            <v>998</v>
          </cell>
          <cell r="K2185">
            <v>945</v>
          </cell>
          <cell r="L2185">
            <v>4594707.0599999996</v>
          </cell>
          <cell r="M2185">
            <v>1148499.93</v>
          </cell>
          <cell r="N2185">
            <v>0</v>
          </cell>
          <cell r="O2185">
            <v>9374943.5</v>
          </cell>
          <cell r="P2185">
            <v>10523443.43</v>
          </cell>
          <cell r="R2185">
            <v>848486.11</v>
          </cell>
          <cell r="S2185">
            <v>1148499.93</v>
          </cell>
          <cell r="T2185">
            <v>9374943.5</v>
          </cell>
          <cell r="V2185">
            <v>4180465.24</v>
          </cell>
          <cell r="W2185">
            <v>253463.25</v>
          </cell>
          <cell r="X2185">
            <v>3492235.8</v>
          </cell>
        </row>
        <row r="2186">
          <cell r="G2186" t="str">
            <v>71799003 Total</v>
          </cell>
          <cell r="L2186">
            <v>9856440.6900000013</v>
          </cell>
          <cell r="M2186">
            <v>2358353.15</v>
          </cell>
          <cell r="P2186">
            <v>13597967.25</v>
          </cell>
          <cell r="R2186">
            <v>1818073.13</v>
          </cell>
          <cell r="S2186">
            <v>2358353.15</v>
          </cell>
          <cell r="T2186">
            <v>11239614.1</v>
          </cell>
          <cell r="V2186">
            <v>8827292.4400000013</v>
          </cell>
          <cell r="W2186">
            <v>519640.77</v>
          </cell>
          <cell r="X2186">
            <v>5073298.84</v>
          </cell>
        </row>
        <row r="2187">
          <cell r="A2187">
            <v>1</v>
          </cell>
          <cell r="B2187" t="str">
            <v>500501015053</v>
          </cell>
          <cell r="C2187">
            <v>80</v>
          </cell>
          <cell r="D2187">
            <v>5</v>
          </cell>
          <cell r="E2187" t="str">
            <v>RECUPERACAO DE CREDITOS COMPENSADOS-GCB</v>
          </cell>
          <cell r="F2187">
            <v>3</v>
          </cell>
          <cell r="G2187">
            <v>71920009</v>
          </cell>
          <cell r="H2187" t="str">
            <v>R0270000</v>
          </cell>
          <cell r="I2187">
            <v>230026</v>
          </cell>
          <cell r="J2187">
            <v>994</v>
          </cell>
          <cell r="K2187">
            <v>140</v>
          </cell>
          <cell r="L2187">
            <v>105426.33</v>
          </cell>
          <cell r="M2187">
            <v>9995.68</v>
          </cell>
          <cell r="N2187">
            <v>0</v>
          </cell>
          <cell r="O2187">
            <v>1918.82</v>
          </cell>
          <cell r="P2187">
            <v>11914.5</v>
          </cell>
          <cell r="R2187">
            <v>7764.23</v>
          </cell>
          <cell r="S2187">
            <v>9995.68</v>
          </cell>
          <cell r="T2187">
            <v>1918.82</v>
          </cell>
          <cell r="V2187">
            <v>101849.42</v>
          </cell>
          <cell r="W2187">
            <v>7017.64</v>
          </cell>
          <cell r="X2187">
            <v>11565.55</v>
          </cell>
        </row>
        <row r="2188">
          <cell r="A2188">
            <v>1</v>
          </cell>
          <cell r="B2188" t="str">
            <v>500501015088</v>
          </cell>
          <cell r="C2188">
            <v>80</v>
          </cell>
          <cell r="D2188">
            <v>5</v>
          </cell>
          <cell r="E2188" t="str">
            <v>RECUPERACAO DE CREDITOS COMPENSADOS-ACORDOS-GCB</v>
          </cell>
          <cell r="F2188">
            <v>3</v>
          </cell>
          <cell r="G2188">
            <v>71920009</v>
          </cell>
          <cell r="H2188" t="str">
            <v>R0270000</v>
          </cell>
          <cell r="I2188">
            <v>230026</v>
          </cell>
          <cell r="J2188">
            <v>994</v>
          </cell>
          <cell r="K2188">
            <v>140</v>
          </cell>
          <cell r="L2188">
            <v>77008.52</v>
          </cell>
          <cell r="M2188">
            <v>10844.37</v>
          </cell>
          <cell r="N2188">
            <v>0</v>
          </cell>
          <cell r="O2188">
            <v>1010.48</v>
          </cell>
          <cell r="P2188">
            <v>11854.85</v>
          </cell>
          <cell r="R2188">
            <v>5907.73</v>
          </cell>
          <cell r="S2188">
            <v>10844.37</v>
          </cell>
          <cell r="T2188">
            <v>1010.48</v>
          </cell>
          <cell r="V2188">
            <v>75420.75</v>
          </cell>
          <cell r="W2188">
            <v>8711.1299999999992</v>
          </cell>
          <cell r="X2188">
            <v>11606.69</v>
          </cell>
        </row>
        <row r="2189">
          <cell r="A2189">
            <v>1</v>
          </cell>
          <cell r="B2189" t="str">
            <v>500501015096</v>
          </cell>
          <cell r="C2189">
            <v>80</v>
          </cell>
          <cell r="D2189">
            <v>5</v>
          </cell>
          <cell r="E2189" t="str">
            <v>RECUPERACAO DE CREDITOS COMPENSADOS-MODULO LR-CSG</v>
          </cell>
          <cell r="F2189">
            <v>3</v>
          </cell>
          <cell r="G2189">
            <v>71920009</v>
          </cell>
          <cell r="H2189" t="str">
            <v>R0270000</v>
          </cell>
          <cell r="I2189">
            <v>230026</v>
          </cell>
          <cell r="J2189">
            <v>994</v>
          </cell>
          <cell r="K2189">
            <v>840</v>
          </cell>
          <cell r="L2189">
            <v>420676.76</v>
          </cell>
          <cell r="M2189">
            <v>78876.11</v>
          </cell>
          <cell r="N2189">
            <v>0</v>
          </cell>
          <cell r="O2189">
            <v>37010.559999999998</v>
          </cell>
          <cell r="P2189">
            <v>115886.67</v>
          </cell>
          <cell r="R2189">
            <v>58317.79</v>
          </cell>
          <cell r="S2189">
            <v>78876.11</v>
          </cell>
          <cell r="T2189">
            <v>37010.559999999998</v>
          </cell>
          <cell r="V2189">
            <v>388368.51</v>
          </cell>
          <cell r="W2189">
            <v>52327.07</v>
          </cell>
          <cell r="X2189">
            <v>107213.45</v>
          </cell>
        </row>
        <row r="2190">
          <cell r="A2190">
            <v>1</v>
          </cell>
          <cell r="B2190" t="str">
            <v>500501015100</v>
          </cell>
          <cell r="C2190">
            <v>80</v>
          </cell>
          <cell r="D2190">
            <v>5</v>
          </cell>
          <cell r="E2190" t="str">
            <v>RECUPERACAO DE CREDITOS COMPENSADOS-OREO-CSG</v>
          </cell>
          <cell r="F2190">
            <v>3</v>
          </cell>
          <cell r="G2190">
            <v>71920009</v>
          </cell>
          <cell r="H2190" t="str">
            <v>R0280000</v>
          </cell>
          <cell r="I2190">
            <v>231015</v>
          </cell>
          <cell r="J2190">
            <v>959</v>
          </cell>
          <cell r="K2190">
            <v>840</v>
          </cell>
          <cell r="L2190">
            <v>59440</v>
          </cell>
          <cell r="M2190">
            <v>0</v>
          </cell>
          <cell r="N2190">
            <v>0</v>
          </cell>
          <cell r="O2190">
            <v>0</v>
          </cell>
          <cell r="P2190">
            <v>0</v>
          </cell>
          <cell r="R2190">
            <v>0</v>
          </cell>
          <cell r="S2190">
            <v>0</v>
          </cell>
          <cell r="T2190">
            <v>0</v>
          </cell>
          <cell r="V2190">
            <v>59440</v>
          </cell>
          <cell r="W2190">
            <v>0</v>
          </cell>
          <cell r="X2190">
            <v>0</v>
          </cell>
        </row>
        <row r="2191">
          <cell r="A2191">
            <v>1</v>
          </cell>
          <cell r="B2191" t="str">
            <v>571920009060</v>
          </cell>
          <cell r="C2191">
            <v>80</v>
          </cell>
          <cell r="D2191">
            <v>5</v>
          </cell>
          <cell r="E2191" t="str">
            <v>RECUPERACAO DE CREDITOS BAIXADOS</v>
          </cell>
          <cell r="F2191">
            <v>3</v>
          </cell>
          <cell r="G2191">
            <v>71920009</v>
          </cell>
          <cell r="H2191" t="str">
            <v>R0240000</v>
          </cell>
          <cell r="I2191">
            <v>230026</v>
          </cell>
          <cell r="J2191">
            <v>799</v>
          </cell>
          <cell r="K2191">
            <v>0</v>
          </cell>
          <cell r="L2191">
            <v>0</v>
          </cell>
          <cell r="M2191">
            <v>0</v>
          </cell>
          <cell r="N2191">
            <v>0</v>
          </cell>
          <cell r="O2191">
            <v>4068.99</v>
          </cell>
          <cell r="P2191">
            <v>4068.99</v>
          </cell>
          <cell r="R2191">
            <v>0</v>
          </cell>
          <cell r="S2191">
            <v>0</v>
          </cell>
          <cell r="T2191">
            <v>4068.99</v>
          </cell>
          <cell r="V2191">
            <v>0</v>
          </cell>
          <cell r="W2191">
            <v>0</v>
          </cell>
          <cell r="X2191">
            <v>726.61</v>
          </cell>
        </row>
        <row r="2192">
          <cell r="A2192">
            <v>1</v>
          </cell>
          <cell r="B2192" t="str">
            <v>571920009078</v>
          </cell>
          <cell r="C2192">
            <v>80</v>
          </cell>
          <cell r="D2192">
            <v>5</v>
          </cell>
          <cell r="E2192" t="str">
            <v>BNDES - RECUP DE CREDITOS - PERDAS BR (TERA REVERSAL NY)</v>
          </cell>
          <cell r="F2192">
            <v>3</v>
          </cell>
          <cell r="G2192">
            <v>71920009</v>
          </cell>
          <cell r="H2192" t="str">
            <v>R0010100</v>
          </cell>
          <cell r="I2192">
            <v>10270</v>
          </cell>
          <cell r="J2192">
            <v>263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  <cell r="O2192">
            <v>355953.75</v>
          </cell>
          <cell r="P2192">
            <v>355953.75</v>
          </cell>
          <cell r="R2192">
            <v>0</v>
          </cell>
          <cell r="S2192">
            <v>0</v>
          </cell>
          <cell r="T2192">
            <v>355953.75</v>
          </cell>
          <cell r="V2192">
            <v>0</v>
          </cell>
          <cell r="W2192">
            <v>0</v>
          </cell>
          <cell r="X2192">
            <v>0</v>
          </cell>
        </row>
        <row r="2193">
          <cell r="G2193" t="str">
            <v>71920009 Total</v>
          </cell>
          <cell r="L2193">
            <v>662551.61</v>
          </cell>
          <cell r="M2193">
            <v>99716.160000000003</v>
          </cell>
          <cell r="P2193">
            <v>499678.76</v>
          </cell>
          <cell r="R2193">
            <v>71989.75</v>
          </cell>
          <cell r="S2193">
            <v>99716.160000000003</v>
          </cell>
          <cell r="T2193">
            <v>399962.6</v>
          </cell>
          <cell r="V2193">
            <v>625078.68000000005</v>
          </cell>
          <cell r="W2193">
            <v>68055.839999999997</v>
          </cell>
          <cell r="X2193">
            <v>131112.29999999999</v>
          </cell>
        </row>
        <row r="2194">
          <cell r="A2194">
            <v>1</v>
          </cell>
          <cell r="B2194" t="str">
            <v>500001195036</v>
          </cell>
          <cell r="C2194">
            <v>80</v>
          </cell>
          <cell r="D2194">
            <v>5</v>
          </cell>
          <cell r="E2194" t="str">
            <v>GAR.LOCAL-RDAS.DE GARANTIAS PRESTADAS</v>
          </cell>
          <cell r="F2194">
            <v>3</v>
          </cell>
          <cell r="G2194">
            <v>71970004</v>
          </cell>
          <cell r="H2194" t="str">
            <v>R0071300</v>
          </cell>
          <cell r="I2194">
            <v>210068</v>
          </cell>
          <cell r="J2194">
            <v>236</v>
          </cell>
          <cell r="K2194">
            <v>62</v>
          </cell>
          <cell r="L2194">
            <v>292686.99</v>
          </cell>
          <cell r="M2194">
            <v>57345.32</v>
          </cell>
          <cell r="N2194">
            <v>0</v>
          </cell>
          <cell r="O2194">
            <v>4403.46</v>
          </cell>
          <cell r="P2194">
            <v>61748.78</v>
          </cell>
          <cell r="R2194">
            <v>47674.76</v>
          </cell>
          <cell r="S2194">
            <v>57345.32</v>
          </cell>
          <cell r="T2194">
            <v>4403.46</v>
          </cell>
          <cell r="V2194">
            <v>263842.14</v>
          </cell>
          <cell r="W2194">
            <v>48872.61</v>
          </cell>
          <cell r="X2194">
            <v>57821.83</v>
          </cell>
        </row>
        <row r="2195">
          <cell r="A2195">
            <v>1</v>
          </cell>
          <cell r="B2195" t="str">
            <v>500001195362</v>
          </cell>
          <cell r="C2195">
            <v>80</v>
          </cell>
          <cell r="D2195">
            <v>5</v>
          </cell>
          <cell r="E2195" t="str">
            <v>RENDAS DE GARANTIAS PRESTADAS-CIRC 2175</v>
          </cell>
          <cell r="F2195">
            <v>3</v>
          </cell>
          <cell r="G2195">
            <v>71970004</v>
          </cell>
          <cell r="H2195" t="str">
            <v>R0071300</v>
          </cell>
          <cell r="I2195">
            <v>210068</v>
          </cell>
          <cell r="J2195">
            <v>236</v>
          </cell>
          <cell r="K2195">
            <v>70</v>
          </cell>
          <cell r="L2195">
            <v>377401.26</v>
          </cell>
          <cell r="M2195">
            <v>2032.6</v>
          </cell>
          <cell r="N2195">
            <v>0</v>
          </cell>
          <cell r="O2195">
            <v>0</v>
          </cell>
          <cell r="P2195">
            <v>2032.6</v>
          </cell>
          <cell r="R2195">
            <v>38139.199999999997</v>
          </cell>
          <cell r="S2195">
            <v>2032.6</v>
          </cell>
          <cell r="T2195">
            <v>0</v>
          </cell>
          <cell r="V2195">
            <v>347543.27</v>
          </cell>
          <cell r="W2195">
            <v>131.13999999999999</v>
          </cell>
          <cell r="X2195">
            <v>2032.6</v>
          </cell>
        </row>
        <row r="2196">
          <cell r="A2196">
            <v>1</v>
          </cell>
          <cell r="B2196" t="str">
            <v>571970004401</v>
          </cell>
          <cell r="C2196">
            <v>80</v>
          </cell>
          <cell r="D2196">
            <v>5</v>
          </cell>
          <cell r="E2196" t="str">
            <v>COMISSOES GARANTIAS PRESTADAS-TRADE</v>
          </cell>
          <cell r="F2196">
            <v>3</v>
          </cell>
          <cell r="G2196">
            <v>71970004</v>
          </cell>
          <cell r="H2196" t="str">
            <v>R0071300</v>
          </cell>
          <cell r="I2196">
            <v>210067</v>
          </cell>
          <cell r="J2196">
            <v>16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  <cell r="O2196">
            <v>0</v>
          </cell>
          <cell r="P2196">
            <v>0</v>
          </cell>
          <cell r="R2196">
            <v>0</v>
          </cell>
          <cell r="S2196">
            <v>0</v>
          </cell>
          <cell r="T2196">
            <v>0</v>
          </cell>
          <cell r="V2196">
            <v>-77820.52</v>
          </cell>
          <cell r="W2196">
            <v>0</v>
          </cell>
          <cell r="X2196">
            <v>0</v>
          </cell>
        </row>
        <row r="2197">
          <cell r="A2197">
            <v>1</v>
          </cell>
          <cell r="B2197" t="str">
            <v>571970004410</v>
          </cell>
          <cell r="C2197">
            <v>80</v>
          </cell>
          <cell r="D2197">
            <v>5</v>
          </cell>
          <cell r="E2197" t="str">
            <v>S/OUTRAS OPERACOES-COMISSOES-FIANCAS</v>
          </cell>
          <cell r="F2197">
            <v>3</v>
          </cell>
          <cell r="G2197">
            <v>71970004</v>
          </cell>
          <cell r="H2197" t="str">
            <v>R0071300</v>
          </cell>
          <cell r="I2197">
            <v>210068</v>
          </cell>
          <cell r="J2197">
            <v>236</v>
          </cell>
          <cell r="K2197">
            <v>62</v>
          </cell>
          <cell r="L2197">
            <v>0</v>
          </cell>
          <cell r="M2197">
            <v>44882.84</v>
          </cell>
          <cell r="N2197">
            <v>0</v>
          </cell>
          <cell r="O2197">
            <v>40601</v>
          </cell>
          <cell r="P2197">
            <v>85483.839999999997</v>
          </cell>
          <cell r="R2197">
            <v>0</v>
          </cell>
          <cell r="S2197">
            <v>44882.84</v>
          </cell>
          <cell r="T2197">
            <v>40601</v>
          </cell>
          <cell r="V2197">
            <v>0</v>
          </cell>
          <cell r="W2197">
            <v>783.96</v>
          </cell>
          <cell r="X2197">
            <v>46499.040000000001</v>
          </cell>
        </row>
        <row r="2198">
          <cell r="G2198" t="str">
            <v>71970004 Total</v>
          </cell>
          <cell r="L2198">
            <v>670088.25</v>
          </cell>
          <cell r="M2198">
            <v>104260.76</v>
          </cell>
          <cell r="P2198">
            <v>149265.22</v>
          </cell>
          <cell r="R2198">
            <v>85813.96</v>
          </cell>
          <cell r="S2198">
            <v>104260.76</v>
          </cell>
          <cell r="T2198">
            <v>45004.46</v>
          </cell>
          <cell r="V2198">
            <v>533564.89</v>
          </cell>
          <cell r="W2198">
            <v>49787.71</v>
          </cell>
          <cell r="X2198">
            <v>106353.47</v>
          </cell>
        </row>
        <row r="2199">
          <cell r="A2199">
            <v>1</v>
          </cell>
          <cell r="B2199" t="str">
            <v>500001196202</v>
          </cell>
          <cell r="C2199">
            <v>80</v>
          </cell>
          <cell r="D2199">
            <v>5</v>
          </cell>
          <cell r="E2199" t="str">
            <v>RES 63-RDAS REPASS INTERFIN-VAR CAMB</v>
          </cell>
          <cell r="F2199">
            <v>3</v>
          </cell>
          <cell r="G2199">
            <v>71980001</v>
          </cell>
          <cell r="H2199" t="str">
            <v>R0010100</v>
          </cell>
          <cell r="I2199">
            <v>10209</v>
          </cell>
          <cell r="J2199">
            <v>54</v>
          </cell>
          <cell r="K2199">
            <v>0</v>
          </cell>
          <cell r="L2199">
            <v>768453.28</v>
          </cell>
          <cell r="M2199">
            <v>42485.67</v>
          </cell>
          <cell r="N2199">
            <v>-80817.23</v>
          </cell>
          <cell r="O2199">
            <v>249614.96</v>
          </cell>
          <cell r="P2199">
            <v>211283.4</v>
          </cell>
          <cell r="R2199">
            <v>-11425.35</v>
          </cell>
          <cell r="S2199">
            <v>42485.67</v>
          </cell>
          <cell r="T2199">
            <v>168797.73</v>
          </cell>
          <cell r="V2199">
            <v>791081.08</v>
          </cell>
          <cell r="W2199">
            <v>-9590.85</v>
          </cell>
          <cell r="X2199">
            <v>106774.19</v>
          </cell>
        </row>
        <row r="2200">
          <cell r="A2200">
            <v>1</v>
          </cell>
          <cell r="B2200" t="str">
            <v>500001196237</v>
          </cell>
          <cell r="C2200">
            <v>80</v>
          </cell>
          <cell r="D2200">
            <v>5</v>
          </cell>
          <cell r="E2200" t="str">
            <v>RES 63-RDAS REPASS INTERFIN-CUSTO</v>
          </cell>
          <cell r="F2200">
            <v>3</v>
          </cell>
          <cell r="G2200">
            <v>71980001</v>
          </cell>
          <cell r="H2200" t="str">
            <v>R0010100</v>
          </cell>
          <cell r="I2200">
            <v>10209</v>
          </cell>
          <cell r="J2200">
            <v>54</v>
          </cell>
          <cell r="K2200">
            <v>664</v>
          </cell>
          <cell r="L2200">
            <v>1032209.31</v>
          </cell>
          <cell r="M2200">
            <v>69429.98</v>
          </cell>
          <cell r="N2200">
            <v>0</v>
          </cell>
          <cell r="O2200">
            <v>53979.1</v>
          </cell>
          <cell r="P2200">
            <v>123409.08</v>
          </cell>
          <cell r="R2200">
            <v>86174.17</v>
          </cell>
          <cell r="S2200">
            <v>69429.98</v>
          </cell>
          <cell r="T2200">
            <v>53979.1</v>
          </cell>
          <cell r="V2200">
            <v>989241.26</v>
          </cell>
          <cell r="W2200">
            <v>33448.26</v>
          </cell>
          <cell r="X2200">
            <v>94789.72</v>
          </cell>
        </row>
        <row r="2201">
          <cell r="A2201">
            <v>1</v>
          </cell>
          <cell r="B2201" t="str">
            <v>571980001162</v>
          </cell>
          <cell r="C2201">
            <v>80</v>
          </cell>
          <cell r="D2201">
            <v>5</v>
          </cell>
          <cell r="E2201" t="str">
            <v>RES 63-RDAS REPASS INTERFIN-VAR CAMB-MANUAL</v>
          </cell>
          <cell r="F2201">
            <v>3</v>
          </cell>
          <cell r="G2201">
            <v>71980001</v>
          </cell>
          <cell r="H2201" t="str">
            <v>R0010100</v>
          </cell>
          <cell r="I2201">
            <v>10209</v>
          </cell>
          <cell r="J2201">
            <v>54</v>
          </cell>
          <cell r="K2201">
            <v>0</v>
          </cell>
          <cell r="L2201">
            <v>0.06</v>
          </cell>
          <cell r="M2201">
            <v>0.02</v>
          </cell>
          <cell r="N2201">
            <v>-27.87</v>
          </cell>
          <cell r="O2201">
            <v>0</v>
          </cell>
          <cell r="P2201">
            <v>-27.85</v>
          </cell>
          <cell r="R2201">
            <v>0</v>
          </cell>
          <cell r="S2201">
            <v>0.02</v>
          </cell>
          <cell r="T2201">
            <v>-27.87</v>
          </cell>
          <cell r="V2201">
            <v>0.06</v>
          </cell>
          <cell r="W2201">
            <v>0.01</v>
          </cell>
          <cell r="X2201">
            <v>0.02</v>
          </cell>
        </row>
        <row r="2202">
          <cell r="G2202" t="str">
            <v>71980001 Total</v>
          </cell>
          <cell r="L2202">
            <v>1800662.65</v>
          </cell>
          <cell r="M2202">
            <v>111915.67</v>
          </cell>
          <cell r="P2202">
            <v>334664.63</v>
          </cell>
          <cell r="R2202">
            <v>74748.820000000007</v>
          </cell>
          <cell r="S2202">
            <v>111915.67</v>
          </cell>
          <cell r="T2202">
            <v>222748.96</v>
          </cell>
          <cell r="V2202">
            <v>1780322.4</v>
          </cell>
          <cell r="W2202">
            <v>23857.42</v>
          </cell>
          <cell r="X2202">
            <v>201563.93</v>
          </cell>
        </row>
        <row r="2203">
          <cell r="A2203">
            <v>1</v>
          </cell>
          <cell r="B2203" t="str">
            <v>500450000208</v>
          </cell>
          <cell r="C2203">
            <v>80</v>
          </cell>
          <cell r="D2203">
            <v>5</v>
          </cell>
          <cell r="E2203" t="str">
            <v>DEP.W/BANKS-CDB PRE TERC-REVERSAO PROV.P/DESVAL.TITS.</v>
          </cell>
          <cell r="F2203">
            <v>3</v>
          </cell>
          <cell r="G2203">
            <v>71990101</v>
          </cell>
          <cell r="H2203" t="str">
            <v>R0040100</v>
          </cell>
          <cell r="I2203">
            <v>20025</v>
          </cell>
          <cell r="J2203">
            <v>174</v>
          </cell>
          <cell r="K2203">
            <v>575</v>
          </cell>
          <cell r="L2203">
            <v>82440.91</v>
          </cell>
          <cell r="M2203">
            <v>0</v>
          </cell>
          <cell r="N2203">
            <v>0</v>
          </cell>
          <cell r="O2203">
            <v>0</v>
          </cell>
          <cell r="P2203">
            <v>0</v>
          </cell>
          <cell r="R2203">
            <v>0</v>
          </cell>
          <cell r="S2203">
            <v>0</v>
          </cell>
          <cell r="T2203">
            <v>0</v>
          </cell>
          <cell r="V2203">
            <v>82440.91</v>
          </cell>
          <cell r="W2203">
            <v>0</v>
          </cell>
          <cell r="X2203">
            <v>0</v>
          </cell>
        </row>
        <row r="2204">
          <cell r="A2204">
            <v>1</v>
          </cell>
          <cell r="B2204" t="str">
            <v>571990101038</v>
          </cell>
          <cell r="C2204">
            <v>80</v>
          </cell>
          <cell r="D2204">
            <v>5</v>
          </cell>
          <cell r="E2204" t="str">
            <v>AFS LFT-PRE TERC-REVERSAO PROV.P/DESVALOR.TITS.</v>
          </cell>
          <cell r="F2204">
            <v>3</v>
          </cell>
          <cell r="G2204">
            <v>71990101</v>
          </cell>
          <cell r="H2204" t="str">
            <v>R0104200</v>
          </cell>
          <cell r="I2204">
            <v>200221</v>
          </cell>
          <cell r="J2204">
            <v>173</v>
          </cell>
          <cell r="K2204">
            <v>0</v>
          </cell>
          <cell r="L2204">
            <v>0</v>
          </cell>
          <cell r="M2204">
            <v>1188.5999999999999</v>
          </cell>
          <cell r="N2204">
            <v>0</v>
          </cell>
          <cell r="O2204">
            <v>0</v>
          </cell>
          <cell r="P2204">
            <v>1188.5999999999999</v>
          </cell>
          <cell r="R2204">
            <v>0</v>
          </cell>
          <cell r="S2204">
            <v>1188.5999999999999</v>
          </cell>
          <cell r="T2204">
            <v>0</v>
          </cell>
          <cell r="V2204">
            <v>0</v>
          </cell>
          <cell r="W2204">
            <v>1111.92</v>
          </cell>
          <cell r="X2204">
            <v>1188.5999999999999</v>
          </cell>
        </row>
        <row r="2205">
          <cell r="A2205">
            <v>1</v>
          </cell>
          <cell r="B2205" t="str">
            <v>571990101135</v>
          </cell>
          <cell r="C2205">
            <v>80</v>
          </cell>
          <cell r="D2205">
            <v>5</v>
          </cell>
          <cell r="E2205" t="str">
            <v>AFS-NBC USV TERC-REVERSAO PROV.P/DESVALOR.TITS</v>
          </cell>
          <cell r="F2205">
            <v>3</v>
          </cell>
          <cell r="G2205">
            <v>71990101</v>
          </cell>
          <cell r="H2205" t="str">
            <v>R0104200</v>
          </cell>
          <cell r="I2205">
            <v>210515</v>
          </cell>
          <cell r="J2205">
            <v>76</v>
          </cell>
          <cell r="K2205">
            <v>0</v>
          </cell>
          <cell r="L2205">
            <v>377418.19</v>
          </cell>
          <cell r="M2205">
            <v>1081782.71</v>
          </cell>
          <cell r="N2205">
            <v>0</v>
          </cell>
          <cell r="O2205">
            <v>0</v>
          </cell>
          <cell r="P2205">
            <v>1081782.71</v>
          </cell>
          <cell r="R2205">
            <v>0</v>
          </cell>
          <cell r="S2205">
            <v>1081782.71</v>
          </cell>
          <cell r="T2205">
            <v>0</v>
          </cell>
          <cell r="V2205">
            <v>377418.19</v>
          </cell>
          <cell r="W2205">
            <v>1011990.28</v>
          </cell>
          <cell r="X2205">
            <v>1081782.71</v>
          </cell>
        </row>
        <row r="2206">
          <cell r="A2206">
            <v>1</v>
          </cell>
          <cell r="B2206" t="str">
            <v>571990101178</v>
          </cell>
          <cell r="C2206">
            <v>80</v>
          </cell>
          <cell r="D2206">
            <v>5</v>
          </cell>
          <cell r="E2206" t="str">
            <v>MP IAA AFS-REVERSAO PROV.P/DESVALOR.TITS.</v>
          </cell>
          <cell r="F2206">
            <v>3</v>
          </cell>
          <cell r="G2206">
            <v>71990101</v>
          </cell>
          <cell r="H2206" t="str">
            <v>R0021500</v>
          </cell>
          <cell r="I2206">
            <v>30050</v>
          </cell>
          <cell r="J2206">
            <v>160</v>
          </cell>
          <cell r="K2206">
            <v>0</v>
          </cell>
          <cell r="L2206">
            <v>289057.2</v>
          </cell>
          <cell r="M2206">
            <v>216544.64000000001</v>
          </cell>
          <cell r="N2206">
            <v>0</v>
          </cell>
          <cell r="O2206">
            <v>0</v>
          </cell>
          <cell r="P2206">
            <v>216544.64000000001</v>
          </cell>
          <cell r="R2206">
            <v>0</v>
          </cell>
          <cell r="S2206">
            <v>216544.64000000001</v>
          </cell>
          <cell r="T2206">
            <v>0</v>
          </cell>
          <cell r="V2206">
            <v>289057.2</v>
          </cell>
          <cell r="W2206">
            <v>111764.98</v>
          </cell>
          <cell r="X2206">
            <v>216544.64000000001</v>
          </cell>
        </row>
        <row r="2207">
          <cell r="A2207">
            <v>1</v>
          </cell>
          <cell r="B2207" t="str">
            <v>571990101224</v>
          </cell>
          <cell r="C2207">
            <v>80</v>
          </cell>
          <cell r="D2207">
            <v>5</v>
          </cell>
          <cell r="E2207" t="str">
            <v>AFS-NBCE-REVERSAO PROV.P/DESVALOR.TITS.</v>
          </cell>
          <cell r="F2207">
            <v>3</v>
          </cell>
          <cell r="G2207">
            <v>71990101</v>
          </cell>
          <cell r="H2207" t="str">
            <v>R0068500</v>
          </cell>
          <cell r="I2207">
            <v>200220</v>
          </cell>
          <cell r="J2207">
            <v>171</v>
          </cell>
          <cell r="K2207">
            <v>0</v>
          </cell>
          <cell r="L2207">
            <v>73040.100000000006</v>
          </cell>
          <cell r="M2207">
            <v>0</v>
          </cell>
          <cell r="N2207">
            <v>0</v>
          </cell>
          <cell r="O2207">
            <v>0</v>
          </cell>
          <cell r="P2207">
            <v>0</v>
          </cell>
          <cell r="R2207">
            <v>0</v>
          </cell>
          <cell r="S2207">
            <v>0</v>
          </cell>
          <cell r="T2207">
            <v>0</v>
          </cell>
          <cell r="V2207">
            <v>73040.100000000006</v>
          </cell>
          <cell r="W2207">
            <v>0</v>
          </cell>
          <cell r="X2207">
            <v>0</v>
          </cell>
        </row>
        <row r="2208">
          <cell r="A2208">
            <v>1</v>
          </cell>
          <cell r="B2208" t="str">
            <v>571990101313</v>
          </cell>
          <cell r="C2208">
            <v>80</v>
          </cell>
          <cell r="D2208">
            <v>5</v>
          </cell>
          <cell r="E2208" t="str">
            <v>AFS TDA TERC-REVERSAO PROV.P/DESVALOR.TITS.-SEM.ANTER.</v>
          </cell>
          <cell r="F2208">
            <v>3</v>
          </cell>
          <cell r="G2208">
            <v>71990101</v>
          </cell>
          <cell r="H2208" t="str">
            <v>R0021500</v>
          </cell>
          <cell r="I2208">
            <v>30038</v>
          </cell>
          <cell r="J2208">
            <v>173</v>
          </cell>
          <cell r="K2208">
            <v>0</v>
          </cell>
          <cell r="L2208">
            <v>48066.01</v>
          </cell>
          <cell r="M2208">
            <v>30418.21</v>
          </cell>
          <cell r="N2208">
            <v>0</v>
          </cell>
          <cell r="O2208">
            <v>0</v>
          </cell>
          <cell r="P2208">
            <v>30418.21</v>
          </cell>
          <cell r="R2208">
            <v>0</v>
          </cell>
          <cell r="S2208">
            <v>30418.21</v>
          </cell>
          <cell r="T2208">
            <v>0</v>
          </cell>
          <cell r="V2208">
            <v>48066.01</v>
          </cell>
          <cell r="W2208">
            <v>28455.74</v>
          </cell>
          <cell r="X2208">
            <v>30418.21</v>
          </cell>
        </row>
        <row r="2209">
          <cell r="A2209">
            <v>1</v>
          </cell>
          <cell r="B2209" t="str">
            <v>571990101372</v>
          </cell>
          <cell r="C2209">
            <v>80</v>
          </cell>
          <cell r="D2209">
            <v>5</v>
          </cell>
          <cell r="E2209" t="str">
            <v>AFS-DEBENTURES WETZEL-REV PROV P/DESVALOR TITS</v>
          </cell>
          <cell r="F2209">
            <v>3</v>
          </cell>
          <cell r="G2209">
            <v>71990101</v>
          </cell>
          <cell r="H2209" t="str">
            <v>R0021500</v>
          </cell>
          <cell r="I2209">
            <v>30038</v>
          </cell>
          <cell r="J2209">
            <v>173</v>
          </cell>
          <cell r="K2209">
            <v>0</v>
          </cell>
          <cell r="L2209">
            <v>32051.360000000001</v>
          </cell>
          <cell r="M2209">
            <v>3406.39</v>
          </cell>
          <cell r="N2209">
            <v>0</v>
          </cell>
          <cell r="O2209">
            <v>3427.51</v>
          </cell>
          <cell r="P2209">
            <v>6833.9</v>
          </cell>
          <cell r="R2209">
            <v>3385.07</v>
          </cell>
          <cell r="S2209">
            <v>3406.39</v>
          </cell>
          <cell r="T2209">
            <v>3427.51</v>
          </cell>
          <cell r="V2209">
            <v>31505.38</v>
          </cell>
          <cell r="W2209">
            <v>3076.74</v>
          </cell>
          <cell r="X2209">
            <v>6711.49</v>
          </cell>
        </row>
        <row r="2210">
          <cell r="G2210" t="str">
            <v>71990101 Total</v>
          </cell>
          <cell r="L2210">
            <v>902073.77</v>
          </cell>
          <cell r="M2210">
            <v>1333340.55</v>
          </cell>
          <cell r="P2210">
            <v>1336768.06</v>
          </cell>
          <cell r="R2210">
            <v>3385.07</v>
          </cell>
          <cell r="S2210">
            <v>1333340.55</v>
          </cell>
          <cell r="T2210">
            <v>3427.51</v>
          </cell>
          <cell r="V2210">
            <v>901527.79</v>
          </cell>
          <cell r="W2210">
            <v>1156399.6599999999</v>
          </cell>
          <cell r="X2210">
            <v>1336645.6499999999</v>
          </cell>
        </row>
        <row r="2211">
          <cell r="A2211">
            <v>1</v>
          </cell>
          <cell r="B2211" t="str">
            <v>571990204031</v>
          </cell>
          <cell r="C2211">
            <v>80</v>
          </cell>
          <cell r="D2211">
            <v>5</v>
          </cell>
          <cell r="E2211" t="str">
            <v>OPTION SWAP HEDGE-PDT-REVERSAO DE PROV P/DESV TITULOS</v>
          </cell>
          <cell r="F2211">
            <v>3</v>
          </cell>
          <cell r="G2211">
            <v>71990204</v>
          </cell>
          <cell r="H2211" t="str">
            <v>R0068540</v>
          </cell>
          <cell r="I2211">
            <v>200405</v>
          </cell>
          <cell r="J2211">
            <v>442</v>
          </cell>
          <cell r="K2211">
            <v>0</v>
          </cell>
          <cell r="L2211">
            <v>0</v>
          </cell>
          <cell r="M2211">
            <v>1200671.1200000001</v>
          </cell>
          <cell r="N2211">
            <v>0</v>
          </cell>
          <cell r="O2211">
            <v>0</v>
          </cell>
          <cell r="P2211">
            <v>1200671.1200000001</v>
          </cell>
          <cell r="R2211">
            <v>0</v>
          </cell>
          <cell r="S2211">
            <v>1200671.1200000001</v>
          </cell>
          <cell r="T2211">
            <v>0</v>
          </cell>
          <cell r="V2211">
            <v>0</v>
          </cell>
          <cell r="W2211">
            <v>0</v>
          </cell>
          <cell r="X2211">
            <v>1200671.1200000001</v>
          </cell>
        </row>
        <row r="2212">
          <cell r="G2212" t="str">
            <v>71990204 Total</v>
          </cell>
          <cell r="L2212">
            <v>0</v>
          </cell>
          <cell r="M2212">
            <v>1200671.1200000001</v>
          </cell>
          <cell r="P2212">
            <v>1200671.1200000001</v>
          </cell>
          <cell r="R2212">
            <v>0</v>
          </cell>
          <cell r="S2212">
            <v>1200671.1200000001</v>
          </cell>
          <cell r="T2212">
            <v>0</v>
          </cell>
          <cell r="V2212">
            <v>0</v>
          </cell>
          <cell r="W2212">
            <v>0</v>
          </cell>
          <cell r="X2212">
            <v>1200671.1200000001</v>
          </cell>
        </row>
        <row r="2213">
          <cell r="A2213">
            <v>1</v>
          </cell>
          <cell r="B2213" t="str">
            <v>571990307019</v>
          </cell>
          <cell r="C2213">
            <v>80</v>
          </cell>
          <cell r="D2213">
            <v>5</v>
          </cell>
          <cell r="E2213" t="str">
            <v>PDD-REVERSAO PROV.CREDS.LIQUID.DUVIDOSA-BR</v>
          </cell>
          <cell r="F2213">
            <v>3</v>
          </cell>
          <cell r="G2213">
            <v>71990307</v>
          </cell>
          <cell r="H2213" t="str">
            <v>0000000</v>
          </cell>
          <cell r="I2213">
            <v>0</v>
          </cell>
          <cell r="J2213">
            <v>515</v>
          </cell>
          <cell r="K2213">
            <v>0</v>
          </cell>
          <cell r="L2213">
            <v>12999580.27</v>
          </cell>
          <cell r="M2213">
            <v>0</v>
          </cell>
          <cell r="N2213">
            <v>0</v>
          </cell>
          <cell r="O2213">
            <v>0</v>
          </cell>
          <cell r="P2213">
            <v>0</v>
          </cell>
          <cell r="R2213">
            <v>2345893.13</v>
          </cell>
          <cell r="S2213">
            <v>0</v>
          </cell>
          <cell r="T2213">
            <v>0</v>
          </cell>
          <cell r="V2213">
            <v>11637448.779999999</v>
          </cell>
          <cell r="W2213">
            <v>0</v>
          </cell>
          <cell r="X2213">
            <v>0</v>
          </cell>
        </row>
        <row r="2214">
          <cell r="G2214" t="str">
            <v>71990307 Total</v>
          </cell>
          <cell r="L2214">
            <v>12999580.27</v>
          </cell>
          <cell r="M2214">
            <v>0</v>
          </cell>
          <cell r="P2214">
            <v>0</v>
          </cell>
          <cell r="R2214">
            <v>2345893.13</v>
          </cell>
          <cell r="S2214">
            <v>0</v>
          </cell>
          <cell r="T2214">
            <v>0</v>
          </cell>
          <cell r="V2214">
            <v>11637448.779999999</v>
          </cell>
          <cell r="W2214">
            <v>0</v>
          </cell>
          <cell r="X2214">
            <v>0</v>
          </cell>
        </row>
        <row r="2215">
          <cell r="A2215">
            <v>1</v>
          </cell>
          <cell r="B2215" t="str">
            <v>571990352006</v>
          </cell>
          <cell r="C2215">
            <v>80</v>
          </cell>
          <cell r="D2215">
            <v>5</v>
          </cell>
          <cell r="E2215" t="str">
            <v>PDD-REV PROVISAO-REPASSES INTERFINANCEIROS-BR</v>
          </cell>
          <cell r="F2215">
            <v>3</v>
          </cell>
          <cell r="G2215">
            <v>71990352</v>
          </cell>
          <cell r="H2215" t="str">
            <v>0000000</v>
          </cell>
          <cell r="I2215">
            <v>0</v>
          </cell>
          <cell r="J2215">
            <v>515</v>
          </cell>
          <cell r="K2215">
            <v>0</v>
          </cell>
          <cell r="L2215">
            <v>79393.31</v>
          </cell>
          <cell r="M2215">
            <v>0</v>
          </cell>
          <cell r="N2215">
            <v>0</v>
          </cell>
          <cell r="O2215">
            <v>15052.17</v>
          </cell>
          <cell r="P2215">
            <v>15052.17</v>
          </cell>
          <cell r="R2215">
            <v>-7109.56</v>
          </cell>
          <cell r="S2215">
            <v>0</v>
          </cell>
          <cell r="T2215">
            <v>15052.17</v>
          </cell>
          <cell r="V2215">
            <v>83521.440000000002</v>
          </cell>
          <cell r="W2215">
            <v>0</v>
          </cell>
          <cell r="X2215">
            <v>2687.89</v>
          </cell>
        </row>
        <row r="2216">
          <cell r="G2216" t="str">
            <v>71990352 Total</v>
          </cell>
          <cell r="L2216">
            <v>79393.31</v>
          </cell>
          <cell r="M2216">
            <v>0</v>
          </cell>
          <cell r="P2216">
            <v>15052.17</v>
          </cell>
          <cell r="R2216">
            <v>-7109.56</v>
          </cell>
          <cell r="S2216">
            <v>0</v>
          </cell>
          <cell r="T2216">
            <v>15052.17</v>
          </cell>
          <cell r="V2216">
            <v>83521.440000000002</v>
          </cell>
          <cell r="W2216">
            <v>0</v>
          </cell>
          <cell r="X2216">
            <v>2687.89</v>
          </cell>
        </row>
        <row r="2217">
          <cell r="A2217">
            <v>1</v>
          </cell>
          <cell r="B2217" t="str">
            <v>571990606016</v>
          </cell>
          <cell r="C2217">
            <v>80</v>
          </cell>
          <cell r="D2217">
            <v>5</v>
          </cell>
          <cell r="E2217" t="str">
            <v>PDD-REVERSAO PROV.P/OUT.CREDITOS LIQUID.DUVIDOSA-BR</v>
          </cell>
          <cell r="F2217">
            <v>3</v>
          </cell>
          <cell r="G2217">
            <v>71990606</v>
          </cell>
          <cell r="H2217" t="str">
            <v>0000000</v>
          </cell>
          <cell r="I2217">
            <v>0</v>
          </cell>
          <cell r="J2217">
            <v>515</v>
          </cell>
          <cell r="K2217">
            <v>0</v>
          </cell>
          <cell r="L2217">
            <v>-27498.560000000001</v>
          </cell>
          <cell r="M2217">
            <v>0</v>
          </cell>
          <cell r="N2217">
            <v>0</v>
          </cell>
          <cell r="O2217">
            <v>8076.17</v>
          </cell>
          <cell r="P2217">
            <v>8076.17</v>
          </cell>
          <cell r="R2217">
            <v>-312756.56</v>
          </cell>
          <cell r="S2217">
            <v>0</v>
          </cell>
          <cell r="T2217">
            <v>8076.17</v>
          </cell>
          <cell r="V2217">
            <v>154102.01999999999</v>
          </cell>
          <cell r="W2217">
            <v>0</v>
          </cell>
          <cell r="X2217">
            <v>1442.17</v>
          </cell>
        </row>
        <row r="2218">
          <cell r="G2218" t="str">
            <v>71990606 Total</v>
          </cell>
          <cell r="L2218">
            <v>-27498.560000000001</v>
          </cell>
          <cell r="M2218">
            <v>0</v>
          </cell>
          <cell r="P2218">
            <v>8076.17</v>
          </cell>
          <cell r="R2218">
            <v>-312756.56</v>
          </cell>
          <cell r="S2218">
            <v>0</v>
          </cell>
          <cell r="T2218">
            <v>8076.17</v>
          </cell>
          <cell r="V2218">
            <v>154102.01999999999</v>
          </cell>
          <cell r="W2218">
            <v>0</v>
          </cell>
          <cell r="X2218">
            <v>1442.17</v>
          </cell>
        </row>
        <row r="2219">
          <cell r="A2219">
            <v>1</v>
          </cell>
          <cell r="B2219" t="str">
            <v>571990998003</v>
          </cell>
          <cell r="C2219">
            <v>80</v>
          </cell>
          <cell r="D2219">
            <v>5</v>
          </cell>
          <cell r="E2219" t="str">
            <v>REVERSOES DE PROVISOES-SEMESTRES ANTERIORES-BR</v>
          </cell>
          <cell r="F2219">
            <v>3</v>
          </cell>
          <cell r="G2219">
            <v>71990998</v>
          </cell>
          <cell r="H2219" t="str">
            <v>0000000</v>
          </cell>
          <cell r="I2219">
            <v>0</v>
          </cell>
          <cell r="J2219">
            <v>515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  <cell r="O2219">
            <v>0</v>
          </cell>
          <cell r="P2219">
            <v>0</v>
          </cell>
          <cell r="R2219">
            <v>0</v>
          </cell>
          <cell r="S2219">
            <v>0</v>
          </cell>
          <cell r="T2219">
            <v>0</v>
          </cell>
          <cell r="V2219">
            <v>0</v>
          </cell>
          <cell r="W2219">
            <v>0</v>
          </cell>
          <cell r="X2219">
            <v>0</v>
          </cell>
        </row>
        <row r="2220">
          <cell r="A2220">
            <v>1</v>
          </cell>
          <cell r="B2220" t="str">
            <v>571990998178</v>
          </cell>
          <cell r="C2220">
            <v>80</v>
          </cell>
          <cell r="D2220">
            <v>5</v>
          </cell>
          <cell r="E2220" t="str">
            <v>REVERSOES DE PROVISOES-SEMESTRE ANTERIORES</v>
          </cell>
          <cell r="F2220">
            <v>3</v>
          </cell>
          <cell r="G2220">
            <v>71990998</v>
          </cell>
          <cell r="H2220" t="str">
            <v>R0070100</v>
          </cell>
          <cell r="I2220">
            <v>210190</v>
          </cell>
          <cell r="J2220">
            <v>990</v>
          </cell>
          <cell r="K2220">
            <v>0</v>
          </cell>
          <cell r="L2220">
            <v>33471.11</v>
          </cell>
          <cell r="M2220">
            <v>0</v>
          </cell>
          <cell r="N2220">
            <v>0</v>
          </cell>
          <cell r="O2220">
            <v>0</v>
          </cell>
          <cell r="P2220">
            <v>0</v>
          </cell>
          <cell r="R2220">
            <v>0</v>
          </cell>
          <cell r="S2220">
            <v>0</v>
          </cell>
          <cell r="T2220">
            <v>0</v>
          </cell>
          <cell r="V2220">
            <v>33471.11</v>
          </cell>
          <cell r="W2220">
            <v>0</v>
          </cell>
          <cell r="X2220">
            <v>0</v>
          </cell>
        </row>
        <row r="2221">
          <cell r="G2221" t="str">
            <v>71990998 Total</v>
          </cell>
          <cell r="L2221">
            <v>33471.11</v>
          </cell>
          <cell r="M2221">
            <v>0</v>
          </cell>
          <cell r="P2221">
            <v>0</v>
          </cell>
          <cell r="R2221">
            <v>0</v>
          </cell>
          <cell r="S2221">
            <v>0</v>
          </cell>
          <cell r="T2221">
            <v>0</v>
          </cell>
          <cell r="V2221">
            <v>33471.11</v>
          </cell>
          <cell r="W2221">
            <v>0</v>
          </cell>
          <cell r="X2221">
            <v>0</v>
          </cell>
        </row>
        <row r="2222">
          <cell r="A2222">
            <v>1</v>
          </cell>
          <cell r="B2222" t="str">
            <v>500001190905</v>
          </cell>
          <cell r="C2222">
            <v>80</v>
          </cell>
          <cell r="D2222">
            <v>5</v>
          </cell>
          <cell r="E2222" t="str">
            <v>COMPE ESP CITI NA X SA-OUTR RDAS OPER-REMUNERACAO-COIC</v>
          </cell>
          <cell r="F2222">
            <v>3</v>
          </cell>
          <cell r="G2222">
            <v>71999009</v>
          </cell>
          <cell r="H2222" t="str">
            <v>R0010140</v>
          </cell>
          <cell r="I2222">
            <v>30499</v>
          </cell>
          <cell r="J2222">
            <v>487</v>
          </cell>
          <cell r="K2222">
            <v>446</v>
          </cell>
          <cell r="L2222">
            <v>2918.65</v>
          </cell>
          <cell r="M2222">
            <v>0</v>
          </cell>
          <cell r="N2222">
            <v>0</v>
          </cell>
          <cell r="O2222">
            <v>0</v>
          </cell>
          <cell r="P2222">
            <v>0</v>
          </cell>
          <cell r="R2222">
            <v>41.64</v>
          </cell>
          <cell r="S2222">
            <v>0</v>
          </cell>
          <cell r="T2222">
            <v>0</v>
          </cell>
          <cell r="V2222">
            <v>2909.07</v>
          </cell>
          <cell r="W2222">
            <v>0</v>
          </cell>
          <cell r="X2222">
            <v>0</v>
          </cell>
        </row>
        <row r="2223">
          <cell r="A2223">
            <v>1</v>
          </cell>
          <cell r="B2223" t="str">
            <v>500001195206</v>
          </cell>
          <cell r="C2223">
            <v>80</v>
          </cell>
          <cell r="D2223">
            <v>5</v>
          </cell>
          <cell r="E2223" t="str">
            <v>RECUPERACAO DE DEPOSITOS JUDICIAIS</v>
          </cell>
          <cell r="F2223">
            <v>3</v>
          </cell>
          <cell r="G2223">
            <v>71999009</v>
          </cell>
          <cell r="H2223" t="str">
            <v>R0070100</v>
          </cell>
          <cell r="I2223">
            <v>210749</v>
          </cell>
          <cell r="J2223">
            <v>508</v>
          </cell>
          <cell r="K2223">
            <v>0</v>
          </cell>
          <cell r="L2223">
            <v>4293.4399999999996</v>
          </cell>
          <cell r="M2223">
            <v>0</v>
          </cell>
          <cell r="N2223">
            <v>0</v>
          </cell>
          <cell r="O2223">
            <v>0</v>
          </cell>
          <cell r="P2223">
            <v>0</v>
          </cell>
          <cell r="R2223">
            <v>4293.4399999999996</v>
          </cell>
          <cell r="S2223">
            <v>0</v>
          </cell>
          <cell r="T2223">
            <v>0</v>
          </cell>
          <cell r="V2223">
            <v>553.99</v>
          </cell>
          <cell r="W2223">
            <v>0</v>
          </cell>
          <cell r="X2223">
            <v>0</v>
          </cell>
        </row>
        <row r="2224">
          <cell r="A2224">
            <v>1</v>
          </cell>
          <cell r="B2224" t="str">
            <v>500001195257</v>
          </cell>
          <cell r="C2224">
            <v>80</v>
          </cell>
          <cell r="D2224">
            <v>5</v>
          </cell>
          <cell r="E2224" t="str">
            <v>S/OUTRAS OPERACOES-VARIAS</v>
          </cell>
          <cell r="F2224">
            <v>3</v>
          </cell>
          <cell r="G2224">
            <v>71999009</v>
          </cell>
          <cell r="H2224" t="str">
            <v>R0010100</v>
          </cell>
          <cell r="I2224">
            <v>10146</v>
          </cell>
          <cell r="J2224">
            <v>501</v>
          </cell>
          <cell r="K2224">
            <v>0</v>
          </cell>
          <cell r="L2224">
            <v>34</v>
          </cell>
          <cell r="M2224">
            <v>0</v>
          </cell>
          <cell r="N2224">
            <v>0</v>
          </cell>
          <cell r="O2224">
            <v>0</v>
          </cell>
          <cell r="P2224">
            <v>0</v>
          </cell>
          <cell r="R2224">
            <v>0</v>
          </cell>
          <cell r="S2224">
            <v>0</v>
          </cell>
          <cell r="T2224">
            <v>0</v>
          </cell>
          <cell r="V2224">
            <v>34</v>
          </cell>
          <cell r="W2224">
            <v>0</v>
          </cell>
          <cell r="X2224">
            <v>0</v>
          </cell>
        </row>
        <row r="2225">
          <cell r="A2225">
            <v>1</v>
          </cell>
          <cell r="B2225" t="str">
            <v>500201115656</v>
          </cell>
          <cell r="C2225">
            <v>80</v>
          </cell>
          <cell r="D2225">
            <v>5</v>
          </cell>
          <cell r="E2225" t="str">
            <v>RECEITA-PREMIOS S/CONTRATO DE CAMBIO-REAVALIACAO-EXPORTACAO</v>
          </cell>
          <cell r="F2225">
            <v>3</v>
          </cell>
          <cell r="G2225">
            <v>71999009</v>
          </cell>
          <cell r="H2225" t="str">
            <v>R0130900</v>
          </cell>
          <cell r="I2225">
            <v>60058</v>
          </cell>
          <cell r="J2225">
            <v>22</v>
          </cell>
          <cell r="K2225">
            <v>520</v>
          </cell>
          <cell r="L2225">
            <v>11821.65</v>
          </cell>
          <cell r="M2225">
            <v>0</v>
          </cell>
          <cell r="N2225">
            <v>0</v>
          </cell>
          <cell r="O2225">
            <v>0</v>
          </cell>
          <cell r="P2225">
            <v>0</v>
          </cell>
          <cell r="R2225">
            <v>0</v>
          </cell>
          <cell r="S2225">
            <v>0</v>
          </cell>
          <cell r="T2225">
            <v>0</v>
          </cell>
          <cell r="V2225">
            <v>11821.65</v>
          </cell>
          <cell r="W2225">
            <v>0</v>
          </cell>
          <cell r="X2225">
            <v>0</v>
          </cell>
        </row>
        <row r="2226">
          <cell r="A2226">
            <v>1</v>
          </cell>
          <cell r="B2226" t="str">
            <v>500401992014</v>
          </cell>
          <cell r="C2226">
            <v>80</v>
          </cell>
          <cell r="D2226">
            <v>5</v>
          </cell>
          <cell r="E2226" t="str">
            <v>C.M. S/ANTECIPACAO DO IR S/LUCRO REAL</v>
          </cell>
          <cell r="F2226">
            <v>3</v>
          </cell>
          <cell r="G2226">
            <v>71999009</v>
          </cell>
          <cell r="H2226" t="str">
            <v>R0360000</v>
          </cell>
          <cell r="I2226">
            <v>450010</v>
          </cell>
          <cell r="J2226">
            <v>504</v>
          </cell>
          <cell r="K2226">
            <v>945</v>
          </cell>
          <cell r="L2226">
            <v>45946.52</v>
          </cell>
          <cell r="M2226">
            <v>0</v>
          </cell>
          <cell r="N2226">
            <v>0</v>
          </cell>
          <cell r="O2226">
            <v>0</v>
          </cell>
          <cell r="P2226">
            <v>0</v>
          </cell>
          <cell r="R2226">
            <v>0</v>
          </cell>
          <cell r="S2226">
            <v>0</v>
          </cell>
          <cell r="T2226">
            <v>0</v>
          </cell>
          <cell r="V2226">
            <v>45946.52</v>
          </cell>
          <cell r="W2226">
            <v>0</v>
          </cell>
          <cell r="X2226">
            <v>0</v>
          </cell>
        </row>
        <row r="2227">
          <cell r="A2227">
            <v>1</v>
          </cell>
          <cell r="B2227" t="str">
            <v>500530000131</v>
          </cell>
          <cell r="C2227">
            <v>80</v>
          </cell>
          <cell r="D2227">
            <v>5</v>
          </cell>
          <cell r="E2227" t="str">
            <v>VENDOR RES.63-OUT.RDAS.OPER-GAP-IND/COM</v>
          </cell>
          <cell r="F2227">
            <v>3</v>
          </cell>
          <cell r="G2227">
            <v>71999009</v>
          </cell>
          <cell r="H2227" t="str">
            <v>R0010100</v>
          </cell>
          <cell r="I2227">
            <v>10757</v>
          </cell>
          <cell r="J2227">
            <v>274</v>
          </cell>
          <cell r="K2227">
            <v>56</v>
          </cell>
          <cell r="L2227">
            <v>128968.12</v>
          </cell>
          <cell r="M2227">
            <v>3739.73</v>
          </cell>
          <cell r="N2227">
            <v>0</v>
          </cell>
          <cell r="O2227">
            <v>3848.54</v>
          </cell>
          <cell r="P2227">
            <v>7588.27</v>
          </cell>
          <cell r="R2227">
            <v>3614.66</v>
          </cell>
          <cell r="S2227">
            <v>3739.73</v>
          </cell>
          <cell r="T2227">
            <v>3848.54</v>
          </cell>
          <cell r="V2227">
            <v>125586.66</v>
          </cell>
          <cell r="W2227">
            <v>0</v>
          </cell>
          <cell r="X2227">
            <v>3739.73</v>
          </cell>
        </row>
        <row r="2228">
          <cell r="A2228">
            <v>1</v>
          </cell>
          <cell r="B2228" t="str">
            <v>500530000530</v>
          </cell>
          <cell r="C2228">
            <v>80</v>
          </cell>
          <cell r="D2228">
            <v>5</v>
          </cell>
          <cell r="E2228" t="str">
            <v>RH-OUT RDAS OPER-DEPOSITOS JUDICIAIS</v>
          </cell>
          <cell r="F2228">
            <v>3</v>
          </cell>
          <cell r="G2228">
            <v>71999009</v>
          </cell>
          <cell r="H2228" t="str">
            <v>R0070100</v>
          </cell>
          <cell r="I2228">
            <v>210452</v>
          </cell>
          <cell r="J2228">
            <v>491</v>
          </cell>
          <cell r="K2228">
            <v>0</v>
          </cell>
          <cell r="L2228">
            <v>135170.4</v>
          </cell>
          <cell r="M2228">
            <v>48945.14</v>
          </cell>
          <cell r="N2228">
            <v>0</v>
          </cell>
          <cell r="O2228">
            <v>11132.46</v>
          </cell>
          <cell r="P2228">
            <v>60077.599999999999</v>
          </cell>
          <cell r="R2228">
            <v>4054.1</v>
          </cell>
          <cell r="S2228">
            <v>48945.14</v>
          </cell>
          <cell r="T2228">
            <v>11132.46</v>
          </cell>
          <cell r="V2228">
            <v>131666.45000000001</v>
          </cell>
          <cell r="W2228">
            <v>19715.18</v>
          </cell>
          <cell r="X2228">
            <v>52195.97</v>
          </cell>
        </row>
        <row r="2229">
          <cell r="A2229">
            <v>1</v>
          </cell>
          <cell r="B2229" t="str">
            <v>500530000670</v>
          </cell>
          <cell r="C2229">
            <v>80</v>
          </cell>
          <cell r="D2229">
            <v>5</v>
          </cell>
          <cell r="E2229" t="str">
            <v>INTL SEC-OUT RDAS OPER-(CLEARING)-DIFER.VL REC.P/APLICACAO</v>
          </cell>
          <cell r="F2229">
            <v>3</v>
          </cell>
          <cell r="G2229">
            <v>71999009</v>
          </cell>
          <cell r="H2229" t="str">
            <v>R0070100</v>
          </cell>
          <cell r="I2229">
            <v>210523</v>
          </cell>
          <cell r="J2229">
            <v>381</v>
          </cell>
          <cell r="K2229">
            <v>485</v>
          </cell>
          <cell r="L2229">
            <v>996.51</v>
          </cell>
          <cell r="M2229">
            <v>0</v>
          </cell>
          <cell r="N2229">
            <v>0</v>
          </cell>
          <cell r="O2229">
            <v>0</v>
          </cell>
          <cell r="P2229">
            <v>0</v>
          </cell>
          <cell r="R2229">
            <v>996.51</v>
          </cell>
          <cell r="S2229">
            <v>0</v>
          </cell>
          <cell r="T2229">
            <v>0</v>
          </cell>
          <cell r="V2229">
            <v>96.44</v>
          </cell>
          <cell r="W2229">
            <v>0</v>
          </cell>
          <cell r="X2229">
            <v>0</v>
          </cell>
        </row>
        <row r="2230">
          <cell r="A2230">
            <v>1</v>
          </cell>
          <cell r="B2230" t="str">
            <v>500530010188</v>
          </cell>
          <cell r="C2230">
            <v>80</v>
          </cell>
          <cell r="D2230">
            <v>5</v>
          </cell>
          <cell r="E2230" t="str">
            <v>RDAS DE JUROS S/VLS A REC VDA BEM A PRAZO</v>
          </cell>
          <cell r="F2230">
            <v>3</v>
          </cell>
          <cell r="G2230">
            <v>71999009</v>
          </cell>
          <cell r="H2230" t="str">
            <v>R0010100</v>
          </cell>
          <cell r="I2230">
            <v>30321</v>
          </cell>
          <cell r="J2230">
            <v>501</v>
          </cell>
          <cell r="K2230">
            <v>357</v>
          </cell>
          <cell r="L2230">
            <v>673870.5</v>
          </cell>
          <cell r="M2230">
            <v>116767.65</v>
          </cell>
          <cell r="N2230">
            <v>0</v>
          </cell>
          <cell r="O2230">
            <v>78745.070000000007</v>
          </cell>
          <cell r="P2230">
            <v>195512.72</v>
          </cell>
          <cell r="R2230">
            <v>114259.18</v>
          </cell>
          <cell r="S2230">
            <v>116767.65</v>
          </cell>
          <cell r="T2230">
            <v>78745.070000000007</v>
          </cell>
          <cell r="V2230">
            <v>570668.66</v>
          </cell>
          <cell r="W2230">
            <v>3608.78</v>
          </cell>
          <cell r="X2230">
            <v>120393.78</v>
          </cell>
        </row>
        <row r="2231">
          <cell r="A2231">
            <v>1</v>
          </cell>
          <cell r="B2231" t="str">
            <v>500530010196</v>
          </cell>
          <cell r="C2231">
            <v>80</v>
          </cell>
          <cell r="D2231">
            <v>5</v>
          </cell>
          <cell r="E2231" t="str">
            <v>RDAS VAR.MON. S/VLS A REC VDA BEM A PRAZO</v>
          </cell>
          <cell r="F2231">
            <v>3</v>
          </cell>
          <cell r="G2231">
            <v>71999009</v>
          </cell>
          <cell r="H2231" t="str">
            <v>R0010100</v>
          </cell>
          <cell r="I2231">
            <v>30321</v>
          </cell>
          <cell r="J2231">
            <v>501</v>
          </cell>
          <cell r="K2231">
            <v>357</v>
          </cell>
          <cell r="L2231">
            <v>701395.73</v>
          </cell>
          <cell r="M2231">
            <v>67979.960000000006</v>
          </cell>
          <cell r="N2231">
            <v>0</v>
          </cell>
          <cell r="O2231">
            <v>21873.55</v>
          </cell>
          <cell r="P2231">
            <v>89853.51</v>
          </cell>
          <cell r="R2231">
            <v>67419.259999999995</v>
          </cell>
          <cell r="S2231">
            <v>67979.960000000006</v>
          </cell>
          <cell r="T2231">
            <v>21873.55</v>
          </cell>
          <cell r="V2231">
            <v>640500.91</v>
          </cell>
          <cell r="W2231">
            <v>2148.73</v>
          </cell>
          <cell r="X2231">
            <v>70327.399999999994</v>
          </cell>
        </row>
        <row r="2232">
          <cell r="A2232">
            <v>1</v>
          </cell>
          <cell r="B2232" t="str">
            <v>571990009921</v>
          </cell>
          <cell r="C2232">
            <v>80</v>
          </cell>
          <cell r="D2232">
            <v>5</v>
          </cell>
          <cell r="E2232" t="str">
            <v>RECEITA DE PREMIOS RECEBIDOS</v>
          </cell>
          <cell r="F2232">
            <v>3</v>
          </cell>
          <cell r="G2232">
            <v>71999009</v>
          </cell>
          <cell r="H2232" t="str">
            <v>R0040100</v>
          </cell>
          <cell r="I2232">
            <v>20101</v>
          </cell>
          <cell r="J2232">
            <v>215</v>
          </cell>
          <cell r="K2232">
            <v>0</v>
          </cell>
          <cell r="L2232">
            <v>8990327.9299999997</v>
          </cell>
          <cell r="M2232">
            <v>1475647.01</v>
          </cell>
          <cell r="N2232">
            <v>0</v>
          </cell>
          <cell r="O2232">
            <v>1321559.83</v>
          </cell>
          <cell r="P2232">
            <v>2797206.84</v>
          </cell>
          <cell r="R2232">
            <v>860945.05</v>
          </cell>
          <cell r="S2232">
            <v>1475647.01</v>
          </cell>
          <cell r="T2232">
            <v>1321559.83</v>
          </cell>
          <cell r="V2232">
            <v>8184927.7199999997</v>
          </cell>
          <cell r="W2232">
            <v>0</v>
          </cell>
          <cell r="X2232">
            <v>1475647.01</v>
          </cell>
        </row>
        <row r="2233">
          <cell r="A2233">
            <v>1</v>
          </cell>
          <cell r="B2233" t="str">
            <v>571999009452</v>
          </cell>
          <cell r="C2233">
            <v>80</v>
          </cell>
          <cell r="D2233">
            <v>5</v>
          </cell>
          <cell r="E2233" t="str">
            <v>VENDOR RECURSOS EXTERNOS-RECEITA DE GAP-COM E IND-EX OL</v>
          </cell>
          <cell r="F2233">
            <v>3</v>
          </cell>
          <cell r="G2233">
            <v>71999009</v>
          </cell>
          <cell r="H2233" t="str">
            <v>R0010100</v>
          </cell>
          <cell r="I2233">
            <v>10757</v>
          </cell>
          <cell r="J2233">
            <v>274</v>
          </cell>
          <cell r="K2233">
            <v>0</v>
          </cell>
          <cell r="L2233">
            <v>977905.8</v>
          </cell>
          <cell r="M2233">
            <v>320086.55</v>
          </cell>
          <cell r="N2233">
            <v>0</v>
          </cell>
          <cell r="O2233">
            <v>329660.61</v>
          </cell>
          <cell r="P2233">
            <v>649747.16</v>
          </cell>
          <cell r="R2233">
            <v>301849.34000000003</v>
          </cell>
          <cell r="S2233">
            <v>320086.55</v>
          </cell>
          <cell r="T2233">
            <v>329660.61</v>
          </cell>
          <cell r="V2233">
            <v>700298.37</v>
          </cell>
          <cell r="W2233">
            <v>2393.36</v>
          </cell>
          <cell r="X2233">
            <v>323786.65999999997</v>
          </cell>
        </row>
        <row r="2234">
          <cell r="A2234">
            <v>1</v>
          </cell>
          <cell r="B2234" t="str">
            <v>571999009932</v>
          </cell>
          <cell r="C2234">
            <v>80</v>
          </cell>
          <cell r="D2234">
            <v>5</v>
          </cell>
          <cell r="E2234" t="str">
            <v>REPASSE LOCAL CASH</v>
          </cell>
          <cell r="F2234">
            <v>3</v>
          </cell>
          <cell r="G2234">
            <v>71999009</v>
          </cell>
          <cell r="H2234" t="str">
            <v>R0040100</v>
          </cell>
          <cell r="I2234">
            <v>10721</v>
          </cell>
          <cell r="J2234">
            <v>0</v>
          </cell>
          <cell r="K2234">
            <v>0</v>
          </cell>
          <cell r="L2234">
            <v>-8774635.5099999998</v>
          </cell>
          <cell r="M2234">
            <v>-1391648.59</v>
          </cell>
          <cell r="N2234">
            <v>-1218557.0900000001</v>
          </cell>
          <cell r="O2234">
            <v>0</v>
          </cell>
          <cell r="P2234">
            <v>-2610205.6800000002</v>
          </cell>
          <cell r="R2234">
            <v>-905921.86</v>
          </cell>
          <cell r="S2234">
            <v>-1391648.59</v>
          </cell>
          <cell r="T2234">
            <v>-1218557.0900000001</v>
          </cell>
          <cell r="V2234">
            <v>-7919975.3300000001</v>
          </cell>
          <cell r="W2234">
            <v>78211.539999999994</v>
          </cell>
          <cell r="X2234">
            <v>-1391935.75</v>
          </cell>
        </row>
        <row r="2235">
          <cell r="A2235">
            <v>1</v>
          </cell>
          <cell r="B2235" t="str">
            <v>571999009940</v>
          </cell>
          <cell r="C2235">
            <v>80</v>
          </cell>
          <cell r="D2235">
            <v>5</v>
          </cell>
          <cell r="E2235" t="str">
            <v>RDAS CONTAS A RECEBER-SERVICE AGREEMENT</v>
          </cell>
          <cell r="F2235">
            <v>3</v>
          </cell>
          <cell r="G2235">
            <v>71999009</v>
          </cell>
          <cell r="H2235" t="str">
            <v>R0074960</v>
          </cell>
          <cell r="I2235">
            <v>300003</v>
          </cell>
          <cell r="J2235">
            <v>516</v>
          </cell>
          <cell r="K2235">
            <v>0</v>
          </cell>
          <cell r="L2235">
            <v>74877.02</v>
          </cell>
          <cell r="M2235">
            <v>0</v>
          </cell>
          <cell r="N2235">
            <v>0</v>
          </cell>
          <cell r="O2235">
            <v>0</v>
          </cell>
          <cell r="P2235">
            <v>0</v>
          </cell>
          <cell r="R2235">
            <v>0</v>
          </cell>
          <cell r="S2235">
            <v>0</v>
          </cell>
          <cell r="T2235">
            <v>0</v>
          </cell>
          <cell r="V2235">
            <v>74877.02</v>
          </cell>
          <cell r="W2235">
            <v>0</v>
          </cell>
          <cell r="X2235">
            <v>0</v>
          </cell>
        </row>
        <row r="2236">
          <cell r="A2236">
            <v>1</v>
          </cell>
          <cell r="B2236" t="str">
            <v>571999009959</v>
          </cell>
          <cell r="C2236">
            <v>80</v>
          </cell>
          <cell r="D2236">
            <v>5</v>
          </cell>
          <cell r="E2236" t="str">
            <v>ACOES-LINHAS TELEFONICAS</v>
          </cell>
          <cell r="F2236">
            <v>3</v>
          </cell>
          <cell r="G2236">
            <v>71999009</v>
          </cell>
          <cell r="H2236" t="str">
            <v>R0180500</v>
          </cell>
          <cell r="I2236">
            <v>280134</v>
          </cell>
          <cell r="J2236">
            <v>484</v>
          </cell>
          <cell r="K2236">
            <v>0</v>
          </cell>
          <cell r="L2236">
            <v>473558.27</v>
          </cell>
          <cell r="M2236">
            <v>0</v>
          </cell>
          <cell r="N2236">
            <v>0</v>
          </cell>
          <cell r="O2236">
            <v>0</v>
          </cell>
          <cell r="P2236">
            <v>0</v>
          </cell>
          <cell r="R2236">
            <v>0</v>
          </cell>
          <cell r="S2236">
            <v>0</v>
          </cell>
          <cell r="T2236">
            <v>0</v>
          </cell>
          <cell r="V2236">
            <v>473558.27</v>
          </cell>
          <cell r="W2236">
            <v>0</v>
          </cell>
          <cell r="X2236">
            <v>0</v>
          </cell>
        </row>
        <row r="2237">
          <cell r="A2237">
            <v>1</v>
          </cell>
          <cell r="B2237" t="str">
            <v>571999009983</v>
          </cell>
          <cell r="C2237">
            <v>80</v>
          </cell>
          <cell r="D2237">
            <v>5</v>
          </cell>
          <cell r="E2237" t="str">
            <v>RECEITA DE PREMIOS RECEBIDOS-COBRANCA</v>
          </cell>
          <cell r="F2237">
            <v>3</v>
          </cell>
          <cell r="G2237">
            <v>71999009</v>
          </cell>
          <cell r="H2237" t="str">
            <v>R0040100</v>
          </cell>
          <cell r="I2237">
            <v>20102</v>
          </cell>
          <cell r="J2237">
            <v>215</v>
          </cell>
          <cell r="K2237">
            <v>0</v>
          </cell>
          <cell r="L2237">
            <v>2064383.69</v>
          </cell>
          <cell r="M2237">
            <v>310364.46000000002</v>
          </cell>
          <cell r="N2237">
            <v>0</v>
          </cell>
          <cell r="O2237">
            <v>290892.24</v>
          </cell>
          <cell r="P2237">
            <v>601256.69999999995</v>
          </cell>
          <cell r="R2237">
            <v>2064383.69</v>
          </cell>
          <cell r="S2237">
            <v>310364.46000000002</v>
          </cell>
          <cell r="T2237">
            <v>290892.24</v>
          </cell>
          <cell r="V2237">
            <v>133186.04</v>
          </cell>
          <cell r="W2237">
            <v>0</v>
          </cell>
          <cell r="X2237">
            <v>310364.46000000002</v>
          </cell>
        </row>
        <row r="2238">
          <cell r="A2238">
            <v>1</v>
          </cell>
          <cell r="B2238" t="str">
            <v>571999009991</v>
          </cell>
          <cell r="C2238">
            <v>80</v>
          </cell>
          <cell r="D2238">
            <v>5</v>
          </cell>
          <cell r="E2238" t="str">
            <v>REPASSE LOCAL CASH-COBRANCA</v>
          </cell>
          <cell r="F2238">
            <v>3</v>
          </cell>
          <cell r="G2238">
            <v>71999009</v>
          </cell>
          <cell r="H2238" t="str">
            <v>R0040100</v>
          </cell>
          <cell r="I2238">
            <v>10449</v>
          </cell>
          <cell r="J2238">
            <v>215</v>
          </cell>
          <cell r="K2238">
            <v>0</v>
          </cell>
          <cell r="L2238">
            <v>-2213470.36</v>
          </cell>
          <cell r="M2238">
            <v>-307675.62</v>
          </cell>
          <cell r="N2238">
            <v>-279336.11</v>
          </cell>
          <cell r="O2238">
            <v>2.17</v>
          </cell>
          <cell r="P2238">
            <v>-587009.56000000006</v>
          </cell>
          <cell r="R2238">
            <v>-2213470.36</v>
          </cell>
          <cell r="S2238">
            <v>-307675.62</v>
          </cell>
          <cell r="T2238">
            <v>-279333.94</v>
          </cell>
          <cell r="V2238">
            <v>-142804.54</v>
          </cell>
          <cell r="W2238">
            <v>-331.11</v>
          </cell>
          <cell r="X2238">
            <v>-307673.53000000003</v>
          </cell>
        </row>
        <row r="2239">
          <cell r="G2239" t="str">
            <v>71999009 Total</v>
          </cell>
          <cell r="L2239">
            <v>3298362.36</v>
          </cell>
          <cell r="M2239">
            <v>644206.29</v>
          </cell>
          <cell r="P2239">
            <v>1204027.56</v>
          </cell>
          <cell r="R2239">
            <v>302464.65000000002</v>
          </cell>
          <cell r="S2239">
            <v>644206.29</v>
          </cell>
          <cell r="T2239">
            <v>559821.27</v>
          </cell>
          <cell r="V2239">
            <v>3033851.9</v>
          </cell>
          <cell r="W2239">
            <v>105746.48</v>
          </cell>
          <cell r="X2239">
            <v>656845.73</v>
          </cell>
        </row>
        <row r="2240">
          <cell r="A2240">
            <v>1</v>
          </cell>
          <cell r="B2240" t="str">
            <v>500501075005</v>
          </cell>
          <cell r="C2240">
            <v>80</v>
          </cell>
          <cell r="D2240">
            <v>5</v>
          </cell>
          <cell r="E2240" t="str">
            <v>LUCRO NA ALIENACAO DE VALOES E BENS</v>
          </cell>
          <cell r="F2240">
            <v>3</v>
          </cell>
          <cell r="G2240">
            <v>73150004</v>
          </cell>
          <cell r="H2240" t="str">
            <v>R0100300</v>
          </cell>
          <cell r="I2240">
            <v>210108</v>
          </cell>
          <cell r="J2240">
            <v>484</v>
          </cell>
          <cell r="K2240">
            <v>485</v>
          </cell>
          <cell r="L2240">
            <v>55165.48</v>
          </cell>
          <cell r="M2240">
            <v>0</v>
          </cell>
          <cell r="N2240">
            <v>0</v>
          </cell>
          <cell r="O2240">
            <v>0</v>
          </cell>
          <cell r="P2240">
            <v>0</v>
          </cell>
          <cell r="R2240">
            <v>5159.7700000000004</v>
          </cell>
          <cell r="S2240">
            <v>0</v>
          </cell>
          <cell r="T2240">
            <v>0</v>
          </cell>
          <cell r="V2240">
            <v>50505.04</v>
          </cell>
          <cell r="W2240">
            <v>0</v>
          </cell>
          <cell r="X2240">
            <v>0</v>
          </cell>
        </row>
        <row r="2241">
          <cell r="A2241">
            <v>1</v>
          </cell>
          <cell r="B2241" t="str">
            <v>500501075102</v>
          </cell>
          <cell r="C2241">
            <v>80</v>
          </cell>
          <cell r="D2241">
            <v>5</v>
          </cell>
          <cell r="E2241" t="str">
            <v>LUCROS NA ALIENACAO DE BENS</v>
          </cell>
          <cell r="F2241">
            <v>3</v>
          </cell>
          <cell r="G2241">
            <v>73150004</v>
          </cell>
          <cell r="H2241" t="str">
            <v>R0100200</v>
          </cell>
          <cell r="I2241">
            <v>210108</v>
          </cell>
          <cell r="J2241">
            <v>484</v>
          </cell>
          <cell r="K2241">
            <v>0</v>
          </cell>
          <cell r="L2241">
            <v>432261.19</v>
          </cell>
          <cell r="M2241">
            <v>0</v>
          </cell>
          <cell r="N2241">
            <v>0</v>
          </cell>
          <cell r="O2241">
            <v>0</v>
          </cell>
          <cell r="P2241">
            <v>0</v>
          </cell>
          <cell r="R2241">
            <v>432261.19</v>
          </cell>
          <cell r="S2241">
            <v>0</v>
          </cell>
          <cell r="T2241">
            <v>0</v>
          </cell>
          <cell r="V2241">
            <v>167326.91</v>
          </cell>
          <cell r="W2241">
            <v>0</v>
          </cell>
          <cell r="X2241">
            <v>0</v>
          </cell>
        </row>
        <row r="2242">
          <cell r="A2242">
            <v>1</v>
          </cell>
          <cell r="B2242" t="str">
            <v>500501075129</v>
          </cell>
          <cell r="C2242">
            <v>80</v>
          </cell>
          <cell r="D2242">
            <v>5</v>
          </cell>
          <cell r="E2242" t="str">
            <v>REAJUSTE DE IMOVEIS MOV UTENS IMOVEIS-CME</v>
          </cell>
          <cell r="F2242">
            <v>3</v>
          </cell>
          <cell r="G2242">
            <v>73150004</v>
          </cell>
          <cell r="H2242" t="str">
            <v>R0100200</v>
          </cell>
          <cell r="I2242">
            <v>210108</v>
          </cell>
          <cell r="J2242">
            <v>484</v>
          </cell>
          <cell r="K2242">
            <v>485</v>
          </cell>
          <cell r="L2242">
            <v>0.1</v>
          </cell>
          <cell r="M2242">
            <v>0</v>
          </cell>
          <cell r="N2242">
            <v>0</v>
          </cell>
          <cell r="O2242">
            <v>0</v>
          </cell>
          <cell r="P2242">
            <v>0</v>
          </cell>
          <cell r="R2242">
            <v>0.1</v>
          </cell>
          <cell r="S2242">
            <v>0</v>
          </cell>
          <cell r="T2242">
            <v>0</v>
          </cell>
          <cell r="V2242">
            <v>0.04</v>
          </cell>
          <cell r="W2242">
            <v>0</v>
          </cell>
          <cell r="X2242">
            <v>0</v>
          </cell>
        </row>
        <row r="2243">
          <cell r="G2243" t="str">
            <v>73150004 Total</v>
          </cell>
          <cell r="L2243">
            <v>487426.77</v>
          </cell>
          <cell r="M2243">
            <v>0</v>
          </cell>
          <cell r="P2243">
            <v>0</v>
          </cell>
          <cell r="R2243">
            <v>437421.06</v>
          </cell>
          <cell r="S2243">
            <v>0</v>
          </cell>
          <cell r="T2243">
            <v>0</v>
          </cell>
          <cell r="V2243">
            <v>217831.99</v>
          </cell>
          <cell r="W2243">
            <v>0</v>
          </cell>
          <cell r="X2243">
            <v>0</v>
          </cell>
        </row>
        <row r="2244">
          <cell r="A2244">
            <v>1</v>
          </cell>
          <cell r="B2244" t="str">
            <v>500401011005</v>
          </cell>
          <cell r="C2244">
            <v>80</v>
          </cell>
          <cell r="D2244">
            <v>5</v>
          </cell>
          <cell r="E2244" t="str">
            <v>RENDAS DE ALUGUEIS-COIC</v>
          </cell>
          <cell r="F2244">
            <v>3</v>
          </cell>
          <cell r="G2244">
            <v>73920007</v>
          </cell>
          <cell r="H2244" t="str">
            <v>R0171040</v>
          </cell>
          <cell r="I2244">
            <v>300096</v>
          </cell>
          <cell r="J2244">
            <v>494</v>
          </cell>
          <cell r="K2244">
            <v>945</v>
          </cell>
          <cell r="L2244">
            <v>641689.63</v>
          </cell>
          <cell r="M2244">
            <v>102243.29</v>
          </cell>
          <cell r="N2244">
            <v>0</v>
          </cell>
          <cell r="O2244">
            <v>109503.18</v>
          </cell>
          <cell r="P2244">
            <v>211746.47</v>
          </cell>
          <cell r="R2244">
            <v>102218.16</v>
          </cell>
          <cell r="S2244">
            <v>102243.29</v>
          </cell>
          <cell r="T2244">
            <v>109503.18</v>
          </cell>
          <cell r="V2244">
            <v>575399.34</v>
          </cell>
          <cell r="W2244">
            <v>14775.42</v>
          </cell>
          <cell r="X2244">
            <v>125328.41</v>
          </cell>
        </row>
        <row r="2245">
          <cell r="A2245">
            <v>1</v>
          </cell>
          <cell r="B2245" t="str">
            <v>500401012001</v>
          </cell>
          <cell r="C2245">
            <v>80</v>
          </cell>
          <cell r="D2245">
            <v>5</v>
          </cell>
          <cell r="E2245" t="str">
            <v>DE ALUGUEIS RECEBIDOS-CITC-CITICORP</v>
          </cell>
          <cell r="F2245">
            <v>3</v>
          </cell>
          <cell r="G2245">
            <v>73920007</v>
          </cell>
          <cell r="H2245" t="str">
            <v>R0171060</v>
          </cell>
          <cell r="I2245">
            <v>300096</v>
          </cell>
          <cell r="J2245">
            <v>494</v>
          </cell>
          <cell r="K2245">
            <v>945</v>
          </cell>
          <cell r="L2245">
            <v>2374.38</v>
          </cell>
          <cell r="M2245">
            <v>413.06</v>
          </cell>
          <cell r="N2245">
            <v>0</v>
          </cell>
          <cell r="O2245">
            <v>413.06</v>
          </cell>
          <cell r="P2245">
            <v>826.12</v>
          </cell>
          <cell r="R2245">
            <v>395.73</v>
          </cell>
          <cell r="S2245">
            <v>413.06</v>
          </cell>
          <cell r="T2245">
            <v>413.06</v>
          </cell>
          <cell r="V2245">
            <v>2119.0700000000002</v>
          </cell>
          <cell r="W2245">
            <v>66.62</v>
          </cell>
          <cell r="X2245">
            <v>501.57</v>
          </cell>
        </row>
        <row r="2246">
          <cell r="G2246" t="str">
            <v>73920007 Total</v>
          </cell>
          <cell r="L2246">
            <v>644064.01</v>
          </cell>
          <cell r="M2246">
            <v>102656.35</v>
          </cell>
          <cell r="P2246">
            <v>212572.59</v>
          </cell>
          <cell r="R2246">
            <v>102613.89</v>
          </cell>
          <cell r="S2246">
            <v>102656.35</v>
          </cell>
          <cell r="T2246">
            <v>109916.24</v>
          </cell>
          <cell r="V2246">
            <v>577518.41</v>
          </cell>
          <cell r="W2246">
            <v>14842.04</v>
          </cell>
          <cell r="X2246">
            <v>125829.98</v>
          </cell>
        </row>
        <row r="2247">
          <cell r="A2247">
            <v>1</v>
          </cell>
          <cell r="B2247" t="str">
            <v>500401995137</v>
          </cell>
          <cell r="C2247">
            <v>80</v>
          </cell>
          <cell r="D2247">
            <v>5</v>
          </cell>
          <cell r="E2247" t="str">
            <v>RECUPERACAO DE DESPOSITOS JUDICIAIS-GCB</v>
          </cell>
          <cell r="F2247">
            <v>3</v>
          </cell>
          <cell r="G2247">
            <v>73999007</v>
          </cell>
          <cell r="H2247" t="str">
            <v>R0070100</v>
          </cell>
          <cell r="I2247">
            <v>210749</v>
          </cell>
          <cell r="J2247">
            <v>990</v>
          </cell>
          <cell r="K2247">
            <v>485</v>
          </cell>
          <cell r="L2247">
            <v>2178.46</v>
          </cell>
          <cell r="M2247">
            <v>0</v>
          </cell>
          <cell r="N2247">
            <v>0</v>
          </cell>
          <cell r="O2247">
            <v>0</v>
          </cell>
          <cell r="P2247">
            <v>0</v>
          </cell>
          <cell r="R2247">
            <v>1524.89</v>
          </cell>
          <cell r="S2247">
            <v>0</v>
          </cell>
          <cell r="T2247">
            <v>0</v>
          </cell>
          <cell r="V2247">
            <v>850.33</v>
          </cell>
          <cell r="W2247">
            <v>0</v>
          </cell>
          <cell r="X2247">
            <v>0</v>
          </cell>
        </row>
        <row r="2248">
          <cell r="A2248">
            <v>1</v>
          </cell>
          <cell r="B2248" t="str">
            <v>500501195019</v>
          </cell>
          <cell r="C2248">
            <v>80</v>
          </cell>
          <cell r="D2248">
            <v>5</v>
          </cell>
          <cell r="E2248" t="str">
            <v>DIVERSOS - VARIOS</v>
          </cell>
          <cell r="F2248">
            <v>3</v>
          </cell>
          <cell r="G2248">
            <v>73999007</v>
          </cell>
          <cell r="H2248" t="str">
            <v>R0070100</v>
          </cell>
          <cell r="I2248">
            <v>211095</v>
          </cell>
          <cell r="J2248">
            <v>498</v>
          </cell>
          <cell r="K2248">
            <v>485</v>
          </cell>
          <cell r="L2248">
            <v>4667.58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R2248">
            <v>-34905.519999999997</v>
          </cell>
          <cell r="S2248">
            <v>0</v>
          </cell>
          <cell r="T2248">
            <v>0</v>
          </cell>
          <cell r="V2248">
            <v>5136.3</v>
          </cell>
          <cell r="W2248">
            <v>0</v>
          </cell>
          <cell r="X2248">
            <v>0</v>
          </cell>
        </row>
        <row r="2249">
          <cell r="A2249">
            <v>1</v>
          </cell>
          <cell r="B2249" t="str">
            <v>573999007057</v>
          </cell>
          <cell r="C2249">
            <v>80</v>
          </cell>
          <cell r="D2249">
            <v>5</v>
          </cell>
          <cell r="E2249" t="str">
            <v>RECEITA DE JRS.S/PARCELAS EM ATRASO-OREOS-GCB</v>
          </cell>
          <cell r="F2249">
            <v>3</v>
          </cell>
          <cell r="G2249">
            <v>73999007</v>
          </cell>
          <cell r="H2249" t="str">
            <v>R0010100</v>
          </cell>
          <cell r="I2249">
            <v>10383</v>
          </cell>
          <cell r="J2249">
            <v>998</v>
          </cell>
          <cell r="K2249">
            <v>0</v>
          </cell>
          <cell r="L2249">
            <v>577.6</v>
          </cell>
          <cell r="M2249">
            <v>144.4</v>
          </cell>
          <cell r="N2249">
            <v>0</v>
          </cell>
          <cell r="O2249">
            <v>144.4</v>
          </cell>
          <cell r="P2249">
            <v>288.8</v>
          </cell>
          <cell r="R2249">
            <v>144.4</v>
          </cell>
          <cell r="S2249">
            <v>144.4</v>
          </cell>
          <cell r="T2249">
            <v>144.4</v>
          </cell>
          <cell r="V2249">
            <v>489.1</v>
          </cell>
          <cell r="W2249">
            <v>88.5</v>
          </cell>
          <cell r="X2249">
            <v>201.13</v>
          </cell>
        </row>
        <row r="2250">
          <cell r="G2250" t="str">
            <v>73999007 Total</v>
          </cell>
          <cell r="L2250">
            <v>7423.64</v>
          </cell>
          <cell r="M2250">
            <v>144.4</v>
          </cell>
          <cell r="P2250">
            <v>288.8</v>
          </cell>
          <cell r="R2250">
            <v>-33236.230000000003</v>
          </cell>
          <cell r="S2250">
            <v>144.4</v>
          </cell>
          <cell r="T2250">
            <v>144.4</v>
          </cell>
          <cell r="V2250">
            <v>6475.73</v>
          </cell>
          <cell r="W2250">
            <v>88.5</v>
          </cell>
          <cell r="X2250">
            <v>201.13</v>
          </cell>
        </row>
        <row r="2251">
          <cell r="A2251">
            <v>1</v>
          </cell>
          <cell r="B2251" t="str">
            <v>600100200018</v>
          </cell>
          <cell r="C2251">
            <v>80</v>
          </cell>
          <cell r="D2251">
            <v>2</v>
          </cell>
          <cell r="E2251" t="str">
            <v>EURONOTES-FIRN-OBRIGP/TVM NO EXT-DESP JUROS</v>
          </cell>
          <cell r="F2251">
            <v>3</v>
          </cell>
          <cell r="G2251">
            <v>81115000</v>
          </cell>
          <cell r="H2251" t="str">
            <v>R0164300</v>
          </cell>
          <cell r="I2251">
            <v>60210</v>
          </cell>
          <cell r="J2251">
            <v>88</v>
          </cell>
          <cell r="K2251">
            <v>666</v>
          </cell>
          <cell r="L2251">
            <v>-1189906.17</v>
          </cell>
          <cell r="M2251">
            <v>-207223.25</v>
          </cell>
          <cell r="N2251">
            <v>-198635.43</v>
          </cell>
          <cell r="O2251">
            <v>0</v>
          </cell>
          <cell r="P2251">
            <v>-405858.68</v>
          </cell>
          <cell r="R2251">
            <v>-208658.71</v>
          </cell>
          <cell r="S2251">
            <v>-207223.25</v>
          </cell>
          <cell r="T2251">
            <v>-198635.43</v>
          </cell>
          <cell r="V2251">
            <v>-1082640.8</v>
          </cell>
          <cell r="W2251">
            <v>-100444.69</v>
          </cell>
          <cell r="X2251">
            <v>-297623.03000000003</v>
          </cell>
        </row>
        <row r="2252">
          <cell r="A2252">
            <v>1</v>
          </cell>
          <cell r="B2252" t="str">
            <v>600100200034</v>
          </cell>
          <cell r="C2252">
            <v>80</v>
          </cell>
          <cell r="D2252">
            <v>2</v>
          </cell>
          <cell r="E2252" t="str">
            <v>EURONOTES FIRN-OBRIG P/TVM NO EXT-DESP DESAGIO</v>
          </cell>
          <cell r="F2252">
            <v>3</v>
          </cell>
          <cell r="G2252">
            <v>81115000</v>
          </cell>
          <cell r="H2252" t="str">
            <v>R0164300</v>
          </cell>
          <cell r="I2252">
            <v>60231</v>
          </cell>
          <cell r="J2252">
            <v>88</v>
          </cell>
          <cell r="K2252">
            <v>666</v>
          </cell>
          <cell r="L2252">
            <v>-2704.98</v>
          </cell>
          <cell r="M2252">
            <v>-450.83</v>
          </cell>
          <cell r="N2252">
            <v>-450.83</v>
          </cell>
          <cell r="O2252">
            <v>0</v>
          </cell>
          <cell r="P2252">
            <v>-901.66</v>
          </cell>
          <cell r="R2252">
            <v>-450.83</v>
          </cell>
          <cell r="S2252">
            <v>-450.83</v>
          </cell>
          <cell r="T2252">
            <v>-450.83</v>
          </cell>
          <cell r="V2252">
            <v>-2326.86</v>
          </cell>
          <cell r="W2252">
            <v>-72.709999999999994</v>
          </cell>
          <cell r="X2252">
            <v>-450.83</v>
          </cell>
        </row>
        <row r="2253">
          <cell r="A2253">
            <v>1</v>
          </cell>
          <cell r="B2253" t="str">
            <v>600100200050</v>
          </cell>
          <cell r="C2253">
            <v>80</v>
          </cell>
          <cell r="D2253">
            <v>2</v>
          </cell>
          <cell r="E2253" t="str">
            <v>EURONOTES-OBRIG P/TVM NO EXT-DESP COMISSAO COLOC-BLU</v>
          </cell>
          <cell r="F2253">
            <v>3</v>
          </cell>
          <cell r="G2253">
            <v>81115000</v>
          </cell>
          <cell r="H2253" t="str">
            <v>R0150600</v>
          </cell>
          <cell r="I2253">
            <v>60231</v>
          </cell>
          <cell r="J2253">
            <v>88</v>
          </cell>
          <cell r="K2253">
            <v>0</v>
          </cell>
          <cell r="L2253">
            <v>-181257.24</v>
          </cell>
          <cell r="M2253">
            <v>-30209.54</v>
          </cell>
          <cell r="N2253">
            <v>-30209.54</v>
          </cell>
          <cell r="O2253">
            <v>0</v>
          </cell>
          <cell r="P2253">
            <v>-60419.08</v>
          </cell>
          <cell r="R2253">
            <v>-30209.54</v>
          </cell>
          <cell r="S2253">
            <v>-30209.54</v>
          </cell>
          <cell r="T2253">
            <v>-30209.54</v>
          </cell>
          <cell r="V2253">
            <v>-155920.21</v>
          </cell>
          <cell r="W2253">
            <v>-9745.01</v>
          </cell>
          <cell r="X2253">
            <v>-30209.54</v>
          </cell>
        </row>
        <row r="2254">
          <cell r="A2254">
            <v>1</v>
          </cell>
          <cell r="B2254" t="str">
            <v>600100200077</v>
          </cell>
          <cell r="C2254">
            <v>80</v>
          </cell>
          <cell r="D2254">
            <v>2</v>
          </cell>
          <cell r="E2254" t="str">
            <v>EURONOTES-FIRN-OBRIG P/TVM NO EXT-DESP REAVAL PRINC</v>
          </cell>
          <cell r="F2254">
            <v>3</v>
          </cell>
          <cell r="G2254">
            <v>81115000</v>
          </cell>
          <cell r="H2254" t="str">
            <v>R0164300</v>
          </cell>
          <cell r="I2254">
            <v>60210</v>
          </cell>
          <cell r="J2254">
            <v>88</v>
          </cell>
          <cell r="K2254">
            <v>0</v>
          </cell>
          <cell r="L2254">
            <v>-2141237.7200000002</v>
          </cell>
          <cell r="M2254">
            <v>-242832.92</v>
          </cell>
          <cell r="N2254">
            <v>-1594144.56</v>
          </cell>
          <cell r="O2254">
            <v>496485.85</v>
          </cell>
          <cell r="P2254">
            <v>-1340491.6299999999</v>
          </cell>
          <cell r="R2254">
            <v>88775.85</v>
          </cell>
          <cell r="S2254">
            <v>-242832.92</v>
          </cell>
          <cell r="T2254">
            <v>-1097658.71</v>
          </cell>
          <cell r="V2254">
            <v>-2256483.23</v>
          </cell>
          <cell r="W2254">
            <v>37444.080000000002</v>
          </cell>
          <cell r="X2254">
            <v>-642232.73</v>
          </cell>
        </row>
        <row r="2255">
          <cell r="A2255">
            <v>1</v>
          </cell>
          <cell r="B2255" t="str">
            <v>600100200085</v>
          </cell>
          <cell r="C2255">
            <v>80</v>
          </cell>
          <cell r="D2255">
            <v>2</v>
          </cell>
          <cell r="E2255" t="str">
            <v>EURONOTES-FIRN-OBRIG P/TVM NO EXT-DESP IR</v>
          </cell>
          <cell r="F2255">
            <v>3</v>
          </cell>
          <cell r="G2255">
            <v>81115000</v>
          </cell>
          <cell r="H2255" t="str">
            <v>R0150600</v>
          </cell>
          <cell r="I2255">
            <v>60210</v>
          </cell>
          <cell r="J2255">
            <v>88</v>
          </cell>
          <cell r="K2255">
            <v>0</v>
          </cell>
          <cell r="L2255">
            <v>-209982.9</v>
          </cell>
          <cell r="M2255">
            <v>-36568.71</v>
          </cell>
          <cell r="N2255">
            <v>-35053.21</v>
          </cell>
          <cell r="O2255">
            <v>0</v>
          </cell>
          <cell r="P2255">
            <v>-71621.919999999998</v>
          </cell>
          <cell r="R2255">
            <v>-36822.03</v>
          </cell>
          <cell r="S2255">
            <v>-36568.71</v>
          </cell>
          <cell r="T2255">
            <v>-35053.21</v>
          </cell>
          <cell r="V2255">
            <v>-191053.76</v>
          </cell>
          <cell r="W2255">
            <v>-17725.48</v>
          </cell>
          <cell r="X2255">
            <v>-52521.56</v>
          </cell>
        </row>
        <row r="2256">
          <cell r="A2256">
            <v>1</v>
          </cell>
          <cell r="B2256" t="str">
            <v>681115000016</v>
          </cell>
          <cell r="C2256">
            <v>80</v>
          </cell>
          <cell r="D2256">
            <v>2</v>
          </cell>
          <cell r="E2256" t="str">
            <v>EURONOTES-FIRN-DESPESA DE JUROS-REP BRANCH</v>
          </cell>
          <cell r="F2256">
            <v>3</v>
          </cell>
          <cell r="G2256">
            <v>81115000</v>
          </cell>
          <cell r="H2256" t="str">
            <v>R0150680</v>
          </cell>
          <cell r="I2256">
            <v>60209</v>
          </cell>
          <cell r="J2256">
            <v>88</v>
          </cell>
          <cell r="K2256">
            <v>0</v>
          </cell>
          <cell r="L2256">
            <v>-4942775.1100000003</v>
          </cell>
          <cell r="M2256">
            <v>-861013.11</v>
          </cell>
          <cell r="N2256">
            <v>-827647.67</v>
          </cell>
          <cell r="O2256">
            <v>0</v>
          </cell>
          <cell r="P2256">
            <v>-1688660.78</v>
          </cell>
          <cell r="R2256">
            <v>-869411.32</v>
          </cell>
          <cell r="S2256">
            <v>-861013.11</v>
          </cell>
          <cell r="T2256">
            <v>-827647.67</v>
          </cell>
          <cell r="V2256">
            <v>-4495836.09</v>
          </cell>
          <cell r="W2256">
            <v>-418519.61</v>
          </cell>
          <cell r="X2256">
            <v>-1237678.8500000001</v>
          </cell>
        </row>
        <row r="2257">
          <cell r="A2257">
            <v>1</v>
          </cell>
          <cell r="B2257" t="str">
            <v>681115000075</v>
          </cell>
          <cell r="C2257">
            <v>80</v>
          </cell>
          <cell r="D2257">
            <v>2</v>
          </cell>
          <cell r="E2257" t="str">
            <v>EURONOTES-FIRN-DESP REAVAL.PRINCIPAL</v>
          </cell>
          <cell r="F2257">
            <v>3</v>
          </cell>
          <cell r="G2257">
            <v>81115000</v>
          </cell>
          <cell r="H2257" t="str">
            <v>R0150600</v>
          </cell>
          <cell r="I2257">
            <v>60209</v>
          </cell>
          <cell r="J2257">
            <v>88</v>
          </cell>
          <cell r="K2257">
            <v>0</v>
          </cell>
          <cell r="L2257">
            <v>-7271092.0700000003</v>
          </cell>
          <cell r="M2257">
            <v>-822367.09</v>
          </cell>
          <cell r="N2257">
            <v>-5383132.3700000001</v>
          </cell>
          <cell r="O2257">
            <v>1676467.02</v>
          </cell>
          <cell r="P2257">
            <v>-4529032.4400000004</v>
          </cell>
          <cell r="R2257">
            <v>284979.02</v>
          </cell>
          <cell r="S2257">
            <v>-822367.09</v>
          </cell>
          <cell r="T2257">
            <v>-3706665.35</v>
          </cell>
          <cell r="V2257">
            <v>-7641597.1200000001</v>
          </cell>
          <cell r="W2257">
            <v>126278.73</v>
          </cell>
          <cell r="X2257">
            <v>-2170958.56</v>
          </cell>
        </row>
        <row r="2258">
          <cell r="A2258">
            <v>1</v>
          </cell>
          <cell r="B2258" t="str">
            <v>681115000229</v>
          </cell>
          <cell r="C2258">
            <v>80</v>
          </cell>
          <cell r="D2258">
            <v>2</v>
          </cell>
          <cell r="E2258" t="str">
            <v>EURONOTES-FIRN-OBRIG P/TVM NO EXT-DESP IR-MANUAL</v>
          </cell>
          <cell r="F2258">
            <v>3</v>
          </cell>
          <cell r="G2258">
            <v>81115000</v>
          </cell>
          <cell r="H2258" t="str">
            <v>R0150600</v>
          </cell>
          <cell r="I2258">
            <v>60210</v>
          </cell>
          <cell r="J2258">
            <v>88</v>
          </cell>
          <cell r="K2258">
            <v>0</v>
          </cell>
          <cell r="L2258">
            <v>-2611.5700000000002</v>
          </cell>
          <cell r="M2258">
            <v>0</v>
          </cell>
          <cell r="N2258">
            <v>0</v>
          </cell>
          <cell r="O2258">
            <v>0</v>
          </cell>
          <cell r="P2258">
            <v>0</v>
          </cell>
          <cell r="R2258">
            <v>-45</v>
          </cell>
          <cell r="S2258">
            <v>0</v>
          </cell>
          <cell r="T2258">
            <v>0</v>
          </cell>
          <cell r="V2258">
            <v>-2572.38</v>
          </cell>
          <cell r="W2258">
            <v>0</v>
          </cell>
          <cell r="X2258">
            <v>0</v>
          </cell>
        </row>
        <row r="2259">
          <cell r="A2259">
            <v>1</v>
          </cell>
          <cell r="B2259" t="str">
            <v>681115000261</v>
          </cell>
          <cell r="C2259">
            <v>80</v>
          </cell>
          <cell r="D2259">
            <v>2</v>
          </cell>
          <cell r="E2259" t="str">
            <v>EURONOTES-FIRN-OBRIG P/TVM NO EXT-DESP JUROS-MANUAL</v>
          </cell>
          <cell r="F2259">
            <v>3</v>
          </cell>
          <cell r="G2259">
            <v>81115000</v>
          </cell>
          <cell r="H2259" t="str">
            <v>R0164300</v>
          </cell>
          <cell r="I2259">
            <v>60210</v>
          </cell>
          <cell r="J2259">
            <v>88</v>
          </cell>
          <cell r="K2259">
            <v>0</v>
          </cell>
          <cell r="L2259">
            <v>-14544</v>
          </cell>
          <cell r="M2259">
            <v>0</v>
          </cell>
          <cell r="N2259">
            <v>0</v>
          </cell>
          <cell r="O2259">
            <v>0</v>
          </cell>
          <cell r="P2259">
            <v>0</v>
          </cell>
          <cell r="R2259">
            <v>0</v>
          </cell>
          <cell r="S2259">
            <v>0</v>
          </cell>
          <cell r="T2259">
            <v>0</v>
          </cell>
          <cell r="V2259">
            <v>-14544</v>
          </cell>
          <cell r="W2259">
            <v>0</v>
          </cell>
          <cell r="X2259">
            <v>0</v>
          </cell>
        </row>
        <row r="2260">
          <cell r="G2260" t="str">
            <v>81115000 Total</v>
          </cell>
          <cell r="L2260">
            <v>-15956111.760000002</v>
          </cell>
          <cell r="M2260">
            <v>-2200665.4500000002</v>
          </cell>
          <cell r="P2260">
            <v>-8096986.1900000004</v>
          </cell>
          <cell r="R2260">
            <v>-771842.56000000006</v>
          </cell>
          <cell r="S2260">
            <v>-2200665.4500000002</v>
          </cell>
          <cell r="T2260">
            <v>-5896320.7400000002</v>
          </cell>
          <cell r="V2260">
            <v>-15842974.450000001</v>
          </cell>
          <cell r="W2260">
            <v>-382784.69</v>
          </cell>
          <cell r="X2260">
            <v>-4431675.0999999996</v>
          </cell>
        </row>
        <row r="2261">
          <cell r="A2261">
            <v>1</v>
          </cell>
          <cell r="B2261" t="str">
            <v>600170106070</v>
          </cell>
          <cell r="C2261">
            <v>80</v>
          </cell>
          <cell r="D2261">
            <v>2</v>
          </cell>
          <cell r="E2261" t="str">
            <v>DESPESAS DEP INTERFINANCEIROS-EMISSAO TERCEIROS-PRE FIXADA</v>
          </cell>
          <cell r="F2261">
            <v>3</v>
          </cell>
          <cell r="G2261">
            <v>81120002</v>
          </cell>
          <cell r="H2261" t="str">
            <v>R0130100</v>
          </cell>
          <cell r="I2261">
            <v>60247</v>
          </cell>
          <cell r="J2261">
            <v>145</v>
          </cell>
          <cell r="K2261">
            <v>572</v>
          </cell>
          <cell r="L2261">
            <v>-0.01</v>
          </cell>
          <cell r="M2261">
            <v>0</v>
          </cell>
          <cell r="N2261">
            <v>0</v>
          </cell>
          <cell r="O2261">
            <v>0</v>
          </cell>
          <cell r="P2261">
            <v>0</v>
          </cell>
          <cell r="R2261">
            <v>0</v>
          </cell>
          <cell r="S2261">
            <v>0</v>
          </cell>
          <cell r="T2261">
            <v>0</v>
          </cell>
          <cell r="V2261">
            <v>-0.01</v>
          </cell>
          <cell r="W2261">
            <v>0</v>
          </cell>
          <cell r="X2261">
            <v>0</v>
          </cell>
        </row>
        <row r="2262">
          <cell r="A2262">
            <v>1</v>
          </cell>
          <cell r="B2262" t="str">
            <v>600170106290</v>
          </cell>
          <cell r="C2262">
            <v>80</v>
          </cell>
          <cell r="D2262">
            <v>2</v>
          </cell>
          <cell r="E2262" t="str">
            <v>CDI PRE OVER-DESP C/CAPTACAO-COIC</v>
          </cell>
          <cell r="F2262">
            <v>3</v>
          </cell>
          <cell r="G2262">
            <v>81120002</v>
          </cell>
          <cell r="H2262" t="str">
            <v>R0130140</v>
          </cell>
          <cell r="I2262">
            <v>60253</v>
          </cell>
          <cell r="J2262">
            <v>146</v>
          </cell>
          <cell r="K2262">
            <v>580</v>
          </cell>
          <cell r="L2262">
            <v>-1571107.75</v>
          </cell>
          <cell r="M2262">
            <v>-1158523.32</v>
          </cell>
          <cell r="N2262">
            <v>0</v>
          </cell>
          <cell r="O2262">
            <v>0</v>
          </cell>
          <cell r="P2262">
            <v>-1158523.32</v>
          </cell>
          <cell r="R2262">
            <v>0</v>
          </cell>
          <cell r="S2262">
            <v>-1158523.32</v>
          </cell>
          <cell r="T2262">
            <v>0</v>
          </cell>
          <cell r="V2262">
            <v>-1571107.75</v>
          </cell>
          <cell r="W2262">
            <v>-1002458.31</v>
          </cell>
          <cell r="X2262">
            <v>-1158523.32</v>
          </cell>
        </row>
        <row r="2263">
          <cell r="A2263">
            <v>1</v>
          </cell>
          <cell r="B2263" t="str">
            <v>600170106347</v>
          </cell>
          <cell r="C2263">
            <v>80</v>
          </cell>
          <cell r="D2263">
            <v>2</v>
          </cell>
          <cell r="E2263" t="str">
            <v>CDI PRE LONGO-DESP C/CAPTACAO-COIC</v>
          </cell>
          <cell r="F2263">
            <v>3</v>
          </cell>
          <cell r="G2263">
            <v>81120002</v>
          </cell>
          <cell r="H2263" t="str">
            <v>R0130140</v>
          </cell>
          <cell r="I2263">
            <v>60426</v>
          </cell>
          <cell r="J2263">
            <v>146</v>
          </cell>
          <cell r="K2263">
            <v>572</v>
          </cell>
          <cell r="L2263">
            <v>-1256747.69</v>
          </cell>
          <cell r="M2263">
            <v>0</v>
          </cell>
          <cell r="N2263">
            <v>0</v>
          </cell>
          <cell r="O2263">
            <v>0</v>
          </cell>
          <cell r="P2263">
            <v>0</v>
          </cell>
          <cell r="R2263">
            <v>0</v>
          </cell>
          <cell r="S2263">
            <v>0</v>
          </cell>
          <cell r="T2263">
            <v>0</v>
          </cell>
          <cell r="V2263">
            <v>-1256747.69</v>
          </cell>
          <cell r="W2263">
            <v>0</v>
          </cell>
          <cell r="X2263">
            <v>0</v>
          </cell>
        </row>
        <row r="2264">
          <cell r="G2264" t="str">
            <v>81120002 Total</v>
          </cell>
          <cell r="L2264">
            <v>-2827855.45</v>
          </cell>
          <cell r="M2264">
            <v>-1158523.32</v>
          </cell>
          <cell r="P2264">
            <v>-1158523.32</v>
          </cell>
          <cell r="R2264">
            <v>0</v>
          </cell>
          <cell r="S2264">
            <v>-1158523.32</v>
          </cell>
          <cell r="T2264">
            <v>0</v>
          </cell>
          <cell r="V2264">
            <v>-2827855.45</v>
          </cell>
          <cell r="W2264">
            <v>-1002458.31</v>
          </cell>
          <cell r="X2264">
            <v>-1158523.32</v>
          </cell>
        </row>
        <row r="2265">
          <cell r="A2265">
            <v>1</v>
          </cell>
          <cell r="B2265" t="str">
            <v>600170105928</v>
          </cell>
          <cell r="C2265">
            <v>80</v>
          </cell>
          <cell r="D2265">
            <v>2</v>
          </cell>
          <cell r="E2265" t="str">
            <v>DESP DEP A PRAZO-LIGADAS-SEM CERTIFICADO-BRANCH</v>
          </cell>
          <cell r="F2265">
            <v>3</v>
          </cell>
          <cell r="G2265">
            <v>81130009</v>
          </cell>
          <cell r="H2265" t="str">
            <v>R0130180</v>
          </cell>
          <cell r="I2265">
            <v>60032</v>
          </cell>
          <cell r="J2265">
            <v>145</v>
          </cell>
          <cell r="K2265">
            <v>0</v>
          </cell>
          <cell r="L2265">
            <v>-143546.57999999999</v>
          </cell>
          <cell r="M2265">
            <v>0</v>
          </cell>
          <cell r="N2265">
            <v>0</v>
          </cell>
          <cell r="O2265">
            <v>0</v>
          </cell>
          <cell r="P2265">
            <v>0</v>
          </cell>
          <cell r="R2265">
            <v>-11961.57</v>
          </cell>
          <cell r="S2265">
            <v>0</v>
          </cell>
          <cell r="T2265">
            <v>0</v>
          </cell>
          <cell r="V2265">
            <v>-140845.57999999999</v>
          </cell>
          <cell r="W2265">
            <v>0</v>
          </cell>
          <cell r="X2265">
            <v>0</v>
          </cell>
        </row>
        <row r="2266">
          <cell r="A2266">
            <v>1</v>
          </cell>
          <cell r="B2266" t="str">
            <v>600170106274</v>
          </cell>
          <cell r="C2266">
            <v>80</v>
          </cell>
          <cell r="D2266">
            <v>2</v>
          </cell>
          <cell r="E2266" t="str">
            <v>CDB PRE/SW-DESP C/CAPTACAO</v>
          </cell>
          <cell r="F2266">
            <v>3</v>
          </cell>
          <cell r="G2266">
            <v>81130009</v>
          </cell>
          <cell r="H2266" t="str">
            <v>R0130100</v>
          </cell>
          <cell r="I2266">
            <v>60040</v>
          </cell>
          <cell r="J2266">
            <v>145</v>
          </cell>
          <cell r="K2266">
            <v>580</v>
          </cell>
          <cell r="L2266">
            <v>-474177.52</v>
          </cell>
          <cell r="M2266">
            <v>0</v>
          </cell>
          <cell r="N2266">
            <v>0</v>
          </cell>
          <cell r="O2266">
            <v>0</v>
          </cell>
          <cell r="P2266">
            <v>0</v>
          </cell>
          <cell r="R2266">
            <v>0</v>
          </cell>
          <cell r="S2266">
            <v>0</v>
          </cell>
          <cell r="T2266">
            <v>0</v>
          </cell>
          <cell r="V2266">
            <v>-474177.52</v>
          </cell>
          <cell r="W2266">
            <v>0</v>
          </cell>
          <cell r="X2266">
            <v>0</v>
          </cell>
        </row>
        <row r="2267">
          <cell r="A2267">
            <v>1</v>
          </cell>
          <cell r="B2267" t="str">
            <v>600170206007</v>
          </cell>
          <cell r="C2267">
            <v>80</v>
          </cell>
          <cell r="D2267">
            <v>2</v>
          </cell>
          <cell r="E2267" t="str">
            <v>DESPESAS DE JUROS-CDB C/RENDA PRE-FIXADA- OPG</v>
          </cell>
          <cell r="F2267">
            <v>3</v>
          </cell>
          <cell r="G2267">
            <v>81130009</v>
          </cell>
          <cell r="H2267" t="str">
            <v>R0130100</v>
          </cell>
          <cell r="I2267">
            <v>60032</v>
          </cell>
          <cell r="J2267">
            <v>145</v>
          </cell>
          <cell r="K2267">
            <v>495</v>
          </cell>
          <cell r="L2267">
            <v>-6.48</v>
          </cell>
          <cell r="M2267">
            <v>-389.69</v>
          </cell>
          <cell r="N2267">
            <v>0</v>
          </cell>
          <cell r="O2267">
            <v>0</v>
          </cell>
          <cell r="P2267">
            <v>-389.69</v>
          </cell>
          <cell r="R2267">
            <v>-6.46</v>
          </cell>
          <cell r="S2267">
            <v>-389.69</v>
          </cell>
          <cell r="T2267">
            <v>0</v>
          </cell>
          <cell r="V2267">
            <v>-5.65</v>
          </cell>
          <cell r="W2267">
            <v>-331.42</v>
          </cell>
          <cell r="X2267">
            <v>-389.69</v>
          </cell>
        </row>
        <row r="2268">
          <cell r="A2268">
            <v>1</v>
          </cell>
          <cell r="B2268" t="str">
            <v>600170206228</v>
          </cell>
          <cell r="C2268">
            <v>80</v>
          </cell>
          <cell r="D2268">
            <v>2</v>
          </cell>
          <cell r="E2268" t="str">
            <v>CDB PRE-DESP C/CAPTACAO</v>
          </cell>
          <cell r="F2268">
            <v>3</v>
          </cell>
          <cell r="G2268">
            <v>81130009</v>
          </cell>
          <cell r="H2268" t="str">
            <v>R0130100</v>
          </cell>
          <cell r="I2268">
            <v>60032</v>
          </cell>
          <cell r="J2268">
            <v>145</v>
          </cell>
          <cell r="K2268">
            <v>495</v>
          </cell>
          <cell r="L2268">
            <v>-851124.88</v>
          </cell>
          <cell r="M2268">
            <v>-151694.6</v>
          </cell>
          <cell r="N2268">
            <v>-142340.18</v>
          </cell>
          <cell r="O2268">
            <v>0</v>
          </cell>
          <cell r="P2268">
            <v>-294034.78000000003</v>
          </cell>
          <cell r="R2268">
            <v>-149511.12</v>
          </cell>
          <cell r="S2268">
            <v>-151694.6</v>
          </cell>
          <cell r="T2268">
            <v>-142340.18</v>
          </cell>
          <cell r="V2268">
            <v>-711357.1</v>
          </cell>
          <cell r="W2268">
            <v>0</v>
          </cell>
          <cell r="X2268">
            <v>-151694.6</v>
          </cell>
        </row>
        <row r="2269">
          <cell r="G2269" t="str">
            <v>81130009 Total</v>
          </cell>
          <cell r="L2269">
            <v>-1468855.46</v>
          </cell>
          <cell r="M2269">
            <v>-152084.29</v>
          </cell>
          <cell r="P2269">
            <v>-294424.46999999997</v>
          </cell>
          <cell r="R2269">
            <v>-161479.15</v>
          </cell>
          <cell r="S2269">
            <v>-152084.29</v>
          </cell>
          <cell r="T2269">
            <v>-142340.18</v>
          </cell>
          <cell r="V2269">
            <v>-1326385.8500000001</v>
          </cell>
          <cell r="W2269">
            <v>-331.42</v>
          </cell>
          <cell r="X2269">
            <v>-152084.29</v>
          </cell>
        </row>
        <row r="2270">
          <cell r="A2270">
            <v>1</v>
          </cell>
          <cell r="B2270" t="str">
            <v>681150106119</v>
          </cell>
          <cell r="C2270">
            <v>80</v>
          </cell>
          <cell r="D2270">
            <v>2</v>
          </cell>
          <cell r="E2270" t="str">
            <v>AFS-NBC PRE TERC-DESP.C/RECOMPRAS TITS.PUBL.-COIC</v>
          </cell>
          <cell r="F2270">
            <v>3</v>
          </cell>
          <cell r="G2270">
            <v>81150106</v>
          </cell>
          <cell r="H2270" t="str">
            <v>R0140540</v>
          </cell>
          <cell r="I2270">
            <v>60633</v>
          </cell>
          <cell r="J2270">
            <v>76</v>
          </cell>
          <cell r="K2270">
            <v>0</v>
          </cell>
          <cell r="L2270">
            <v>0</v>
          </cell>
          <cell r="M2270">
            <v>0</v>
          </cell>
          <cell r="N2270">
            <v>-232883.41</v>
          </cell>
          <cell r="O2270">
            <v>0</v>
          </cell>
          <cell r="P2270">
            <v>-232883.41</v>
          </cell>
          <cell r="R2270">
            <v>0</v>
          </cell>
          <cell r="S2270">
            <v>0</v>
          </cell>
          <cell r="T2270">
            <v>-232883.41</v>
          </cell>
          <cell r="V2270">
            <v>0</v>
          </cell>
          <cell r="W2270">
            <v>0</v>
          </cell>
          <cell r="X2270">
            <v>-34032.83</v>
          </cell>
        </row>
        <row r="2271">
          <cell r="A2271">
            <v>1</v>
          </cell>
          <cell r="B2271" t="str">
            <v>681150106259</v>
          </cell>
          <cell r="C2271">
            <v>80</v>
          </cell>
          <cell r="D2271">
            <v>2</v>
          </cell>
          <cell r="E2271" t="str">
            <v>DESPESA DE JUROS C/OPERACOES COMPROMISSADAS-CDB/CDI-TERC</v>
          </cell>
          <cell r="F2271">
            <v>3</v>
          </cell>
          <cell r="G2271">
            <v>81150106</v>
          </cell>
          <cell r="H2271" t="str">
            <v>R0130100</v>
          </cell>
          <cell r="I2271">
            <v>60705</v>
          </cell>
          <cell r="J2271">
            <v>145</v>
          </cell>
          <cell r="K2271">
            <v>0</v>
          </cell>
          <cell r="L2271">
            <v>-62379.51</v>
          </cell>
          <cell r="M2271">
            <v>0</v>
          </cell>
          <cell r="N2271">
            <v>0</v>
          </cell>
          <cell r="O2271">
            <v>0</v>
          </cell>
          <cell r="P2271">
            <v>0</v>
          </cell>
          <cell r="R2271">
            <v>0</v>
          </cell>
          <cell r="S2271">
            <v>0</v>
          </cell>
          <cell r="T2271">
            <v>0</v>
          </cell>
          <cell r="V2271">
            <v>-62379.51</v>
          </cell>
          <cell r="W2271">
            <v>0</v>
          </cell>
          <cell r="X2271">
            <v>0</v>
          </cell>
        </row>
        <row r="2272">
          <cell r="A2272">
            <v>1</v>
          </cell>
          <cell r="B2272" t="str">
            <v>681150106267</v>
          </cell>
          <cell r="C2272">
            <v>80</v>
          </cell>
          <cell r="D2272">
            <v>2</v>
          </cell>
          <cell r="E2272" t="str">
            <v>DESPESAS DE JUROS C/OPERACOES COMPROMISSADAS-CDB/CDI-COIC</v>
          </cell>
          <cell r="F2272">
            <v>3</v>
          </cell>
          <cell r="G2272">
            <v>81150106</v>
          </cell>
          <cell r="H2272" t="str">
            <v>R0130140</v>
          </cell>
          <cell r="I2272">
            <v>60037</v>
          </cell>
          <cell r="J2272">
            <v>145</v>
          </cell>
          <cell r="K2272">
            <v>0</v>
          </cell>
          <cell r="L2272">
            <v>-165808.09</v>
          </cell>
          <cell r="M2272">
            <v>-64267.99</v>
          </cell>
          <cell r="N2272">
            <v>-52074.68</v>
          </cell>
          <cell r="O2272">
            <v>0</v>
          </cell>
          <cell r="P2272">
            <v>-116342.67</v>
          </cell>
          <cell r="R2272">
            <v>-60254</v>
          </cell>
          <cell r="S2272">
            <v>-64267.99</v>
          </cell>
          <cell r="T2272">
            <v>-52074.68</v>
          </cell>
          <cell r="V2272">
            <v>-109441.44</v>
          </cell>
          <cell r="W2272">
            <v>0</v>
          </cell>
          <cell r="X2272">
            <v>-64267.99</v>
          </cell>
        </row>
        <row r="2273">
          <cell r="A2273">
            <v>1</v>
          </cell>
          <cell r="B2273" t="str">
            <v>681150106291</v>
          </cell>
          <cell r="C2273">
            <v>80</v>
          </cell>
          <cell r="D2273">
            <v>2</v>
          </cell>
          <cell r="E2273" t="str">
            <v>DESP DE JRS C/RECOMPRA DE</v>
          </cell>
          <cell r="F2273">
            <v>3</v>
          </cell>
          <cell r="G2273">
            <v>81150106</v>
          </cell>
          <cell r="H2273" t="str">
            <v>R0130140</v>
          </cell>
          <cell r="I2273">
            <v>60037</v>
          </cell>
          <cell r="J2273">
            <v>145</v>
          </cell>
          <cell r="K2273">
            <v>0</v>
          </cell>
          <cell r="L2273">
            <v>165808.09</v>
          </cell>
          <cell r="M2273">
            <v>64267.99</v>
          </cell>
          <cell r="N2273">
            <v>0</v>
          </cell>
          <cell r="O2273">
            <v>52074.68</v>
          </cell>
          <cell r="P2273">
            <v>116342.67</v>
          </cell>
          <cell r="R2273">
            <v>60254</v>
          </cell>
          <cell r="S2273">
            <v>64267.99</v>
          </cell>
          <cell r="T2273">
            <v>52074.68</v>
          </cell>
          <cell r="V2273">
            <v>109441.44</v>
          </cell>
          <cell r="W2273">
            <v>0</v>
          </cell>
          <cell r="X2273">
            <v>64267.99</v>
          </cell>
        </row>
        <row r="2274">
          <cell r="G2274" t="str">
            <v>81150106 Total</v>
          </cell>
          <cell r="L2274">
            <v>-62379.51</v>
          </cell>
          <cell r="M2274">
            <v>0</v>
          </cell>
          <cell r="P2274">
            <v>-232883.41</v>
          </cell>
          <cell r="R2274">
            <v>0</v>
          </cell>
          <cell r="S2274">
            <v>0</v>
          </cell>
          <cell r="T2274">
            <v>-232883.41</v>
          </cell>
          <cell r="V2274">
            <v>-62379.51</v>
          </cell>
          <cell r="W2274">
            <v>0</v>
          </cell>
          <cell r="X2274">
            <v>-34032.83</v>
          </cell>
        </row>
        <row r="2275">
          <cell r="A2275">
            <v>1</v>
          </cell>
          <cell r="B2275" t="str">
            <v>600180025358</v>
          </cell>
          <cell r="C2275">
            <v>80</v>
          </cell>
          <cell r="D2275">
            <v>2</v>
          </cell>
          <cell r="E2275" t="str">
            <v>REPOS-LTN PRE COIC-DESP.C/RECOMPRAS APLIC.TITS.PUBL.</v>
          </cell>
          <cell r="F2275">
            <v>3</v>
          </cell>
          <cell r="G2275">
            <v>81150209</v>
          </cell>
          <cell r="H2275" t="str">
            <v>R0140540</v>
          </cell>
          <cell r="I2275">
            <v>60636</v>
          </cell>
          <cell r="J2275">
            <v>175</v>
          </cell>
          <cell r="K2275">
            <v>0</v>
          </cell>
          <cell r="L2275">
            <v>0</v>
          </cell>
          <cell r="M2275">
            <v>0</v>
          </cell>
          <cell r="N2275">
            <v>-4021.24</v>
          </cell>
          <cell r="O2275">
            <v>0</v>
          </cell>
          <cell r="P2275">
            <v>-4021.24</v>
          </cell>
          <cell r="R2275">
            <v>0</v>
          </cell>
          <cell r="S2275">
            <v>0</v>
          </cell>
          <cell r="T2275">
            <v>-4021.24</v>
          </cell>
          <cell r="V2275">
            <v>0</v>
          </cell>
          <cell r="W2275">
            <v>0</v>
          </cell>
          <cell r="X2275">
            <v>-2297.85</v>
          </cell>
        </row>
        <row r="2276">
          <cell r="G2276" t="str">
            <v>81150209 Total</v>
          </cell>
          <cell r="L2276">
            <v>0</v>
          </cell>
          <cell r="M2276">
            <v>0</v>
          </cell>
          <cell r="P2276">
            <v>-4021.24</v>
          </cell>
          <cell r="R2276">
            <v>0</v>
          </cell>
          <cell r="S2276">
            <v>0</v>
          </cell>
          <cell r="T2276">
            <v>-4021.24</v>
          </cell>
          <cell r="V2276">
            <v>0</v>
          </cell>
          <cell r="W2276">
            <v>0</v>
          </cell>
          <cell r="X2276">
            <v>-2297.85</v>
          </cell>
        </row>
        <row r="2277">
          <cell r="A2277">
            <v>1</v>
          </cell>
          <cell r="B2277" t="str">
            <v>670440300095</v>
          </cell>
          <cell r="C2277">
            <v>80</v>
          </cell>
          <cell r="D2277">
            <v>2</v>
          </cell>
          <cell r="E2277" t="str">
            <v>ASSUNCAO DE OBRIG.EM M/E-DESP REEMBOLSO CPMF CLIENTE</v>
          </cell>
          <cell r="F2277">
            <v>3</v>
          </cell>
          <cell r="G2277">
            <v>81155204</v>
          </cell>
          <cell r="H2277" t="str">
            <v>R0150600</v>
          </cell>
          <cell r="I2277">
            <v>60605</v>
          </cell>
          <cell r="J2277">
            <v>32</v>
          </cell>
          <cell r="K2277">
            <v>0</v>
          </cell>
          <cell r="L2277">
            <v>-62245.26</v>
          </cell>
          <cell r="M2277">
            <v>0</v>
          </cell>
          <cell r="N2277">
            <v>0</v>
          </cell>
          <cell r="O2277">
            <v>0</v>
          </cell>
          <cell r="P2277">
            <v>0</v>
          </cell>
          <cell r="R2277">
            <v>0</v>
          </cell>
          <cell r="S2277">
            <v>0</v>
          </cell>
          <cell r="T2277">
            <v>0</v>
          </cell>
          <cell r="V2277">
            <v>-62245.26</v>
          </cell>
          <cell r="W2277">
            <v>0</v>
          </cell>
          <cell r="X2277">
            <v>0</v>
          </cell>
        </row>
        <row r="2278">
          <cell r="A2278">
            <v>1</v>
          </cell>
          <cell r="B2278" t="str">
            <v>681155204062</v>
          </cell>
          <cell r="C2278">
            <v>80</v>
          </cell>
          <cell r="D2278">
            <v>2</v>
          </cell>
          <cell r="E2278" t="str">
            <v>ASSUNCAO DE OBRIG.EM M/E-DESP C/JUROS-BRANCHES</v>
          </cell>
          <cell r="F2278">
            <v>3</v>
          </cell>
          <cell r="G2278">
            <v>81155204</v>
          </cell>
          <cell r="H2278" t="str">
            <v>R0150680</v>
          </cell>
          <cell r="I2278">
            <v>60605</v>
          </cell>
          <cell r="J2278">
            <v>32</v>
          </cell>
          <cell r="K2278">
            <v>0</v>
          </cell>
          <cell r="L2278">
            <v>-45849655.859999999</v>
          </cell>
          <cell r="M2278">
            <v>-5443839.1299999999</v>
          </cell>
          <cell r="N2278">
            <v>-5192728.6500000004</v>
          </cell>
          <cell r="O2278">
            <v>1.23</v>
          </cell>
          <cell r="P2278">
            <v>-10636566.550000001</v>
          </cell>
          <cell r="R2278">
            <v>-5659791.3500000006</v>
          </cell>
          <cell r="S2278">
            <v>-5443839.1299999999</v>
          </cell>
          <cell r="T2278">
            <v>-5192727.42</v>
          </cell>
          <cell r="V2278">
            <v>-40829490.350000001</v>
          </cell>
          <cell r="W2278">
            <v>-18491.650000000001</v>
          </cell>
          <cell r="X2278">
            <v>-5542378.9299999997</v>
          </cell>
        </row>
        <row r="2279">
          <cell r="A2279">
            <v>1</v>
          </cell>
          <cell r="B2279" t="str">
            <v>681155204089</v>
          </cell>
          <cell r="C2279">
            <v>80</v>
          </cell>
          <cell r="D2279">
            <v>2</v>
          </cell>
          <cell r="E2279" t="str">
            <v>ASSUNCAO DE OBRIGACAO EM M/E-DESP DE VAR CAMBIAL</v>
          </cell>
          <cell r="F2279">
            <v>3</v>
          </cell>
          <cell r="G2279">
            <v>81155204</v>
          </cell>
          <cell r="H2279" t="str">
            <v>R0150600</v>
          </cell>
          <cell r="I2279">
            <v>60160</v>
          </cell>
          <cell r="J2279">
            <v>32</v>
          </cell>
          <cell r="K2279">
            <v>0</v>
          </cell>
          <cell r="L2279">
            <v>-62075718</v>
          </cell>
          <cell r="M2279">
            <v>-5152636.46</v>
          </cell>
          <cell r="N2279">
            <v>-22036934.469999999</v>
          </cell>
          <cell r="O2279">
            <v>0</v>
          </cell>
          <cell r="P2279">
            <v>-27189570.93</v>
          </cell>
          <cell r="R2279">
            <v>941865.63</v>
          </cell>
          <cell r="S2279">
            <v>-5152636.46</v>
          </cell>
          <cell r="T2279">
            <v>-22036934.469999999</v>
          </cell>
          <cell r="V2279">
            <v>-63919635.060000002</v>
          </cell>
          <cell r="W2279">
            <v>302521.53000000003</v>
          </cell>
          <cell r="X2279">
            <v>-5520418.25</v>
          </cell>
        </row>
        <row r="2280">
          <cell r="A2280">
            <v>1</v>
          </cell>
          <cell r="B2280" t="str">
            <v>681155204186</v>
          </cell>
          <cell r="C2280">
            <v>80</v>
          </cell>
          <cell r="D2280">
            <v>2</v>
          </cell>
          <cell r="E2280" t="str">
            <v>ASSUNCAO DE FLOATING FRN - DESPESA - PRISM</v>
          </cell>
          <cell r="F2280">
            <v>3</v>
          </cell>
          <cell r="G2280">
            <v>81155204</v>
          </cell>
          <cell r="H2280" t="str">
            <v>R0150640</v>
          </cell>
          <cell r="I2280">
            <v>60160</v>
          </cell>
          <cell r="J2280">
            <v>32</v>
          </cell>
          <cell r="K2280">
            <v>0</v>
          </cell>
          <cell r="L2280">
            <v>-48889.74</v>
          </cell>
          <cell r="M2280">
            <v>-385290.57</v>
          </cell>
          <cell r="N2280">
            <v>-3281763.47</v>
          </cell>
          <cell r="O2280">
            <v>1732574.67</v>
          </cell>
          <cell r="P2280">
            <v>-1934479.37</v>
          </cell>
          <cell r="R2280">
            <v>-48889.74</v>
          </cell>
          <cell r="S2280">
            <v>-385290.57</v>
          </cell>
          <cell r="T2280">
            <v>-1549188.8</v>
          </cell>
          <cell r="V2280">
            <v>-8384.32</v>
          </cell>
          <cell r="W2280">
            <v>-47926.53</v>
          </cell>
          <cell r="X2280">
            <v>-823687.12</v>
          </cell>
        </row>
        <row r="2281">
          <cell r="G2281" t="str">
            <v>81155204 Total</v>
          </cell>
          <cell r="L2281">
            <v>-108036508.86</v>
          </cell>
          <cell r="M2281">
            <v>-10981766.16</v>
          </cell>
          <cell r="P2281">
            <v>-39760616.850000001</v>
          </cell>
          <cell r="R2281">
            <v>-4766815.46</v>
          </cell>
          <cell r="S2281">
            <v>-10981766.16</v>
          </cell>
          <cell r="T2281">
            <v>-28778850.690000001</v>
          </cell>
          <cell r="V2281">
            <v>-104819754.98999999</v>
          </cell>
          <cell r="W2281">
            <v>236103.35</v>
          </cell>
          <cell r="X2281">
            <v>-11886484.299999999</v>
          </cell>
        </row>
        <row r="2282">
          <cell r="A2282">
            <v>1</v>
          </cell>
          <cell r="B2282" t="str">
            <v>681185009020</v>
          </cell>
          <cell r="C2282">
            <v>80</v>
          </cell>
          <cell r="D2282">
            <v>2</v>
          </cell>
          <cell r="E2282" t="str">
            <v>DESPESAS DE CONSTRIBUICAO AO FUNDO GARANTIDOR CREDITO-FGC</v>
          </cell>
          <cell r="F2282">
            <v>3</v>
          </cell>
          <cell r="G2282">
            <v>81185009</v>
          </cell>
          <cell r="H2282" t="str">
            <v>R0130500</v>
          </cell>
          <cell r="I2282">
            <v>60507</v>
          </cell>
          <cell r="J2282">
            <v>523</v>
          </cell>
          <cell r="K2282">
            <v>0</v>
          </cell>
          <cell r="L2282">
            <v>-16448.48</v>
          </cell>
          <cell r="M2282">
            <v>0</v>
          </cell>
          <cell r="N2282">
            <v>0</v>
          </cell>
          <cell r="O2282">
            <v>0</v>
          </cell>
          <cell r="P2282">
            <v>0</v>
          </cell>
          <cell r="R2282">
            <v>-25.33</v>
          </cell>
          <cell r="S2282">
            <v>0</v>
          </cell>
          <cell r="T2282">
            <v>0</v>
          </cell>
          <cell r="V2282">
            <v>-16425.599999999999</v>
          </cell>
          <cell r="W2282">
            <v>0</v>
          </cell>
          <cell r="X2282">
            <v>0</v>
          </cell>
        </row>
        <row r="2283">
          <cell r="G2283" t="str">
            <v>81185009 Total</v>
          </cell>
          <cell r="L2283">
            <v>-16448.48</v>
          </cell>
          <cell r="M2283">
            <v>0</v>
          </cell>
          <cell r="P2283">
            <v>0</v>
          </cell>
          <cell r="R2283">
            <v>-25.33</v>
          </cell>
          <cell r="S2283">
            <v>0</v>
          </cell>
          <cell r="T2283">
            <v>0</v>
          </cell>
          <cell r="V2283">
            <v>-16425.599999999999</v>
          </cell>
          <cell r="W2283">
            <v>0</v>
          </cell>
          <cell r="X2283">
            <v>0</v>
          </cell>
        </row>
        <row r="2284">
          <cell r="A2284">
            <v>1</v>
          </cell>
          <cell r="B2284" t="str">
            <v>681230002182</v>
          </cell>
          <cell r="C2284">
            <v>80</v>
          </cell>
          <cell r="D2284">
            <v>2</v>
          </cell>
          <cell r="E2284" t="str">
            <v>OPER IBM-DESP EMPRESTIMOS NO PAIS-JUROS</v>
          </cell>
          <cell r="F2284">
            <v>3</v>
          </cell>
          <cell r="G2284">
            <v>81230002</v>
          </cell>
          <cell r="H2284" t="str">
            <v>R0150640</v>
          </cell>
          <cell r="I2284">
            <v>60494</v>
          </cell>
          <cell r="J2284">
            <v>54</v>
          </cell>
          <cell r="K2284">
            <v>0</v>
          </cell>
          <cell r="L2284">
            <v>-3452119.33</v>
          </cell>
          <cell r="M2284">
            <v>-2136172.7999999998</v>
          </cell>
          <cell r="N2284">
            <v>-1976695.26</v>
          </cell>
          <cell r="O2284">
            <v>0</v>
          </cell>
          <cell r="P2284">
            <v>-4112868.06</v>
          </cell>
          <cell r="R2284">
            <v>-2145357.54</v>
          </cell>
          <cell r="S2284">
            <v>-2136172.7999999998</v>
          </cell>
          <cell r="T2284">
            <v>-1976695.26</v>
          </cell>
          <cell r="V2284">
            <v>-2320211.02</v>
          </cell>
          <cell r="W2284">
            <v>-999562.67</v>
          </cell>
          <cell r="X2284">
            <v>-3035774.66</v>
          </cell>
        </row>
        <row r="2285">
          <cell r="A2285">
            <v>1</v>
          </cell>
          <cell r="B2285" t="str">
            <v>681230002190</v>
          </cell>
          <cell r="C2285">
            <v>80</v>
          </cell>
          <cell r="D2285">
            <v>2</v>
          </cell>
          <cell r="E2285" t="str">
            <v>OPER IBM-DESP EMPRESTIMOS NO PAIS-VAR CAMBIAL</v>
          </cell>
          <cell r="F2285">
            <v>3</v>
          </cell>
          <cell r="G2285">
            <v>81230002</v>
          </cell>
          <cell r="H2285" t="str">
            <v>R0150640</v>
          </cell>
          <cell r="I2285">
            <v>60494</v>
          </cell>
          <cell r="J2285">
            <v>54</v>
          </cell>
          <cell r="K2285">
            <v>0</v>
          </cell>
          <cell r="L2285">
            <v>1683270</v>
          </cell>
          <cell r="M2285">
            <v>-2125930.5699999998</v>
          </cell>
          <cell r="N2285">
            <v>-5654829.9500000002</v>
          </cell>
          <cell r="O2285">
            <v>7780760.5199999996</v>
          </cell>
          <cell r="P2285">
            <v>0</v>
          </cell>
          <cell r="R2285">
            <v>740680.96</v>
          </cell>
          <cell r="S2285">
            <v>-2125930.5699999998</v>
          </cell>
          <cell r="T2285">
            <v>2125930.5699999998</v>
          </cell>
          <cell r="V2285">
            <v>719712.48</v>
          </cell>
          <cell r="W2285">
            <v>328806.93</v>
          </cell>
          <cell r="X2285">
            <v>-2350466.0099999998</v>
          </cell>
        </row>
        <row r="2286">
          <cell r="A2286">
            <v>1</v>
          </cell>
          <cell r="B2286" t="str">
            <v>681230002212</v>
          </cell>
          <cell r="C2286">
            <v>80</v>
          </cell>
          <cell r="D2286">
            <v>2</v>
          </cell>
          <cell r="E2286" t="str">
            <v>OPER IBM-DESP EMPRESTIMOS NO PAIS-VAR CAMBIAL</v>
          </cell>
          <cell r="F2286">
            <v>3</v>
          </cell>
          <cell r="G2286">
            <v>81230002</v>
          </cell>
          <cell r="H2286" t="str">
            <v>R0150600</v>
          </cell>
          <cell r="I2286">
            <v>60494</v>
          </cell>
          <cell r="J2286">
            <v>54</v>
          </cell>
          <cell r="K2286">
            <v>0</v>
          </cell>
          <cell r="L2286">
            <v>0</v>
          </cell>
          <cell r="M2286">
            <v>0</v>
          </cell>
          <cell r="N2286">
            <v>-12851811.609999999</v>
          </cell>
          <cell r="O2286">
            <v>1093744.42</v>
          </cell>
          <cell r="P2286">
            <v>-11758067.189999999</v>
          </cell>
          <cell r="R2286">
            <v>0</v>
          </cell>
          <cell r="S2286">
            <v>0</v>
          </cell>
          <cell r="T2286">
            <v>-11758067.189999999</v>
          </cell>
          <cell r="V2286">
            <v>0</v>
          </cell>
          <cell r="W2286">
            <v>0</v>
          </cell>
          <cell r="X2286">
            <v>-3280523.52</v>
          </cell>
        </row>
        <row r="2287">
          <cell r="G2287" t="str">
            <v>81230002 Total</v>
          </cell>
          <cell r="L2287">
            <v>-1768849.33</v>
          </cell>
          <cell r="M2287">
            <v>-4262103.37</v>
          </cell>
          <cell r="P2287">
            <v>-15870935.25</v>
          </cell>
          <cell r="R2287">
            <v>-1404676.58</v>
          </cell>
          <cell r="S2287">
            <v>-4262103.37</v>
          </cell>
          <cell r="T2287">
            <v>-11608831.879999999</v>
          </cell>
          <cell r="V2287">
            <v>-1600498.54</v>
          </cell>
          <cell r="W2287">
            <v>-670755.74</v>
          </cell>
          <cell r="X2287">
            <v>-8666764.1899999995</v>
          </cell>
        </row>
        <row r="2288">
          <cell r="A2288">
            <v>1</v>
          </cell>
          <cell r="B2288" t="str">
            <v>681280007013</v>
          </cell>
          <cell r="C2288">
            <v>80</v>
          </cell>
          <cell r="D2288">
            <v>2</v>
          </cell>
          <cell r="E2288" t="str">
            <v>REPASSES INTERFINANCEIROS-DESP.JUROS/VAR.CAMBIAL/IR-BR</v>
          </cell>
          <cell r="F2288">
            <v>3</v>
          </cell>
          <cell r="G2288">
            <v>81280007</v>
          </cell>
          <cell r="H2288" t="str">
            <v>0000000</v>
          </cell>
          <cell r="I2288">
            <v>0</v>
          </cell>
          <cell r="J2288">
            <v>89</v>
          </cell>
          <cell r="K2288">
            <v>0</v>
          </cell>
          <cell r="L2288">
            <v>-8730670.4199999999</v>
          </cell>
          <cell r="M2288">
            <v>-4845132.9400000004</v>
          </cell>
          <cell r="N2288">
            <v>-3235054.57</v>
          </cell>
          <cell r="O2288">
            <v>0</v>
          </cell>
          <cell r="P2288">
            <v>-8080187.5099999998</v>
          </cell>
          <cell r="R2288">
            <v>-1368898.8</v>
          </cell>
          <cell r="S2288">
            <v>-4845132.9400000004</v>
          </cell>
          <cell r="T2288">
            <v>-3235054.57</v>
          </cell>
          <cell r="V2288">
            <v>-7450087.6699999999</v>
          </cell>
          <cell r="W2288">
            <v>0</v>
          </cell>
          <cell r="X2288">
            <v>-4845132.9400000004</v>
          </cell>
        </row>
        <row r="2289">
          <cell r="G2289" t="str">
            <v>81280007 Total</v>
          </cell>
          <cell r="L2289">
            <v>-8730670.4199999999</v>
          </cell>
          <cell r="M2289">
            <v>-4845132.9400000004</v>
          </cell>
          <cell r="P2289">
            <v>-8080187.5099999998</v>
          </cell>
          <cell r="R2289">
            <v>-1368898.8</v>
          </cell>
          <cell r="S2289">
            <v>-4845132.9400000004</v>
          </cell>
          <cell r="T2289">
            <v>-3235054.57</v>
          </cell>
          <cell r="V2289">
            <v>-7450087.6699999999</v>
          </cell>
          <cell r="W2289">
            <v>0</v>
          </cell>
          <cell r="X2289">
            <v>-4845132.9400000004</v>
          </cell>
        </row>
        <row r="2290">
          <cell r="A2290">
            <v>1</v>
          </cell>
          <cell r="B2290" t="str">
            <v>600100200123</v>
          </cell>
          <cell r="C2290">
            <v>80</v>
          </cell>
          <cell r="D2290">
            <v>2</v>
          </cell>
          <cell r="E2290" t="str">
            <v>DESP I RENDA RES.63</v>
          </cell>
          <cell r="F2290">
            <v>3</v>
          </cell>
          <cell r="G2290">
            <v>81290004</v>
          </cell>
          <cell r="H2290" t="str">
            <v>R0130100</v>
          </cell>
          <cell r="I2290">
            <v>140003</v>
          </cell>
          <cell r="J2290">
            <v>54</v>
          </cell>
          <cell r="K2290">
            <v>0</v>
          </cell>
          <cell r="L2290">
            <v>0</v>
          </cell>
          <cell r="M2290">
            <v>-415.96</v>
          </cell>
          <cell r="N2290">
            <v>-5915.34</v>
          </cell>
          <cell r="O2290">
            <v>0</v>
          </cell>
          <cell r="P2290">
            <v>-6331.3</v>
          </cell>
          <cell r="R2290">
            <v>0</v>
          </cell>
          <cell r="S2290">
            <v>-415.96</v>
          </cell>
          <cell r="T2290">
            <v>-5915.34</v>
          </cell>
          <cell r="V2290">
            <v>0</v>
          </cell>
          <cell r="W2290">
            <v>-6.69</v>
          </cell>
          <cell r="X2290">
            <v>-3108.38</v>
          </cell>
        </row>
        <row r="2291">
          <cell r="A2291">
            <v>1</v>
          </cell>
          <cell r="B2291" t="str">
            <v>600100200131</v>
          </cell>
          <cell r="C2291">
            <v>80</v>
          </cell>
          <cell r="D2291">
            <v>2</v>
          </cell>
          <cell r="E2291" t="str">
            <v>DESP. JUROS RES.63 CREDOR CITI HO</v>
          </cell>
          <cell r="F2291">
            <v>3</v>
          </cell>
          <cell r="G2291">
            <v>81290004</v>
          </cell>
          <cell r="H2291" t="str">
            <v>R0130170</v>
          </cell>
          <cell r="I2291">
            <v>140003</v>
          </cell>
          <cell r="J2291">
            <v>54</v>
          </cell>
          <cell r="K2291">
            <v>0</v>
          </cell>
          <cell r="L2291">
            <v>0</v>
          </cell>
          <cell r="M2291">
            <v>-2357.0500000000002</v>
          </cell>
          <cell r="N2291">
            <v>-33520.43</v>
          </cell>
          <cell r="O2291">
            <v>0</v>
          </cell>
          <cell r="P2291">
            <v>-35877.480000000003</v>
          </cell>
          <cell r="R2291">
            <v>0</v>
          </cell>
          <cell r="S2291">
            <v>-2357.0500000000002</v>
          </cell>
          <cell r="T2291">
            <v>-33520.43</v>
          </cell>
          <cell r="V2291">
            <v>0</v>
          </cell>
          <cell r="W2291">
            <v>-37.92</v>
          </cell>
          <cell r="X2291">
            <v>-17614.169999999998</v>
          </cell>
        </row>
        <row r="2292">
          <cell r="A2292">
            <v>1</v>
          </cell>
          <cell r="B2292" t="str">
            <v>600100200140</v>
          </cell>
          <cell r="C2292">
            <v>80</v>
          </cell>
          <cell r="D2292">
            <v>2</v>
          </cell>
          <cell r="E2292" t="str">
            <v>DESP. REAV.OBRIG. RES.63 CREDOR CITI HO</v>
          </cell>
          <cell r="F2292">
            <v>3</v>
          </cell>
          <cell r="G2292">
            <v>81290004</v>
          </cell>
          <cell r="H2292" t="str">
            <v>R0164200</v>
          </cell>
          <cell r="I2292">
            <v>140003</v>
          </cell>
          <cell r="J2292">
            <v>54</v>
          </cell>
          <cell r="K2292">
            <v>0</v>
          </cell>
          <cell r="L2292">
            <v>0</v>
          </cell>
          <cell r="M2292">
            <v>-118337.52</v>
          </cell>
          <cell r="N2292">
            <v>-734783.6</v>
          </cell>
          <cell r="O2292">
            <v>374718.54</v>
          </cell>
          <cell r="P2292">
            <v>-478402.58</v>
          </cell>
          <cell r="R2292">
            <v>0</v>
          </cell>
          <cell r="S2292">
            <v>-118337.52</v>
          </cell>
          <cell r="T2292">
            <v>-360065.06</v>
          </cell>
          <cell r="V2292">
            <v>0</v>
          </cell>
          <cell r="W2292">
            <v>-2200.0100000000002</v>
          </cell>
          <cell r="X2292">
            <v>-215897.24</v>
          </cell>
        </row>
        <row r="2293">
          <cell r="A2293">
            <v>1</v>
          </cell>
          <cell r="B2293" t="str">
            <v>600100200212</v>
          </cell>
          <cell r="C2293">
            <v>80</v>
          </cell>
          <cell r="D2293">
            <v>2</v>
          </cell>
          <cell r="E2293" t="str">
            <v>RES 2148-REPASSE EXT-DESP JUROS-BRANCH</v>
          </cell>
          <cell r="F2293">
            <v>3</v>
          </cell>
          <cell r="G2293">
            <v>81290004</v>
          </cell>
          <cell r="H2293" t="str">
            <v>R0130180</v>
          </cell>
          <cell r="I2293">
            <v>60427</v>
          </cell>
          <cell r="J2293">
            <v>89</v>
          </cell>
          <cell r="K2293">
            <v>0</v>
          </cell>
          <cell r="L2293">
            <v>-52805.85</v>
          </cell>
          <cell r="M2293">
            <v>-7024.33</v>
          </cell>
          <cell r="N2293">
            <v>-6378.81</v>
          </cell>
          <cell r="O2293">
            <v>0</v>
          </cell>
          <cell r="P2293">
            <v>-13403.14</v>
          </cell>
          <cell r="R2293">
            <v>-7054.51</v>
          </cell>
          <cell r="S2293">
            <v>-7024.33</v>
          </cell>
          <cell r="T2293">
            <v>-6378.81</v>
          </cell>
          <cell r="V2293">
            <v>-49083.83</v>
          </cell>
          <cell r="W2293">
            <v>-3286.83</v>
          </cell>
          <cell r="X2293">
            <v>-9982.43</v>
          </cell>
        </row>
        <row r="2294">
          <cell r="A2294">
            <v>1</v>
          </cell>
          <cell r="B2294" t="str">
            <v>600100200220</v>
          </cell>
          <cell r="C2294">
            <v>80</v>
          </cell>
          <cell r="D2294">
            <v>2</v>
          </cell>
          <cell r="E2294" t="str">
            <v>RES 2148-REPASSE EXT-DESP VAR CAMBIAL-BRANCH</v>
          </cell>
          <cell r="F2294">
            <v>3</v>
          </cell>
          <cell r="G2294">
            <v>81290004</v>
          </cell>
          <cell r="H2294" t="str">
            <v>R0130100</v>
          </cell>
          <cell r="I2294">
            <v>60427</v>
          </cell>
          <cell r="J2294">
            <v>89</v>
          </cell>
          <cell r="K2294">
            <v>0</v>
          </cell>
          <cell r="L2294">
            <v>-273388.71000000002</v>
          </cell>
          <cell r="M2294">
            <v>-28885.53</v>
          </cell>
          <cell r="N2294">
            <v>-188731.67</v>
          </cell>
          <cell r="O2294">
            <v>59168.38</v>
          </cell>
          <cell r="P2294">
            <v>-158448.82</v>
          </cell>
          <cell r="R2294">
            <v>9625.2699999999895</v>
          </cell>
          <cell r="S2294">
            <v>-28885.53</v>
          </cell>
          <cell r="T2294">
            <v>-129563.29</v>
          </cell>
          <cell r="V2294">
            <v>-286423.7</v>
          </cell>
          <cell r="W2294">
            <v>4485.93</v>
          </cell>
          <cell r="X2294">
            <v>-76537.820000000007</v>
          </cell>
        </row>
        <row r="2295">
          <cell r="A2295">
            <v>1</v>
          </cell>
          <cell r="B2295" t="str">
            <v>600100200239</v>
          </cell>
          <cell r="C2295">
            <v>80</v>
          </cell>
          <cell r="D2295">
            <v>2</v>
          </cell>
          <cell r="E2295" t="str">
            <v>RES 2148-REPASSE EXT-DESP IR-BRANCH</v>
          </cell>
          <cell r="F2295">
            <v>3</v>
          </cell>
          <cell r="G2295">
            <v>81290004</v>
          </cell>
          <cell r="H2295" t="str">
            <v>R0130100</v>
          </cell>
          <cell r="I2295">
            <v>60427</v>
          </cell>
          <cell r="J2295">
            <v>89</v>
          </cell>
          <cell r="K2295">
            <v>0</v>
          </cell>
          <cell r="L2295">
            <v>-11353.33</v>
          </cell>
          <cell r="M2295">
            <v>-1239.58</v>
          </cell>
          <cell r="N2295">
            <v>-1125.69</v>
          </cell>
          <cell r="O2295">
            <v>0</v>
          </cell>
          <cell r="P2295">
            <v>-2365.27</v>
          </cell>
          <cell r="R2295">
            <v>-1244.9000000000001</v>
          </cell>
          <cell r="S2295">
            <v>-1239.58</v>
          </cell>
          <cell r="T2295">
            <v>-1125.69</v>
          </cell>
          <cell r="V2295">
            <v>-10696.52</v>
          </cell>
          <cell r="W2295">
            <v>-580.04999999999995</v>
          </cell>
          <cell r="X2295">
            <v>-1761.62</v>
          </cell>
        </row>
        <row r="2296">
          <cell r="A2296">
            <v>1</v>
          </cell>
          <cell r="B2296" t="str">
            <v>600100200247</v>
          </cell>
          <cell r="C2296">
            <v>80</v>
          </cell>
          <cell r="D2296">
            <v>2</v>
          </cell>
          <cell r="E2296" t="str">
            <v>RES.2148-REPASSE EXT-DESP.JUROS-BRANCH-YEN</v>
          </cell>
          <cell r="F2296">
            <v>3</v>
          </cell>
          <cell r="G2296">
            <v>81290004</v>
          </cell>
          <cell r="H2296" t="str">
            <v>R0130180</v>
          </cell>
          <cell r="I2296">
            <v>60529</v>
          </cell>
          <cell r="J2296">
            <v>89</v>
          </cell>
          <cell r="K2296">
            <v>0</v>
          </cell>
          <cell r="L2296">
            <v>-342363.82</v>
          </cell>
          <cell r="M2296">
            <v>0</v>
          </cell>
          <cell r="N2296">
            <v>0</v>
          </cell>
          <cell r="O2296">
            <v>0</v>
          </cell>
          <cell r="P2296">
            <v>0</v>
          </cell>
          <cell r="R2296">
            <v>0</v>
          </cell>
          <cell r="S2296">
            <v>0</v>
          </cell>
          <cell r="T2296">
            <v>0</v>
          </cell>
          <cell r="V2296">
            <v>-342363.82</v>
          </cell>
          <cell r="W2296">
            <v>0</v>
          </cell>
          <cell r="X2296">
            <v>0</v>
          </cell>
        </row>
        <row r="2297">
          <cell r="A2297">
            <v>1</v>
          </cell>
          <cell r="B2297" t="str">
            <v>600100200255</v>
          </cell>
          <cell r="C2297">
            <v>80</v>
          </cell>
          <cell r="D2297">
            <v>2</v>
          </cell>
          <cell r="E2297" t="str">
            <v>RES.2148-REPASSE EXT-DESP.IR-BRANCH-YEN</v>
          </cell>
          <cell r="F2297">
            <v>3</v>
          </cell>
          <cell r="G2297">
            <v>81290004</v>
          </cell>
          <cell r="H2297" t="str">
            <v>R0130100</v>
          </cell>
          <cell r="I2297">
            <v>60529</v>
          </cell>
          <cell r="J2297">
            <v>89</v>
          </cell>
          <cell r="K2297">
            <v>0</v>
          </cell>
          <cell r="L2297">
            <v>-60417.18</v>
          </cell>
          <cell r="M2297">
            <v>0</v>
          </cell>
          <cell r="N2297">
            <v>0</v>
          </cell>
          <cell r="O2297">
            <v>0</v>
          </cell>
          <cell r="P2297">
            <v>0</v>
          </cell>
          <cell r="R2297">
            <v>0</v>
          </cell>
          <cell r="S2297">
            <v>0</v>
          </cell>
          <cell r="T2297">
            <v>0</v>
          </cell>
          <cell r="V2297">
            <v>-60417.18</v>
          </cell>
          <cell r="W2297">
            <v>0</v>
          </cell>
          <cell r="X2297">
            <v>0</v>
          </cell>
        </row>
        <row r="2298">
          <cell r="A2298">
            <v>1</v>
          </cell>
          <cell r="B2298" t="str">
            <v>600100200263</v>
          </cell>
          <cell r="C2298">
            <v>80</v>
          </cell>
          <cell r="D2298">
            <v>2</v>
          </cell>
          <cell r="E2298" t="str">
            <v>RES.2148-REPASSE EXT-DESP.VAR.CAMBIAL-BRANCH-YEN</v>
          </cell>
          <cell r="F2298">
            <v>3</v>
          </cell>
          <cell r="G2298">
            <v>81290004</v>
          </cell>
          <cell r="H2298" t="str">
            <v>R0130100</v>
          </cell>
          <cell r="I2298">
            <v>60529</v>
          </cell>
          <cell r="J2298">
            <v>89</v>
          </cell>
          <cell r="K2298">
            <v>0</v>
          </cell>
          <cell r="L2298">
            <v>-942431.53</v>
          </cell>
          <cell r="M2298">
            <v>0</v>
          </cell>
          <cell r="N2298">
            <v>0</v>
          </cell>
          <cell r="O2298">
            <v>0</v>
          </cell>
          <cell r="P2298">
            <v>0</v>
          </cell>
          <cell r="R2298">
            <v>0</v>
          </cell>
          <cell r="S2298">
            <v>0</v>
          </cell>
          <cell r="T2298">
            <v>0</v>
          </cell>
          <cell r="V2298">
            <v>-942431.53</v>
          </cell>
          <cell r="W2298">
            <v>0</v>
          </cell>
          <cell r="X2298">
            <v>0</v>
          </cell>
        </row>
        <row r="2299">
          <cell r="A2299">
            <v>1</v>
          </cell>
          <cell r="B2299" t="str">
            <v>600100200344</v>
          </cell>
          <cell r="C2299">
            <v>80</v>
          </cell>
          <cell r="D2299">
            <v>2</v>
          </cell>
          <cell r="E2299" t="str">
            <v>RES.63 - DESP REPAS EXT - JUROS - COIC</v>
          </cell>
          <cell r="F2299">
            <v>3</v>
          </cell>
          <cell r="G2299">
            <v>81290004</v>
          </cell>
          <cell r="H2299" t="str">
            <v>R0130180</v>
          </cell>
          <cell r="I2299">
            <v>140003</v>
          </cell>
          <cell r="J2299">
            <v>54</v>
          </cell>
          <cell r="K2299">
            <v>0</v>
          </cell>
          <cell r="L2299">
            <v>-85259951.209999993</v>
          </cell>
          <cell r="M2299">
            <v>-21188060.170000002</v>
          </cell>
          <cell r="N2299">
            <v>-20028518.809999999</v>
          </cell>
          <cell r="O2299">
            <v>0</v>
          </cell>
          <cell r="P2299">
            <v>-41216578.979999997</v>
          </cell>
          <cell r="R2299">
            <v>-21385660.129999999</v>
          </cell>
          <cell r="S2299">
            <v>-21188060.170000002</v>
          </cell>
          <cell r="T2299">
            <v>-20028518.809999999</v>
          </cell>
          <cell r="V2299">
            <v>-74021455.920000002</v>
          </cell>
          <cell r="W2299">
            <v>-9910102.3599999994</v>
          </cell>
          <cell r="X2299">
            <v>-30240282.370000001</v>
          </cell>
        </row>
        <row r="2300">
          <cell r="A2300">
            <v>1</v>
          </cell>
          <cell r="B2300" t="str">
            <v>600100200352</v>
          </cell>
          <cell r="C2300">
            <v>80</v>
          </cell>
          <cell r="D2300">
            <v>2</v>
          </cell>
          <cell r="E2300" t="str">
            <v>RES.63 - DESP REPAS EXT - I.RENDA</v>
          </cell>
          <cell r="F2300">
            <v>3</v>
          </cell>
          <cell r="G2300">
            <v>81290004</v>
          </cell>
          <cell r="H2300" t="str">
            <v>R0130100</v>
          </cell>
          <cell r="I2300">
            <v>140003</v>
          </cell>
          <cell r="J2300">
            <v>54</v>
          </cell>
          <cell r="K2300">
            <v>0</v>
          </cell>
          <cell r="L2300">
            <v>-15045823.58</v>
          </cell>
          <cell r="M2300">
            <v>-3739057.04</v>
          </cell>
          <cell r="N2300">
            <v>-3534433</v>
          </cell>
          <cell r="O2300">
            <v>0</v>
          </cell>
          <cell r="P2300">
            <v>-7273490.04</v>
          </cell>
          <cell r="R2300">
            <v>-3773927.5</v>
          </cell>
          <cell r="S2300">
            <v>-3739057.04</v>
          </cell>
          <cell r="T2300">
            <v>-3534433</v>
          </cell>
          <cell r="V2300">
            <v>-13062566.32</v>
          </cell>
          <cell r="W2300">
            <v>-1748835.86</v>
          </cell>
          <cell r="X2300">
            <v>-5336502.83</v>
          </cell>
        </row>
        <row r="2301">
          <cell r="A2301">
            <v>1</v>
          </cell>
          <cell r="B2301" t="str">
            <v>600100200360</v>
          </cell>
          <cell r="C2301">
            <v>80</v>
          </cell>
          <cell r="D2301">
            <v>2</v>
          </cell>
          <cell r="E2301" t="str">
            <v>RES.63 - DESP REPAS EXT - VAR CAMBIAL</v>
          </cell>
          <cell r="F2301">
            <v>3</v>
          </cell>
          <cell r="G2301">
            <v>81290004</v>
          </cell>
          <cell r="H2301" t="str">
            <v>R0130100</v>
          </cell>
          <cell r="I2301">
            <v>140003</v>
          </cell>
          <cell r="J2301">
            <v>54</v>
          </cell>
          <cell r="K2301">
            <v>0</v>
          </cell>
          <cell r="L2301">
            <v>-208321698.97999999</v>
          </cell>
          <cell r="M2301">
            <v>-26080998.100000001</v>
          </cell>
          <cell r="N2301">
            <v>-192749810.66999999</v>
          </cell>
          <cell r="O2301">
            <v>63054595.789999999</v>
          </cell>
          <cell r="P2301">
            <v>-155776212.97999999</v>
          </cell>
          <cell r="R2301">
            <v>13094627.25999999</v>
          </cell>
          <cell r="S2301">
            <v>-26080998.100000009</v>
          </cell>
          <cell r="T2301">
            <v>-129695214.88</v>
          </cell>
          <cell r="V2301">
            <v>-224462913.87</v>
          </cell>
          <cell r="W2301">
            <v>7439493.6699999999</v>
          </cell>
          <cell r="X2301">
            <v>-71790826.430000007</v>
          </cell>
        </row>
        <row r="2302">
          <cell r="A2302">
            <v>1</v>
          </cell>
          <cell r="B2302" t="str">
            <v>600100606006</v>
          </cell>
          <cell r="C2302">
            <v>80</v>
          </cell>
          <cell r="D2302">
            <v>2</v>
          </cell>
          <cell r="E2302" t="str">
            <v>RES 63-DESP REPAS EXT-JUROS-BCHES-OPIC</v>
          </cell>
          <cell r="F2302">
            <v>3</v>
          </cell>
          <cell r="G2302">
            <v>81290004</v>
          </cell>
          <cell r="H2302" t="str">
            <v>R0130180</v>
          </cell>
          <cell r="I2302">
            <v>60476</v>
          </cell>
          <cell r="J2302">
            <v>54</v>
          </cell>
          <cell r="K2302">
            <v>0</v>
          </cell>
          <cell r="L2302">
            <v>-11015470.49</v>
          </cell>
          <cell r="M2302">
            <v>-1951471.38</v>
          </cell>
          <cell r="N2302">
            <v>-1789705.29</v>
          </cell>
          <cell r="O2302">
            <v>0</v>
          </cell>
          <cell r="P2302">
            <v>-3741176.67</v>
          </cell>
          <cell r="R2302">
            <v>-1967077.99</v>
          </cell>
          <cell r="S2302">
            <v>-1951471.38</v>
          </cell>
          <cell r="T2302">
            <v>-1789705.29</v>
          </cell>
          <cell r="V2302">
            <v>-9977623.9499999993</v>
          </cell>
          <cell r="W2302">
            <v>-915676.38</v>
          </cell>
          <cell r="X2302">
            <v>-2765973.38</v>
          </cell>
        </row>
        <row r="2303">
          <cell r="A2303">
            <v>1</v>
          </cell>
          <cell r="B2303" t="str">
            <v>600100606030</v>
          </cell>
          <cell r="C2303">
            <v>80</v>
          </cell>
          <cell r="D2303">
            <v>2</v>
          </cell>
          <cell r="E2303" t="str">
            <v>RES 63-DESP REPAS EXT-IR-OPIC</v>
          </cell>
          <cell r="F2303">
            <v>3</v>
          </cell>
          <cell r="G2303">
            <v>81290004</v>
          </cell>
          <cell r="H2303" t="str">
            <v>R0130100</v>
          </cell>
          <cell r="I2303">
            <v>60476</v>
          </cell>
          <cell r="J2303">
            <v>54</v>
          </cell>
          <cell r="K2303">
            <v>0</v>
          </cell>
          <cell r="L2303">
            <v>-1943900</v>
          </cell>
          <cell r="M2303">
            <v>-344376.2</v>
          </cell>
          <cell r="N2303">
            <v>-315829.3</v>
          </cell>
          <cell r="O2303">
            <v>0</v>
          </cell>
          <cell r="P2303">
            <v>-660205.5</v>
          </cell>
          <cell r="R2303">
            <v>-347130.23</v>
          </cell>
          <cell r="S2303">
            <v>-344376.2</v>
          </cell>
          <cell r="T2303">
            <v>-315829.3</v>
          </cell>
          <cell r="V2303">
            <v>-1760751.24</v>
          </cell>
          <cell r="W2303">
            <v>-161589.44</v>
          </cell>
          <cell r="X2303">
            <v>-488111.35999999999</v>
          </cell>
        </row>
        <row r="2304">
          <cell r="A2304">
            <v>1</v>
          </cell>
          <cell r="B2304" t="str">
            <v>681290004050</v>
          </cell>
          <cell r="C2304">
            <v>80</v>
          </cell>
          <cell r="D2304">
            <v>2</v>
          </cell>
          <cell r="E2304" t="str">
            <v>REVERSAO-REPASSES INTERFINANC.-DESP.JUROS/VAR.CAMBIAL/IR-BR</v>
          </cell>
          <cell r="F2304">
            <v>3</v>
          </cell>
          <cell r="G2304">
            <v>81290004</v>
          </cell>
          <cell r="H2304" t="str">
            <v>0000000</v>
          </cell>
          <cell r="I2304">
            <v>0</v>
          </cell>
          <cell r="J2304">
            <v>89</v>
          </cell>
          <cell r="K2304">
            <v>0</v>
          </cell>
          <cell r="L2304">
            <v>8730670.4199999999</v>
          </cell>
          <cell r="M2304">
            <v>4845132.9400000004</v>
          </cell>
          <cell r="N2304">
            <v>0</v>
          </cell>
          <cell r="O2304">
            <v>3235054.57</v>
          </cell>
          <cell r="P2304">
            <v>8080187.5099999998</v>
          </cell>
          <cell r="R2304">
            <v>1368898.8</v>
          </cell>
          <cell r="S2304">
            <v>4845132.9400000004</v>
          </cell>
          <cell r="T2304">
            <v>3235054.57</v>
          </cell>
          <cell r="V2304">
            <v>7450087.6699999999</v>
          </cell>
          <cell r="W2304">
            <v>0</v>
          </cell>
          <cell r="X2304">
            <v>4845132.9400000004</v>
          </cell>
        </row>
        <row r="2305">
          <cell r="A2305">
            <v>1</v>
          </cell>
          <cell r="B2305" t="str">
            <v>681290004190</v>
          </cell>
          <cell r="C2305">
            <v>80</v>
          </cell>
          <cell r="D2305">
            <v>2</v>
          </cell>
          <cell r="E2305" t="str">
            <v>RES 63-DESP REPAS EXT-REAVAL PRINC-OPIC</v>
          </cell>
          <cell r="F2305">
            <v>3</v>
          </cell>
          <cell r="G2305">
            <v>81290004</v>
          </cell>
          <cell r="H2305" t="str">
            <v>R0130100</v>
          </cell>
          <cell r="I2305">
            <v>60476</v>
          </cell>
          <cell r="J2305">
            <v>54</v>
          </cell>
          <cell r="K2305">
            <v>0</v>
          </cell>
          <cell r="L2305">
            <v>-16997645.41</v>
          </cell>
          <cell r="M2305">
            <v>-1990971.05</v>
          </cell>
          <cell r="N2305">
            <v>-13108305.369999999</v>
          </cell>
          <cell r="O2305">
            <v>4082141.45</v>
          </cell>
          <cell r="P2305">
            <v>-11017134.970000001</v>
          </cell>
          <cell r="R2305">
            <v>696553.01000000071</v>
          </cell>
          <cell r="S2305">
            <v>-1990971.05</v>
          </cell>
          <cell r="T2305">
            <v>-9026163.9199999981</v>
          </cell>
          <cell r="V2305">
            <v>-17902874.699999999</v>
          </cell>
          <cell r="W2305">
            <v>310423.96000000002</v>
          </cell>
          <cell r="X2305">
            <v>-5274632.93</v>
          </cell>
        </row>
        <row r="2306">
          <cell r="A2306">
            <v>1</v>
          </cell>
          <cell r="B2306" t="str">
            <v>681290004238</v>
          </cell>
          <cell r="C2306">
            <v>80</v>
          </cell>
          <cell r="D2306">
            <v>2</v>
          </cell>
          <cell r="E2306" t="str">
            <v>RES.2148-REPASSE EXT-DESP.VAR.CAMBIAL-BRANCH-YEN-MANUAL</v>
          </cell>
          <cell r="F2306">
            <v>3</v>
          </cell>
          <cell r="G2306">
            <v>81290004</v>
          </cell>
          <cell r="H2306" t="str">
            <v>R0130100</v>
          </cell>
          <cell r="I2306">
            <v>60529</v>
          </cell>
          <cell r="J2306">
            <v>89</v>
          </cell>
          <cell r="K2306">
            <v>0</v>
          </cell>
          <cell r="L2306">
            <v>-6456.75</v>
          </cell>
          <cell r="M2306">
            <v>0</v>
          </cell>
          <cell r="N2306">
            <v>0</v>
          </cell>
          <cell r="O2306">
            <v>0</v>
          </cell>
          <cell r="P2306">
            <v>0</v>
          </cell>
          <cell r="R2306">
            <v>0</v>
          </cell>
          <cell r="S2306">
            <v>0</v>
          </cell>
          <cell r="T2306">
            <v>0</v>
          </cell>
          <cell r="V2306">
            <v>-6456.75</v>
          </cell>
          <cell r="W2306">
            <v>0</v>
          </cell>
          <cell r="X2306">
            <v>0</v>
          </cell>
        </row>
        <row r="2307">
          <cell r="A2307">
            <v>1</v>
          </cell>
          <cell r="B2307" t="str">
            <v>681290004254</v>
          </cell>
          <cell r="C2307">
            <v>80</v>
          </cell>
          <cell r="D2307">
            <v>2</v>
          </cell>
          <cell r="E2307" t="str">
            <v>RES.2148-REPASSE EXT-DESP.JUROS-BRANCH-YEN-MANUAL</v>
          </cell>
          <cell r="F2307">
            <v>3</v>
          </cell>
          <cell r="G2307">
            <v>81290004</v>
          </cell>
          <cell r="H2307" t="str">
            <v>R0130180</v>
          </cell>
          <cell r="I2307">
            <v>60529</v>
          </cell>
          <cell r="J2307">
            <v>89</v>
          </cell>
          <cell r="K2307">
            <v>0</v>
          </cell>
          <cell r="L2307">
            <v>-204.56</v>
          </cell>
          <cell r="M2307">
            <v>0</v>
          </cell>
          <cell r="N2307">
            <v>0</v>
          </cell>
          <cell r="O2307">
            <v>0</v>
          </cell>
          <cell r="P2307">
            <v>0</v>
          </cell>
          <cell r="R2307">
            <v>0</v>
          </cell>
          <cell r="S2307">
            <v>0</v>
          </cell>
          <cell r="T2307">
            <v>0</v>
          </cell>
          <cell r="V2307">
            <v>-204.56</v>
          </cell>
          <cell r="W2307">
            <v>0</v>
          </cell>
          <cell r="X2307">
            <v>0</v>
          </cell>
        </row>
        <row r="2308">
          <cell r="A2308">
            <v>1</v>
          </cell>
          <cell r="B2308" t="str">
            <v>681290004262</v>
          </cell>
          <cell r="C2308">
            <v>80</v>
          </cell>
          <cell r="D2308">
            <v>2</v>
          </cell>
          <cell r="E2308" t="str">
            <v>RES 2148-REPASSE EXT-DESP IR-BRANCH-MANUAL</v>
          </cell>
          <cell r="F2308">
            <v>3</v>
          </cell>
          <cell r="G2308">
            <v>81290004</v>
          </cell>
          <cell r="H2308" t="str">
            <v>R0130100</v>
          </cell>
          <cell r="I2308">
            <v>60427</v>
          </cell>
          <cell r="J2308">
            <v>89</v>
          </cell>
          <cell r="K2308">
            <v>0</v>
          </cell>
          <cell r="L2308">
            <v>-751.03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R2308">
            <v>0</v>
          </cell>
          <cell r="S2308">
            <v>0</v>
          </cell>
          <cell r="T2308">
            <v>0</v>
          </cell>
          <cell r="V2308">
            <v>-751.03</v>
          </cell>
          <cell r="W2308">
            <v>0</v>
          </cell>
          <cell r="X2308">
            <v>0</v>
          </cell>
        </row>
        <row r="2309">
          <cell r="A2309">
            <v>1</v>
          </cell>
          <cell r="B2309" t="str">
            <v>681290004270</v>
          </cell>
          <cell r="C2309">
            <v>80</v>
          </cell>
          <cell r="D2309">
            <v>2</v>
          </cell>
          <cell r="E2309" t="str">
            <v>RES.63 - DESP REPAS EXT - VAR CAMBIAL - MANUAL</v>
          </cell>
          <cell r="F2309">
            <v>3</v>
          </cell>
          <cell r="G2309">
            <v>81290004</v>
          </cell>
          <cell r="H2309" t="str">
            <v>R0130100</v>
          </cell>
          <cell r="I2309">
            <v>140003</v>
          </cell>
          <cell r="J2309">
            <v>54</v>
          </cell>
          <cell r="K2309">
            <v>0</v>
          </cell>
          <cell r="L2309">
            <v>149143.6</v>
          </cell>
          <cell r="M2309">
            <v>71244.070000000007</v>
          </cell>
          <cell r="N2309">
            <v>-2340.09</v>
          </cell>
          <cell r="O2309">
            <v>0</v>
          </cell>
          <cell r="P2309">
            <v>68903.98</v>
          </cell>
          <cell r="R2309">
            <v>-805.41</v>
          </cell>
          <cell r="S2309">
            <v>71244.070000000007</v>
          </cell>
          <cell r="T2309">
            <v>-2340.09</v>
          </cell>
          <cell r="V2309">
            <v>149429.39000000001</v>
          </cell>
          <cell r="W2309">
            <v>4373.96</v>
          </cell>
          <cell r="X2309">
            <v>70506.12</v>
          </cell>
        </row>
        <row r="2310">
          <cell r="A2310">
            <v>1</v>
          </cell>
          <cell r="B2310" t="str">
            <v>681290004289</v>
          </cell>
          <cell r="C2310">
            <v>80</v>
          </cell>
          <cell r="D2310">
            <v>2</v>
          </cell>
          <cell r="E2310" t="str">
            <v>RES.63 - DESP.REPAS EXT - JUROS - COIC - MANUAL</v>
          </cell>
          <cell r="F2310">
            <v>3</v>
          </cell>
          <cell r="G2310">
            <v>81290004</v>
          </cell>
          <cell r="H2310" t="str">
            <v>R0130180</v>
          </cell>
          <cell r="I2310">
            <v>140003</v>
          </cell>
          <cell r="J2310">
            <v>54</v>
          </cell>
          <cell r="K2310">
            <v>0</v>
          </cell>
          <cell r="L2310">
            <v>-747.09</v>
          </cell>
          <cell r="M2310">
            <v>-89.37</v>
          </cell>
          <cell r="N2310">
            <v>-34.94</v>
          </cell>
          <cell r="O2310">
            <v>0</v>
          </cell>
          <cell r="P2310">
            <v>-124.31</v>
          </cell>
          <cell r="R2310">
            <v>-158.82</v>
          </cell>
          <cell r="S2310">
            <v>-89.37</v>
          </cell>
          <cell r="T2310">
            <v>-34.94</v>
          </cell>
          <cell r="V2310">
            <v>-690.73</v>
          </cell>
          <cell r="W2310">
            <v>-14.41</v>
          </cell>
          <cell r="X2310">
            <v>-102.41</v>
          </cell>
        </row>
        <row r="2311">
          <cell r="A2311">
            <v>1</v>
          </cell>
          <cell r="B2311" t="str">
            <v>681290004297</v>
          </cell>
          <cell r="C2311">
            <v>80</v>
          </cell>
          <cell r="D2311">
            <v>2</v>
          </cell>
          <cell r="E2311" t="str">
            <v>RES.63 - DESP REPAS EXT - I.RENDA - MANUAL</v>
          </cell>
          <cell r="F2311">
            <v>3</v>
          </cell>
          <cell r="G2311">
            <v>81290004</v>
          </cell>
          <cell r="H2311" t="str">
            <v>R0130100</v>
          </cell>
          <cell r="I2311">
            <v>140003</v>
          </cell>
          <cell r="J2311">
            <v>54</v>
          </cell>
          <cell r="K2311">
            <v>0</v>
          </cell>
          <cell r="L2311">
            <v>-6069.1</v>
          </cell>
          <cell r="M2311">
            <v>-127.34</v>
          </cell>
          <cell r="N2311">
            <v>-49.86</v>
          </cell>
          <cell r="O2311">
            <v>0</v>
          </cell>
          <cell r="P2311">
            <v>-177.2</v>
          </cell>
          <cell r="R2311">
            <v>-5818.24</v>
          </cell>
          <cell r="S2311">
            <v>-127.34</v>
          </cell>
          <cell r="T2311">
            <v>-49.86</v>
          </cell>
          <cell r="V2311">
            <v>-4004.56</v>
          </cell>
          <cell r="W2311">
            <v>-20.54</v>
          </cell>
          <cell r="X2311">
            <v>-152.83000000000001</v>
          </cell>
        </row>
        <row r="2312">
          <cell r="A2312">
            <v>1</v>
          </cell>
          <cell r="B2312" t="str">
            <v>681290004319</v>
          </cell>
          <cell r="C2312">
            <v>80</v>
          </cell>
          <cell r="D2312">
            <v>2</v>
          </cell>
          <cell r="E2312" t="str">
            <v>RES 2148-REPASSE EXT-DESP JUROS-BRANCH-PARAISO FISCAL</v>
          </cell>
          <cell r="F2312">
            <v>3</v>
          </cell>
          <cell r="G2312">
            <v>81290004</v>
          </cell>
          <cell r="H2312" t="str">
            <v>R0130180</v>
          </cell>
          <cell r="I2312">
            <v>60427</v>
          </cell>
          <cell r="J2312">
            <v>89</v>
          </cell>
          <cell r="K2312">
            <v>0</v>
          </cell>
          <cell r="L2312">
            <v>-72445.16</v>
          </cell>
          <cell r="M2312">
            <v>-11508.59</v>
          </cell>
          <cell r="N2312">
            <v>-10649.42</v>
          </cell>
          <cell r="O2312">
            <v>0</v>
          </cell>
          <cell r="P2312">
            <v>-22158.01</v>
          </cell>
          <cell r="R2312">
            <v>-11762.98</v>
          </cell>
          <cell r="S2312">
            <v>-11508.59</v>
          </cell>
          <cell r="T2312">
            <v>-10649.42</v>
          </cell>
          <cell r="V2312">
            <v>-66325.490000000005</v>
          </cell>
          <cell r="W2312">
            <v>-5385.12</v>
          </cell>
          <cell r="X2312">
            <v>-16355.17</v>
          </cell>
        </row>
        <row r="2313">
          <cell r="A2313">
            <v>1</v>
          </cell>
          <cell r="B2313" t="str">
            <v>681290004327</v>
          </cell>
          <cell r="C2313">
            <v>80</v>
          </cell>
          <cell r="D2313">
            <v>2</v>
          </cell>
          <cell r="E2313" t="str">
            <v>RES 2148-REPASSE EXT-DESP IR-BRANCH-PARAISO FISCAL</v>
          </cell>
          <cell r="F2313">
            <v>3</v>
          </cell>
          <cell r="G2313">
            <v>81290004</v>
          </cell>
          <cell r="H2313" t="str">
            <v>R0130100</v>
          </cell>
          <cell r="I2313">
            <v>60427</v>
          </cell>
          <cell r="J2313">
            <v>89</v>
          </cell>
          <cell r="K2313">
            <v>0</v>
          </cell>
          <cell r="L2313">
            <v>-24148.47</v>
          </cell>
          <cell r="M2313">
            <v>-3836.18</v>
          </cell>
          <cell r="N2313">
            <v>-3549.8</v>
          </cell>
          <cell r="O2313">
            <v>0</v>
          </cell>
          <cell r="P2313">
            <v>-7385.98</v>
          </cell>
          <cell r="R2313">
            <v>-3920.95</v>
          </cell>
          <cell r="S2313">
            <v>-3836.18</v>
          </cell>
          <cell r="T2313">
            <v>-3549.8</v>
          </cell>
          <cell r="V2313">
            <v>-22108.59</v>
          </cell>
          <cell r="W2313">
            <v>-1795.03</v>
          </cell>
          <cell r="X2313">
            <v>-5451.69</v>
          </cell>
        </row>
        <row r="2314">
          <cell r="A2314">
            <v>1</v>
          </cell>
          <cell r="B2314" t="str">
            <v>681290004351</v>
          </cell>
          <cell r="C2314">
            <v>80</v>
          </cell>
          <cell r="D2314">
            <v>2</v>
          </cell>
          <cell r="E2314" t="str">
            <v>RES 63-DESP REPAS EXT-IR-OPIC-MANUAL</v>
          </cell>
          <cell r="F2314">
            <v>3</v>
          </cell>
          <cell r="G2314">
            <v>81290004</v>
          </cell>
          <cell r="H2314" t="str">
            <v>R0130100</v>
          </cell>
          <cell r="I2314">
            <v>60476</v>
          </cell>
          <cell r="J2314">
            <v>54</v>
          </cell>
          <cell r="K2314">
            <v>0</v>
          </cell>
          <cell r="L2314">
            <v>-574.08000000000004</v>
          </cell>
          <cell r="M2314">
            <v>0</v>
          </cell>
          <cell r="N2314">
            <v>0</v>
          </cell>
          <cell r="O2314">
            <v>0</v>
          </cell>
          <cell r="P2314">
            <v>0</v>
          </cell>
          <cell r="R2314">
            <v>0</v>
          </cell>
          <cell r="S2314">
            <v>0</v>
          </cell>
          <cell r="T2314">
            <v>0</v>
          </cell>
          <cell r="V2314">
            <v>-574.08000000000004</v>
          </cell>
          <cell r="W2314">
            <v>0</v>
          </cell>
          <cell r="X2314">
            <v>0</v>
          </cell>
        </row>
        <row r="2315">
          <cell r="G2315" t="str">
            <v>81290004 Total</v>
          </cell>
          <cell r="L2315">
            <v>-331498832.31</v>
          </cell>
          <cell r="M2315">
            <v>-50552378.38000001</v>
          </cell>
          <cell r="P2315">
            <v>-212260381.73999995</v>
          </cell>
          <cell r="R2315">
            <v>-12334857.32000001</v>
          </cell>
          <cell r="S2315">
            <v>-50552378.380000018</v>
          </cell>
          <cell r="T2315">
            <v>-161708003.36000001</v>
          </cell>
          <cell r="V2315">
            <v>-335381201.30999994</v>
          </cell>
          <cell r="W2315">
            <v>-4990753.12</v>
          </cell>
          <cell r="X2315">
            <v>-111327654</v>
          </cell>
        </row>
        <row r="2316">
          <cell r="A2316">
            <v>1</v>
          </cell>
          <cell r="B2316" t="str">
            <v>600400125992</v>
          </cell>
          <cell r="C2316">
            <v>80</v>
          </cell>
          <cell r="D2316">
            <v>2</v>
          </cell>
          <cell r="E2316" t="str">
            <v>DESPESA DE I.R.-PRE FIN EXPORTACAO</v>
          </cell>
          <cell r="F2316">
            <v>3</v>
          </cell>
          <cell r="G2316">
            <v>81295009</v>
          </cell>
          <cell r="H2316" t="str">
            <v>R0130180</v>
          </cell>
          <cell r="I2316">
            <v>60424</v>
          </cell>
          <cell r="J2316">
            <v>7</v>
          </cell>
          <cell r="K2316">
            <v>520</v>
          </cell>
          <cell r="L2316">
            <v>-3059</v>
          </cell>
          <cell r="M2316">
            <v>-383.83</v>
          </cell>
          <cell r="N2316">
            <v>-262.25</v>
          </cell>
          <cell r="O2316">
            <v>0</v>
          </cell>
          <cell r="P2316">
            <v>-646.08000000000004</v>
          </cell>
          <cell r="R2316">
            <v>-385.61</v>
          </cell>
          <cell r="S2316">
            <v>-383.83</v>
          </cell>
          <cell r="T2316">
            <v>-262.25</v>
          </cell>
          <cell r="V2316">
            <v>-2854.92</v>
          </cell>
          <cell r="W2316">
            <v>-173.84</v>
          </cell>
          <cell r="X2316">
            <v>-514.9</v>
          </cell>
        </row>
        <row r="2317">
          <cell r="A2317">
            <v>1</v>
          </cell>
          <cell r="B2317" t="str">
            <v>600400126190</v>
          </cell>
          <cell r="C2317">
            <v>80</v>
          </cell>
          <cell r="D2317">
            <v>2</v>
          </cell>
          <cell r="E2317" t="str">
            <v>DESPESAS REAJUSTE DE VALORES EM PROV-OPER. PRE FINANCIAMENTO</v>
          </cell>
          <cell r="F2317">
            <v>3</v>
          </cell>
          <cell r="G2317">
            <v>81295009</v>
          </cell>
          <cell r="H2317" t="str">
            <v>R0150600</v>
          </cell>
          <cell r="I2317">
            <v>60389</v>
          </cell>
          <cell r="J2317">
            <v>7</v>
          </cell>
          <cell r="K2317">
            <v>529</v>
          </cell>
          <cell r="L2317">
            <v>-1103.72</v>
          </cell>
          <cell r="M2317">
            <v>-83.87</v>
          </cell>
          <cell r="N2317">
            <v>-554.16999999999996</v>
          </cell>
          <cell r="O2317">
            <v>156.72999999999999</v>
          </cell>
          <cell r="P2317">
            <v>-481.31</v>
          </cell>
          <cell r="R2317">
            <v>14.38</v>
          </cell>
          <cell r="S2317">
            <v>-83.87</v>
          </cell>
          <cell r="T2317">
            <v>-397.44</v>
          </cell>
          <cell r="V2317">
            <v>-1140.71</v>
          </cell>
          <cell r="W2317">
            <v>14.78</v>
          </cell>
          <cell r="X2317">
            <v>-220.52</v>
          </cell>
        </row>
        <row r="2318">
          <cell r="A2318">
            <v>1</v>
          </cell>
          <cell r="B2318" t="str">
            <v>600400126212</v>
          </cell>
          <cell r="C2318">
            <v>80</v>
          </cell>
          <cell r="D2318">
            <v>2</v>
          </cell>
          <cell r="E2318" t="str">
            <v>DESPESAS OUTRAS-REAJUSTE DE VALORES EM PROVISAO-FINEX</v>
          </cell>
          <cell r="F2318">
            <v>3</v>
          </cell>
          <cell r="G2318">
            <v>81295009</v>
          </cell>
          <cell r="H2318" t="str">
            <v>R0150600</v>
          </cell>
          <cell r="I2318">
            <v>60180</v>
          </cell>
          <cell r="J2318">
            <v>7</v>
          </cell>
          <cell r="K2318">
            <v>545</v>
          </cell>
          <cell r="L2318">
            <v>-3.48</v>
          </cell>
          <cell r="M2318">
            <v>0</v>
          </cell>
          <cell r="N2318">
            <v>0</v>
          </cell>
          <cell r="O2318">
            <v>0</v>
          </cell>
          <cell r="P2318">
            <v>0</v>
          </cell>
          <cell r="R2318">
            <v>0</v>
          </cell>
          <cell r="S2318">
            <v>0</v>
          </cell>
          <cell r="T2318">
            <v>0</v>
          </cell>
          <cell r="V2318">
            <v>-3.48</v>
          </cell>
          <cell r="W2318">
            <v>0</v>
          </cell>
          <cell r="X2318">
            <v>0</v>
          </cell>
        </row>
        <row r="2319">
          <cell r="A2319">
            <v>1</v>
          </cell>
          <cell r="B2319" t="str">
            <v>600400126239</v>
          </cell>
          <cell r="C2319">
            <v>80</v>
          </cell>
          <cell r="D2319">
            <v>2</v>
          </cell>
          <cell r="E2319" t="str">
            <v>DEPSESAS JUROS/COMISSOES PAGAS-PRE-FIN EXPORT-BANQ/FILIAIS</v>
          </cell>
          <cell r="F2319">
            <v>3</v>
          </cell>
          <cell r="G2319">
            <v>81295009</v>
          </cell>
          <cell r="H2319" t="str">
            <v>R0130180</v>
          </cell>
          <cell r="I2319">
            <v>60389</v>
          </cell>
          <cell r="J2319">
            <v>7</v>
          </cell>
          <cell r="K2319">
            <v>529</v>
          </cell>
          <cell r="L2319">
            <v>-935.47</v>
          </cell>
          <cell r="M2319">
            <v>-76.39</v>
          </cell>
          <cell r="N2319">
            <v>-73.78</v>
          </cell>
          <cell r="O2319">
            <v>0</v>
          </cell>
          <cell r="P2319">
            <v>-150.16999999999999</v>
          </cell>
          <cell r="R2319">
            <v>-101.68</v>
          </cell>
          <cell r="S2319">
            <v>-76.39</v>
          </cell>
          <cell r="T2319">
            <v>-73.78</v>
          </cell>
          <cell r="V2319">
            <v>-882.04</v>
          </cell>
          <cell r="W2319">
            <v>-33.11</v>
          </cell>
          <cell r="X2319">
            <v>-107.43</v>
          </cell>
        </row>
        <row r="2320">
          <cell r="A2320">
            <v>1</v>
          </cell>
          <cell r="B2320" t="str">
            <v>600400126409</v>
          </cell>
          <cell r="C2320">
            <v>80</v>
          </cell>
          <cell r="D2320">
            <v>2</v>
          </cell>
          <cell r="E2320" t="str">
            <v>DESPESAS-JUROS/COMISSOES PAGAS PRE-FIN EXPORT-MIS</v>
          </cell>
          <cell r="F2320">
            <v>3</v>
          </cell>
          <cell r="G2320">
            <v>81295009</v>
          </cell>
          <cell r="H2320" t="str">
            <v>R0130180</v>
          </cell>
          <cell r="I2320">
            <v>60227</v>
          </cell>
          <cell r="J2320">
            <v>3</v>
          </cell>
          <cell r="K2320">
            <v>520</v>
          </cell>
          <cell r="L2320">
            <v>-8057.53</v>
          </cell>
          <cell r="M2320">
            <v>-810.65</v>
          </cell>
          <cell r="N2320">
            <v>-696.02</v>
          </cell>
          <cell r="O2320">
            <v>0</v>
          </cell>
          <cell r="P2320">
            <v>-1506.67</v>
          </cell>
          <cell r="R2320">
            <v>-1112.76</v>
          </cell>
          <cell r="S2320">
            <v>-810.65</v>
          </cell>
          <cell r="T2320">
            <v>-696.02</v>
          </cell>
          <cell r="V2320">
            <v>-7460.93</v>
          </cell>
          <cell r="W2320">
            <v>-369.77</v>
          </cell>
          <cell r="X2320">
            <v>-1102.21</v>
          </cell>
        </row>
        <row r="2321">
          <cell r="A2321">
            <v>1</v>
          </cell>
          <cell r="B2321" t="str">
            <v>600400126417</v>
          </cell>
          <cell r="C2321">
            <v>80</v>
          </cell>
          <cell r="D2321">
            <v>2</v>
          </cell>
          <cell r="E2321" t="str">
            <v>DESPESAS DE JUROS-REDUCAO-OUTROS BANCOS</v>
          </cell>
          <cell r="F2321">
            <v>3</v>
          </cell>
          <cell r="G2321">
            <v>81295009</v>
          </cell>
          <cell r="H2321" t="str">
            <v>R0130100</v>
          </cell>
          <cell r="I2321">
            <v>60596</v>
          </cell>
          <cell r="J2321">
            <v>1</v>
          </cell>
          <cell r="K2321">
            <v>520</v>
          </cell>
          <cell r="L2321">
            <v>-33.840000000000003</v>
          </cell>
          <cell r="M2321">
            <v>0</v>
          </cell>
          <cell r="N2321">
            <v>0</v>
          </cell>
          <cell r="O2321">
            <v>0</v>
          </cell>
          <cell r="P2321">
            <v>0</v>
          </cell>
          <cell r="R2321">
            <v>0</v>
          </cell>
          <cell r="S2321">
            <v>0</v>
          </cell>
          <cell r="T2321">
            <v>0</v>
          </cell>
          <cell r="V2321">
            <v>-33.840000000000003</v>
          </cell>
          <cell r="W2321">
            <v>0</v>
          </cell>
          <cell r="X2321">
            <v>0</v>
          </cell>
        </row>
        <row r="2322">
          <cell r="A2322">
            <v>1</v>
          </cell>
          <cell r="B2322" t="str">
            <v>600400126654</v>
          </cell>
          <cell r="C2322">
            <v>80</v>
          </cell>
          <cell r="D2322">
            <v>2</v>
          </cell>
          <cell r="E2322" t="str">
            <v>DESPESA DE JUROS PRE-FIN-POSICAO DE CAMBIO</v>
          </cell>
          <cell r="F2322">
            <v>3</v>
          </cell>
          <cell r="G2322">
            <v>81295009</v>
          </cell>
          <cell r="H2322" t="str">
            <v>R0150600</v>
          </cell>
          <cell r="I2322">
            <v>60195</v>
          </cell>
          <cell r="J2322">
            <v>1</v>
          </cell>
          <cell r="K2322">
            <v>545</v>
          </cell>
          <cell r="L2322">
            <v>-451674.72</v>
          </cell>
          <cell r="M2322">
            <v>0</v>
          </cell>
          <cell r="N2322">
            <v>0</v>
          </cell>
          <cell r="O2322">
            <v>0</v>
          </cell>
          <cell r="P2322">
            <v>0</v>
          </cell>
          <cell r="R2322">
            <v>0</v>
          </cell>
          <cell r="S2322">
            <v>0</v>
          </cell>
          <cell r="T2322">
            <v>0</v>
          </cell>
          <cell r="V2322">
            <v>-451674.72</v>
          </cell>
          <cell r="W2322">
            <v>0</v>
          </cell>
          <cell r="X2322">
            <v>0</v>
          </cell>
        </row>
        <row r="2323">
          <cell r="A2323">
            <v>1</v>
          </cell>
          <cell r="B2323" t="str">
            <v>600400126689</v>
          </cell>
          <cell r="C2323">
            <v>80</v>
          </cell>
          <cell r="D2323">
            <v>2</v>
          </cell>
          <cell r="E2323" t="str">
            <v>REAVALIACAO DE JUROS FUNDING EXPORTACAO-CLIENTES</v>
          </cell>
          <cell r="F2323">
            <v>3</v>
          </cell>
          <cell r="G2323">
            <v>81295009</v>
          </cell>
          <cell r="H2323" t="str">
            <v>R0150600</v>
          </cell>
          <cell r="I2323">
            <v>60227</v>
          </cell>
          <cell r="J2323">
            <v>3</v>
          </cell>
          <cell r="K2323">
            <v>520</v>
          </cell>
          <cell r="L2323">
            <v>-4141.76</v>
          </cell>
          <cell r="M2323">
            <v>-343.85</v>
          </cell>
          <cell r="N2323">
            <v>-2282.9299999999998</v>
          </cell>
          <cell r="O2323">
            <v>646.89</v>
          </cell>
          <cell r="P2323">
            <v>-1979.89</v>
          </cell>
          <cell r="R2323">
            <v>60.060000000000173</v>
          </cell>
          <cell r="S2323">
            <v>-343.85</v>
          </cell>
          <cell r="T2323">
            <v>-1636.04</v>
          </cell>
          <cell r="V2323">
            <v>-4290.7700000000004</v>
          </cell>
          <cell r="W2323">
            <v>58.52</v>
          </cell>
          <cell r="X2323">
            <v>-905.96</v>
          </cell>
        </row>
        <row r="2324">
          <cell r="A2324">
            <v>1</v>
          </cell>
          <cell r="B2324" t="str">
            <v>681295009076</v>
          </cell>
          <cell r="C2324">
            <v>80</v>
          </cell>
          <cell r="D2324">
            <v>2</v>
          </cell>
          <cell r="E2324" t="str">
            <v>DESPESA DE JUROS PRE-FIN-BRANCH POSICAO DE CAMBIO</v>
          </cell>
          <cell r="F2324">
            <v>3</v>
          </cell>
          <cell r="G2324">
            <v>81295009</v>
          </cell>
          <cell r="H2324" t="str">
            <v>R0150680</v>
          </cell>
          <cell r="I2324">
            <v>60195</v>
          </cell>
          <cell r="J2324">
            <v>1</v>
          </cell>
          <cell r="K2324">
            <v>0</v>
          </cell>
          <cell r="L2324">
            <v>-27746314.350000001</v>
          </cell>
          <cell r="M2324">
            <v>-1451004.39</v>
          </cell>
          <cell r="N2324">
            <v>-1977863.25</v>
          </cell>
          <cell r="O2324">
            <v>219717.31</v>
          </cell>
          <cell r="P2324">
            <v>-3209150.33</v>
          </cell>
          <cell r="R2324">
            <v>-1326731.3899999999</v>
          </cell>
          <cell r="S2324">
            <v>-1451004.39</v>
          </cell>
          <cell r="T2324">
            <v>-1758145.94</v>
          </cell>
          <cell r="V2324">
            <v>-27072689.719999999</v>
          </cell>
          <cell r="W2324">
            <v>-618873.06999999995</v>
          </cell>
          <cell r="X2324">
            <v>-2197563.5299999998</v>
          </cell>
        </row>
        <row r="2325">
          <cell r="G2325" t="str">
            <v>81295009 Total</v>
          </cell>
          <cell r="L2325">
            <v>-28215323.870000001</v>
          </cell>
          <cell r="M2325">
            <v>-1452702.98</v>
          </cell>
          <cell r="P2325">
            <v>-3213914.45</v>
          </cell>
          <cell r="R2325">
            <v>-1328257</v>
          </cell>
          <cell r="S2325">
            <v>-1452702.98</v>
          </cell>
          <cell r="T2325">
            <v>-1761211.47</v>
          </cell>
          <cell r="V2325">
            <v>-27541031.129999999</v>
          </cell>
          <cell r="W2325">
            <v>-619376.49</v>
          </cell>
          <cell r="X2325">
            <v>-2200414.5499999998</v>
          </cell>
        </row>
        <row r="2326">
          <cell r="A2326">
            <v>1</v>
          </cell>
          <cell r="B2326" t="str">
            <v>600400126158</v>
          </cell>
          <cell r="C2326">
            <v>80</v>
          </cell>
          <cell r="D2326">
            <v>2</v>
          </cell>
          <cell r="E2326" t="str">
            <v>TRAVA -FX</v>
          </cell>
          <cell r="F2326">
            <v>3</v>
          </cell>
          <cell r="G2326">
            <v>81420104</v>
          </cell>
          <cell r="H2326" t="str">
            <v>R0130900</v>
          </cell>
          <cell r="I2326">
            <v>60060</v>
          </cell>
          <cell r="J2326">
            <v>22</v>
          </cell>
          <cell r="K2326">
            <v>0</v>
          </cell>
          <cell r="L2326">
            <v>-24489.97</v>
          </cell>
          <cell r="M2326">
            <v>-1259.67</v>
          </cell>
          <cell r="N2326">
            <v>-1259.67</v>
          </cell>
          <cell r="O2326">
            <v>0</v>
          </cell>
          <cell r="P2326">
            <v>-2519.34</v>
          </cell>
          <cell r="R2326">
            <v>336.98</v>
          </cell>
          <cell r="S2326">
            <v>-1259.67</v>
          </cell>
          <cell r="T2326">
            <v>-1259.67</v>
          </cell>
          <cell r="V2326">
            <v>-24794.34</v>
          </cell>
          <cell r="W2326">
            <v>0</v>
          </cell>
          <cell r="X2326">
            <v>-1259.67</v>
          </cell>
        </row>
        <row r="2327">
          <cell r="A2327">
            <v>1</v>
          </cell>
          <cell r="B2327" t="str">
            <v>600400126557</v>
          </cell>
          <cell r="C2327">
            <v>80</v>
          </cell>
          <cell r="D2327">
            <v>2</v>
          </cell>
          <cell r="E2327" t="str">
            <v>DESP JUROS S/EQUALIZACAO FINEX-VENDA SAQUE-OL</v>
          </cell>
          <cell r="F2327">
            <v>3</v>
          </cell>
          <cell r="G2327">
            <v>81420104</v>
          </cell>
          <cell r="H2327" t="str">
            <v>R0150600</v>
          </cell>
          <cell r="I2327">
            <v>60118</v>
          </cell>
          <cell r="J2327">
            <v>29</v>
          </cell>
          <cell r="K2327">
            <v>545</v>
          </cell>
          <cell r="L2327">
            <v>-844.47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R2327">
            <v>0</v>
          </cell>
          <cell r="S2327">
            <v>0</v>
          </cell>
          <cell r="T2327">
            <v>0</v>
          </cell>
          <cell r="V2327">
            <v>-844.47</v>
          </cell>
          <cell r="W2327">
            <v>0</v>
          </cell>
          <cell r="X2327">
            <v>0</v>
          </cell>
        </row>
        <row r="2328">
          <cell r="A2328">
            <v>1</v>
          </cell>
          <cell r="B2328" t="str">
            <v>600400126573</v>
          </cell>
          <cell r="C2328">
            <v>80</v>
          </cell>
          <cell r="D2328">
            <v>2</v>
          </cell>
          <cell r="E2328" t="str">
            <v>REAVALIACAO-JUROS S/EQUALIZACAO-VENDA SAQUE-OL</v>
          </cell>
          <cell r="F2328">
            <v>3</v>
          </cell>
          <cell r="G2328">
            <v>81420104</v>
          </cell>
          <cell r="H2328" t="str">
            <v>R0150600</v>
          </cell>
          <cell r="I2328">
            <v>60118</v>
          </cell>
          <cell r="J2328">
            <v>29</v>
          </cell>
          <cell r="K2328">
            <v>545</v>
          </cell>
          <cell r="L2328">
            <v>4.12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R2328">
            <v>0</v>
          </cell>
          <cell r="S2328">
            <v>0</v>
          </cell>
          <cell r="T2328">
            <v>0</v>
          </cell>
          <cell r="V2328">
            <v>4.12</v>
          </cell>
          <cell r="W2328">
            <v>0</v>
          </cell>
          <cell r="X2328">
            <v>0</v>
          </cell>
        </row>
        <row r="2329">
          <cell r="G2329" t="str">
            <v>81420104 Total</v>
          </cell>
          <cell r="L2329">
            <v>-25330.32</v>
          </cell>
          <cell r="M2329">
            <v>-1259.67</v>
          </cell>
          <cell r="P2329">
            <v>-2519.34</v>
          </cell>
          <cell r="R2329">
            <v>336.98</v>
          </cell>
          <cell r="S2329">
            <v>-1259.67</v>
          </cell>
          <cell r="T2329">
            <v>-1259.67</v>
          </cell>
          <cell r="V2329">
            <v>-25634.69</v>
          </cell>
          <cell r="W2329">
            <v>0</v>
          </cell>
          <cell r="X2329">
            <v>-1259.67</v>
          </cell>
        </row>
        <row r="2330">
          <cell r="A2330">
            <v>1</v>
          </cell>
          <cell r="B2330" t="str">
            <v>600400126182</v>
          </cell>
          <cell r="C2330">
            <v>80</v>
          </cell>
          <cell r="D2330">
            <v>2</v>
          </cell>
          <cell r="E2330" t="str">
            <v>DESPESAS COM STAND BY (IMPORTACAO)-MATRIZ</v>
          </cell>
          <cell r="F2330">
            <v>3</v>
          </cell>
          <cell r="G2330">
            <v>81420207</v>
          </cell>
          <cell r="H2330" t="str">
            <v>R0071300</v>
          </cell>
          <cell r="I2330">
            <v>210061</v>
          </cell>
          <cell r="J2330">
            <v>16</v>
          </cell>
          <cell r="K2330">
            <v>515</v>
          </cell>
          <cell r="L2330">
            <v>-3445.21</v>
          </cell>
          <cell r="M2330">
            <v>-115.12</v>
          </cell>
          <cell r="N2330">
            <v>0</v>
          </cell>
          <cell r="O2330">
            <v>0</v>
          </cell>
          <cell r="P2330">
            <v>-115.12</v>
          </cell>
          <cell r="R2330">
            <v>0</v>
          </cell>
          <cell r="S2330">
            <v>-115.12</v>
          </cell>
          <cell r="T2330">
            <v>0</v>
          </cell>
          <cell r="V2330">
            <v>-3445.21</v>
          </cell>
          <cell r="W2330">
            <v>-29.71</v>
          </cell>
          <cell r="X2330">
            <v>-115.12</v>
          </cell>
        </row>
        <row r="2331">
          <cell r="G2331" t="str">
            <v>81420207 Total</v>
          </cell>
          <cell r="L2331">
            <v>-3445.21</v>
          </cell>
          <cell r="M2331">
            <v>-115.12</v>
          </cell>
          <cell r="P2331">
            <v>-115.12</v>
          </cell>
          <cell r="R2331">
            <v>0</v>
          </cell>
          <cell r="S2331">
            <v>-115.12</v>
          </cell>
          <cell r="T2331">
            <v>0</v>
          </cell>
          <cell r="V2331">
            <v>-3445.21</v>
          </cell>
          <cell r="W2331">
            <v>-29.71</v>
          </cell>
          <cell r="X2331">
            <v>-115.12</v>
          </cell>
        </row>
        <row r="2332">
          <cell r="A2332">
            <v>1</v>
          </cell>
          <cell r="B2332" t="str">
            <v>600400126581</v>
          </cell>
          <cell r="C2332">
            <v>80</v>
          </cell>
          <cell r="D2332">
            <v>2</v>
          </cell>
          <cell r="E2332" t="str">
            <v>DESPESA DE REAJUSTE DE DESPESAS-BANQUEIROS</v>
          </cell>
          <cell r="F2332">
            <v>3</v>
          </cell>
          <cell r="G2332">
            <v>81420300</v>
          </cell>
          <cell r="H2332" t="str">
            <v>R0150600</v>
          </cell>
          <cell r="I2332">
            <v>60115</v>
          </cell>
          <cell r="J2332">
            <v>2</v>
          </cell>
          <cell r="K2332">
            <v>545</v>
          </cell>
          <cell r="L2332">
            <v>-1603.41</v>
          </cell>
          <cell r="M2332">
            <v>0</v>
          </cell>
          <cell r="N2332">
            <v>0</v>
          </cell>
          <cell r="O2332">
            <v>0</v>
          </cell>
          <cell r="P2332">
            <v>0</v>
          </cell>
          <cell r="R2332">
            <v>0</v>
          </cell>
          <cell r="S2332">
            <v>0</v>
          </cell>
          <cell r="T2332">
            <v>0</v>
          </cell>
          <cell r="V2332">
            <v>-1603.41</v>
          </cell>
          <cell r="W2332">
            <v>0</v>
          </cell>
          <cell r="X2332">
            <v>0</v>
          </cell>
        </row>
        <row r="2333">
          <cell r="G2333" t="str">
            <v>81420300 Total</v>
          </cell>
          <cell r="L2333">
            <v>-1603.41</v>
          </cell>
          <cell r="M2333">
            <v>0</v>
          </cell>
          <cell r="P2333">
            <v>0</v>
          </cell>
          <cell r="R2333">
            <v>0</v>
          </cell>
          <cell r="S2333">
            <v>0</v>
          </cell>
          <cell r="T2333">
            <v>0</v>
          </cell>
          <cell r="V2333">
            <v>-1603.41</v>
          </cell>
          <cell r="W2333">
            <v>0</v>
          </cell>
          <cell r="X2333">
            <v>0</v>
          </cell>
        </row>
        <row r="2334">
          <cell r="A2334">
            <v>1</v>
          </cell>
          <cell r="B2334" t="str">
            <v>600400126123</v>
          </cell>
          <cell r="C2334">
            <v>80</v>
          </cell>
          <cell r="D2334">
            <v>2</v>
          </cell>
          <cell r="E2334" t="str">
            <v>DESPESAS - OUTRAS</v>
          </cell>
          <cell r="F2334">
            <v>3</v>
          </cell>
          <cell r="G2334">
            <v>81420908</v>
          </cell>
          <cell r="H2334" t="str">
            <v>R0150600</v>
          </cell>
          <cell r="I2334">
            <v>60922</v>
          </cell>
          <cell r="J2334">
            <v>1</v>
          </cell>
          <cell r="K2334">
            <v>0</v>
          </cell>
          <cell r="L2334">
            <v>-2899.76</v>
          </cell>
          <cell r="M2334">
            <v>-424.52</v>
          </cell>
          <cell r="N2334">
            <v>-1045.01</v>
          </cell>
          <cell r="O2334">
            <v>0</v>
          </cell>
          <cell r="P2334">
            <v>-1469.53</v>
          </cell>
          <cell r="R2334">
            <v>-18.98</v>
          </cell>
          <cell r="S2334">
            <v>-424.52</v>
          </cell>
          <cell r="T2334">
            <v>-1045.01</v>
          </cell>
          <cell r="V2334">
            <v>-2899.15</v>
          </cell>
          <cell r="W2334">
            <v>-235.43</v>
          </cell>
          <cell r="X2334">
            <v>-935</v>
          </cell>
        </row>
        <row r="2335">
          <cell r="A2335">
            <v>1</v>
          </cell>
          <cell r="B2335" t="str">
            <v>600400166001</v>
          </cell>
          <cell r="C2335">
            <v>80</v>
          </cell>
          <cell r="D2335">
            <v>2</v>
          </cell>
          <cell r="E2335" t="str">
            <v>PREJ EM OPER-DIFER DE TAXA-REAJ-SPOT</v>
          </cell>
          <cell r="F2335">
            <v>3</v>
          </cell>
          <cell r="G2335">
            <v>81420908</v>
          </cell>
          <cell r="H2335" t="str">
            <v>R0060000</v>
          </cell>
          <cell r="I2335">
            <v>190801</v>
          </cell>
          <cell r="J2335">
            <v>1</v>
          </cell>
          <cell r="K2335">
            <v>540</v>
          </cell>
          <cell r="L2335">
            <v>0</v>
          </cell>
          <cell r="M2335">
            <v>0</v>
          </cell>
          <cell r="N2335">
            <v>-129408526.95</v>
          </cell>
          <cell r="O2335">
            <v>129408526.95</v>
          </cell>
          <cell r="P2335">
            <v>0</v>
          </cell>
          <cell r="R2335">
            <v>0</v>
          </cell>
          <cell r="S2335">
            <v>0</v>
          </cell>
          <cell r="T2335">
            <v>0</v>
          </cell>
          <cell r="V2335">
            <v>-113952051.84999999</v>
          </cell>
          <cell r="W2335">
            <v>-119706784.02</v>
          </cell>
          <cell r="X2335">
            <v>-124253179.06999999</v>
          </cell>
        </row>
        <row r="2336">
          <cell r="A2336">
            <v>1</v>
          </cell>
          <cell r="B2336" t="str">
            <v>600400166133</v>
          </cell>
          <cell r="C2336">
            <v>80</v>
          </cell>
          <cell r="D2336">
            <v>2</v>
          </cell>
          <cell r="E2336" t="str">
            <v>DIF DE TAXAS-FUNDOS FIN COMPRA</v>
          </cell>
          <cell r="F2336">
            <v>3</v>
          </cell>
          <cell r="G2336">
            <v>81420908</v>
          </cell>
          <cell r="H2336" t="str">
            <v>R0060000</v>
          </cell>
          <cell r="I2336">
            <v>190163</v>
          </cell>
          <cell r="J2336">
            <v>1</v>
          </cell>
          <cell r="K2336">
            <v>545</v>
          </cell>
          <cell r="L2336">
            <v>0</v>
          </cell>
          <cell r="M2336">
            <v>0</v>
          </cell>
          <cell r="N2336">
            <v>-923.79</v>
          </cell>
          <cell r="O2336">
            <v>923.79</v>
          </cell>
          <cell r="P2336">
            <v>0</v>
          </cell>
          <cell r="R2336">
            <v>0</v>
          </cell>
          <cell r="S2336">
            <v>0</v>
          </cell>
          <cell r="T2336">
            <v>0</v>
          </cell>
          <cell r="V2336">
            <v>-834.39</v>
          </cell>
          <cell r="W2336">
            <v>-864.19</v>
          </cell>
          <cell r="X2336">
            <v>-890.8</v>
          </cell>
        </row>
        <row r="2337">
          <cell r="A2337">
            <v>1</v>
          </cell>
          <cell r="B2337" t="str">
            <v>600400166150</v>
          </cell>
          <cell r="C2337">
            <v>80</v>
          </cell>
          <cell r="D2337">
            <v>2</v>
          </cell>
          <cell r="E2337" t="str">
            <v>PREJUIZOS EM OPERACOES-DIF.DE TAXAS-CORRESP.INTERBANCARIO</v>
          </cell>
          <cell r="F2337">
            <v>3</v>
          </cell>
          <cell r="G2337">
            <v>81420908</v>
          </cell>
          <cell r="H2337" t="str">
            <v>R0060000</v>
          </cell>
          <cell r="I2337">
            <v>190146</v>
          </cell>
          <cell r="J2337">
            <v>7</v>
          </cell>
          <cell r="K2337">
            <v>540</v>
          </cell>
          <cell r="L2337">
            <v>0</v>
          </cell>
          <cell r="M2337">
            <v>0</v>
          </cell>
          <cell r="N2337">
            <v>-68891133.099999994</v>
          </cell>
          <cell r="O2337">
            <v>68891133.099999994</v>
          </cell>
          <cell r="P2337">
            <v>0</v>
          </cell>
          <cell r="R2337">
            <v>0</v>
          </cell>
          <cell r="S2337">
            <v>0</v>
          </cell>
          <cell r="T2337">
            <v>0</v>
          </cell>
          <cell r="V2337">
            <v>-62224249.25</v>
          </cell>
          <cell r="W2337">
            <v>-64446543.869999997</v>
          </cell>
          <cell r="X2337">
            <v>-66430735.490000002</v>
          </cell>
        </row>
        <row r="2338">
          <cell r="A2338">
            <v>1</v>
          </cell>
          <cell r="B2338" t="str">
            <v>600400166168</v>
          </cell>
          <cell r="C2338">
            <v>80</v>
          </cell>
          <cell r="D2338">
            <v>2</v>
          </cell>
          <cell r="E2338" t="str">
            <v>PREJUIZOS EM OPERACOES-DIF.DE TAXAS-CORRESP.EXPORTACAO</v>
          </cell>
          <cell r="F2338">
            <v>3</v>
          </cell>
          <cell r="G2338">
            <v>81420908</v>
          </cell>
          <cell r="H2338" t="str">
            <v>R0060000</v>
          </cell>
          <cell r="I2338">
            <v>190145</v>
          </cell>
          <cell r="J2338">
            <v>2</v>
          </cell>
          <cell r="K2338">
            <v>545</v>
          </cell>
          <cell r="L2338">
            <v>-5193226.93</v>
          </cell>
          <cell r="M2338">
            <v>-346550.73</v>
          </cell>
          <cell r="N2338">
            <v>-35159847</v>
          </cell>
          <cell r="O2338">
            <v>33405658.039999999</v>
          </cell>
          <cell r="P2338">
            <v>-2100739.69</v>
          </cell>
          <cell r="R2338">
            <v>163144.73999999836</v>
          </cell>
          <cell r="S2338">
            <v>-346550.73</v>
          </cell>
          <cell r="T2338">
            <v>-1754188.96</v>
          </cell>
          <cell r="V2338">
            <v>-33182367.52</v>
          </cell>
          <cell r="W2338">
            <v>-30122289.77</v>
          </cell>
          <cell r="X2338">
            <v>-32872478.34</v>
          </cell>
        </row>
        <row r="2339">
          <cell r="A2339">
            <v>1</v>
          </cell>
          <cell r="B2339" t="str">
            <v>600400166176</v>
          </cell>
          <cell r="C2339">
            <v>80</v>
          </cell>
          <cell r="D2339">
            <v>2</v>
          </cell>
          <cell r="E2339" t="str">
            <v>PREJUIZOS EM OPERACAO-DIF.TAXAS-CORRESPONDENTES IMPORTACAO</v>
          </cell>
          <cell r="F2339">
            <v>3</v>
          </cell>
          <cell r="G2339">
            <v>81420908</v>
          </cell>
          <cell r="H2339" t="str">
            <v>R0060000</v>
          </cell>
          <cell r="I2339">
            <v>190148</v>
          </cell>
          <cell r="J2339">
            <v>1</v>
          </cell>
          <cell r="K2339">
            <v>540</v>
          </cell>
          <cell r="L2339">
            <v>0</v>
          </cell>
          <cell r="M2339">
            <v>-836.19</v>
          </cell>
          <cell r="N2339">
            <v>-8239230.1900000004</v>
          </cell>
          <cell r="O2339">
            <v>8240066.3799999999</v>
          </cell>
          <cell r="P2339">
            <v>0</v>
          </cell>
          <cell r="R2339">
            <v>0</v>
          </cell>
          <cell r="S2339">
            <v>-836.19000000040978</v>
          </cell>
          <cell r="T2339">
            <v>836.18999999947846</v>
          </cell>
          <cell r="V2339">
            <v>-7409016.4800000004</v>
          </cell>
          <cell r="W2339">
            <v>-7683889.5899999999</v>
          </cell>
          <cell r="X2339">
            <v>-7938156.2400000002</v>
          </cell>
        </row>
        <row r="2340">
          <cell r="A2340">
            <v>1</v>
          </cell>
          <cell r="B2340" t="str">
            <v>600400166184</v>
          </cell>
          <cell r="C2340">
            <v>80</v>
          </cell>
          <cell r="D2340">
            <v>2</v>
          </cell>
          <cell r="E2340" t="str">
            <v>PREJUIZOS EM OPERACOES-DIF.DE TAXAS-CORRESPONDENTES FINEX</v>
          </cell>
          <cell r="F2340">
            <v>3</v>
          </cell>
          <cell r="G2340">
            <v>81420908</v>
          </cell>
          <cell r="H2340" t="str">
            <v>R0060000</v>
          </cell>
          <cell r="I2340">
            <v>190147</v>
          </cell>
          <cell r="J2340">
            <v>1</v>
          </cell>
          <cell r="K2340">
            <v>540</v>
          </cell>
          <cell r="L2340">
            <v>-6945.39</v>
          </cell>
          <cell r="M2340">
            <v>0</v>
          </cell>
          <cell r="N2340">
            <v>-231511.78</v>
          </cell>
          <cell r="O2340">
            <v>231511.78</v>
          </cell>
          <cell r="P2340">
            <v>0</v>
          </cell>
          <cell r="R2340">
            <v>0</v>
          </cell>
          <cell r="S2340">
            <v>0</v>
          </cell>
          <cell r="T2340">
            <v>0</v>
          </cell>
          <cell r="V2340">
            <v>-216052.8</v>
          </cell>
          <cell r="W2340">
            <v>-216575.54</v>
          </cell>
          <cell r="X2340">
            <v>-223243.5</v>
          </cell>
        </row>
        <row r="2341">
          <cell r="A2341">
            <v>1</v>
          </cell>
          <cell r="B2341" t="str">
            <v>600400300018</v>
          </cell>
          <cell r="C2341">
            <v>80</v>
          </cell>
          <cell r="D2341">
            <v>2</v>
          </cell>
          <cell r="E2341" t="str">
            <v>US$ FLU-DESP VAR E DIF TAXAS</v>
          </cell>
          <cell r="F2341">
            <v>3</v>
          </cell>
          <cell r="G2341">
            <v>81420908</v>
          </cell>
          <cell r="H2341" t="str">
            <v>R0060000</v>
          </cell>
          <cell r="I2341">
            <v>190139</v>
          </cell>
          <cell r="J2341">
            <v>110</v>
          </cell>
          <cell r="K2341">
            <v>294</v>
          </cell>
          <cell r="L2341">
            <v>0</v>
          </cell>
          <cell r="M2341">
            <v>0</v>
          </cell>
          <cell r="N2341">
            <v>-17038200.829999998</v>
          </cell>
          <cell r="O2341">
            <v>17038200.829999998</v>
          </cell>
          <cell r="P2341">
            <v>0</v>
          </cell>
          <cell r="R2341">
            <v>0</v>
          </cell>
          <cell r="S2341">
            <v>0</v>
          </cell>
          <cell r="T2341">
            <v>0</v>
          </cell>
          <cell r="V2341">
            <v>-15389342.689999999</v>
          </cell>
          <cell r="W2341">
            <v>-15938962.07</v>
          </cell>
          <cell r="X2341">
            <v>-16429693.66</v>
          </cell>
        </row>
        <row r="2342">
          <cell r="G2342" t="str">
            <v>81420908 Total</v>
          </cell>
          <cell r="L2342">
            <v>-5203072.08</v>
          </cell>
          <cell r="M2342">
            <v>-347811.44</v>
          </cell>
          <cell r="P2342">
            <v>-2102209.2200000002</v>
          </cell>
          <cell r="R2342">
            <v>163125.75999999835</v>
          </cell>
          <cell r="S2342">
            <v>-347811.44</v>
          </cell>
          <cell r="T2342">
            <v>-1754397.78</v>
          </cell>
          <cell r="V2342">
            <v>-232376814.13</v>
          </cell>
          <cell r="W2342">
            <v>-238116144.47999999</v>
          </cell>
          <cell r="X2342">
            <v>-248149312.09999999</v>
          </cell>
        </row>
        <row r="2343">
          <cell r="A2343">
            <v>1</v>
          </cell>
          <cell r="B2343" t="str">
            <v>600400166010</v>
          </cell>
          <cell r="C2343">
            <v>80</v>
          </cell>
          <cell r="D2343">
            <v>2</v>
          </cell>
          <cell r="E2343" t="str">
            <v>PREJ EM OPER-DIF.DE TAXA-FINANCEIRO-COMPRA</v>
          </cell>
          <cell r="F2343">
            <v>3</v>
          </cell>
          <cell r="G2343">
            <v>81450002</v>
          </cell>
          <cell r="H2343" t="str">
            <v>R0060000</v>
          </cell>
          <cell r="I2343">
            <v>190155</v>
          </cell>
          <cell r="J2343">
            <v>1</v>
          </cell>
          <cell r="K2343">
            <v>540</v>
          </cell>
          <cell r="L2343">
            <v>-3833.8</v>
          </cell>
          <cell r="M2343">
            <v>-2.23</v>
          </cell>
          <cell r="N2343">
            <v>-7232.77</v>
          </cell>
          <cell r="O2343">
            <v>7232.77</v>
          </cell>
          <cell r="P2343">
            <v>-2.23</v>
          </cell>
          <cell r="R2343">
            <v>3.25</v>
          </cell>
          <cell r="S2343">
            <v>-2.2299999999995634</v>
          </cell>
          <cell r="T2343">
            <v>0</v>
          </cell>
          <cell r="V2343">
            <v>-10366.73</v>
          </cell>
          <cell r="W2343">
            <v>-6766.64</v>
          </cell>
          <cell r="X2343">
            <v>-6976.69</v>
          </cell>
        </row>
        <row r="2344">
          <cell r="A2344">
            <v>1</v>
          </cell>
          <cell r="B2344" t="str">
            <v>600400166028</v>
          </cell>
          <cell r="C2344">
            <v>80</v>
          </cell>
          <cell r="D2344">
            <v>2</v>
          </cell>
          <cell r="E2344" t="str">
            <v>PREJUIZOS EM OPERACOES-DIF TAXA-FINANCEIRO VENDA</v>
          </cell>
          <cell r="F2344">
            <v>3</v>
          </cell>
          <cell r="G2344">
            <v>81450002</v>
          </cell>
          <cell r="H2344" t="str">
            <v>R0060000</v>
          </cell>
          <cell r="I2344">
            <v>190156</v>
          </cell>
          <cell r="J2344">
            <v>1</v>
          </cell>
          <cell r="K2344">
            <v>540</v>
          </cell>
          <cell r="L2344">
            <v>-27496.95</v>
          </cell>
          <cell r="M2344">
            <v>0</v>
          </cell>
          <cell r="N2344">
            <v>-71896.600000000006</v>
          </cell>
          <cell r="O2344">
            <v>44430.05</v>
          </cell>
          <cell r="P2344">
            <v>-27466.55</v>
          </cell>
          <cell r="R2344">
            <v>617.73</v>
          </cell>
          <cell r="S2344">
            <v>0</v>
          </cell>
          <cell r="T2344">
            <v>-27466.55</v>
          </cell>
          <cell r="V2344">
            <v>-52837.120000000003</v>
          </cell>
          <cell r="W2344">
            <v>-26275.77</v>
          </cell>
          <cell r="X2344">
            <v>-37691.32</v>
          </cell>
        </row>
        <row r="2345">
          <cell r="A2345">
            <v>1</v>
          </cell>
          <cell r="B2345" t="str">
            <v>600400166052</v>
          </cell>
          <cell r="C2345">
            <v>80</v>
          </cell>
          <cell r="D2345">
            <v>2</v>
          </cell>
          <cell r="E2345" t="str">
            <v>PREJ.OP-DIF TAXA-REAJUSTE-IMPORT FINANCE</v>
          </cell>
          <cell r="F2345">
            <v>3</v>
          </cell>
          <cell r="G2345">
            <v>81450002</v>
          </cell>
          <cell r="H2345" t="str">
            <v>R0060000</v>
          </cell>
          <cell r="I2345">
            <v>190168</v>
          </cell>
          <cell r="J2345">
            <v>7</v>
          </cell>
          <cell r="K2345">
            <v>0</v>
          </cell>
          <cell r="L2345">
            <v>0</v>
          </cell>
          <cell r="M2345">
            <v>0</v>
          </cell>
          <cell r="N2345">
            <v>-806054.07</v>
          </cell>
          <cell r="O2345">
            <v>806054.07</v>
          </cell>
          <cell r="P2345">
            <v>0</v>
          </cell>
          <cell r="R2345">
            <v>0</v>
          </cell>
          <cell r="S2345">
            <v>0</v>
          </cell>
          <cell r="T2345">
            <v>0</v>
          </cell>
          <cell r="V2345">
            <v>-728048.84</v>
          </cell>
          <cell r="W2345">
            <v>-754050.58</v>
          </cell>
          <cell r="X2345">
            <v>-777266.42</v>
          </cell>
        </row>
        <row r="2346">
          <cell r="A2346">
            <v>1</v>
          </cell>
          <cell r="B2346" t="str">
            <v>600400166095</v>
          </cell>
          <cell r="C2346">
            <v>80</v>
          </cell>
          <cell r="D2346">
            <v>2</v>
          </cell>
          <cell r="E2346" t="str">
            <v>PREJ.OP-DIF.TAXA-REAJ-COMPRA FUTURA COMERCIAL</v>
          </cell>
          <cell r="F2346">
            <v>3</v>
          </cell>
          <cell r="G2346">
            <v>81450002</v>
          </cell>
          <cell r="H2346" t="str">
            <v>R0060000</v>
          </cell>
          <cell r="I2346">
            <v>190154</v>
          </cell>
          <cell r="J2346">
            <v>2</v>
          </cell>
          <cell r="K2346">
            <v>540</v>
          </cell>
          <cell r="L2346">
            <v>0</v>
          </cell>
          <cell r="M2346">
            <v>0</v>
          </cell>
          <cell r="N2346">
            <v>-31.45</v>
          </cell>
          <cell r="O2346">
            <v>31.45</v>
          </cell>
          <cell r="P2346">
            <v>0</v>
          </cell>
          <cell r="R2346">
            <v>0</v>
          </cell>
          <cell r="S2346">
            <v>0</v>
          </cell>
          <cell r="T2346">
            <v>0</v>
          </cell>
          <cell r="V2346">
            <v>28.41</v>
          </cell>
          <cell r="W2346">
            <v>29.42</v>
          </cell>
          <cell r="X2346">
            <v>30.33</v>
          </cell>
        </row>
        <row r="2347">
          <cell r="A2347">
            <v>1</v>
          </cell>
          <cell r="B2347" t="str">
            <v>600400166109</v>
          </cell>
          <cell r="C2347">
            <v>80</v>
          </cell>
          <cell r="D2347">
            <v>2</v>
          </cell>
          <cell r="E2347" t="str">
            <v>PREJ OPERACOES-DIF TAXA-REAJUSTE-EXPORTACAO LETRAS ENTREGUES</v>
          </cell>
          <cell r="F2347">
            <v>3</v>
          </cell>
          <cell r="G2347">
            <v>81450002</v>
          </cell>
          <cell r="H2347" t="str">
            <v>R0060000</v>
          </cell>
          <cell r="I2347">
            <v>190152</v>
          </cell>
          <cell r="J2347">
            <v>2</v>
          </cell>
          <cell r="K2347">
            <v>540</v>
          </cell>
          <cell r="L2347">
            <v>0</v>
          </cell>
          <cell r="M2347">
            <v>0</v>
          </cell>
          <cell r="N2347">
            <v>0</v>
          </cell>
          <cell r="O2347">
            <v>0</v>
          </cell>
          <cell r="P2347">
            <v>0</v>
          </cell>
          <cell r="R2347">
            <v>0</v>
          </cell>
          <cell r="S2347">
            <v>0</v>
          </cell>
          <cell r="T2347">
            <v>0</v>
          </cell>
          <cell r="V2347">
            <v>0</v>
          </cell>
          <cell r="W2347">
            <v>0</v>
          </cell>
          <cell r="X2347">
            <v>0</v>
          </cell>
        </row>
        <row r="2348">
          <cell r="A2348">
            <v>1</v>
          </cell>
          <cell r="B2348" t="str">
            <v>600400166117</v>
          </cell>
          <cell r="C2348">
            <v>80</v>
          </cell>
          <cell r="D2348">
            <v>2</v>
          </cell>
          <cell r="E2348" t="str">
            <v>PREJ OP-DIFERENCA TX-REAJUSTE-FUNDING OUTROS BANCOS</v>
          </cell>
          <cell r="F2348">
            <v>3</v>
          </cell>
          <cell r="G2348">
            <v>81450002</v>
          </cell>
          <cell r="H2348" t="str">
            <v>R0060000</v>
          </cell>
          <cell r="I2348">
            <v>190158</v>
          </cell>
          <cell r="J2348">
            <v>1</v>
          </cell>
          <cell r="K2348">
            <v>540</v>
          </cell>
          <cell r="L2348">
            <v>0</v>
          </cell>
          <cell r="M2348">
            <v>0</v>
          </cell>
          <cell r="N2348">
            <v>-1359000</v>
          </cell>
          <cell r="O2348">
            <v>1359000</v>
          </cell>
          <cell r="P2348">
            <v>0</v>
          </cell>
          <cell r="R2348">
            <v>0</v>
          </cell>
          <cell r="S2348">
            <v>0</v>
          </cell>
          <cell r="T2348">
            <v>0</v>
          </cell>
          <cell r="V2348">
            <v>-1227483.8700000001</v>
          </cell>
          <cell r="W2348">
            <v>-1271322.58</v>
          </cell>
          <cell r="X2348">
            <v>-1310464.29</v>
          </cell>
        </row>
        <row r="2349">
          <cell r="A2349">
            <v>1</v>
          </cell>
          <cell r="B2349" t="str">
            <v>600400166125</v>
          </cell>
          <cell r="C2349">
            <v>80</v>
          </cell>
          <cell r="D2349">
            <v>2</v>
          </cell>
          <cell r="E2349" t="str">
            <v>PREJ EM OPER-DIF DE TAXA-REAJUSTE-INTERBANCARIO</v>
          </cell>
          <cell r="F2349">
            <v>3</v>
          </cell>
          <cell r="G2349">
            <v>81450002</v>
          </cell>
          <cell r="H2349" t="str">
            <v>R0060000</v>
          </cell>
          <cell r="I2349">
            <v>190163</v>
          </cell>
          <cell r="J2349">
            <v>1</v>
          </cell>
          <cell r="K2349">
            <v>540</v>
          </cell>
          <cell r="L2349">
            <v>-10342962.460000001</v>
          </cell>
          <cell r="M2349">
            <v>0</v>
          </cell>
          <cell r="N2349">
            <v>-3792783.98</v>
          </cell>
          <cell r="O2349">
            <v>3700483.98</v>
          </cell>
          <cell r="P2349">
            <v>-92300</v>
          </cell>
          <cell r="R2349">
            <v>0</v>
          </cell>
          <cell r="S2349">
            <v>0</v>
          </cell>
          <cell r="T2349">
            <v>-92300</v>
          </cell>
          <cell r="V2349">
            <v>-13685335.09</v>
          </cell>
          <cell r="W2349">
            <v>-3461743.08</v>
          </cell>
          <cell r="X2349">
            <v>-3637548.84</v>
          </cell>
        </row>
        <row r="2350">
          <cell r="A2350">
            <v>1</v>
          </cell>
          <cell r="B2350" t="str">
            <v>600400166192</v>
          </cell>
          <cell r="C2350">
            <v>80</v>
          </cell>
          <cell r="D2350">
            <v>2</v>
          </cell>
          <cell r="E2350" t="str">
            <v>PREJUIZOS EM OPERACOES-DIF.DE TAXAS-IMPORTACAO PRONTA</v>
          </cell>
          <cell r="F2350">
            <v>3</v>
          </cell>
          <cell r="G2350">
            <v>81450002</v>
          </cell>
          <cell r="H2350" t="str">
            <v>R0060000</v>
          </cell>
          <cell r="I2350">
            <v>190161</v>
          </cell>
          <cell r="J2350">
            <v>7</v>
          </cell>
          <cell r="K2350">
            <v>540</v>
          </cell>
          <cell r="L2350">
            <v>0</v>
          </cell>
          <cell r="M2350">
            <v>0</v>
          </cell>
          <cell r="N2350">
            <v>-10361764.119999999</v>
          </cell>
          <cell r="O2350">
            <v>10361764.119999999</v>
          </cell>
          <cell r="P2350">
            <v>0</v>
          </cell>
          <cell r="R2350">
            <v>0</v>
          </cell>
          <cell r="S2350">
            <v>0</v>
          </cell>
          <cell r="T2350">
            <v>0</v>
          </cell>
          <cell r="V2350">
            <v>9359012.75</v>
          </cell>
          <cell r="W2350">
            <v>9693263.2100000009</v>
          </cell>
          <cell r="X2350">
            <v>9991701.1199999992</v>
          </cell>
        </row>
        <row r="2351">
          <cell r="A2351">
            <v>1</v>
          </cell>
          <cell r="B2351" t="str">
            <v>600400166222</v>
          </cell>
          <cell r="C2351">
            <v>80</v>
          </cell>
          <cell r="D2351">
            <v>2</v>
          </cell>
          <cell r="E2351" t="str">
            <v>PREJUIZOS EM OPERACOES-DIF.DE TAXAS-IMPORTACAO</v>
          </cell>
          <cell r="F2351">
            <v>3</v>
          </cell>
          <cell r="G2351">
            <v>81450002</v>
          </cell>
          <cell r="H2351" t="str">
            <v>R0060000</v>
          </cell>
          <cell r="I2351">
            <v>190207</v>
          </cell>
          <cell r="J2351">
            <v>7</v>
          </cell>
          <cell r="K2351">
            <v>540</v>
          </cell>
          <cell r="L2351">
            <v>0</v>
          </cell>
          <cell r="M2351">
            <v>0</v>
          </cell>
          <cell r="N2351">
            <v>-806054.07</v>
          </cell>
          <cell r="O2351">
            <v>806054.07</v>
          </cell>
          <cell r="P2351">
            <v>0</v>
          </cell>
          <cell r="R2351">
            <v>0</v>
          </cell>
          <cell r="S2351">
            <v>0</v>
          </cell>
          <cell r="T2351">
            <v>0</v>
          </cell>
          <cell r="V2351">
            <v>-728048.84</v>
          </cell>
          <cell r="W2351">
            <v>-754050.58</v>
          </cell>
          <cell r="X2351">
            <v>-777266.42</v>
          </cell>
        </row>
        <row r="2352">
          <cell r="A2352">
            <v>1</v>
          </cell>
          <cell r="B2352" t="str">
            <v>600400166230</v>
          </cell>
          <cell r="C2352">
            <v>80</v>
          </cell>
          <cell r="D2352">
            <v>2</v>
          </cell>
          <cell r="E2352" t="str">
            <v>PREJUIZOS EM OPERACOES-DIF.DE TAXAS-ARBITRAGEM COMPRA FUTURA</v>
          </cell>
          <cell r="F2352">
            <v>3</v>
          </cell>
          <cell r="G2352">
            <v>81450002</v>
          </cell>
          <cell r="H2352" t="str">
            <v>R0060000</v>
          </cell>
          <cell r="I2352">
            <v>190141</v>
          </cell>
          <cell r="J2352">
            <v>6</v>
          </cell>
          <cell r="K2352">
            <v>540</v>
          </cell>
          <cell r="L2352">
            <v>0</v>
          </cell>
          <cell r="M2352">
            <v>0</v>
          </cell>
          <cell r="N2352">
            <v>-2777.74</v>
          </cell>
          <cell r="O2352">
            <v>2777.74</v>
          </cell>
          <cell r="P2352">
            <v>0</v>
          </cell>
          <cell r="R2352">
            <v>0</v>
          </cell>
          <cell r="S2352">
            <v>0</v>
          </cell>
          <cell r="T2352">
            <v>0</v>
          </cell>
          <cell r="V2352">
            <v>2508.9299999999998</v>
          </cell>
          <cell r="W2352">
            <v>2598.5300000000002</v>
          </cell>
          <cell r="X2352">
            <v>2678.54</v>
          </cell>
        </row>
        <row r="2353">
          <cell r="A2353">
            <v>1</v>
          </cell>
          <cell r="B2353" t="str">
            <v>600400166249</v>
          </cell>
          <cell r="C2353">
            <v>80</v>
          </cell>
          <cell r="D2353">
            <v>2</v>
          </cell>
          <cell r="E2353" t="str">
            <v>PREJUIZOS EM OPERACOES-DIF.DE TAXAS-ARBITRAGEM COMPRA PRONTA</v>
          </cell>
          <cell r="F2353">
            <v>3</v>
          </cell>
          <cell r="G2353">
            <v>81450002</v>
          </cell>
          <cell r="H2353" t="str">
            <v>R0060000</v>
          </cell>
          <cell r="I2353">
            <v>190141</v>
          </cell>
          <cell r="J2353">
            <v>1</v>
          </cell>
          <cell r="K2353">
            <v>540</v>
          </cell>
          <cell r="L2353">
            <v>-5514.33</v>
          </cell>
          <cell r="M2353">
            <v>0</v>
          </cell>
          <cell r="N2353">
            <v>-0.64</v>
          </cell>
          <cell r="O2353">
            <v>0.64</v>
          </cell>
          <cell r="P2353">
            <v>0</v>
          </cell>
          <cell r="R2353">
            <v>0</v>
          </cell>
          <cell r="S2353">
            <v>0</v>
          </cell>
          <cell r="T2353">
            <v>0</v>
          </cell>
          <cell r="V2353">
            <v>-5513.91</v>
          </cell>
          <cell r="W2353">
            <v>0.43</v>
          </cell>
          <cell r="X2353">
            <v>0.44</v>
          </cell>
        </row>
        <row r="2354">
          <cell r="A2354">
            <v>1</v>
          </cell>
          <cell r="B2354" t="str">
            <v>600400166265</v>
          </cell>
          <cell r="C2354">
            <v>80</v>
          </cell>
          <cell r="D2354">
            <v>2</v>
          </cell>
          <cell r="E2354" t="str">
            <v>PREJUIZOS EM OPERACOES-DIF.DE TAXAS-FUNDING EXPORT</v>
          </cell>
          <cell r="F2354">
            <v>3</v>
          </cell>
          <cell r="G2354">
            <v>81450002</v>
          </cell>
          <cell r="H2354" t="str">
            <v>R0060000</v>
          </cell>
          <cell r="I2354">
            <v>190208</v>
          </cell>
          <cell r="J2354">
            <v>22</v>
          </cell>
          <cell r="K2354">
            <v>0</v>
          </cell>
          <cell r="L2354">
            <v>-19294.37</v>
          </cell>
          <cell r="M2354">
            <v>-1259.67</v>
          </cell>
          <cell r="N2354">
            <v>-554791.13</v>
          </cell>
          <cell r="O2354">
            <v>548845.81000000006</v>
          </cell>
          <cell r="P2354">
            <v>-7204.99</v>
          </cell>
          <cell r="R2354">
            <v>314.26000000000931</v>
          </cell>
          <cell r="S2354">
            <v>-1259.6699999999255</v>
          </cell>
          <cell r="T2354">
            <v>-5945.3199999999488</v>
          </cell>
          <cell r="V2354">
            <v>-500639.61</v>
          </cell>
          <cell r="W2354">
            <v>-502392.09</v>
          </cell>
          <cell r="X2354">
            <v>-524019.51</v>
          </cell>
        </row>
        <row r="2355">
          <cell r="A2355">
            <v>1</v>
          </cell>
          <cell r="B2355" t="str">
            <v>600400166273</v>
          </cell>
          <cell r="C2355">
            <v>80</v>
          </cell>
          <cell r="D2355">
            <v>2</v>
          </cell>
          <cell r="E2355" t="str">
            <v>PREJUIZOS EM OPERACOES-DIF.DE TAXAS-ARBITRAGEM VENDA PRONTA</v>
          </cell>
          <cell r="F2355">
            <v>3</v>
          </cell>
          <cell r="G2355">
            <v>81450002</v>
          </cell>
          <cell r="H2355" t="str">
            <v>R0060000</v>
          </cell>
          <cell r="I2355">
            <v>190142</v>
          </cell>
          <cell r="J2355">
            <v>1</v>
          </cell>
          <cell r="K2355">
            <v>540</v>
          </cell>
          <cell r="L2355">
            <v>0</v>
          </cell>
          <cell r="M2355">
            <v>0</v>
          </cell>
          <cell r="N2355">
            <v>-0.72</v>
          </cell>
          <cell r="O2355">
            <v>0.72</v>
          </cell>
          <cell r="P2355">
            <v>0</v>
          </cell>
          <cell r="R2355">
            <v>0</v>
          </cell>
          <cell r="S2355">
            <v>0</v>
          </cell>
          <cell r="T2355">
            <v>0</v>
          </cell>
          <cell r="V2355">
            <v>0.65</v>
          </cell>
          <cell r="W2355">
            <v>0.67</v>
          </cell>
          <cell r="X2355">
            <v>0.69</v>
          </cell>
        </row>
        <row r="2356">
          <cell r="A2356">
            <v>1</v>
          </cell>
          <cell r="B2356" t="str">
            <v>600400166281</v>
          </cell>
          <cell r="C2356">
            <v>80</v>
          </cell>
          <cell r="D2356">
            <v>2</v>
          </cell>
          <cell r="E2356" t="str">
            <v>PREJUIZOS EM OPERACOES-DIF.DE TAXAS-ARBITRAGEM VENDA FUTURA</v>
          </cell>
          <cell r="F2356">
            <v>3</v>
          </cell>
          <cell r="G2356">
            <v>81450002</v>
          </cell>
          <cell r="H2356" t="str">
            <v>R0060000</v>
          </cell>
          <cell r="I2356">
            <v>190142</v>
          </cell>
          <cell r="J2356">
            <v>6</v>
          </cell>
          <cell r="K2356">
            <v>540</v>
          </cell>
          <cell r="L2356">
            <v>0</v>
          </cell>
          <cell r="M2356">
            <v>0</v>
          </cell>
          <cell r="N2356">
            <v>-0.14000000000000001</v>
          </cell>
          <cell r="O2356">
            <v>0.14000000000000001</v>
          </cell>
          <cell r="P2356">
            <v>0</v>
          </cell>
          <cell r="R2356">
            <v>0</v>
          </cell>
          <cell r="S2356">
            <v>0</v>
          </cell>
          <cell r="T2356">
            <v>0</v>
          </cell>
          <cell r="V2356">
            <v>0.13</v>
          </cell>
          <cell r="W2356">
            <v>0.13</v>
          </cell>
          <cell r="X2356">
            <v>0.14000000000000001</v>
          </cell>
        </row>
        <row r="2357">
          <cell r="A2357">
            <v>1</v>
          </cell>
          <cell r="B2357" t="str">
            <v>600400166290</v>
          </cell>
          <cell r="C2357">
            <v>80</v>
          </cell>
          <cell r="D2357">
            <v>2</v>
          </cell>
          <cell r="E2357" t="str">
            <v>PREJUIZOS EM OPERACOES-DIF.DE TAXAS-COMIS.AGENTE IMPORTACAO</v>
          </cell>
          <cell r="F2357">
            <v>3</v>
          </cell>
          <cell r="G2357">
            <v>81450002</v>
          </cell>
          <cell r="H2357" t="str">
            <v>R0060000</v>
          </cell>
          <cell r="I2357">
            <v>190144</v>
          </cell>
          <cell r="J2357">
            <v>7</v>
          </cell>
          <cell r="K2357">
            <v>540</v>
          </cell>
          <cell r="L2357">
            <v>-28793.54</v>
          </cell>
          <cell r="M2357">
            <v>-1086.8499999999999</v>
          </cell>
          <cell r="N2357">
            <v>-586470.82999999996</v>
          </cell>
          <cell r="O2357">
            <v>573284.46</v>
          </cell>
          <cell r="P2357">
            <v>-14273.22</v>
          </cell>
          <cell r="R2357">
            <v>-15653.59</v>
          </cell>
          <cell r="S2357">
            <v>-1086.8500000000931</v>
          </cell>
          <cell r="T2357">
            <v>-13186.37</v>
          </cell>
          <cell r="V2357">
            <v>-485128.63</v>
          </cell>
          <cell r="W2357">
            <v>-505048.63</v>
          </cell>
          <cell r="X2357">
            <v>-549498.41</v>
          </cell>
        </row>
        <row r="2358">
          <cell r="A2358">
            <v>1</v>
          </cell>
          <cell r="B2358" t="str">
            <v>600400166370</v>
          </cell>
          <cell r="C2358">
            <v>80</v>
          </cell>
          <cell r="D2358">
            <v>2</v>
          </cell>
          <cell r="E2358" t="str">
            <v>PREJUIZOS EM OPERACOES-DIF.DE TAXAS-INTERBANCARIO VENDAS</v>
          </cell>
          <cell r="F2358">
            <v>3</v>
          </cell>
          <cell r="G2358">
            <v>81450002</v>
          </cell>
          <cell r="H2358" t="str">
            <v>R0060000</v>
          </cell>
          <cell r="I2358">
            <v>190164</v>
          </cell>
          <cell r="J2358">
            <v>1</v>
          </cell>
          <cell r="K2358">
            <v>540</v>
          </cell>
          <cell r="L2358">
            <v>0</v>
          </cell>
          <cell r="M2358">
            <v>0</v>
          </cell>
          <cell r="N2358">
            <v>-7394450.4000000004</v>
          </cell>
          <cell r="O2358">
            <v>7394450.4000000004</v>
          </cell>
          <cell r="P2358">
            <v>0</v>
          </cell>
          <cell r="R2358">
            <v>0</v>
          </cell>
          <cell r="S2358">
            <v>0</v>
          </cell>
          <cell r="T2358">
            <v>0</v>
          </cell>
          <cell r="V2358">
            <v>-6678858.4299999997</v>
          </cell>
          <cell r="W2358">
            <v>-6917389.0800000001</v>
          </cell>
          <cell r="X2358">
            <v>-7130362.8899999997</v>
          </cell>
        </row>
        <row r="2359">
          <cell r="A2359">
            <v>1</v>
          </cell>
          <cell r="B2359" t="str">
            <v>600400166397</v>
          </cell>
          <cell r="C2359">
            <v>80</v>
          </cell>
          <cell r="D2359">
            <v>2</v>
          </cell>
          <cell r="E2359" t="str">
            <v>PREJ.EM OPERACOES-DIF.DE TAXAS-ORDENS DO EXTERIOR A CUMPRIR</v>
          </cell>
          <cell r="F2359">
            <v>3</v>
          </cell>
          <cell r="G2359">
            <v>81450002</v>
          </cell>
          <cell r="H2359" t="str">
            <v>R0060000</v>
          </cell>
          <cell r="I2359">
            <v>190140</v>
          </cell>
          <cell r="J2359">
            <v>1</v>
          </cell>
          <cell r="K2359">
            <v>540</v>
          </cell>
          <cell r="L2359">
            <v>0</v>
          </cell>
          <cell r="M2359">
            <v>0</v>
          </cell>
          <cell r="N2359">
            <v>-788.06</v>
          </cell>
          <cell r="O2359">
            <v>788.06</v>
          </cell>
          <cell r="P2359">
            <v>0</v>
          </cell>
          <cell r="R2359">
            <v>11.199999999999932</v>
          </cell>
          <cell r="S2359">
            <v>0</v>
          </cell>
          <cell r="T2359">
            <v>0</v>
          </cell>
          <cell r="V2359">
            <v>-689.27</v>
          </cell>
          <cell r="W2359">
            <v>-737.22</v>
          </cell>
          <cell r="X2359">
            <v>-759.92</v>
          </cell>
        </row>
        <row r="2360">
          <cell r="A2360">
            <v>1</v>
          </cell>
          <cell r="B2360" t="str">
            <v>600400166427</v>
          </cell>
          <cell r="C2360">
            <v>80</v>
          </cell>
          <cell r="D2360">
            <v>2</v>
          </cell>
          <cell r="E2360" t="str">
            <v>DIF DE TAXA-INTERBANCARIO VENDA FUTURO</v>
          </cell>
          <cell r="F2360">
            <v>3</v>
          </cell>
          <cell r="G2360">
            <v>81450002</v>
          </cell>
          <cell r="H2360" t="str">
            <v>R0060000</v>
          </cell>
          <cell r="I2360">
            <v>190149</v>
          </cell>
          <cell r="J2360">
            <v>6</v>
          </cell>
          <cell r="K2360">
            <v>540</v>
          </cell>
          <cell r="L2360">
            <v>0</v>
          </cell>
          <cell r="M2360">
            <v>0</v>
          </cell>
          <cell r="N2360">
            <v>-753.4</v>
          </cell>
          <cell r="O2360">
            <v>753.4</v>
          </cell>
          <cell r="P2360">
            <v>0</v>
          </cell>
          <cell r="R2360">
            <v>0</v>
          </cell>
          <cell r="S2360">
            <v>0</v>
          </cell>
          <cell r="T2360">
            <v>0</v>
          </cell>
          <cell r="V2360">
            <v>680.49</v>
          </cell>
          <cell r="W2360">
            <v>704.79</v>
          </cell>
          <cell r="X2360">
            <v>726.49</v>
          </cell>
        </row>
        <row r="2361">
          <cell r="A2361">
            <v>1</v>
          </cell>
          <cell r="B2361" t="str">
            <v>600400166540</v>
          </cell>
          <cell r="C2361">
            <v>80</v>
          </cell>
          <cell r="D2361">
            <v>2</v>
          </cell>
          <cell r="E2361" t="str">
            <v>PREJUIZO DIF TAXA-IMPORTACAO PRONTA D0</v>
          </cell>
          <cell r="F2361">
            <v>3</v>
          </cell>
          <cell r="G2361">
            <v>81450002</v>
          </cell>
          <cell r="H2361" t="str">
            <v>R0060000</v>
          </cell>
          <cell r="I2361">
            <v>10705</v>
          </cell>
          <cell r="J2361">
            <v>1</v>
          </cell>
          <cell r="K2361">
            <v>540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0</v>
          </cell>
          <cell r="R2361">
            <v>0</v>
          </cell>
          <cell r="S2361">
            <v>0</v>
          </cell>
          <cell r="T2361">
            <v>0</v>
          </cell>
          <cell r="V2361">
            <v>0</v>
          </cell>
          <cell r="W2361">
            <v>0</v>
          </cell>
          <cell r="X2361">
            <v>0</v>
          </cell>
        </row>
        <row r="2362">
          <cell r="A2362">
            <v>1</v>
          </cell>
          <cell r="B2362" t="str">
            <v>600400166605</v>
          </cell>
          <cell r="C2362">
            <v>80</v>
          </cell>
          <cell r="D2362">
            <v>2</v>
          </cell>
          <cell r="E2362" t="str">
            <v>FOER-ARBITRAGEM COMPRA-DESP.VAR.DIF.TAXAS-FUTURA</v>
          </cell>
          <cell r="F2362">
            <v>3</v>
          </cell>
          <cell r="G2362">
            <v>81450002</v>
          </cell>
          <cell r="H2362" t="str">
            <v>R0060000</v>
          </cell>
          <cell r="I2362">
            <v>190157</v>
          </cell>
          <cell r="J2362">
            <v>81</v>
          </cell>
          <cell r="K2362">
            <v>540</v>
          </cell>
          <cell r="L2362">
            <v>0</v>
          </cell>
          <cell r="M2362">
            <v>0</v>
          </cell>
          <cell r="N2362">
            <v>-87873.4</v>
          </cell>
          <cell r="O2362">
            <v>87873.4</v>
          </cell>
          <cell r="P2362">
            <v>0</v>
          </cell>
          <cell r="R2362">
            <v>0</v>
          </cell>
          <cell r="S2362">
            <v>0</v>
          </cell>
          <cell r="T2362">
            <v>0</v>
          </cell>
          <cell r="V2362">
            <v>79369.52</v>
          </cell>
          <cell r="W2362">
            <v>82204.149999999994</v>
          </cell>
          <cell r="X2362">
            <v>84735.06</v>
          </cell>
        </row>
        <row r="2363">
          <cell r="A2363">
            <v>1</v>
          </cell>
          <cell r="B2363" t="str">
            <v>600400166630</v>
          </cell>
          <cell r="C2363">
            <v>80</v>
          </cell>
          <cell r="D2363">
            <v>2</v>
          </cell>
          <cell r="E2363" t="str">
            <v>PREJ.EM OPERACOES - DIF.DE TAXAS - APLIC.PRAZO FIXO</v>
          </cell>
          <cell r="F2363">
            <v>3</v>
          </cell>
          <cell r="G2363">
            <v>81450002</v>
          </cell>
          <cell r="H2363" t="str">
            <v>R0060000</v>
          </cell>
          <cell r="I2363">
            <v>190150</v>
          </cell>
          <cell r="J2363">
            <v>14</v>
          </cell>
          <cell r="K2363">
            <v>0</v>
          </cell>
          <cell r="L2363">
            <v>0</v>
          </cell>
          <cell r="M2363">
            <v>0</v>
          </cell>
          <cell r="N2363">
            <v>-35753600</v>
          </cell>
          <cell r="O2363">
            <v>35753600</v>
          </cell>
          <cell r="P2363">
            <v>0</v>
          </cell>
          <cell r="R2363">
            <v>0</v>
          </cell>
          <cell r="S2363">
            <v>0</v>
          </cell>
          <cell r="T2363">
            <v>0</v>
          </cell>
          <cell r="V2363">
            <v>-32076103.23</v>
          </cell>
          <cell r="W2363">
            <v>-33446916.129999999</v>
          </cell>
          <cell r="X2363">
            <v>-34476685.710000001</v>
          </cell>
        </row>
        <row r="2364">
          <cell r="A2364">
            <v>1</v>
          </cell>
          <cell r="B2364" t="str">
            <v>681450002025</v>
          </cell>
          <cell r="C2364">
            <v>80</v>
          </cell>
          <cell r="D2364">
            <v>2</v>
          </cell>
          <cell r="E2364" t="str">
            <v>US$ LIVRE DESPESAS DE FUNDING STAR ACCOUNT</v>
          </cell>
          <cell r="F2364">
            <v>3</v>
          </cell>
          <cell r="G2364">
            <v>81450002</v>
          </cell>
          <cell r="H2364" t="str">
            <v>R0010100</v>
          </cell>
          <cell r="I2364">
            <v>30166</v>
          </cell>
          <cell r="J2364">
            <v>110</v>
          </cell>
          <cell r="K2364">
            <v>0</v>
          </cell>
          <cell r="L2364">
            <v>-34494433.799999997</v>
          </cell>
          <cell r="M2364">
            <v>-1491500</v>
          </cell>
          <cell r="N2364">
            <v>-218484296</v>
          </cell>
          <cell r="O2364">
            <v>211444796</v>
          </cell>
          <cell r="P2364">
            <v>-8531000</v>
          </cell>
          <cell r="R2364">
            <v>399000</v>
          </cell>
          <cell r="S2364">
            <v>-1491500</v>
          </cell>
          <cell r="T2364">
            <v>-7039500</v>
          </cell>
          <cell r="V2364">
            <v>-217761604.38</v>
          </cell>
          <cell r="W2364">
            <v>-194048857.55000001</v>
          </cell>
          <cell r="X2364">
            <v>-207316589</v>
          </cell>
        </row>
        <row r="2365">
          <cell r="G2365" t="str">
            <v>81450002 Total</v>
          </cell>
          <cell r="L2365">
            <v>-44922329.25</v>
          </cell>
          <cell r="M2365">
            <v>-1493848.75</v>
          </cell>
          <cell r="P2365">
            <v>-8672246.9900000002</v>
          </cell>
          <cell r="R2365">
            <v>384292.85</v>
          </cell>
          <cell r="S2365">
            <v>-1493848.75</v>
          </cell>
          <cell r="T2365">
            <v>-7178398.2400000002</v>
          </cell>
          <cell r="V2365">
            <v>-264499057.06999999</v>
          </cell>
          <cell r="W2365">
            <v>-231916748.60000002</v>
          </cell>
          <cell r="X2365">
            <v>-246465256.61000001</v>
          </cell>
        </row>
        <row r="2366">
          <cell r="A2366">
            <v>1</v>
          </cell>
          <cell r="B2366" t="str">
            <v>681520004099</v>
          </cell>
          <cell r="C2366">
            <v>80</v>
          </cell>
          <cell r="D2366">
            <v>2</v>
          </cell>
          <cell r="E2366" t="str">
            <v>AFS-NBC USV TERC-PREJS.COM TITS</v>
          </cell>
          <cell r="F2366">
            <v>3</v>
          </cell>
          <cell r="G2366">
            <v>81520004</v>
          </cell>
          <cell r="H2366" t="str">
            <v>R0104200</v>
          </cell>
          <cell r="I2366">
            <v>210515</v>
          </cell>
          <cell r="J2366">
            <v>76</v>
          </cell>
          <cell r="K2366">
            <v>0</v>
          </cell>
          <cell r="L2366">
            <v>0</v>
          </cell>
          <cell r="M2366">
            <v>-0.02</v>
          </cell>
          <cell r="N2366">
            <v>-0.06</v>
          </cell>
          <cell r="O2366">
            <v>0</v>
          </cell>
          <cell r="P2366">
            <v>-0.08</v>
          </cell>
          <cell r="R2366">
            <v>0</v>
          </cell>
          <cell r="S2366">
            <v>-2.0000000018626451E-2</v>
          </cell>
          <cell r="T2366">
            <v>-0.06</v>
          </cell>
          <cell r="V2366">
            <v>0</v>
          </cell>
          <cell r="W2366">
            <v>0</v>
          </cell>
          <cell r="X2366">
            <v>-0.06</v>
          </cell>
        </row>
        <row r="2367">
          <cell r="G2367" t="str">
            <v>81520004 Total</v>
          </cell>
          <cell r="L2367">
            <v>0</v>
          </cell>
          <cell r="M2367">
            <v>-0.02</v>
          </cell>
          <cell r="P2367">
            <v>-0.08</v>
          </cell>
          <cell r="R2367">
            <v>0</v>
          </cell>
          <cell r="S2367">
            <v>-2.0000000018626451E-2</v>
          </cell>
          <cell r="T2367">
            <v>-0.06</v>
          </cell>
          <cell r="V2367">
            <v>0</v>
          </cell>
          <cell r="W2367">
            <v>0</v>
          </cell>
          <cell r="X2367">
            <v>-0.06</v>
          </cell>
        </row>
        <row r="2368">
          <cell r="A2368">
            <v>1</v>
          </cell>
          <cell r="B2368" t="str">
            <v>600920893242</v>
          </cell>
          <cell r="C2368">
            <v>80</v>
          </cell>
          <cell r="D2368">
            <v>2</v>
          </cell>
          <cell r="E2368" t="str">
            <v>SWAP CDI-PRE BMF SDI-PREJUIZOS EM OPERACOES-OT-INTERBANK</v>
          </cell>
          <cell r="F2368">
            <v>3</v>
          </cell>
          <cell r="G2368">
            <v>81550407</v>
          </cell>
          <cell r="H2368" t="str">
            <v>R0070400</v>
          </cell>
          <cell r="I2368">
            <v>200151</v>
          </cell>
          <cell r="J2368">
            <v>155</v>
          </cell>
          <cell r="K2368">
            <v>0</v>
          </cell>
          <cell r="L2368">
            <v>0</v>
          </cell>
          <cell r="M2368">
            <v>0</v>
          </cell>
          <cell r="N2368">
            <v>-9129</v>
          </cell>
          <cell r="O2368">
            <v>0</v>
          </cell>
          <cell r="P2368">
            <v>-9129</v>
          </cell>
          <cell r="R2368">
            <v>0</v>
          </cell>
          <cell r="S2368">
            <v>0</v>
          </cell>
          <cell r="T2368">
            <v>-9129</v>
          </cell>
          <cell r="V2368">
            <v>0</v>
          </cell>
          <cell r="W2368">
            <v>0</v>
          </cell>
          <cell r="X2368">
            <v>0</v>
          </cell>
        </row>
        <row r="2369">
          <cell r="A2369">
            <v>1</v>
          </cell>
          <cell r="B2369" t="str">
            <v>600920895520</v>
          </cell>
          <cell r="C2369">
            <v>80</v>
          </cell>
          <cell r="D2369">
            <v>2</v>
          </cell>
          <cell r="E2369" t="str">
            <v>OPIC-SWAP LIBOR/PRE CETIP-PREJUIZOS OPERACOES-H.OFFICE</v>
          </cell>
          <cell r="F2369">
            <v>3</v>
          </cell>
          <cell r="G2369">
            <v>81550407</v>
          </cell>
          <cell r="H2369" t="str">
            <v>R0155170</v>
          </cell>
          <cell r="I2369">
            <v>30074</v>
          </cell>
          <cell r="J2369">
            <v>7</v>
          </cell>
          <cell r="K2369">
            <v>644</v>
          </cell>
          <cell r="L2369">
            <v>-10878412.1</v>
          </cell>
          <cell r="M2369">
            <v>354198.4</v>
          </cell>
          <cell r="N2369">
            <v>-13814250.58</v>
          </cell>
          <cell r="O2369">
            <v>7027302.0899999999</v>
          </cell>
          <cell r="P2369">
            <v>-6432750.0899999999</v>
          </cell>
          <cell r="R2369">
            <v>-269396.77</v>
          </cell>
          <cell r="S2369">
            <v>354198.4</v>
          </cell>
          <cell r="T2369">
            <v>-6786948.4900000002</v>
          </cell>
          <cell r="V2369">
            <v>-5438703.46</v>
          </cell>
          <cell r="W2369">
            <v>6127984.1299999999</v>
          </cell>
          <cell r="X2369">
            <v>7130525.4199999999</v>
          </cell>
        </row>
        <row r="2370">
          <cell r="A2370">
            <v>1</v>
          </cell>
          <cell r="B2370" t="str">
            <v>600920895849</v>
          </cell>
          <cell r="C2370">
            <v>80</v>
          </cell>
          <cell r="D2370">
            <v>2</v>
          </cell>
          <cell r="E2370" t="str">
            <v>SWAP PRE/USD CETIP-GANHOS COM ATIVOS PRE-NET PERDA</v>
          </cell>
          <cell r="F2370">
            <v>3</v>
          </cell>
          <cell r="G2370">
            <v>81550407</v>
          </cell>
          <cell r="H2370" t="str">
            <v>R0070400</v>
          </cell>
          <cell r="I2370">
            <v>200259</v>
          </cell>
          <cell r="J2370">
            <v>51</v>
          </cell>
          <cell r="K2370">
            <v>732</v>
          </cell>
          <cell r="L2370">
            <v>353878.91</v>
          </cell>
          <cell r="M2370">
            <v>0</v>
          </cell>
          <cell r="N2370">
            <v>0</v>
          </cell>
          <cell r="O2370">
            <v>0</v>
          </cell>
          <cell r="P2370">
            <v>0</v>
          </cell>
          <cell r="R2370">
            <v>0</v>
          </cell>
          <cell r="S2370">
            <v>0</v>
          </cell>
          <cell r="T2370">
            <v>0</v>
          </cell>
          <cell r="V2370">
            <v>353878.91</v>
          </cell>
          <cell r="W2370">
            <v>0</v>
          </cell>
          <cell r="X2370">
            <v>0</v>
          </cell>
        </row>
        <row r="2371">
          <cell r="A2371">
            <v>1</v>
          </cell>
          <cell r="B2371" t="str">
            <v>600920895857</v>
          </cell>
          <cell r="C2371">
            <v>80</v>
          </cell>
          <cell r="D2371">
            <v>2</v>
          </cell>
          <cell r="E2371" t="str">
            <v>SWAP PRE/USD CETIP-PERDAS COM PASSIVOS USD-NET PERDA</v>
          </cell>
          <cell r="F2371">
            <v>3</v>
          </cell>
          <cell r="G2371">
            <v>81550407</v>
          </cell>
          <cell r="H2371" t="str">
            <v>R0070400</v>
          </cell>
          <cell r="I2371">
            <v>200260</v>
          </cell>
          <cell r="J2371">
            <v>51</v>
          </cell>
          <cell r="K2371">
            <v>732</v>
          </cell>
          <cell r="L2371">
            <v>-139966.29999999999</v>
          </cell>
          <cell r="M2371">
            <v>0</v>
          </cell>
          <cell r="N2371">
            <v>0</v>
          </cell>
          <cell r="O2371">
            <v>0</v>
          </cell>
          <cell r="P2371">
            <v>0</v>
          </cell>
          <cell r="R2371">
            <v>0</v>
          </cell>
          <cell r="S2371">
            <v>0</v>
          </cell>
          <cell r="T2371">
            <v>0</v>
          </cell>
          <cell r="V2371">
            <v>-139966.29999999999</v>
          </cell>
          <cell r="W2371">
            <v>0</v>
          </cell>
          <cell r="X2371">
            <v>0</v>
          </cell>
        </row>
        <row r="2372">
          <cell r="A2372">
            <v>1</v>
          </cell>
          <cell r="B2372" t="str">
            <v>600920895890</v>
          </cell>
          <cell r="C2372">
            <v>80</v>
          </cell>
          <cell r="D2372">
            <v>2</v>
          </cell>
          <cell r="E2372" t="str">
            <v>SWAP USD/CDI CETIP-GANHOS COM ATIVOS USD-NET PERDA</v>
          </cell>
          <cell r="F2372">
            <v>3</v>
          </cell>
          <cell r="G2372">
            <v>81550407</v>
          </cell>
          <cell r="H2372" t="str">
            <v>R0070400</v>
          </cell>
          <cell r="I2372">
            <v>200261</v>
          </cell>
          <cell r="J2372">
            <v>51</v>
          </cell>
          <cell r="K2372">
            <v>732</v>
          </cell>
          <cell r="L2372">
            <v>-46179417.920000002</v>
          </cell>
          <cell r="M2372">
            <v>6787394.7400000002</v>
          </cell>
          <cell r="N2372">
            <v>-11154198.74</v>
          </cell>
          <cell r="O2372">
            <v>0</v>
          </cell>
          <cell r="P2372">
            <v>-4366804</v>
          </cell>
          <cell r="R2372">
            <v>3434072.8</v>
          </cell>
          <cell r="S2372">
            <v>6787394.7400000002</v>
          </cell>
          <cell r="T2372">
            <v>-11154198.74</v>
          </cell>
          <cell r="V2372">
            <v>-53462651.579999998</v>
          </cell>
          <cell r="W2372">
            <v>-4423225.0199999996</v>
          </cell>
          <cell r="X2372">
            <v>-3968439.76</v>
          </cell>
        </row>
        <row r="2373">
          <cell r="A2373">
            <v>1</v>
          </cell>
          <cell r="B2373" t="str">
            <v>600920895903</v>
          </cell>
          <cell r="C2373">
            <v>80</v>
          </cell>
          <cell r="D2373">
            <v>2</v>
          </cell>
          <cell r="E2373" t="str">
            <v>SWAP USD/CDI CETIP-PERDAS COM PASSIVOS CDI-NET PERDA</v>
          </cell>
          <cell r="F2373">
            <v>3</v>
          </cell>
          <cell r="G2373">
            <v>81550407</v>
          </cell>
          <cell r="H2373" t="str">
            <v>R0070400</v>
          </cell>
          <cell r="I2373">
            <v>200262</v>
          </cell>
          <cell r="J2373">
            <v>51</v>
          </cell>
          <cell r="K2373">
            <v>732</v>
          </cell>
          <cell r="L2373">
            <v>55169036.630000003</v>
          </cell>
          <cell r="M2373">
            <v>-5148785.04</v>
          </cell>
          <cell r="N2373">
            <v>0</v>
          </cell>
          <cell r="O2373">
            <v>12890943.15</v>
          </cell>
          <cell r="P2373">
            <v>7742158.1100000003</v>
          </cell>
          <cell r="R2373">
            <v>-5643693.4299999997</v>
          </cell>
          <cell r="S2373">
            <v>-5148785.04</v>
          </cell>
          <cell r="T2373">
            <v>12890943.15</v>
          </cell>
          <cell r="V2373">
            <v>65846820.25</v>
          </cell>
          <cell r="W2373">
            <v>7708684.7000000002</v>
          </cell>
          <cell r="X2373">
            <v>7281767.2800000003</v>
          </cell>
        </row>
        <row r="2374">
          <cell r="A2374">
            <v>1</v>
          </cell>
          <cell r="B2374" t="str">
            <v>600920895946</v>
          </cell>
          <cell r="C2374">
            <v>80</v>
          </cell>
          <cell r="D2374">
            <v>2</v>
          </cell>
          <cell r="E2374" t="str">
            <v>SWAP CDI/USD CETIP-GANHOS COM ATIVOS CDI-NET PERDA</v>
          </cell>
          <cell r="F2374">
            <v>3</v>
          </cell>
          <cell r="G2374">
            <v>81550407</v>
          </cell>
          <cell r="H2374" t="str">
            <v>R0070400</v>
          </cell>
          <cell r="I2374">
            <v>200263</v>
          </cell>
          <cell r="J2374">
            <v>51</v>
          </cell>
          <cell r="K2374">
            <v>732</v>
          </cell>
          <cell r="L2374">
            <v>5692487.5800000001</v>
          </cell>
          <cell r="M2374">
            <v>6199982.3600000003</v>
          </cell>
          <cell r="N2374">
            <v>-5482979.7300000004</v>
          </cell>
          <cell r="O2374">
            <v>16955487.379999999</v>
          </cell>
          <cell r="P2374">
            <v>17672490.010000002</v>
          </cell>
          <cell r="R2374">
            <v>-3987530.96</v>
          </cell>
          <cell r="S2374">
            <v>6199982.3600000031</v>
          </cell>
          <cell r="T2374">
            <v>11472507.649999999</v>
          </cell>
          <cell r="V2374">
            <v>-22711965.25</v>
          </cell>
          <cell r="W2374">
            <v>-22233817.879999999</v>
          </cell>
          <cell r="X2374">
            <v>912823.33</v>
          </cell>
        </row>
        <row r="2375">
          <cell r="A2375">
            <v>1</v>
          </cell>
          <cell r="B2375" t="str">
            <v>600920895954</v>
          </cell>
          <cell r="C2375">
            <v>80</v>
          </cell>
          <cell r="D2375">
            <v>2</v>
          </cell>
          <cell r="E2375" t="str">
            <v>SWAP CDI/USD CETIP-PERDAS COM PASSIVOS USD-NET PERDA</v>
          </cell>
          <cell r="F2375">
            <v>3</v>
          </cell>
          <cell r="G2375">
            <v>81550407</v>
          </cell>
          <cell r="H2375" t="str">
            <v>R0070400</v>
          </cell>
          <cell r="I2375">
            <v>200264</v>
          </cell>
          <cell r="J2375">
            <v>51</v>
          </cell>
          <cell r="K2375">
            <v>732</v>
          </cell>
          <cell r="L2375">
            <v>-13459038.140000001</v>
          </cell>
          <cell r="M2375">
            <v>-7122691.8899999997</v>
          </cell>
          <cell r="N2375">
            <v>-18768804.199999999</v>
          </cell>
          <cell r="O2375">
            <v>5528761.7599999998</v>
          </cell>
          <cell r="P2375">
            <v>-20362734.329999998</v>
          </cell>
          <cell r="R2375">
            <v>4363705.4899999946</v>
          </cell>
          <cell r="S2375">
            <v>-7122691.8900000006</v>
          </cell>
          <cell r="T2375">
            <v>-13240042.439999999</v>
          </cell>
          <cell r="V2375">
            <v>41020395.579999998</v>
          </cell>
          <cell r="W2375">
            <v>42504533.369999997</v>
          </cell>
          <cell r="X2375">
            <v>-1791385.91</v>
          </cell>
        </row>
        <row r="2376">
          <cell r="A2376">
            <v>1</v>
          </cell>
          <cell r="B2376" t="str">
            <v>600920896640</v>
          </cell>
          <cell r="C2376">
            <v>80</v>
          </cell>
          <cell r="D2376">
            <v>2</v>
          </cell>
          <cell r="E2376" t="str">
            <v>SWAP CDI/PRE BMF C/GAR-GANHOS COM ATIVOS CDI-NET PERDA</v>
          </cell>
          <cell r="F2376">
            <v>3</v>
          </cell>
          <cell r="G2376">
            <v>81550407</v>
          </cell>
          <cell r="H2376" t="str">
            <v>R0070400</v>
          </cell>
          <cell r="I2376">
            <v>200289</v>
          </cell>
          <cell r="J2376">
            <v>155</v>
          </cell>
          <cell r="K2376">
            <v>732</v>
          </cell>
          <cell r="L2376">
            <v>0</v>
          </cell>
          <cell r="M2376">
            <v>0</v>
          </cell>
          <cell r="N2376">
            <v>0</v>
          </cell>
          <cell r="O2376">
            <v>1357517.41</v>
          </cell>
          <cell r="P2376">
            <v>1357517.41</v>
          </cell>
          <cell r="R2376">
            <v>0</v>
          </cell>
          <cell r="S2376">
            <v>0</v>
          </cell>
          <cell r="T2376">
            <v>1357517.41</v>
          </cell>
          <cell r="V2376">
            <v>0</v>
          </cell>
          <cell r="W2376">
            <v>0</v>
          </cell>
          <cell r="X2376">
            <v>0</v>
          </cell>
        </row>
        <row r="2377">
          <cell r="A2377">
            <v>1</v>
          </cell>
          <cell r="B2377" t="str">
            <v>600920896659</v>
          </cell>
          <cell r="C2377">
            <v>80</v>
          </cell>
          <cell r="D2377">
            <v>2</v>
          </cell>
          <cell r="E2377" t="str">
            <v>SWAP CDI/PRE BMF C/GAR-PERDAS COM PASSIVOS PRE-NET PERDA</v>
          </cell>
          <cell r="F2377">
            <v>3</v>
          </cell>
          <cell r="G2377">
            <v>81550407</v>
          </cell>
          <cell r="H2377" t="str">
            <v>R0070400</v>
          </cell>
          <cell r="I2377">
            <v>200290</v>
          </cell>
          <cell r="J2377">
            <v>155</v>
          </cell>
          <cell r="K2377">
            <v>732</v>
          </cell>
          <cell r="L2377">
            <v>0</v>
          </cell>
          <cell r="M2377">
            <v>0</v>
          </cell>
          <cell r="N2377">
            <v>-1427960.75</v>
          </cell>
          <cell r="O2377">
            <v>0</v>
          </cell>
          <cell r="P2377">
            <v>-1427960.75</v>
          </cell>
          <cell r="R2377">
            <v>0</v>
          </cell>
          <cell r="S2377">
            <v>0</v>
          </cell>
          <cell r="T2377">
            <v>-1427960.75</v>
          </cell>
          <cell r="V2377">
            <v>0</v>
          </cell>
          <cell r="W2377">
            <v>0</v>
          </cell>
          <cell r="X2377">
            <v>0</v>
          </cell>
        </row>
        <row r="2378">
          <cell r="A2378">
            <v>1</v>
          </cell>
          <cell r="B2378" t="str">
            <v>600920898112</v>
          </cell>
          <cell r="C2378">
            <v>80</v>
          </cell>
          <cell r="D2378">
            <v>2</v>
          </cell>
          <cell r="E2378" t="str">
            <v>SWAP PRE/USD CETIP-GANHOS COM ATIVOS PRE-NET PERDA-COIC</v>
          </cell>
          <cell r="F2378">
            <v>3</v>
          </cell>
          <cell r="G2378">
            <v>81550407</v>
          </cell>
          <cell r="H2378" t="str">
            <v>R0070440</v>
          </cell>
          <cell r="I2378">
            <v>200190</v>
          </cell>
          <cell r="J2378">
            <v>51</v>
          </cell>
          <cell r="K2378">
            <v>732</v>
          </cell>
          <cell r="L2378">
            <v>26191559.98</v>
          </cell>
          <cell r="M2378">
            <v>21586864.98</v>
          </cell>
          <cell r="N2378">
            <v>-29418230.41</v>
          </cell>
          <cell r="O2378">
            <v>51595278.509999998</v>
          </cell>
          <cell r="P2378">
            <v>43763913.079999998</v>
          </cell>
          <cell r="R2378">
            <v>4002381.52</v>
          </cell>
          <cell r="S2378">
            <v>21586864.980000004</v>
          </cell>
          <cell r="T2378">
            <v>22177048.099999998</v>
          </cell>
          <cell r="V2378">
            <v>14564156.02</v>
          </cell>
          <cell r="W2378">
            <v>-7736769.4400000004</v>
          </cell>
          <cell r="X2378">
            <v>-2905703.9</v>
          </cell>
        </row>
        <row r="2379">
          <cell r="A2379">
            <v>1</v>
          </cell>
          <cell r="B2379" t="str">
            <v>600920898120</v>
          </cell>
          <cell r="C2379">
            <v>80</v>
          </cell>
          <cell r="D2379">
            <v>2</v>
          </cell>
          <cell r="E2379" t="str">
            <v>SWAP PRE/USD CETIP-PERDAS COM PASSIVOS USD-NET PERDA-COIC</v>
          </cell>
          <cell r="F2379">
            <v>3</v>
          </cell>
          <cell r="G2379">
            <v>81550407</v>
          </cell>
          <cell r="H2379" t="str">
            <v>R0070440</v>
          </cell>
          <cell r="I2379">
            <v>200191</v>
          </cell>
          <cell r="J2379">
            <v>51</v>
          </cell>
          <cell r="K2379">
            <v>732</v>
          </cell>
          <cell r="L2379">
            <v>-48735278.399999999</v>
          </cell>
          <cell r="M2379">
            <v>-46303057.140000001</v>
          </cell>
          <cell r="N2379">
            <v>-138260956.05000001</v>
          </cell>
          <cell r="O2379">
            <v>57648239.780000001</v>
          </cell>
          <cell r="P2379">
            <v>-126915773.41</v>
          </cell>
          <cell r="R2379">
            <v>-426511.67000000179</v>
          </cell>
          <cell r="S2379">
            <v>-46303057.140000001</v>
          </cell>
          <cell r="T2379">
            <v>-80612716.270000011</v>
          </cell>
          <cell r="V2379">
            <v>-31374556.48</v>
          </cell>
          <cell r="W2379">
            <v>11232769.779999999</v>
          </cell>
          <cell r="X2379">
            <v>2835221.52</v>
          </cell>
        </row>
        <row r="2380">
          <cell r="A2380">
            <v>1</v>
          </cell>
          <cell r="B2380" t="str">
            <v>600920898244</v>
          </cell>
          <cell r="C2380">
            <v>80</v>
          </cell>
          <cell r="D2380">
            <v>2</v>
          </cell>
          <cell r="E2380" t="str">
            <v>SWAP YEN/USD-(R.2148)-GANHOS ATIVOS PRE-NET PERDA-HEAD OFFIC</v>
          </cell>
          <cell r="F2380">
            <v>3</v>
          </cell>
          <cell r="G2380">
            <v>81550407</v>
          </cell>
          <cell r="H2380" t="str">
            <v>R0155170</v>
          </cell>
          <cell r="I2380">
            <v>60623</v>
          </cell>
          <cell r="J2380">
            <v>88</v>
          </cell>
          <cell r="K2380">
            <v>732</v>
          </cell>
          <cell r="L2380">
            <v>0</v>
          </cell>
          <cell r="M2380">
            <v>0</v>
          </cell>
          <cell r="N2380">
            <v>0</v>
          </cell>
          <cell r="O2380">
            <v>7974497.29</v>
          </cell>
          <cell r="P2380">
            <v>7974497.29</v>
          </cell>
          <cell r="R2380">
            <v>0</v>
          </cell>
          <cell r="S2380">
            <v>0</v>
          </cell>
          <cell r="T2380">
            <v>7974497.29</v>
          </cell>
          <cell r="V2380">
            <v>0</v>
          </cell>
          <cell r="W2380">
            <v>0</v>
          </cell>
          <cell r="X2380">
            <v>0</v>
          </cell>
        </row>
        <row r="2381">
          <cell r="A2381">
            <v>1</v>
          </cell>
          <cell r="B2381" t="str">
            <v>600920898279</v>
          </cell>
          <cell r="C2381">
            <v>80</v>
          </cell>
          <cell r="D2381">
            <v>2</v>
          </cell>
          <cell r="E2381" t="str">
            <v>SWAP YEN/USD-(R.2148)-PERDAS PASS.USD-NET PERDA-HEAD OFFICE</v>
          </cell>
          <cell r="F2381">
            <v>3</v>
          </cell>
          <cell r="G2381">
            <v>81550407</v>
          </cell>
          <cell r="H2381" t="str">
            <v>R0155170</v>
          </cell>
          <cell r="I2381">
            <v>60503</v>
          </cell>
          <cell r="J2381">
            <v>88</v>
          </cell>
          <cell r="K2381">
            <v>732</v>
          </cell>
          <cell r="L2381">
            <v>0</v>
          </cell>
          <cell r="M2381">
            <v>0</v>
          </cell>
          <cell r="N2381">
            <v>-30969152.829999998</v>
          </cell>
          <cell r="O2381">
            <v>0</v>
          </cell>
          <cell r="P2381">
            <v>-30969152.829999998</v>
          </cell>
          <cell r="R2381">
            <v>0</v>
          </cell>
          <cell r="S2381">
            <v>0</v>
          </cell>
          <cell r="T2381">
            <v>-30969152.829999998</v>
          </cell>
          <cell r="V2381">
            <v>0</v>
          </cell>
          <cell r="W2381">
            <v>0</v>
          </cell>
          <cell r="X2381">
            <v>0</v>
          </cell>
        </row>
        <row r="2382">
          <cell r="A2382">
            <v>1</v>
          </cell>
          <cell r="B2382" t="str">
            <v>681550407353</v>
          </cell>
          <cell r="C2382">
            <v>80</v>
          </cell>
          <cell r="D2382">
            <v>2</v>
          </cell>
          <cell r="E2382" t="str">
            <v>SWAP USD PRE CETIP-GANHOS C/ATIVOS USD FLU-NET PERDA COIC</v>
          </cell>
          <cell r="F2382">
            <v>3</v>
          </cell>
          <cell r="G2382">
            <v>81550407</v>
          </cell>
          <cell r="H2382" t="str">
            <v>R0070440</v>
          </cell>
          <cell r="I2382">
            <v>200191</v>
          </cell>
          <cell r="J2382">
            <v>121</v>
          </cell>
          <cell r="K2382">
            <v>0</v>
          </cell>
          <cell r="L2382">
            <v>-7579674.1900000004</v>
          </cell>
          <cell r="M2382">
            <v>2935253.22</v>
          </cell>
          <cell r="N2382">
            <v>-2550218.5099999998</v>
          </cell>
          <cell r="O2382">
            <v>2662381.89</v>
          </cell>
          <cell r="P2382">
            <v>3047416.6</v>
          </cell>
          <cell r="R2382">
            <v>761946.5</v>
          </cell>
          <cell r="S2382">
            <v>2935253.22</v>
          </cell>
          <cell r="T2382">
            <v>112163.38</v>
          </cell>
          <cell r="V2382">
            <v>-8290025.1299999999</v>
          </cell>
          <cell r="W2382">
            <v>436655.05</v>
          </cell>
          <cell r="X2382">
            <v>3043410.77</v>
          </cell>
        </row>
        <row r="2383">
          <cell r="A2383">
            <v>1</v>
          </cell>
          <cell r="B2383" t="str">
            <v>681550407361</v>
          </cell>
          <cell r="C2383">
            <v>80</v>
          </cell>
          <cell r="D2383">
            <v>2</v>
          </cell>
          <cell r="E2383" t="str">
            <v>SWAP USD PRE CETIP-PERDAS COM PASS.CDI-NET PERDA-COIC</v>
          </cell>
          <cell r="F2383">
            <v>3</v>
          </cell>
          <cell r="G2383">
            <v>81550407</v>
          </cell>
          <cell r="H2383" t="str">
            <v>R0070440</v>
          </cell>
          <cell r="I2383">
            <v>200191</v>
          </cell>
          <cell r="J2383">
            <v>121</v>
          </cell>
          <cell r="K2383">
            <v>0</v>
          </cell>
          <cell r="L2383">
            <v>-9309042.6600000001</v>
          </cell>
          <cell r="M2383">
            <v>-2904061.19</v>
          </cell>
          <cell r="N2383">
            <v>-2849467.64</v>
          </cell>
          <cell r="O2383">
            <v>2876492.83</v>
          </cell>
          <cell r="P2383">
            <v>-2877036</v>
          </cell>
          <cell r="R2383">
            <v>-5113796.9400000004</v>
          </cell>
          <cell r="S2383">
            <v>-2904061.19</v>
          </cell>
          <cell r="T2383">
            <v>27025.189999999944</v>
          </cell>
          <cell r="V2383">
            <v>-4585918.6900000004</v>
          </cell>
          <cell r="W2383">
            <v>137001.76999999999</v>
          </cell>
          <cell r="X2383">
            <v>-2878001.19</v>
          </cell>
        </row>
        <row r="2384">
          <cell r="A2384">
            <v>1</v>
          </cell>
          <cell r="B2384" t="str">
            <v>681550407680</v>
          </cell>
          <cell r="C2384">
            <v>80</v>
          </cell>
          <cell r="D2384">
            <v>2</v>
          </cell>
          <cell r="E2384" t="str">
            <v>SWAP CDI PRE CETIP-GANHOS C/ATIVOS CDI-NET PERDA COIC</v>
          </cell>
          <cell r="F2384">
            <v>3</v>
          </cell>
          <cell r="G2384">
            <v>81550407</v>
          </cell>
          <cell r="H2384" t="str">
            <v>R0070440</v>
          </cell>
          <cell r="I2384">
            <v>200010</v>
          </cell>
          <cell r="J2384">
            <v>156</v>
          </cell>
          <cell r="K2384">
            <v>0</v>
          </cell>
          <cell r="L2384">
            <v>389491.88</v>
          </cell>
          <cell r="M2384">
            <v>36053.06</v>
          </cell>
          <cell r="N2384">
            <v>-1082761.02</v>
          </cell>
          <cell r="O2384">
            <v>1107655.27</v>
          </cell>
          <cell r="P2384">
            <v>60947.31</v>
          </cell>
          <cell r="R2384">
            <v>39160.240000000224</v>
          </cell>
          <cell r="S2384">
            <v>36053.059999999823</v>
          </cell>
          <cell r="T2384">
            <v>24894.25</v>
          </cell>
          <cell r="V2384">
            <v>-730507.67</v>
          </cell>
          <cell r="W2384">
            <v>-1029199.81</v>
          </cell>
          <cell r="X2384">
            <v>-869644.42</v>
          </cell>
        </row>
        <row r="2385">
          <cell r="A2385">
            <v>1</v>
          </cell>
          <cell r="B2385" t="str">
            <v>681550407698</v>
          </cell>
          <cell r="C2385">
            <v>80</v>
          </cell>
          <cell r="D2385">
            <v>2</v>
          </cell>
          <cell r="E2385" t="str">
            <v>SWAP CDI PRE CETIP-PERDAS COM PASS.CDI-NET PERDA-COIC</v>
          </cell>
          <cell r="F2385">
            <v>3</v>
          </cell>
          <cell r="G2385">
            <v>81550407</v>
          </cell>
          <cell r="H2385" t="str">
            <v>R0070440</v>
          </cell>
          <cell r="I2385">
            <v>200010</v>
          </cell>
          <cell r="J2385">
            <v>156</v>
          </cell>
          <cell r="K2385">
            <v>0</v>
          </cell>
          <cell r="L2385">
            <v>-1147700.6299999999</v>
          </cell>
          <cell r="M2385">
            <v>-114031.48</v>
          </cell>
          <cell r="N2385">
            <v>-2253789.7200000002</v>
          </cell>
          <cell r="O2385">
            <v>2163260.98</v>
          </cell>
          <cell r="P2385">
            <v>-204560.22</v>
          </cell>
          <cell r="R2385">
            <v>-128736.94</v>
          </cell>
          <cell r="S2385">
            <v>-114031.48</v>
          </cell>
          <cell r="T2385">
            <v>-90528.740000000224</v>
          </cell>
          <cell r="V2385">
            <v>1046732.82</v>
          </cell>
          <cell r="W2385">
            <v>2015036.76</v>
          </cell>
          <cell r="X2385">
            <v>1694340.91</v>
          </cell>
        </row>
        <row r="2386">
          <cell r="A2386">
            <v>1</v>
          </cell>
          <cell r="B2386" t="str">
            <v>681550407795</v>
          </cell>
          <cell r="C2386">
            <v>80</v>
          </cell>
          <cell r="D2386">
            <v>2</v>
          </cell>
          <cell r="E2386" t="str">
            <v>SWAP YEN/USD-(R.2148)-GANHOS ATIVOS PRE-NET PERDA-BRANCHES</v>
          </cell>
          <cell r="F2386">
            <v>3</v>
          </cell>
          <cell r="G2386">
            <v>81550407</v>
          </cell>
          <cell r="H2386" t="str">
            <v>R0155180</v>
          </cell>
          <cell r="I2386">
            <v>60623</v>
          </cell>
          <cell r="J2386">
            <v>88</v>
          </cell>
          <cell r="K2386">
            <v>0</v>
          </cell>
          <cell r="L2386">
            <v>8782979.8499999996</v>
          </cell>
          <cell r="M2386">
            <v>528980.11</v>
          </cell>
          <cell r="N2386">
            <v>-3113337.94</v>
          </cell>
          <cell r="O2386">
            <v>635442.38</v>
          </cell>
          <cell r="P2386">
            <v>-1948915.45</v>
          </cell>
          <cell r="R2386">
            <v>-3681397.67</v>
          </cell>
          <cell r="S2386">
            <v>528980.1099999994</v>
          </cell>
          <cell r="T2386">
            <v>-2477895.56</v>
          </cell>
          <cell r="V2386">
            <v>4345038.72</v>
          </cell>
          <cell r="W2386">
            <v>-3623842.47</v>
          </cell>
          <cell r="X2386">
            <v>-2252582.4300000002</v>
          </cell>
        </row>
        <row r="2387">
          <cell r="A2387">
            <v>1</v>
          </cell>
          <cell r="B2387" t="str">
            <v>681550407809</v>
          </cell>
          <cell r="C2387">
            <v>80</v>
          </cell>
          <cell r="D2387">
            <v>2</v>
          </cell>
          <cell r="E2387" t="str">
            <v>SWAP YEN/USD-(R.2148)-PERDAS PASS.USD-NET PERDA-BRANCHES</v>
          </cell>
          <cell r="F2387">
            <v>3</v>
          </cell>
          <cell r="G2387">
            <v>81550407</v>
          </cell>
          <cell r="H2387" t="str">
            <v>R0155180</v>
          </cell>
          <cell r="I2387">
            <v>60503</v>
          </cell>
          <cell r="J2387">
            <v>88</v>
          </cell>
          <cell r="K2387">
            <v>0</v>
          </cell>
          <cell r="L2387">
            <v>-41607772.140000001</v>
          </cell>
          <cell r="M2387">
            <v>-2917999.98</v>
          </cell>
          <cell r="N2387">
            <v>-1539066.8799999999</v>
          </cell>
          <cell r="O2387">
            <v>25281891.129999999</v>
          </cell>
          <cell r="P2387">
            <v>20824824.27</v>
          </cell>
          <cell r="R2387">
            <v>-1685586.7200000063</v>
          </cell>
          <cell r="S2387">
            <v>-2917999.98</v>
          </cell>
          <cell r="T2387">
            <v>23742824.25</v>
          </cell>
          <cell r="V2387">
            <v>-13252395.34</v>
          </cell>
          <cell r="W2387">
            <v>23403055.75</v>
          </cell>
          <cell r="X2387">
            <v>20893096.399999999</v>
          </cell>
        </row>
        <row r="2388">
          <cell r="A2388">
            <v>1</v>
          </cell>
          <cell r="B2388" t="str">
            <v>681550407841</v>
          </cell>
          <cell r="C2388">
            <v>80</v>
          </cell>
          <cell r="D2388">
            <v>2</v>
          </cell>
          <cell r="E2388" t="str">
            <v>SWAP LIBOR/USV-GANHOS C/ATIVOS USD FLU-NET PERDA COIC</v>
          </cell>
          <cell r="F2388">
            <v>3</v>
          </cell>
          <cell r="G2388">
            <v>81550407</v>
          </cell>
          <cell r="H2388" t="str">
            <v>R0070440</v>
          </cell>
          <cell r="I2388">
            <v>200191</v>
          </cell>
          <cell r="J2388">
            <v>121</v>
          </cell>
          <cell r="K2388">
            <v>0</v>
          </cell>
          <cell r="L2388">
            <v>48003.19</v>
          </cell>
          <cell r="M2388">
            <v>421286.72</v>
          </cell>
          <cell r="N2388">
            <v>-469289.91</v>
          </cell>
          <cell r="O2388">
            <v>1228535.79</v>
          </cell>
          <cell r="P2388">
            <v>1180532.6000000001</v>
          </cell>
          <cell r="R2388">
            <v>48003.19</v>
          </cell>
          <cell r="S2388">
            <v>421286.72</v>
          </cell>
          <cell r="T2388">
            <v>759245.88</v>
          </cell>
          <cell r="V2388">
            <v>3096.98</v>
          </cell>
          <cell r="W2388">
            <v>-46454.7</v>
          </cell>
          <cell r="X2388">
            <v>-31242.84</v>
          </cell>
        </row>
        <row r="2389">
          <cell r="A2389">
            <v>1</v>
          </cell>
          <cell r="B2389" t="str">
            <v>681550407850</v>
          </cell>
          <cell r="C2389">
            <v>80</v>
          </cell>
          <cell r="D2389">
            <v>2</v>
          </cell>
          <cell r="E2389" t="str">
            <v>SWAP LIBOR/USV-PERDAS COM PASS.CDI-NET PERDA-COIC</v>
          </cell>
          <cell r="F2389">
            <v>3</v>
          </cell>
          <cell r="G2389">
            <v>81550407</v>
          </cell>
          <cell r="H2389" t="str">
            <v>R0070440</v>
          </cell>
          <cell r="I2389">
            <v>200191</v>
          </cell>
          <cell r="J2389">
            <v>121</v>
          </cell>
          <cell r="K2389">
            <v>0</v>
          </cell>
          <cell r="L2389">
            <v>-58564.639999999999</v>
          </cell>
          <cell r="M2389">
            <v>-415424.79</v>
          </cell>
          <cell r="N2389">
            <v>-1243391.8400000001</v>
          </cell>
          <cell r="O2389">
            <v>473989.43</v>
          </cell>
          <cell r="P2389">
            <v>-1184827.2</v>
          </cell>
          <cell r="R2389">
            <v>-58564.639999999999</v>
          </cell>
          <cell r="S2389">
            <v>-415424.79</v>
          </cell>
          <cell r="T2389">
            <v>-769402.41</v>
          </cell>
          <cell r="V2389">
            <v>-3778.36</v>
          </cell>
          <cell r="W2389">
            <v>56675.46</v>
          </cell>
          <cell r="X2389">
            <v>41636.449999999997</v>
          </cell>
        </row>
        <row r="2390">
          <cell r="A2390">
            <v>1</v>
          </cell>
          <cell r="B2390" t="str">
            <v>681550407876</v>
          </cell>
          <cell r="C2390">
            <v>80</v>
          </cell>
          <cell r="D2390">
            <v>2</v>
          </cell>
          <cell r="E2390" t="str">
            <v>SWAP CDI/USD CETIP-GANHOS COM ATIVOS PRE-NET PERDA</v>
          </cell>
          <cell r="F2390">
            <v>3</v>
          </cell>
          <cell r="G2390">
            <v>81550407</v>
          </cell>
          <cell r="H2390" t="str">
            <v>R0450200</v>
          </cell>
          <cell r="I2390">
            <v>300006</v>
          </cell>
          <cell r="J2390">
            <v>51</v>
          </cell>
          <cell r="K2390">
            <v>0</v>
          </cell>
          <cell r="L2390">
            <v>0</v>
          </cell>
          <cell r="M2390">
            <v>-618697.63</v>
          </cell>
          <cell r="N2390">
            <v>0</v>
          </cell>
          <cell r="O2390">
            <v>0</v>
          </cell>
          <cell r="P2390">
            <v>-618697.63</v>
          </cell>
          <cell r="R2390">
            <v>0</v>
          </cell>
          <cell r="S2390">
            <v>-618697.63</v>
          </cell>
          <cell r="T2390">
            <v>0</v>
          </cell>
          <cell r="V2390">
            <v>0</v>
          </cell>
          <cell r="W2390">
            <v>-419117.75</v>
          </cell>
          <cell r="X2390">
            <v>-618697.63</v>
          </cell>
        </row>
        <row r="2391">
          <cell r="A2391">
            <v>1</v>
          </cell>
          <cell r="B2391" t="str">
            <v>681550407884</v>
          </cell>
          <cell r="C2391">
            <v>80</v>
          </cell>
          <cell r="D2391">
            <v>2</v>
          </cell>
          <cell r="E2391" t="str">
            <v>SWAP CDI/USD CETIP-PERDAS COM PASSIVOS USD-NET PERDA</v>
          </cell>
          <cell r="F2391">
            <v>3</v>
          </cell>
          <cell r="G2391">
            <v>81550407</v>
          </cell>
          <cell r="H2391" t="str">
            <v>R0450200</v>
          </cell>
          <cell r="I2391">
            <v>300006</v>
          </cell>
          <cell r="J2391">
            <v>51</v>
          </cell>
          <cell r="K2391">
            <v>0</v>
          </cell>
          <cell r="L2391">
            <v>0</v>
          </cell>
          <cell r="M2391">
            <v>-179532.39</v>
          </cell>
          <cell r="N2391">
            <v>0</v>
          </cell>
          <cell r="O2391">
            <v>0</v>
          </cell>
          <cell r="P2391">
            <v>-179532.39</v>
          </cell>
          <cell r="R2391">
            <v>0</v>
          </cell>
          <cell r="S2391">
            <v>-179532.39</v>
          </cell>
          <cell r="T2391">
            <v>0</v>
          </cell>
          <cell r="V2391">
            <v>0</v>
          </cell>
          <cell r="W2391">
            <v>-121618.72</v>
          </cell>
          <cell r="X2391">
            <v>-179532.39</v>
          </cell>
        </row>
        <row r="2392">
          <cell r="A2392">
            <v>1</v>
          </cell>
          <cell r="B2392" t="str">
            <v>681550407892</v>
          </cell>
          <cell r="C2392">
            <v>80</v>
          </cell>
          <cell r="D2392">
            <v>2</v>
          </cell>
          <cell r="E2392" t="str">
            <v>SWAP CDI/USD CETIP CASH FLOW HEDGE-GANHOS C/AT.PRE-NET PERDA</v>
          </cell>
          <cell r="F2392">
            <v>3</v>
          </cell>
          <cell r="G2392">
            <v>81550407</v>
          </cell>
          <cell r="H2392" t="str">
            <v>R0450100</v>
          </cell>
          <cell r="I2392">
            <v>300007</v>
          </cell>
          <cell r="J2392">
            <v>51</v>
          </cell>
          <cell r="K2392">
            <v>0</v>
          </cell>
          <cell r="L2392">
            <v>0</v>
          </cell>
          <cell r="M2392">
            <v>10515811.58</v>
          </cell>
          <cell r="N2392">
            <v>-10515811.58</v>
          </cell>
          <cell r="O2392">
            <v>36470038.729999997</v>
          </cell>
          <cell r="P2392">
            <v>36470038.729999997</v>
          </cell>
          <cell r="R2392">
            <v>0</v>
          </cell>
          <cell r="S2392">
            <v>10515811.58</v>
          </cell>
          <cell r="T2392">
            <v>25954227.149999999</v>
          </cell>
          <cell r="V2392">
            <v>0</v>
          </cell>
          <cell r="W2392">
            <v>0</v>
          </cell>
          <cell r="X2392">
            <v>375564.7</v>
          </cell>
        </row>
        <row r="2393">
          <cell r="A2393">
            <v>1</v>
          </cell>
          <cell r="B2393" t="str">
            <v>681550407906</v>
          </cell>
          <cell r="C2393">
            <v>80</v>
          </cell>
          <cell r="D2393">
            <v>2</v>
          </cell>
          <cell r="E2393" t="str">
            <v>SWAP CDI/USD CETIP CASH FLOW HEDGE-PDAS.C/PASS.USD-NET PERDA</v>
          </cell>
          <cell r="F2393">
            <v>3</v>
          </cell>
          <cell r="G2393">
            <v>81550407</v>
          </cell>
          <cell r="H2393" t="str">
            <v>R0450100</v>
          </cell>
          <cell r="I2393">
            <v>300007</v>
          </cell>
          <cell r="J2393">
            <v>51</v>
          </cell>
          <cell r="K2393">
            <v>0</v>
          </cell>
          <cell r="L2393">
            <v>0</v>
          </cell>
          <cell r="M2393">
            <v>-27286172.57</v>
          </cell>
          <cell r="N2393">
            <v>-138493937.99000001</v>
          </cell>
          <cell r="O2393">
            <v>27286172.57</v>
          </cell>
          <cell r="P2393">
            <v>-138493937.99000001</v>
          </cell>
          <cell r="R2393">
            <v>0</v>
          </cell>
          <cell r="S2393">
            <v>-27286172.57</v>
          </cell>
          <cell r="T2393">
            <v>-111207765.42000002</v>
          </cell>
          <cell r="V2393">
            <v>0</v>
          </cell>
          <cell r="W2393">
            <v>0</v>
          </cell>
          <cell r="X2393">
            <v>-974506.16</v>
          </cell>
        </row>
        <row r="2394">
          <cell r="A2394">
            <v>1</v>
          </cell>
          <cell r="B2394" t="str">
            <v>681550408007</v>
          </cell>
          <cell r="C2394">
            <v>80</v>
          </cell>
          <cell r="D2394">
            <v>2</v>
          </cell>
          <cell r="E2394" t="str">
            <v>SWAP PRE/USD CETIP-GANHOS COM ATIVOS PRE-NET PERDA-CORP</v>
          </cell>
          <cell r="F2394">
            <v>3</v>
          </cell>
          <cell r="G2394">
            <v>81550407</v>
          </cell>
          <cell r="H2394" t="str">
            <v>R0070460</v>
          </cell>
          <cell r="I2394">
            <v>200190</v>
          </cell>
          <cell r="J2394">
            <v>51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  <cell r="O2394">
            <v>4574002.82</v>
          </cell>
          <cell r="P2394">
            <v>4574002.82</v>
          </cell>
          <cell r="R2394">
            <v>0</v>
          </cell>
          <cell r="S2394">
            <v>0</v>
          </cell>
          <cell r="T2394">
            <v>4574002.82</v>
          </cell>
          <cell r="V2394">
            <v>0</v>
          </cell>
          <cell r="W2394">
            <v>0</v>
          </cell>
          <cell r="X2394">
            <v>0</v>
          </cell>
        </row>
        <row r="2395">
          <cell r="A2395">
            <v>1</v>
          </cell>
          <cell r="B2395" t="str">
            <v>681550408015</v>
          </cell>
          <cell r="C2395">
            <v>80</v>
          </cell>
          <cell r="D2395">
            <v>2</v>
          </cell>
          <cell r="E2395" t="str">
            <v>SWAP PRE/USD CETIP-PERDAS COM PASSIVOS USD-NET PERDA-CORP</v>
          </cell>
          <cell r="F2395">
            <v>3</v>
          </cell>
          <cell r="G2395">
            <v>81550407</v>
          </cell>
          <cell r="H2395" t="str">
            <v>R0070460</v>
          </cell>
          <cell r="I2395">
            <v>200191</v>
          </cell>
          <cell r="J2395">
            <v>51</v>
          </cell>
          <cell r="K2395">
            <v>0</v>
          </cell>
          <cell r="L2395">
            <v>0</v>
          </cell>
          <cell r="M2395">
            <v>0</v>
          </cell>
          <cell r="N2395">
            <v>-14937208.449999999</v>
          </cell>
          <cell r="O2395">
            <v>0</v>
          </cell>
          <cell r="P2395">
            <v>-14937208.449999999</v>
          </cell>
          <cell r="R2395">
            <v>0</v>
          </cell>
          <cell r="S2395">
            <v>0</v>
          </cell>
          <cell r="T2395">
            <v>-14937208.449999999</v>
          </cell>
          <cell r="V2395">
            <v>0</v>
          </cell>
          <cell r="W2395">
            <v>0</v>
          </cell>
          <cell r="X2395">
            <v>0</v>
          </cell>
        </row>
        <row r="2396">
          <cell r="G2396" t="str">
            <v>81550407 Total</v>
          </cell>
          <cell r="L2396">
            <v>-82467429.100000009</v>
          </cell>
          <cell r="M2396">
            <v>-43644628.930000007</v>
          </cell>
          <cell r="P2396">
            <v>-206260681.51000002</v>
          </cell>
          <cell r="R2396">
            <v>-8345946.0000000121</v>
          </cell>
          <cell r="S2396">
            <v>-43644628.93</v>
          </cell>
          <cell r="T2396">
            <v>-162616052.58000004</v>
          </cell>
          <cell r="V2396">
            <v>-12810348.979999999</v>
          </cell>
          <cell r="W2396">
            <v>53988350.979999997</v>
          </cell>
          <cell r="X2396">
            <v>27738650.149999999</v>
          </cell>
        </row>
        <row r="2397">
          <cell r="A2397">
            <v>1</v>
          </cell>
          <cell r="B2397" t="str">
            <v>681550902095</v>
          </cell>
          <cell r="C2397">
            <v>80</v>
          </cell>
          <cell r="D2397">
            <v>2</v>
          </cell>
          <cell r="E2397" t="str">
            <v>OPCAO EUROREAL-PREJ.C/BAIXA PREMIO OPCAO-BRANCH</v>
          </cell>
          <cell r="F2397">
            <v>3</v>
          </cell>
          <cell r="G2397">
            <v>81550902</v>
          </cell>
          <cell r="H2397" t="str">
            <v>R0068040</v>
          </cell>
          <cell r="I2397">
            <v>200641</v>
          </cell>
          <cell r="J2397">
            <v>446</v>
          </cell>
          <cell r="K2397">
            <v>0</v>
          </cell>
          <cell r="L2397">
            <v>-939500</v>
          </cell>
          <cell r="M2397">
            <v>-974707.5</v>
          </cell>
          <cell r="N2397">
            <v>-343500</v>
          </cell>
          <cell r="O2397">
            <v>0</v>
          </cell>
          <cell r="P2397">
            <v>-1318207.5</v>
          </cell>
          <cell r="R2397">
            <v>0</v>
          </cell>
          <cell r="S2397">
            <v>-974707.5</v>
          </cell>
          <cell r="T2397">
            <v>-343500</v>
          </cell>
          <cell r="V2397">
            <v>-939500</v>
          </cell>
          <cell r="W2397">
            <v>-560089.27</v>
          </cell>
          <cell r="X2397">
            <v>-1305939.6399999999</v>
          </cell>
        </row>
        <row r="2398">
          <cell r="A2398">
            <v>1</v>
          </cell>
          <cell r="B2398" t="str">
            <v>681550902117</v>
          </cell>
          <cell r="C2398">
            <v>80</v>
          </cell>
          <cell r="D2398">
            <v>2</v>
          </cell>
          <cell r="E2398" t="str">
            <v>OPCAO EUROREAL-PREJ.C/BAIXA PREMIO OPCAO-COIC</v>
          </cell>
          <cell r="F2398">
            <v>3</v>
          </cell>
          <cell r="G2398">
            <v>81550902</v>
          </cell>
          <cell r="H2398" t="str">
            <v>R0068040</v>
          </cell>
          <cell r="I2398">
            <v>200641</v>
          </cell>
          <cell r="J2398">
            <v>446</v>
          </cell>
          <cell r="K2398">
            <v>0</v>
          </cell>
          <cell r="L2398">
            <v>0</v>
          </cell>
          <cell r="M2398">
            <v>0</v>
          </cell>
          <cell r="N2398">
            <v>-343500</v>
          </cell>
          <cell r="O2398">
            <v>0</v>
          </cell>
          <cell r="P2398">
            <v>-343500</v>
          </cell>
          <cell r="R2398">
            <v>0</v>
          </cell>
          <cell r="S2398">
            <v>0</v>
          </cell>
          <cell r="T2398">
            <v>-343500</v>
          </cell>
          <cell r="V2398">
            <v>0</v>
          </cell>
          <cell r="W2398">
            <v>0</v>
          </cell>
          <cell r="X2398">
            <v>-331232.14</v>
          </cell>
        </row>
        <row r="2399">
          <cell r="G2399" t="str">
            <v>81550902 Total</v>
          </cell>
          <cell r="L2399">
            <v>-939500</v>
          </cell>
          <cell r="M2399">
            <v>-974707.5</v>
          </cell>
          <cell r="P2399">
            <v>-1661707.5</v>
          </cell>
          <cell r="R2399">
            <v>0</v>
          </cell>
          <cell r="S2399">
            <v>-974707.5</v>
          </cell>
          <cell r="T2399">
            <v>-687000</v>
          </cell>
          <cell r="V2399">
            <v>-939500</v>
          </cell>
          <cell r="W2399">
            <v>-560089.27</v>
          </cell>
          <cell r="X2399">
            <v>-1637171.78</v>
          </cell>
        </row>
        <row r="2400">
          <cell r="A2400">
            <v>1</v>
          </cell>
          <cell r="B2400" t="str">
            <v>600800006036</v>
          </cell>
          <cell r="C2400">
            <v>80</v>
          </cell>
          <cell r="D2400">
            <v>2</v>
          </cell>
          <cell r="E2400" t="str">
            <v>CUSTO DO PREDIO - LUZ, FORCA E AGUA</v>
          </cell>
          <cell r="F2400">
            <v>3</v>
          </cell>
          <cell r="G2400">
            <v>81703003</v>
          </cell>
          <cell r="H2400" t="str">
            <v>R0170800</v>
          </cell>
          <cell r="I2400">
            <v>280036</v>
          </cell>
          <cell r="J2400">
            <v>494</v>
          </cell>
          <cell r="K2400">
            <v>945</v>
          </cell>
          <cell r="L2400">
            <v>-957980.86</v>
          </cell>
          <cell r="M2400">
            <v>-151833.54</v>
          </cell>
          <cell r="N2400">
            <v>-160671.13</v>
          </cell>
          <cell r="O2400">
            <v>0</v>
          </cell>
          <cell r="P2400">
            <v>-312504.67</v>
          </cell>
          <cell r="R2400">
            <v>-152360.12</v>
          </cell>
          <cell r="S2400">
            <v>-151833.54</v>
          </cell>
          <cell r="T2400">
            <v>-160671.13</v>
          </cell>
          <cell r="V2400">
            <v>-856904.93</v>
          </cell>
          <cell r="W2400">
            <v>-55842.66</v>
          </cell>
          <cell r="X2400">
            <v>-185521.19</v>
          </cell>
        </row>
        <row r="2401">
          <cell r="A2401">
            <v>1</v>
          </cell>
          <cell r="B2401" t="str">
            <v>600810001045</v>
          </cell>
          <cell r="C2401">
            <v>80</v>
          </cell>
          <cell r="D2401">
            <v>2</v>
          </cell>
          <cell r="E2401" t="str">
            <v>DESPESAS GERAIS-CUSTO DO PREDIO-LUZ,FORCA E AGUA-GCB</v>
          </cell>
          <cell r="F2401">
            <v>3</v>
          </cell>
          <cell r="G2401">
            <v>81703003</v>
          </cell>
          <cell r="H2401" t="str">
            <v>R0170800</v>
          </cell>
          <cell r="I2401">
            <v>280036</v>
          </cell>
          <cell r="J2401">
            <v>998</v>
          </cell>
          <cell r="K2401">
            <v>945</v>
          </cell>
          <cell r="L2401">
            <v>-71865.38</v>
          </cell>
          <cell r="M2401">
            <v>-11863.07</v>
          </cell>
          <cell r="N2401">
            <v>-11226.84</v>
          </cell>
          <cell r="O2401">
            <v>0</v>
          </cell>
          <cell r="P2401">
            <v>-23089.91</v>
          </cell>
          <cell r="R2401">
            <v>-11842.43</v>
          </cell>
          <cell r="S2401">
            <v>-11863.07</v>
          </cell>
          <cell r="T2401">
            <v>-11226.84</v>
          </cell>
          <cell r="V2401">
            <v>-64581.13</v>
          </cell>
          <cell r="W2401">
            <v>-5412.18</v>
          </cell>
          <cell r="X2401">
            <v>-15070.74</v>
          </cell>
        </row>
        <row r="2402">
          <cell r="G2402" t="str">
            <v>81703003 Total</v>
          </cell>
          <cell r="L2402">
            <v>-1029846.24</v>
          </cell>
          <cell r="M2402">
            <v>-163696.60999999999</v>
          </cell>
          <cell r="P2402">
            <v>-335594.58</v>
          </cell>
          <cell r="R2402">
            <v>-164202.54999999999</v>
          </cell>
          <cell r="S2402">
            <v>-163696.60999999999</v>
          </cell>
          <cell r="T2402">
            <v>-171897.97</v>
          </cell>
          <cell r="V2402">
            <v>-921486.06</v>
          </cell>
          <cell r="W2402">
            <v>-61254.84</v>
          </cell>
          <cell r="X2402">
            <v>-200591.93</v>
          </cell>
        </row>
        <row r="2403">
          <cell r="A2403">
            <v>1</v>
          </cell>
          <cell r="B2403" t="str">
            <v>600810001029</v>
          </cell>
          <cell r="C2403">
            <v>80</v>
          </cell>
          <cell r="D2403">
            <v>2</v>
          </cell>
          <cell r="E2403" t="str">
            <v>DESPESAS GERAIS-CUSTO DO PREDIO-ALUGUEL PAGO-GCB</v>
          </cell>
          <cell r="F2403">
            <v>3</v>
          </cell>
          <cell r="G2403">
            <v>81706000</v>
          </cell>
          <cell r="H2403" t="str">
            <v>R0170900</v>
          </cell>
          <cell r="I2403">
            <v>280095</v>
          </cell>
          <cell r="J2403">
            <v>998</v>
          </cell>
          <cell r="K2403">
            <v>945</v>
          </cell>
          <cell r="L2403">
            <v>-281510.15999999997</v>
          </cell>
          <cell r="M2403">
            <v>-78971.48</v>
          </cell>
          <cell r="N2403">
            <v>-56267.72</v>
          </cell>
          <cell r="O2403">
            <v>0</v>
          </cell>
          <cell r="P2403">
            <v>-135239.20000000001</v>
          </cell>
          <cell r="R2403">
            <v>-46918.36</v>
          </cell>
          <cell r="S2403">
            <v>-78971.48</v>
          </cell>
          <cell r="T2403">
            <v>-56267.72</v>
          </cell>
          <cell r="V2403">
            <v>-252753.75</v>
          </cell>
          <cell r="W2403">
            <v>-15794.8</v>
          </cell>
          <cell r="X2403">
            <v>-96081.919999999998</v>
          </cell>
        </row>
        <row r="2404">
          <cell r="A2404">
            <v>1</v>
          </cell>
          <cell r="B2404" t="str">
            <v>681706000018</v>
          </cell>
          <cell r="C2404">
            <v>80</v>
          </cell>
          <cell r="D2404">
            <v>2</v>
          </cell>
          <cell r="E2404" t="str">
            <v>PREM-DESP ALUGUEL PAGO A TERCEIROS</v>
          </cell>
          <cell r="F2404">
            <v>3</v>
          </cell>
          <cell r="G2404">
            <v>81706000</v>
          </cell>
          <cell r="H2404" t="str">
            <v>R0170900</v>
          </cell>
          <cell r="I2404">
            <v>280095</v>
          </cell>
          <cell r="J2404">
            <v>494</v>
          </cell>
          <cell r="K2404">
            <v>0</v>
          </cell>
          <cell r="L2404">
            <v>0</v>
          </cell>
          <cell r="M2404">
            <v>-15996.77</v>
          </cell>
          <cell r="N2404">
            <v>0</v>
          </cell>
          <cell r="O2404">
            <v>0</v>
          </cell>
          <cell r="P2404">
            <v>-15996.77</v>
          </cell>
          <cell r="R2404">
            <v>0</v>
          </cell>
          <cell r="S2404">
            <v>-15996.77</v>
          </cell>
          <cell r="T2404">
            <v>0</v>
          </cell>
          <cell r="V2404">
            <v>0</v>
          </cell>
          <cell r="W2404">
            <v>0</v>
          </cell>
          <cell r="X2404">
            <v>-15996.77</v>
          </cell>
        </row>
        <row r="2405">
          <cell r="G2405" t="str">
            <v>81706000 Total</v>
          </cell>
          <cell r="L2405">
            <v>-281510.15999999997</v>
          </cell>
          <cell r="M2405">
            <v>-94968.25</v>
          </cell>
          <cell r="P2405">
            <v>-151235.97</v>
          </cell>
          <cell r="R2405">
            <v>-46918.36</v>
          </cell>
          <cell r="S2405">
            <v>-94968.25</v>
          </cell>
          <cell r="T2405">
            <v>-56267.72</v>
          </cell>
          <cell r="V2405">
            <v>-252753.75</v>
          </cell>
          <cell r="W2405">
            <v>-15794.8</v>
          </cell>
          <cell r="X2405">
            <v>-112078.69</v>
          </cell>
        </row>
        <row r="2406">
          <cell r="A2406">
            <v>1</v>
          </cell>
          <cell r="B2406" t="str">
            <v>500201115214</v>
          </cell>
          <cell r="C2406">
            <v>80</v>
          </cell>
          <cell r="D2406">
            <v>5</v>
          </cell>
          <cell r="E2406" t="str">
            <v>RECEITAS RESSARCIMENTOS DE DESP DE COMUNIC TELEX TELEGRAMAS</v>
          </cell>
          <cell r="F2406">
            <v>3</v>
          </cell>
          <cell r="G2406">
            <v>81712001</v>
          </cell>
          <cell r="H2406" t="str">
            <v>R0182100</v>
          </cell>
          <cell r="I2406">
            <v>280074</v>
          </cell>
          <cell r="J2406">
            <v>499</v>
          </cell>
          <cell r="K2406">
            <v>945</v>
          </cell>
          <cell r="L2406">
            <v>614.08000000000004</v>
          </cell>
          <cell r="M2406">
            <v>0</v>
          </cell>
          <cell r="N2406">
            <v>0</v>
          </cell>
          <cell r="O2406">
            <v>0</v>
          </cell>
          <cell r="P2406">
            <v>0</v>
          </cell>
          <cell r="R2406">
            <v>0</v>
          </cell>
          <cell r="S2406">
            <v>0</v>
          </cell>
          <cell r="T2406">
            <v>0</v>
          </cell>
          <cell r="V2406">
            <v>614.08000000000004</v>
          </cell>
          <cell r="W2406">
            <v>0</v>
          </cell>
          <cell r="X2406">
            <v>0</v>
          </cell>
        </row>
        <row r="2407">
          <cell r="A2407">
            <v>1</v>
          </cell>
          <cell r="B2407" t="str">
            <v>600400126026</v>
          </cell>
          <cell r="C2407">
            <v>80</v>
          </cell>
          <cell r="D2407">
            <v>2</v>
          </cell>
          <cell r="E2407" t="str">
            <v>DESPESAS DE COMUNICACOES TELEX E TELEGRAMAS</v>
          </cell>
          <cell r="F2407">
            <v>3</v>
          </cell>
          <cell r="G2407">
            <v>81712001</v>
          </cell>
          <cell r="H2407" t="str">
            <v>R0182100</v>
          </cell>
          <cell r="I2407">
            <v>280074</v>
          </cell>
          <cell r="J2407">
            <v>499</v>
          </cell>
          <cell r="K2407">
            <v>945</v>
          </cell>
          <cell r="L2407">
            <v>-45.44</v>
          </cell>
          <cell r="M2407">
            <v>0</v>
          </cell>
          <cell r="N2407">
            <v>0</v>
          </cell>
          <cell r="O2407">
            <v>0</v>
          </cell>
          <cell r="P2407">
            <v>0</v>
          </cell>
          <cell r="R2407">
            <v>0</v>
          </cell>
          <cell r="S2407">
            <v>0</v>
          </cell>
          <cell r="T2407">
            <v>0</v>
          </cell>
          <cell r="V2407">
            <v>-45.44</v>
          </cell>
          <cell r="W2407">
            <v>0</v>
          </cell>
          <cell r="X2407">
            <v>0</v>
          </cell>
        </row>
        <row r="2408">
          <cell r="A2408">
            <v>1</v>
          </cell>
          <cell r="B2408" t="str">
            <v>600800006281</v>
          </cell>
          <cell r="C2408">
            <v>80</v>
          </cell>
          <cell r="D2408">
            <v>2</v>
          </cell>
          <cell r="E2408" t="str">
            <v>DESPESAS DE COMUNICACOES-TELECOMUNICACOES</v>
          </cell>
          <cell r="F2408">
            <v>3</v>
          </cell>
          <cell r="G2408">
            <v>81712001</v>
          </cell>
          <cell r="H2408" t="str">
            <v>R0182100</v>
          </cell>
          <cell r="I2408">
            <v>280082</v>
          </cell>
          <cell r="J2408">
            <v>499</v>
          </cell>
          <cell r="K2408">
            <v>945</v>
          </cell>
          <cell r="L2408">
            <v>-141293.87</v>
          </cell>
          <cell r="M2408">
            <v>-76980.12</v>
          </cell>
          <cell r="N2408">
            <v>-15882.16</v>
          </cell>
          <cell r="O2408">
            <v>866.24</v>
          </cell>
          <cell r="P2408">
            <v>-91996.04</v>
          </cell>
          <cell r="R2408">
            <v>-1823.28</v>
          </cell>
          <cell r="S2408">
            <v>-76980.12</v>
          </cell>
          <cell r="T2408">
            <v>-15015.92</v>
          </cell>
          <cell r="V2408">
            <v>-140557.62</v>
          </cell>
          <cell r="W2408">
            <v>-42019.6</v>
          </cell>
          <cell r="X2408">
            <v>-88393.83</v>
          </cell>
        </row>
        <row r="2409">
          <cell r="A2409">
            <v>1</v>
          </cell>
          <cell r="B2409" t="str">
            <v>600800006290</v>
          </cell>
          <cell r="C2409">
            <v>80</v>
          </cell>
          <cell r="D2409">
            <v>2</v>
          </cell>
          <cell r="E2409" t="str">
            <v>OUTROS CUSTOS OPER TELEGRAMAS E TELEX</v>
          </cell>
          <cell r="F2409">
            <v>3</v>
          </cell>
          <cell r="G2409">
            <v>81712001</v>
          </cell>
          <cell r="H2409" t="str">
            <v>R0182100</v>
          </cell>
          <cell r="I2409">
            <v>280074</v>
          </cell>
          <cell r="J2409">
            <v>499</v>
          </cell>
          <cell r="K2409">
            <v>945</v>
          </cell>
          <cell r="L2409">
            <v>-15034.95</v>
          </cell>
          <cell r="M2409">
            <v>-1608.09</v>
          </cell>
          <cell r="N2409">
            <v>-6800.07</v>
          </cell>
          <cell r="O2409">
            <v>3400.02</v>
          </cell>
          <cell r="P2409">
            <v>-5008.1400000000003</v>
          </cell>
          <cell r="R2409">
            <v>-2440.08</v>
          </cell>
          <cell r="S2409">
            <v>-1608.09</v>
          </cell>
          <cell r="T2409">
            <v>-3400.05</v>
          </cell>
          <cell r="V2409">
            <v>-12988.43</v>
          </cell>
          <cell r="W2409">
            <v>-259.37</v>
          </cell>
          <cell r="X2409">
            <v>-1608.09</v>
          </cell>
        </row>
        <row r="2410">
          <cell r="A2410">
            <v>1</v>
          </cell>
          <cell r="B2410" t="str">
            <v>600810001274</v>
          </cell>
          <cell r="C2410">
            <v>80</v>
          </cell>
          <cell r="D2410">
            <v>2</v>
          </cell>
          <cell r="E2410" t="str">
            <v>OUTROS CUSTOS OPERACIONAIS-TELEFONES-CSG</v>
          </cell>
          <cell r="F2410">
            <v>3</v>
          </cell>
          <cell r="G2410">
            <v>81712001</v>
          </cell>
          <cell r="H2410" t="str">
            <v>R0182100</v>
          </cell>
          <cell r="I2410">
            <v>280082</v>
          </cell>
          <cell r="J2410">
            <v>998</v>
          </cell>
          <cell r="K2410">
            <v>945</v>
          </cell>
          <cell r="L2410">
            <v>-59858.09</v>
          </cell>
          <cell r="M2410">
            <v>-6697.65</v>
          </cell>
          <cell r="N2410">
            <v>-3231.04</v>
          </cell>
          <cell r="O2410">
            <v>0</v>
          </cell>
          <cell r="P2410">
            <v>-9928.69</v>
          </cell>
          <cell r="R2410">
            <v>-4306.07</v>
          </cell>
          <cell r="S2410">
            <v>-6697.65</v>
          </cell>
          <cell r="T2410">
            <v>-3231.04</v>
          </cell>
          <cell r="V2410">
            <v>-57422.33</v>
          </cell>
          <cell r="W2410">
            <v>-3048.82</v>
          </cell>
          <cell r="X2410">
            <v>-7634.83</v>
          </cell>
        </row>
        <row r="2411">
          <cell r="G2411" t="str">
            <v>81712001 Total</v>
          </cell>
          <cell r="L2411">
            <v>-215618.27</v>
          </cell>
          <cell r="M2411">
            <v>-85285.86</v>
          </cell>
          <cell r="P2411">
            <v>-106932.87</v>
          </cell>
          <cell r="R2411">
            <v>-8569.43</v>
          </cell>
          <cell r="S2411">
            <v>-85285.86</v>
          </cell>
          <cell r="T2411">
            <v>-21647.01</v>
          </cell>
          <cell r="V2411">
            <v>-210399.74</v>
          </cell>
          <cell r="W2411">
            <v>-45327.79</v>
          </cell>
          <cell r="X2411">
            <v>-97636.75</v>
          </cell>
        </row>
        <row r="2412">
          <cell r="A2412">
            <v>1</v>
          </cell>
          <cell r="B2412" t="str">
            <v>600800006001</v>
          </cell>
          <cell r="C2412">
            <v>80</v>
          </cell>
          <cell r="D2412">
            <v>2</v>
          </cell>
          <cell r="E2412" t="str">
            <v>CUSTO DO PREDIO - ADMINISTRCAO PREDIAL</v>
          </cell>
          <cell r="F2412">
            <v>3</v>
          </cell>
          <cell r="G2412">
            <v>81721009</v>
          </cell>
          <cell r="H2412" t="str">
            <v>R0170800</v>
          </cell>
          <cell r="I2412">
            <v>280060</v>
          </cell>
          <cell r="J2412">
            <v>494</v>
          </cell>
          <cell r="K2412">
            <v>945</v>
          </cell>
          <cell r="L2412">
            <v>0</v>
          </cell>
          <cell r="M2412">
            <v>0</v>
          </cell>
          <cell r="N2412">
            <v>-6400</v>
          </cell>
          <cell r="O2412">
            <v>6400</v>
          </cell>
          <cell r="P2412">
            <v>0</v>
          </cell>
          <cell r="R2412">
            <v>0</v>
          </cell>
          <cell r="S2412">
            <v>0</v>
          </cell>
          <cell r="T2412">
            <v>0</v>
          </cell>
          <cell r="V2412">
            <v>0</v>
          </cell>
          <cell r="W2412">
            <v>0</v>
          </cell>
          <cell r="X2412">
            <v>0</v>
          </cell>
        </row>
        <row r="2413">
          <cell r="A2413">
            <v>1</v>
          </cell>
          <cell r="B2413" t="str">
            <v>600800006052</v>
          </cell>
          <cell r="C2413">
            <v>80</v>
          </cell>
          <cell r="D2413">
            <v>2</v>
          </cell>
          <cell r="E2413" t="str">
            <v>CUSTO DO PREDIO - REPAROS E MANUTENCAO</v>
          </cell>
          <cell r="F2413">
            <v>3</v>
          </cell>
          <cell r="G2413">
            <v>81721009</v>
          </cell>
          <cell r="H2413" t="str">
            <v>R0170800</v>
          </cell>
          <cell r="I2413">
            <v>280044</v>
          </cell>
          <cell r="J2413">
            <v>494</v>
          </cell>
          <cell r="K2413">
            <v>945</v>
          </cell>
          <cell r="L2413">
            <v>-2560</v>
          </cell>
          <cell r="M2413">
            <v>-730</v>
          </cell>
          <cell r="N2413">
            <v>-730</v>
          </cell>
          <cell r="O2413">
            <v>0</v>
          </cell>
          <cell r="P2413">
            <v>-1460</v>
          </cell>
          <cell r="R2413">
            <v>0</v>
          </cell>
          <cell r="S2413">
            <v>-730</v>
          </cell>
          <cell r="T2413">
            <v>-730</v>
          </cell>
          <cell r="V2413">
            <v>-2560</v>
          </cell>
          <cell r="W2413">
            <v>-470.97</v>
          </cell>
          <cell r="X2413">
            <v>-1225.3599999999999</v>
          </cell>
        </row>
        <row r="2414">
          <cell r="A2414">
            <v>1</v>
          </cell>
          <cell r="B2414" t="str">
            <v>600800006214</v>
          </cell>
          <cell r="C2414">
            <v>80</v>
          </cell>
          <cell r="D2414">
            <v>2</v>
          </cell>
          <cell r="E2414" t="str">
            <v>OUTROS CUSTOS OPER M/C REPAROS E CONTRATOS DE SERVICOS</v>
          </cell>
          <cell r="F2414">
            <v>3</v>
          </cell>
          <cell r="G2414">
            <v>81721009</v>
          </cell>
          <cell r="H2414" t="str">
            <v>R0180800</v>
          </cell>
          <cell r="I2414">
            <v>280228</v>
          </cell>
          <cell r="J2414">
            <v>499</v>
          </cell>
          <cell r="K2414">
            <v>945</v>
          </cell>
          <cell r="L2414">
            <v>22375.07</v>
          </cell>
          <cell r="M2414">
            <v>75399.960000000006</v>
          </cell>
          <cell r="N2414">
            <v>-75399.960000000006</v>
          </cell>
          <cell r="O2414">
            <v>0</v>
          </cell>
          <cell r="P2414">
            <v>0</v>
          </cell>
          <cell r="R2414">
            <v>22375.07</v>
          </cell>
          <cell r="S2414">
            <v>75399.960000000006</v>
          </cell>
          <cell r="T2414">
            <v>-75399.960000000006</v>
          </cell>
          <cell r="V2414">
            <v>1443.55</v>
          </cell>
          <cell r="W2414">
            <v>65670.929999999993</v>
          </cell>
          <cell r="X2414">
            <v>61935.68</v>
          </cell>
        </row>
        <row r="2415">
          <cell r="A2415">
            <v>1</v>
          </cell>
          <cell r="B2415" t="str">
            <v>600800006222</v>
          </cell>
          <cell r="C2415">
            <v>80</v>
          </cell>
          <cell r="D2415">
            <v>2</v>
          </cell>
          <cell r="E2415" t="str">
            <v>OUTROS CUSTOS OPER-REPAROS E MANUT. DE VEICULOS</v>
          </cell>
          <cell r="F2415">
            <v>3</v>
          </cell>
          <cell r="G2415">
            <v>81721009</v>
          </cell>
          <cell r="H2415" t="str">
            <v>R0180800</v>
          </cell>
          <cell r="I2415">
            <v>280197</v>
          </cell>
          <cell r="J2415">
            <v>499</v>
          </cell>
          <cell r="K2415">
            <v>945</v>
          </cell>
          <cell r="L2415">
            <v>-11239.23</v>
          </cell>
          <cell r="M2415">
            <v>0</v>
          </cell>
          <cell r="N2415">
            <v>0</v>
          </cell>
          <cell r="O2415">
            <v>0</v>
          </cell>
          <cell r="P2415">
            <v>0</v>
          </cell>
          <cell r="R2415">
            <v>-1872.98</v>
          </cell>
          <cell r="S2415">
            <v>0</v>
          </cell>
          <cell r="T2415">
            <v>0</v>
          </cell>
          <cell r="V2415">
            <v>-9487.09</v>
          </cell>
          <cell r="W2415">
            <v>0</v>
          </cell>
          <cell r="X2415">
            <v>0</v>
          </cell>
        </row>
        <row r="2416">
          <cell r="A2416">
            <v>1</v>
          </cell>
          <cell r="B2416" t="str">
            <v>600800007741</v>
          </cell>
          <cell r="C2416">
            <v>80</v>
          </cell>
          <cell r="D2416">
            <v>2</v>
          </cell>
          <cell r="E2416" t="str">
            <v>DESPESAS DE REPAROS E MANUTENCAO DE VEICULOS-CAR PLAN</v>
          </cell>
          <cell r="F2416">
            <v>3</v>
          </cell>
          <cell r="G2416">
            <v>81721009</v>
          </cell>
          <cell r="H2416" t="str">
            <v>R0120200</v>
          </cell>
          <cell r="I2416">
            <v>260032</v>
          </cell>
          <cell r="J2416">
            <v>499</v>
          </cell>
          <cell r="K2416">
            <v>945</v>
          </cell>
          <cell r="L2416">
            <v>-123162.34</v>
          </cell>
          <cell r="M2416">
            <v>-22257.919999999998</v>
          </cell>
          <cell r="N2416">
            <v>-20118.25</v>
          </cell>
          <cell r="O2416">
            <v>0</v>
          </cell>
          <cell r="P2416">
            <v>-42376.17</v>
          </cell>
          <cell r="R2416">
            <v>-18536.96</v>
          </cell>
          <cell r="S2416">
            <v>-22257.919999999998</v>
          </cell>
          <cell r="T2416">
            <v>-20118.25</v>
          </cell>
          <cell r="V2416">
            <v>-114086.01</v>
          </cell>
          <cell r="W2416">
            <v>-10153.07</v>
          </cell>
          <cell r="X2416">
            <v>-32354.75</v>
          </cell>
        </row>
        <row r="2417">
          <cell r="A2417">
            <v>1</v>
          </cell>
          <cell r="B2417" t="str">
            <v>600810001010</v>
          </cell>
          <cell r="C2417">
            <v>80</v>
          </cell>
          <cell r="D2417">
            <v>2</v>
          </cell>
          <cell r="E2417" t="str">
            <v>DESPESAS GERAIS-CUSTO DO PREDIO-ADMINIST PREDIAL-GCB</v>
          </cell>
          <cell r="F2417">
            <v>3</v>
          </cell>
          <cell r="G2417">
            <v>81721009</v>
          </cell>
          <cell r="H2417" t="str">
            <v>R0170800</v>
          </cell>
          <cell r="I2417">
            <v>280060</v>
          </cell>
          <cell r="J2417">
            <v>998</v>
          </cell>
          <cell r="K2417">
            <v>945</v>
          </cell>
          <cell r="L2417">
            <v>0</v>
          </cell>
          <cell r="M2417">
            <v>0</v>
          </cell>
          <cell r="N2417">
            <v>-4000</v>
          </cell>
          <cell r="O2417">
            <v>4000</v>
          </cell>
          <cell r="P2417">
            <v>0</v>
          </cell>
          <cell r="R2417">
            <v>0</v>
          </cell>
          <cell r="S2417">
            <v>0</v>
          </cell>
          <cell r="T2417">
            <v>0</v>
          </cell>
          <cell r="V2417">
            <v>0</v>
          </cell>
          <cell r="W2417">
            <v>0</v>
          </cell>
          <cell r="X2417">
            <v>0</v>
          </cell>
        </row>
        <row r="2418">
          <cell r="A2418">
            <v>1</v>
          </cell>
          <cell r="B2418" t="str">
            <v>600810001061</v>
          </cell>
          <cell r="C2418">
            <v>80</v>
          </cell>
          <cell r="D2418">
            <v>2</v>
          </cell>
          <cell r="E2418" t="str">
            <v>DESPESAS GERAIS-CUSTO DO PREDIO-REP E MANUT-GCB</v>
          </cell>
          <cell r="F2418">
            <v>3</v>
          </cell>
          <cell r="G2418">
            <v>81721009</v>
          </cell>
          <cell r="H2418" t="str">
            <v>R0170800</v>
          </cell>
          <cell r="I2418">
            <v>280044</v>
          </cell>
          <cell r="J2418">
            <v>998</v>
          </cell>
          <cell r="K2418">
            <v>945</v>
          </cell>
          <cell r="L2418">
            <v>0</v>
          </cell>
          <cell r="M2418">
            <v>-60</v>
          </cell>
          <cell r="N2418">
            <v>-60</v>
          </cell>
          <cell r="O2418">
            <v>0</v>
          </cell>
          <cell r="P2418">
            <v>-120</v>
          </cell>
          <cell r="R2418">
            <v>0</v>
          </cell>
          <cell r="S2418">
            <v>-60</v>
          </cell>
          <cell r="T2418">
            <v>-60</v>
          </cell>
          <cell r="V2418">
            <v>0</v>
          </cell>
          <cell r="W2418">
            <v>-38.71</v>
          </cell>
          <cell r="X2418">
            <v>-100.71</v>
          </cell>
        </row>
        <row r="2419">
          <cell r="A2419">
            <v>1</v>
          </cell>
          <cell r="B2419" t="str">
            <v>681721009039</v>
          </cell>
          <cell r="C2419">
            <v>80</v>
          </cell>
          <cell r="D2419">
            <v>2</v>
          </cell>
          <cell r="E2419" t="str">
            <v>OREO-DESP MANUT/CONSERVACAO-BENS-IMOVEIS</v>
          </cell>
          <cell r="F2419">
            <v>3</v>
          </cell>
          <cell r="G2419">
            <v>81721009</v>
          </cell>
          <cell r="H2419" t="str">
            <v>R0196300</v>
          </cell>
          <cell r="I2419">
            <v>280022</v>
          </cell>
          <cell r="J2419">
            <v>502</v>
          </cell>
          <cell r="K2419">
            <v>0</v>
          </cell>
          <cell r="L2419">
            <v>-8214.7999999999993</v>
          </cell>
          <cell r="M2419">
            <v>-405.4</v>
          </cell>
          <cell r="N2419">
            <v>-358.4</v>
          </cell>
          <cell r="O2419">
            <v>0</v>
          </cell>
          <cell r="P2419">
            <v>-763.8</v>
          </cell>
          <cell r="R2419">
            <v>-2061.4</v>
          </cell>
          <cell r="S2419">
            <v>-405.4</v>
          </cell>
          <cell r="T2419">
            <v>-358.4</v>
          </cell>
          <cell r="V2419">
            <v>-6819.09</v>
          </cell>
          <cell r="W2419">
            <v>-286.98</v>
          </cell>
          <cell r="X2419">
            <v>-658.2</v>
          </cell>
        </row>
        <row r="2420">
          <cell r="G2420" t="str">
            <v>81721009 Total</v>
          </cell>
          <cell r="L2420">
            <v>-122801.3</v>
          </cell>
          <cell r="M2420">
            <v>51946.64</v>
          </cell>
          <cell r="P2420">
            <v>-44719.97</v>
          </cell>
          <cell r="R2420">
            <v>-96.269999999999072</v>
          </cell>
          <cell r="S2420">
            <v>51946.64</v>
          </cell>
          <cell r="T2420">
            <v>-96666.61</v>
          </cell>
          <cell r="V2420">
            <v>-131508.64000000001</v>
          </cell>
          <cell r="W2420">
            <v>54721.2</v>
          </cell>
          <cell r="X2420">
            <v>27596.66</v>
          </cell>
        </row>
        <row r="2421">
          <cell r="A2421">
            <v>1</v>
          </cell>
          <cell r="B2421" t="str">
            <v>600500006081</v>
          </cell>
          <cell r="C2421">
            <v>80</v>
          </cell>
          <cell r="D2421">
            <v>2</v>
          </cell>
          <cell r="E2421" t="str">
            <v>PROV. PAGTO. AO PESSOAL - OUTROS BENEFICIOS DO PESSOAL</v>
          </cell>
          <cell r="F2421">
            <v>3</v>
          </cell>
          <cell r="G2421">
            <v>81727003</v>
          </cell>
          <cell r="H2421" t="str">
            <v>R0120200</v>
          </cell>
          <cell r="I2421">
            <v>260049</v>
          </cell>
          <cell r="J2421">
            <v>491</v>
          </cell>
          <cell r="K2421">
            <v>945</v>
          </cell>
          <cell r="L2421">
            <v>-6779.69</v>
          </cell>
          <cell r="M2421">
            <v>-1145.56</v>
          </cell>
          <cell r="N2421">
            <v>-565.5</v>
          </cell>
          <cell r="O2421">
            <v>327.22000000000003</v>
          </cell>
          <cell r="P2421">
            <v>-1383.84</v>
          </cell>
          <cell r="R2421">
            <v>-3328.53</v>
          </cell>
          <cell r="S2421">
            <v>-1145.56</v>
          </cell>
          <cell r="T2421">
            <v>-238.28</v>
          </cell>
          <cell r="V2421">
            <v>-4770.34</v>
          </cell>
          <cell r="W2421">
            <v>-261.39</v>
          </cell>
          <cell r="X2421">
            <v>-1172.45</v>
          </cell>
        </row>
        <row r="2422">
          <cell r="A2422">
            <v>1</v>
          </cell>
          <cell r="B2422" t="str">
            <v>600500006162</v>
          </cell>
          <cell r="C2422">
            <v>80</v>
          </cell>
          <cell r="D2422">
            <v>2</v>
          </cell>
          <cell r="E2422" t="str">
            <v>PESSOAL BENEFICIOS-DESP C/REEMB DESP MEDICA-LIVRE ESCOLHA</v>
          </cell>
          <cell r="F2422">
            <v>3</v>
          </cell>
          <cell r="G2422">
            <v>81727003</v>
          </cell>
          <cell r="H2422" t="str">
            <v>R0120200</v>
          </cell>
          <cell r="I2422">
            <v>260120</v>
          </cell>
          <cell r="J2422">
            <v>491</v>
          </cell>
          <cell r="K2422">
            <v>0</v>
          </cell>
          <cell r="L2422">
            <v>-159856.92000000001</v>
          </cell>
          <cell r="M2422">
            <v>-15087.81</v>
          </cell>
          <cell r="N2422">
            <v>-80955.86</v>
          </cell>
          <cell r="O2422">
            <v>49061.38</v>
          </cell>
          <cell r="P2422">
            <v>-46982.29</v>
          </cell>
          <cell r="R2422">
            <v>-34089.51</v>
          </cell>
          <cell r="S2422">
            <v>-15087.81</v>
          </cell>
          <cell r="T2422">
            <v>-31894.48</v>
          </cell>
          <cell r="V2422">
            <v>-141698.10999999999</v>
          </cell>
          <cell r="W2422">
            <v>-5790.65</v>
          </cell>
          <cell r="X2422">
            <v>-31535.67</v>
          </cell>
        </row>
        <row r="2423">
          <cell r="A2423">
            <v>1</v>
          </cell>
          <cell r="B2423" t="str">
            <v>600500006219</v>
          </cell>
          <cell r="C2423">
            <v>80</v>
          </cell>
          <cell r="D2423">
            <v>2</v>
          </cell>
          <cell r="E2423" t="str">
            <v>SEGURO DE VIDA EM GRUPO</v>
          </cell>
          <cell r="F2423">
            <v>3</v>
          </cell>
          <cell r="G2423">
            <v>81727003</v>
          </cell>
          <cell r="H2423" t="str">
            <v>R0120200</v>
          </cell>
          <cell r="I2423">
            <v>260150</v>
          </cell>
          <cell r="J2423">
            <v>491</v>
          </cell>
          <cell r="K2423">
            <v>945</v>
          </cell>
          <cell r="L2423">
            <v>-46043.29</v>
          </cell>
          <cell r="M2423">
            <v>-8405.82</v>
          </cell>
          <cell r="N2423">
            <v>-8324.73</v>
          </cell>
          <cell r="O2423">
            <v>0</v>
          </cell>
          <cell r="P2423">
            <v>-16730.55</v>
          </cell>
          <cell r="R2423">
            <v>-8393.09</v>
          </cell>
          <cell r="S2423">
            <v>-8405.82</v>
          </cell>
          <cell r="T2423">
            <v>-8324.73</v>
          </cell>
          <cell r="V2423">
            <v>-39842.54</v>
          </cell>
          <cell r="W2423">
            <v>-1111.56</v>
          </cell>
          <cell r="X2423">
            <v>-9151.94</v>
          </cell>
        </row>
        <row r="2424">
          <cell r="A2424">
            <v>1</v>
          </cell>
          <cell r="B2424" t="str">
            <v>600500006260</v>
          </cell>
          <cell r="C2424">
            <v>80</v>
          </cell>
          <cell r="D2424">
            <v>2</v>
          </cell>
          <cell r="E2424" t="str">
            <v>DESP. DE PESSOAL-AJUDA DE CUSTO-ALUGUEL FUNC. TRANSFERIDOS</v>
          </cell>
          <cell r="F2424">
            <v>3</v>
          </cell>
          <cell r="G2424">
            <v>81727003</v>
          </cell>
          <cell r="H2424" t="str">
            <v>R0120100</v>
          </cell>
          <cell r="I2424">
            <v>260059</v>
          </cell>
          <cell r="J2424">
            <v>491</v>
          </cell>
          <cell r="K2424">
            <v>945</v>
          </cell>
          <cell r="L2424">
            <v>-242259.78</v>
          </cell>
          <cell r="M2424">
            <v>-36815.230000000003</v>
          </cell>
          <cell r="N2424">
            <v>-21638</v>
          </cell>
          <cell r="O2424">
            <v>0</v>
          </cell>
          <cell r="P2424">
            <v>-58453.23</v>
          </cell>
          <cell r="R2424">
            <v>-40675.019999999997</v>
          </cell>
          <cell r="S2424">
            <v>-36815.230000000003</v>
          </cell>
          <cell r="T2424">
            <v>-21638</v>
          </cell>
          <cell r="V2424">
            <v>-217329.94</v>
          </cell>
          <cell r="W2424">
            <v>-8313.1200000000008</v>
          </cell>
          <cell r="X2424">
            <v>-40679.15</v>
          </cell>
        </row>
        <row r="2425">
          <cell r="A2425">
            <v>1</v>
          </cell>
          <cell r="B2425" t="str">
            <v>600500006316</v>
          </cell>
          <cell r="C2425">
            <v>80</v>
          </cell>
          <cell r="D2425">
            <v>2</v>
          </cell>
          <cell r="E2425" t="str">
            <v>DESPESAS COM TICKET ALIMENTACAO</v>
          </cell>
          <cell r="F2425">
            <v>3</v>
          </cell>
          <cell r="G2425">
            <v>81727003</v>
          </cell>
          <cell r="H2425" t="str">
            <v>R0120200</v>
          </cell>
          <cell r="I2425">
            <v>260010</v>
          </cell>
          <cell r="J2425">
            <v>491</v>
          </cell>
          <cell r="K2425">
            <v>945</v>
          </cell>
          <cell r="L2425">
            <v>-53139</v>
          </cell>
          <cell r="M2425">
            <v>-8002.5</v>
          </cell>
          <cell r="N2425">
            <v>-7711.5</v>
          </cell>
          <cell r="O2425">
            <v>0</v>
          </cell>
          <cell r="P2425">
            <v>-15714</v>
          </cell>
          <cell r="R2425">
            <v>-8147</v>
          </cell>
          <cell r="S2425">
            <v>-8002.5</v>
          </cell>
          <cell r="T2425">
            <v>-7711.5</v>
          </cell>
          <cell r="V2425">
            <v>-48145.62</v>
          </cell>
          <cell r="W2425">
            <v>-1806.89</v>
          </cell>
          <cell r="X2425">
            <v>-9379.51</v>
          </cell>
        </row>
        <row r="2426">
          <cell r="A2426">
            <v>1</v>
          </cell>
          <cell r="B2426" t="str">
            <v>600810001410</v>
          </cell>
          <cell r="C2426">
            <v>80</v>
          </cell>
          <cell r="D2426">
            <v>2</v>
          </cell>
          <cell r="E2426" t="str">
            <v>OUTROS CUSTOS OPER PROGR RESTAURANTE E TICKETS-CSG</v>
          </cell>
          <cell r="F2426">
            <v>3</v>
          </cell>
          <cell r="G2426">
            <v>81727003</v>
          </cell>
          <cell r="H2426" t="str">
            <v>R0120200</v>
          </cell>
          <cell r="I2426">
            <v>260010</v>
          </cell>
          <cell r="J2426">
            <v>998</v>
          </cell>
          <cell r="K2426">
            <v>945</v>
          </cell>
          <cell r="L2426">
            <v>-21345.02</v>
          </cell>
          <cell r="M2426">
            <v>-4443.12</v>
          </cell>
          <cell r="N2426">
            <v>-4443.12</v>
          </cell>
          <cell r="O2426">
            <v>0</v>
          </cell>
          <cell r="P2426">
            <v>-8886.24</v>
          </cell>
          <cell r="R2426">
            <v>-4645.08</v>
          </cell>
          <cell r="S2426">
            <v>-4443.12</v>
          </cell>
          <cell r="T2426">
            <v>-4443.12</v>
          </cell>
          <cell r="V2426">
            <v>-18498.04</v>
          </cell>
          <cell r="W2426">
            <v>-1003.27</v>
          </cell>
          <cell r="X2426">
            <v>-5236.51</v>
          </cell>
        </row>
        <row r="2427">
          <cell r="A2427">
            <v>1</v>
          </cell>
          <cell r="B2427" t="str">
            <v>681727003121</v>
          </cell>
          <cell r="C2427">
            <v>80</v>
          </cell>
          <cell r="D2427">
            <v>2</v>
          </cell>
          <cell r="E2427" t="str">
            <v>DESPESAS PESSOAL FREE CHOICE-INDEDUTIVEL</v>
          </cell>
          <cell r="F2427">
            <v>3</v>
          </cell>
          <cell r="G2427">
            <v>81727003</v>
          </cell>
          <cell r="H2427" t="str">
            <v>R0120200</v>
          </cell>
          <cell r="I2427">
            <v>260081</v>
          </cell>
          <cell r="J2427">
            <v>491</v>
          </cell>
          <cell r="K2427">
            <v>0</v>
          </cell>
          <cell r="L2427">
            <v>-34469.910000000003</v>
          </cell>
          <cell r="M2427">
            <v>-5280.5</v>
          </cell>
          <cell r="N2427">
            <v>-4104</v>
          </cell>
          <cell r="O2427">
            <v>120</v>
          </cell>
          <cell r="P2427">
            <v>-9264.5</v>
          </cell>
          <cell r="R2427">
            <v>-14563.67</v>
          </cell>
          <cell r="S2427">
            <v>-5280.5</v>
          </cell>
          <cell r="T2427">
            <v>-3984</v>
          </cell>
          <cell r="V2427">
            <v>-27836.84</v>
          </cell>
          <cell r="W2427">
            <v>-2864.46</v>
          </cell>
          <cell r="X2427">
            <v>-7400.55</v>
          </cell>
        </row>
        <row r="2428">
          <cell r="A2428">
            <v>1</v>
          </cell>
          <cell r="B2428" t="str">
            <v>681727003130</v>
          </cell>
          <cell r="C2428">
            <v>80</v>
          </cell>
          <cell r="D2428">
            <v>2</v>
          </cell>
          <cell r="E2428" t="str">
            <v>DESPESAS PESSOAL FREE CHOICE-DEDUTIVEL</v>
          </cell>
          <cell r="F2428">
            <v>3</v>
          </cell>
          <cell r="G2428">
            <v>81727003</v>
          </cell>
          <cell r="H2428" t="str">
            <v>R0120200</v>
          </cell>
          <cell r="I2428">
            <v>260081</v>
          </cell>
          <cell r="J2428">
            <v>491</v>
          </cell>
          <cell r="K2428">
            <v>0</v>
          </cell>
          <cell r="L2428">
            <v>-127769.9</v>
          </cell>
          <cell r="M2428">
            <v>-25145.85</v>
          </cell>
          <cell r="N2428">
            <v>-23093.77</v>
          </cell>
          <cell r="O2428">
            <v>930</v>
          </cell>
          <cell r="P2428">
            <v>-47309.62</v>
          </cell>
          <cell r="R2428">
            <v>-35908.92</v>
          </cell>
          <cell r="S2428">
            <v>-25145.85</v>
          </cell>
          <cell r="T2428">
            <v>-22163.77</v>
          </cell>
          <cell r="V2428">
            <v>-111443.05</v>
          </cell>
          <cell r="W2428">
            <v>-15718.58</v>
          </cell>
          <cell r="X2428">
            <v>-37298.800000000003</v>
          </cell>
        </row>
        <row r="2429">
          <cell r="G2429" t="str">
            <v>81727003 Total</v>
          </cell>
          <cell r="L2429">
            <v>-691663.51</v>
          </cell>
          <cell r="M2429">
            <v>-104326.39</v>
          </cell>
          <cell r="P2429">
            <v>-204724.27</v>
          </cell>
          <cell r="R2429">
            <v>-149750.82</v>
          </cell>
          <cell r="S2429">
            <v>-104326.39</v>
          </cell>
          <cell r="T2429">
            <v>-100397.88</v>
          </cell>
          <cell r="V2429">
            <v>-609564.48</v>
          </cell>
          <cell r="W2429">
            <v>-36869.919999999998</v>
          </cell>
          <cell r="X2429">
            <v>-141854.57999999999</v>
          </cell>
        </row>
        <row r="2430">
          <cell r="A2430">
            <v>1</v>
          </cell>
          <cell r="B2430" t="str">
            <v>600510046019</v>
          </cell>
          <cell r="C2430">
            <v>80</v>
          </cell>
          <cell r="D2430">
            <v>2</v>
          </cell>
          <cell r="E2430" t="str">
            <v>F.G.T.S. - PROV. PAGTO. AO PESSOAL - FUNCIONARIOS</v>
          </cell>
          <cell r="F2430">
            <v>3</v>
          </cell>
          <cell r="G2430">
            <v>81730100</v>
          </cell>
          <cell r="H2430" t="str">
            <v>R0120200</v>
          </cell>
          <cell r="I2430">
            <v>260057</v>
          </cell>
          <cell r="J2430">
            <v>491</v>
          </cell>
          <cell r="K2430">
            <v>945</v>
          </cell>
          <cell r="L2430">
            <v>-879050.87</v>
          </cell>
          <cell r="M2430">
            <v>-173591.24</v>
          </cell>
          <cell r="N2430">
            <v>-1360124.98</v>
          </cell>
          <cell r="O2430">
            <v>2150.7199999999998</v>
          </cell>
          <cell r="P2430">
            <v>-1531565.5</v>
          </cell>
          <cell r="R2430">
            <v>-132845.67000000001</v>
          </cell>
          <cell r="S2430">
            <v>-173591.24</v>
          </cell>
          <cell r="T2430">
            <v>-1357974.26</v>
          </cell>
          <cell r="V2430">
            <v>-797762.16</v>
          </cell>
          <cell r="W2430">
            <v>-39496.74</v>
          </cell>
          <cell r="X2430">
            <v>-415063.52</v>
          </cell>
        </row>
        <row r="2431">
          <cell r="A2431">
            <v>1</v>
          </cell>
          <cell r="B2431" t="str">
            <v>600510046035</v>
          </cell>
          <cell r="C2431">
            <v>80</v>
          </cell>
          <cell r="D2431">
            <v>2</v>
          </cell>
          <cell r="E2431" t="str">
            <v>PESSOAL-RESCISAO-DESP C/PROV PARA FGTS</v>
          </cell>
          <cell r="F2431">
            <v>3</v>
          </cell>
          <cell r="G2431">
            <v>81730100</v>
          </cell>
          <cell r="H2431" t="str">
            <v>R0120200</v>
          </cell>
          <cell r="I2431">
            <v>260065</v>
          </cell>
          <cell r="J2431">
            <v>491</v>
          </cell>
          <cell r="K2431">
            <v>945</v>
          </cell>
          <cell r="L2431">
            <v>-158337.39000000001</v>
          </cell>
          <cell r="M2431">
            <v>0</v>
          </cell>
          <cell r="N2431">
            <v>-254617.24</v>
          </cell>
          <cell r="O2431">
            <v>0</v>
          </cell>
          <cell r="P2431">
            <v>-254617.24</v>
          </cell>
          <cell r="R2431">
            <v>-1557.42</v>
          </cell>
          <cell r="S2431">
            <v>0</v>
          </cell>
          <cell r="T2431">
            <v>-254617.24</v>
          </cell>
          <cell r="V2431">
            <v>-158136.43</v>
          </cell>
          <cell r="W2431">
            <v>0</v>
          </cell>
          <cell r="X2431">
            <v>-54223.38</v>
          </cell>
        </row>
        <row r="2432">
          <cell r="G2432" t="str">
            <v>81730100 Total</v>
          </cell>
          <cell r="L2432">
            <v>-1037388.26</v>
          </cell>
          <cell r="M2432">
            <v>-173591.24</v>
          </cell>
          <cell r="P2432">
            <v>-1786182.74</v>
          </cell>
          <cell r="R2432">
            <v>-134403.09</v>
          </cell>
          <cell r="S2432">
            <v>-173591.24</v>
          </cell>
          <cell r="T2432">
            <v>-1612591.5</v>
          </cell>
          <cell r="V2432">
            <v>-955898.59</v>
          </cell>
          <cell r="W2432">
            <v>-39496.74</v>
          </cell>
          <cell r="X2432">
            <v>-469286.9</v>
          </cell>
        </row>
        <row r="2433">
          <cell r="A2433">
            <v>1</v>
          </cell>
          <cell r="B2433" t="str">
            <v>600510026018</v>
          </cell>
          <cell r="C2433">
            <v>80</v>
          </cell>
          <cell r="D2433">
            <v>2</v>
          </cell>
          <cell r="E2433" t="str">
            <v>PREVID. SOCIAL - PROV. PAGTO. AO PESSOAL - FUNCIONARIOS</v>
          </cell>
          <cell r="F2433">
            <v>3</v>
          </cell>
          <cell r="G2433">
            <v>81730502</v>
          </cell>
          <cell r="H2433" t="str">
            <v>R0120200</v>
          </cell>
          <cell r="I2433">
            <v>260057</v>
          </cell>
          <cell r="J2433">
            <v>491</v>
          </cell>
          <cell r="K2433">
            <v>945</v>
          </cell>
          <cell r="L2433">
            <v>-2833113.74</v>
          </cell>
          <cell r="M2433">
            <v>-488357.36</v>
          </cell>
          <cell r="N2433">
            <v>-4468015.82</v>
          </cell>
          <cell r="O2433">
            <v>0</v>
          </cell>
          <cell r="P2433">
            <v>-4956373.18</v>
          </cell>
          <cell r="R2433">
            <v>-464937.3</v>
          </cell>
          <cell r="S2433">
            <v>-488357.36</v>
          </cell>
          <cell r="T2433">
            <v>-4468015.82</v>
          </cell>
          <cell r="V2433">
            <v>-2548587.64</v>
          </cell>
          <cell r="W2433">
            <v>-110612.38</v>
          </cell>
          <cell r="X2433">
            <v>-1287009.1499999999</v>
          </cell>
        </row>
        <row r="2434">
          <cell r="A2434">
            <v>1</v>
          </cell>
          <cell r="B2434" t="str">
            <v>600510026034</v>
          </cell>
          <cell r="C2434">
            <v>80</v>
          </cell>
          <cell r="D2434">
            <v>2</v>
          </cell>
          <cell r="E2434" t="str">
            <v>PESSOAL-RESCISAO-DESP C/ PROV PARA INSS</v>
          </cell>
          <cell r="F2434">
            <v>3</v>
          </cell>
          <cell r="G2434">
            <v>81730502</v>
          </cell>
          <cell r="H2434" t="str">
            <v>R0120200</v>
          </cell>
          <cell r="I2434">
            <v>260065</v>
          </cell>
          <cell r="J2434">
            <v>491</v>
          </cell>
          <cell r="K2434">
            <v>945</v>
          </cell>
          <cell r="L2434">
            <v>1467.63</v>
          </cell>
          <cell r="M2434">
            <v>0</v>
          </cell>
          <cell r="N2434">
            <v>-320706.34000000003</v>
          </cell>
          <cell r="O2434">
            <v>0</v>
          </cell>
          <cell r="P2434">
            <v>-320706.34000000003</v>
          </cell>
          <cell r="R2434">
            <v>-3115.44</v>
          </cell>
          <cell r="S2434">
            <v>0</v>
          </cell>
          <cell r="T2434">
            <v>-320706.34000000003</v>
          </cell>
          <cell r="V2434">
            <v>1869.62</v>
          </cell>
          <cell r="W2434">
            <v>0</v>
          </cell>
          <cell r="X2434">
            <v>-78758.92</v>
          </cell>
        </row>
        <row r="2435">
          <cell r="G2435" t="str">
            <v>81730502 Total</v>
          </cell>
          <cell r="L2435">
            <v>-2831646.11</v>
          </cell>
          <cell r="M2435">
            <v>-488357.36</v>
          </cell>
          <cell r="P2435">
            <v>-5277079.5199999996</v>
          </cell>
          <cell r="R2435">
            <v>-468052.74</v>
          </cell>
          <cell r="S2435">
            <v>-488357.36</v>
          </cell>
          <cell r="T2435">
            <v>-4788722.16</v>
          </cell>
          <cell r="V2435">
            <v>-2546718.02</v>
          </cell>
          <cell r="W2435">
            <v>-110612.38</v>
          </cell>
          <cell r="X2435">
            <v>-1365768.07</v>
          </cell>
        </row>
        <row r="2436">
          <cell r="A2436">
            <v>1</v>
          </cell>
          <cell r="B2436" t="str">
            <v>600510986003</v>
          </cell>
          <cell r="C2436">
            <v>80</v>
          </cell>
          <cell r="D2436">
            <v>2</v>
          </cell>
          <cell r="E2436" t="str">
            <v>DESPESAS FUNDO DE PENSAO-LUMP SUM PLAN</v>
          </cell>
          <cell r="F2436">
            <v>3</v>
          </cell>
          <cell r="G2436">
            <v>81730997</v>
          </cell>
          <cell r="H2436" t="str">
            <v>R0120200</v>
          </cell>
          <cell r="I2436">
            <v>260058</v>
          </cell>
          <cell r="J2436">
            <v>491</v>
          </cell>
          <cell r="K2436">
            <v>945</v>
          </cell>
          <cell r="L2436">
            <v>2357.5300000000002</v>
          </cell>
          <cell r="M2436">
            <v>0</v>
          </cell>
          <cell r="N2436">
            <v>-12513.78</v>
          </cell>
          <cell r="O2436">
            <v>0</v>
          </cell>
          <cell r="P2436">
            <v>-12513.78</v>
          </cell>
          <cell r="R2436">
            <v>1328.01</v>
          </cell>
          <cell r="S2436">
            <v>0</v>
          </cell>
          <cell r="T2436">
            <v>-12513.78</v>
          </cell>
          <cell r="V2436">
            <v>1543.59</v>
          </cell>
          <cell r="W2436">
            <v>0</v>
          </cell>
          <cell r="X2436">
            <v>-2234.61</v>
          </cell>
        </row>
        <row r="2437">
          <cell r="A2437">
            <v>1</v>
          </cell>
          <cell r="B2437" t="str">
            <v>600510986011</v>
          </cell>
          <cell r="C2437">
            <v>80</v>
          </cell>
          <cell r="D2437">
            <v>2</v>
          </cell>
          <cell r="E2437" t="str">
            <v>DESPESAS FUNDO DE PENSAO-SUPLEMENTARY PLAN</v>
          </cell>
          <cell r="F2437">
            <v>3</v>
          </cell>
          <cell r="G2437">
            <v>81730997</v>
          </cell>
          <cell r="H2437" t="str">
            <v>R0120200</v>
          </cell>
          <cell r="I2437">
            <v>260058</v>
          </cell>
          <cell r="J2437">
            <v>491</v>
          </cell>
          <cell r="K2437">
            <v>945</v>
          </cell>
          <cell r="L2437">
            <v>7491.78</v>
          </cell>
          <cell r="M2437">
            <v>0</v>
          </cell>
          <cell r="N2437">
            <v>-50119.12</v>
          </cell>
          <cell r="O2437">
            <v>0</v>
          </cell>
          <cell r="P2437">
            <v>-50119.12</v>
          </cell>
          <cell r="R2437">
            <v>4665.03</v>
          </cell>
          <cell r="S2437">
            <v>0</v>
          </cell>
          <cell r="T2437">
            <v>-50119.12</v>
          </cell>
          <cell r="V2437">
            <v>4632.5600000000004</v>
          </cell>
          <cell r="W2437">
            <v>0</v>
          </cell>
          <cell r="X2437">
            <v>-8949.85</v>
          </cell>
        </row>
        <row r="2438">
          <cell r="A2438">
            <v>1</v>
          </cell>
          <cell r="B2438" t="str">
            <v>600510986020</v>
          </cell>
          <cell r="C2438">
            <v>80</v>
          </cell>
          <cell r="D2438">
            <v>2</v>
          </cell>
          <cell r="E2438" t="str">
            <v>DESPESAS FUNDO DE PENSAO-BASIC PLAN</v>
          </cell>
          <cell r="F2438">
            <v>3</v>
          </cell>
          <cell r="G2438">
            <v>81730997</v>
          </cell>
          <cell r="H2438" t="str">
            <v>R0120200</v>
          </cell>
          <cell r="I2438">
            <v>260058</v>
          </cell>
          <cell r="J2438">
            <v>491</v>
          </cell>
          <cell r="K2438">
            <v>945</v>
          </cell>
          <cell r="L2438">
            <v>-16252.6</v>
          </cell>
          <cell r="M2438">
            <v>-2777.68</v>
          </cell>
          <cell r="N2438">
            <v>-56447.08</v>
          </cell>
          <cell r="O2438">
            <v>1452.42</v>
          </cell>
          <cell r="P2438">
            <v>-57772.34</v>
          </cell>
          <cell r="R2438">
            <v>-2732.82</v>
          </cell>
          <cell r="S2438">
            <v>-2777.68</v>
          </cell>
          <cell r="T2438">
            <v>-54994.66</v>
          </cell>
          <cell r="V2438">
            <v>-14577.65</v>
          </cell>
          <cell r="W2438">
            <v>-627.21</v>
          </cell>
          <cell r="X2438">
            <v>-12598.16</v>
          </cell>
        </row>
        <row r="2439">
          <cell r="A2439">
            <v>1</v>
          </cell>
          <cell r="B2439" t="str">
            <v>681730997019</v>
          </cell>
          <cell r="C2439">
            <v>80</v>
          </cell>
          <cell r="D2439">
            <v>2</v>
          </cell>
          <cell r="E2439" t="str">
            <v>CONSULTORIA E ADMINISTRACAO-FUNDOS DE PENSAO</v>
          </cell>
          <cell r="F2439">
            <v>3</v>
          </cell>
          <cell r="G2439">
            <v>81730997</v>
          </cell>
          <cell r="H2439" t="str">
            <v>R0070140</v>
          </cell>
          <cell r="I2439">
            <v>300004</v>
          </cell>
          <cell r="J2439">
            <v>329</v>
          </cell>
          <cell r="K2439">
            <v>0</v>
          </cell>
          <cell r="L2439">
            <v>-498361.41</v>
          </cell>
          <cell r="M2439">
            <v>-5893.63</v>
          </cell>
          <cell r="N2439">
            <v>-5767.05</v>
          </cell>
          <cell r="O2439">
            <v>104.51</v>
          </cell>
          <cell r="P2439">
            <v>-11556.17</v>
          </cell>
          <cell r="R2439">
            <v>-498361.41</v>
          </cell>
          <cell r="S2439">
            <v>-5893.63</v>
          </cell>
          <cell r="T2439">
            <v>-5662.54</v>
          </cell>
          <cell r="V2439">
            <v>-87050.16</v>
          </cell>
          <cell r="W2439">
            <v>-1330.79</v>
          </cell>
          <cell r="X2439">
            <v>-6867.45</v>
          </cell>
        </row>
        <row r="2440">
          <cell r="G2440" t="str">
            <v>81730997 Total</v>
          </cell>
          <cell r="L2440">
            <v>-504764.7</v>
          </cell>
          <cell r="M2440">
            <v>-8671.31</v>
          </cell>
          <cell r="P2440">
            <v>-131961.41</v>
          </cell>
          <cell r="R2440">
            <v>-495101.19</v>
          </cell>
          <cell r="S2440">
            <v>-8671.31</v>
          </cell>
          <cell r="T2440">
            <v>-123290.1</v>
          </cell>
          <cell r="V2440">
            <v>-95451.66</v>
          </cell>
          <cell r="W2440">
            <v>-1958</v>
          </cell>
          <cell r="X2440">
            <v>-30650.07</v>
          </cell>
        </row>
        <row r="2441">
          <cell r="A2441">
            <v>1</v>
          </cell>
          <cell r="B2441" t="str">
            <v>600500006057</v>
          </cell>
          <cell r="C2441">
            <v>80</v>
          </cell>
          <cell r="D2441">
            <v>2</v>
          </cell>
          <cell r="E2441" t="str">
            <v>PROV.PAGTO.AO PESSOAL -INDENIZACOES</v>
          </cell>
          <cell r="F2441">
            <v>3</v>
          </cell>
          <cell r="G2441">
            <v>81733004</v>
          </cell>
          <cell r="H2441" t="str">
            <v>R0120200</v>
          </cell>
          <cell r="I2441">
            <v>260065</v>
          </cell>
          <cell r="J2441">
            <v>491</v>
          </cell>
          <cell r="K2441">
            <v>945</v>
          </cell>
          <cell r="L2441">
            <v>-15146.44</v>
          </cell>
          <cell r="M2441">
            <v>0</v>
          </cell>
          <cell r="N2441">
            <v>-383084</v>
          </cell>
          <cell r="O2441">
            <v>0</v>
          </cell>
          <cell r="P2441">
            <v>-383084</v>
          </cell>
          <cell r="R2441">
            <v>0</v>
          </cell>
          <cell r="S2441">
            <v>0</v>
          </cell>
          <cell r="T2441">
            <v>-383084</v>
          </cell>
          <cell r="V2441">
            <v>-15146.44</v>
          </cell>
          <cell r="W2441">
            <v>0</v>
          </cell>
          <cell r="X2441">
            <v>-36428.26</v>
          </cell>
        </row>
        <row r="2442">
          <cell r="A2442">
            <v>1</v>
          </cell>
          <cell r="B2442" t="str">
            <v>600500006073</v>
          </cell>
          <cell r="C2442">
            <v>80</v>
          </cell>
          <cell r="D2442">
            <v>2</v>
          </cell>
          <cell r="E2442" t="str">
            <v>PROV. PAGTO. AO PESSOAL - OUTRAS COMPENSACOES</v>
          </cell>
          <cell r="F2442">
            <v>3</v>
          </cell>
          <cell r="G2442">
            <v>81733004</v>
          </cell>
          <cell r="H2442" t="str">
            <v>R0120100</v>
          </cell>
          <cell r="I2442">
            <v>260049</v>
          </cell>
          <cell r="J2442">
            <v>491</v>
          </cell>
          <cell r="K2442">
            <v>945</v>
          </cell>
          <cell r="L2442">
            <v>-203438.07999999999</v>
          </cell>
          <cell r="M2442">
            <v>-21783</v>
          </cell>
          <cell r="N2442">
            <v>-16423933.58</v>
          </cell>
          <cell r="O2442">
            <v>16423933.58</v>
          </cell>
          <cell r="P2442">
            <v>-21783</v>
          </cell>
          <cell r="R2442">
            <v>-8760.91</v>
          </cell>
          <cell r="S2442">
            <v>-21783</v>
          </cell>
          <cell r="T2442">
            <v>0</v>
          </cell>
          <cell r="V2442">
            <v>-198068.49</v>
          </cell>
          <cell r="W2442">
            <v>-4918.75</v>
          </cell>
          <cell r="X2442">
            <v>-3022341.23</v>
          </cell>
        </row>
        <row r="2443">
          <cell r="A2443">
            <v>1</v>
          </cell>
          <cell r="B2443" t="str">
            <v>600500006111</v>
          </cell>
          <cell r="C2443">
            <v>80</v>
          </cell>
          <cell r="D2443">
            <v>2</v>
          </cell>
          <cell r="E2443" t="str">
            <v>PROV. PAGTO. AO PESSOAL - SALARIOS OFICIAIS</v>
          </cell>
          <cell r="F2443">
            <v>3</v>
          </cell>
          <cell r="G2443">
            <v>81733004</v>
          </cell>
          <cell r="H2443" t="str">
            <v>R0120100</v>
          </cell>
          <cell r="I2443">
            <v>260014</v>
          </cell>
          <cell r="J2443">
            <v>491</v>
          </cell>
          <cell r="K2443">
            <v>945</v>
          </cell>
          <cell r="L2443">
            <v>-8666982.1600000001</v>
          </cell>
          <cell r="M2443">
            <v>-1426090.41</v>
          </cell>
          <cell r="N2443">
            <v>-1440784.87</v>
          </cell>
          <cell r="O2443">
            <v>83258.78</v>
          </cell>
          <cell r="P2443">
            <v>-2783616.5</v>
          </cell>
          <cell r="R2443">
            <v>-1379889.48</v>
          </cell>
          <cell r="S2443">
            <v>-1426090.41</v>
          </cell>
          <cell r="T2443">
            <v>-1357526.09</v>
          </cell>
          <cell r="V2443">
            <v>-7837268.4500000002</v>
          </cell>
          <cell r="W2443">
            <v>-345053.6</v>
          </cell>
          <cell r="X2443">
            <v>-1680312.39</v>
          </cell>
        </row>
        <row r="2444">
          <cell r="A2444">
            <v>1</v>
          </cell>
          <cell r="B2444" t="str">
            <v>600500006189</v>
          </cell>
          <cell r="C2444">
            <v>80</v>
          </cell>
          <cell r="D2444">
            <v>2</v>
          </cell>
          <cell r="E2444" t="str">
            <v>PESSOAL-DESP C/ FERIAS INDENIZADAS-OFFICERS</v>
          </cell>
          <cell r="F2444">
            <v>3</v>
          </cell>
          <cell r="G2444">
            <v>81733004</v>
          </cell>
          <cell r="H2444" t="str">
            <v>R0120100</v>
          </cell>
          <cell r="I2444">
            <v>260065</v>
          </cell>
          <cell r="J2444">
            <v>491</v>
          </cell>
          <cell r="K2444">
            <v>945</v>
          </cell>
          <cell r="L2444">
            <v>-178231</v>
          </cell>
          <cell r="M2444">
            <v>0</v>
          </cell>
          <cell r="N2444">
            <v>-135816</v>
          </cell>
          <cell r="O2444">
            <v>0</v>
          </cell>
          <cell r="P2444">
            <v>-135816</v>
          </cell>
          <cell r="R2444">
            <v>-4250</v>
          </cell>
          <cell r="S2444">
            <v>0</v>
          </cell>
          <cell r="T2444">
            <v>-135816</v>
          </cell>
          <cell r="V2444">
            <v>-177682.61</v>
          </cell>
          <cell r="W2444">
            <v>0</v>
          </cell>
          <cell r="X2444">
            <v>-41959.29</v>
          </cell>
        </row>
        <row r="2445">
          <cell r="A2445">
            <v>1</v>
          </cell>
          <cell r="B2445" t="str">
            <v>600500006200</v>
          </cell>
          <cell r="C2445">
            <v>80</v>
          </cell>
          <cell r="D2445">
            <v>2</v>
          </cell>
          <cell r="E2445" t="str">
            <v>PESSOAL-DESP C/ PROVISAO DE FERIAS-BR</v>
          </cell>
          <cell r="F2445">
            <v>3</v>
          </cell>
          <cell r="G2445">
            <v>81733004</v>
          </cell>
          <cell r="H2445" t="str">
            <v>0000000</v>
          </cell>
          <cell r="I2445">
            <v>0</v>
          </cell>
          <cell r="J2445">
            <v>491</v>
          </cell>
          <cell r="K2445">
            <v>0</v>
          </cell>
          <cell r="L2445">
            <v>710956.5</v>
          </cell>
          <cell r="M2445">
            <v>217664.82</v>
          </cell>
          <cell r="N2445">
            <v>-1930599.67</v>
          </cell>
          <cell r="O2445">
            <v>1918063.3</v>
          </cell>
          <cell r="P2445">
            <v>205128.45</v>
          </cell>
          <cell r="R2445">
            <v>193465.34</v>
          </cell>
          <cell r="S2445">
            <v>217664.82</v>
          </cell>
          <cell r="T2445">
            <v>-12536.369999999879</v>
          </cell>
          <cell r="V2445">
            <v>536213.59</v>
          </cell>
          <cell r="W2445">
            <v>0</v>
          </cell>
          <cell r="X2445">
            <v>217664.82</v>
          </cell>
        </row>
        <row r="2446">
          <cell r="A2446">
            <v>1</v>
          </cell>
          <cell r="B2446" t="str">
            <v>600500006332</v>
          </cell>
          <cell r="C2446">
            <v>80</v>
          </cell>
          <cell r="D2446">
            <v>2</v>
          </cell>
          <cell r="E2446" t="str">
            <v>PESSOAL-RESCISAO-DESP C/ PROV PARA OUTRAS COMPENSACOES</v>
          </cell>
          <cell r="F2446">
            <v>3</v>
          </cell>
          <cell r="G2446">
            <v>81733004</v>
          </cell>
          <cell r="H2446" t="str">
            <v>R0120100</v>
          </cell>
          <cell r="I2446">
            <v>260065</v>
          </cell>
          <cell r="J2446">
            <v>491</v>
          </cell>
          <cell r="K2446">
            <v>945</v>
          </cell>
          <cell r="L2446">
            <v>-21095</v>
          </cell>
          <cell r="M2446">
            <v>0</v>
          </cell>
          <cell r="N2446">
            <v>-42160</v>
          </cell>
          <cell r="O2446">
            <v>0</v>
          </cell>
          <cell r="P2446">
            <v>-42160</v>
          </cell>
          <cell r="R2446">
            <v>-1034</v>
          </cell>
          <cell r="S2446">
            <v>0</v>
          </cell>
          <cell r="T2446">
            <v>-42160</v>
          </cell>
          <cell r="V2446">
            <v>-20961.580000000002</v>
          </cell>
          <cell r="W2446">
            <v>0</v>
          </cell>
          <cell r="X2446">
            <v>-9834.43</v>
          </cell>
        </row>
        <row r="2447">
          <cell r="A2447">
            <v>1</v>
          </cell>
          <cell r="B2447" t="str">
            <v>600501003027</v>
          </cell>
          <cell r="C2447">
            <v>80</v>
          </cell>
          <cell r="D2447">
            <v>2</v>
          </cell>
          <cell r="E2447" t="str">
            <v>DESPESA COM FERIAS</v>
          </cell>
          <cell r="F2447">
            <v>3</v>
          </cell>
          <cell r="G2447">
            <v>81733004</v>
          </cell>
          <cell r="H2447" t="str">
            <v>R0120100</v>
          </cell>
          <cell r="I2447">
            <v>260004</v>
          </cell>
          <cell r="J2447">
            <v>998</v>
          </cell>
          <cell r="K2447">
            <v>0</v>
          </cell>
          <cell r="L2447">
            <v>-212344</v>
          </cell>
          <cell r="M2447">
            <v>-162885</v>
          </cell>
          <cell r="N2447">
            <v>-15783</v>
          </cell>
          <cell r="O2447">
            <v>0</v>
          </cell>
          <cell r="P2447">
            <v>-178668</v>
          </cell>
          <cell r="R2447">
            <v>-49176</v>
          </cell>
          <cell r="S2447">
            <v>-162885</v>
          </cell>
          <cell r="T2447">
            <v>-15783</v>
          </cell>
          <cell r="V2447">
            <v>-182203.87</v>
          </cell>
          <cell r="W2447">
            <v>-36780.480000000003</v>
          </cell>
          <cell r="X2447">
            <v>-165703.4</v>
          </cell>
        </row>
        <row r="2448">
          <cell r="A2448">
            <v>1</v>
          </cell>
          <cell r="B2448" t="str">
            <v>681733004045</v>
          </cell>
          <cell r="C2448">
            <v>80</v>
          </cell>
          <cell r="D2448">
            <v>2</v>
          </cell>
          <cell r="E2448" t="str">
            <v>PROV.PAGTO.AO PESSOAL-13.SALARIO</v>
          </cell>
          <cell r="F2448">
            <v>3</v>
          </cell>
          <cell r="G2448">
            <v>81733004</v>
          </cell>
          <cell r="H2448" t="str">
            <v>R0120100</v>
          </cell>
          <cell r="I2448">
            <v>260002</v>
          </cell>
          <cell r="J2448">
            <v>491</v>
          </cell>
          <cell r="K2448">
            <v>0</v>
          </cell>
          <cell r="L2448">
            <v>-497483.76</v>
          </cell>
          <cell r="M2448">
            <v>-124347.42</v>
          </cell>
          <cell r="N2448">
            <v>-132613.15</v>
          </cell>
          <cell r="O2448">
            <v>0</v>
          </cell>
          <cell r="P2448">
            <v>-256960.57</v>
          </cell>
          <cell r="R2448">
            <v>-101594.56</v>
          </cell>
          <cell r="S2448">
            <v>-124347.42</v>
          </cell>
          <cell r="T2448">
            <v>-132613.15</v>
          </cell>
          <cell r="V2448">
            <v>-435959.83</v>
          </cell>
          <cell r="W2448">
            <v>-28078.45</v>
          </cell>
          <cell r="X2448">
            <v>-149143.57</v>
          </cell>
        </row>
        <row r="2449">
          <cell r="A2449">
            <v>1</v>
          </cell>
          <cell r="B2449" t="str">
            <v>681733004088</v>
          </cell>
          <cell r="C2449">
            <v>80</v>
          </cell>
          <cell r="D2449">
            <v>2</v>
          </cell>
          <cell r="E2449" t="str">
            <v>PROV.PAGTO.AO PESSOAL-14.SALARIO</v>
          </cell>
          <cell r="F2449">
            <v>3</v>
          </cell>
          <cell r="G2449">
            <v>81733004</v>
          </cell>
          <cell r="H2449" t="str">
            <v>R0120100</v>
          </cell>
          <cell r="I2449">
            <v>260002</v>
          </cell>
          <cell r="J2449">
            <v>491</v>
          </cell>
          <cell r="K2449">
            <v>0</v>
          </cell>
          <cell r="L2449">
            <v>-670438.05000000005</v>
          </cell>
          <cell r="M2449">
            <v>-124707.47</v>
          </cell>
          <cell r="N2449">
            <v>-122493.2</v>
          </cell>
          <cell r="O2449">
            <v>0</v>
          </cell>
          <cell r="P2449">
            <v>-247200.67</v>
          </cell>
          <cell r="R2449">
            <v>-122225.78</v>
          </cell>
          <cell r="S2449">
            <v>-124707.47</v>
          </cell>
          <cell r="T2449">
            <v>-122493.2</v>
          </cell>
          <cell r="V2449">
            <v>-596442.39</v>
          </cell>
          <cell r="W2449">
            <v>-29449.599999999999</v>
          </cell>
          <cell r="X2449">
            <v>-147441.48000000001</v>
          </cell>
        </row>
        <row r="2450">
          <cell r="A2450">
            <v>1</v>
          </cell>
          <cell r="B2450" t="str">
            <v>681733004118</v>
          </cell>
          <cell r="C2450">
            <v>80</v>
          </cell>
          <cell r="D2450">
            <v>2</v>
          </cell>
          <cell r="E2450" t="str">
            <v>DESPESA GRATIFICACAO PERIODICA E VAR.CAMBIAL</v>
          </cell>
          <cell r="F2450">
            <v>3</v>
          </cell>
          <cell r="G2450">
            <v>81733004</v>
          </cell>
          <cell r="H2450" t="str">
            <v>R0120400</v>
          </cell>
          <cell r="I2450">
            <v>260170</v>
          </cell>
          <cell r="J2450">
            <v>491</v>
          </cell>
          <cell r="K2450">
            <v>0</v>
          </cell>
          <cell r="L2450">
            <v>-6047496</v>
          </cell>
          <cell r="M2450">
            <v>-3197520.25</v>
          </cell>
          <cell r="N2450">
            <v>-16423933.58</v>
          </cell>
          <cell r="O2450">
            <v>6047496</v>
          </cell>
          <cell r="P2450">
            <v>-13573957.83</v>
          </cell>
          <cell r="R2450">
            <v>-6047496</v>
          </cell>
          <cell r="S2450">
            <v>-3197520.25</v>
          </cell>
          <cell r="T2450">
            <v>-10376437.58</v>
          </cell>
          <cell r="V2450">
            <v>-585241.55000000005</v>
          </cell>
          <cell r="W2450">
            <v>0</v>
          </cell>
          <cell r="X2450">
            <v>-3197520.25</v>
          </cell>
        </row>
        <row r="2451">
          <cell r="A2451">
            <v>1</v>
          </cell>
          <cell r="B2451" t="str">
            <v>681733004169</v>
          </cell>
          <cell r="C2451">
            <v>80</v>
          </cell>
          <cell r="D2451">
            <v>2</v>
          </cell>
          <cell r="E2451" t="str">
            <v>PAGTO.AO PESSOAL - ANUENIO</v>
          </cell>
          <cell r="F2451">
            <v>3</v>
          </cell>
          <cell r="G2451">
            <v>81733004</v>
          </cell>
          <cell r="H2451" t="str">
            <v>R0120100</v>
          </cell>
          <cell r="I2451">
            <v>260014</v>
          </cell>
          <cell r="J2451">
            <v>491</v>
          </cell>
          <cell r="K2451">
            <v>0</v>
          </cell>
          <cell r="L2451">
            <v>0</v>
          </cell>
          <cell r="M2451">
            <v>-23100</v>
          </cell>
          <cell r="N2451">
            <v>-11000</v>
          </cell>
          <cell r="O2451">
            <v>0</v>
          </cell>
          <cell r="P2451">
            <v>-34100</v>
          </cell>
          <cell r="R2451">
            <v>0</v>
          </cell>
          <cell r="S2451">
            <v>-23100</v>
          </cell>
          <cell r="T2451">
            <v>-11000</v>
          </cell>
          <cell r="V2451">
            <v>0</v>
          </cell>
          <cell r="W2451">
            <v>-5216.16</v>
          </cell>
          <cell r="X2451">
            <v>-25064.3</v>
          </cell>
        </row>
        <row r="2452">
          <cell r="G2452" t="str">
            <v>81733004 Total</v>
          </cell>
          <cell r="L2452">
            <v>-15801697.99</v>
          </cell>
          <cell r="M2452">
            <v>-4862768.7300000004</v>
          </cell>
          <cell r="P2452">
            <v>-17452218.120000001</v>
          </cell>
          <cell r="R2452">
            <v>-7520961.3899999997</v>
          </cell>
          <cell r="S2452">
            <v>-4862768.7300000004</v>
          </cell>
          <cell r="T2452">
            <v>-12589449.390000001</v>
          </cell>
          <cell r="V2452">
            <v>-9512761.620000001</v>
          </cell>
          <cell r="W2452">
            <v>-449497.04</v>
          </cell>
          <cell r="X2452">
            <v>-8258083.7800000003</v>
          </cell>
        </row>
        <row r="2453">
          <cell r="A2453">
            <v>1</v>
          </cell>
          <cell r="B2453" t="str">
            <v>600500006103</v>
          </cell>
          <cell r="C2453">
            <v>80</v>
          </cell>
          <cell r="D2453">
            <v>2</v>
          </cell>
          <cell r="E2453" t="str">
            <v>PROV PAGTO AO PESSOAL OUTROS BENEF PESSOAL REEMB EDUCACIONAL</v>
          </cell>
          <cell r="F2453">
            <v>3</v>
          </cell>
          <cell r="G2453">
            <v>81736001</v>
          </cell>
          <cell r="H2453" t="str">
            <v>R0120200</v>
          </cell>
          <cell r="I2453">
            <v>260138</v>
          </cell>
          <cell r="J2453">
            <v>491</v>
          </cell>
          <cell r="K2453">
            <v>945</v>
          </cell>
          <cell r="L2453">
            <v>-6096.4</v>
          </cell>
          <cell r="M2453">
            <v>0</v>
          </cell>
          <cell r="N2453">
            <v>-863</v>
          </cell>
          <cell r="O2453">
            <v>0</v>
          </cell>
          <cell r="P2453">
            <v>-863</v>
          </cell>
          <cell r="R2453">
            <v>-700</v>
          </cell>
          <cell r="S2453">
            <v>0</v>
          </cell>
          <cell r="T2453">
            <v>-863</v>
          </cell>
          <cell r="V2453">
            <v>-5689.95</v>
          </cell>
          <cell r="W2453">
            <v>0</v>
          </cell>
          <cell r="X2453">
            <v>-801.36</v>
          </cell>
        </row>
        <row r="2454">
          <cell r="G2454" t="str">
            <v>81736001 Total</v>
          </cell>
          <cell r="L2454">
            <v>-6096.4</v>
          </cell>
          <cell r="M2454">
            <v>0</v>
          </cell>
          <cell r="P2454">
            <v>-863</v>
          </cell>
          <cell r="R2454">
            <v>-700</v>
          </cell>
          <cell r="S2454">
            <v>0</v>
          </cell>
          <cell r="T2454">
            <v>-863</v>
          </cell>
          <cell r="V2454">
            <v>-5689.95</v>
          </cell>
          <cell r="W2454">
            <v>0</v>
          </cell>
          <cell r="X2454">
            <v>-801.36</v>
          </cell>
        </row>
        <row r="2455">
          <cell r="A2455">
            <v>1</v>
          </cell>
          <cell r="B2455" t="str">
            <v>600800007792</v>
          </cell>
          <cell r="C2455">
            <v>80</v>
          </cell>
          <cell r="D2455">
            <v>2</v>
          </cell>
          <cell r="E2455" t="str">
            <v>DESPESAS DE MANUTENCAO DE SOFTWARE</v>
          </cell>
          <cell r="F2455">
            <v>3</v>
          </cell>
          <cell r="G2455">
            <v>81739008</v>
          </cell>
          <cell r="H2455" t="str">
            <v>R0182300</v>
          </cell>
          <cell r="I2455">
            <v>280171</v>
          </cell>
          <cell r="J2455">
            <v>499</v>
          </cell>
          <cell r="K2455">
            <v>945</v>
          </cell>
          <cell r="L2455">
            <v>-71796</v>
          </cell>
          <cell r="M2455">
            <v>-12456.87</v>
          </cell>
          <cell r="N2455">
            <v>-12680.07</v>
          </cell>
          <cell r="O2455">
            <v>0</v>
          </cell>
          <cell r="P2455">
            <v>-25136.94</v>
          </cell>
          <cell r="R2455">
            <v>-12628.76</v>
          </cell>
          <cell r="S2455">
            <v>-12456.87</v>
          </cell>
          <cell r="T2455">
            <v>-12680.07</v>
          </cell>
          <cell r="V2455">
            <v>-61204.14</v>
          </cell>
          <cell r="W2455">
            <v>-2009.17</v>
          </cell>
          <cell r="X2455">
            <v>-14721.17</v>
          </cell>
        </row>
        <row r="2456">
          <cell r="A2456">
            <v>1</v>
          </cell>
          <cell r="B2456" t="str">
            <v>600810001649</v>
          </cell>
          <cell r="C2456">
            <v>80</v>
          </cell>
          <cell r="D2456">
            <v>2</v>
          </cell>
          <cell r="E2456" t="str">
            <v>DESPESAS DE MANUTENCAO DE SOFWARE-GCB</v>
          </cell>
          <cell r="F2456">
            <v>3</v>
          </cell>
          <cell r="G2456">
            <v>81739008</v>
          </cell>
          <cell r="H2456" t="str">
            <v>R0182300</v>
          </cell>
          <cell r="I2456">
            <v>280171</v>
          </cell>
          <cell r="J2456">
            <v>998</v>
          </cell>
          <cell r="K2456">
            <v>0</v>
          </cell>
          <cell r="L2456">
            <v>-31297.07</v>
          </cell>
          <cell r="M2456">
            <v>0</v>
          </cell>
          <cell r="N2456">
            <v>0</v>
          </cell>
          <cell r="O2456">
            <v>0</v>
          </cell>
          <cell r="P2456">
            <v>0</v>
          </cell>
          <cell r="R2456">
            <v>-5216.17</v>
          </cell>
          <cell r="S2456">
            <v>0</v>
          </cell>
          <cell r="T2456">
            <v>0</v>
          </cell>
          <cell r="V2456">
            <v>-26753.95</v>
          </cell>
          <cell r="W2456">
            <v>0</v>
          </cell>
          <cell r="X2456">
            <v>0</v>
          </cell>
        </row>
        <row r="2457">
          <cell r="G2457" t="str">
            <v>81739008 Total</v>
          </cell>
          <cell r="L2457">
            <v>-103093.07</v>
          </cell>
          <cell r="M2457">
            <v>-12456.87</v>
          </cell>
          <cell r="P2457">
            <v>-25136.94</v>
          </cell>
          <cell r="R2457">
            <v>-17844.93</v>
          </cell>
          <cell r="S2457">
            <v>-12456.87</v>
          </cell>
          <cell r="T2457">
            <v>-12680.07</v>
          </cell>
          <cell r="V2457">
            <v>-87958.09</v>
          </cell>
          <cell r="W2457">
            <v>-2009.17</v>
          </cell>
          <cell r="X2457">
            <v>-14721.17</v>
          </cell>
        </row>
        <row r="2458">
          <cell r="A2458">
            <v>1</v>
          </cell>
          <cell r="B2458" t="str">
            <v>681742002033</v>
          </cell>
          <cell r="C2458">
            <v>80</v>
          </cell>
          <cell r="D2458">
            <v>2</v>
          </cell>
          <cell r="E2458" t="str">
            <v>DESPESAS C/DOACOES/PATROCINIO (NAO DEDUTIVEL)-GCB</v>
          </cell>
          <cell r="F2458">
            <v>3</v>
          </cell>
          <cell r="G2458">
            <v>81742002</v>
          </cell>
          <cell r="H2458" t="str">
            <v>R0182600</v>
          </cell>
          <cell r="I2458">
            <v>280122</v>
          </cell>
          <cell r="J2458">
            <v>998</v>
          </cell>
          <cell r="K2458">
            <v>0</v>
          </cell>
          <cell r="L2458">
            <v>-8191</v>
          </cell>
          <cell r="M2458">
            <v>-1161</v>
          </cell>
          <cell r="N2458">
            <v>-1051</v>
          </cell>
          <cell r="O2458">
            <v>0</v>
          </cell>
          <cell r="P2458">
            <v>-2212</v>
          </cell>
          <cell r="R2458">
            <v>-1161</v>
          </cell>
          <cell r="S2458">
            <v>-1161</v>
          </cell>
          <cell r="T2458">
            <v>-1051</v>
          </cell>
          <cell r="V2458">
            <v>-7479.41</v>
          </cell>
          <cell r="W2458">
            <v>-262.17</v>
          </cell>
          <cell r="X2458">
            <v>-1348.71</v>
          </cell>
        </row>
        <row r="2459">
          <cell r="G2459" t="str">
            <v>81742002 Total</v>
          </cell>
          <cell r="L2459">
            <v>-8191</v>
          </cell>
          <cell r="M2459">
            <v>-1161</v>
          </cell>
          <cell r="P2459">
            <v>-2212</v>
          </cell>
          <cell r="R2459">
            <v>-1161</v>
          </cell>
          <cell r="S2459">
            <v>-1161</v>
          </cell>
          <cell r="T2459">
            <v>-1051</v>
          </cell>
          <cell r="V2459">
            <v>-7479.41</v>
          </cell>
          <cell r="W2459">
            <v>-262.17</v>
          </cell>
          <cell r="X2459">
            <v>-1348.71</v>
          </cell>
        </row>
        <row r="2460">
          <cell r="A2460">
            <v>1</v>
          </cell>
          <cell r="B2460" t="str">
            <v>681745009039</v>
          </cell>
          <cell r="C2460">
            <v>80</v>
          </cell>
          <cell r="D2460">
            <v>2</v>
          </cell>
          <cell r="E2460" t="str">
            <v>OUTROS CUSTOS OPER.-MARKETING-AMORTIZACAO PCA N.S.PAZ-GCB</v>
          </cell>
          <cell r="F2460">
            <v>3</v>
          </cell>
          <cell r="G2460">
            <v>81745009</v>
          </cell>
          <cell r="H2460" t="str">
            <v>R0182500</v>
          </cell>
          <cell r="I2460">
            <v>280031</v>
          </cell>
          <cell r="J2460">
            <v>998</v>
          </cell>
          <cell r="K2460">
            <v>0</v>
          </cell>
          <cell r="L2460">
            <v>-19150.98</v>
          </cell>
          <cell r="M2460">
            <v>-3191.83</v>
          </cell>
          <cell r="N2460">
            <v>-3191.83</v>
          </cell>
          <cell r="O2460">
            <v>0</v>
          </cell>
          <cell r="P2460">
            <v>-6383.66</v>
          </cell>
          <cell r="R2460">
            <v>-3191.83</v>
          </cell>
          <cell r="S2460">
            <v>-3191.83</v>
          </cell>
          <cell r="T2460">
            <v>-3191.83</v>
          </cell>
          <cell r="V2460">
            <v>-16165.07</v>
          </cell>
          <cell r="W2460">
            <v>0</v>
          </cell>
          <cell r="X2460">
            <v>-3191.83</v>
          </cell>
        </row>
        <row r="2461">
          <cell r="G2461" t="str">
            <v>81745009 Total</v>
          </cell>
          <cell r="L2461">
            <v>-19150.98</v>
          </cell>
          <cell r="M2461">
            <v>-3191.83</v>
          </cell>
          <cell r="P2461">
            <v>-6383.66</v>
          </cell>
          <cell r="R2461">
            <v>-3191.83</v>
          </cell>
          <cell r="S2461">
            <v>-3191.83</v>
          </cell>
          <cell r="T2461">
            <v>-3191.83</v>
          </cell>
          <cell r="V2461">
            <v>-16165.07</v>
          </cell>
          <cell r="W2461">
            <v>0</v>
          </cell>
          <cell r="X2461">
            <v>-3191.83</v>
          </cell>
        </row>
        <row r="2462">
          <cell r="A2462">
            <v>1</v>
          </cell>
          <cell r="B2462" t="str">
            <v>600800006370</v>
          </cell>
          <cell r="C2462">
            <v>80</v>
          </cell>
          <cell r="D2462">
            <v>2</v>
          </cell>
          <cell r="E2462" t="str">
            <v>OOE-DESPESAS DE PUBLICACOES LEGAIS</v>
          </cell>
          <cell r="F2462">
            <v>3</v>
          </cell>
          <cell r="G2462">
            <v>81748006</v>
          </cell>
          <cell r="H2462" t="str">
            <v>R0182300</v>
          </cell>
          <cell r="I2462">
            <v>280032</v>
          </cell>
          <cell r="J2462">
            <v>499</v>
          </cell>
          <cell r="K2462">
            <v>945</v>
          </cell>
          <cell r="L2462">
            <v>-11387.75</v>
          </cell>
          <cell r="M2462">
            <v>0</v>
          </cell>
          <cell r="N2462">
            <v>0</v>
          </cell>
          <cell r="O2462">
            <v>0</v>
          </cell>
          <cell r="P2462">
            <v>0</v>
          </cell>
          <cell r="R2462">
            <v>0</v>
          </cell>
          <cell r="S2462">
            <v>0</v>
          </cell>
          <cell r="T2462">
            <v>0</v>
          </cell>
          <cell r="V2462">
            <v>-11387.75</v>
          </cell>
          <cell r="W2462">
            <v>0</v>
          </cell>
          <cell r="X2462">
            <v>0</v>
          </cell>
        </row>
        <row r="2463">
          <cell r="G2463" t="str">
            <v>81748006 Total</v>
          </cell>
          <cell r="L2463">
            <v>-11387.75</v>
          </cell>
          <cell r="M2463">
            <v>0</v>
          </cell>
          <cell r="P2463">
            <v>0</v>
          </cell>
          <cell r="R2463">
            <v>0</v>
          </cell>
          <cell r="S2463">
            <v>0</v>
          </cell>
          <cell r="T2463">
            <v>0</v>
          </cell>
          <cell r="V2463">
            <v>-11387.75</v>
          </cell>
          <cell r="W2463">
            <v>0</v>
          </cell>
          <cell r="X2463">
            <v>0</v>
          </cell>
        </row>
        <row r="2464">
          <cell r="A2464">
            <v>1</v>
          </cell>
          <cell r="B2464" t="str">
            <v>681751000030</v>
          </cell>
          <cell r="C2464">
            <v>80</v>
          </cell>
          <cell r="D2464">
            <v>2</v>
          </cell>
          <cell r="E2464" t="str">
            <v>OREO-DESP SEGUROS</v>
          </cell>
          <cell r="F2464">
            <v>3</v>
          </cell>
          <cell r="G2464">
            <v>81751000</v>
          </cell>
          <cell r="H2464" t="str">
            <v>R0196300</v>
          </cell>
          <cell r="I2464">
            <v>280022</v>
          </cell>
          <cell r="J2464">
            <v>502</v>
          </cell>
          <cell r="K2464">
            <v>0</v>
          </cell>
          <cell r="L2464">
            <v>-513.6</v>
          </cell>
          <cell r="M2464">
            <v>0</v>
          </cell>
          <cell r="N2464">
            <v>0</v>
          </cell>
          <cell r="O2464">
            <v>0</v>
          </cell>
          <cell r="P2464">
            <v>0</v>
          </cell>
          <cell r="R2464">
            <v>0</v>
          </cell>
          <cell r="S2464">
            <v>0</v>
          </cell>
          <cell r="T2464">
            <v>0</v>
          </cell>
          <cell r="V2464">
            <v>-513.6</v>
          </cell>
          <cell r="W2464">
            <v>0</v>
          </cell>
          <cell r="X2464">
            <v>0</v>
          </cell>
        </row>
        <row r="2465">
          <cell r="G2465" t="str">
            <v>81751000 Total</v>
          </cell>
          <cell r="L2465">
            <v>-513.6</v>
          </cell>
          <cell r="M2465">
            <v>0</v>
          </cell>
          <cell r="P2465">
            <v>0</v>
          </cell>
          <cell r="R2465">
            <v>0</v>
          </cell>
          <cell r="S2465">
            <v>0</v>
          </cell>
          <cell r="T2465">
            <v>0</v>
          </cell>
          <cell r="V2465">
            <v>-513.6</v>
          </cell>
          <cell r="W2465">
            <v>0</v>
          </cell>
          <cell r="X2465">
            <v>0</v>
          </cell>
        </row>
        <row r="2466">
          <cell r="A2466">
            <v>1</v>
          </cell>
          <cell r="B2466" t="str">
            <v>600800540164</v>
          </cell>
          <cell r="C2466">
            <v>80</v>
          </cell>
          <cell r="D2466">
            <v>2</v>
          </cell>
          <cell r="E2466" t="str">
            <v>US$ FUTURO BMF-DESP SERV.SIST.FIN.-COMISS.FIANCA S/MARGEM</v>
          </cell>
          <cell r="F2466">
            <v>3</v>
          </cell>
          <cell r="G2466">
            <v>81754007</v>
          </cell>
          <cell r="H2466" t="str">
            <v>R0070100</v>
          </cell>
          <cell r="I2466">
            <v>210484</v>
          </cell>
          <cell r="J2466">
            <v>61</v>
          </cell>
          <cell r="K2466">
            <v>585</v>
          </cell>
          <cell r="L2466">
            <v>-9863.36</v>
          </cell>
          <cell r="M2466">
            <v>0</v>
          </cell>
          <cell r="N2466">
            <v>-10010.61</v>
          </cell>
          <cell r="O2466">
            <v>0</v>
          </cell>
          <cell r="P2466">
            <v>-10010.61</v>
          </cell>
          <cell r="R2466">
            <v>0</v>
          </cell>
          <cell r="S2466">
            <v>0</v>
          </cell>
          <cell r="T2466">
            <v>-10010.61</v>
          </cell>
          <cell r="V2466">
            <v>-9863.36</v>
          </cell>
          <cell r="W2466">
            <v>0</v>
          </cell>
          <cell r="X2466">
            <v>-9653.09</v>
          </cell>
        </row>
        <row r="2467">
          <cell r="A2467">
            <v>1</v>
          </cell>
          <cell r="B2467" t="str">
            <v>600991003088</v>
          </cell>
          <cell r="C2467">
            <v>80</v>
          </cell>
          <cell r="D2467">
            <v>2</v>
          </cell>
          <cell r="E2467" t="str">
            <v>US$ FUTURO-DESP COMISSOES E CORRETAGENS DE BOLSAS</v>
          </cell>
          <cell r="F2467">
            <v>3</v>
          </cell>
          <cell r="G2467">
            <v>81754007</v>
          </cell>
          <cell r="H2467" t="str">
            <v>R0070100</v>
          </cell>
          <cell r="I2467">
            <v>210081</v>
          </cell>
          <cell r="J2467">
            <v>61</v>
          </cell>
          <cell r="K2467">
            <v>732</v>
          </cell>
          <cell r="L2467">
            <v>0</v>
          </cell>
          <cell r="M2467">
            <v>-5228.8</v>
          </cell>
          <cell r="N2467">
            <v>0</v>
          </cell>
          <cell r="O2467">
            <v>0</v>
          </cell>
          <cell r="P2467">
            <v>-5228.8</v>
          </cell>
          <cell r="R2467">
            <v>0</v>
          </cell>
          <cell r="S2467">
            <v>-5228.8</v>
          </cell>
          <cell r="T2467">
            <v>0</v>
          </cell>
          <cell r="V2467">
            <v>0</v>
          </cell>
          <cell r="W2467">
            <v>-2478.17</v>
          </cell>
          <cell r="X2467">
            <v>-5228.8</v>
          </cell>
        </row>
        <row r="2468">
          <cell r="A2468">
            <v>1</v>
          </cell>
          <cell r="B2468" t="str">
            <v>681754007035</v>
          </cell>
          <cell r="C2468">
            <v>80</v>
          </cell>
          <cell r="D2468">
            <v>2</v>
          </cell>
          <cell r="E2468" t="str">
            <v>DESPESA PRESTACAO SERVICOS CUSTODIA-DTVM</v>
          </cell>
          <cell r="F2468">
            <v>3</v>
          </cell>
          <cell r="G2468">
            <v>81754007</v>
          </cell>
          <cell r="H2468" t="str">
            <v>R0181540</v>
          </cell>
          <cell r="I2468">
            <v>210754</v>
          </cell>
          <cell r="J2468">
            <v>381</v>
          </cell>
          <cell r="K2468">
            <v>0</v>
          </cell>
          <cell r="L2468">
            <v>-3057561.53</v>
          </cell>
          <cell r="M2468">
            <v>-587764.06999999995</v>
          </cell>
          <cell r="N2468">
            <v>-555239.29</v>
          </cell>
          <cell r="O2468">
            <v>0</v>
          </cell>
          <cell r="P2468">
            <v>-1143003.3600000001</v>
          </cell>
          <cell r="R2468">
            <v>-573607.94999999995</v>
          </cell>
          <cell r="S2468">
            <v>-587764.06999999995</v>
          </cell>
          <cell r="T2468">
            <v>-555239.29</v>
          </cell>
          <cell r="V2468">
            <v>-2798512.78</v>
          </cell>
          <cell r="W2468">
            <v>-284401.96999999997</v>
          </cell>
          <cell r="X2468">
            <v>-766233.84</v>
          </cell>
        </row>
        <row r="2469">
          <cell r="A2469">
            <v>1</v>
          </cell>
          <cell r="B2469" t="str">
            <v>681754007159</v>
          </cell>
          <cell r="C2469">
            <v>80</v>
          </cell>
          <cell r="D2469">
            <v>2</v>
          </cell>
          <cell r="E2469" t="str">
            <v>DESPESAS COM ACESSO AO SISBACEN</v>
          </cell>
          <cell r="F2469">
            <v>3</v>
          </cell>
          <cell r="G2469">
            <v>81754007</v>
          </cell>
          <cell r="H2469" t="str">
            <v>R0182600</v>
          </cell>
          <cell r="I2469">
            <v>280012</v>
          </cell>
          <cell r="J2469">
            <v>499</v>
          </cell>
          <cell r="K2469">
            <v>0</v>
          </cell>
          <cell r="L2469">
            <v>-16059</v>
          </cell>
          <cell r="M2469">
            <v>-1590</v>
          </cell>
          <cell r="N2469">
            <v>-1802</v>
          </cell>
          <cell r="O2469">
            <v>0</v>
          </cell>
          <cell r="P2469">
            <v>-3392</v>
          </cell>
          <cell r="R2469">
            <v>-212</v>
          </cell>
          <cell r="S2469">
            <v>-1590</v>
          </cell>
          <cell r="T2469">
            <v>-1802</v>
          </cell>
          <cell r="V2469">
            <v>-15881.19</v>
          </cell>
          <cell r="W2469">
            <v>-820.65</v>
          </cell>
          <cell r="X2469">
            <v>-2426.64</v>
          </cell>
        </row>
        <row r="2470">
          <cell r="A2470">
            <v>1</v>
          </cell>
          <cell r="B2470" t="str">
            <v>681754008023</v>
          </cell>
          <cell r="C2470">
            <v>80</v>
          </cell>
          <cell r="D2470">
            <v>2</v>
          </cell>
          <cell r="E2470" t="str">
            <v>GAR SOLIC.-DESP SERV SIST FIN-COM.PGAS S/FIANC.-PROC.TRABALH</v>
          </cell>
          <cell r="F2470">
            <v>3</v>
          </cell>
          <cell r="G2470">
            <v>81754007</v>
          </cell>
          <cell r="H2470" t="str">
            <v>R0182600</v>
          </cell>
          <cell r="I2470">
            <v>280027</v>
          </cell>
          <cell r="J2470">
            <v>150</v>
          </cell>
          <cell r="K2470">
            <v>800</v>
          </cell>
          <cell r="L2470">
            <v>-40477.21</v>
          </cell>
          <cell r="M2470">
            <v>0</v>
          </cell>
          <cell r="N2470">
            <v>0</v>
          </cell>
          <cell r="O2470">
            <v>0</v>
          </cell>
          <cell r="P2470">
            <v>0</v>
          </cell>
          <cell r="R2470">
            <v>-20350.41</v>
          </cell>
          <cell r="S2470">
            <v>0</v>
          </cell>
          <cell r="T2470">
            <v>0</v>
          </cell>
          <cell r="V2470">
            <v>-36538.42</v>
          </cell>
          <cell r="W2470">
            <v>0</v>
          </cell>
          <cell r="X2470">
            <v>0</v>
          </cell>
        </row>
        <row r="2471">
          <cell r="G2471" t="str">
            <v>81754007 Total</v>
          </cell>
          <cell r="L2471">
            <v>-3123961.1</v>
          </cell>
          <cell r="M2471">
            <v>-594582.87</v>
          </cell>
          <cell r="P2471">
            <v>-1161634.77</v>
          </cell>
          <cell r="R2471">
            <v>-594170.36</v>
          </cell>
          <cell r="S2471">
            <v>-594582.87</v>
          </cell>
          <cell r="T2471">
            <v>-567051.9</v>
          </cell>
          <cell r="V2471">
            <v>-2860795.75</v>
          </cell>
          <cell r="W2471">
            <v>-287700.78999999998</v>
          </cell>
          <cell r="X2471">
            <v>-783542.37</v>
          </cell>
        </row>
        <row r="2472">
          <cell r="A2472">
            <v>1</v>
          </cell>
          <cell r="B2472" t="str">
            <v>600800007610</v>
          </cell>
          <cell r="C2472">
            <v>80</v>
          </cell>
          <cell r="D2472">
            <v>2</v>
          </cell>
          <cell r="E2472" t="str">
            <v>DESP SERV TERC-SERVICOS DE INFORMACAO</v>
          </cell>
          <cell r="F2472">
            <v>3</v>
          </cell>
          <cell r="G2472">
            <v>81757004</v>
          </cell>
          <cell r="H2472" t="str">
            <v>R0182600</v>
          </cell>
          <cell r="I2472">
            <v>280992</v>
          </cell>
          <cell r="J2472">
            <v>499</v>
          </cell>
          <cell r="K2472">
            <v>945</v>
          </cell>
          <cell r="L2472">
            <v>-54223.39</v>
          </cell>
          <cell r="M2472">
            <v>-8469.1</v>
          </cell>
          <cell r="N2472">
            <v>-7290.73</v>
          </cell>
          <cell r="O2472">
            <v>0</v>
          </cell>
          <cell r="P2472">
            <v>-15759.83</v>
          </cell>
          <cell r="R2472">
            <v>-8966.0400000000009</v>
          </cell>
          <cell r="S2472">
            <v>-8469.1</v>
          </cell>
          <cell r="T2472">
            <v>-7290.73</v>
          </cell>
          <cell r="V2472">
            <v>-50983.12</v>
          </cell>
          <cell r="W2472">
            <v>-5698.24</v>
          </cell>
          <cell r="X2472">
            <v>-12591.06</v>
          </cell>
        </row>
        <row r="2473">
          <cell r="A2473">
            <v>1</v>
          </cell>
          <cell r="B2473" t="str">
            <v>600800007750</v>
          </cell>
          <cell r="C2473">
            <v>80</v>
          </cell>
          <cell r="D2473">
            <v>2</v>
          </cell>
          <cell r="E2473" t="str">
            <v>DESPESAS SERVICOS TERCEIROS-CONTRATOS DE SERVICOS</v>
          </cell>
          <cell r="F2473">
            <v>3</v>
          </cell>
          <cell r="G2473">
            <v>81757004</v>
          </cell>
          <cell r="H2473" t="str">
            <v>R0182600</v>
          </cell>
          <cell r="I2473">
            <v>280992</v>
          </cell>
          <cell r="J2473">
            <v>499</v>
          </cell>
          <cell r="K2473">
            <v>945</v>
          </cell>
          <cell r="L2473">
            <v>380.79</v>
          </cell>
          <cell r="M2473">
            <v>-146.69</v>
          </cell>
          <cell r="N2473">
            <v>-60</v>
          </cell>
          <cell r="O2473">
            <v>0</v>
          </cell>
          <cell r="P2473">
            <v>-206.69</v>
          </cell>
          <cell r="R2473">
            <v>0</v>
          </cell>
          <cell r="S2473">
            <v>-146.69</v>
          </cell>
          <cell r="T2473">
            <v>-60</v>
          </cell>
          <cell r="V2473">
            <v>380.79</v>
          </cell>
          <cell r="W2473">
            <v>-137.22999999999999</v>
          </cell>
          <cell r="X2473">
            <v>-189.55</v>
          </cell>
        </row>
        <row r="2474">
          <cell r="A2474">
            <v>1</v>
          </cell>
          <cell r="B2474" t="str">
            <v>600810001371</v>
          </cell>
          <cell r="C2474">
            <v>80</v>
          </cell>
          <cell r="D2474">
            <v>2</v>
          </cell>
          <cell r="E2474" t="str">
            <v>DESPESAS SERVICOS TERCEIROS-CONTRATOS DE SERVICOS-CSG</v>
          </cell>
          <cell r="F2474">
            <v>3</v>
          </cell>
          <cell r="G2474">
            <v>81757004</v>
          </cell>
          <cell r="H2474" t="str">
            <v>R0182600</v>
          </cell>
          <cell r="I2474">
            <v>280992</v>
          </cell>
          <cell r="J2474">
            <v>998</v>
          </cell>
          <cell r="K2474">
            <v>0</v>
          </cell>
          <cell r="L2474">
            <v>-1640</v>
          </cell>
          <cell r="M2474">
            <v>0</v>
          </cell>
          <cell r="N2474">
            <v>0</v>
          </cell>
          <cell r="O2474">
            <v>0</v>
          </cell>
          <cell r="P2474">
            <v>0</v>
          </cell>
          <cell r="R2474">
            <v>0</v>
          </cell>
          <cell r="S2474">
            <v>0</v>
          </cell>
          <cell r="T2474">
            <v>0</v>
          </cell>
          <cell r="V2474">
            <v>-1640</v>
          </cell>
          <cell r="W2474">
            <v>0</v>
          </cell>
          <cell r="X2474">
            <v>0</v>
          </cell>
        </row>
        <row r="2475">
          <cell r="A2475">
            <v>1</v>
          </cell>
          <cell r="B2475" t="str">
            <v>625404802005</v>
          </cell>
          <cell r="C2475">
            <v>80</v>
          </cell>
          <cell r="D2475">
            <v>2</v>
          </cell>
          <cell r="E2475" t="str">
            <v>DESP C/REPASSE DE CUSTO DE PESSOAL-COIC</v>
          </cell>
          <cell r="F2475">
            <v>3</v>
          </cell>
          <cell r="G2475">
            <v>81757004</v>
          </cell>
          <cell r="H2475" t="str">
            <v>R0182640</v>
          </cell>
          <cell r="I2475">
            <v>300141</v>
          </cell>
          <cell r="J2475">
            <v>472</v>
          </cell>
          <cell r="K2475">
            <v>0</v>
          </cell>
          <cell r="L2475">
            <v>-2134177.4700000002</v>
          </cell>
          <cell r="M2475">
            <v>-195544.01</v>
          </cell>
          <cell r="N2475">
            <v>-195544.01</v>
          </cell>
          <cell r="O2475">
            <v>0</v>
          </cell>
          <cell r="P2475">
            <v>-391088.02</v>
          </cell>
          <cell r="R2475">
            <v>-177848.12</v>
          </cell>
          <cell r="S2475">
            <v>-195544.01</v>
          </cell>
          <cell r="T2475">
            <v>-195544.01</v>
          </cell>
          <cell r="V2475">
            <v>-2007962.68</v>
          </cell>
          <cell r="W2475">
            <v>0</v>
          </cell>
          <cell r="X2475">
            <v>-230462.58</v>
          </cell>
        </row>
        <row r="2476">
          <cell r="A2476">
            <v>1</v>
          </cell>
          <cell r="B2476" t="str">
            <v>681757004029</v>
          </cell>
          <cell r="C2476">
            <v>80</v>
          </cell>
          <cell r="D2476">
            <v>2</v>
          </cell>
          <cell r="E2476" t="str">
            <v>DESPESAS SERVICOS TERCEIROS-SERVICOS DE DESPACHANTE</v>
          </cell>
          <cell r="F2476">
            <v>3</v>
          </cell>
          <cell r="G2476">
            <v>81757004</v>
          </cell>
          <cell r="H2476" t="str">
            <v>R0182300</v>
          </cell>
          <cell r="I2476">
            <v>280992</v>
          </cell>
          <cell r="J2476">
            <v>499</v>
          </cell>
          <cell r="K2476">
            <v>0</v>
          </cell>
          <cell r="L2476">
            <v>-4057</v>
          </cell>
          <cell r="M2476">
            <v>-750</v>
          </cell>
          <cell r="N2476">
            <v>0</v>
          </cell>
          <cell r="O2476">
            <v>0</v>
          </cell>
          <cell r="P2476">
            <v>-750</v>
          </cell>
          <cell r="R2476">
            <v>-1247</v>
          </cell>
          <cell r="S2476">
            <v>-750</v>
          </cell>
          <cell r="T2476">
            <v>0</v>
          </cell>
          <cell r="V2476">
            <v>-3230.68</v>
          </cell>
          <cell r="W2476">
            <v>-217.74</v>
          </cell>
          <cell r="X2476">
            <v>-750</v>
          </cell>
        </row>
        <row r="2477">
          <cell r="A2477">
            <v>1</v>
          </cell>
          <cell r="B2477" t="str">
            <v>681757004045</v>
          </cell>
          <cell r="C2477">
            <v>80</v>
          </cell>
          <cell r="D2477">
            <v>2</v>
          </cell>
          <cell r="E2477" t="str">
            <v>OREO-DESP SERV TERCEIROS-FOTOCOPIAS</v>
          </cell>
          <cell r="F2477">
            <v>3</v>
          </cell>
          <cell r="G2477">
            <v>81757004</v>
          </cell>
          <cell r="H2477" t="str">
            <v>R0196300</v>
          </cell>
          <cell r="I2477">
            <v>280022</v>
          </cell>
          <cell r="J2477">
            <v>502</v>
          </cell>
          <cell r="K2477">
            <v>0</v>
          </cell>
          <cell r="L2477">
            <v>0</v>
          </cell>
          <cell r="M2477">
            <v>-1530</v>
          </cell>
          <cell r="N2477">
            <v>0</v>
          </cell>
          <cell r="O2477">
            <v>0</v>
          </cell>
          <cell r="P2477">
            <v>-1530</v>
          </cell>
          <cell r="R2477">
            <v>0</v>
          </cell>
          <cell r="S2477">
            <v>-1530</v>
          </cell>
          <cell r="T2477">
            <v>0</v>
          </cell>
          <cell r="V2477">
            <v>0</v>
          </cell>
          <cell r="W2477">
            <v>-1085.81</v>
          </cell>
          <cell r="X2477">
            <v>-1530</v>
          </cell>
        </row>
        <row r="2478">
          <cell r="G2478" t="str">
            <v>81757004 Total</v>
          </cell>
          <cell r="L2478">
            <v>-2193717.0699999998</v>
          </cell>
          <cell r="M2478">
            <v>-206439.8</v>
          </cell>
          <cell r="P2478">
            <v>-409334.54</v>
          </cell>
          <cell r="R2478">
            <v>-188061.16</v>
          </cell>
          <cell r="S2478">
            <v>-206439.8</v>
          </cell>
          <cell r="T2478">
            <v>-202894.74</v>
          </cell>
          <cell r="V2478">
            <v>-2063435.69</v>
          </cell>
          <cell r="W2478">
            <v>-7139.02</v>
          </cell>
          <cell r="X2478">
            <v>-245523.19</v>
          </cell>
        </row>
        <row r="2479">
          <cell r="A2479">
            <v>1</v>
          </cell>
          <cell r="B2479" t="str">
            <v>600800006451</v>
          </cell>
          <cell r="C2479">
            <v>80</v>
          </cell>
          <cell r="D2479">
            <v>2</v>
          </cell>
          <cell r="E2479" t="str">
            <v>DESP SERV TECN ESPEC-AUDITORIA KPMG</v>
          </cell>
          <cell r="F2479">
            <v>3</v>
          </cell>
          <cell r="G2479">
            <v>81763005</v>
          </cell>
          <cell r="H2479" t="str">
            <v>R0182700</v>
          </cell>
          <cell r="I2479">
            <v>280244</v>
          </cell>
          <cell r="J2479">
            <v>483</v>
          </cell>
          <cell r="K2479">
            <v>0</v>
          </cell>
          <cell r="L2479">
            <v>-128133.33</v>
          </cell>
          <cell r="M2479">
            <v>0</v>
          </cell>
          <cell r="N2479">
            <v>0</v>
          </cell>
          <cell r="O2479">
            <v>0</v>
          </cell>
          <cell r="P2479">
            <v>0</v>
          </cell>
          <cell r="R2479">
            <v>-24800</v>
          </cell>
          <cell r="S2479">
            <v>0</v>
          </cell>
          <cell r="T2479">
            <v>0</v>
          </cell>
          <cell r="V2479">
            <v>-119333.33</v>
          </cell>
          <cell r="W2479">
            <v>0</v>
          </cell>
          <cell r="X2479">
            <v>0</v>
          </cell>
        </row>
        <row r="2480">
          <cell r="A2480">
            <v>1</v>
          </cell>
          <cell r="B2480" t="str">
            <v>600800006478</v>
          </cell>
          <cell r="C2480">
            <v>80</v>
          </cell>
          <cell r="D2480">
            <v>2</v>
          </cell>
          <cell r="E2480" t="str">
            <v>DESPESAS-CONSULTORIA COM KPMG</v>
          </cell>
          <cell r="F2480">
            <v>3</v>
          </cell>
          <cell r="G2480">
            <v>81763005</v>
          </cell>
          <cell r="H2480" t="str">
            <v>R0182700</v>
          </cell>
          <cell r="I2480">
            <v>280244</v>
          </cell>
          <cell r="J2480">
            <v>489</v>
          </cell>
          <cell r="K2480">
            <v>0</v>
          </cell>
          <cell r="L2480">
            <v>0</v>
          </cell>
          <cell r="M2480">
            <v>-9500</v>
          </cell>
          <cell r="N2480">
            <v>0</v>
          </cell>
          <cell r="O2480">
            <v>0</v>
          </cell>
          <cell r="P2480">
            <v>-9500</v>
          </cell>
          <cell r="R2480">
            <v>0</v>
          </cell>
          <cell r="S2480">
            <v>-9500</v>
          </cell>
          <cell r="T2480">
            <v>0</v>
          </cell>
          <cell r="V2480">
            <v>0</v>
          </cell>
          <cell r="W2480">
            <v>-3677.42</v>
          </cell>
          <cell r="X2480">
            <v>-9500</v>
          </cell>
        </row>
        <row r="2481">
          <cell r="A2481">
            <v>1</v>
          </cell>
          <cell r="B2481" t="str">
            <v>600800020055</v>
          </cell>
          <cell r="C2481">
            <v>80</v>
          </cell>
          <cell r="D2481">
            <v>2</v>
          </cell>
          <cell r="E2481" t="str">
            <v>HONORARIOS ADVOCATICIOS-LITIGIOS CLIENTES-GCB</v>
          </cell>
          <cell r="F2481">
            <v>3</v>
          </cell>
          <cell r="G2481">
            <v>81763005</v>
          </cell>
          <cell r="H2481" t="str">
            <v>R0183000</v>
          </cell>
          <cell r="I2481">
            <v>280114</v>
          </cell>
          <cell r="J2481">
            <v>998</v>
          </cell>
          <cell r="K2481">
            <v>0</v>
          </cell>
          <cell r="L2481">
            <v>-85873.75</v>
          </cell>
          <cell r="M2481">
            <v>0</v>
          </cell>
          <cell r="N2481">
            <v>-7000</v>
          </cell>
          <cell r="O2481">
            <v>0</v>
          </cell>
          <cell r="P2481">
            <v>-7000</v>
          </cell>
          <cell r="R2481">
            <v>-25999.05</v>
          </cell>
          <cell r="S2481">
            <v>0</v>
          </cell>
          <cell r="T2481">
            <v>-7000</v>
          </cell>
          <cell r="V2481">
            <v>-72180.320000000007</v>
          </cell>
          <cell r="W2481">
            <v>0</v>
          </cell>
          <cell r="X2481">
            <v>-4000</v>
          </cell>
        </row>
        <row r="2482">
          <cell r="A2482">
            <v>1</v>
          </cell>
          <cell r="B2482" t="str">
            <v>600800020071</v>
          </cell>
          <cell r="C2482">
            <v>80</v>
          </cell>
          <cell r="D2482">
            <v>2</v>
          </cell>
          <cell r="E2482" t="str">
            <v>HONORARIOS ADVOCATICIOS-COBRANCA-GCB</v>
          </cell>
          <cell r="F2482">
            <v>3</v>
          </cell>
          <cell r="G2482">
            <v>81763005</v>
          </cell>
          <cell r="H2482" t="str">
            <v>R0012800</v>
          </cell>
          <cell r="I2482">
            <v>11351</v>
          </cell>
          <cell r="J2482">
            <v>998</v>
          </cell>
          <cell r="K2482">
            <v>0</v>
          </cell>
          <cell r="L2482">
            <v>-37180.959999999999</v>
          </cell>
          <cell r="M2482">
            <v>0</v>
          </cell>
          <cell r="N2482">
            <v>0</v>
          </cell>
          <cell r="O2482">
            <v>0</v>
          </cell>
          <cell r="P2482">
            <v>0</v>
          </cell>
          <cell r="R2482">
            <v>0</v>
          </cell>
          <cell r="S2482">
            <v>0</v>
          </cell>
          <cell r="T2482">
            <v>0</v>
          </cell>
          <cell r="V2482">
            <v>-37180.959999999999</v>
          </cell>
          <cell r="W2482">
            <v>0</v>
          </cell>
          <cell r="X2482">
            <v>0</v>
          </cell>
        </row>
        <row r="2483">
          <cell r="A2483">
            <v>1</v>
          </cell>
          <cell r="B2483" t="str">
            <v>600800020136</v>
          </cell>
          <cell r="C2483">
            <v>80</v>
          </cell>
          <cell r="D2483">
            <v>2</v>
          </cell>
          <cell r="E2483" t="str">
            <v>VENDOR PRE-DESP SERV TECN ESPECIALIZ-HONORARIOS ADVOCATICIOS</v>
          </cell>
          <cell r="F2483">
            <v>3</v>
          </cell>
          <cell r="G2483">
            <v>81763005</v>
          </cell>
          <cell r="H2483" t="str">
            <v>R0010100</v>
          </cell>
          <cell r="I2483">
            <v>10153</v>
          </cell>
          <cell r="J2483">
            <v>273</v>
          </cell>
          <cell r="K2483">
            <v>0</v>
          </cell>
          <cell r="L2483">
            <v>-54459.38</v>
          </cell>
          <cell r="M2483">
            <v>0</v>
          </cell>
          <cell r="N2483">
            <v>0</v>
          </cell>
          <cell r="O2483">
            <v>0</v>
          </cell>
          <cell r="P2483">
            <v>0</v>
          </cell>
          <cell r="R2483">
            <v>0</v>
          </cell>
          <cell r="S2483">
            <v>0</v>
          </cell>
          <cell r="T2483">
            <v>0</v>
          </cell>
          <cell r="V2483">
            <v>-54459.38</v>
          </cell>
          <cell r="W2483">
            <v>0</v>
          </cell>
          <cell r="X2483">
            <v>0</v>
          </cell>
        </row>
        <row r="2484">
          <cell r="A2484">
            <v>1</v>
          </cell>
          <cell r="B2484" t="str">
            <v>600800020195</v>
          </cell>
          <cell r="C2484">
            <v>80</v>
          </cell>
          <cell r="D2484">
            <v>2</v>
          </cell>
          <cell r="E2484" t="str">
            <v>OOE-DESP SERV TECN ESP-HONORAR.-CONSULTORIA</v>
          </cell>
          <cell r="F2484">
            <v>3</v>
          </cell>
          <cell r="G2484">
            <v>81763005</v>
          </cell>
          <cell r="H2484" t="str">
            <v>R0183100</v>
          </cell>
          <cell r="I2484">
            <v>280243</v>
          </cell>
          <cell r="J2484">
            <v>499</v>
          </cell>
          <cell r="K2484">
            <v>0</v>
          </cell>
          <cell r="L2484">
            <v>0</v>
          </cell>
          <cell r="M2484">
            <v>0</v>
          </cell>
          <cell r="N2484">
            <v>-1500</v>
          </cell>
          <cell r="O2484">
            <v>0</v>
          </cell>
          <cell r="P2484">
            <v>-1500</v>
          </cell>
          <cell r="R2484">
            <v>0</v>
          </cell>
          <cell r="S2484">
            <v>0</v>
          </cell>
          <cell r="T2484">
            <v>-1500</v>
          </cell>
          <cell r="V2484">
            <v>0</v>
          </cell>
          <cell r="W2484">
            <v>0</v>
          </cell>
          <cell r="X2484">
            <v>-803.57</v>
          </cell>
        </row>
        <row r="2485">
          <cell r="A2485">
            <v>1</v>
          </cell>
          <cell r="B2485" t="str">
            <v>600800020217</v>
          </cell>
          <cell r="C2485">
            <v>80</v>
          </cell>
          <cell r="D2485">
            <v>2</v>
          </cell>
          <cell r="E2485" t="str">
            <v>OOE-DESP SERV TECN ESP-HONORARIOS ADVOCAT.LITIGIOS CIVEIS</v>
          </cell>
          <cell r="F2485">
            <v>3</v>
          </cell>
          <cell r="G2485">
            <v>81763005</v>
          </cell>
          <cell r="H2485" t="str">
            <v>R0183000</v>
          </cell>
          <cell r="I2485">
            <v>280113</v>
          </cell>
          <cell r="J2485">
            <v>499</v>
          </cell>
          <cell r="K2485">
            <v>0</v>
          </cell>
          <cell r="L2485">
            <v>-437793.13</v>
          </cell>
          <cell r="M2485">
            <v>-32653.16</v>
          </cell>
          <cell r="N2485">
            <v>-20550</v>
          </cell>
          <cell r="O2485">
            <v>0</v>
          </cell>
          <cell r="P2485">
            <v>-53203.16</v>
          </cell>
          <cell r="R2485">
            <v>-338895.05</v>
          </cell>
          <cell r="S2485">
            <v>-32653.16</v>
          </cell>
          <cell r="T2485">
            <v>-20550</v>
          </cell>
          <cell r="V2485">
            <v>-238974.73</v>
          </cell>
          <cell r="W2485">
            <v>-7808.46</v>
          </cell>
          <cell r="X2485">
            <v>-45715.66</v>
          </cell>
        </row>
        <row r="2486">
          <cell r="G2486" t="str">
            <v>81763005 Total</v>
          </cell>
          <cell r="L2486">
            <v>-743440.55</v>
          </cell>
          <cell r="M2486">
            <v>-42153.16</v>
          </cell>
          <cell r="P2486">
            <v>-71203.16</v>
          </cell>
          <cell r="R2486">
            <v>-389694.1</v>
          </cell>
          <cell r="S2486">
            <v>-42153.16</v>
          </cell>
          <cell r="T2486">
            <v>-29050</v>
          </cell>
          <cell r="V2486">
            <v>-522128.72</v>
          </cell>
          <cell r="W2486">
            <v>-11485.88</v>
          </cell>
          <cell r="X2486">
            <v>-60019.23</v>
          </cell>
        </row>
        <row r="2487">
          <cell r="A2487">
            <v>1</v>
          </cell>
          <cell r="B2487" t="str">
            <v>600700006000</v>
          </cell>
          <cell r="C2487">
            <v>80</v>
          </cell>
          <cell r="D2487">
            <v>2</v>
          </cell>
          <cell r="E2487" t="str">
            <v>CUSTO DO PREDIO - IMPOSTO SOBRE BENS DE RAIZ</v>
          </cell>
          <cell r="F2487">
            <v>3</v>
          </cell>
          <cell r="G2487">
            <v>81769009</v>
          </cell>
          <cell r="H2487" t="str">
            <v>R0170800</v>
          </cell>
          <cell r="I2487">
            <v>280079</v>
          </cell>
          <cell r="J2487">
            <v>494</v>
          </cell>
          <cell r="K2487">
            <v>945</v>
          </cell>
          <cell r="L2487">
            <v>-212498.84</v>
          </cell>
          <cell r="M2487">
            <v>-44341.4</v>
          </cell>
          <cell r="N2487">
            <v>-88056.14</v>
          </cell>
          <cell r="O2487">
            <v>13717.18</v>
          </cell>
          <cell r="P2487">
            <v>-118680.36</v>
          </cell>
          <cell r="R2487">
            <v>0</v>
          </cell>
          <cell r="S2487">
            <v>-44341.4</v>
          </cell>
          <cell r="T2487">
            <v>-74338.960000000006</v>
          </cell>
          <cell r="V2487">
            <v>-212498.84</v>
          </cell>
          <cell r="W2487">
            <v>-16354.86</v>
          </cell>
          <cell r="X2487">
            <v>-79363.75</v>
          </cell>
        </row>
        <row r="2488">
          <cell r="A2488">
            <v>1</v>
          </cell>
          <cell r="B2488" t="str">
            <v>600700006050</v>
          </cell>
          <cell r="C2488">
            <v>80</v>
          </cell>
          <cell r="D2488">
            <v>2</v>
          </cell>
          <cell r="E2488" t="str">
            <v>DESPESAS TRIBUTARIAS - IPMF - PROPRIO</v>
          </cell>
          <cell r="F2488">
            <v>3</v>
          </cell>
          <cell r="G2488">
            <v>81769009</v>
          </cell>
          <cell r="H2488" t="str">
            <v>R0182600</v>
          </cell>
          <cell r="I2488">
            <v>280266</v>
          </cell>
          <cell r="J2488">
            <v>478</v>
          </cell>
          <cell r="K2488">
            <v>431</v>
          </cell>
          <cell r="L2488">
            <v>-241823.88</v>
          </cell>
          <cell r="M2488">
            <v>-27599.43</v>
          </cell>
          <cell r="N2488">
            <v>-52441.68</v>
          </cell>
          <cell r="O2488">
            <v>39991.919999999998</v>
          </cell>
          <cell r="P2488">
            <v>-40049.19</v>
          </cell>
          <cell r="R2488">
            <v>-19802.77</v>
          </cell>
          <cell r="S2488">
            <v>-27599.43</v>
          </cell>
          <cell r="T2488">
            <v>-12449.76</v>
          </cell>
          <cell r="V2488">
            <v>-228097.1</v>
          </cell>
          <cell r="W2488">
            <v>-5558.64</v>
          </cell>
          <cell r="X2488">
            <v>-60065.14</v>
          </cell>
        </row>
        <row r="2489">
          <cell r="A2489">
            <v>1</v>
          </cell>
          <cell r="B2489" t="str">
            <v>600701001010</v>
          </cell>
          <cell r="C2489">
            <v>80</v>
          </cell>
          <cell r="D2489">
            <v>2</v>
          </cell>
          <cell r="E2489" t="str">
            <v>IMPOSTO SOBRE BENS DE RAIZ-CUSTO DO PREDIO-GCB</v>
          </cell>
          <cell r="F2489">
            <v>3</v>
          </cell>
          <cell r="G2489">
            <v>81769009</v>
          </cell>
          <cell r="H2489" t="str">
            <v>R0170800</v>
          </cell>
          <cell r="I2489">
            <v>280079</v>
          </cell>
          <cell r="J2489">
            <v>998</v>
          </cell>
          <cell r="K2489">
            <v>945</v>
          </cell>
          <cell r="L2489">
            <v>0</v>
          </cell>
          <cell r="M2489">
            <v>-11992</v>
          </cell>
          <cell r="N2489">
            <v>-13717.18</v>
          </cell>
          <cell r="O2489">
            <v>0</v>
          </cell>
          <cell r="P2489">
            <v>-25709.18</v>
          </cell>
          <cell r="R2489">
            <v>0</v>
          </cell>
          <cell r="S2489">
            <v>-11992</v>
          </cell>
          <cell r="T2489">
            <v>-13717.18</v>
          </cell>
          <cell r="V2489">
            <v>0</v>
          </cell>
          <cell r="W2489">
            <v>0</v>
          </cell>
          <cell r="X2489">
            <v>-14441.5</v>
          </cell>
        </row>
        <row r="2490">
          <cell r="A2490">
            <v>1</v>
          </cell>
          <cell r="B2490" t="str">
            <v>600701001087</v>
          </cell>
          <cell r="C2490">
            <v>80</v>
          </cell>
          <cell r="D2490">
            <v>2</v>
          </cell>
          <cell r="E2490" t="str">
            <v>DESPESAS DE CONTRIBUICAO AO INSS-CONTRATADOS-CSG</v>
          </cell>
          <cell r="F2490">
            <v>3</v>
          </cell>
          <cell r="G2490">
            <v>81769009</v>
          </cell>
          <cell r="H2490" t="str">
            <v>R0182600</v>
          </cell>
          <cell r="I2490">
            <v>280992</v>
          </cell>
          <cell r="J2490">
            <v>998</v>
          </cell>
          <cell r="K2490">
            <v>0</v>
          </cell>
          <cell r="L2490">
            <v>-1797.27</v>
          </cell>
          <cell r="M2490">
            <v>0</v>
          </cell>
          <cell r="N2490">
            <v>0</v>
          </cell>
          <cell r="O2490">
            <v>0</v>
          </cell>
          <cell r="P2490">
            <v>0</v>
          </cell>
          <cell r="R2490">
            <v>0</v>
          </cell>
          <cell r="S2490">
            <v>0</v>
          </cell>
          <cell r="T2490">
            <v>0</v>
          </cell>
          <cell r="V2490">
            <v>-1797.27</v>
          </cell>
          <cell r="W2490">
            <v>0</v>
          </cell>
          <cell r="X2490">
            <v>0</v>
          </cell>
        </row>
        <row r="2491">
          <cell r="A2491">
            <v>1</v>
          </cell>
          <cell r="B2491" t="str">
            <v>600701001095</v>
          </cell>
          <cell r="C2491">
            <v>80</v>
          </cell>
          <cell r="D2491">
            <v>2</v>
          </cell>
          <cell r="E2491" t="str">
            <v>DESPESAS TRIBUTARIAS-IPMF PROPRIO-CSG</v>
          </cell>
          <cell r="F2491">
            <v>3</v>
          </cell>
          <cell r="G2491">
            <v>81769009</v>
          </cell>
          <cell r="H2491" t="str">
            <v>R0182600</v>
          </cell>
          <cell r="I2491">
            <v>280266</v>
          </cell>
          <cell r="J2491">
            <v>998</v>
          </cell>
          <cell r="K2491">
            <v>840</v>
          </cell>
          <cell r="L2491">
            <v>-38947.39</v>
          </cell>
          <cell r="M2491">
            <v>-7002.36</v>
          </cell>
          <cell r="N2491">
            <v>-49619.7</v>
          </cell>
          <cell r="O2491">
            <v>138.79</v>
          </cell>
          <cell r="P2491">
            <v>-56483.27</v>
          </cell>
          <cell r="R2491">
            <v>-8271.7800000000007</v>
          </cell>
          <cell r="S2491">
            <v>-7002.36</v>
          </cell>
          <cell r="T2491">
            <v>-49480.91</v>
          </cell>
          <cell r="V2491">
            <v>-34136.019999999997</v>
          </cell>
          <cell r="W2491">
            <v>-2042.18</v>
          </cell>
          <cell r="X2491">
            <v>-16548.45</v>
          </cell>
        </row>
        <row r="2492">
          <cell r="A2492">
            <v>1</v>
          </cell>
          <cell r="B2492" t="str">
            <v>600701001150</v>
          </cell>
          <cell r="C2492">
            <v>80</v>
          </cell>
          <cell r="D2492">
            <v>2</v>
          </cell>
          <cell r="E2492" t="str">
            <v>DESPESA DE IMPOSTO DE RENDA-LITIGIOS TRABALHISTAS-GCB</v>
          </cell>
          <cell r="F2492">
            <v>3</v>
          </cell>
          <cell r="G2492">
            <v>81769009</v>
          </cell>
          <cell r="H2492" t="str">
            <v>R0182600</v>
          </cell>
          <cell r="I2492">
            <v>280110</v>
          </cell>
          <cell r="J2492">
            <v>998</v>
          </cell>
          <cell r="K2492">
            <v>840</v>
          </cell>
          <cell r="L2492">
            <v>-74115.78</v>
          </cell>
          <cell r="M2492">
            <v>-65853.039999999994</v>
          </cell>
          <cell r="N2492">
            <v>0</v>
          </cell>
          <cell r="O2492">
            <v>0</v>
          </cell>
          <cell r="P2492">
            <v>-65853.039999999994</v>
          </cell>
          <cell r="R2492">
            <v>0</v>
          </cell>
          <cell r="S2492">
            <v>-65853.039999999994</v>
          </cell>
          <cell r="T2492">
            <v>0</v>
          </cell>
          <cell r="V2492">
            <v>-74115.78</v>
          </cell>
          <cell r="W2492">
            <v>-42484.41</v>
          </cell>
          <cell r="X2492">
            <v>-65853.039999999994</v>
          </cell>
        </row>
        <row r="2493">
          <cell r="A2493">
            <v>1</v>
          </cell>
          <cell r="B2493" t="str">
            <v>600701001168</v>
          </cell>
          <cell r="C2493">
            <v>80</v>
          </cell>
          <cell r="D2493">
            <v>2</v>
          </cell>
          <cell r="E2493" t="str">
            <v>DESPESA DE CONTRIBUICAO AO INSS-LITIGIOS TRABALHISTAS-GCB</v>
          </cell>
          <cell r="F2493">
            <v>3</v>
          </cell>
          <cell r="G2493">
            <v>81769009</v>
          </cell>
          <cell r="H2493" t="str">
            <v>R0182600</v>
          </cell>
          <cell r="I2493">
            <v>280110</v>
          </cell>
          <cell r="J2493">
            <v>998</v>
          </cell>
          <cell r="K2493">
            <v>840</v>
          </cell>
          <cell r="L2493">
            <v>-148847.76</v>
          </cell>
          <cell r="M2493">
            <v>-47719.199999999997</v>
          </cell>
          <cell r="N2493">
            <v>0</v>
          </cell>
          <cell r="O2493">
            <v>0</v>
          </cell>
          <cell r="P2493">
            <v>-47719.199999999997</v>
          </cell>
          <cell r="R2493">
            <v>-16222.87</v>
          </cell>
          <cell r="S2493">
            <v>-47719.199999999997</v>
          </cell>
          <cell r="T2493">
            <v>0</v>
          </cell>
          <cell r="V2493">
            <v>-136462.51</v>
          </cell>
          <cell r="W2493">
            <v>-30470.23</v>
          </cell>
          <cell r="X2493">
            <v>-47719.199999999997</v>
          </cell>
        </row>
        <row r="2494">
          <cell r="A2494">
            <v>1</v>
          </cell>
          <cell r="B2494" t="str">
            <v>600701001184</v>
          </cell>
          <cell r="C2494">
            <v>80</v>
          </cell>
          <cell r="D2494">
            <v>2</v>
          </cell>
          <cell r="E2494" t="str">
            <v>TRIB MUNICIPAIS-DESP TRIBUT.-TX FISCAL FUNCIONAMENTO PREF</v>
          </cell>
          <cell r="F2494">
            <v>3</v>
          </cell>
          <cell r="G2494">
            <v>81769009</v>
          </cell>
          <cell r="H2494" t="str">
            <v>R0170800</v>
          </cell>
          <cell r="I2494">
            <v>280079</v>
          </cell>
          <cell r="J2494">
            <v>510</v>
          </cell>
          <cell r="K2494">
            <v>945</v>
          </cell>
          <cell r="L2494">
            <v>-14017.61</v>
          </cell>
          <cell r="M2494">
            <v>0</v>
          </cell>
          <cell r="N2494">
            <v>-123.15</v>
          </cell>
          <cell r="O2494">
            <v>0</v>
          </cell>
          <cell r="P2494">
            <v>-123.15</v>
          </cell>
          <cell r="R2494">
            <v>0</v>
          </cell>
          <cell r="S2494">
            <v>0</v>
          </cell>
          <cell r="T2494">
            <v>-123.15</v>
          </cell>
          <cell r="V2494">
            <v>-14017.61</v>
          </cell>
          <cell r="W2494">
            <v>0</v>
          </cell>
          <cell r="X2494">
            <v>-61.58</v>
          </cell>
        </row>
        <row r="2495">
          <cell r="G2495" t="str">
            <v>81769009 Total</v>
          </cell>
          <cell r="L2495">
            <v>-732048.53</v>
          </cell>
          <cell r="M2495">
            <v>-204507.43</v>
          </cell>
          <cell r="P2495">
            <v>-354617.39</v>
          </cell>
          <cell r="R2495">
            <v>-44297.42</v>
          </cell>
          <cell r="S2495">
            <v>-204507.43</v>
          </cell>
          <cell r="T2495">
            <v>-150109.96</v>
          </cell>
          <cell r="V2495">
            <v>-701125.13</v>
          </cell>
          <cell r="W2495">
            <v>-96910.32</v>
          </cell>
          <cell r="X2495">
            <v>-284052.65999999997</v>
          </cell>
        </row>
        <row r="2496">
          <cell r="A2496">
            <v>1</v>
          </cell>
          <cell r="B2496" t="str">
            <v>681777008046</v>
          </cell>
          <cell r="C2496">
            <v>80</v>
          </cell>
          <cell r="D2496">
            <v>2</v>
          </cell>
          <cell r="E2496" t="str">
            <v>DESP MULTAS APLICADAS P/BACEN INFORMACOES OBRIGAT.-ATRASO</v>
          </cell>
          <cell r="F2496">
            <v>3</v>
          </cell>
          <cell r="G2496">
            <v>81777008</v>
          </cell>
          <cell r="H2496" t="str">
            <v>R0182600</v>
          </cell>
          <cell r="I2496">
            <v>281112</v>
          </cell>
          <cell r="J2496">
            <v>479</v>
          </cell>
          <cell r="K2496">
            <v>0</v>
          </cell>
          <cell r="L2496">
            <v>-5250</v>
          </cell>
          <cell r="M2496">
            <v>0</v>
          </cell>
          <cell r="N2496">
            <v>-600</v>
          </cell>
          <cell r="O2496">
            <v>0</v>
          </cell>
          <cell r="P2496">
            <v>-600</v>
          </cell>
          <cell r="R2496">
            <v>150</v>
          </cell>
          <cell r="S2496">
            <v>0</v>
          </cell>
          <cell r="T2496">
            <v>-600</v>
          </cell>
          <cell r="V2496">
            <v>-4979.03</v>
          </cell>
          <cell r="W2496">
            <v>0</v>
          </cell>
          <cell r="X2496">
            <v>-128.57</v>
          </cell>
        </row>
        <row r="2497">
          <cell r="G2497" t="str">
            <v>81777008 Total</v>
          </cell>
          <cell r="L2497">
            <v>-5250</v>
          </cell>
          <cell r="M2497">
            <v>0</v>
          </cell>
          <cell r="P2497">
            <v>-600</v>
          </cell>
          <cell r="R2497">
            <v>150</v>
          </cell>
          <cell r="S2497">
            <v>0</v>
          </cell>
          <cell r="T2497">
            <v>-600</v>
          </cell>
          <cell r="V2497">
            <v>-4979.03</v>
          </cell>
          <cell r="W2497">
            <v>0</v>
          </cell>
          <cell r="X2497">
            <v>-128.57</v>
          </cell>
        </row>
        <row r="2498">
          <cell r="A2498">
            <v>1</v>
          </cell>
          <cell r="B2498" t="str">
            <v>600800006095</v>
          </cell>
          <cell r="C2498">
            <v>80</v>
          </cell>
          <cell r="D2498">
            <v>2</v>
          </cell>
          <cell r="E2498" t="str">
            <v>OUT.DESP.ADM-ATIVIDADES DE EMPREGADOS</v>
          </cell>
          <cell r="F2498">
            <v>3</v>
          </cell>
          <cell r="G2498">
            <v>81799000</v>
          </cell>
          <cell r="H2498" t="str">
            <v>R0182600</v>
          </cell>
          <cell r="I2498">
            <v>280066</v>
          </cell>
          <cell r="J2498">
            <v>491</v>
          </cell>
          <cell r="K2498">
            <v>945</v>
          </cell>
          <cell r="L2498">
            <v>-55861.16</v>
          </cell>
          <cell r="M2498">
            <v>38555.81</v>
          </cell>
          <cell r="N2498">
            <v>-1400.27</v>
          </cell>
          <cell r="O2498">
            <v>0</v>
          </cell>
          <cell r="P2498">
            <v>37155.54</v>
          </cell>
          <cell r="R2498">
            <v>-1981.01</v>
          </cell>
          <cell r="S2498">
            <v>38555.81</v>
          </cell>
          <cell r="T2498">
            <v>-1400.27</v>
          </cell>
          <cell r="V2498">
            <v>-54647.01</v>
          </cell>
          <cell r="W2498">
            <v>964.14</v>
          </cell>
          <cell r="X2498">
            <v>38305.72</v>
          </cell>
        </row>
        <row r="2499">
          <cell r="A2499">
            <v>1</v>
          </cell>
          <cell r="B2499" t="str">
            <v>600800006117</v>
          </cell>
          <cell r="C2499">
            <v>80</v>
          </cell>
          <cell r="D2499">
            <v>2</v>
          </cell>
          <cell r="E2499" t="str">
            <v>OUTROS CUSTOS OPER CLUBES</v>
          </cell>
          <cell r="F2499">
            <v>3</v>
          </cell>
          <cell r="G2499">
            <v>81799000</v>
          </cell>
          <cell r="H2499" t="str">
            <v>R0182600</v>
          </cell>
          <cell r="I2499">
            <v>280066</v>
          </cell>
          <cell r="J2499">
            <v>488</v>
          </cell>
          <cell r="K2499">
            <v>945</v>
          </cell>
          <cell r="L2499">
            <v>-48633.39</v>
          </cell>
          <cell r="M2499">
            <v>-14234.8</v>
          </cell>
          <cell r="N2499">
            <v>0</v>
          </cell>
          <cell r="O2499">
            <v>0</v>
          </cell>
          <cell r="P2499">
            <v>-14234.8</v>
          </cell>
          <cell r="R2499">
            <v>-59.21</v>
          </cell>
          <cell r="S2499">
            <v>-14234.8</v>
          </cell>
          <cell r="T2499">
            <v>0</v>
          </cell>
          <cell r="V2499">
            <v>-48631.48</v>
          </cell>
          <cell r="W2499">
            <v>-9980.5499999999993</v>
          </cell>
          <cell r="X2499">
            <v>-14234.8</v>
          </cell>
        </row>
        <row r="2500">
          <cell r="A2500">
            <v>1</v>
          </cell>
          <cell r="B2500" t="str">
            <v>600800006150</v>
          </cell>
          <cell r="C2500">
            <v>80</v>
          </cell>
          <cell r="D2500">
            <v>2</v>
          </cell>
          <cell r="E2500" t="str">
            <v>RH-OUT DESP ADM-LEGAIS-CUSTAS JUDICIAIS E EXTRA-JUDICIAIS</v>
          </cell>
          <cell r="F2500">
            <v>3</v>
          </cell>
          <cell r="G2500">
            <v>81799000</v>
          </cell>
          <cell r="H2500" t="str">
            <v>R0182600</v>
          </cell>
          <cell r="I2500">
            <v>280105</v>
          </cell>
          <cell r="J2500">
            <v>491</v>
          </cell>
          <cell r="K2500">
            <v>0</v>
          </cell>
          <cell r="L2500">
            <v>-63645.98</v>
          </cell>
          <cell r="M2500">
            <v>-11062.77</v>
          </cell>
          <cell r="N2500">
            <v>0</v>
          </cell>
          <cell r="O2500">
            <v>0</v>
          </cell>
          <cell r="P2500">
            <v>-11062.77</v>
          </cell>
          <cell r="R2500">
            <v>-2224.98</v>
          </cell>
          <cell r="S2500">
            <v>-11062.77</v>
          </cell>
          <cell r="T2500">
            <v>0</v>
          </cell>
          <cell r="V2500">
            <v>-62767.75</v>
          </cell>
          <cell r="W2500">
            <v>-1331.25</v>
          </cell>
          <cell r="X2500">
            <v>-11062.77</v>
          </cell>
        </row>
        <row r="2501">
          <cell r="A2501">
            <v>1</v>
          </cell>
          <cell r="B2501" t="str">
            <v>600800006168</v>
          </cell>
          <cell r="C2501">
            <v>80</v>
          </cell>
          <cell r="D2501">
            <v>2</v>
          </cell>
          <cell r="E2501" t="str">
            <v>OUT DESP ADM-EMOLUMENTOS JUDICIAIS E DE CARTORIO</v>
          </cell>
          <cell r="F2501">
            <v>3</v>
          </cell>
          <cell r="G2501">
            <v>81799000</v>
          </cell>
          <cell r="H2501" t="str">
            <v>R0182600</v>
          </cell>
          <cell r="I2501">
            <v>280105</v>
          </cell>
          <cell r="J2501">
            <v>499</v>
          </cell>
          <cell r="K2501">
            <v>0</v>
          </cell>
          <cell r="L2501">
            <v>-70</v>
          </cell>
          <cell r="M2501">
            <v>-40</v>
          </cell>
          <cell r="N2501">
            <v>0</v>
          </cell>
          <cell r="O2501">
            <v>0</v>
          </cell>
          <cell r="P2501">
            <v>-40</v>
          </cell>
          <cell r="R2501">
            <v>0</v>
          </cell>
          <cell r="S2501">
            <v>-40</v>
          </cell>
          <cell r="T2501">
            <v>0</v>
          </cell>
          <cell r="V2501">
            <v>-70</v>
          </cell>
          <cell r="W2501">
            <v>-17.739999999999998</v>
          </cell>
          <cell r="X2501">
            <v>-40</v>
          </cell>
        </row>
        <row r="2502">
          <cell r="A2502">
            <v>1</v>
          </cell>
          <cell r="B2502" t="str">
            <v>600800006427</v>
          </cell>
          <cell r="C2502">
            <v>80</v>
          </cell>
          <cell r="D2502">
            <v>2</v>
          </cell>
          <cell r="E2502" t="str">
            <v>OUTROS CUSTOS OPER-DESPESAS DE TARIFAS-BB/CETIP</v>
          </cell>
          <cell r="F2502">
            <v>3</v>
          </cell>
          <cell r="G2502">
            <v>81799000</v>
          </cell>
          <cell r="H2502" t="str">
            <v>R0182600</v>
          </cell>
          <cell r="I2502">
            <v>280120</v>
          </cell>
          <cell r="J2502">
            <v>16</v>
          </cell>
          <cell r="K2502">
            <v>0</v>
          </cell>
          <cell r="L2502">
            <v>-12053.6</v>
          </cell>
          <cell r="M2502">
            <v>-1092.3399999999999</v>
          </cell>
          <cell r="N2502">
            <v>-1587.71</v>
          </cell>
          <cell r="O2502">
            <v>0</v>
          </cell>
          <cell r="P2502">
            <v>-2680.05</v>
          </cell>
          <cell r="R2502">
            <v>-1152.0999999999999</v>
          </cell>
          <cell r="S2502">
            <v>-1092.3399999999999</v>
          </cell>
          <cell r="T2502">
            <v>-1587.71</v>
          </cell>
          <cell r="V2502">
            <v>-11793.45</v>
          </cell>
          <cell r="W2502">
            <v>-810.45</v>
          </cell>
          <cell r="X2502">
            <v>-2283.12</v>
          </cell>
        </row>
        <row r="2503">
          <cell r="A2503">
            <v>1</v>
          </cell>
          <cell r="B2503" t="str">
            <v>600810001452</v>
          </cell>
          <cell r="C2503">
            <v>80</v>
          </cell>
          <cell r="D2503">
            <v>2</v>
          </cell>
          <cell r="E2503" t="str">
            <v>OUTROS CUSTOS OPER-DESPESAS DE TARIFAS-BANCO DO BRASIL-GCB</v>
          </cell>
          <cell r="F2503">
            <v>3</v>
          </cell>
          <cell r="G2503">
            <v>81799000</v>
          </cell>
          <cell r="H2503" t="str">
            <v>R0182600</v>
          </cell>
          <cell r="I2503">
            <v>280063</v>
          </cell>
          <cell r="J2503">
            <v>998</v>
          </cell>
          <cell r="K2503">
            <v>945</v>
          </cell>
          <cell r="L2503">
            <v>-124.87</v>
          </cell>
          <cell r="M2503">
            <v>-15.54</v>
          </cell>
          <cell r="N2503">
            <v>-13.32</v>
          </cell>
          <cell r="O2503">
            <v>0</v>
          </cell>
          <cell r="P2503">
            <v>-28.86</v>
          </cell>
          <cell r="R2503">
            <v>-14.8</v>
          </cell>
          <cell r="S2503">
            <v>-15.54</v>
          </cell>
          <cell r="T2503">
            <v>-13.32</v>
          </cell>
          <cell r="V2503">
            <v>-117.57</v>
          </cell>
          <cell r="W2503">
            <v>-7.51</v>
          </cell>
          <cell r="X2503">
            <v>-22.49</v>
          </cell>
        </row>
        <row r="2504">
          <cell r="A2504">
            <v>1</v>
          </cell>
          <cell r="B2504" t="str">
            <v>600810001568</v>
          </cell>
          <cell r="C2504">
            <v>80</v>
          </cell>
          <cell r="D2504">
            <v>2</v>
          </cell>
          <cell r="E2504" t="str">
            <v>DESPESA COM PROVISAO PARA LITIGIOS TRABALHISTAS-CSG</v>
          </cell>
          <cell r="F2504">
            <v>3</v>
          </cell>
          <cell r="G2504">
            <v>81799000</v>
          </cell>
          <cell r="H2504" t="str">
            <v>R0182600</v>
          </cell>
          <cell r="I2504">
            <v>280110</v>
          </cell>
          <cell r="J2504">
            <v>998</v>
          </cell>
          <cell r="K2504">
            <v>840</v>
          </cell>
          <cell r="L2504">
            <v>-2212708.27</v>
          </cell>
          <cell r="M2504">
            <v>0</v>
          </cell>
          <cell r="N2504">
            <v>0</v>
          </cell>
          <cell r="O2504">
            <v>0</v>
          </cell>
          <cell r="P2504">
            <v>0</v>
          </cell>
          <cell r="R2504">
            <v>-2212708.27</v>
          </cell>
          <cell r="S2504">
            <v>0</v>
          </cell>
          <cell r="T2504">
            <v>0</v>
          </cell>
          <cell r="V2504">
            <v>-142755.37</v>
          </cell>
          <cell r="W2504">
            <v>0</v>
          </cell>
          <cell r="X2504">
            <v>0</v>
          </cell>
        </row>
        <row r="2505">
          <cell r="A2505">
            <v>1</v>
          </cell>
          <cell r="B2505" t="str">
            <v>600810001592</v>
          </cell>
          <cell r="C2505">
            <v>80</v>
          </cell>
          <cell r="D2505">
            <v>2</v>
          </cell>
          <cell r="E2505" t="str">
            <v>DESPESAS COM INDENIZACOES TRABALHISTAS-GCB</v>
          </cell>
          <cell r="F2505">
            <v>3</v>
          </cell>
          <cell r="G2505">
            <v>81799000</v>
          </cell>
          <cell r="H2505" t="str">
            <v>R0182600</v>
          </cell>
          <cell r="I2505">
            <v>280110</v>
          </cell>
          <cell r="J2505">
            <v>998</v>
          </cell>
          <cell r="K2505">
            <v>840</v>
          </cell>
          <cell r="L2505">
            <v>-1001819.27</v>
          </cell>
          <cell r="M2505">
            <v>0</v>
          </cell>
          <cell r="N2505">
            <v>0</v>
          </cell>
          <cell r="O2505">
            <v>0</v>
          </cell>
          <cell r="P2505">
            <v>0</v>
          </cell>
          <cell r="R2505">
            <v>0</v>
          </cell>
          <cell r="S2505">
            <v>0</v>
          </cell>
          <cell r="T2505">
            <v>0</v>
          </cell>
          <cell r="V2505">
            <v>-1001819.27</v>
          </cell>
          <cell r="W2505">
            <v>0</v>
          </cell>
          <cell r="X2505">
            <v>0</v>
          </cell>
        </row>
        <row r="2506">
          <cell r="A2506">
            <v>1</v>
          </cell>
          <cell r="B2506" t="str">
            <v>600810001606</v>
          </cell>
          <cell r="C2506">
            <v>80</v>
          </cell>
          <cell r="D2506">
            <v>2</v>
          </cell>
          <cell r="E2506" t="str">
            <v>DESPESAS JUDICIAIS E LEGAIS/PROCESSUAIS-LITIGIOS TRAB.-GCB</v>
          </cell>
          <cell r="F2506">
            <v>3</v>
          </cell>
          <cell r="G2506">
            <v>81799000</v>
          </cell>
          <cell r="H2506" t="str">
            <v>R0182600</v>
          </cell>
          <cell r="I2506">
            <v>280110</v>
          </cell>
          <cell r="J2506">
            <v>998</v>
          </cell>
          <cell r="K2506">
            <v>0</v>
          </cell>
          <cell r="L2506">
            <v>-20419.939999999999</v>
          </cell>
          <cell r="M2506">
            <v>0</v>
          </cell>
          <cell r="N2506">
            <v>0</v>
          </cell>
          <cell r="O2506">
            <v>0</v>
          </cell>
          <cell r="P2506">
            <v>0</v>
          </cell>
          <cell r="R2506">
            <v>-600</v>
          </cell>
          <cell r="S2506">
            <v>0</v>
          </cell>
          <cell r="T2506">
            <v>0</v>
          </cell>
          <cell r="V2506">
            <v>-20207.04</v>
          </cell>
          <cell r="W2506">
            <v>0</v>
          </cell>
          <cell r="X2506">
            <v>0</v>
          </cell>
        </row>
        <row r="2507">
          <cell r="A2507">
            <v>1</v>
          </cell>
          <cell r="B2507" t="str">
            <v>600810001622</v>
          </cell>
          <cell r="C2507">
            <v>80</v>
          </cell>
          <cell r="D2507">
            <v>2</v>
          </cell>
          <cell r="E2507" t="str">
            <v>DESP. JUDICIAIS E LEGAIS/PROCESSUAIS-LITIGIOS CLIENTES-GCB</v>
          </cell>
          <cell r="F2507">
            <v>3</v>
          </cell>
          <cell r="G2507">
            <v>81799000</v>
          </cell>
          <cell r="H2507" t="str">
            <v>R0182600</v>
          </cell>
          <cell r="I2507">
            <v>280115</v>
          </cell>
          <cell r="J2507">
            <v>998</v>
          </cell>
          <cell r="K2507">
            <v>0</v>
          </cell>
          <cell r="L2507">
            <v>-22386.15</v>
          </cell>
          <cell r="M2507">
            <v>-53996.26</v>
          </cell>
          <cell r="N2507">
            <v>0</v>
          </cell>
          <cell r="O2507">
            <v>0</v>
          </cell>
          <cell r="P2507">
            <v>-53996.26</v>
          </cell>
          <cell r="R2507">
            <v>0</v>
          </cell>
          <cell r="S2507">
            <v>-53996.26</v>
          </cell>
          <cell r="T2507">
            <v>0</v>
          </cell>
          <cell r="V2507">
            <v>-22386.15</v>
          </cell>
          <cell r="W2507">
            <v>-19407.22</v>
          </cell>
          <cell r="X2507">
            <v>-53996.26</v>
          </cell>
        </row>
        <row r="2508">
          <cell r="A2508">
            <v>1</v>
          </cell>
          <cell r="B2508" t="str">
            <v>600810001630</v>
          </cell>
          <cell r="C2508">
            <v>80</v>
          </cell>
          <cell r="D2508">
            <v>2</v>
          </cell>
          <cell r="E2508" t="str">
            <v>DESPESAS JUDICIAIS E LEGAIS/PROCESSUAIS-COBRANCA-GCB</v>
          </cell>
          <cell r="F2508">
            <v>3</v>
          </cell>
          <cell r="G2508">
            <v>81799000</v>
          </cell>
          <cell r="H2508" t="str">
            <v>R0182600</v>
          </cell>
          <cell r="I2508">
            <v>280116</v>
          </cell>
          <cell r="J2508">
            <v>998</v>
          </cell>
          <cell r="K2508">
            <v>0</v>
          </cell>
          <cell r="L2508">
            <v>-120025.89</v>
          </cell>
          <cell r="M2508">
            <v>-14992.8</v>
          </cell>
          <cell r="N2508">
            <v>-12799.03</v>
          </cell>
          <cell r="O2508">
            <v>0</v>
          </cell>
          <cell r="P2508">
            <v>-27791.83</v>
          </cell>
          <cell r="R2508">
            <v>-20389.96</v>
          </cell>
          <cell r="S2508">
            <v>-14992.8</v>
          </cell>
          <cell r="T2508">
            <v>-12799.03</v>
          </cell>
          <cell r="V2508">
            <v>-108221.03</v>
          </cell>
          <cell r="W2508">
            <v>-8216.7800000000007</v>
          </cell>
          <cell r="X2508">
            <v>-20262.02</v>
          </cell>
        </row>
        <row r="2509">
          <cell r="A2509">
            <v>1</v>
          </cell>
          <cell r="B2509" t="str">
            <v>600911006077</v>
          </cell>
          <cell r="C2509">
            <v>80</v>
          </cell>
          <cell r="D2509">
            <v>2</v>
          </cell>
          <cell r="E2509" t="str">
            <v>RH-OUTR DESP ADM-ENCARGOS-PESSOAS DO EXT A SERV NO BR-IS</v>
          </cell>
          <cell r="F2509">
            <v>3</v>
          </cell>
          <cell r="G2509">
            <v>81799000</v>
          </cell>
          <cell r="H2509" t="str">
            <v>R0120200</v>
          </cell>
          <cell r="I2509">
            <v>260003</v>
          </cell>
          <cell r="J2509">
            <v>491</v>
          </cell>
          <cell r="K2509">
            <v>0</v>
          </cell>
          <cell r="L2509">
            <v>-167004.4</v>
          </cell>
          <cell r="M2509">
            <v>-24097.48</v>
          </cell>
          <cell r="N2509">
            <v>-27897.19</v>
          </cell>
          <cell r="O2509">
            <v>0</v>
          </cell>
          <cell r="P2509">
            <v>-51994.67</v>
          </cell>
          <cell r="R2509">
            <v>-24182.93</v>
          </cell>
          <cell r="S2509">
            <v>-24097.48</v>
          </cell>
          <cell r="T2509">
            <v>-27897.19</v>
          </cell>
          <cell r="V2509">
            <v>-156382.07999999999</v>
          </cell>
          <cell r="W2509">
            <v>-12215.89</v>
          </cell>
          <cell r="X2509">
            <v>-42779.59</v>
          </cell>
        </row>
        <row r="2510">
          <cell r="A2510">
            <v>1</v>
          </cell>
          <cell r="B2510" t="str">
            <v>681799000013</v>
          </cell>
          <cell r="C2510">
            <v>80</v>
          </cell>
          <cell r="D2510">
            <v>2</v>
          </cell>
          <cell r="E2510" t="str">
            <v>OUTROS CUSTOS DE OPER. TARIFAS-SELIC</v>
          </cell>
          <cell r="F2510">
            <v>3</v>
          </cell>
          <cell r="G2510">
            <v>81799000</v>
          </cell>
          <cell r="H2510" t="str">
            <v>R0182600</v>
          </cell>
          <cell r="I2510">
            <v>280120</v>
          </cell>
          <cell r="J2510">
            <v>16</v>
          </cell>
          <cell r="K2510">
            <v>0</v>
          </cell>
          <cell r="L2510">
            <v>-9778.56</v>
          </cell>
          <cell r="M2510">
            <v>-1643.8</v>
          </cell>
          <cell r="N2510">
            <v>-1655.71</v>
          </cell>
          <cell r="O2510">
            <v>0</v>
          </cell>
          <cell r="P2510">
            <v>-3299.51</v>
          </cell>
          <cell r="R2510">
            <v>-1642.88</v>
          </cell>
          <cell r="S2510">
            <v>-1643.8</v>
          </cell>
          <cell r="T2510">
            <v>-1655.71</v>
          </cell>
          <cell r="V2510">
            <v>-9212.02</v>
          </cell>
          <cell r="W2510">
            <v>-961.16</v>
          </cell>
          <cell r="X2510">
            <v>-2539.66</v>
          </cell>
        </row>
        <row r="2511">
          <cell r="A2511">
            <v>1</v>
          </cell>
          <cell r="B2511" t="str">
            <v>681799000080</v>
          </cell>
          <cell r="C2511">
            <v>80</v>
          </cell>
          <cell r="D2511">
            <v>2</v>
          </cell>
          <cell r="E2511" t="str">
            <v>CONTRIB PARAFISCAIS-OUT DESP ADM-TAXA FISCALIZ CVM</v>
          </cell>
          <cell r="F2511">
            <v>3</v>
          </cell>
          <cell r="G2511">
            <v>81799000</v>
          </cell>
          <cell r="H2511" t="str">
            <v>R0182600</v>
          </cell>
          <cell r="I2511">
            <v>280001</v>
          </cell>
          <cell r="J2511">
            <v>514</v>
          </cell>
          <cell r="K2511">
            <v>945</v>
          </cell>
          <cell r="L2511">
            <v>-4972.2</v>
          </cell>
          <cell r="M2511">
            <v>-2486.1</v>
          </cell>
          <cell r="N2511">
            <v>0</v>
          </cell>
          <cell r="O2511">
            <v>0</v>
          </cell>
          <cell r="P2511">
            <v>-2486.1</v>
          </cell>
          <cell r="R2511">
            <v>0</v>
          </cell>
          <cell r="S2511">
            <v>-2486.1</v>
          </cell>
          <cell r="T2511">
            <v>0</v>
          </cell>
          <cell r="V2511">
            <v>-4972.2</v>
          </cell>
          <cell r="W2511">
            <v>-1684.13</v>
          </cell>
          <cell r="X2511">
            <v>-2486.1</v>
          </cell>
        </row>
        <row r="2512">
          <cell r="A2512">
            <v>1</v>
          </cell>
          <cell r="B2512" t="str">
            <v>681799000110</v>
          </cell>
          <cell r="C2512">
            <v>80</v>
          </cell>
          <cell r="D2512">
            <v>2</v>
          </cell>
          <cell r="E2512" t="str">
            <v>CONTRIB PARAFISCAIS-OUT DESP ADM-SINDICAL/ASSIST.PATRONAL</v>
          </cell>
          <cell r="F2512">
            <v>3</v>
          </cell>
          <cell r="G2512">
            <v>81799000</v>
          </cell>
          <cell r="H2512" t="str">
            <v>R0182600</v>
          </cell>
          <cell r="I2512">
            <v>280120</v>
          </cell>
          <cell r="J2512">
            <v>514</v>
          </cell>
          <cell r="K2512">
            <v>945</v>
          </cell>
          <cell r="L2512">
            <v>0</v>
          </cell>
          <cell r="M2512">
            <v>-5530.98</v>
          </cell>
          <cell r="N2512">
            <v>0</v>
          </cell>
          <cell r="O2512">
            <v>0</v>
          </cell>
          <cell r="P2512">
            <v>-5530.98</v>
          </cell>
          <cell r="R2512">
            <v>0</v>
          </cell>
          <cell r="S2512">
            <v>-5530.98</v>
          </cell>
          <cell r="T2512">
            <v>0</v>
          </cell>
          <cell r="V2512">
            <v>0</v>
          </cell>
          <cell r="W2512">
            <v>0</v>
          </cell>
          <cell r="X2512">
            <v>-5530.98</v>
          </cell>
        </row>
        <row r="2513">
          <cell r="A2513">
            <v>1</v>
          </cell>
          <cell r="B2513" t="str">
            <v>681799000161</v>
          </cell>
          <cell r="C2513">
            <v>80</v>
          </cell>
          <cell r="D2513">
            <v>2</v>
          </cell>
          <cell r="E2513" t="str">
            <v>RH-OUT DESP ADM-DECISAO JUDICIAL-LITIGIOS TRABALHISTAS</v>
          </cell>
          <cell r="F2513">
            <v>3</v>
          </cell>
          <cell r="G2513">
            <v>81799000</v>
          </cell>
          <cell r="H2513" t="str">
            <v>R0182600</v>
          </cell>
          <cell r="I2513">
            <v>280107</v>
          </cell>
          <cell r="J2513">
            <v>491</v>
          </cell>
          <cell r="K2513">
            <v>840</v>
          </cell>
          <cell r="L2513">
            <v>-144962.43</v>
          </cell>
          <cell r="M2513">
            <v>-14702.56</v>
          </cell>
          <cell r="N2513">
            <v>-1661.02</v>
          </cell>
          <cell r="O2513">
            <v>0</v>
          </cell>
          <cell r="P2513">
            <v>-16363.58</v>
          </cell>
          <cell r="R2513">
            <v>0</v>
          </cell>
          <cell r="S2513">
            <v>-14702.56</v>
          </cell>
          <cell r="T2513">
            <v>-1661.02</v>
          </cell>
          <cell r="V2513">
            <v>-144962.43</v>
          </cell>
          <cell r="W2513">
            <v>-6416.32</v>
          </cell>
          <cell r="X2513">
            <v>-15414.43</v>
          </cell>
        </row>
        <row r="2514">
          <cell r="A2514">
            <v>1</v>
          </cell>
          <cell r="B2514" t="str">
            <v>681799000170</v>
          </cell>
          <cell r="C2514">
            <v>80</v>
          </cell>
          <cell r="D2514">
            <v>2</v>
          </cell>
          <cell r="E2514" t="str">
            <v>RH-OUT DESP ADM-IR S/LITIGIOS TRABALHISTAS</v>
          </cell>
          <cell r="F2514">
            <v>3</v>
          </cell>
          <cell r="G2514">
            <v>81799000</v>
          </cell>
          <cell r="H2514" t="str">
            <v>R0182600</v>
          </cell>
          <cell r="I2514">
            <v>280107</v>
          </cell>
          <cell r="J2514">
            <v>491</v>
          </cell>
          <cell r="K2514">
            <v>840</v>
          </cell>
          <cell r="L2514">
            <v>-60740.45</v>
          </cell>
          <cell r="M2514">
            <v>-23147.82</v>
          </cell>
          <cell r="N2514">
            <v>0</v>
          </cell>
          <cell r="O2514">
            <v>0</v>
          </cell>
          <cell r="P2514">
            <v>-23147.82</v>
          </cell>
          <cell r="R2514">
            <v>0</v>
          </cell>
          <cell r="S2514">
            <v>-23147.82</v>
          </cell>
          <cell r="T2514">
            <v>0</v>
          </cell>
          <cell r="V2514">
            <v>-60740.45</v>
          </cell>
          <cell r="W2514">
            <v>-3413.79</v>
          </cell>
          <cell r="X2514">
            <v>-23147.82</v>
          </cell>
        </row>
        <row r="2515">
          <cell r="A2515">
            <v>1</v>
          </cell>
          <cell r="B2515" t="str">
            <v>681799000196</v>
          </cell>
          <cell r="C2515">
            <v>80</v>
          </cell>
          <cell r="D2515">
            <v>2</v>
          </cell>
          <cell r="E2515" t="str">
            <v>OOE-OUT DESP ADM-DECISAO JUDICIAL-LITIGIOS CIVEIS</v>
          </cell>
          <cell r="F2515">
            <v>3</v>
          </cell>
          <cell r="G2515">
            <v>81799000</v>
          </cell>
          <cell r="H2515" t="str">
            <v>R0182600</v>
          </cell>
          <cell r="I2515">
            <v>280107</v>
          </cell>
          <cell r="J2515">
            <v>499</v>
          </cell>
          <cell r="K2515">
            <v>0</v>
          </cell>
          <cell r="L2515">
            <v>58846.15</v>
          </cell>
          <cell r="M2515">
            <v>0</v>
          </cell>
          <cell r="N2515">
            <v>0</v>
          </cell>
          <cell r="O2515">
            <v>0</v>
          </cell>
          <cell r="P2515">
            <v>0</v>
          </cell>
          <cell r="R2515">
            <v>58846.15</v>
          </cell>
          <cell r="S2515">
            <v>0</v>
          </cell>
          <cell r="T2515">
            <v>0</v>
          </cell>
          <cell r="V2515">
            <v>7593.05</v>
          </cell>
          <cell r="W2515">
            <v>0</v>
          </cell>
          <cell r="X2515">
            <v>0</v>
          </cell>
        </row>
        <row r="2516">
          <cell r="A2516">
            <v>1</v>
          </cell>
          <cell r="B2516" t="str">
            <v>681799000463</v>
          </cell>
          <cell r="C2516">
            <v>80</v>
          </cell>
          <cell r="D2516">
            <v>2</v>
          </cell>
          <cell r="E2516" t="str">
            <v>DESP PROCESSOS TRABALHISTAS-CORPORATE</v>
          </cell>
          <cell r="F2516">
            <v>3</v>
          </cell>
          <cell r="G2516">
            <v>81799000</v>
          </cell>
          <cell r="H2516" t="str">
            <v>R0150600</v>
          </cell>
          <cell r="I2516">
            <v>60345</v>
          </cell>
          <cell r="J2516">
            <v>802</v>
          </cell>
          <cell r="K2516">
            <v>0</v>
          </cell>
          <cell r="L2516">
            <v>-14035669.93</v>
          </cell>
          <cell r="M2516">
            <v>0</v>
          </cell>
          <cell r="N2516">
            <v>0</v>
          </cell>
          <cell r="O2516">
            <v>0</v>
          </cell>
          <cell r="P2516">
            <v>0</v>
          </cell>
          <cell r="R2516">
            <v>-14035669.93</v>
          </cell>
          <cell r="S2516">
            <v>0</v>
          </cell>
          <cell r="T2516">
            <v>0</v>
          </cell>
          <cell r="V2516">
            <v>-13582906.390000001</v>
          </cell>
          <cell r="W2516">
            <v>0</v>
          </cell>
          <cell r="X2516">
            <v>0</v>
          </cell>
        </row>
        <row r="2517">
          <cell r="A2517">
            <v>1</v>
          </cell>
          <cell r="B2517" t="str">
            <v>681799000510</v>
          </cell>
          <cell r="C2517">
            <v>80</v>
          </cell>
          <cell r="D2517">
            <v>2</v>
          </cell>
          <cell r="E2517" t="str">
            <v>HONORARIOS ADVOCATIVIOS-COBRANCA-GCB</v>
          </cell>
          <cell r="F2517">
            <v>3</v>
          </cell>
          <cell r="G2517">
            <v>81799000</v>
          </cell>
          <cell r="H2517" t="str">
            <v>R0183000</v>
          </cell>
          <cell r="I2517">
            <v>280113</v>
          </cell>
          <cell r="J2517">
            <v>998</v>
          </cell>
          <cell r="K2517">
            <v>0</v>
          </cell>
          <cell r="L2517">
            <v>-36409.760000000002</v>
          </cell>
          <cell r="M2517">
            <v>-17520.02</v>
          </cell>
          <cell r="N2517">
            <v>-15413.76</v>
          </cell>
          <cell r="O2517">
            <v>0</v>
          </cell>
          <cell r="P2517">
            <v>-32933.78</v>
          </cell>
          <cell r="R2517">
            <v>-7212.82</v>
          </cell>
          <cell r="S2517">
            <v>-17520.02</v>
          </cell>
          <cell r="T2517">
            <v>-15413.76</v>
          </cell>
          <cell r="V2517">
            <v>-34153.81</v>
          </cell>
          <cell r="W2517">
            <v>-12239.63</v>
          </cell>
          <cell r="X2517">
            <v>-23142.16</v>
          </cell>
        </row>
        <row r="2518">
          <cell r="A2518">
            <v>1</v>
          </cell>
          <cell r="B2518" t="str">
            <v>681799001133</v>
          </cell>
          <cell r="C2518">
            <v>80</v>
          </cell>
          <cell r="D2518">
            <v>2</v>
          </cell>
          <cell r="E2518" t="str">
            <v>OOE-OUT DESP ADM-LEGAIS-CUSTAS JUDIC.E CARTORARIOS</v>
          </cell>
          <cell r="F2518">
            <v>3</v>
          </cell>
          <cell r="G2518">
            <v>81799000</v>
          </cell>
          <cell r="H2518" t="str">
            <v>R0182600</v>
          </cell>
          <cell r="I2518">
            <v>280105</v>
          </cell>
          <cell r="J2518">
            <v>499</v>
          </cell>
          <cell r="K2518">
            <v>0</v>
          </cell>
          <cell r="L2518">
            <v>-13984.72</v>
          </cell>
          <cell r="M2518">
            <v>-2388.13</v>
          </cell>
          <cell r="N2518">
            <v>-2714.17</v>
          </cell>
          <cell r="O2518">
            <v>0</v>
          </cell>
          <cell r="P2518">
            <v>-5102.3</v>
          </cell>
          <cell r="R2518">
            <v>-2285.9899999999998</v>
          </cell>
          <cell r="S2518">
            <v>-2388.13</v>
          </cell>
          <cell r="T2518">
            <v>-2714.17</v>
          </cell>
          <cell r="V2518">
            <v>-13295.81</v>
          </cell>
          <cell r="W2518">
            <v>-943.26</v>
          </cell>
          <cell r="X2518">
            <v>-4528.26</v>
          </cell>
        </row>
        <row r="2519">
          <cell r="A2519">
            <v>1</v>
          </cell>
          <cell r="B2519" t="str">
            <v>681799001141</v>
          </cell>
          <cell r="C2519">
            <v>80</v>
          </cell>
          <cell r="D2519">
            <v>2</v>
          </cell>
          <cell r="E2519" t="str">
            <v>RH-OUT DESP ADM-CUSTAS JUDIC.E CARTORARIOS-LITIG.TRABALHISTA</v>
          </cell>
          <cell r="F2519">
            <v>3</v>
          </cell>
          <cell r="G2519">
            <v>81799000</v>
          </cell>
          <cell r="H2519" t="str">
            <v>R0182600</v>
          </cell>
          <cell r="I2519">
            <v>280105</v>
          </cell>
          <cell r="J2519">
            <v>491</v>
          </cell>
          <cell r="K2519">
            <v>0</v>
          </cell>
          <cell r="L2519">
            <v>-1669</v>
          </cell>
          <cell r="M2519">
            <v>-119</v>
          </cell>
          <cell r="N2519">
            <v>0</v>
          </cell>
          <cell r="O2519">
            <v>0</v>
          </cell>
          <cell r="P2519">
            <v>-119</v>
          </cell>
          <cell r="R2519">
            <v>0</v>
          </cell>
          <cell r="S2519">
            <v>-119</v>
          </cell>
          <cell r="T2519">
            <v>0</v>
          </cell>
          <cell r="V2519">
            <v>-1669</v>
          </cell>
          <cell r="W2519">
            <v>-88.29</v>
          </cell>
          <cell r="X2519">
            <v>-119</v>
          </cell>
        </row>
        <row r="2520">
          <cell r="G2520" t="str">
            <v>81799000 Total</v>
          </cell>
          <cell r="L2520">
            <v>-17974093.82</v>
          </cell>
          <cell r="M2520">
            <v>-148514.59</v>
          </cell>
          <cell r="P2520">
            <v>-213656.77</v>
          </cell>
          <cell r="R2520">
            <v>-16251278.73</v>
          </cell>
          <cell r="S2520">
            <v>-148514.59</v>
          </cell>
          <cell r="T2520">
            <v>-65142.18</v>
          </cell>
          <cell r="V2520">
            <v>-15474117.260000002</v>
          </cell>
          <cell r="W2520">
            <v>-76769.83</v>
          </cell>
          <cell r="X2520">
            <v>-183283.74</v>
          </cell>
        </row>
        <row r="2521">
          <cell r="A2521">
            <v>1</v>
          </cell>
          <cell r="B2521" t="str">
            <v>600900006003</v>
          </cell>
          <cell r="C2521">
            <v>80</v>
          </cell>
          <cell r="D2521">
            <v>2</v>
          </cell>
          <cell r="E2521" t="str">
            <v>CUSTO DO PREDIO-AMORTIZACAO DE INSTALACOES</v>
          </cell>
          <cell r="F2521">
            <v>3</v>
          </cell>
          <cell r="G2521">
            <v>81810006</v>
          </cell>
          <cell r="H2521" t="str">
            <v>R0170500</v>
          </cell>
          <cell r="I2521">
            <v>280109</v>
          </cell>
          <cell r="J2521">
            <v>484</v>
          </cell>
          <cell r="K2521">
            <v>945</v>
          </cell>
          <cell r="L2521">
            <v>-539550.62</v>
          </cell>
          <cell r="M2521">
            <v>-89077.4</v>
          </cell>
          <cell r="N2521">
            <v>-89077.4</v>
          </cell>
          <cell r="O2521">
            <v>0</v>
          </cell>
          <cell r="P2521">
            <v>-178154.8</v>
          </cell>
          <cell r="R2521">
            <v>-89092.46</v>
          </cell>
          <cell r="S2521">
            <v>-89077.4</v>
          </cell>
          <cell r="T2521">
            <v>-89077.4</v>
          </cell>
          <cell r="V2521">
            <v>-456213.82</v>
          </cell>
          <cell r="W2521">
            <v>0</v>
          </cell>
          <cell r="X2521">
            <v>-89077.4</v>
          </cell>
        </row>
        <row r="2522">
          <cell r="A2522">
            <v>1</v>
          </cell>
          <cell r="B2522" t="str">
            <v>600900006011</v>
          </cell>
          <cell r="C2522">
            <v>80</v>
          </cell>
          <cell r="D2522">
            <v>2</v>
          </cell>
          <cell r="E2522" t="str">
            <v>CUSTO DO PREDIO-AMORTIZACAO DE INSTALACOES-CORR.MONETARIA</v>
          </cell>
          <cell r="F2522">
            <v>3</v>
          </cell>
          <cell r="G2522">
            <v>81810006</v>
          </cell>
          <cell r="H2522" t="str">
            <v>B0490500</v>
          </cell>
          <cell r="I2522">
            <v>699999</v>
          </cell>
          <cell r="J2522">
            <v>484</v>
          </cell>
          <cell r="K2522">
            <v>945</v>
          </cell>
          <cell r="L2522">
            <v>-232588.56</v>
          </cell>
          <cell r="M2522">
            <v>-30379.200000000001</v>
          </cell>
          <cell r="N2522">
            <v>-30220.54</v>
          </cell>
          <cell r="O2522">
            <v>0</v>
          </cell>
          <cell r="P2522">
            <v>-60599.74</v>
          </cell>
          <cell r="R2522">
            <v>-31174.39</v>
          </cell>
          <cell r="S2522">
            <v>-30379.200000000001</v>
          </cell>
          <cell r="T2522">
            <v>-30220.54</v>
          </cell>
          <cell r="V2522">
            <v>-203533.37</v>
          </cell>
          <cell r="W2522">
            <v>0</v>
          </cell>
          <cell r="X2522">
            <v>-30379.200000000001</v>
          </cell>
        </row>
        <row r="2523">
          <cell r="A2523">
            <v>1</v>
          </cell>
          <cell r="B2523" t="str">
            <v>600900006267</v>
          </cell>
          <cell r="C2523">
            <v>80</v>
          </cell>
          <cell r="D2523">
            <v>2</v>
          </cell>
          <cell r="E2523" t="str">
            <v>AMORTIZACAO DE BENFEITORIAS IMOVEIS TERCEIROS VALOR ORIGINAL</v>
          </cell>
          <cell r="F2523">
            <v>3</v>
          </cell>
          <cell r="G2523">
            <v>81810006</v>
          </cell>
          <cell r="H2523" t="str">
            <v>R0170500</v>
          </cell>
          <cell r="I2523">
            <v>280109</v>
          </cell>
          <cell r="J2523">
            <v>484</v>
          </cell>
          <cell r="K2523">
            <v>945</v>
          </cell>
          <cell r="L2523">
            <v>-2054.6999999999998</v>
          </cell>
          <cell r="M2523">
            <v>-342.45</v>
          </cell>
          <cell r="N2523">
            <v>-342.45</v>
          </cell>
          <cell r="O2523">
            <v>0</v>
          </cell>
          <cell r="P2523">
            <v>-684.9</v>
          </cell>
          <cell r="R2523">
            <v>-342.45</v>
          </cell>
          <cell r="S2523">
            <v>-342.45</v>
          </cell>
          <cell r="T2523">
            <v>-342.45</v>
          </cell>
          <cell r="V2523">
            <v>-1734.34</v>
          </cell>
          <cell r="W2523">
            <v>0</v>
          </cell>
          <cell r="X2523">
            <v>-342.45</v>
          </cell>
        </row>
        <row r="2524">
          <cell r="A2524">
            <v>1</v>
          </cell>
          <cell r="B2524" t="str">
            <v>600900006275</v>
          </cell>
          <cell r="C2524">
            <v>80</v>
          </cell>
          <cell r="D2524">
            <v>2</v>
          </cell>
          <cell r="E2524" t="str">
            <v>AMORTIZACAO DE BENFEITORIAS IMOVEIS TERC CORR MONETARIA</v>
          </cell>
          <cell r="F2524">
            <v>3</v>
          </cell>
          <cell r="G2524">
            <v>81810006</v>
          </cell>
          <cell r="H2524" t="str">
            <v>B0490500</v>
          </cell>
          <cell r="I2524">
            <v>699999</v>
          </cell>
          <cell r="J2524">
            <v>484</v>
          </cell>
          <cell r="K2524">
            <v>945</v>
          </cell>
          <cell r="L2524">
            <v>-99.12</v>
          </cell>
          <cell r="M2524">
            <v>-16.52</v>
          </cell>
          <cell r="N2524">
            <v>-16.52</v>
          </cell>
          <cell r="O2524">
            <v>0</v>
          </cell>
          <cell r="P2524">
            <v>-33.04</v>
          </cell>
          <cell r="R2524">
            <v>-16.52</v>
          </cell>
          <cell r="S2524">
            <v>-16.52</v>
          </cell>
          <cell r="T2524">
            <v>-16.52</v>
          </cell>
          <cell r="V2524">
            <v>-83.67</v>
          </cell>
          <cell r="W2524">
            <v>0</v>
          </cell>
          <cell r="X2524">
            <v>-16.52</v>
          </cell>
        </row>
        <row r="2525">
          <cell r="A2525">
            <v>1</v>
          </cell>
          <cell r="B2525" t="str">
            <v>600900007018</v>
          </cell>
          <cell r="C2525">
            <v>80</v>
          </cell>
          <cell r="D2525">
            <v>2</v>
          </cell>
          <cell r="E2525" t="str">
            <v>CUSTO DO PREDIO-AMORTIZACAO DE INSTALACOES-CME</v>
          </cell>
          <cell r="F2525">
            <v>3</v>
          </cell>
          <cell r="G2525">
            <v>81810006</v>
          </cell>
          <cell r="H2525" t="str">
            <v>B0490500</v>
          </cell>
          <cell r="I2525">
            <v>699999</v>
          </cell>
          <cell r="J2525">
            <v>484</v>
          </cell>
          <cell r="K2525">
            <v>945</v>
          </cell>
          <cell r="L2525">
            <v>-0.06</v>
          </cell>
          <cell r="M2525">
            <v>0</v>
          </cell>
          <cell r="N2525">
            <v>0</v>
          </cell>
          <cell r="O2525">
            <v>0</v>
          </cell>
          <cell r="P2525">
            <v>0</v>
          </cell>
          <cell r="R2525">
            <v>-0.01</v>
          </cell>
          <cell r="S2525">
            <v>0</v>
          </cell>
          <cell r="T2525">
            <v>0</v>
          </cell>
          <cell r="V2525">
            <v>-0.05</v>
          </cell>
          <cell r="W2525">
            <v>0</v>
          </cell>
          <cell r="X2525">
            <v>0</v>
          </cell>
        </row>
        <row r="2526">
          <cell r="A2526">
            <v>1</v>
          </cell>
          <cell r="B2526" t="str">
            <v>600900007026</v>
          </cell>
          <cell r="C2526">
            <v>80</v>
          </cell>
          <cell r="D2526">
            <v>2</v>
          </cell>
          <cell r="E2526" t="str">
            <v>CUSTO DO PREDIO-AMORTIZACAO DE INSTALACOES-CORR.MONETARIA-CM</v>
          </cell>
          <cell r="F2526">
            <v>3</v>
          </cell>
          <cell r="G2526">
            <v>81810006</v>
          </cell>
          <cell r="H2526" t="str">
            <v>B0490500</v>
          </cell>
          <cell r="I2526">
            <v>699999</v>
          </cell>
          <cell r="J2526">
            <v>484</v>
          </cell>
          <cell r="K2526">
            <v>945</v>
          </cell>
          <cell r="L2526">
            <v>-1685.84</v>
          </cell>
          <cell r="M2526">
            <v>-105.22</v>
          </cell>
          <cell r="N2526">
            <v>-105.22</v>
          </cell>
          <cell r="O2526">
            <v>0</v>
          </cell>
          <cell r="P2526">
            <v>-210.44</v>
          </cell>
          <cell r="R2526">
            <v>-106.12</v>
          </cell>
          <cell r="S2526">
            <v>-105.22</v>
          </cell>
          <cell r="T2526">
            <v>-105.22</v>
          </cell>
          <cell r="V2526">
            <v>-1586.57</v>
          </cell>
          <cell r="W2526">
            <v>0</v>
          </cell>
          <cell r="X2526">
            <v>-105.22</v>
          </cell>
        </row>
        <row r="2527">
          <cell r="A2527">
            <v>1</v>
          </cell>
          <cell r="B2527" t="str">
            <v>600900106121</v>
          </cell>
          <cell r="C2527">
            <v>80</v>
          </cell>
          <cell r="D2527">
            <v>2</v>
          </cell>
          <cell r="E2527" t="str">
            <v>DESPESA DE AMORTIZACAO-SOFTWARE-ACIMA US$ 500</v>
          </cell>
          <cell r="F2527">
            <v>3</v>
          </cell>
          <cell r="G2527">
            <v>81810006</v>
          </cell>
          <cell r="H2527" t="str">
            <v>R0170400</v>
          </cell>
          <cell r="I2527">
            <v>280121</v>
          </cell>
          <cell r="J2527">
            <v>484</v>
          </cell>
          <cell r="K2527">
            <v>0</v>
          </cell>
          <cell r="L2527">
            <v>-99632.12</v>
          </cell>
          <cell r="M2527">
            <v>-15526.22</v>
          </cell>
          <cell r="N2527">
            <v>-15446.25</v>
          </cell>
          <cell r="O2527">
            <v>0</v>
          </cell>
          <cell r="P2527">
            <v>-30972.47</v>
          </cell>
          <cell r="R2527">
            <v>-15630.52</v>
          </cell>
          <cell r="S2527">
            <v>-15526.22</v>
          </cell>
          <cell r="T2527">
            <v>-15446.25</v>
          </cell>
          <cell r="V2527">
            <v>-85010.01</v>
          </cell>
          <cell r="W2527">
            <v>0</v>
          </cell>
          <cell r="X2527">
            <v>-15526.22</v>
          </cell>
        </row>
        <row r="2528">
          <cell r="A2528">
            <v>1</v>
          </cell>
          <cell r="B2528" t="str">
            <v>600930006125</v>
          </cell>
          <cell r="C2528">
            <v>80</v>
          </cell>
          <cell r="D2528">
            <v>2</v>
          </cell>
          <cell r="E2528" t="str">
            <v>DESPESA DE AMORTIZACAO-AQUISICAO DE SOFTWARE-VALOR ORIGINAL</v>
          </cell>
          <cell r="F2528">
            <v>3</v>
          </cell>
          <cell r="G2528">
            <v>81810006</v>
          </cell>
          <cell r="H2528" t="str">
            <v>R0170400</v>
          </cell>
          <cell r="I2528">
            <v>280171</v>
          </cell>
          <cell r="J2528">
            <v>484</v>
          </cell>
          <cell r="K2528">
            <v>0</v>
          </cell>
          <cell r="L2528">
            <v>-10027.83</v>
          </cell>
          <cell r="M2528">
            <v>-1216.75</v>
          </cell>
          <cell r="N2528">
            <v>-764.11</v>
          </cell>
          <cell r="O2528">
            <v>0</v>
          </cell>
          <cell r="P2528">
            <v>-1980.86</v>
          </cell>
          <cell r="R2528">
            <v>-1272.6099999999999</v>
          </cell>
          <cell r="S2528">
            <v>-1216.75</v>
          </cell>
          <cell r="T2528">
            <v>-764.11</v>
          </cell>
          <cell r="V2528">
            <v>-8837.33</v>
          </cell>
          <cell r="W2528">
            <v>0</v>
          </cell>
          <cell r="X2528">
            <v>-1216.75</v>
          </cell>
        </row>
        <row r="2529">
          <cell r="A2529">
            <v>1</v>
          </cell>
          <cell r="B2529" t="str">
            <v>600930006133</v>
          </cell>
          <cell r="C2529">
            <v>80</v>
          </cell>
          <cell r="D2529">
            <v>2</v>
          </cell>
          <cell r="E2529" t="str">
            <v>DESPESA DE AMORTIZACAO-AQUISICAO DE SOFTWARE-CORR MONETARIA</v>
          </cell>
          <cell r="F2529">
            <v>3</v>
          </cell>
          <cell r="G2529">
            <v>81810006</v>
          </cell>
          <cell r="H2529" t="str">
            <v>B0490500</v>
          </cell>
          <cell r="I2529">
            <v>699999</v>
          </cell>
          <cell r="J2529">
            <v>484</v>
          </cell>
          <cell r="K2529">
            <v>945</v>
          </cell>
          <cell r="L2529">
            <v>-3056.57</v>
          </cell>
          <cell r="M2529">
            <v>-408.23</v>
          </cell>
          <cell r="N2529">
            <v>-413.58</v>
          </cell>
          <cell r="O2529">
            <v>0.4</v>
          </cell>
          <cell r="P2529">
            <v>-821.41</v>
          </cell>
          <cell r="R2529">
            <v>-412.91</v>
          </cell>
          <cell r="S2529">
            <v>-408.23</v>
          </cell>
          <cell r="T2529">
            <v>-413.18</v>
          </cell>
          <cell r="V2529">
            <v>-2670.3</v>
          </cell>
          <cell r="W2529">
            <v>0</v>
          </cell>
          <cell r="X2529">
            <v>-408.23</v>
          </cell>
        </row>
        <row r="2530">
          <cell r="A2530">
            <v>1</v>
          </cell>
          <cell r="B2530" t="str">
            <v>600930006230</v>
          </cell>
          <cell r="C2530">
            <v>80</v>
          </cell>
          <cell r="D2530">
            <v>2</v>
          </cell>
          <cell r="E2530" t="str">
            <v>DESPESA DE AMORTIZACAO-AQUISICAO DE SOFT.C.MONET-CME</v>
          </cell>
          <cell r="F2530">
            <v>3</v>
          </cell>
          <cell r="G2530">
            <v>81810006</v>
          </cell>
          <cell r="H2530" t="str">
            <v>B0490500</v>
          </cell>
          <cell r="I2530">
            <v>699999</v>
          </cell>
          <cell r="J2530">
            <v>484</v>
          </cell>
          <cell r="K2530">
            <v>945</v>
          </cell>
          <cell r="L2530">
            <v>-78466.31</v>
          </cell>
          <cell r="M2530">
            <v>0</v>
          </cell>
          <cell r="N2530">
            <v>0</v>
          </cell>
          <cell r="O2530">
            <v>0</v>
          </cell>
          <cell r="P2530">
            <v>0</v>
          </cell>
          <cell r="R2530">
            <v>0</v>
          </cell>
          <cell r="S2530">
            <v>0</v>
          </cell>
          <cell r="T2530">
            <v>0</v>
          </cell>
          <cell r="V2530">
            <v>-78466.31</v>
          </cell>
          <cell r="W2530">
            <v>0</v>
          </cell>
          <cell r="X2530">
            <v>0</v>
          </cell>
        </row>
        <row r="2531">
          <cell r="G2531" t="str">
            <v>81810006 Total</v>
          </cell>
          <cell r="L2531">
            <v>-967161.73</v>
          </cell>
          <cell r="M2531">
            <v>-137071.99</v>
          </cell>
          <cell r="P2531">
            <v>-273457.65999999997</v>
          </cell>
          <cell r="R2531">
            <v>-138047.99</v>
          </cell>
          <cell r="S2531">
            <v>-137071.99</v>
          </cell>
          <cell r="T2531">
            <v>-136385.67000000001</v>
          </cell>
          <cell r="V2531">
            <v>-838135.77</v>
          </cell>
          <cell r="W2531">
            <v>0</v>
          </cell>
          <cell r="X2531">
            <v>-137071.99</v>
          </cell>
        </row>
        <row r="2532">
          <cell r="A2532">
            <v>1</v>
          </cell>
          <cell r="B2532" t="str">
            <v>600930005978</v>
          </cell>
          <cell r="C2532">
            <v>80</v>
          </cell>
          <cell r="D2532">
            <v>2</v>
          </cell>
          <cell r="E2532" t="str">
            <v>DEPRECIACAO DE SISTEMA DE SEGURANCA-V.O.</v>
          </cell>
          <cell r="F2532">
            <v>3</v>
          </cell>
          <cell r="G2532">
            <v>81820003</v>
          </cell>
          <cell r="H2532" t="str">
            <v>R0170500</v>
          </cell>
          <cell r="I2532">
            <v>280109</v>
          </cell>
          <cell r="J2532">
            <v>484</v>
          </cell>
          <cell r="K2532">
            <v>945</v>
          </cell>
          <cell r="L2532">
            <v>-23816.639999999999</v>
          </cell>
          <cell r="M2532">
            <v>-3969.44</v>
          </cell>
          <cell r="N2532">
            <v>-3969.44</v>
          </cell>
          <cell r="O2532">
            <v>0</v>
          </cell>
          <cell r="P2532">
            <v>-7938.88</v>
          </cell>
          <cell r="R2532">
            <v>-3969.44</v>
          </cell>
          <cell r="S2532">
            <v>-3969.44</v>
          </cell>
          <cell r="T2532">
            <v>-3969.44</v>
          </cell>
          <cell r="V2532">
            <v>-20103.29</v>
          </cell>
          <cell r="W2532">
            <v>0</v>
          </cell>
          <cell r="X2532">
            <v>-3969.44</v>
          </cell>
        </row>
        <row r="2533">
          <cell r="A2533">
            <v>1</v>
          </cell>
          <cell r="B2533" t="str">
            <v>600930005986</v>
          </cell>
          <cell r="C2533">
            <v>80</v>
          </cell>
          <cell r="D2533">
            <v>2</v>
          </cell>
          <cell r="E2533" t="str">
            <v>DEPRECIACAO DE SISTEMA DE SEGURANCA-CM</v>
          </cell>
          <cell r="F2533">
            <v>3</v>
          </cell>
          <cell r="G2533">
            <v>81820003</v>
          </cell>
          <cell r="H2533" t="str">
            <v>B0490500</v>
          </cell>
          <cell r="I2533">
            <v>699999</v>
          </cell>
          <cell r="J2533">
            <v>484</v>
          </cell>
          <cell r="K2533">
            <v>945</v>
          </cell>
          <cell r="L2533">
            <v>-1935.9</v>
          </cell>
          <cell r="M2533">
            <v>-322.64999999999998</v>
          </cell>
          <cell r="N2533">
            <v>-322.64999999999998</v>
          </cell>
          <cell r="O2533">
            <v>0</v>
          </cell>
          <cell r="P2533">
            <v>-645.29999999999995</v>
          </cell>
          <cell r="R2533">
            <v>-322.64999999999998</v>
          </cell>
          <cell r="S2533">
            <v>-322.64999999999998</v>
          </cell>
          <cell r="T2533">
            <v>-322.64999999999998</v>
          </cell>
          <cell r="V2533">
            <v>-1634.07</v>
          </cell>
          <cell r="W2533">
            <v>0</v>
          </cell>
          <cell r="X2533">
            <v>-322.64999999999998</v>
          </cell>
        </row>
        <row r="2534">
          <cell r="A2534">
            <v>1</v>
          </cell>
          <cell r="B2534" t="str">
            <v>600930006001</v>
          </cell>
          <cell r="C2534">
            <v>80</v>
          </cell>
          <cell r="D2534">
            <v>2</v>
          </cell>
          <cell r="E2534" t="str">
            <v>DESP DE DEPRECIACAO</v>
          </cell>
          <cell r="F2534">
            <v>3</v>
          </cell>
          <cell r="G2534">
            <v>81820003</v>
          </cell>
          <cell r="H2534" t="str">
            <v>R0170500</v>
          </cell>
          <cell r="I2534">
            <v>280117</v>
          </cell>
          <cell r="J2534">
            <v>484</v>
          </cell>
          <cell r="K2534">
            <v>945</v>
          </cell>
          <cell r="L2534">
            <v>-39828.239999999998</v>
          </cell>
          <cell r="M2534">
            <v>-6638.04</v>
          </cell>
          <cell r="N2534">
            <v>-6638.04</v>
          </cell>
          <cell r="O2534">
            <v>0</v>
          </cell>
          <cell r="P2534">
            <v>-13276.08</v>
          </cell>
          <cell r="R2534">
            <v>-6638.04</v>
          </cell>
          <cell r="S2534">
            <v>-6638.04</v>
          </cell>
          <cell r="T2534">
            <v>-6638.04</v>
          </cell>
          <cell r="V2534">
            <v>-33618.46</v>
          </cell>
          <cell r="W2534">
            <v>0</v>
          </cell>
          <cell r="X2534">
            <v>-6638.04</v>
          </cell>
        </row>
        <row r="2535">
          <cell r="A2535">
            <v>1</v>
          </cell>
          <cell r="B2535" t="str">
            <v>600930006010</v>
          </cell>
          <cell r="C2535">
            <v>80</v>
          </cell>
          <cell r="D2535">
            <v>2</v>
          </cell>
          <cell r="E2535" t="str">
            <v>CUSTO DO PREDIO-DEPRECIACAO DO EDIFICIO-CORR.MONETARIA</v>
          </cell>
          <cell r="F2535">
            <v>3</v>
          </cell>
          <cell r="G2535">
            <v>81820003</v>
          </cell>
          <cell r="H2535" t="str">
            <v>B0490500</v>
          </cell>
          <cell r="I2535">
            <v>699999</v>
          </cell>
          <cell r="J2535">
            <v>484</v>
          </cell>
          <cell r="K2535">
            <v>945</v>
          </cell>
          <cell r="L2535">
            <v>-363711.54</v>
          </cell>
          <cell r="M2535">
            <v>-60618.59</v>
          </cell>
          <cell r="N2535">
            <v>-60618.59</v>
          </cell>
          <cell r="O2535">
            <v>0</v>
          </cell>
          <cell r="P2535">
            <v>-121237.18</v>
          </cell>
          <cell r="R2535">
            <v>-60618.59</v>
          </cell>
          <cell r="S2535">
            <v>-60618.59</v>
          </cell>
          <cell r="T2535">
            <v>-60618.59</v>
          </cell>
          <cell r="V2535">
            <v>-307003.83</v>
          </cell>
          <cell r="W2535">
            <v>0</v>
          </cell>
          <cell r="X2535">
            <v>-60618.59</v>
          </cell>
        </row>
        <row r="2536">
          <cell r="A2536">
            <v>1</v>
          </cell>
          <cell r="B2536" t="str">
            <v>600930006028</v>
          </cell>
          <cell r="C2536">
            <v>80</v>
          </cell>
          <cell r="D2536">
            <v>2</v>
          </cell>
          <cell r="E2536" t="str">
            <v>OUTROS CUSTOS OPER.-DEPREC.DE MOVEIS E UTENSILIOS</v>
          </cell>
          <cell r="F2536">
            <v>3</v>
          </cell>
          <cell r="G2536">
            <v>81820003</v>
          </cell>
          <cell r="H2536" t="str">
            <v>R0180500</v>
          </cell>
          <cell r="I2536">
            <v>280118</v>
          </cell>
          <cell r="J2536">
            <v>484</v>
          </cell>
          <cell r="K2536">
            <v>945</v>
          </cell>
          <cell r="L2536">
            <v>-49482.09</v>
          </cell>
          <cell r="M2536">
            <v>-8232.24</v>
          </cell>
          <cell r="N2536">
            <v>-8232.19</v>
          </cell>
          <cell r="O2536">
            <v>0</v>
          </cell>
          <cell r="P2536">
            <v>-16464.43</v>
          </cell>
          <cell r="R2536">
            <v>-8233.4599999999991</v>
          </cell>
          <cell r="S2536">
            <v>-8232.24</v>
          </cell>
          <cell r="T2536">
            <v>-8232.19</v>
          </cell>
          <cell r="V2536">
            <v>-41780.42</v>
          </cell>
          <cell r="W2536">
            <v>0</v>
          </cell>
          <cell r="X2536">
            <v>-8232.24</v>
          </cell>
        </row>
        <row r="2537">
          <cell r="A2537">
            <v>1</v>
          </cell>
          <cell r="B2537" t="str">
            <v>600930006052</v>
          </cell>
          <cell r="C2537">
            <v>80</v>
          </cell>
          <cell r="D2537">
            <v>2</v>
          </cell>
          <cell r="E2537" t="str">
            <v>OUTROS CUSTOS OPER DEPREC DE MOV E UTENS CORR MONET DL 1598</v>
          </cell>
          <cell r="F2537">
            <v>3</v>
          </cell>
          <cell r="G2537">
            <v>81820003</v>
          </cell>
          <cell r="H2537" t="str">
            <v>B0490500</v>
          </cell>
          <cell r="I2537">
            <v>699999</v>
          </cell>
          <cell r="J2537">
            <v>484</v>
          </cell>
          <cell r="K2537">
            <v>945</v>
          </cell>
          <cell r="L2537">
            <v>-182315.22</v>
          </cell>
          <cell r="M2537">
            <v>-11355.09</v>
          </cell>
          <cell r="N2537">
            <v>-11063</v>
          </cell>
          <cell r="O2537">
            <v>0.2</v>
          </cell>
          <cell r="P2537">
            <v>-22417.89</v>
          </cell>
          <cell r="R2537">
            <v>-11587.76</v>
          </cell>
          <cell r="S2537">
            <v>-11355.09</v>
          </cell>
          <cell r="T2537">
            <v>-11062.8</v>
          </cell>
          <cell r="V2537">
            <v>-171488.87</v>
          </cell>
          <cell r="W2537">
            <v>0</v>
          </cell>
          <cell r="X2537">
            <v>-11355.09</v>
          </cell>
        </row>
        <row r="2538">
          <cell r="A2538">
            <v>1</v>
          </cell>
          <cell r="B2538" t="str">
            <v>600930006087</v>
          </cell>
          <cell r="C2538">
            <v>80</v>
          </cell>
          <cell r="D2538">
            <v>2</v>
          </cell>
          <cell r="E2538" t="str">
            <v>OUTROS CUSTOS OPER DEPREC DE VEICULOS CORRECAO MONET DL 1598</v>
          </cell>
          <cell r="F2538">
            <v>3</v>
          </cell>
          <cell r="G2538">
            <v>81820003</v>
          </cell>
          <cell r="H2538" t="str">
            <v>B0490500</v>
          </cell>
          <cell r="I2538">
            <v>699999</v>
          </cell>
          <cell r="J2538">
            <v>484</v>
          </cell>
          <cell r="K2538">
            <v>945</v>
          </cell>
          <cell r="L2538">
            <v>-168.41</v>
          </cell>
          <cell r="M2538">
            <v>0.01</v>
          </cell>
          <cell r="N2538">
            <v>0</v>
          </cell>
          <cell r="O2538">
            <v>0</v>
          </cell>
          <cell r="P2538">
            <v>0.01</v>
          </cell>
          <cell r="R2538">
            <v>0</v>
          </cell>
          <cell r="S2538">
            <v>0.01</v>
          </cell>
          <cell r="T2538">
            <v>0</v>
          </cell>
          <cell r="V2538">
            <v>-168.41</v>
          </cell>
          <cell r="W2538">
            <v>0</v>
          </cell>
          <cell r="X2538">
            <v>0.01</v>
          </cell>
        </row>
        <row r="2539">
          <cell r="A2539">
            <v>1</v>
          </cell>
          <cell r="B2539" t="str">
            <v>600930006095</v>
          </cell>
          <cell r="C2539">
            <v>80</v>
          </cell>
          <cell r="D2539">
            <v>2</v>
          </cell>
          <cell r="E2539" t="str">
            <v>OUTROS CUSTOS OPERAC-DEPRECIACAO DE EQUIP DE TECNOLOGIA</v>
          </cell>
          <cell r="F2539">
            <v>3</v>
          </cell>
          <cell r="G2539">
            <v>81820003</v>
          </cell>
          <cell r="H2539" t="str">
            <v>R0180500</v>
          </cell>
          <cell r="I2539">
            <v>280121</v>
          </cell>
          <cell r="J2539">
            <v>484</v>
          </cell>
          <cell r="K2539">
            <v>945</v>
          </cell>
          <cell r="L2539">
            <v>-201161.94</v>
          </cell>
          <cell r="M2539">
            <v>-27347.88</v>
          </cell>
          <cell r="N2539">
            <v>-25690.9</v>
          </cell>
          <cell r="O2539">
            <v>0</v>
          </cell>
          <cell r="P2539">
            <v>-53038.78</v>
          </cell>
          <cell r="R2539">
            <v>-28863.49</v>
          </cell>
          <cell r="S2539">
            <v>-27347.88</v>
          </cell>
          <cell r="T2539">
            <v>-25690.9</v>
          </cell>
          <cell r="V2539">
            <v>-174298.1</v>
          </cell>
          <cell r="W2539">
            <v>0</v>
          </cell>
          <cell r="X2539">
            <v>-27347.88</v>
          </cell>
        </row>
        <row r="2540">
          <cell r="A2540">
            <v>1</v>
          </cell>
          <cell r="B2540" t="str">
            <v>600930006141</v>
          </cell>
          <cell r="C2540">
            <v>80</v>
          </cell>
          <cell r="D2540">
            <v>2</v>
          </cell>
          <cell r="E2540" t="str">
            <v>CUSTO DO PREDIO-DEPRECIACAO DO EDIFICIO-CME</v>
          </cell>
          <cell r="F2540">
            <v>3</v>
          </cell>
          <cell r="G2540">
            <v>81820003</v>
          </cell>
          <cell r="H2540" t="str">
            <v>B0490500</v>
          </cell>
          <cell r="I2540">
            <v>699999</v>
          </cell>
          <cell r="J2540">
            <v>484</v>
          </cell>
          <cell r="K2540">
            <v>945</v>
          </cell>
          <cell r="L2540">
            <v>-14.04</v>
          </cell>
          <cell r="M2540">
            <v>-2.34</v>
          </cell>
          <cell r="N2540">
            <v>-2.34</v>
          </cell>
          <cell r="O2540">
            <v>0</v>
          </cell>
          <cell r="P2540">
            <v>-4.68</v>
          </cell>
          <cell r="R2540">
            <v>-2.34</v>
          </cell>
          <cell r="S2540">
            <v>-2.34</v>
          </cell>
          <cell r="T2540">
            <v>-2.34</v>
          </cell>
          <cell r="V2540">
            <v>-11.85</v>
          </cell>
          <cell r="W2540">
            <v>0</v>
          </cell>
          <cell r="X2540">
            <v>-2.34</v>
          </cell>
        </row>
        <row r="2541">
          <cell r="A2541">
            <v>1</v>
          </cell>
          <cell r="B2541" t="str">
            <v>600930006150</v>
          </cell>
          <cell r="C2541">
            <v>80</v>
          </cell>
          <cell r="D2541">
            <v>2</v>
          </cell>
          <cell r="E2541" t="str">
            <v>CUSTO DO PREDIO-DEPRECIACAO DO EDIFICIO-CORR.MONETARIA-CME</v>
          </cell>
          <cell r="F2541">
            <v>3</v>
          </cell>
          <cell r="G2541">
            <v>81820003</v>
          </cell>
          <cell r="H2541" t="str">
            <v>B0490500</v>
          </cell>
          <cell r="I2541">
            <v>699999</v>
          </cell>
          <cell r="J2541">
            <v>484</v>
          </cell>
          <cell r="K2541">
            <v>945</v>
          </cell>
          <cell r="L2541">
            <v>-365418.96</v>
          </cell>
          <cell r="M2541">
            <v>-60903.16</v>
          </cell>
          <cell r="N2541">
            <v>-60903.16</v>
          </cell>
          <cell r="O2541">
            <v>0</v>
          </cell>
          <cell r="P2541">
            <v>-121806.32</v>
          </cell>
          <cell r="R2541">
            <v>-60903.16</v>
          </cell>
          <cell r="S2541">
            <v>-60903.16</v>
          </cell>
          <cell r="T2541">
            <v>-60903.16</v>
          </cell>
          <cell r="V2541">
            <v>-308445.03999999998</v>
          </cell>
          <cell r="W2541">
            <v>0</v>
          </cell>
          <cell r="X2541">
            <v>-60903.16</v>
          </cell>
        </row>
        <row r="2542">
          <cell r="A2542">
            <v>1</v>
          </cell>
          <cell r="B2542" t="str">
            <v>600930006168</v>
          </cell>
          <cell r="C2542">
            <v>80</v>
          </cell>
          <cell r="D2542">
            <v>2</v>
          </cell>
          <cell r="E2542" t="str">
            <v>OUTROS CUSTOS OPER.DEPREC DE MOVEIS E UTENSILIOS-CME</v>
          </cell>
          <cell r="F2542">
            <v>3</v>
          </cell>
          <cell r="G2542">
            <v>81820003</v>
          </cell>
          <cell r="H2542" t="str">
            <v>B0490500</v>
          </cell>
          <cell r="I2542">
            <v>699999</v>
          </cell>
          <cell r="J2542">
            <v>484</v>
          </cell>
          <cell r="K2542">
            <v>945</v>
          </cell>
          <cell r="L2542">
            <v>-0.04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R2542">
            <v>0</v>
          </cell>
          <cell r="S2542">
            <v>0</v>
          </cell>
          <cell r="T2542">
            <v>0</v>
          </cell>
          <cell r="V2542">
            <v>-0.04</v>
          </cell>
          <cell r="W2542">
            <v>0</v>
          </cell>
          <cell r="X2542">
            <v>0</v>
          </cell>
        </row>
        <row r="2543">
          <cell r="A2543">
            <v>1</v>
          </cell>
          <cell r="B2543" t="str">
            <v>600930006176</v>
          </cell>
          <cell r="C2543">
            <v>80</v>
          </cell>
          <cell r="D2543">
            <v>2</v>
          </cell>
          <cell r="E2543" t="str">
            <v>OUTROS CUSTOS OPER DEPREC DE MOV E UTENS.C.MONET DL1598-CME</v>
          </cell>
          <cell r="F2543">
            <v>3</v>
          </cell>
          <cell r="G2543">
            <v>81820003</v>
          </cell>
          <cell r="H2543" t="str">
            <v>B0490500</v>
          </cell>
          <cell r="I2543">
            <v>699999</v>
          </cell>
          <cell r="J2543">
            <v>484</v>
          </cell>
          <cell r="K2543">
            <v>945</v>
          </cell>
          <cell r="L2543">
            <v>-49604.19</v>
          </cell>
          <cell r="M2543">
            <v>-594.53</v>
          </cell>
          <cell r="N2543">
            <v>-594.53</v>
          </cell>
          <cell r="O2543">
            <v>0</v>
          </cell>
          <cell r="P2543">
            <v>-1189.06</v>
          </cell>
          <cell r="R2543">
            <v>-672.95</v>
          </cell>
          <cell r="S2543">
            <v>-594.53</v>
          </cell>
          <cell r="T2543">
            <v>-594.53</v>
          </cell>
          <cell r="V2543">
            <v>-49004.38</v>
          </cell>
          <cell r="W2543">
            <v>0</v>
          </cell>
          <cell r="X2543">
            <v>-594.53</v>
          </cell>
        </row>
        <row r="2544">
          <cell r="A2544">
            <v>1</v>
          </cell>
          <cell r="B2544" t="str">
            <v>600930006214</v>
          </cell>
          <cell r="C2544">
            <v>80</v>
          </cell>
          <cell r="D2544">
            <v>2</v>
          </cell>
          <cell r="E2544" t="str">
            <v>OUTROS CUSTOS OPER.DEPREC.DE EQUIP DE TECNOLOGIA-CME</v>
          </cell>
          <cell r="F2544">
            <v>3</v>
          </cell>
          <cell r="G2544">
            <v>81820003</v>
          </cell>
          <cell r="H2544" t="str">
            <v>B0490500</v>
          </cell>
          <cell r="I2544">
            <v>699999</v>
          </cell>
          <cell r="J2544">
            <v>484</v>
          </cell>
          <cell r="K2544">
            <v>945</v>
          </cell>
          <cell r="L2544">
            <v>-1.55</v>
          </cell>
          <cell r="M2544">
            <v>0</v>
          </cell>
          <cell r="N2544">
            <v>0</v>
          </cell>
          <cell r="O2544">
            <v>0</v>
          </cell>
          <cell r="P2544">
            <v>0</v>
          </cell>
          <cell r="R2544">
            <v>0</v>
          </cell>
          <cell r="S2544">
            <v>0</v>
          </cell>
          <cell r="T2544">
            <v>0</v>
          </cell>
          <cell r="V2544">
            <v>-1.55</v>
          </cell>
          <cell r="W2544">
            <v>0</v>
          </cell>
          <cell r="X2544">
            <v>0</v>
          </cell>
        </row>
        <row r="2545">
          <cell r="A2545">
            <v>1</v>
          </cell>
          <cell r="B2545" t="str">
            <v>600930006265</v>
          </cell>
          <cell r="C2545">
            <v>80</v>
          </cell>
          <cell r="D2545">
            <v>2</v>
          </cell>
          <cell r="E2545" t="str">
            <v>DESPESA DE DEPRECIACAO EQUIP.TELECOMUNICACOES</v>
          </cell>
          <cell r="F2545">
            <v>3</v>
          </cell>
          <cell r="G2545">
            <v>81820003</v>
          </cell>
          <cell r="H2545" t="str">
            <v>R0180500</v>
          </cell>
          <cell r="I2545">
            <v>280134</v>
          </cell>
          <cell r="J2545">
            <v>484</v>
          </cell>
          <cell r="K2545">
            <v>800</v>
          </cell>
          <cell r="L2545">
            <v>-357475.98</v>
          </cell>
          <cell r="M2545">
            <v>-54869.27</v>
          </cell>
          <cell r="N2545">
            <v>-54291.11</v>
          </cell>
          <cell r="O2545">
            <v>0</v>
          </cell>
          <cell r="P2545">
            <v>-109160.38</v>
          </cell>
          <cell r="R2545">
            <v>-55017.4</v>
          </cell>
          <cell r="S2545">
            <v>-54869.27</v>
          </cell>
          <cell r="T2545">
            <v>-54291.11</v>
          </cell>
          <cell r="V2545">
            <v>-306008.11</v>
          </cell>
          <cell r="W2545">
            <v>0</v>
          </cell>
          <cell r="X2545">
            <v>-54869.27</v>
          </cell>
        </row>
        <row r="2546">
          <cell r="A2546">
            <v>1</v>
          </cell>
          <cell r="B2546" t="str">
            <v>681820003080</v>
          </cell>
          <cell r="C2546">
            <v>80</v>
          </cell>
          <cell r="D2546">
            <v>2</v>
          </cell>
          <cell r="E2546" t="str">
            <v>OUTROS CUSTOS OPERACIONAIS-DEPRECIACAO DE VEICULOS</v>
          </cell>
          <cell r="F2546">
            <v>3</v>
          </cell>
          <cell r="G2546">
            <v>81820003</v>
          </cell>
          <cell r="H2546" t="str">
            <v>R0180500</v>
          </cell>
          <cell r="I2546">
            <v>280118</v>
          </cell>
          <cell r="J2546">
            <v>484</v>
          </cell>
          <cell r="K2546">
            <v>0</v>
          </cell>
          <cell r="L2546">
            <v>-37187.54</v>
          </cell>
          <cell r="M2546">
            <v>-4505.67</v>
          </cell>
          <cell r="N2546">
            <v>-4119.0600000000004</v>
          </cell>
          <cell r="O2546">
            <v>0</v>
          </cell>
          <cell r="P2546">
            <v>-8624.73</v>
          </cell>
          <cell r="R2546">
            <v>-5482.84</v>
          </cell>
          <cell r="S2546">
            <v>-4505.67</v>
          </cell>
          <cell r="T2546">
            <v>-4119.0600000000004</v>
          </cell>
          <cell r="V2546">
            <v>-32079.69</v>
          </cell>
          <cell r="W2546">
            <v>0</v>
          </cell>
          <cell r="X2546">
            <v>-4505.67</v>
          </cell>
        </row>
        <row r="2547">
          <cell r="G2547" t="str">
            <v>81820003 Total</v>
          </cell>
          <cell r="L2547">
            <v>-1672122.28</v>
          </cell>
          <cell r="M2547">
            <v>-239358.89</v>
          </cell>
          <cell r="P2547">
            <v>-475803.7</v>
          </cell>
          <cell r="R2547">
            <v>-242312.12</v>
          </cell>
          <cell r="S2547">
            <v>-239358.89</v>
          </cell>
          <cell r="T2547">
            <v>-236444.81</v>
          </cell>
          <cell r="V2547">
            <v>-1445646.11</v>
          </cell>
          <cell r="W2547">
            <v>0</v>
          </cell>
          <cell r="X2547">
            <v>-239358.89</v>
          </cell>
        </row>
        <row r="2548">
          <cell r="A2548">
            <v>1</v>
          </cell>
          <cell r="B2548" t="str">
            <v>600922500019</v>
          </cell>
          <cell r="C2548">
            <v>80</v>
          </cell>
          <cell r="D2548">
            <v>2</v>
          </cell>
          <cell r="E2548" t="str">
            <v>AFS-DEBENTURES WETZEL-DESP PROV P/DESVAL TITS</v>
          </cell>
          <cell r="F2548">
            <v>3</v>
          </cell>
          <cell r="G2548">
            <v>81830103</v>
          </cell>
          <cell r="H2548" t="str">
            <v>R0104200</v>
          </cell>
          <cell r="I2548">
            <v>210546</v>
          </cell>
          <cell r="J2548">
            <v>264</v>
          </cell>
          <cell r="K2548">
            <v>6</v>
          </cell>
          <cell r="L2548">
            <v>-78671.94</v>
          </cell>
          <cell r="M2548">
            <v>-9813.48</v>
          </cell>
          <cell r="N2548">
            <v>-6361.17</v>
          </cell>
          <cell r="O2548">
            <v>0</v>
          </cell>
          <cell r="P2548">
            <v>-16174.65</v>
          </cell>
          <cell r="R2548">
            <v>-9809.6200000000008</v>
          </cell>
          <cell r="S2548">
            <v>-9813.48</v>
          </cell>
          <cell r="T2548">
            <v>-6361.17</v>
          </cell>
          <cell r="V2548">
            <v>-69495.199999999997</v>
          </cell>
          <cell r="W2548">
            <v>0</v>
          </cell>
          <cell r="X2548">
            <v>-9813.48</v>
          </cell>
        </row>
        <row r="2549">
          <cell r="A2549">
            <v>1</v>
          </cell>
          <cell r="B2549" t="str">
            <v>600922500094</v>
          </cell>
          <cell r="C2549">
            <v>80</v>
          </cell>
          <cell r="D2549">
            <v>2</v>
          </cell>
          <cell r="E2549" t="str">
            <v>AFS-NTN USV TERC-DESP.PROV.P/DESVALOR.TITS.</v>
          </cell>
          <cell r="F2549">
            <v>3</v>
          </cell>
          <cell r="G2549">
            <v>81830103</v>
          </cell>
          <cell r="H2549" t="str">
            <v>R0104200</v>
          </cell>
          <cell r="I2549">
            <v>210515</v>
          </cell>
          <cell r="J2549">
            <v>76</v>
          </cell>
          <cell r="K2549">
            <v>580</v>
          </cell>
          <cell r="L2549">
            <v>0</v>
          </cell>
          <cell r="M2549">
            <v>-2218.98</v>
          </cell>
          <cell r="N2549">
            <v>-460355.52</v>
          </cell>
          <cell r="O2549">
            <v>2218.98</v>
          </cell>
          <cell r="P2549">
            <v>-460355.52</v>
          </cell>
          <cell r="R2549">
            <v>0</v>
          </cell>
          <cell r="S2549">
            <v>-2218.98</v>
          </cell>
          <cell r="T2549">
            <v>-458136.54</v>
          </cell>
          <cell r="V2549">
            <v>0</v>
          </cell>
          <cell r="W2549">
            <v>0</v>
          </cell>
          <cell r="X2549">
            <v>-79.25</v>
          </cell>
        </row>
        <row r="2550">
          <cell r="A2550">
            <v>1</v>
          </cell>
          <cell r="B2550" t="str">
            <v>681830103109</v>
          </cell>
          <cell r="C2550">
            <v>80</v>
          </cell>
          <cell r="D2550">
            <v>2</v>
          </cell>
          <cell r="E2550" t="str">
            <v>AFS-LFT PRE TERC-DESP.PROV.P/DESVALOR.TITS.</v>
          </cell>
          <cell r="F2550">
            <v>3</v>
          </cell>
          <cell r="G2550">
            <v>81830103</v>
          </cell>
          <cell r="H2550" t="str">
            <v>R0104200</v>
          </cell>
          <cell r="I2550">
            <v>210979</v>
          </cell>
          <cell r="J2550">
            <v>173</v>
          </cell>
          <cell r="K2550">
            <v>0</v>
          </cell>
          <cell r="L2550">
            <v>-1188.5999999999999</v>
          </cell>
          <cell r="M2550">
            <v>-1188.5999999999999</v>
          </cell>
          <cell r="N2550">
            <v>-688.17</v>
          </cell>
          <cell r="O2550">
            <v>1188.5999999999999</v>
          </cell>
          <cell r="P2550">
            <v>-688.17</v>
          </cell>
          <cell r="R2550">
            <v>-1188.5999999999999</v>
          </cell>
          <cell r="S2550">
            <v>-1188.5999999999999</v>
          </cell>
          <cell r="T2550">
            <v>500.43</v>
          </cell>
          <cell r="V2550">
            <v>-76.680000000000007</v>
          </cell>
          <cell r="W2550">
            <v>0</v>
          </cell>
          <cell r="X2550">
            <v>-42.45</v>
          </cell>
        </row>
        <row r="2551">
          <cell r="A2551">
            <v>1</v>
          </cell>
          <cell r="B2551" t="str">
            <v>681830103125</v>
          </cell>
          <cell r="C2551">
            <v>80</v>
          </cell>
          <cell r="D2551">
            <v>2</v>
          </cell>
          <cell r="E2551" t="str">
            <v>AFS-NBC USV TERC-DESP.PROV.P/DESVALOR.TITS</v>
          </cell>
          <cell r="F2551">
            <v>3</v>
          </cell>
          <cell r="G2551">
            <v>81830103</v>
          </cell>
          <cell r="H2551" t="str">
            <v>R0104200</v>
          </cell>
          <cell r="I2551">
            <v>210515</v>
          </cell>
          <cell r="J2551">
            <v>76</v>
          </cell>
          <cell r="K2551">
            <v>0</v>
          </cell>
          <cell r="L2551">
            <v>-1081782.71</v>
          </cell>
          <cell r="M2551">
            <v>0</v>
          </cell>
          <cell r="N2551">
            <v>-2525241.2999999998</v>
          </cell>
          <cell r="O2551">
            <v>0</v>
          </cell>
          <cell r="P2551">
            <v>-2525241.2999999998</v>
          </cell>
          <cell r="R2551">
            <v>-1081782.71</v>
          </cell>
          <cell r="S2551">
            <v>0</v>
          </cell>
          <cell r="T2551">
            <v>-2525241.2999999998</v>
          </cell>
          <cell r="V2551">
            <v>-69792.429999999993</v>
          </cell>
          <cell r="W2551">
            <v>0</v>
          </cell>
          <cell r="X2551">
            <v>0</v>
          </cell>
        </row>
        <row r="2552">
          <cell r="A2552">
            <v>1</v>
          </cell>
          <cell r="B2552" t="str">
            <v>681830103230</v>
          </cell>
          <cell r="C2552">
            <v>80</v>
          </cell>
          <cell r="D2552">
            <v>2</v>
          </cell>
          <cell r="E2552" t="str">
            <v>DEP.W/BANKS-CDB POS TERC-DESP.PROV.P/DESVALOR-TITS.</v>
          </cell>
          <cell r="F2552">
            <v>3</v>
          </cell>
          <cell r="G2552">
            <v>81830103</v>
          </cell>
          <cell r="H2552" t="str">
            <v>R0040100</v>
          </cell>
          <cell r="I2552">
            <v>20032</v>
          </cell>
          <cell r="J2552">
            <v>174</v>
          </cell>
          <cell r="K2552">
            <v>0</v>
          </cell>
          <cell r="L2552">
            <v>0</v>
          </cell>
          <cell r="M2552">
            <v>-25.82</v>
          </cell>
          <cell r="N2552">
            <v>-38.18</v>
          </cell>
          <cell r="O2552">
            <v>25.82</v>
          </cell>
          <cell r="P2552">
            <v>-38.18</v>
          </cell>
          <cell r="R2552">
            <v>0</v>
          </cell>
          <cell r="S2552">
            <v>-25.82</v>
          </cell>
          <cell r="T2552">
            <v>-12.36</v>
          </cell>
          <cell r="V2552">
            <v>0</v>
          </cell>
          <cell r="W2552">
            <v>0</v>
          </cell>
          <cell r="X2552">
            <v>-0.92</v>
          </cell>
        </row>
        <row r="2553">
          <cell r="A2553">
            <v>1</v>
          </cell>
          <cell r="B2553" t="str">
            <v>681830103265</v>
          </cell>
          <cell r="C2553">
            <v>80</v>
          </cell>
          <cell r="D2553">
            <v>2</v>
          </cell>
          <cell r="E2553" t="str">
            <v>AFS-TDA TERC-DESP.PDT</v>
          </cell>
          <cell r="F2553">
            <v>3</v>
          </cell>
          <cell r="G2553">
            <v>81830103</v>
          </cell>
          <cell r="H2553" t="str">
            <v>R0021500</v>
          </cell>
          <cell r="I2553">
            <v>200035</v>
          </cell>
          <cell r="J2553">
            <v>173</v>
          </cell>
          <cell r="K2553">
            <v>0</v>
          </cell>
          <cell r="L2553">
            <v>-30418.21</v>
          </cell>
          <cell r="M2553">
            <v>-25830.1</v>
          </cell>
          <cell r="N2553">
            <v>-42510.51</v>
          </cell>
          <cell r="O2553">
            <v>25830.1</v>
          </cell>
          <cell r="P2553">
            <v>-42510.51</v>
          </cell>
          <cell r="R2553">
            <v>36004.53</v>
          </cell>
          <cell r="S2553">
            <v>-25830.1</v>
          </cell>
          <cell r="T2553">
            <v>-16680.41</v>
          </cell>
          <cell r="V2553">
            <v>-4105.13</v>
          </cell>
          <cell r="W2553">
            <v>0</v>
          </cell>
          <cell r="X2553">
            <v>-922.5</v>
          </cell>
        </row>
        <row r="2554">
          <cell r="G2554" t="str">
            <v>81830103 Total</v>
          </cell>
          <cell r="L2554">
            <v>-1192061.46</v>
          </cell>
          <cell r="M2554">
            <v>-39076.980000000003</v>
          </cell>
          <cell r="P2554">
            <v>-3045008.33</v>
          </cell>
          <cell r="R2554">
            <v>-1056776.3999999999</v>
          </cell>
          <cell r="S2554">
            <v>-39076.980000000003</v>
          </cell>
          <cell r="T2554">
            <v>-3005931.35</v>
          </cell>
          <cell r="V2554">
            <v>-143469.44</v>
          </cell>
          <cell r="W2554">
            <v>0</v>
          </cell>
          <cell r="X2554">
            <v>-10858.6</v>
          </cell>
        </row>
        <row r="2555">
          <cell r="A2555">
            <v>1</v>
          </cell>
          <cell r="B2555" t="str">
            <v>681830127059</v>
          </cell>
          <cell r="C2555">
            <v>80</v>
          </cell>
          <cell r="D2555">
            <v>2</v>
          </cell>
          <cell r="E2555" t="str">
            <v>MP IAA AFS-DESP.PROV.P/DESVALOR.TITS.</v>
          </cell>
          <cell r="F2555">
            <v>3</v>
          </cell>
          <cell r="G2555">
            <v>81830127</v>
          </cell>
          <cell r="H2555" t="str">
            <v>R0021500</v>
          </cell>
          <cell r="I2555">
            <v>30050</v>
          </cell>
          <cell r="J2555">
            <v>160</v>
          </cell>
          <cell r="K2555">
            <v>0</v>
          </cell>
          <cell r="L2555">
            <v>-216544.64000000001</v>
          </cell>
          <cell r="M2555">
            <v>-132167.75</v>
          </cell>
          <cell r="N2555">
            <v>-137433.95000000001</v>
          </cell>
          <cell r="O2555">
            <v>132167.75</v>
          </cell>
          <cell r="P2555">
            <v>-137433.95000000001</v>
          </cell>
          <cell r="R2555">
            <v>22117.599999999999</v>
          </cell>
          <cell r="S2555">
            <v>-132167.75</v>
          </cell>
          <cell r="T2555">
            <v>-5266.2000000000116</v>
          </cell>
          <cell r="V2555">
            <v>-237235.3</v>
          </cell>
          <cell r="W2555">
            <v>0</v>
          </cell>
          <cell r="X2555">
            <v>-132167.75</v>
          </cell>
        </row>
        <row r="2556">
          <cell r="G2556" t="str">
            <v>81830127 Total</v>
          </cell>
          <cell r="L2556">
            <v>-216544.64000000001</v>
          </cell>
          <cell r="M2556">
            <v>-132167.75</v>
          </cell>
          <cell r="P2556">
            <v>-137433.95000000001</v>
          </cell>
          <cell r="R2556">
            <v>22117.599999999999</v>
          </cell>
          <cell r="S2556">
            <v>-132167.75</v>
          </cell>
          <cell r="T2556">
            <v>-5266.2000000000116</v>
          </cell>
          <cell r="V2556">
            <v>-237235.3</v>
          </cell>
          <cell r="W2556">
            <v>0</v>
          </cell>
          <cell r="X2556">
            <v>-132167.75</v>
          </cell>
        </row>
        <row r="2557">
          <cell r="A2557">
            <v>1</v>
          </cell>
          <cell r="B2557" t="str">
            <v>681830158094</v>
          </cell>
          <cell r="C2557">
            <v>80</v>
          </cell>
          <cell r="D2557">
            <v>2</v>
          </cell>
          <cell r="E2557" t="str">
            <v>DEP.W/BANKS-CDI LONGO PRE-DESP.PDT-NAO LIGADAS</v>
          </cell>
          <cell r="F2557">
            <v>3</v>
          </cell>
          <cell r="G2557">
            <v>81830158</v>
          </cell>
          <cell r="H2557" t="str">
            <v>R0104200</v>
          </cell>
          <cell r="I2557">
            <v>210766</v>
          </cell>
          <cell r="J2557">
            <v>357</v>
          </cell>
          <cell r="K2557">
            <v>0</v>
          </cell>
          <cell r="L2557">
            <v>0</v>
          </cell>
          <cell r="M2557">
            <v>0</v>
          </cell>
          <cell r="N2557">
            <v>-16107.39</v>
          </cell>
          <cell r="O2557">
            <v>0</v>
          </cell>
          <cell r="P2557">
            <v>-16107.39</v>
          </cell>
          <cell r="R2557">
            <v>482569.74</v>
          </cell>
          <cell r="S2557">
            <v>0</v>
          </cell>
          <cell r="T2557">
            <v>-16107.39</v>
          </cell>
          <cell r="V2557">
            <v>-451436.21</v>
          </cell>
          <cell r="W2557">
            <v>0</v>
          </cell>
          <cell r="X2557">
            <v>0</v>
          </cell>
        </row>
        <row r="2558">
          <cell r="G2558" t="str">
            <v>81830158 Total</v>
          </cell>
          <cell r="L2558">
            <v>0</v>
          </cell>
          <cell r="M2558">
            <v>0</v>
          </cell>
          <cell r="P2558">
            <v>-16107.39</v>
          </cell>
          <cell r="R2558">
            <v>482569.74</v>
          </cell>
          <cell r="S2558">
            <v>0</v>
          </cell>
          <cell r="T2558">
            <v>-16107.39</v>
          </cell>
          <cell r="V2558">
            <v>-451436.21</v>
          </cell>
          <cell r="W2558">
            <v>0</v>
          </cell>
          <cell r="X2558">
            <v>0</v>
          </cell>
        </row>
        <row r="2559">
          <cell r="A2559">
            <v>1</v>
          </cell>
          <cell r="B2559" t="str">
            <v>681830206021</v>
          </cell>
          <cell r="C2559">
            <v>80</v>
          </cell>
          <cell r="D2559">
            <v>2</v>
          </cell>
          <cell r="E2559" t="str">
            <v>OPTION SWAP HEDGE-PDT-DESP DESV TITULOS</v>
          </cell>
          <cell r="F2559">
            <v>3</v>
          </cell>
          <cell r="G2559">
            <v>81830206</v>
          </cell>
          <cell r="H2559" t="str">
            <v>R0068540</v>
          </cell>
          <cell r="I2559">
            <v>200405</v>
          </cell>
          <cell r="J2559">
            <v>442</v>
          </cell>
          <cell r="K2559">
            <v>0</v>
          </cell>
          <cell r="L2559">
            <v>-1200671.1200000001</v>
          </cell>
          <cell r="M2559">
            <v>-772171.1</v>
          </cell>
          <cell r="N2559">
            <v>0</v>
          </cell>
          <cell r="O2559">
            <v>772171.1</v>
          </cell>
          <cell r="P2559">
            <v>0</v>
          </cell>
          <cell r="R2559">
            <v>-649495.93999999994</v>
          </cell>
          <cell r="S2559">
            <v>-772171.1</v>
          </cell>
          <cell r="T2559">
            <v>772171.1</v>
          </cell>
          <cell r="V2559">
            <v>-95242.5</v>
          </cell>
          <cell r="W2559">
            <v>1161939.79</v>
          </cell>
          <cell r="X2559">
            <v>-27577.54</v>
          </cell>
        </row>
        <row r="2560">
          <cell r="G2560" t="str">
            <v>81830206 Total</v>
          </cell>
          <cell r="L2560">
            <v>-1200671.1200000001</v>
          </cell>
          <cell r="M2560">
            <v>-772171.1</v>
          </cell>
          <cell r="P2560">
            <v>0</v>
          </cell>
          <cell r="R2560">
            <v>-649495.93999999994</v>
          </cell>
          <cell r="S2560">
            <v>-772171.1</v>
          </cell>
          <cell r="T2560">
            <v>772171.1</v>
          </cell>
          <cell r="V2560">
            <v>-95242.5</v>
          </cell>
          <cell r="W2560">
            <v>1161939.79</v>
          </cell>
          <cell r="X2560">
            <v>-27577.54</v>
          </cell>
        </row>
        <row r="2561">
          <cell r="A2561">
            <v>1</v>
          </cell>
          <cell r="B2561" t="str">
            <v>681830309009</v>
          </cell>
          <cell r="C2561">
            <v>80</v>
          </cell>
          <cell r="D2561">
            <v>2</v>
          </cell>
          <cell r="E2561" t="str">
            <v>PDD-DESP C/PROV.CREDS.LIQUID.DUVIDOSA-BR</v>
          </cell>
          <cell r="F2561">
            <v>3</v>
          </cell>
          <cell r="G2561">
            <v>81830309</v>
          </cell>
          <cell r="H2561" t="str">
            <v>0000000</v>
          </cell>
          <cell r="I2561">
            <v>0</v>
          </cell>
          <cell r="J2561">
            <v>515</v>
          </cell>
          <cell r="K2561">
            <v>0</v>
          </cell>
          <cell r="L2561">
            <v>0</v>
          </cell>
          <cell r="M2561">
            <v>0</v>
          </cell>
          <cell r="N2561">
            <v>-3445625.54</v>
          </cell>
          <cell r="O2561">
            <v>0</v>
          </cell>
          <cell r="P2561">
            <v>-3445625.54</v>
          </cell>
          <cell r="R2561">
            <v>11550821.449999999</v>
          </cell>
          <cell r="S2561">
            <v>0</v>
          </cell>
          <cell r="T2561">
            <v>-3445625.54</v>
          </cell>
          <cell r="V2561">
            <v>-6706928.5800000001</v>
          </cell>
          <cell r="W2561">
            <v>0</v>
          </cell>
          <cell r="X2561">
            <v>-615290.28</v>
          </cell>
        </row>
        <row r="2562">
          <cell r="G2562" t="str">
            <v>81830309 Total</v>
          </cell>
          <cell r="L2562">
            <v>0</v>
          </cell>
          <cell r="M2562">
            <v>0</v>
          </cell>
          <cell r="P2562">
            <v>-3445625.54</v>
          </cell>
          <cell r="R2562">
            <v>11550821.449999999</v>
          </cell>
          <cell r="S2562">
            <v>0</v>
          </cell>
          <cell r="T2562">
            <v>-3445625.54</v>
          </cell>
          <cell r="V2562">
            <v>-6706928.5800000001</v>
          </cell>
          <cell r="W2562">
            <v>0</v>
          </cell>
          <cell r="X2562">
            <v>-615290.28</v>
          </cell>
        </row>
        <row r="2563">
          <cell r="A2563">
            <v>1</v>
          </cell>
          <cell r="B2563" t="str">
            <v>600930220020</v>
          </cell>
          <cell r="C2563">
            <v>80</v>
          </cell>
          <cell r="D2563">
            <v>2</v>
          </cell>
          <cell r="E2563" t="str">
            <v>PDD-DESP C/PROV.P/OUTR.CREDITOS LIQUID.DUVIDOSA-BR</v>
          </cell>
          <cell r="F2563">
            <v>3</v>
          </cell>
          <cell r="G2563">
            <v>81830608</v>
          </cell>
          <cell r="H2563" t="str">
            <v>0000000</v>
          </cell>
          <cell r="I2563">
            <v>0</v>
          </cell>
          <cell r="J2563">
            <v>515</v>
          </cell>
          <cell r="K2563">
            <v>0</v>
          </cell>
          <cell r="L2563">
            <v>13749.28</v>
          </cell>
          <cell r="M2563">
            <v>0</v>
          </cell>
          <cell r="N2563">
            <v>0</v>
          </cell>
          <cell r="O2563">
            <v>0</v>
          </cell>
          <cell r="P2563">
            <v>0</v>
          </cell>
          <cell r="R2563">
            <v>13749.28</v>
          </cell>
          <cell r="S2563">
            <v>0</v>
          </cell>
          <cell r="T2563">
            <v>0</v>
          </cell>
          <cell r="V2563">
            <v>5765.83</v>
          </cell>
          <cell r="W2563">
            <v>0</v>
          </cell>
          <cell r="X2563">
            <v>0</v>
          </cell>
        </row>
        <row r="2564">
          <cell r="G2564" t="str">
            <v>81830608 Total</v>
          </cell>
          <cell r="L2564">
            <v>13749.28</v>
          </cell>
          <cell r="M2564">
            <v>0</v>
          </cell>
          <cell r="P2564">
            <v>0</v>
          </cell>
          <cell r="R2564">
            <v>13749.28</v>
          </cell>
          <cell r="S2564">
            <v>0</v>
          </cell>
          <cell r="T2564">
            <v>0</v>
          </cell>
          <cell r="V2564">
            <v>5765.83</v>
          </cell>
          <cell r="W2564">
            <v>0</v>
          </cell>
          <cell r="X2564">
            <v>0</v>
          </cell>
        </row>
        <row r="2565">
          <cell r="A2565">
            <v>1</v>
          </cell>
          <cell r="B2565" t="str">
            <v>600700006034</v>
          </cell>
          <cell r="C2565">
            <v>80</v>
          </cell>
          <cell r="D2565">
            <v>2</v>
          </cell>
          <cell r="E2565" t="str">
            <v>IMPOSTOS - IMPOSTO SOBRE SERVICOS</v>
          </cell>
          <cell r="F2565">
            <v>3</v>
          </cell>
          <cell r="G2565">
            <v>81925001</v>
          </cell>
          <cell r="H2565" t="str">
            <v>R0195400</v>
          </cell>
          <cell r="I2565">
            <v>210270</v>
          </cell>
          <cell r="J2565">
            <v>510</v>
          </cell>
          <cell r="K2565">
            <v>485</v>
          </cell>
          <cell r="L2565">
            <v>-357266.16</v>
          </cell>
          <cell r="M2565">
            <v>-88346.15</v>
          </cell>
          <cell r="N2565">
            <v>-533225.11</v>
          </cell>
          <cell r="O2565">
            <v>0</v>
          </cell>
          <cell r="P2565">
            <v>-621571.26</v>
          </cell>
          <cell r="R2565">
            <v>-65976.61</v>
          </cell>
          <cell r="S2565">
            <v>-88346.15</v>
          </cell>
          <cell r="T2565">
            <v>-533225.11</v>
          </cell>
          <cell r="V2565">
            <v>-295546.11</v>
          </cell>
          <cell r="W2565">
            <v>0</v>
          </cell>
          <cell r="X2565">
            <v>-88346.15</v>
          </cell>
        </row>
        <row r="2566">
          <cell r="G2566" t="str">
            <v>81925001 Total</v>
          </cell>
          <cell r="L2566">
            <v>-357266.16</v>
          </cell>
          <cell r="M2566">
            <v>-88346.15</v>
          </cell>
          <cell r="P2566">
            <v>-621571.26</v>
          </cell>
          <cell r="R2566">
            <v>-65976.61</v>
          </cell>
          <cell r="S2566">
            <v>-88346.15</v>
          </cell>
          <cell r="T2566">
            <v>-533225.11</v>
          </cell>
          <cell r="V2566">
            <v>-295546.11</v>
          </cell>
          <cell r="W2566">
            <v>0</v>
          </cell>
          <cell r="X2566">
            <v>-88346.15</v>
          </cell>
        </row>
        <row r="2567">
          <cell r="A2567">
            <v>1</v>
          </cell>
          <cell r="B2567" t="str">
            <v>681930003017</v>
          </cell>
          <cell r="C2567">
            <v>80</v>
          </cell>
          <cell r="D2567">
            <v>2</v>
          </cell>
          <cell r="E2567" t="str">
            <v>COFINS</v>
          </cell>
          <cell r="F2567">
            <v>3</v>
          </cell>
          <cell r="G2567">
            <v>81930003</v>
          </cell>
          <cell r="H2567" t="str">
            <v>R0195200</v>
          </cell>
          <cell r="I2567">
            <v>60990</v>
          </cell>
          <cell r="J2567">
            <v>508</v>
          </cell>
          <cell r="K2567">
            <v>0</v>
          </cell>
          <cell r="L2567">
            <v>-5339974.71</v>
          </cell>
          <cell r="M2567">
            <v>-1324490.53</v>
          </cell>
          <cell r="N2567">
            <v>-3650081.28</v>
          </cell>
          <cell r="O2567">
            <v>0</v>
          </cell>
          <cell r="P2567">
            <v>-4974571.8099999996</v>
          </cell>
          <cell r="R2567">
            <v>-294716.74</v>
          </cell>
          <cell r="S2567">
            <v>-1324490.53</v>
          </cell>
          <cell r="T2567">
            <v>-3650081.28</v>
          </cell>
          <cell r="V2567">
            <v>-5065682.41</v>
          </cell>
          <cell r="W2567">
            <v>0</v>
          </cell>
          <cell r="X2567">
            <v>-1324944.1499999999</v>
          </cell>
        </row>
        <row r="2568">
          <cell r="G2568" t="str">
            <v>81930003 Total</v>
          </cell>
          <cell r="L2568">
            <v>-5339974.71</v>
          </cell>
          <cell r="M2568">
            <v>-1324490.53</v>
          </cell>
          <cell r="P2568">
            <v>-4974571.8099999996</v>
          </cell>
          <cell r="R2568">
            <v>-294716.74</v>
          </cell>
          <cell r="S2568">
            <v>-1324490.53</v>
          </cell>
          <cell r="T2568">
            <v>-3650081.28</v>
          </cell>
          <cell r="V2568">
            <v>-5065682.41</v>
          </cell>
          <cell r="W2568">
            <v>0</v>
          </cell>
          <cell r="X2568">
            <v>-1324944.1499999999</v>
          </cell>
        </row>
        <row r="2569">
          <cell r="A2569">
            <v>1</v>
          </cell>
          <cell r="B2569" t="str">
            <v>600510066044</v>
          </cell>
          <cell r="C2569">
            <v>80</v>
          </cell>
          <cell r="D2569">
            <v>2</v>
          </cell>
          <cell r="E2569" t="str">
            <v>DESP DE PIS RECEITA BRUTA</v>
          </cell>
          <cell r="F2569">
            <v>3</v>
          </cell>
          <cell r="G2569">
            <v>81933000</v>
          </cell>
          <cell r="H2569" t="str">
            <v>R0195200</v>
          </cell>
          <cell r="I2569">
            <v>60559</v>
          </cell>
          <cell r="J2569">
            <v>505</v>
          </cell>
          <cell r="K2569">
            <v>460</v>
          </cell>
          <cell r="L2569">
            <v>-1156994.52</v>
          </cell>
          <cell r="M2569">
            <v>-286972.94</v>
          </cell>
          <cell r="N2569">
            <v>-790850.95</v>
          </cell>
          <cell r="O2569">
            <v>0</v>
          </cell>
          <cell r="P2569">
            <v>-1077823.8899999999</v>
          </cell>
          <cell r="R2569">
            <v>-63855.3</v>
          </cell>
          <cell r="S2569">
            <v>-286972.94</v>
          </cell>
          <cell r="T2569">
            <v>-790850.95</v>
          </cell>
          <cell r="V2569">
            <v>-1097564.52</v>
          </cell>
          <cell r="W2569">
            <v>0</v>
          </cell>
          <cell r="X2569">
            <v>-287071.23</v>
          </cell>
        </row>
        <row r="2570">
          <cell r="G2570" t="str">
            <v>81933000 Total</v>
          </cell>
          <cell r="L2570">
            <v>-1156994.52</v>
          </cell>
          <cell r="M2570">
            <v>-286972.94</v>
          </cell>
          <cell r="P2570">
            <v>-1077823.8899999999</v>
          </cell>
          <cell r="R2570">
            <v>-63855.3</v>
          </cell>
          <cell r="S2570">
            <v>-286972.94</v>
          </cell>
          <cell r="T2570">
            <v>-790850.95</v>
          </cell>
          <cell r="V2570">
            <v>-1097564.52</v>
          </cell>
          <cell r="W2570">
            <v>0</v>
          </cell>
          <cell r="X2570">
            <v>-287071.23</v>
          </cell>
        </row>
        <row r="2571">
          <cell r="A2571">
            <v>1</v>
          </cell>
          <cell r="B2571" t="str">
            <v>681999006562</v>
          </cell>
          <cell r="C2571">
            <v>80</v>
          </cell>
          <cell r="D2571">
            <v>2</v>
          </cell>
          <cell r="E2571" t="str">
            <v>TJLP - DESPESA</v>
          </cell>
          <cell r="F2571">
            <v>3</v>
          </cell>
          <cell r="G2571">
            <v>81955002</v>
          </cell>
          <cell r="H2571" t="str">
            <v>0000000</v>
          </cell>
          <cell r="I2571">
            <v>0</v>
          </cell>
          <cell r="J2571">
            <v>798</v>
          </cell>
          <cell r="K2571">
            <v>0</v>
          </cell>
          <cell r="L2571">
            <v>-34828534.32</v>
          </cell>
          <cell r="M2571">
            <v>0</v>
          </cell>
          <cell r="N2571">
            <v>0</v>
          </cell>
          <cell r="O2571">
            <v>0</v>
          </cell>
          <cell r="P2571">
            <v>0</v>
          </cell>
          <cell r="R2571">
            <v>-34828534.32</v>
          </cell>
          <cell r="S2571">
            <v>0</v>
          </cell>
          <cell r="T2571">
            <v>0</v>
          </cell>
          <cell r="V2571">
            <v>-3370503.32</v>
          </cell>
          <cell r="W2571">
            <v>0</v>
          </cell>
          <cell r="X2571">
            <v>0</v>
          </cell>
        </row>
        <row r="2572">
          <cell r="G2572" t="str">
            <v>81955002 Total</v>
          </cell>
          <cell r="L2572">
            <v>-34828534.32</v>
          </cell>
          <cell r="M2572">
            <v>0</v>
          </cell>
          <cell r="P2572">
            <v>0</v>
          </cell>
          <cell r="R2572">
            <v>-34828534.32</v>
          </cell>
          <cell r="S2572">
            <v>0</v>
          </cell>
          <cell r="T2572">
            <v>0</v>
          </cell>
          <cell r="V2572">
            <v>-3370503.32</v>
          </cell>
          <cell r="W2572">
            <v>0</v>
          </cell>
          <cell r="X2572">
            <v>0</v>
          </cell>
        </row>
        <row r="2573">
          <cell r="A2573">
            <v>1</v>
          </cell>
          <cell r="B2573" t="str">
            <v>600400126115</v>
          </cell>
          <cell r="C2573">
            <v>80</v>
          </cell>
          <cell r="D2573">
            <v>2</v>
          </cell>
          <cell r="E2573" t="str">
            <v>DESPESAS DE JUROS S/SALDO DEVEDOR BA NQ CORRESPONDENTES M/E</v>
          </cell>
          <cell r="F2573">
            <v>3</v>
          </cell>
          <cell r="G2573">
            <v>81999006</v>
          </cell>
          <cell r="H2573" t="str">
            <v>R0150600</v>
          </cell>
          <cell r="I2573">
            <v>60106</v>
          </cell>
          <cell r="J2573">
            <v>1</v>
          </cell>
          <cell r="K2573">
            <v>545</v>
          </cell>
          <cell r="L2573">
            <v>-6582.47</v>
          </cell>
          <cell r="M2573">
            <v>0</v>
          </cell>
          <cell r="N2573">
            <v>0</v>
          </cell>
          <cell r="O2573">
            <v>0</v>
          </cell>
          <cell r="P2573">
            <v>0</v>
          </cell>
          <cell r="R2573">
            <v>0</v>
          </cell>
          <cell r="S2573">
            <v>0</v>
          </cell>
          <cell r="T2573">
            <v>0</v>
          </cell>
          <cell r="V2573">
            <v>-6582.47</v>
          </cell>
          <cell r="W2573">
            <v>0</v>
          </cell>
          <cell r="X2573">
            <v>0</v>
          </cell>
        </row>
        <row r="2574">
          <cell r="A2574">
            <v>1</v>
          </cell>
          <cell r="B2574" t="str">
            <v>600911000907</v>
          </cell>
          <cell r="C2574">
            <v>80</v>
          </cell>
          <cell r="D2574">
            <v>2</v>
          </cell>
          <cell r="E2574" t="str">
            <v>COMPE ESP CITI NA X SA-OUT DESP OPER-REMUNERACAO-COIC</v>
          </cell>
          <cell r="F2574">
            <v>3</v>
          </cell>
          <cell r="G2574">
            <v>81999006</v>
          </cell>
          <cell r="H2574" t="str">
            <v>R0150640</v>
          </cell>
          <cell r="I2574">
            <v>60499</v>
          </cell>
          <cell r="J2574">
            <v>487</v>
          </cell>
          <cell r="K2574">
            <v>466</v>
          </cell>
          <cell r="L2574">
            <v>-101919.01</v>
          </cell>
          <cell r="M2574">
            <v>-30236.93</v>
          </cell>
          <cell r="N2574">
            <v>-129864.53</v>
          </cell>
          <cell r="O2574">
            <v>0</v>
          </cell>
          <cell r="P2574">
            <v>-160101.46</v>
          </cell>
          <cell r="R2574">
            <v>-19692.919999999998</v>
          </cell>
          <cell r="S2574">
            <v>-30236.93</v>
          </cell>
          <cell r="T2574">
            <v>-129864.53</v>
          </cell>
          <cell r="V2574">
            <v>-90939.15</v>
          </cell>
          <cell r="W2574">
            <v>-19721.43</v>
          </cell>
          <cell r="X2574">
            <v>-88811.03</v>
          </cell>
        </row>
        <row r="2575">
          <cell r="A2575">
            <v>1</v>
          </cell>
          <cell r="B2575" t="str">
            <v>600911005380</v>
          </cell>
          <cell r="C2575">
            <v>80</v>
          </cell>
          <cell r="D2575">
            <v>2</v>
          </cell>
          <cell r="E2575" t="str">
            <v>INTL SEC-OUT DESP OPER-PERDAS P/TX CUSTODIA NAO REC</v>
          </cell>
          <cell r="F2575">
            <v>3</v>
          </cell>
          <cell r="G2575">
            <v>81999006</v>
          </cell>
          <cell r="H2575" t="str">
            <v>R0190900</v>
          </cell>
          <cell r="I2575">
            <v>210163</v>
          </cell>
          <cell r="J2575">
            <v>16</v>
          </cell>
          <cell r="K2575">
            <v>309</v>
          </cell>
          <cell r="L2575">
            <v>-43.72</v>
          </cell>
          <cell r="M2575">
            <v>-7655.48</v>
          </cell>
          <cell r="N2575">
            <v>-40.44</v>
          </cell>
          <cell r="O2575">
            <v>40.44</v>
          </cell>
          <cell r="P2575">
            <v>-7655.48</v>
          </cell>
          <cell r="R2575">
            <v>-43.72</v>
          </cell>
          <cell r="S2575">
            <v>-7655.48</v>
          </cell>
          <cell r="T2575">
            <v>0</v>
          </cell>
          <cell r="V2575">
            <v>-7.05</v>
          </cell>
          <cell r="W2575">
            <v>-3439.05</v>
          </cell>
          <cell r="X2575">
            <v>-7655.48</v>
          </cell>
        </row>
        <row r="2576">
          <cell r="A2576">
            <v>1</v>
          </cell>
          <cell r="B2576" t="str">
            <v>600911005500</v>
          </cell>
          <cell r="C2576">
            <v>80</v>
          </cell>
          <cell r="D2576">
            <v>2</v>
          </cell>
          <cell r="E2576" t="str">
            <v>VENDOR RES 63-DESPESAS DE GAP</v>
          </cell>
          <cell r="F2576">
            <v>3</v>
          </cell>
          <cell r="G2576">
            <v>81999006</v>
          </cell>
          <cell r="H2576" t="str">
            <v>R0010100</v>
          </cell>
          <cell r="I2576">
            <v>10757</v>
          </cell>
          <cell r="J2576">
            <v>274</v>
          </cell>
          <cell r="K2576">
            <v>56</v>
          </cell>
          <cell r="L2576">
            <v>-178198.64</v>
          </cell>
          <cell r="M2576">
            <v>-89123.13</v>
          </cell>
          <cell r="N2576">
            <v>-87300.32</v>
          </cell>
          <cell r="O2576">
            <v>0</v>
          </cell>
          <cell r="P2576">
            <v>-176423.45</v>
          </cell>
          <cell r="R2576">
            <v>-85328.24</v>
          </cell>
          <cell r="S2576">
            <v>-89123.13</v>
          </cell>
          <cell r="T2576">
            <v>-87300.32</v>
          </cell>
          <cell r="V2576">
            <v>-98407.23</v>
          </cell>
          <cell r="W2576">
            <v>0</v>
          </cell>
          <cell r="X2576">
            <v>-89316.01</v>
          </cell>
        </row>
        <row r="2577">
          <cell r="A2577">
            <v>1</v>
          </cell>
          <cell r="B2577" t="str">
            <v>600911005682</v>
          </cell>
          <cell r="C2577">
            <v>80</v>
          </cell>
          <cell r="D2577">
            <v>2</v>
          </cell>
          <cell r="E2577" t="str">
            <v>OUT DESP OPER-(MULTAS DE NATUREZA NAO FISCAL)</v>
          </cell>
          <cell r="F2577">
            <v>3</v>
          </cell>
          <cell r="G2577">
            <v>81999006</v>
          </cell>
          <cell r="H2577" t="str">
            <v>R0182600</v>
          </cell>
          <cell r="I2577">
            <v>281112</v>
          </cell>
          <cell r="J2577">
            <v>479</v>
          </cell>
          <cell r="K2577">
            <v>0</v>
          </cell>
          <cell r="L2577">
            <v>-2199.83</v>
          </cell>
          <cell r="M2577">
            <v>-561.84</v>
          </cell>
          <cell r="N2577">
            <v>0</v>
          </cell>
          <cell r="O2577">
            <v>0</v>
          </cell>
          <cell r="P2577">
            <v>-561.84</v>
          </cell>
          <cell r="R2577">
            <v>-690.36</v>
          </cell>
          <cell r="S2577">
            <v>-561.84</v>
          </cell>
          <cell r="T2577">
            <v>0</v>
          </cell>
          <cell r="V2577">
            <v>-1954.6</v>
          </cell>
          <cell r="W2577">
            <v>-271.86</v>
          </cell>
          <cell r="X2577">
            <v>-561.84</v>
          </cell>
        </row>
        <row r="2578">
          <cell r="A2578">
            <v>1</v>
          </cell>
          <cell r="B2578" t="str">
            <v>600911005739</v>
          </cell>
          <cell r="C2578">
            <v>80</v>
          </cell>
          <cell r="D2578">
            <v>2</v>
          </cell>
          <cell r="E2578" t="str">
            <v>ISS-JUROS S/PAGTO EM ATRASO</v>
          </cell>
          <cell r="F2578">
            <v>3</v>
          </cell>
          <cell r="G2578">
            <v>81999006</v>
          </cell>
          <cell r="H2578" t="str">
            <v>R0150600</v>
          </cell>
          <cell r="I2578">
            <v>60059</v>
          </cell>
          <cell r="J2578">
            <v>510</v>
          </cell>
          <cell r="K2578">
            <v>505</v>
          </cell>
          <cell r="L2578">
            <v>-1688.52</v>
          </cell>
          <cell r="M2578">
            <v>0</v>
          </cell>
          <cell r="N2578">
            <v>0</v>
          </cell>
          <cell r="O2578">
            <v>0</v>
          </cell>
          <cell r="P2578">
            <v>0</v>
          </cell>
          <cell r="R2578">
            <v>0</v>
          </cell>
          <cell r="S2578">
            <v>0</v>
          </cell>
          <cell r="T2578">
            <v>0</v>
          </cell>
          <cell r="V2578">
            <v>-1688.52</v>
          </cell>
          <cell r="W2578">
            <v>0</v>
          </cell>
          <cell r="X2578">
            <v>0</v>
          </cell>
        </row>
        <row r="2579">
          <cell r="A2579">
            <v>1</v>
          </cell>
          <cell r="B2579" t="str">
            <v>600911006301</v>
          </cell>
          <cell r="C2579">
            <v>80</v>
          </cell>
          <cell r="D2579">
            <v>2</v>
          </cell>
          <cell r="E2579" t="str">
            <v>PREJUIZOS EM OPER.DE CREDITO-DESCONTOS CONCEDIDOS-MOD.LR-CSG</v>
          </cell>
          <cell r="F2579">
            <v>3</v>
          </cell>
          <cell r="G2579">
            <v>81999006</v>
          </cell>
          <cell r="H2579" t="str">
            <v>R0192500</v>
          </cell>
          <cell r="I2579">
            <v>11300</v>
          </cell>
          <cell r="J2579">
            <v>993</v>
          </cell>
          <cell r="K2579">
            <v>450</v>
          </cell>
          <cell r="L2579">
            <v>-293137.40999999997</v>
          </cell>
          <cell r="M2579">
            <v>-44772.95</v>
          </cell>
          <cell r="N2579">
            <v>-32269.119999999999</v>
          </cell>
          <cell r="O2579">
            <v>0</v>
          </cell>
          <cell r="P2579">
            <v>-77042.070000000007</v>
          </cell>
          <cell r="R2579">
            <v>-28404.6</v>
          </cell>
          <cell r="S2579">
            <v>-44772.95</v>
          </cell>
          <cell r="T2579">
            <v>-32269.119999999999</v>
          </cell>
          <cell r="V2579">
            <v>-274249.78000000003</v>
          </cell>
          <cell r="W2579">
            <v>-29708.11</v>
          </cell>
          <cell r="X2579">
            <v>-70246.75</v>
          </cell>
        </row>
        <row r="2580">
          <cell r="A2580">
            <v>1</v>
          </cell>
          <cell r="B2580" t="str">
            <v>600920111031</v>
          </cell>
          <cell r="C2580">
            <v>80</v>
          </cell>
          <cell r="D2580">
            <v>2</v>
          </cell>
          <cell r="E2580" t="str">
            <v>AJUSTES E REVERSOES-RECEITAS DE JUROS-ANO CORRENTE-GCB</v>
          </cell>
          <cell r="F2580">
            <v>3</v>
          </cell>
          <cell r="G2580">
            <v>81999006</v>
          </cell>
          <cell r="H2580" t="str">
            <v>R0192500</v>
          </cell>
          <cell r="I2580">
            <v>11353</v>
          </cell>
          <cell r="J2580">
            <v>998</v>
          </cell>
          <cell r="K2580">
            <v>450</v>
          </cell>
          <cell r="L2580">
            <v>-2154.5100000000002</v>
          </cell>
          <cell r="M2580">
            <v>0</v>
          </cell>
          <cell r="N2580">
            <v>0</v>
          </cell>
          <cell r="O2580">
            <v>0</v>
          </cell>
          <cell r="P2580">
            <v>0</v>
          </cell>
          <cell r="R2580">
            <v>0</v>
          </cell>
          <cell r="S2580">
            <v>0</v>
          </cell>
          <cell r="T2580">
            <v>0</v>
          </cell>
          <cell r="V2580">
            <v>-2154.5100000000002</v>
          </cell>
          <cell r="W2580">
            <v>0</v>
          </cell>
          <cell r="X2580">
            <v>0</v>
          </cell>
        </row>
        <row r="2581">
          <cell r="A2581">
            <v>1</v>
          </cell>
          <cell r="B2581" t="str">
            <v>600920111147</v>
          </cell>
          <cell r="C2581">
            <v>80</v>
          </cell>
          <cell r="D2581">
            <v>2</v>
          </cell>
          <cell r="E2581" t="str">
            <v>DESCONTOS CONCEDIDOS-CITITERM-ACORDOS-CSG</v>
          </cell>
          <cell r="F2581">
            <v>3</v>
          </cell>
          <cell r="G2581">
            <v>81999006</v>
          </cell>
          <cell r="H2581" t="str">
            <v>R0192500</v>
          </cell>
          <cell r="I2581">
            <v>11311</v>
          </cell>
          <cell r="J2581">
            <v>998</v>
          </cell>
          <cell r="K2581">
            <v>840</v>
          </cell>
          <cell r="L2581">
            <v>-137606.71</v>
          </cell>
          <cell r="M2581">
            <v>-65342.19</v>
          </cell>
          <cell r="N2581">
            <v>-717.91</v>
          </cell>
          <cell r="O2581">
            <v>0</v>
          </cell>
          <cell r="P2581">
            <v>-66060.100000000006</v>
          </cell>
          <cell r="R2581">
            <v>-11560.33</v>
          </cell>
          <cell r="S2581">
            <v>-65342.19</v>
          </cell>
          <cell r="T2581">
            <v>-717.91</v>
          </cell>
          <cell r="V2581">
            <v>-134579.13</v>
          </cell>
          <cell r="W2581">
            <v>-60504.03</v>
          </cell>
          <cell r="X2581">
            <v>-65906.259999999995</v>
          </cell>
        </row>
        <row r="2582">
          <cell r="A2582">
            <v>1</v>
          </cell>
          <cell r="B2582" t="str">
            <v>600920985988</v>
          </cell>
          <cell r="C2582">
            <v>80</v>
          </cell>
          <cell r="D2582">
            <v>2</v>
          </cell>
          <cell r="E2582" t="str">
            <v>PREJUIZOS EM OPERACAO DE CREDITOS-MODULO LR-CSG</v>
          </cell>
          <cell r="F2582">
            <v>3</v>
          </cell>
          <cell r="G2582">
            <v>81999006</v>
          </cell>
          <cell r="H2582" t="str">
            <v>R0280000</v>
          </cell>
          <cell r="I2582">
            <v>231014</v>
          </cell>
          <cell r="J2582">
            <v>994</v>
          </cell>
          <cell r="K2582">
            <v>840</v>
          </cell>
          <cell r="L2582">
            <v>-4998369.99</v>
          </cell>
          <cell r="M2582">
            <v>-149239.79</v>
          </cell>
          <cell r="N2582">
            <v>0</v>
          </cell>
          <cell r="O2582">
            <v>0</v>
          </cell>
          <cell r="P2582">
            <v>-149239.79</v>
          </cell>
          <cell r="R2582">
            <v>-70464.08</v>
          </cell>
          <cell r="S2582">
            <v>-149239.79</v>
          </cell>
          <cell r="T2582">
            <v>0</v>
          </cell>
          <cell r="V2582">
            <v>-4973366.6100000003</v>
          </cell>
          <cell r="W2582">
            <v>-33699.32</v>
          </cell>
          <cell r="X2582">
            <v>-149239.79</v>
          </cell>
        </row>
        <row r="2583">
          <cell r="A2583">
            <v>1</v>
          </cell>
          <cell r="B2583" t="str">
            <v>600920986224</v>
          </cell>
          <cell r="C2583">
            <v>80</v>
          </cell>
          <cell r="D2583">
            <v>2</v>
          </cell>
          <cell r="E2583" t="str">
            <v>MULTAS P/INFRACAO FISCAL PAGAS ESPONTANEAMENTE</v>
          </cell>
          <cell r="F2583">
            <v>3</v>
          </cell>
          <cell r="G2583">
            <v>81999006</v>
          </cell>
          <cell r="H2583" t="str">
            <v>R0150600</v>
          </cell>
          <cell r="I2583">
            <v>60017</v>
          </cell>
          <cell r="J2583">
            <v>479</v>
          </cell>
          <cell r="K2583">
            <v>504</v>
          </cell>
          <cell r="L2583">
            <v>-161</v>
          </cell>
          <cell r="M2583">
            <v>0</v>
          </cell>
          <cell r="N2583">
            <v>0</v>
          </cell>
          <cell r="O2583">
            <v>0</v>
          </cell>
          <cell r="P2583">
            <v>0</v>
          </cell>
          <cell r="R2583">
            <v>-57.34</v>
          </cell>
          <cell r="S2583">
            <v>0</v>
          </cell>
          <cell r="T2583">
            <v>0</v>
          </cell>
          <cell r="V2583">
            <v>-140.65</v>
          </cell>
          <cell r="W2583">
            <v>0</v>
          </cell>
          <cell r="X2583">
            <v>0</v>
          </cell>
        </row>
        <row r="2584">
          <cell r="A2584">
            <v>1</v>
          </cell>
          <cell r="B2584" t="str">
            <v>600920996386</v>
          </cell>
          <cell r="C2584">
            <v>80</v>
          </cell>
          <cell r="D2584">
            <v>2</v>
          </cell>
          <cell r="E2584" t="str">
            <v>PREJUIZOS DIVERSOS-OPERACOES CREDITO-ACORDOS-GCB</v>
          </cell>
          <cell r="F2584">
            <v>3</v>
          </cell>
          <cell r="G2584">
            <v>81999006</v>
          </cell>
          <cell r="H2584" t="str">
            <v>R0280000</v>
          </cell>
          <cell r="I2584">
            <v>230018</v>
          </cell>
          <cell r="J2584">
            <v>994</v>
          </cell>
          <cell r="K2584">
            <v>140</v>
          </cell>
          <cell r="L2584">
            <v>-553294.41</v>
          </cell>
          <cell r="M2584">
            <v>-140608.22</v>
          </cell>
          <cell r="N2584">
            <v>0</v>
          </cell>
          <cell r="O2584">
            <v>53680.04</v>
          </cell>
          <cell r="P2584">
            <v>-86928.18</v>
          </cell>
          <cell r="R2584">
            <v>-38739.699999999997</v>
          </cell>
          <cell r="S2584">
            <v>-140608.22</v>
          </cell>
          <cell r="T2584">
            <v>53680.04</v>
          </cell>
          <cell r="V2584">
            <v>-524953.17000000004</v>
          </cell>
          <cell r="W2584">
            <v>-22678.75</v>
          </cell>
          <cell r="X2584">
            <v>-88845.32</v>
          </cell>
        </row>
        <row r="2585">
          <cell r="A2585">
            <v>1</v>
          </cell>
          <cell r="B2585" t="str">
            <v>681999002001</v>
          </cell>
          <cell r="C2585">
            <v>80</v>
          </cell>
          <cell r="D2585">
            <v>2</v>
          </cell>
          <cell r="E2585" t="str">
            <v>VENDOR DESP RECEBTO A MENOR-FINANCIMENTO BKT</v>
          </cell>
          <cell r="F2585">
            <v>3</v>
          </cell>
          <cell r="G2585">
            <v>81999006</v>
          </cell>
          <cell r="H2585" t="str">
            <v>R0150600</v>
          </cell>
          <cell r="I2585">
            <v>60113</v>
          </cell>
          <cell r="J2585">
            <v>273</v>
          </cell>
          <cell r="K2585">
            <v>0</v>
          </cell>
          <cell r="L2585">
            <v>-98507.72</v>
          </cell>
          <cell r="M2585">
            <v>-7166.61</v>
          </cell>
          <cell r="N2585">
            <v>-10265.52</v>
          </cell>
          <cell r="O2585">
            <v>0</v>
          </cell>
          <cell r="P2585">
            <v>-17432.13</v>
          </cell>
          <cell r="R2585">
            <v>-17030.68</v>
          </cell>
          <cell r="S2585">
            <v>-7166.61</v>
          </cell>
          <cell r="T2585">
            <v>-10265.52</v>
          </cell>
          <cell r="V2585">
            <v>-90504.66</v>
          </cell>
          <cell r="W2585">
            <v>-3284</v>
          </cell>
          <cell r="X2585">
            <v>-11040.66</v>
          </cell>
        </row>
        <row r="2586">
          <cell r="A2586">
            <v>1</v>
          </cell>
          <cell r="B2586" t="str">
            <v>681999006473</v>
          </cell>
          <cell r="C2586">
            <v>80</v>
          </cell>
          <cell r="D2586">
            <v>2</v>
          </cell>
          <cell r="E2586" t="str">
            <v>VENDOR RECURSOS EXTERNOS-DESPESAS DE GAP-COM E IND-EX OL</v>
          </cell>
          <cell r="F2586">
            <v>3</v>
          </cell>
          <cell r="G2586">
            <v>81999006</v>
          </cell>
          <cell r="H2586" t="str">
            <v>R0010100</v>
          </cell>
          <cell r="I2586">
            <v>10757</v>
          </cell>
          <cell r="J2586">
            <v>274</v>
          </cell>
          <cell r="K2586">
            <v>0</v>
          </cell>
          <cell r="L2586">
            <v>-601489.48</v>
          </cell>
          <cell r="M2586">
            <v>-199089.89</v>
          </cell>
          <cell r="N2586">
            <v>-216257.21</v>
          </cell>
          <cell r="O2586">
            <v>515.04</v>
          </cell>
          <cell r="P2586">
            <v>-414832.06</v>
          </cell>
          <cell r="R2586">
            <v>-191142.17</v>
          </cell>
          <cell r="S2586">
            <v>-199089.89</v>
          </cell>
          <cell r="T2586">
            <v>-215742.17</v>
          </cell>
          <cell r="V2586">
            <v>-422953.8</v>
          </cell>
          <cell r="W2586">
            <v>-56.87</v>
          </cell>
          <cell r="X2586">
            <v>-199897.31</v>
          </cell>
        </row>
        <row r="2587">
          <cell r="A2587">
            <v>1</v>
          </cell>
          <cell r="B2587" t="str">
            <v>681999006481</v>
          </cell>
          <cell r="C2587">
            <v>80</v>
          </cell>
          <cell r="D2587">
            <v>2</v>
          </cell>
          <cell r="E2587" t="str">
            <v>VENDOR RECURSOS EXTERNOS-DESPESAS DE GAP-BKT</v>
          </cell>
          <cell r="F2587">
            <v>3</v>
          </cell>
          <cell r="G2587">
            <v>81999006</v>
          </cell>
          <cell r="H2587" t="str">
            <v>R0010100</v>
          </cell>
          <cell r="I2587">
            <v>10170</v>
          </cell>
          <cell r="J2587">
            <v>274</v>
          </cell>
          <cell r="K2587">
            <v>0</v>
          </cell>
          <cell r="L2587">
            <v>-264941.59000000003</v>
          </cell>
          <cell r="M2587">
            <v>-539350.23</v>
          </cell>
          <cell r="N2587">
            <v>-487641.48</v>
          </cell>
          <cell r="O2587">
            <v>0</v>
          </cell>
          <cell r="P2587">
            <v>-1026991.71</v>
          </cell>
          <cell r="R2587">
            <v>-235096.86</v>
          </cell>
          <cell r="S2587">
            <v>-539350.23</v>
          </cell>
          <cell r="T2587">
            <v>-487641.48</v>
          </cell>
          <cell r="V2587">
            <v>-52596.04</v>
          </cell>
          <cell r="W2587">
            <v>0</v>
          </cell>
          <cell r="X2587">
            <v>-539350.23</v>
          </cell>
        </row>
        <row r="2588">
          <cell r="A2588">
            <v>1</v>
          </cell>
          <cell r="B2588" t="str">
            <v>681999006708</v>
          </cell>
          <cell r="C2588">
            <v>80</v>
          </cell>
          <cell r="D2588">
            <v>2</v>
          </cell>
          <cell r="E2588" t="str">
            <v>PREJUIZO-OPERACAO-REPASSE-RES 63</v>
          </cell>
          <cell r="F2588">
            <v>3</v>
          </cell>
          <cell r="G2588">
            <v>81999006</v>
          </cell>
          <cell r="H2588" t="str">
            <v>R0250000</v>
          </cell>
          <cell r="I2588">
            <v>230018</v>
          </cell>
          <cell r="J2588">
            <v>63</v>
          </cell>
          <cell r="K2588">
            <v>0</v>
          </cell>
          <cell r="L2588">
            <v>-28997913.68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R2588">
            <v>-7430409.5199999996</v>
          </cell>
          <cell r="S2588">
            <v>0</v>
          </cell>
          <cell r="T2588">
            <v>0</v>
          </cell>
          <cell r="V2588">
            <v>-22046885.420000002</v>
          </cell>
          <cell r="W2588">
            <v>0</v>
          </cell>
          <cell r="X2588">
            <v>0</v>
          </cell>
        </row>
        <row r="2589">
          <cell r="A2589">
            <v>1</v>
          </cell>
          <cell r="B2589" t="str">
            <v>681999006937</v>
          </cell>
          <cell r="C2589">
            <v>80</v>
          </cell>
          <cell r="D2589">
            <v>2</v>
          </cell>
          <cell r="E2589" t="str">
            <v>JUROS S/TRIBUTOS C/EXIG.SUSPENSA</v>
          </cell>
          <cell r="F2589">
            <v>3</v>
          </cell>
          <cell r="G2589">
            <v>81999006</v>
          </cell>
          <cell r="H2589" t="str">
            <v>R0150600</v>
          </cell>
          <cell r="I2589">
            <v>60888</v>
          </cell>
          <cell r="J2589">
            <v>510</v>
          </cell>
          <cell r="K2589">
            <v>0</v>
          </cell>
          <cell r="L2589">
            <v>-2172551.85</v>
          </cell>
          <cell r="M2589">
            <v>-180794.6</v>
          </cell>
          <cell r="N2589">
            <v>-180794.61</v>
          </cell>
          <cell r="O2589">
            <v>0</v>
          </cell>
          <cell r="P2589">
            <v>-361589.21</v>
          </cell>
          <cell r="R2589">
            <v>-180794.61</v>
          </cell>
          <cell r="S2589">
            <v>-180794.6</v>
          </cell>
          <cell r="T2589">
            <v>-180794.61</v>
          </cell>
          <cell r="V2589">
            <v>-2009253.49</v>
          </cell>
          <cell r="W2589">
            <v>0</v>
          </cell>
          <cell r="X2589">
            <v>-213079.35</v>
          </cell>
        </row>
        <row r="2590">
          <cell r="A2590">
            <v>1</v>
          </cell>
          <cell r="B2590" t="str">
            <v>681999007038</v>
          </cell>
          <cell r="C2590">
            <v>80</v>
          </cell>
          <cell r="D2590">
            <v>2</v>
          </cell>
          <cell r="E2590" t="str">
            <v>PREJ-PROD CREDITO GF</v>
          </cell>
          <cell r="F2590">
            <v>3</v>
          </cell>
          <cell r="G2590">
            <v>81999006</v>
          </cell>
          <cell r="H2590" t="str">
            <v>0000000</v>
          </cell>
          <cell r="I2590">
            <v>0</v>
          </cell>
          <cell r="J2590">
            <v>527</v>
          </cell>
          <cell r="K2590">
            <v>0</v>
          </cell>
          <cell r="L2590">
            <v>26794042.27</v>
          </cell>
          <cell r="M2590">
            <v>0</v>
          </cell>
          <cell r="N2590">
            <v>0</v>
          </cell>
          <cell r="O2590">
            <v>0</v>
          </cell>
          <cell r="P2590">
            <v>0</v>
          </cell>
          <cell r="R2590">
            <v>7430409.5199999996</v>
          </cell>
          <cell r="S2590">
            <v>0</v>
          </cell>
          <cell r="T2590">
            <v>0</v>
          </cell>
          <cell r="V2590">
            <v>19843014.010000002</v>
          </cell>
          <cell r="W2590">
            <v>0</v>
          </cell>
          <cell r="X2590">
            <v>0</v>
          </cell>
        </row>
        <row r="2591">
          <cell r="A2591">
            <v>1</v>
          </cell>
          <cell r="B2591" t="str">
            <v>681999007232</v>
          </cell>
          <cell r="C2591">
            <v>80</v>
          </cell>
          <cell r="D2591">
            <v>2</v>
          </cell>
          <cell r="E2591" t="str">
            <v>DESP PROCESSOS CIVEIS-CORPORATE</v>
          </cell>
          <cell r="F2591">
            <v>3</v>
          </cell>
          <cell r="G2591">
            <v>81999006</v>
          </cell>
          <cell r="H2591" t="str">
            <v>R0150600</v>
          </cell>
          <cell r="I2591">
            <v>60924</v>
          </cell>
          <cell r="J2591">
            <v>803</v>
          </cell>
          <cell r="K2591">
            <v>0</v>
          </cell>
          <cell r="L2591">
            <v>-18026931.440000001</v>
          </cell>
          <cell r="M2591">
            <v>0</v>
          </cell>
          <cell r="N2591">
            <v>0</v>
          </cell>
          <cell r="O2591">
            <v>0</v>
          </cell>
          <cell r="P2591">
            <v>0</v>
          </cell>
          <cell r="R2591">
            <v>-18026931.440000001</v>
          </cell>
          <cell r="S2591">
            <v>0</v>
          </cell>
          <cell r="T2591">
            <v>0</v>
          </cell>
          <cell r="V2591">
            <v>-17445417.530000001</v>
          </cell>
          <cell r="W2591">
            <v>0</v>
          </cell>
          <cell r="X2591">
            <v>0</v>
          </cell>
        </row>
        <row r="2592">
          <cell r="A2592">
            <v>1</v>
          </cell>
          <cell r="B2592" t="str">
            <v>681999007267</v>
          </cell>
          <cell r="C2592">
            <v>80</v>
          </cell>
          <cell r="D2592">
            <v>2</v>
          </cell>
          <cell r="E2592" t="str">
            <v>DESPESA COM PROVISOES PROCESSOS FISCAIS-CORPORATE</v>
          </cell>
          <cell r="F2592">
            <v>3</v>
          </cell>
          <cell r="G2592">
            <v>81999006</v>
          </cell>
          <cell r="H2592" t="str">
            <v>R0150600</v>
          </cell>
          <cell r="I2592">
            <v>60522</v>
          </cell>
          <cell r="J2592">
            <v>804</v>
          </cell>
          <cell r="K2592">
            <v>0</v>
          </cell>
          <cell r="L2592">
            <v>42992030.960000001</v>
          </cell>
          <cell r="M2592">
            <v>0</v>
          </cell>
          <cell r="N2592">
            <v>0</v>
          </cell>
          <cell r="O2592">
            <v>0</v>
          </cell>
          <cell r="P2592">
            <v>0</v>
          </cell>
          <cell r="R2592">
            <v>42992030.959999993</v>
          </cell>
          <cell r="S2592">
            <v>0</v>
          </cell>
          <cell r="T2592">
            <v>0</v>
          </cell>
          <cell r="V2592">
            <v>41605191.25</v>
          </cell>
          <cell r="W2592">
            <v>0</v>
          </cell>
          <cell r="X2592">
            <v>0</v>
          </cell>
        </row>
        <row r="2593">
          <cell r="A2593">
            <v>1</v>
          </cell>
          <cell r="B2593" t="str">
            <v>681999007305</v>
          </cell>
          <cell r="C2593">
            <v>80</v>
          </cell>
          <cell r="D2593">
            <v>2</v>
          </cell>
          <cell r="E2593" t="str">
            <v>VENDOR DESP RECEBTO A MENOR-FINANCIAMENTO-MANUAL</v>
          </cell>
          <cell r="F2593">
            <v>3</v>
          </cell>
          <cell r="G2593">
            <v>81999006</v>
          </cell>
          <cell r="H2593" t="str">
            <v>R0150600</v>
          </cell>
          <cell r="I2593">
            <v>60113</v>
          </cell>
          <cell r="J2593">
            <v>273</v>
          </cell>
          <cell r="K2593">
            <v>0</v>
          </cell>
          <cell r="L2593">
            <v>-14176.43</v>
          </cell>
          <cell r="M2593">
            <v>-86.55</v>
          </cell>
          <cell r="N2593">
            <v>0</v>
          </cell>
          <cell r="O2593">
            <v>0</v>
          </cell>
          <cell r="P2593">
            <v>-86.55</v>
          </cell>
          <cell r="R2593">
            <v>-1770.46</v>
          </cell>
          <cell r="S2593">
            <v>-86.55</v>
          </cell>
          <cell r="T2593">
            <v>0</v>
          </cell>
          <cell r="V2593">
            <v>-13376.87</v>
          </cell>
          <cell r="W2593">
            <v>-53.05</v>
          </cell>
          <cell r="X2593">
            <v>-86.55</v>
          </cell>
        </row>
        <row r="2594">
          <cell r="A2594">
            <v>1</v>
          </cell>
          <cell r="B2594" t="str">
            <v>681999007330</v>
          </cell>
          <cell r="C2594">
            <v>80</v>
          </cell>
          <cell r="D2594">
            <v>2</v>
          </cell>
          <cell r="E2594" t="str">
            <v>DESP PROCESSOS CIVEIS-CORPORATE</v>
          </cell>
          <cell r="F2594">
            <v>3</v>
          </cell>
          <cell r="G2594">
            <v>81999006</v>
          </cell>
          <cell r="H2594" t="str">
            <v>0000000</v>
          </cell>
          <cell r="I2594">
            <v>0</v>
          </cell>
          <cell r="J2594">
            <v>803</v>
          </cell>
          <cell r="K2594">
            <v>0</v>
          </cell>
          <cell r="L2594">
            <v>0</v>
          </cell>
          <cell r="M2594">
            <v>-367442.03</v>
          </cell>
          <cell r="N2594">
            <v>0</v>
          </cell>
          <cell r="O2594">
            <v>0</v>
          </cell>
          <cell r="P2594">
            <v>-367442.03</v>
          </cell>
          <cell r="R2594">
            <v>367442.03</v>
          </cell>
          <cell r="S2594">
            <v>-367442.03</v>
          </cell>
          <cell r="T2594">
            <v>0</v>
          </cell>
          <cell r="V2594">
            <v>-11852.97</v>
          </cell>
          <cell r="W2594">
            <v>0</v>
          </cell>
          <cell r="X2594">
            <v>-367442.03</v>
          </cell>
        </row>
        <row r="2595">
          <cell r="A2595">
            <v>1</v>
          </cell>
          <cell r="B2595" t="str">
            <v>681999007364</v>
          </cell>
          <cell r="C2595">
            <v>80</v>
          </cell>
          <cell r="D2595">
            <v>2</v>
          </cell>
          <cell r="E2595" t="str">
            <v>BR-REVER PREJ (OUT DESP OP) DE BAIXAS DE CRED-GCB</v>
          </cell>
          <cell r="F2595">
            <v>3</v>
          </cell>
          <cell r="G2595">
            <v>81999006</v>
          </cell>
          <cell r="H2595" t="str">
            <v>0000000</v>
          </cell>
          <cell r="I2595">
            <v>0</v>
          </cell>
          <cell r="J2595">
            <v>515</v>
          </cell>
          <cell r="K2595">
            <v>0</v>
          </cell>
          <cell r="L2595">
            <v>4998369.99</v>
          </cell>
          <cell r="M2595">
            <v>149239.79</v>
          </cell>
          <cell r="N2595">
            <v>0</v>
          </cell>
          <cell r="O2595">
            <v>0</v>
          </cell>
          <cell r="P2595">
            <v>149239.79</v>
          </cell>
          <cell r="R2595">
            <v>70464.08</v>
          </cell>
          <cell r="S2595">
            <v>149239.79</v>
          </cell>
          <cell r="T2595">
            <v>0</v>
          </cell>
          <cell r="V2595">
            <v>4973366.6100000003</v>
          </cell>
          <cell r="W2595">
            <v>33699.32</v>
          </cell>
          <cell r="X2595">
            <v>149239.79</v>
          </cell>
        </row>
        <row r="2596">
          <cell r="A2596">
            <v>1</v>
          </cell>
          <cell r="B2596" t="str">
            <v>681999007437</v>
          </cell>
          <cell r="C2596">
            <v>80</v>
          </cell>
          <cell r="D2596">
            <v>2</v>
          </cell>
          <cell r="E2596" t="str">
            <v>PREJUIZO - RURAL</v>
          </cell>
          <cell r="F2596">
            <v>3</v>
          </cell>
          <cell r="G2596">
            <v>81999006</v>
          </cell>
          <cell r="H2596" t="str">
            <v>R0250000</v>
          </cell>
          <cell r="I2596">
            <v>230018</v>
          </cell>
          <cell r="J2596">
            <v>232</v>
          </cell>
          <cell r="K2596">
            <v>0</v>
          </cell>
          <cell r="L2596">
            <v>-1332786.3999999999</v>
          </cell>
          <cell r="M2596">
            <v>-164143.5</v>
          </cell>
          <cell r="N2596">
            <v>0</v>
          </cell>
          <cell r="O2596">
            <v>0</v>
          </cell>
          <cell r="P2596">
            <v>-164143.5</v>
          </cell>
          <cell r="R2596">
            <v>-1332786.3999999999</v>
          </cell>
          <cell r="S2596">
            <v>-164143.5</v>
          </cell>
          <cell r="T2596">
            <v>0</v>
          </cell>
          <cell r="V2596">
            <v>-171972.44</v>
          </cell>
          <cell r="W2596">
            <v>-63539.42</v>
          </cell>
          <cell r="X2596">
            <v>-164143.5</v>
          </cell>
        </row>
        <row r="2597">
          <cell r="A2597">
            <v>1</v>
          </cell>
          <cell r="B2597" t="str">
            <v>681999007445</v>
          </cell>
          <cell r="C2597">
            <v>80</v>
          </cell>
          <cell r="D2597">
            <v>2</v>
          </cell>
          <cell r="E2597" t="str">
            <v>BR-PREJ-RURAL-PROD CREDITO GF-OUT DES OPERACIONAIS</v>
          </cell>
          <cell r="F2597">
            <v>3</v>
          </cell>
          <cell r="G2597">
            <v>81999006</v>
          </cell>
          <cell r="H2597" t="str">
            <v>0000000</v>
          </cell>
          <cell r="I2597">
            <v>0</v>
          </cell>
          <cell r="J2597">
            <v>527</v>
          </cell>
          <cell r="K2597">
            <v>0</v>
          </cell>
          <cell r="L2597">
            <v>1332786.3999999999</v>
          </cell>
          <cell r="M2597">
            <v>164143.5</v>
          </cell>
          <cell r="N2597">
            <v>0</v>
          </cell>
          <cell r="O2597">
            <v>0</v>
          </cell>
          <cell r="P2597">
            <v>164143.5</v>
          </cell>
          <cell r="R2597">
            <v>1332786.3999999999</v>
          </cell>
          <cell r="S2597">
            <v>164143.5</v>
          </cell>
          <cell r="T2597">
            <v>0</v>
          </cell>
          <cell r="V2597">
            <v>171972.44</v>
          </cell>
          <cell r="W2597">
            <v>63539.42</v>
          </cell>
          <cell r="X2597">
            <v>164143.5</v>
          </cell>
        </row>
        <row r="2598">
          <cell r="A2598">
            <v>1</v>
          </cell>
          <cell r="B2598" t="str">
            <v>681999007518</v>
          </cell>
          <cell r="C2598">
            <v>80</v>
          </cell>
          <cell r="D2598">
            <v>2</v>
          </cell>
          <cell r="E2598" t="str">
            <v>FINAME-DACAO DE RECEBIVEIS-DESPESA IOF</v>
          </cell>
          <cell r="F2598">
            <v>3</v>
          </cell>
          <cell r="G2598">
            <v>81999006</v>
          </cell>
          <cell r="H2598" t="str">
            <v>R0010100</v>
          </cell>
          <cell r="I2598">
            <v>10270</v>
          </cell>
          <cell r="J2598">
            <v>227</v>
          </cell>
          <cell r="K2598">
            <v>0</v>
          </cell>
          <cell r="L2598">
            <v>0</v>
          </cell>
          <cell r="M2598">
            <v>0</v>
          </cell>
          <cell r="N2598">
            <v>-1369.81</v>
          </cell>
          <cell r="O2598">
            <v>0</v>
          </cell>
          <cell r="P2598">
            <v>-1369.81</v>
          </cell>
          <cell r="R2598">
            <v>0</v>
          </cell>
          <cell r="S2598">
            <v>0</v>
          </cell>
          <cell r="T2598">
            <v>-1369.81</v>
          </cell>
          <cell r="V2598">
            <v>0</v>
          </cell>
          <cell r="W2598">
            <v>0</v>
          </cell>
          <cell r="X2598">
            <v>-244.61</v>
          </cell>
        </row>
        <row r="2599">
          <cell r="G2599" t="str">
            <v>81999006 Total</v>
          </cell>
          <cell r="L2599">
            <v>18332574.810000002</v>
          </cell>
          <cell r="M2599">
            <v>-1672230.65</v>
          </cell>
          <cell r="P2599">
            <v>-2764516.08</v>
          </cell>
          <cell r="R2599">
            <v>24522189.559999991</v>
          </cell>
          <cell r="S2599">
            <v>-1672230.65</v>
          </cell>
          <cell r="T2599">
            <v>-1092285.43</v>
          </cell>
          <cell r="V2599">
            <v>18219708.219999999</v>
          </cell>
          <cell r="W2599">
            <v>-139717.15</v>
          </cell>
          <cell r="X2599">
            <v>-1742483.43</v>
          </cell>
        </row>
        <row r="2600">
          <cell r="A2600">
            <v>1</v>
          </cell>
          <cell r="B2600" t="str">
            <v>600920306002</v>
          </cell>
          <cell r="C2600">
            <v>80</v>
          </cell>
          <cell r="D2600">
            <v>2</v>
          </cell>
          <cell r="E2600" t="str">
            <v>PREJUIZO NA ALIENACAO DE VALORES E BENS</v>
          </cell>
          <cell r="F2600">
            <v>3</v>
          </cell>
          <cell r="G2600">
            <v>83150001</v>
          </cell>
          <cell r="H2600" t="str">
            <v>R0100200</v>
          </cell>
          <cell r="I2600">
            <v>210108</v>
          </cell>
          <cell r="J2600">
            <v>484</v>
          </cell>
          <cell r="K2600">
            <v>485</v>
          </cell>
          <cell r="L2600">
            <v>-263965.62</v>
          </cell>
          <cell r="M2600">
            <v>0</v>
          </cell>
          <cell r="N2600">
            <v>0</v>
          </cell>
          <cell r="O2600">
            <v>0</v>
          </cell>
          <cell r="P2600">
            <v>0</v>
          </cell>
          <cell r="R2600">
            <v>-23834.6</v>
          </cell>
          <cell r="S2600">
            <v>0</v>
          </cell>
          <cell r="T2600">
            <v>0</v>
          </cell>
          <cell r="V2600">
            <v>-253970.47</v>
          </cell>
          <cell r="W2600">
            <v>0</v>
          </cell>
          <cell r="X2600">
            <v>0</v>
          </cell>
        </row>
        <row r="2601">
          <cell r="A2601">
            <v>1</v>
          </cell>
          <cell r="B2601" t="str">
            <v>600920306010</v>
          </cell>
          <cell r="C2601">
            <v>80</v>
          </cell>
          <cell r="D2601">
            <v>2</v>
          </cell>
          <cell r="E2601" t="str">
            <v>REAJUSTE DE IMOVEIS MOV. UTENS-MOVEIS E UTENSILIOS</v>
          </cell>
          <cell r="F2601">
            <v>3</v>
          </cell>
          <cell r="G2601">
            <v>83150001</v>
          </cell>
          <cell r="H2601" t="str">
            <v>R0100300</v>
          </cell>
          <cell r="I2601">
            <v>210108</v>
          </cell>
          <cell r="J2601">
            <v>484</v>
          </cell>
          <cell r="K2601">
            <v>485</v>
          </cell>
          <cell r="L2601">
            <v>-16163.4</v>
          </cell>
          <cell r="M2601">
            <v>0</v>
          </cell>
          <cell r="N2601">
            <v>0</v>
          </cell>
          <cell r="O2601">
            <v>0</v>
          </cell>
          <cell r="P2601">
            <v>0</v>
          </cell>
          <cell r="R2601">
            <v>-4571.38</v>
          </cell>
          <cell r="S2601">
            <v>0</v>
          </cell>
          <cell r="T2601">
            <v>0</v>
          </cell>
          <cell r="V2601">
            <v>-13804.53</v>
          </cell>
          <cell r="W2601">
            <v>0</v>
          </cell>
          <cell r="X2601">
            <v>0</v>
          </cell>
        </row>
        <row r="2602">
          <cell r="A2602">
            <v>1</v>
          </cell>
          <cell r="B2602" t="str">
            <v>600920306037</v>
          </cell>
          <cell r="C2602">
            <v>80</v>
          </cell>
          <cell r="D2602">
            <v>2</v>
          </cell>
          <cell r="E2602" t="str">
            <v>REAJUSTES DE IMOVEIS MOV UTENS-IMOVEIS-CME</v>
          </cell>
          <cell r="F2602">
            <v>3</v>
          </cell>
          <cell r="G2602">
            <v>83150001</v>
          </cell>
          <cell r="H2602" t="str">
            <v>R0100200</v>
          </cell>
          <cell r="I2602">
            <v>210108</v>
          </cell>
          <cell r="J2602">
            <v>484</v>
          </cell>
          <cell r="K2602">
            <v>485</v>
          </cell>
          <cell r="L2602">
            <v>-658.9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R2602">
            <v>-50.96</v>
          </cell>
          <cell r="S2602">
            <v>0</v>
          </cell>
          <cell r="T2602">
            <v>0</v>
          </cell>
          <cell r="V2602">
            <v>-636.20000000000005</v>
          </cell>
          <cell r="W2602">
            <v>0</v>
          </cell>
          <cell r="X2602">
            <v>0</v>
          </cell>
        </row>
        <row r="2603">
          <cell r="A2603">
            <v>1</v>
          </cell>
          <cell r="B2603" t="str">
            <v>600920306045</v>
          </cell>
          <cell r="C2603">
            <v>80</v>
          </cell>
          <cell r="D2603">
            <v>2</v>
          </cell>
          <cell r="E2603" t="str">
            <v>REAJUSTE DE IMOVEIS/MOVEIS E UTENSILIOS-CME</v>
          </cell>
          <cell r="F2603">
            <v>3</v>
          </cell>
          <cell r="G2603">
            <v>83150001</v>
          </cell>
          <cell r="H2603" t="str">
            <v>R0100300</v>
          </cell>
          <cell r="I2603">
            <v>210108</v>
          </cell>
          <cell r="J2603">
            <v>484</v>
          </cell>
          <cell r="K2603">
            <v>485</v>
          </cell>
          <cell r="L2603">
            <v>-680.61</v>
          </cell>
          <cell r="M2603">
            <v>0</v>
          </cell>
          <cell r="N2603">
            <v>0</v>
          </cell>
          <cell r="O2603">
            <v>0</v>
          </cell>
          <cell r="P2603">
            <v>0</v>
          </cell>
          <cell r="R2603">
            <v>-680.61</v>
          </cell>
          <cell r="S2603">
            <v>0</v>
          </cell>
          <cell r="T2603">
            <v>0</v>
          </cell>
          <cell r="V2603">
            <v>-291.08</v>
          </cell>
          <cell r="W2603">
            <v>0</v>
          </cell>
          <cell r="X2603">
            <v>0</v>
          </cell>
        </row>
        <row r="2604">
          <cell r="A2604">
            <v>1</v>
          </cell>
          <cell r="B2604" t="str">
            <v>683150001054</v>
          </cell>
          <cell r="C2604">
            <v>80</v>
          </cell>
          <cell r="D2604">
            <v>2</v>
          </cell>
          <cell r="E2604" t="str">
            <v>PREJUIZO NA VENDA DE BENS RETOMADOS-GCB</v>
          </cell>
          <cell r="F2604">
            <v>3</v>
          </cell>
          <cell r="G2604">
            <v>83150001</v>
          </cell>
          <cell r="H2604" t="str">
            <v>R0182600</v>
          </cell>
          <cell r="I2604">
            <v>280263</v>
          </cell>
          <cell r="J2604">
            <v>998</v>
          </cell>
          <cell r="K2604">
            <v>0</v>
          </cell>
          <cell r="L2604">
            <v>0</v>
          </cell>
          <cell r="M2604">
            <v>-3100</v>
          </cell>
          <cell r="N2604">
            <v>0</v>
          </cell>
          <cell r="O2604">
            <v>0</v>
          </cell>
          <cell r="P2604">
            <v>-3100</v>
          </cell>
          <cell r="R2604">
            <v>0</v>
          </cell>
          <cell r="S2604">
            <v>-3100</v>
          </cell>
          <cell r="T2604">
            <v>0</v>
          </cell>
          <cell r="V2604">
            <v>0</v>
          </cell>
          <cell r="W2604">
            <v>-1400</v>
          </cell>
          <cell r="X2604">
            <v>-3100</v>
          </cell>
        </row>
        <row r="2605">
          <cell r="G2605" t="str">
            <v>83150001 Total</v>
          </cell>
          <cell r="L2605">
            <v>-281468.53000000003</v>
          </cell>
          <cell r="M2605">
            <v>-3100</v>
          </cell>
          <cell r="P2605">
            <v>-3100</v>
          </cell>
          <cell r="R2605">
            <v>-29137.55</v>
          </cell>
          <cell r="S2605">
            <v>-3100</v>
          </cell>
          <cell r="T2605">
            <v>0</v>
          </cell>
          <cell r="V2605">
            <v>-268702.28000000003</v>
          </cell>
          <cell r="W2605">
            <v>-1400</v>
          </cell>
          <cell r="X2605">
            <v>-3100</v>
          </cell>
        </row>
        <row r="2606">
          <cell r="A2606">
            <v>1</v>
          </cell>
          <cell r="B2606" t="str">
            <v>600700006026</v>
          </cell>
          <cell r="C2606">
            <v>80</v>
          </cell>
          <cell r="D2606">
            <v>2</v>
          </cell>
          <cell r="E2606" t="str">
            <v>IR S/LUCRO REAL-DESP.C/PROVISAO</v>
          </cell>
          <cell r="F2606">
            <v>3</v>
          </cell>
          <cell r="G2606">
            <v>89410006</v>
          </cell>
          <cell r="H2606" t="str">
            <v>R0360000</v>
          </cell>
          <cell r="I2606">
            <v>450010</v>
          </cell>
          <cell r="J2606">
            <v>504</v>
          </cell>
          <cell r="K2606">
            <v>945</v>
          </cell>
          <cell r="L2606">
            <v>-18323499.609999999</v>
          </cell>
          <cell r="M2606">
            <v>0</v>
          </cell>
          <cell r="N2606">
            <v>-9257988.4800000004</v>
          </cell>
          <cell r="O2606">
            <v>0</v>
          </cell>
          <cell r="P2606">
            <v>-9257988.4800000004</v>
          </cell>
          <cell r="R2606">
            <v>-11283766.93</v>
          </cell>
          <cell r="S2606">
            <v>0</v>
          </cell>
          <cell r="T2606">
            <v>-9257988.4800000004</v>
          </cell>
          <cell r="V2606">
            <v>-8131710.1200000001</v>
          </cell>
          <cell r="W2606">
            <v>0</v>
          </cell>
          <cell r="X2606">
            <v>-1653212.23</v>
          </cell>
        </row>
        <row r="2607">
          <cell r="A2607">
            <v>1</v>
          </cell>
          <cell r="B2607" t="str">
            <v>600700009025</v>
          </cell>
          <cell r="C2607">
            <v>80</v>
          </cell>
          <cell r="D2607">
            <v>2</v>
          </cell>
          <cell r="E2607" t="str">
            <v>IR S/LUCRO REAL-RDAS.ADICAO PROV.DEV.DUVID.</v>
          </cell>
          <cell r="F2607">
            <v>3</v>
          </cell>
          <cell r="G2607">
            <v>89410006</v>
          </cell>
          <cell r="H2607" t="str">
            <v>R0360300</v>
          </cell>
          <cell r="I2607">
            <v>450010</v>
          </cell>
          <cell r="J2607">
            <v>504</v>
          </cell>
          <cell r="K2607">
            <v>945</v>
          </cell>
          <cell r="L2607">
            <v>-6405497.8700000001</v>
          </cell>
          <cell r="M2607">
            <v>0</v>
          </cell>
          <cell r="N2607">
            <v>0</v>
          </cell>
          <cell r="O2607">
            <v>855624.3</v>
          </cell>
          <cell r="P2607">
            <v>855624.3</v>
          </cell>
          <cell r="R2607">
            <v>-2305695.9700000002</v>
          </cell>
          <cell r="S2607">
            <v>0</v>
          </cell>
          <cell r="T2607">
            <v>855624.3</v>
          </cell>
          <cell r="V2607">
            <v>-4322933.7699999996</v>
          </cell>
          <cell r="W2607">
            <v>0</v>
          </cell>
          <cell r="X2607">
            <v>152790.04999999999</v>
          </cell>
        </row>
        <row r="2608">
          <cell r="A2608">
            <v>1</v>
          </cell>
          <cell r="B2608" t="str">
            <v>600700009041</v>
          </cell>
          <cell r="C2608">
            <v>80</v>
          </cell>
          <cell r="D2608">
            <v>2</v>
          </cell>
          <cell r="E2608" t="str">
            <v>IR S/LUCRO REAL-RDAS ADICAO GRAT.PERIODICA</v>
          </cell>
          <cell r="F2608">
            <v>3</v>
          </cell>
          <cell r="G2608">
            <v>89410006</v>
          </cell>
          <cell r="H2608" t="str">
            <v>R0360300</v>
          </cell>
          <cell r="I2608">
            <v>450010</v>
          </cell>
          <cell r="J2608">
            <v>504</v>
          </cell>
          <cell r="K2608">
            <v>945</v>
          </cell>
          <cell r="L2608">
            <v>-4464490.34</v>
          </cell>
          <cell r="M2608">
            <v>0</v>
          </cell>
          <cell r="N2608">
            <v>0</v>
          </cell>
          <cell r="O2608">
            <v>403746.5</v>
          </cell>
          <cell r="P2608">
            <v>403746.5</v>
          </cell>
          <cell r="R2608">
            <v>37028.1</v>
          </cell>
          <cell r="S2608">
            <v>0</v>
          </cell>
          <cell r="T2608">
            <v>403746.5</v>
          </cell>
          <cell r="V2608">
            <v>-4497935.08</v>
          </cell>
          <cell r="W2608">
            <v>0</v>
          </cell>
          <cell r="X2608">
            <v>72097.59</v>
          </cell>
        </row>
        <row r="2609">
          <cell r="A2609">
            <v>1</v>
          </cell>
          <cell r="B2609" t="str">
            <v>600700009050</v>
          </cell>
          <cell r="C2609">
            <v>80</v>
          </cell>
          <cell r="D2609">
            <v>2</v>
          </cell>
          <cell r="E2609" t="str">
            <v>IR S/LUCRO REAL-RDAS ADICAO PROV.DESVALORIZACAO</v>
          </cell>
          <cell r="F2609">
            <v>3</v>
          </cell>
          <cell r="G2609">
            <v>89410006</v>
          </cell>
          <cell r="H2609" t="str">
            <v>R0360300</v>
          </cell>
          <cell r="I2609">
            <v>450010</v>
          </cell>
          <cell r="J2609">
            <v>504</v>
          </cell>
          <cell r="K2609">
            <v>945</v>
          </cell>
          <cell r="L2609">
            <v>145510.9</v>
          </cell>
          <cell r="M2609">
            <v>0</v>
          </cell>
          <cell r="N2609">
            <v>-397648.97</v>
          </cell>
          <cell r="O2609">
            <v>0</v>
          </cell>
          <cell r="P2609">
            <v>-397648.97</v>
          </cell>
          <cell r="R2609">
            <v>-176152.17</v>
          </cell>
          <cell r="S2609">
            <v>0</v>
          </cell>
          <cell r="T2609">
            <v>-397648.97</v>
          </cell>
          <cell r="V2609">
            <v>304616.09000000003</v>
          </cell>
          <cell r="W2609">
            <v>0</v>
          </cell>
          <cell r="X2609">
            <v>-71008.740000000005</v>
          </cell>
        </row>
        <row r="2610">
          <cell r="A2610">
            <v>1</v>
          </cell>
          <cell r="B2610" t="str">
            <v>689410006114</v>
          </cell>
          <cell r="C2610">
            <v>80</v>
          </cell>
          <cell r="D2610">
            <v>2</v>
          </cell>
          <cell r="E2610" t="str">
            <v>IR S/LUCRO REAL - RDAS.ADICAO PROV.DIVERSAS</v>
          </cell>
          <cell r="F2610">
            <v>3</v>
          </cell>
          <cell r="G2610">
            <v>89410006</v>
          </cell>
          <cell r="H2610" t="str">
            <v>R0360300</v>
          </cell>
          <cell r="I2610">
            <v>450010</v>
          </cell>
          <cell r="J2610">
            <v>504</v>
          </cell>
          <cell r="K2610">
            <v>945</v>
          </cell>
          <cell r="L2610">
            <v>3900653.79</v>
          </cell>
          <cell r="M2610">
            <v>0</v>
          </cell>
          <cell r="N2610">
            <v>0</v>
          </cell>
          <cell r="O2610">
            <v>789195.25</v>
          </cell>
          <cell r="P2610">
            <v>789195.25</v>
          </cell>
          <cell r="R2610">
            <v>874403.45</v>
          </cell>
          <cell r="S2610">
            <v>0</v>
          </cell>
          <cell r="T2610">
            <v>789195.25</v>
          </cell>
          <cell r="V2610">
            <v>3110870.03</v>
          </cell>
          <cell r="W2610">
            <v>0</v>
          </cell>
          <cell r="X2610">
            <v>140927.72</v>
          </cell>
        </row>
        <row r="2611">
          <cell r="A2611">
            <v>1</v>
          </cell>
          <cell r="B2611" t="str">
            <v>689410006157</v>
          </cell>
          <cell r="C2611">
            <v>80</v>
          </cell>
          <cell r="D2611">
            <v>2</v>
          </cell>
          <cell r="E2611" t="str">
            <v>IR S/LUCRO REAL-RDAS PREJ.FISCAL</v>
          </cell>
          <cell r="F2611">
            <v>3</v>
          </cell>
          <cell r="G2611">
            <v>89410006</v>
          </cell>
          <cell r="H2611" t="str">
            <v>R0360300</v>
          </cell>
          <cell r="I2611">
            <v>450010</v>
          </cell>
          <cell r="J2611">
            <v>504</v>
          </cell>
          <cell r="K2611">
            <v>0</v>
          </cell>
          <cell r="L2611">
            <v>-1221349.69</v>
          </cell>
          <cell r="M2611">
            <v>0</v>
          </cell>
          <cell r="N2611">
            <v>0</v>
          </cell>
          <cell r="O2611">
            <v>0</v>
          </cell>
          <cell r="P2611">
            <v>0</v>
          </cell>
          <cell r="R2611">
            <v>-435757.91</v>
          </cell>
          <cell r="S2611">
            <v>0</v>
          </cell>
          <cell r="T2611">
            <v>0</v>
          </cell>
          <cell r="V2611">
            <v>-827761.9</v>
          </cell>
          <cell r="W2611">
            <v>0</v>
          </cell>
          <cell r="X2611">
            <v>0</v>
          </cell>
        </row>
        <row r="2612">
          <cell r="G2612" t="str">
            <v>89410006 Total</v>
          </cell>
          <cell r="L2612">
            <v>-26368672.820000004</v>
          </cell>
          <cell r="M2612">
            <v>0</v>
          </cell>
          <cell r="P2612">
            <v>-7607071.4000000004</v>
          </cell>
          <cell r="R2612">
            <v>-13289941.430000002</v>
          </cell>
          <cell r="S2612">
            <v>0</v>
          </cell>
          <cell r="T2612">
            <v>-7607071.4000000004</v>
          </cell>
          <cell r="V2612">
            <v>-14364854.75</v>
          </cell>
          <cell r="W2612">
            <v>0</v>
          </cell>
          <cell r="X2612">
            <v>-1358405.61</v>
          </cell>
        </row>
        <row r="2613">
          <cell r="A2613">
            <v>1</v>
          </cell>
          <cell r="B2613" t="str">
            <v>600700006166</v>
          </cell>
          <cell r="C2613">
            <v>80</v>
          </cell>
          <cell r="D2613">
            <v>2</v>
          </cell>
          <cell r="E2613" t="str">
            <v>CONTR.SOCIAL-DESP.C/PROVISAO</v>
          </cell>
          <cell r="F2613">
            <v>3</v>
          </cell>
          <cell r="G2613">
            <v>89420003</v>
          </cell>
          <cell r="H2613" t="str">
            <v>R0360000</v>
          </cell>
          <cell r="I2613">
            <v>450010</v>
          </cell>
          <cell r="J2613">
            <v>504</v>
          </cell>
          <cell r="K2613">
            <v>945</v>
          </cell>
          <cell r="L2613">
            <v>-6582095.4400000004</v>
          </cell>
          <cell r="M2613">
            <v>0</v>
          </cell>
          <cell r="N2613">
            <v>-3333545.29</v>
          </cell>
          <cell r="O2613">
            <v>0</v>
          </cell>
          <cell r="P2613">
            <v>-3333545.29</v>
          </cell>
          <cell r="R2613">
            <v>-4062714.1</v>
          </cell>
          <cell r="S2613">
            <v>0</v>
          </cell>
          <cell r="T2613">
            <v>-3333545.29</v>
          </cell>
          <cell r="V2613">
            <v>-2912547.22</v>
          </cell>
          <cell r="W2613">
            <v>0</v>
          </cell>
          <cell r="X2613">
            <v>-595275.93999999994</v>
          </cell>
        </row>
        <row r="2614">
          <cell r="A2614">
            <v>1</v>
          </cell>
          <cell r="B2614" t="str">
            <v>600700009033</v>
          </cell>
          <cell r="C2614">
            <v>80</v>
          </cell>
          <cell r="D2614">
            <v>2</v>
          </cell>
          <cell r="E2614" t="str">
            <v>CONTR.SOCIAL-RDAS.ADICAO PROV.DEV.DUVID</v>
          </cell>
          <cell r="F2614">
            <v>3</v>
          </cell>
          <cell r="G2614">
            <v>89420003</v>
          </cell>
          <cell r="H2614" t="str">
            <v>R0360300</v>
          </cell>
          <cell r="I2614">
            <v>450010</v>
          </cell>
          <cell r="J2614">
            <v>504</v>
          </cell>
          <cell r="K2614">
            <v>945</v>
          </cell>
          <cell r="L2614">
            <v>-2305979.23</v>
          </cell>
          <cell r="M2614">
            <v>0</v>
          </cell>
          <cell r="N2614">
            <v>0</v>
          </cell>
          <cell r="O2614">
            <v>308024.75</v>
          </cell>
          <cell r="P2614">
            <v>308024.75</v>
          </cell>
          <cell r="R2614">
            <v>-830050.55</v>
          </cell>
          <cell r="S2614">
            <v>0</v>
          </cell>
          <cell r="T2614">
            <v>308024.75</v>
          </cell>
          <cell r="V2614">
            <v>-1556256.15</v>
          </cell>
          <cell r="W2614">
            <v>0</v>
          </cell>
          <cell r="X2614">
            <v>55004.42</v>
          </cell>
        </row>
        <row r="2615">
          <cell r="A2615">
            <v>1</v>
          </cell>
          <cell r="B2615" t="str">
            <v>600700009068</v>
          </cell>
          <cell r="C2615">
            <v>80</v>
          </cell>
          <cell r="D2615">
            <v>2</v>
          </cell>
          <cell r="E2615" t="str">
            <v>CONTR.SOCIAL-RDAS.ADICAO GRAT.PERIODICA</v>
          </cell>
          <cell r="F2615">
            <v>3</v>
          </cell>
          <cell r="G2615">
            <v>89420003</v>
          </cell>
          <cell r="H2615" t="str">
            <v>R0360300</v>
          </cell>
          <cell r="I2615">
            <v>450010</v>
          </cell>
          <cell r="J2615">
            <v>504</v>
          </cell>
          <cell r="K2615">
            <v>945</v>
          </cell>
          <cell r="L2615">
            <v>-1737550.6</v>
          </cell>
          <cell r="M2615">
            <v>0</v>
          </cell>
          <cell r="N2615">
            <v>0</v>
          </cell>
          <cell r="O2615">
            <v>145348.73000000001</v>
          </cell>
          <cell r="P2615">
            <v>145348.73000000001</v>
          </cell>
          <cell r="R2615">
            <v>13330.11</v>
          </cell>
          <cell r="S2615">
            <v>0</v>
          </cell>
          <cell r="T2615">
            <v>145348.73000000001</v>
          </cell>
          <cell r="V2615">
            <v>-1749590.7</v>
          </cell>
          <cell r="W2615">
            <v>0</v>
          </cell>
          <cell r="X2615">
            <v>25955.13</v>
          </cell>
        </row>
        <row r="2616">
          <cell r="A2616">
            <v>1</v>
          </cell>
          <cell r="B2616" t="str">
            <v>600700009076</v>
          </cell>
          <cell r="C2616">
            <v>80</v>
          </cell>
          <cell r="D2616">
            <v>2</v>
          </cell>
          <cell r="E2616" t="str">
            <v>CONTR.SOCIAL-RDAS ADICAO PROV.DESVALORIZACAO</v>
          </cell>
          <cell r="F2616">
            <v>3</v>
          </cell>
          <cell r="G2616">
            <v>89420003</v>
          </cell>
          <cell r="H2616" t="str">
            <v>R0360300</v>
          </cell>
          <cell r="I2616">
            <v>450010</v>
          </cell>
          <cell r="J2616">
            <v>504</v>
          </cell>
          <cell r="K2616">
            <v>945</v>
          </cell>
          <cell r="L2616">
            <v>52383.93</v>
          </cell>
          <cell r="M2616">
            <v>0</v>
          </cell>
          <cell r="N2616">
            <v>-143153.62</v>
          </cell>
          <cell r="O2616">
            <v>0</v>
          </cell>
          <cell r="P2616">
            <v>-143153.62</v>
          </cell>
          <cell r="R2616">
            <v>-63414.78</v>
          </cell>
          <cell r="S2616">
            <v>0</v>
          </cell>
          <cell r="T2616">
            <v>-143153.62</v>
          </cell>
          <cell r="V2616">
            <v>109661.8</v>
          </cell>
          <cell r="W2616">
            <v>0</v>
          </cell>
          <cell r="X2616">
            <v>-25563.15</v>
          </cell>
        </row>
        <row r="2617">
          <cell r="A2617">
            <v>1</v>
          </cell>
          <cell r="B2617" t="str">
            <v>689420003037</v>
          </cell>
          <cell r="C2617">
            <v>80</v>
          </cell>
          <cell r="D2617">
            <v>2</v>
          </cell>
          <cell r="E2617" t="str">
            <v>CONTR.SOCIAL - RDAS.ADICAO PROV.DIVERSAS.</v>
          </cell>
          <cell r="F2617">
            <v>3</v>
          </cell>
          <cell r="G2617">
            <v>89420003</v>
          </cell>
          <cell r="H2617" t="str">
            <v>R0360300</v>
          </cell>
          <cell r="I2617">
            <v>450010</v>
          </cell>
          <cell r="J2617">
            <v>504</v>
          </cell>
          <cell r="K2617">
            <v>945</v>
          </cell>
          <cell r="L2617">
            <v>964549.47</v>
          </cell>
          <cell r="M2617">
            <v>0</v>
          </cell>
          <cell r="N2617">
            <v>0</v>
          </cell>
          <cell r="O2617">
            <v>284110.3</v>
          </cell>
          <cell r="P2617">
            <v>284110.3</v>
          </cell>
          <cell r="R2617">
            <v>157912.39000000001</v>
          </cell>
          <cell r="S2617">
            <v>0</v>
          </cell>
          <cell r="T2617">
            <v>284110.3</v>
          </cell>
          <cell r="V2617">
            <v>821918.92</v>
          </cell>
          <cell r="W2617">
            <v>0</v>
          </cell>
          <cell r="X2617">
            <v>50733.98</v>
          </cell>
        </row>
        <row r="2618">
          <cell r="G2618" t="str">
            <v>89420003 Total</v>
          </cell>
          <cell r="L2618">
            <v>-9608691.8699999992</v>
          </cell>
          <cell r="M2618">
            <v>0</v>
          </cell>
          <cell r="P2618">
            <v>-2739215.13</v>
          </cell>
          <cell r="R2618">
            <v>-4784936.93</v>
          </cell>
          <cell r="S2618">
            <v>0</v>
          </cell>
          <cell r="T2618">
            <v>-2739215.13</v>
          </cell>
          <cell r="V2618">
            <v>-5286813.3499999996</v>
          </cell>
          <cell r="W2618">
            <v>0</v>
          </cell>
          <cell r="X2618">
            <v>-489145.56</v>
          </cell>
        </row>
        <row r="2619">
          <cell r="A2619">
            <v>1</v>
          </cell>
          <cell r="B2619" t="str">
            <v>681733004029</v>
          </cell>
          <cell r="C2619">
            <v>80</v>
          </cell>
          <cell r="D2619">
            <v>2</v>
          </cell>
          <cell r="E2619" t="str">
            <v>DESPESA C/PROVISAO PLR-GCB</v>
          </cell>
          <cell r="F2619">
            <v>3</v>
          </cell>
          <cell r="G2619">
            <v>89710201</v>
          </cell>
          <cell r="H2619" t="str">
            <v>R0120200</v>
          </cell>
          <cell r="I2619">
            <v>260005</v>
          </cell>
          <cell r="J2619">
            <v>998</v>
          </cell>
          <cell r="K2619">
            <v>0</v>
          </cell>
          <cell r="L2619">
            <v>-159139</v>
          </cell>
          <cell r="M2619">
            <v>-26303</v>
          </cell>
          <cell r="N2619">
            <v>-301950</v>
          </cell>
          <cell r="O2619">
            <v>157891</v>
          </cell>
          <cell r="P2619">
            <v>-170362</v>
          </cell>
          <cell r="R2619">
            <v>-6589</v>
          </cell>
          <cell r="S2619">
            <v>-26303</v>
          </cell>
          <cell r="T2619">
            <v>-144059</v>
          </cell>
          <cell r="V2619">
            <v>-155435.51999999999</v>
          </cell>
          <cell r="W2619">
            <v>-6787.86</v>
          </cell>
          <cell r="X2619">
            <v>-56259.24</v>
          </cell>
        </row>
        <row r="2620">
          <cell r="G2620" t="str">
            <v>89710201 Total</v>
          </cell>
          <cell r="L2620">
            <v>-159139</v>
          </cell>
          <cell r="M2620">
            <v>-26303</v>
          </cell>
          <cell r="P2620">
            <v>-170362</v>
          </cell>
          <cell r="R2620">
            <v>-6589</v>
          </cell>
          <cell r="S2620">
            <v>-26303</v>
          </cell>
          <cell r="T2620">
            <v>-144059</v>
          </cell>
          <cell r="V2620">
            <v>-155435.51999999999</v>
          </cell>
          <cell r="W2620">
            <v>-6787.86</v>
          </cell>
          <cell r="X2620">
            <v>-56259.24</v>
          </cell>
        </row>
        <row r="2621">
          <cell r="A2621">
            <v>1</v>
          </cell>
          <cell r="B2621" t="str">
            <v>900451019021</v>
          </cell>
          <cell r="C2621">
            <v>80</v>
          </cell>
          <cell r="D2621">
            <v>6</v>
          </cell>
          <cell r="E2621" t="str">
            <v>GAR.LOCAL-C/RISC.CRED-NO PAIS-OUTRAS-PRIVATE</v>
          </cell>
          <cell r="F2621">
            <v>3</v>
          </cell>
          <cell r="G2621">
            <v>90130100</v>
          </cell>
          <cell r="H2621" t="str">
            <v>0000000</v>
          </cell>
          <cell r="I2621">
            <v>0</v>
          </cell>
          <cell r="J2621">
            <v>236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  <cell r="O2621">
            <v>0</v>
          </cell>
          <cell r="P2621">
            <v>0</v>
          </cell>
          <cell r="R2621">
            <v>-50000000</v>
          </cell>
          <cell r="S2621">
            <v>0</v>
          </cell>
          <cell r="T2621">
            <v>0</v>
          </cell>
          <cell r="V2621">
            <v>1612903.23</v>
          </cell>
          <cell r="W2621">
            <v>0</v>
          </cell>
          <cell r="X2621">
            <v>0</v>
          </cell>
        </row>
        <row r="2622">
          <cell r="A2622">
            <v>1</v>
          </cell>
          <cell r="B2622" t="str">
            <v>900451019030</v>
          </cell>
          <cell r="C2622">
            <v>80</v>
          </cell>
          <cell r="D2622">
            <v>6</v>
          </cell>
          <cell r="E2622" t="str">
            <v>GAR.LOCAL-C/RISC.CRED-NO PAIS-OUTRAS-MANUAL</v>
          </cell>
          <cell r="F2622">
            <v>3</v>
          </cell>
          <cell r="G2622">
            <v>90130100</v>
          </cell>
          <cell r="H2622" t="str">
            <v>0000000</v>
          </cell>
          <cell r="I2622">
            <v>0</v>
          </cell>
          <cell r="J2622">
            <v>236</v>
          </cell>
          <cell r="K2622">
            <v>0</v>
          </cell>
          <cell r="L2622">
            <v>1056144.97</v>
          </cell>
          <cell r="M2622">
            <v>1167960.1599999999</v>
          </cell>
          <cell r="N2622">
            <v>0</v>
          </cell>
          <cell r="O2622">
            <v>12.38</v>
          </cell>
          <cell r="P2622">
            <v>1167972.54</v>
          </cell>
          <cell r="R2622">
            <v>-87477.01</v>
          </cell>
          <cell r="S2622">
            <v>111815.19</v>
          </cell>
          <cell r="T2622">
            <v>12.38</v>
          </cell>
          <cell r="V2622">
            <v>1078719.68</v>
          </cell>
          <cell r="W2622">
            <v>1056144.97</v>
          </cell>
          <cell r="X2622">
            <v>1167960.1599999999</v>
          </cell>
        </row>
        <row r="2623">
          <cell r="A2623">
            <v>1</v>
          </cell>
          <cell r="B2623" t="str">
            <v>900451019048</v>
          </cell>
          <cell r="C2623">
            <v>80</v>
          </cell>
          <cell r="D2623">
            <v>6</v>
          </cell>
          <cell r="E2623" t="str">
            <v>FIANCAS NO PAIS - CLIENTES FORA E.U.-CSG</v>
          </cell>
          <cell r="F2623">
            <v>3</v>
          </cell>
          <cell r="G2623">
            <v>90130100</v>
          </cell>
          <cell r="H2623" t="str">
            <v>0000000</v>
          </cell>
          <cell r="I2623">
            <v>0</v>
          </cell>
          <cell r="J2623">
            <v>998</v>
          </cell>
          <cell r="K2623">
            <v>0</v>
          </cell>
          <cell r="L2623">
            <v>30000</v>
          </cell>
          <cell r="M2623">
            <v>30000</v>
          </cell>
          <cell r="N2623">
            <v>0</v>
          </cell>
          <cell r="O2623">
            <v>0</v>
          </cell>
          <cell r="P2623">
            <v>30000</v>
          </cell>
          <cell r="R2623">
            <v>0</v>
          </cell>
          <cell r="S2623">
            <v>0</v>
          </cell>
          <cell r="T2623">
            <v>0</v>
          </cell>
          <cell r="V2623">
            <v>30000</v>
          </cell>
          <cell r="W2623">
            <v>30000</v>
          </cell>
          <cell r="X2623">
            <v>30000</v>
          </cell>
        </row>
        <row r="2624">
          <cell r="A2624">
            <v>1</v>
          </cell>
          <cell r="B2624" t="str">
            <v>900451019064</v>
          </cell>
          <cell r="C2624">
            <v>80</v>
          </cell>
          <cell r="D2624">
            <v>6</v>
          </cell>
          <cell r="E2624" t="str">
            <v>FIANCA-OPER NO PAIS-CONTR. SOCIAL/TRIB. FEDERAIS-OUTRAS-BR</v>
          </cell>
          <cell r="F2624">
            <v>3</v>
          </cell>
          <cell r="G2624">
            <v>90130100</v>
          </cell>
          <cell r="H2624" t="str">
            <v>0000000</v>
          </cell>
          <cell r="I2624">
            <v>0</v>
          </cell>
          <cell r="J2624">
            <v>236</v>
          </cell>
          <cell r="K2624">
            <v>0</v>
          </cell>
          <cell r="L2624">
            <v>5603036.2699999996</v>
          </cell>
          <cell r="M2624">
            <v>5846327.9000000004</v>
          </cell>
          <cell r="N2624">
            <v>0</v>
          </cell>
          <cell r="O2624">
            <v>7833.27</v>
          </cell>
          <cell r="P2624">
            <v>5854161.1699999999</v>
          </cell>
          <cell r="R2624">
            <v>0</v>
          </cell>
          <cell r="S2624">
            <v>243291.63</v>
          </cell>
          <cell r="T2624">
            <v>7833.27</v>
          </cell>
          <cell r="V2624">
            <v>5603036.2699999996</v>
          </cell>
          <cell r="W2624">
            <v>5603036.2699999996</v>
          </cell>
          <cell r="X2624">
            <v>5846327.9000000004</v>
          </cell>
        </row>
        <row r="2625">
          <cell r="A2625">
            <v>1</v>
          </cell>
          <cell r="B2625" t="str">
            <v>900451019110</v>
          </cell>
          <cell r="C2625">
            <v>80</v>
          </cell>
          <cell r="D2625">
            <v>6</v>
          </cell>
          <cell r="E2625" t="str">
            <v>GAR.LOCAL-C/RISC.CRED-NO PAIS-OUTRAS-BANKIT</v>
          </cell>
          <cell r="F2625">
            <v>3</v>
          </cell>
          <cell r="G2625">
            <v>90130100</v>
          </cell>
          <cell r="H2625" t="str">
            <v>0000000</v>
          </cell>
          <cell r="I2625">
            <v>0</v>
          </cell>
          <cell r="J2625">
            <v>236</v>
          </cell>
          <cell r="K2625">
            <v>0</v>
          </cell>
          <cell r="L2625">
            <v>4228821.53</v>
          </cell>
          <cell r="M2625">
            <v>4228821.53</v>
          </cell>
          <cell r="N2625">
            <v>-633000</v>
          </cell>
          <cell r="O2625">
            <v>0</v>
          </cell>
          <cell r="P2625">
            <v>3595821.53</v>
          </cell>
          <cell r="R2625">
            <v>0</v>
          </cell>
          <cell r="S2625">
            <v>0</v>
          </cell>
          <cell r="T2625">
            <v>-633000</v>
          </cell>
          <cell r="V2625">
            <v>4228821.53</v>
          </cell>
          <cell r="W2625">
            <v>4228821.53</v>
          </cell>
          <cell r="X2625">
            <v>3618428.67</v>
          </cell>
        </row>
        <row r="2626">
          <cell r="A2626">
            <v>1</v>
          </cell>
          <cell r="B2626" t="str">
            <v>900451019137</v>
          </cell>
          <cell r="C2626">
            <v>80</v>
          </cell>
          <cell r="D2626">
            <v>6</v>
          </cell>
          <cell r="E2626" t="str">
            <v>GAR.LOCAL-SEM RISCO CRED-NO PAIS-OUTRAS-BR</v>
          </cell>
          <cell r="F2626">
            <v>3</v>
          </cell>
          <cell r="G2626">
            <v>90130100</v>
          </cell>
          <cell r="H2626" t="str">
            <v>0000000</v>
          </cell>
          <cell r="I2626">
            <v>0</v>
          </cell>
          <cell r="J2626">
            <v>236</v>
          </cell>
          <cell r="K2626">
            <v>0</v>
          </cell>
          <cell r="L2626">
            <v>410264.31</v>
          </cell>
          <cell r="M2626">
            <v>412483.09</v>
          </cell>
          <cell r="N2626">
            <v>0</v>
          </cell>
          <cell r="O2626">
            <v>15112.83</v>
          </cell>
          <cell r="P2626">
            <v>427595.92</v>
          </cell>
          <cell r="R2626">
            <v>251.17</v>
          </cell>
          <cell r="S2626">
            <v>2218.7800000000002</v>
          </cell>
          <cell r="T2626">
            <v>15112.83</v>
          </cell>
          <cell r="V2626">
            <v>410037.45</v>
          </cell>
          <cell r="W2626">
            <v>410264.31</v>
          </cell>
          <cell r="X2626">
            <v>412483.09</v>
          </cell>
        </row>
        <row r="2627">
          <cell r="G2627" t="str">
            <v>90130100 Total</v>
          </cell>
          <cell r="L2627">
            <v>11328267.08</v>
          </cell>
          <cell r="M2627">
            <v>11685592.68</v>
          </cell>
          <cell r="P2627">
            <v>11075551.16</v>
          </cell>
          <cell r="R2627">
            <v>-50087225.839999996</v>
          </cell>
          <cell r="S2627">
            <v>357325.6</v>
          </cell>
          <cell r="T2627">
            <v>-610041.52</v>
          </cell>
          <cell r="V2627">
            <v>12963518.16</v>
          </cell>
          <cell r="W2627">
            <v>11328267.08</v>
          </cell>
          <cell r="X2627">
            <v>11075199.82</v>
          </cell>
        </row>
        <row r="2628">
          <cell r="A2628">
            <v>1</v>
          </cell>
          <cell r="B2628" t="str">
            <v>900451019056</v>
          </cell>
          <cell r="C2628">
            <v>220</v>
          </cell>
          <cell r="D2628">
            <v>6</v>
          </cell>
          <cell r="E2628" t="str">
            <v>FIANCA-OUTR OPER NO EXTER-MOEDA ESTR-BR</v>
          </cell>
          <cell r="F2628">
            <v>3</v>
          </cell>
          <cell r="G2628">
            <v>90130306</v>
          </cell>
          <cell r="H2628" t="str">
            <v>0000000</v>
          </cell>
          <cell r="I2628">
            <v>0</v>
          </cell>
          <cell r="J2628">
            <v>236</v>
          </cell>
          <cell r="K2628">
            <v>0</v>
          </cell>
          <cell r="L2628">
            <v>528098.79</v>
          </cell>
          <cell r="M2628">
            <v>532419.93999999994</v>
          </cell>
          <cell r="N2628">
            <v>0</v>
          </cell>
          <cell r="O2628">
            <v>19499.2</v>
          </cell>
          <cell r="P2628">
            <v>551919.14</v>
          </cell>
          <cell r="R2628">
            <v>-1512.4</v>
          </cell>
          <cell r="S2628">
            <v>4321.1499999999996</v>
          </cell>
          <cell r="T2628">
            <v>19499.2</v>
          </cell>
          <cell r="V2628">
            <v>529513.62</v>
          </cell>
          <cell r="W2628">
            <v>528098.79</v>
          </cell>
          <cell r="X2628">
            <v>532419.93999999994</v>
          </cell>
        </row>
        <row r="2629">
          <cell r="A2629">
            <v>1</v>
          </cell>
          <cell r="B2629" t="str">
            <v>900451039057</v>
          </cell>
          <cell r="C2629">
            <v>220</v>
          </cell>
          <cell r="D2629">
            <v>6</v>
          </cell>
          <cell r="E2629" t="str">
            <v>FIANCA-OUTR OPER NO EXTERIOR-CAF LEASING-BR</v>
          </cell>
          <cell r="F2629">
            <v>3</v>
          </cell>
          <cell r="G2629">
            <v>90130306</v>
          </cell>
          <cell r="H2629" t="str">
            <v>0000000</v>
          </cell>
          <cell r="I2629">
            <v>0</v>
          </cell>
          <cell r="J2629">
            <v>236</v>
          </cell>
          <cell r="K2629">
            <v>0</v>
          </cell>
          <cell r="L2629">
            <v>-0.01</v>
          </cell>
          <cell r="M2629">
            <v>-0.01</v>
          </cell>
          <cell r="N2629">
            <v>0</v>
          </cell>
          <cell r="O2629">
            <v>0</v>
          </cell>
          <cell r="P2629">
            <v>-0.01</v>
          </cell>
          <cell r="R2629">
            <v>0</v>
          </cell>
          <cell r="S2629">
            <v>0</v>
          </cell>
          <cell r="T2629">
            <v>0</v>
          </cell>
          <cell r="V2629">
            <v>-0.01</v>
          </cell>
          <cell r="W2629">
            <v>-0.01</v>
          </cell>
          <cell r="X2629">
            <v>-0.01</v>
          </cell>
        </row>
        <row r="2630">
          <cell r="A2630">
            <v>1</v>
          </cell>
          <cell r="B2630" t="str">
            <v>900451039065</v>
          </cell>
          <cell r="C2630">
            <v>220</v>
          </cell>
          <cell r="D2630">
            <v>6</v>
          </cell>
          <cell r="E2630" t="str">
            <v>FIANCA-OUTR OPER NO EXTERIOR-MOEDA ESTR-BR</v>
          </cell>
          <cell r="F2630">
            <v>3</v>
          </cell>
          <cell r="G2630">
            <v>90130306</v>
          </cell>
          <cell r="H2630" t="str">
            <v>0000000</v>
          </cell>
          <cell r="I2630">
            <v>0</v>
          </cell>
          <cell r="J2630">
            <v>236</v>
          </cell>
          <cell r="K2630">
            <v>0</v>
          </cell>
          <cell r="L2630">
            <v>0.03</v>
          </cell>
          <cell r="M2630">
            <v>0.03</v>
          </cell>
          <cell r="N2630">
            <v>0</v>
          </cell>
          <cell r="O2630">
            <v>0</v>
          </cell>
          <cell r="P2630">
            <v>0.03</v>
          </cell>
          <cell r="R2630">
            <v>0</v>
          </cell>
          <cell r="S2630">
            <v>0</v>
          </cell>
          <cell r="T2630">
            <v>0</v>
          </cell>
          <cell r="V2630">
            <v>0.03</v>
          </cell>
          <cell r="W2630">
            <v>0.03</v>
          </cell>
          <cell r="X2630">
            <v>0.03</v>
          </cell>
        </row>
        <row r="2631">
          <cell r="A2631">
            <v>1</v>
          </cell>
          <cell r="B2631" t="str">
            <v>900451039065</v>
          </cell>
          <cell r="C2631">
            <v>470</v>
          </cell>
          <cell r="D2631">
            <v>6</v>
          </cell>
          <cell r="E2631" t="str">
            <v>FIANCA-OUTR OPER NO EXTERIOR-MOEDA ESTR-BR</v>
          </cell>
          <cell r="F2631">
            <v>3</v>
          </cell>
          <cell r="G2631">
            <v>90130306</v>
          </cell>
          <cell r="H2631" t="str">
            <v>0000000</v>
          </cell>
          <cell r="I2631">
            <v>0</v>
          </cell>
          <cell r="J2631">
            <v>236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0</v>
          </cell>
          <cell r="P2631">
            <v>0</v>
          </cell>
          <cell r="R2631">
            <v>0</v>
          </cell>
          <cell r="S2631">
            <v>0</v>
          </cell>
          <cell r="T2631">
            <v>0</v>
          </cell>
          <cell r="V2631">
            <v>0</v>
          </cell>
          <cell r="W2631">
            <v>0</v>
          </cell>
          <cell r="X2631">
            <v>0</v>
          </cell>
        </row>
        <row r="2632">
          <cell r="A2632">
            <v>1</v>
          </cell>
          <cell r="B2632" t="str">
            <v>900451039103</v>
          </cell>
          <cell r="C2632">
            <v>220</v>
          </cell>
          <cell r="D2632">
            <v>6</v>
          </cell>
          <cell r="E2632" t="str">
            <v>FIANCA-OUTR OPER NO EXTERIOR-CAMBIO-BR</v>
          </cell>
          <cell r="F2632">
            <v>3</v>
          </cell>
          <cell r="G2632">
            <v>90130306</v>
          </cell>
          <cell r="H2632" t="str">
            <v>0000000</v>
          </cell>
          <cell r="I2632">
            <v>0</v>
          </cell>
          <cell r="J2632">
            <v>236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0</v>
          </cell>
          <cell r="P2632">
            <v>0</v>
          </cell>
          <cell r="R2632">
            <v>0</v>
          </cell>
          <cell r="S2632">
            <v>0</v>
          </cell>
          <cell r="T2632">
            <v>0</v>
          </cell>
          <cell r="V2632">
            <v>0</v>
          </cell>
          <cell r="W2632">
            <v>0</v>
          </cell>
          <cell r="X2632">
            <v>0</v>
          </cell>
        </row>
        <row r="2633">
          <cell r="A2633">
            <v>1</v>
          </cell>
          <cell r="B2633" t="str">
            <v>900451039120</v>
          </cell>
          <cell r="C2633">
            <v>220</v>
          </cell>
          <cell r="D2633">
            <v>6</v>
          </cell>
          <cell r="E2633" t="str">
            <v>GAR.INT'L-C/RISC.CRED-C/SOVEREIGN-NO EXT-OUTR.</v>
          </cell>
          <cell r="F2633">
            <v>3</v>
          </cell>
          <cell r="G2633">
            <v>90130306</v>
          </cell>
          <cell r="H2633" t="str">
            <v>0000000</v>
          </cell>
          <cell r="I2633">
            <v>0</v>
          </cell>
          <cell r="J2633">
            <v>18</v>
          </cell>
          <cell r="K2633">
            <v>0</v>
          </cell>
          <cell r="L2633">
            <v>250943.29</v>
          </cell>
          <cell r="M2633">
            <v>252996.62</v>
          </cell>
          <cell r="N2633">
            <v>0</v>
          </cell>
          <cell r="O2633">
            <v>9265.68</v>
          </cell>
          <cell r="P2633">
            <v>262262.3</v>
          </cell>
          <cell r="R2633">
            <v>-718.66</v>
          </cell>
          <cell r="S2633">
            <v>2053.33</v>
          </cell>
          <cell r="T2633">
            <v>9265.68</v>
          </cell>
          <cell r="V2633">
            <v>251615.58</v>
          </cell>
          <cell r="W2633">
            <v>250943.29</v>
          </cell>
          <cell r="X2633">
            <v>252996.62</v>
          </cell>
        </row>
        <row r="2634">
          <cell r="A2634">
            <v>1</v>
          </cell>
          <cell r="B2634" t="str">
            <v>900451039154</v>
          </cell>
          <cell r="C2634">
            <v>80</v>
          </cell>
          <cell r="D2634">
            <v>6</v>
          </cell>
          <cell r="E2634" t="str">
            <v>GAR.INT'L-SEM RISCO CRED-S/SOVEREIGN-NO EXTER.OUTR.GAR-BR</v>
          </cell>
          <cell r="F2634">
            <v>3</v>
          </cell>
          <cell r="G2634">
            <v>90130306</v>
          </cell>
          <cell r="H2634" t="str">
            <v>0000000</v>
          </cell>
          <cell r="I2634">
            <v>0</v>
          </cell>
          <cell r="J2634">
            <v>18</v>
          </cell>
          <cell r="K2634">
            <v>0</v>
          </cell>
          <cell r="L2634">
            <v>17500.189999999999</v>
          </cell>
          <cell r="M2634">
            <v>17500.189999999999</v>
          </cell>
          <cell r="N2634">
            <v>0</v>
          </cell>
          <cell r="O2634">
            <v>0</v>
          </cell>
          <cell r="P2634">
            <v>17500.189999999999</v>
          </cell>
          <cell r="R2634">
            <v>0</v>
          </cell>
          <cell r="S2634">
            <v>0</v>
          </cell>
          <cell r="T2634">
            <v>0</v>
          </cell>
          <cell r="V2634">
            <v>17500.189999999999</v>
          </cell>
          <cell r="W2634">
            <v>17500.189999999999</v>
          </cell>
          <cell r="X2634">
            <v>17500.189999999999</v>
          </cell>
        </row>
        <row r="2635">
          <cell r="A2635">
            <v>1</v>
          </cell>
          <cell r="B2635" t="str">
            <v>900451039189</v>
          </cell>
          <cell r="C2635">
            <v>220</v>
          </cell>
          <cell r="D2635">
            <v>6</v>
          </cell>
          <cell r="E2635" t="str">
            <v>GAR.INT'L-SEM RISCO CRED-S/SOVEREIGN-INTERCO-DEBT ASSUMP</v>
          </cell>
          <cell r="F2635">
            <v>3</v>
          </cell>
          <cell r="G2635">
            <v>90130306</v>
          </cell>
          <cell r="H2635" t="str">
            <v>0000000</v>
          </cell>
          <cell r="I2635">
            <v>0</v>
          </cell>
          <cell r="J2635">
            <v>19</v>
          </cell>
          <cell r="K2635">
            <v>0</v>
          </cell>
          <cell r="L2635">
            <v>47911515.119999997</v>
          </cell>
          <cell r="M2635">
            <v>48303549.590000004</v>
          </cell>
          <cell r="N2635">
            <v>-447.44</v>
          </cell>
          <cell r="O2635">
            <v>1932786.72</v>
          </cell>
          <cell r="P2635">
            <v>50235888.869999997</v>
          </cell>
          <cell r="R2635">
            <v>-137212.04999999999</v>
          </cell>
          <cell r="S2635">
            <v>392034.47</v>
          </cell>
          <cell r="T2635">
            <v>1932339.28</v>
          </cell>
          <cell r="V2635">
            <v>48047455.049999997</v>
          </cell>
          <cell r="W2635">
            <v>47789456.549999997</v>
          </cell>
          <cell r="X2635">
            <v>48455438.920000002</v>
          </cell>
        </row>
        <row r="2636">
          <cell r="A2636">
            <v>1</v>
          </cell>
          <cell r="B2636" t="str">
            <v>900451039189</v>
          </cell>
          <cell r="C2636">
            <v>221</v>
          </cell>
          <cell r="D2636">
            <v>6</v>
          </cell>
          <cell r="E2636" t="str">
            <v>GAR.INT'L-SEM RISCO CRED-S/SOVEREIGN-INTERCO-DEBT ASSUMP</v>
          </cell>
          <cell r="F2636">
            <v>3</v>
          </cell>
          <cell r="G2636">
            <v>90130306</v>
          </cell>
          <cell r="H2636" t="str">
            <v>0000000</v>
          </cell>
          <cell r="I2636">
            <v>0</v>
          </cell>
          <cell r="J2636">
            <v>19</v>
          </cell>
          <cell r="K2636">
            <v>0</v>
          </cell>
          <cell r="L2636">
            <v>41286034.020000003</v>
          </cell>
          <cell r="M2636">
            <v>41778287.719999999</v>
          </cell>
          <cell r="N2636">
            <v>0</v>
          </cell>
          <cell r="O2636">
            <v>1530076.28</v>
          </cell>
          <cell r="P2636">
            <v>43308364</v>
          </cell>
          <cell r="R2636">
            <v>-118237.6</v>
          </cell>
          <cell r="S2636">
            <v>492253.7</v>
          </cell>
          <cell r="T2636">
            <v>1530076.28</v>
          </cell>
          <cell r="V2636">
            <v>41379219.729999997</v>
          </cell>
          <cell r="W2636">
            <v>41384227.189999998</v>
          </cell>
          <cell r="X2636">
            <v>41891002.009999998</v>
          </cell>
        </row>
        <row r="2637">
          <cell r="A2637">
            <v>1</v>
          </cell>
          <cell r="B2637" t="str">
            <v>900453000018</v>
          </cell>
          <cell r="C2637">
            <v>220</v>
          </cell>
          <cell r="D2637">
            <v>6</v>
          </cell>
          <cell r="E2637" t="str">
            <v>FIANCA-OUTR OPER NO EXT-M/E-BR</v>
          </cell>
          <cell r="F2637">
            <v>3</v>
          </cell>
          <cell r="G2637">
            <v>90130306</v>
          </cell>
          <cell r="H2637" t="str">
            <v>0000000</v>
          </cell>
          <cell r="I2637">
            <v>0</v>
          </cell>
          <cell r="J2637">
            <v>236</v>
          </cell>
          <cell r="K2637">
            <v>0</v>
          </cell>
          <cell r="L2637">
            <v>25957840.77</v>
          </cell>
          <cell r="M2637">
            <v>26170240</v>
          </cell>
          <cell r="N2637">
            <v>0</v>
          </cell>
          <cell r="O2637">
            <v>958451.52</v>
          </cell>
          <cell r="P2637">
            <v>27128691.52</v>
          </cell>
          <cell r="R2637">
            <v>-74339.73</v>
          </cell>
          <cell r="S2637">
            <v>212399.23</v>
          </cell>
          <cell r="T2637">
            <v>958451.52</v>
          </cell>
          <cell r="V2637">
            <v>26027384.390000001</v>
          </cell>
          <cell r="W2637">
            <v>25957840.77</v>
          </cell>
          <cell r="X2637">
            <v>26170240</v>
          </cell>
        </row>
        <row r="2638">
          <cell r="A2638">
            <v>1</v>
          </cell>
          <cell r="B2638" t="str">
            <v>900453000018</v>
          </cell>
          <cell r="C2638">
            <v>221</v>
          </cell>
          <cell r="D2638">
            <v>6</v>
          </cell>
          <cell r="E2638" t="str">
            <v>FIANCA-OUTR OPER NO EXTER-M/E-BR</v>
          </cell>
          <cell r="F2638">
            <v>3</v>
          </cell>
          <cell r="G2638">
            <v>90130306</v>
          </cell>
          <cell r="H2638" t="str">
            <v>0000000</v>
          </cell>
          <cell r="I2638">
            <v>0</v>
          </cell>
          <cell r="J2638">
            <v>236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  <cell r="O2638">
            <v>0</v>
          </cell>
          <cell r="P2638">
            <v>0</v>
          </cell>
          <cell r="R2638">
            <v>0</v>
          </cell>
          <cell r="S2638">
            <v>0</v>
          </cell>
          <cell r="T2638">
            <v>0</v>
          </cell>
          <cell r="V2638">
            <v>0</v>
          </cell>
          <cell r="W2638">
            <v>0</v>
          </cell>
          <cell r="X2638">
            <v>0</v>
          </cell>
        </row>
        <row r="2639">
          <cell r="A2639">
            <v>1</v>
          </cell>
          <cell r="B2639" t="str">
            <v>990130306013</v>
          </cell>
          <cell r="C2639">
            <v>80</v>
          </cell>
          <cell r="D2639">
            <v>6</v>
          </cell>
          <cell r="E2639" t="str">
            <v>FIANCA-OUTR OPER NO EXTER-M/E-TX FLUTUANTE-BR</v>
          </cell>
          <cell r="F2639">
            <v>3</v>
          </cell>
          <cell r="G2639">
            <v>90130306</v>
          </cell>
          <cell r="H2639" t="str">
            <v>0000000</v>
          </cell>
          <cell r="I2639">
            <v>0</v>
          </cell>
          <cell r="J2639">
            <v>236</v>
          </cell>
          <cell r="K2639">
            <v>0</v>
          </cell>
          <cell r="L2639">
            <v>1102721.5900000001</v>
          </cell>
          <cell r="M2639">
            <v>1107798.08</v>
          </cell>
          <cell r="N2639">
            <v>0</v>
          </cell>
          <cell r="O2639">
            <v>17196.650000000001</v>
          </cell>
          <cell r="P2639">
            <v>1124994.73</v>
          </cell>
          <cell r="R2639">
            <v>2753.55</v>
          </cell>
          <cell r="S2639">
            <v>5076.49</v>
          </cell>
          <cell r="T2639">
            <v>17196.650000000001</v>
          </cell>
          <cell r="V2639">
            <v>1100234.52</v>
          </cell>
          <cell r="W2639">
            <v>1102721.5900000001</v>
          </cell>
          <cell r="X2639">
            <v>1107798.08</v>
          </cell>
        </row>
        <row r="2640">
          <cell r="A2640">
            <v>1</v>
          </cell>
          <cell r="B2640" t="str">
            <v>990130306021</v>
          </cell>
          <cell r="C2640">
            <v>220</v>
          </cell>
          <cell r="D2640">
            <v>6</v>
          </cell>
          <cell r="E2640" t="str">
            <v>FIANCA-OUTR OPER NO EXTER-M/E-TRADE-BR</v>
          </cell>
          <cell r="F2640">
            <v>3</v>
          </cell>
          <cell r="G2640">
            <v>90130306</v>
          </cell>
          <cell r="H2640" t="str">
            <v>0000000</v>
          </cell>
          <cell r="I2640">
            <v>0</v>
          </cell>
          <cell r="J2640">
            <v>236</v>
          </cell>
          <cell r="K2640">
            <v>0</v>
          </cell>
          <cell r="L2640">
            <v>6197907.21</v>
          </cell>
          <cell r="M2640">
            <v>6248621.3899999997</v>
          </cell>
          <cell r="N2640">
            <v>0</v>
          </cell>
          <cell r="O2640">
            <v>228847.76</v>
          </cell>
          <cell r="P2640">
            <v>6477469.1500000004</v>
          </cell>
          <cell r="R2640">
            <v>-17749.97</v>
          </cell>
          <cell r="S2640">
            <v>50714.18</v>
          </cell>
          <cell r="T2640">
            <v>228847.76</v>
          </cell>
          <cell r="V2640">
            <v>6214512.0199999996</v>
          </cell>
          <cell r="W2640">
            <v>6197907.21</v>
          </cell>
          <cell r="X2640">
            <v>6248621.3899999997</v>
          </cell>
        </row>
        <row r="2641">
          <cell r="A2641">
            <v>1</v>
          </cell>
          <cell r="B2641" t="str">
            <v>990130306048</v>
          </cell>
          <cell r="C2641">
            <v>221</v>
          </cell>
          <cell r="D2641">
            <v>6</v>
          </cell>
          <cell r="E2641" t="str">
            <v>FIANCAS USD ASSETS-RESPONS P/PREST-NO EXT OUTRAS</v>
          </cell>
          <cell r="F2641">
            <v>3</v>
          </cell>
          <cell r="G2641">
            <v>90130306</v>
          </cell>
          <cell r="H2641" t="str">
            <v>0000000</v>
          </cell>
          <cell r="I2641">
            <v>0</v>
          </cell>
          <cell r="J2641">
            <v>80</v>
          </cell>
          <cell r="K2641">
            <v>0</v>
          </cell>
          <cell r="L2641">
            <v>13932225</v>
          </cell>
          <cell r="M2641">
            <v>14046225</v>
          </cell>
          <cell r="N2641">
            <v>0</v>
          </cell>
          <cell r="O2641">
            <v>514425</v>
          </cell>
          <cell r="P2641">
            <v>14560650</v>
          </cell>
          <cell r="R2641">
            <v>-39900</v>
          </cell>
          <cell r="S2641">
            <v>114000</v>
          </cell>
          <cell r="T2641">
            <v>514425</v>
          </cell>
          <cell r="V2641">
            <v>13969550.810000001</v>
          </cell>
          <cell r="W2641">
            <v>13932225</v>
          </cell>
          <cell r="X2641">
            <v>14046225</v>
          </cell>
        </row>
        <row r="2642">
          <cell r="A2642">
            <v>1</v>
          </cell>
          <cell r="B2642" t="str">
            <v>990130306064</v>
          </cell>
          <cell r="C2642">
            <v>220</v>
          </cell>
          <cell r="D2642">
            <v>6</v>
          </cell>
          <cell r="E2642" t="str">
            <v>GAR.LOCAL-C/RISC.CRED-NO EXTERIOR-OUTRAS-BR</v>
          </cell>
          <cell r="F2642">
            <v>3</v>
          </cell>
          <cell r="G2642">
            <v>90130306</v>
          </cell>
          <cell r="H2642" t="str">
            <v>0000000</v>
          </cell>
          <cell r="I2642">
            <v>0</v>
          </cell>
          <cell r="J2642">
            <v>236</v>
          </cell>
          <cell r="K2642">
            <v>0</v>
          </cell>
          <cell r="L2642">
            <v>0</v>
          </cell>
          <cell r="M2642">
            <v>0</v>
          </cell>
          <cell r="N2642">
            <v>0</v>
          </cell>
          <cell r="O2642">
            <v>0</v>
          </cell>
          <cell r="P2642">
            <v>0</v>
          </cell>
          <cell r="R2642">
            <v>0</v>
          </cell>
          <cell r="S2642">
            <v>0</v>
          </cell>
          <cell r="T2642">
            <v>0</v>
          </cell>
          <cell r="V2642">
            <v>0</v>
          </cell>
          <cell r="W2642">
            <v>0</v>
          </cell>
          <cell r="X2642">
            <v>0</v>
          </cell>
        </row>
        <row r="2643">
          <cell r="G2643" t="str">
            <v>90130306 Total</v>
          </cell>
          <cell r="L2643">
            <v>137184786</v>
          </cell>
          <cell r="M2643">
            <v>138457638.55000001</v>
          </cell>
          <cell r="P2643">
            <v>143667739.92000002</v>
          </cell>
          <cell r="R2643">
            <v>-386916.86</v>
          </cell>
          <cell r="S2643">
            <v>1272852.55</v>
          </cell>
          <cell r="T2643">
            <v>5210101.37</v>
          </cell>
          <cell r="V2643">
            <v>137536985.92999998</v>
          </cell>
          <cell r="W2643">
            <v>137160920.59999999</v>
          </cell>
          <cell r="X2643">
            <v>138722242.17000002</v>
          </cell>
        </row>
        <row r="2644">
          <cell r="A2644">
            <v>1</v>
          </cell>
          <cell r="B2644" t="str">
            <v>900452010010</v>
          </cell>
          <cell r="C2644">
            <v>80</v>
          </cell>
          <cell r="D2644">
            <v>6</v>
          </cell>
          <cell r="E2644" t="str">
            <v>GAR.LOCAL-C/RISCO.CRED-CONTR.SOCIAL E TRIB.FEDERAIS</v>
          </cell>
          <cell r="F2644">
            <v>3</v>
          </cell>
          <cell r="G2644">
            <v>90130409</v>
          </cell>
          <cell r="H2644" t="str">
            <v>0000000</v>
          </cell>
          <cell r="I2644">
            <v>0</v>
          </cell>
          <cell r="J2644">
            <v>236</v>
          </cell>
          <cell r="K2644">
            <v>0</v>
          </cell>
          <cell r="L2644">
            <v>15637658.210000001</v>
          </cell>
          <cell r="M2644">
            <v>15851495.5</v>
          </cell>
          <cell r="N2644">
            <v>-385442.47</v>
          </cell>
          <cell r="O2644">
            <v>129820.48</v>
          </cell>
          <cell r="P2644">
            <v>15595873.51</v>
          </cell>
          <cell r="R2644">
            <v>-45540417.049999997</v>
          </cell>
          <cell r="S2644">
            <v>213837.29</v>
          </cell>
          <cell r="T2644">
            <v>-255621.99</v>
          </cell>
          <cell r="V2644">
            <v>56328386.109999999</v>
          </cell>
          <cell r="W2644">
            <v>15482177.1</v>
          </cell>
          <cell r="X2644">
            <v>15730572.960000001</v>
          </cell>
        </row>
        <row r="2645">
          <cell r="A2645">
            <v>1</v>
          </cell>
          <cell r="B2645" t="str">
            <v>900452010036</v>
          </cell>
          <cell r="C2645">
            <v>80</v>
          </cell>
          <cell r="D2645">
            <v>6</v>
          </cell>
          <cell r="E2645" t="str">
            <v>FIANCA-C.SOC/TRIB FED-COMP/S C.2175-INST AUT.A FUNC P/BC-BR</v>
          </cell>
          <cell r="F2645">
            <v>3</v>
          </cell>
          <cell r="G2645">
            <v>90130409</v>
          </cell>
          <cell r="H2645" t="str">
            <v>0000000</v>
          </cell>
          <cell r="I2645">
            <v>0</v>
          </cell>
          <cell r="J2645">
            <v>236</v>
          </cell>
          <cell r="K2645">
            <v>0</v>
          </cell>
          <cell r="L2645">
            <v>-0.01</v>
          </cell>
          <cell r="M2645">
            <v>-0.01</v>
          </cell>
          <cell r="N2645">
            <v>0</v>
          </cell>
          <cell r="O2645">
            <v>0</v>
          </cell>
          <cell r="P2645">
            <v>-0.01</v>
          </cell>
          <cell r="R2645">
            <v>0</v>
          </cell>
          <cell r="S2645">
            <v>0</v>
          </cell>
          <cell r="T2645">
            <v>0</v>
          </cell>
          <cell r="V2645">
            <v>-0.01</v>
          </cell>
          <cell r="W2645">
            <v>-0.01</v>
          </cell>
          <cell r="X2645">
            <v>-0.01</v>
          </cell>
        </row>
        <row r="2646">
          <cell r="A2646">
            <v>1</v>
          </cell>
          <cell r="B2646" t="str">
            <v>990130409009</v>
          </cell>
          <cell r="C2646">
            <v>80</v>
          </cell>
          <cell r="D2646">
            <v>6</v>
          </cell>
          <cell r="E2646" t="str">
            <v>GAR.LOCAL-C/RISCO CRED-CONTR.SOCIAL E TRIB.FEDERAIS-BKT</v>
          </cell>
          <cell r="F2646">
            <v>3</v>
          </cell>
          <cell r="G2646">
            <v>90130409</v>
          </cell>
          <cell r="H2646" t="str">
            <v>0000000</v>
          </cell>
          <cell r="I2646">
            <v>0</v>
          </cell>
          <cell r="J2646">
            <v>236</v>
          </cell>
          <cell r="K2646">
            <v>0</v>
          </cell>
          <cell r="L2646">
            <v>49705266.210000001</v>
          </cell>
          <cell r="M2646">
            <v>49705266.210000001</v>
          </cell>
          <cell r="N2646">
            <v>0</v>
          </cell>
          <cell r="O2646">
            <v>75187.3</v>
          </cell>
          <cell r="P2646">
            <v>49780453.509999998</v>
          </cell>
          <cell r="R2646">
            <v>49705266.210000001</v>
          </cell>
          <cell r="S2646">
            <v>0</v>
          </cell>
          <cell r="T2646">
            <v>75187.3</v>
          </cell>
          <cell r="V2646">
            <v>48101870.530000001</v>
          </cell>
          <cell r="W2646">
            <v>49705266.210000001</v>
          </cell>
          <cell r="X2646">
            <v>49777768.25</v>
          </cell>
        </row>
        <row r="2647">
          <cell r="G2647" t="str">
            <v>90130409 Total</v>
          </cell>
          <cell r="L2647">
            <v>65342924.410000004</v>
          </cell>
          <cell r="M2647">
            <v>65556761.700000003</v>
          </cell>
          <cell r="P2647">
            <v>65376327.009999998</v>
          </cell>
          <cell r="R2647">
            <v>4164849.16</v>
          </cell>
          <cell r="S2647">
            <v>213837.29</v>
          </cell>
          <cell r="T2647">
            <v>-180434.69</v>
          </cell>
          <cell r="V2647">
            <v>104430256.63</v>
          </cell>
          <cell r="W2647">
            <v>65187443.299999997</v>
          </cell>
          <cell r="X2647">
            <v>65508341.200000003</v>
          </cell>
        </row>
        <row r="2648">
          <cell r="A2648">
            <v>1</v>
          </cell>
          <cell r="B2648" t="str">
            <v>990310009009</v>
          </cell>
          <cell r="C2648">
            <v>80</v>
          </cell>
          <cell r="D2648">
            <v>6</v>
          </cell>
          <cell r="E2648" t="str">
            <v>TITULOS E VALORES MOBILIARIOS</v>
          </cell>
          <cell r="F2648">
            <v>3</v>
          </cell>
          <cell r="G2648">
            <v>90310009</v>
          </cell>
          <cell r="H2648" t="str">
            <v>0000000</v>
          </cell>
          <cell r="I2648">
            <v>0</v>
          </cell>
          <cell r="J2648">
            <v>805</v>
          </cell>
          <cell r="K2648">
            <v>0</v>
          </cell>
          <cell r="L2648">
            <v>168766668.11000001</v>
          </cell>
          <cell r="M2648">
            <v>1229720504.6199999</v>
          </cell>
          <cell r="N2648">
            <v>-92512935.090000004</v>
          </cell>
          <cell r="O2648">
            <v>582444951.41999996</v>
          </cell>
          <cell r="P2648">
            <v>1719652520.95</v>
          </cell>
          <cell r="R2648">
            <v>20237317.629999999</v>
          </cell>
          <cell r="S2648">
            <v>1060953836.51</v>
          </cell>
          <cell r="T2648">
            <v>489932016.32999992</v>
          </cell>
          <cell r="V2648">
            <v>149834983.87</v>
          </cell>
          <cell r="W2648">
            <v>168766668.11000001</v>
          </cell>
          <cell r="X2648">
            <v>1229720504.6199999</v>
          </cell>
        </row>
        <row r="2649">
          <cell r="G2649" t="str">
            <v>90310009 Total</v>
          </cell>
          <cell r="L2649">
            <v>168766668.11000001</v>
          </cell>
          <cell r="M2649">
            <v>1229720504.6199999</v>
          </cell>
          <cell r="P2649">
            <v>1719652520.95</v>
          </cell>
          <cell r="R2649">
            <v>20237317.629999999</v>
          </cell>
          <cell r="S2649">
            <v>1060953836.51</v>
          </cell>
          <cell r="T2649">
            <v>489932016.32999992</v>
          </cell>
          <cell r="V2649">
            <v>149834983.87</v>
          </cell>
          <cell r="W2649">
            <v>168766668.11000001</v>
          </cell>
          <cell r="X2649">
            <v>1229720504.6199999</v>
          </cell>
        </row>
        <row r="2650">
          <cell r="A2650">
            <v>1</v>
          </cell>
          <cell r="B2650" t="str">
            <v>990410002014</v>
          </cell>
          <cell r="C2650">
            <v>80</v>
          </cell>
          <cell r="D2650">
            <v>6</v>
          </cell>
          <cell r="E2650" t="str">
            <v>BENS EM GARANTIA APREENDIDOS-AUTOS-GCB-BR</v>
          </cell>
          <cell r="F2650">
            <v>3</v>
          </cell>
          <cell r="G2650">
            <v>90410002</v>
          </cell>
          <cell r="H2650" t="str">
            <v>0000000</v>
          </cell>
          <cell r="I2650">
            <v>0</v>
          </cell>
          <cell r="J2650">
            <v>998</v>
          </cell>
          <cell r="K2650">
            <v>0</v>
          </cell>
          <cell r="L2650">
            <v>6</v>
          </cell>
          <cell r="M2650">
            <v>4</v>
          </cell>
          <cell r="N2650">
            <v>-1</v>
          </cell>
          <cell r="O2650">
            <v>1</v>
          </cell>
          <cell r="P2650">
            <v>4</v>
          </cell>
          <cell r="R2650">
            <v>0</v>
          </cell>
          <cell r="S2650">
            <v>-2</v>
          </cell>
          <cell r="T2650">
            <v>0</v>
          </cell>
          <cell r="V2650">
            <v>6</v>
          </cell>
          <cell r="W2650">
            <v>4.6500000000000004</v>
          </cell>
          <cell r="X2650">
            <v>3.54</v>
          </cell>
        </row>
        <row r="2651">
          <cell r="G2651" t="str">
            <v>90410002 Total</v>
          </cell>
          <cell r="L2651">
            <v>6</v>
          </cell>
          <cell r="M2651">
            <v>4</v>
          </cell>
          <cell r="P2651">
            <v>4</v>
          </cell>
          <cell r="R2651">
            <v>0</v>
          </cell>
          <cell r="S2651">
            <v>-2</v>
          </cell>
          <cell r="T2651">
            <v>0</v>
          </cell>
          <cell r="V2651">
            <v>6</v>
          </cell>
          <cell r="W2651">
            <v>4.6500000000000004</v>
          </cell>
          <cell r="X2651">
            <v>3.54</v>
          </cell>
        </row>
        <row r="2652">
          <cell r="A2652">
            <v>1</v>
          </cell>
          <cell r="B2652" t="str">
            <v>900251000092</v>
          </cell>
          <cell r="C2652">
            <v>80</v>
          </cell>
          <cell r="D2652">
            <v>6</v>
          </cell>
          <cell r="E2652" t="str">
            <v>DEP.W/BANKS-CDI LONGO-TR-TITULOS CUSTODIADOS-BR</v>
          </cell>
          <cell r="F2652">
            <v>3</v>
          </cell>
          <cell r="G2652">
            <v>90430006</v>
          </cell>
          <cell r="H2652" t="str">
            <v>0000000</v>
          </cell>
          <cell r="I2652">
            <v>0</v>
          </cell>
          <cell r="J2652">
            <v>174</v>
          </cell>
          <cell r="K2652">
            <v>0</v>
          </cell>
          <cell r="L2652">
            <v>18800</v>
          </cell>
          <cell r="M2652">
            <v>18800</v>
          </cell>
          <cell r="N2652">
            <v>0</v>
          </cell>
          <cell r="O2652">
            <v>0</v>
          </cell>
          <cell r="P2652">
            <v>18800</v>
          </cell>
          <cell r="R2652">
            <v>0</v>
          </cell>
          <cell r="S2652">
            <v>0</v>
          </cell>
          <cell r="T2652">
            <v>0</v>
          </cell>
          <cell r="V2652">
            <v>18800</v>
          </cell>
          <cell r="W2652">
            <v>18800</v>
          </cell>
          <cell r="X2652">
            <v>18800</v>
          </cell>
        </row>
        <row r="2653">
          <cell r="A2653">
            <v>1</v>
          </cell>
          <cell r="B2653" t="str">
            <v>900251000114</v>
          </cell>
          <cell r="C2653">
            <v>80</v>
          </cell>
          <cell r="D2653">
            <v>6</v>
          </cell>
          <cell r="E2653" t="str">
            <v>DEP.W/BANKS-CDI LONGO PRE-TITULOS CUSTODIADOS-BR</v>
          </cell>
          <cell r="F2653">
            <v>3</v>
          </cell>
          <cell r="G2653">
            <v>90430006</v>
          </cell>
          <cell r="H2653" t="str">
            <v>0000000</v>
          </cell>
          <cell r="I2653">
            <v>0</v>
          </cell>
          <cell r="J2653">
            <v>174</v>
          </cell>
          <cell r="K2653">
            <v>0</v>
          </cell>
          <cell r="L2653">
            <v>473530547.31</v>
          </cell>
          <cell r="M2653">
            <v>444471505.31999999</v>
          </cell>
          <cell r="N2653">
            <v>-16583106.890000001</v>
          </cell>
          <cell r="O2653">
            <v>9163518.7799999993</v>
          </cell>
          <cell r="P2653">
            <v>437051917.20999998</v>
          </cell>
          <cell r="R2653">
            <v>-1827495.2</v>
          </cell>
          <cell r="S2653">
            <v>-29059041.989999998</v>
          </cell>
          <cell r="T2653">
            <v>-7419588.1100000013</v>
          </cell>
          <cell r="V2653">
            <v>474142418.36000001</v>
          </cell>
          <cell r="W2653">
            <v>466026338.91000003</v>
          </cell>
          <cell r="X2653">
            <v>441192267.54000002</v>
          </cell>
        </row>
        <row r="2654">
          <cell r="A2654">
            <v>1</v>
          </cell>
          <cell r="B2654" t="str">
            <v>900251000130</v>
          </cell>
          <cell r="C2654">
            <v>80</v>
          </cell>
          <cell r="D2654">
            <v>6</v>
          </cell>
          <cell r="E2654" t="str">
            <v>DEP.W/BANKS-CDB PRE TERC-TITULOS CUSTODIADOS-BR</v>
          </cell>
          <cell r="F2654">
            <v>3</v>
          </cell>
          <cell r="G2654">
            <v>90430006</v>
          </cell>
          <cell r="H2654" t="str">
            <v>0000000</v>
          </cell>
          <cell r="I2654">
            <v>0</v>
          </cell>
          <cell r="J2654">
            <v>174</v>
          </cell>
          <cell r="K2654">
            <v>0</v>
          </cell>
          <cell r="L2654">
            <v>0</v>
          </cell>
          <cell r="M2654">
            <v>15604189</v>
          </cell>
          <cell r="N2654">
            <v>0</v>
          </cell>
          <cell r="O2654">
            <v>0</v>
          </cell>
          <cell r="P2654">
            <v>15604189</v>
          </cell>
          <cell r="R2654">
            <v>0</v>
          </cell>
          <cell r="S2654">
            <v>15604189</v>
          </cell>
          <cell r="T2654">
            <v>0</v>
          </cell>
          <cell r="V2654">
            <v>0</v>
          </cell>
          <cell r="W2654">
            <v>4026887.48</v>
          </cell>
          <cell r="X2654">
            <v>15604189</v>
          </cell>
        </row>
        <row r="2655">
          <cell r="A2655">
            <v>1</v>
          </cell>
          <cell r="B2655" t="str">
            <v>900251000149</v>
          </cell>
          <cell r="C2655">
            <v>80</v>
          </cell>
          <cell r="D2655">
            <v>6</v>
          </cell>
          <cell r="E2655" t="str">
            <v>AFS-NTN USV TERC-TITS.CUSTODIADOS-BR</v>
          </cell>
          <cell r="F2655">
            <v>3</v>
          </cell>
          <cell r="G2655">
            <v>90430006</v>
          </cell>
          <cell r="H2655" t="str">
            <v>0000000</v>
          </cell>
          <cell r="I2655">
            <v>0</v>
          </cell>
          <cell r="J2655">
            <v>173</v>
          </cell>
          <cell r="K2655">
            <v>0</v>
          </cell>
          <cell r="L2655">
            <v>1800</v>
          </cell>
          <cell r="M2655">
            <v>88870</v>
          </cell>
          <cell r="N2655">
            <v>-2500</v>
          </cell>
          <cell r="O2655">
            <v>24343</v>
          </cell>
          <cell r="P2655">
            <v>110713</v>
          </cell>
          <cell r="R2655">
            <v>0</v>
          </cell>
          <cell r="S2655">
            <v>87070</v>
          </cell>
          <cell r="T2655">
            <v>21843</v>
          </cell>
          <cell r="V2655">
            <v>1800</v>
          </cell>
          <cell r="W2655">
            <v>80443.87</v>
          </cell>
          <cell r="X2655">
            <v>94406.32</v>
          </cell>
        </row>
        <row r="2656">
          <cell r="A2656">
            <v>1</v>
          </cell>
          <cell r="B2656" t="str">
            <v>900251000190</v>
          </cell>
          <cell r="C2656">
            <v>80</v>
          </cell>
          <cell r="D2656">
            <v>6</v>
          </cell>
          <cell r="E2656" t="str">
            <v>AFS-LFT PRE TERC-TITS.CUSTODIADOS-BR</v>
          </cell>
          <cell r="F2656">
            <v>3</v>
          </cell>
          <cell r="G2656">
            <v>90430006</v>
          </cell>
          <cell r="H2656" t="str">
            <v>0000000</v>
          </cell>
          <cell r="I2656">
            <v>0</v>
          </cell>
          <cell r="J2656">
            <v>173</v>
          </cell>
          <cell r="K2656">
            <v>0</v>
          </cell>
          <cell r="L2656">
            <v>607</v>
          </cell>
          <cell r="M2656">
            <v>607</v>
          </cell>
          <cell r="N2656">
            <v>0</v>
          </cell>
          <cell r="O2656">
            <v>0</v>
          </cell>
          <cell r="P2656">
            <v>607</v>
          </cell>
          <cell r="R2656">
            <v>607</v>
          </cell>
          <cell r="S2656">
            <v>0</v>
          </cell>
          <cell r="T2656">
            <v>0</v>
          </cell>
          <cell r="V2656">
            <v>254.55</v>
          </cell>
          <cell r="W2656">
            <v>607</v>
          </cell>
          <cell r="X2656">
            <v>607</v>
          </cell>
        </row>
        <row r="2657">
          <cell r="A2657">
            <v>1</v>
          </cell>
          <cell r="B2657" t="str">
            <v>990430006112</v>
          </cell>
          <cell r="C2657">
            <v>80</v>
          </cell>
          <cell r="D2657">
            <v>6</v>
          </cell>
          <cell r="E2657" t="str">
            <v>AFS-TDA TERC-TITS.CUSTODIADOS-BR</v>
          </cell>
          <cell r="F2657">
            <v>3</v>
          </cell>
          <cell r="G2657">
            <v>90430006</v>
          </cell>
          <cell r="H2657" t="str">
            <v>0000000</v>
          </cell>
          <cell r="I2657">
            <v>0</v>
          </cell>
          <cell r="J2657">
            <v>173</v>
          </cell>
          <cell r="K2657">
            <v>0</v>
          </cell>
          <cell r="L2657">
            <v>73245</v>
          </cell>
          <cell r="M2657">
            <v>66322</v>
          </cell>
          <cell r="N2657">
            <v>-5002</v>
          </cell>
          <cell r="O2657">
            <v>0</v>
          </cell>
          <cell r="P2657">
            <v>61320</v>
          </cell>
          <cell r="R2657">
            <v>-42245</v>
          </cell>
          <cell r="S2657">
            <v>-6923</v>
          </cell>
          <cell r="T2657">
            <v>-5002</v>
          </cell>
          <cell r="V2657">
            <v>74607.740000000005</v>
          </cell>
          <cell r="W2657">
            <v>66768.649999999994</v>
          </cell>
          <cell r="X2657">
            <v>61498.64</v>
          </cell>
        </row>
        <row r="2658">
          <cell r="A2658">
            <v>1</v>
          </cell>
          <cell r="B2658" t="str">
            <v>990430006198</v>
          </cell>
          <cell r="C2658">
            <v>80</v>
          </cell>
          <cell r="D2658">
            <v>6</v>
          </cell>
          <cell r="E2658" t="str">
            <v>AFS-NBC USV TERC-TITS.CUSTODIADOS-BR</v>
          </cell>
          <cell r="F2658">
            <v>3</v>
          </cell>
          <cell r="G2658">
            <v>90430006</v>
          </cell>
          <cell r="H2658" t="str">
            <v>0000000</v>
          </cell>
          <cell r="I2658">
            <v>0</v>
          </cell>
          <cell r="J2658">
            <v>173</v>
          </cell>
          <cell r="K2658">
            <v>0</v>
          </cell>
          <cell r="L2658">
            <v>132742</v>
          </cell>
          <cell r="M2658">
            <v>879262</v>
          </cell>
          <cell r="N2658">
            <v>-223263</v>
          </cell>
          <cell r="O2658">
            <v>554500</v>
          </cell>
          <cell r="P2658">
            <v>1210499</v>
          </cell>
          <cell r="R2658">
            <v>45187</v>
          </cell>
          <cell r="S2658">
            <v>746520</v>
          </cell>
          <cell r="T2658">
            <v>331237</v>
          </cell>
          <cell r="V2658">
            <v>56811.97</v>
          </cell>
          <cell r="W2658">
            <v>854121.84</v>
          </cell>
          <cell r="X2658">
            <v>975889.71</v>
          </cell>
        </row>
        <row r="2659">
          <cell r="A2659">
            <v>1</v>
          </cell>
          <cell r="B2659" t="str">
            <v>990430006244</v>
          </cell>
          <cell r="C2659">
            <v>80</v>
          </cell>
          <cell r="D2659">
            <v>6</v>
          </cell>
          <cell r="E2659" t="str">
            <v>TRADING-LFT PRE TERC-TITS.CUSTODIADOS-BR</v>
          </cell>
          <cell r="F2659">
            <v>3</v>
          </cell>
          <cell r="G2659">
            <v>90430006</v>
          </cell>
          <cell r="H2659" t="str">
            <v>0000000</v>
          </cell>
          <cell r="I2659">
            <v>0</v>
          </cell>
          <cell r="J2659">
            <v>171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R2659">
            <v>0</v>
          </cell>
          <cell r="S2659">
            <v>0</v>
          </cell>
          <cell r="T2659">
            <v>0</v>
          </cell>
          <cell r="V2659">
            <v>0</v>
          </cell>
          <cell r="W2659">
            <v>0</v>
          </cell>
          <cell r="X2659">
            <v>0</v>
          </cell>
        </row>
        <row r="2660">
          <cell r="A2660">
            <v>1</v>
          </cell>
          <cell r="B2660" t="str">
            <v>990430006341</v>
          </cell>
          <cell r="C2660">
            <v>80</v>
          </cell>
          <cell r="D2660">
            <v>6</v>
          </cell>
          <cell r="E2660" t="str">
            <v>DEP.W/BANKS-CDB POS TERC-TITULOS CUSTODIADOS-BR</v>
          </cell>
          <cell r="F2660">
            <v>3</v>
          </cell>
          <cell r="G2660">
            <v>90430006</v>
          </cell>
          <cell r="H2660" t="str">
            <v>0000000</v>
          </cell>
          <cell r="I2660">
            <v>0</v>
          </cell>
          <cell r="J2660">
            <v>174</v>
          </cell>
          <cell r="K2660">
            <v>0</v>
          </cell>
          <cell r="L2660">
            <v>0</v>
          </cell>
          <cell r="M2660">
            <v>77000</v>
          </cell>
          <cell r="N2660">
            <v>-21000</v>
          </cell>
          <cell r="O2660">
            <v>39000</v>
          </cell>
          <cell r="P2660">
            <v>95000</v>
          </cell>
          <cell r="R2660">
            <v>0</v>
          </cell>
          <cell r="S2660">
            <v>77000</v>
          </cell>
          <cell r="T2660">
            <v>18000</v>
          </cell>
          <cell r="V2660">
            <v>0</v>
          </cell>
          <cell r="W2660">
            <v>19870.97</v>
          </cell>
          <cell r="X2660">
            <v>87892.86</v>
          </cell>
        </row>
        <row r="2661">
          <cell r="G2661" t="str">
            <v>90430006 Total</v>
          </cell>
          <cell r="L2661">
            <v>473757741.31</v>
          </cell>
          <cell r="M2661">
            <v>461206555.31999999</v>
          </cell>
          <cell r="P2661">
            <v>454153045.20999998</v>
          </cell>
          <cell r="R2661">
            <v>-1823946.2</v>
          </cell>
          <cell r="S2661">
            <v>-12551185.989999998</v>
          </cell>
          <cell r="T2661">
            <v>-7053510.1100000013</v>
          </cell>
          <cell r="V2661">
            <v>474294692.62000006</v>
          </cell>
          <cell r="W2661">
            <v>471093838.72000003</v>
          </cell>
          <cell r="X2661">
            <v>458035551.06999999</v>
          </cell>
        </row>
        <row r="2662">
          <cell r="A2662">
            <v>1</v>
          </cell>
          <cell r="B2662" t="str">
            <v>900150001174</v>
          </cell>
          <cell r="C2662">
            <v>80</v>
          </cell>
          <cell r="D2662">
            <v>6</v>
          </cell>
          <cell r="E2662" t="str">
            <v>INTL SEC.-CUSTODIA DE VALORES-PASSIVO-BR</v>
          </cell>
          <cell r="F2662">
            <v>3</v>
          </cell>
          <cell r="G2662">
            <v>90480001</v>
          </cell>
          <cell r="H2662" t="str">
            <v>0000000</v>
          </cell>
          <cell r="I2662">
            <v>0</v>
          </cell>
          <cell r="J2662">
            <v>381</v>
          </cell>
          <cell r="K2662">
            <v>0</v>
          </cell>
          <cell r="L2662">
            <v>3</v>
          </cell>
          <cell r="M2662">
            <v>3</v>
          </cell>
          <cell r="N2662">
            <v>0</v>
          </cell>
          <cell r="O2662">
            <v>0</v>
          </cell>
          <cell r="P2662">
            <v>3</v>
          </cell>
          <cell r="R2662">
            <v>0</v>
          </cell>
          <cell r="S2662">
            <v>0</v>
          </cell>
          <cell r="T2662">
            <v>0</v>
          </cell>
          <cell r="V2662">
            <v>3</v>
          </cell>
          <cell r="W2662">
            <v>3</v>
          </cell>
          <cell r="X2662">
            <v>3</v>
          </cell>
        </row>
        <row r="2663">
          <cell r="A2663">
            <v>1</v>
          </cell>
          <cell r="B2663" t="str">
            <v>900201008014</v>
          </cell>
          <cell r="C2663">
            <v>80</v>
          </cell>
          <cell r="D2663">
            <v>6</v>
          </cell>
          <cell r="E2663" t="str">
            <v>DEPOSITANTES DE VALORES EM CUSTODIA-TITULOS DESCONTADOS-CSG</v>
          </cell>
          <cell r="F2663">
            <v>3</v>
          </cell>
          <cell r="G2663">
            <v>90480001</v>
          </cell>
          <cell r="H2663" t="str">
            <v>0000000</v>
          </cell>
          <cell r="I2663">
            <v>0</v>
          </cell>
          <cell r="J2663">
            <v>998</v>
          </cell>
          <cell r="K2663">
            <v>0</v>
          </cell>
          <cell r="L2663">
            <v>235</v>
          </cell>
          <cell r="M2663">
            <v>235</v>
          </cell>
          <cell r="N2663">
            <v>0</v>
          </cell>
          <cell r="O2663">
            <v>0</v>
          </cell>
          <cell r="P2663">
            <v>235</v>
          </cell>
          <cell r="R2663">
            <v>0</v>
          </cell>
          <cell r="S2663">
            <v>0</v>
          </cell>
          <cell r="T2663">
            <v>0</v>
          </cell>
          <cell r="V2663">
            <v>235</v>
          </cell>
          <cell r="W2663">
            <v>235</v>
          </cell>
          <cell r="X2663">
            <v>235</v>
          </cell>
        </row>
        <row r="2664">
          <cell r="A2664">
            <v>1</v>
          </cell>
          <cell r="B2664" t="str">
            <v>900201008120</v>
          </cell>
          <cell r="C2664">
            <v>80</v>
          </cell>
          <cell r="D2664">
            <v>6</v>
          </cell>
          <cell r="E2664" t="str">
            <v>BROKERAGE-NTN USV PROEX-DEPOSITANTES VALS.CUSTODIA</v>
          </cell>
          <cell r="F2664">
            <v>3</v>
          </cell>
          <cell r="G2664">
            <v>90480001</v>
          </cell>
          <cell r="H2664" t="str">
            <v>0000000</v>
          </cell>
          <cell r="I2664">
            <v>0</v>
          </cell>
          <cell r="J2664">
            <v>176</v>
          </cell>
          <cell r="K2664">
            <v>0</v>
          </cell>
          <cell r="L2664">
            <v>36893418</v>
          </cell>
          <cell r="M2664">
            <v>41368019</v>
          </cell>
          <cell r="N2664">
            <v>-688888</v>
          </cell>
          <cell r="O2664">
            <v>127474</v>
          </cell>
          <cell r="P2664">
            <v>40806605</v>
          </cell>
          <cell r="R2664">
            <v>3851920</v>
          </cell>
          <cell r="S2664">
            <v>4474601</v>
          </cell>
          <cell r="T2664">
            <v>-561414</v>
          </cell>
          <cell r="V2664">
            <v>33310674.68</v>
          </cell>
          <cell r="W2664">
            <v>38707238.32</v>
          </cell>
          <cell r="X2664">
            <v>41069678.859999999</v>
          </cell>
        </row>
        <row r="2665">
          <cell r="A2665">
            <v>1</v>
          </cell>
          <cell r="B2665" t="str">
            <v>990480001114</v>
          </cell>
          <cell r="C2665">
            <v>80</v>
          </cell>
          <cell r="D2665">
            <v>6</v>
          </cell>
          <cell r="E2665" t="str">
            <v>INTL.SEC.-DEPOSIT.DE VALS.CUSTOD.EM NOSSO PODER-NP</v>
          </cell>
          <cell r="F2665">
            <v>3</v>
          </cell>
          <cell r="G2665">
            <v>90480001</v>
          </cell>
          <cell r="H2665" t="str">
            <v>0000000</v>
          </cell>
          <cell r="I2665">
            <v>0</v>
          </cell>
          <cell r="J2665">
            <v>381</v>
          </cell>
          <cell r="K2665">
            <v>0</v>
          </cell>
          <cell r="L2665">
            <v>52</v>
          </cell>
          <cell r="M2665">
            <v>52</v>
          </cell>
          <cell r="N2665">
            <v>0</v>
          </cell>
          <cell r="O2665">
            <v>0</v>
          </cell>
          <cell r="P2665">
            <v>52</v>
          </cell>
          <cell r="R2665">
            <v>-2361</v>
          </cell>
          <cell r="S2665">
            <v>0</v>
          </cell>
          <cell r="T2665">
            <v>0</v>
          </cell>
          <cell r="V2665">
            <v>128.16</v>
          </cell>
          <cell r="W2665">
            <v>52</v>
          </cell>
          <cell r="X2665">
            <v>52</v>
          </cell>
        </row>
        <row r="2666">
          <cell r="A2666">
            <v>1</v>
          </cell>
          <cell r="B2666" t="str">
            <v>990480001211</v>
          </cell>
          <cell r="C2666">
            <v>80</v>
          </cell>
          <cell r="D2666">
            <v>6</v>
          </cell>
          <cell r="E2666" t="str">
            <v>DEPOSITANTES VALS EM CUSTODIA-CMK-BR</v>
          </cell>
          <cell r="F2666">
            <v>3</v>
          </cell>
          <cell r="G2666">
            <v>90480001</v>
          </cell>
          <cell r="H2666" t="str">
            <v>0000000</v>
          </cell>
          <cell r="I2666">
            <v>0</v>
          </cell>
          <cell r="J2666">
            <v>372</v>
          </cell>
          <cell r="K2666">
            <v>0</v>
          </cell>
          <cell r="L2666">
            <v>2595862883.9000001</v>
          </cell>
          <cell r="M2666">
            <v>2429273757.5</v>
          </cell>
          <cell r="N2666">
            <v>-2853742033.5500002</v>
          </cell>
          <cell r="O2666">
            <v>3238319750.3499999</v>
          </cell>
          <cell r="P2666">
            <v>2813851474.3000002</v>
          </cell>
          <cell r="R2666">
            <v>916486961.40999997</v>
          </cell>
          <cell r="S2666">
            <v>-166589126.4000001</v>
          </cell>
          <cell r="T2666">
            <v>384577716.79999971</v>
          </cell>
          <cell r="V2666">
            <v>1413840681.4300001</v>
          </cell>
          <cell r="W2666">
            <v>2595862883.9000001</v>
          </cell>
          <cell r="X2666">
            <v>2831459138.1100001</v>
          </cell>
        </row>
        <row r="2667">
          <cell r="A2667">
            <v>1</v>
          </cell>
          <cell r="B2667" t="str">
            <v>990480001246</v>
          </cell>
          <cell r="C2667">
            <v>80</v>
          </cell>
          <cell r="D2667">
            <v>6</v>
          </cell>
          <cell r="E2667" t="str">
            <v>DEPOSIT.DE VALORES EM CUSTODIA</v>
          </cell>
          <cell r="F2667">
            <v>3</v>
          </cell>
          <cell r="G2667">
            <v>90480001</v>
          </cell>
          <cell r="H2667" t="str">
            <v>0000000</v>
          </cell>
          <cell r="I2667">
            <v>0</v>
          </cell>
          <cell r="J2667">
            <v>176</v>
          </cell>
          <cell r="K2667">
            <v>0</v>
          </cell>
          <cell r="L2667">
            <v>31681</v>
          </cell>
          <cell r="M2667">
            <v>31681</v>
          </cell>
          <cell r="N2667">
            <v>-10000</v>
          </cell>
          <cell r="O2667">
            <v>0</v>
          </cell>
          <cell r="P2667">
            <v>21681</v>
          </cell>
          <cell r="R2667">
            <v>800</v>
          </cell>
          <cell r="S2667">
            <v>0</v>
          </cell>
          <cell r="T2667">
            <v>-10000</v>
          </cell>
          <cell r="V2667">
            <v>31010.03</v>
          </cell>
          <cell r="W2667">
            <v>31681</v>
          </cell>
          <cell r="X2667">
            <v>28823.86</v>
          </cell>
        </row>
        <row r="2668">
          <cell r="G2668" t="str">
            <v>90480001 Total</v>
          </cell>
          <cell r="L2668">
            <v>2632788272.9000001</v>
          </cell>
          <cell r="M2668">
            <v>2470673747.5</v>
          </cell>
          <cell r="P2668">
            <v>2854680050.3000002</v>
          </cell>
          <cell r="R2668">
            <v>920337320.40999997</v>
          </cell>
          <cell r="S2668">
            <v>-162114525.4000001</v>
          </cell>
          <cell r="T2668">
            <v>384006302.79999971</v>
          </cell>
          <cell r="V2668">
            <v>1447182732.3</v>
          </cell>
          <cell r="W2668">
            <v>2634602093.2200003</v>
          </cell>
          <cell r="X2668">
            <v>2872557930.8300004</v>
          </cell>
        </row>
        <row r="2669">
          <cell r="A2669">
            <v>1</v>
          </cell>
          <cell r="B2669" t="str">
            <v>900231009051</v>
          </cell>
          <cell r="C2669">
            <v>80</v>
          </cell>
          <cell r="D2669">
            <v>6</v>
          </cell>
          <cell r="E2669" t="str">
            <v>EMPRESTIMOS POR HIPOTECA</v>
          </cell>
          <cell r="F2669">
            <v>3</v>
          </cell>
          <cell r="G2669">
            <v>90490008</v>
          </cell>
          <cell r="H2669" t="str">
            <v>0000000</v>
          </cell>
          <cell r="I2669">
            <v>0</v>
          </cell>
          <cell r="J2669">
            <v>151</v>
          </cell>
          <cell r="K2669">
            <v>0</v>
          </cell>
          <cell r="L2669">
            <v>139709964.65000001</v>
          </cell>
          <cell r="M2669">
            <v>140523254.06</v>
          </cell>
          <cell r="N2669">
            <v>-1619190</v>
          </cell>
          <cell r="O2669">
            <v>3838518.82</v>
          </cell>
          <cell r="P2669">
            <v>142742582.88</v>
          </cell>
          <cell r="R2669">
            <v>-217567.87</v>
          </cell>
          <cell r="S2669">
            <v>813289.41</v>
          </cell>
          <cell r="T2669">
            <v>2219328.8199999998</v>
          </cell>
          <cell r="V2669">
            <v>139906477.56</v>
          </cell>
          <cell r="W2669">
            <v>139709964.65000001</v>
          </cell>
          <cell r="X2669">
            <v>139598002.63</v>
          </cell>
        </row>
        <row r="2670">
          <cell r="A2670">
            <v>1</v>
          </cell>
          <cell r="B2670" t="str">
            <v>900231009060</v>
          </cell>
          <cell r="C2670">
            <v>80</v>
          </cell>
          <cell r="D2670">
            <v>6</v>
          </cell>
          <cell r="E2670" t="str">
            <v>DEPOSITANTES DE VALORES EM GARANTIA</v>
          </cell>
          <cell r="F2670">
            <v>3</v>
          </cell>
          <cell r="G2670">
            <v>90490008</v>
          </cell>
          <cell r="H2670" t="str">
            <v>0000000</v>
          </cell>
          <cell r="I2670">
            <v>0</v>
          </cell>
          <cell r="J2670">
            <v>512</v>
          </cell>
          <cell r="K2670">
            <v>0</v>
          </cell>
          <cell r="L2670">
            <v>9239180.6799999997</v>
          </cell>
          <cell r="M2670">
            <v>9313392.8599999994</v>
          </cell>
          <cell r="N2670">
            <v>0</v>
          </cell>
          <cell r="O2670">
            <v>350262.61</v>
          </cell>
          <cell r="P2670">
            <v>9663655.4700000007</v>
          </cell>
          <cell r="R2670">
            <v>-19852.939999999999</v>
          </cell>
          <cell r="S2670">
            <v>74212.179999999993</v>
          </cell>
          <cell r="T2670">
            <v>350262.61</v>
          </cell>
          <cell r="V2670">
            <v>9257112.3699999992</v>
          </cell>
          <cell r="W2670">
            <v>9239180.6799999997</v>
          </cell>
          <cell r="X2670">
            <v>9313392.8599999994</v>
          </cell>
        </row>
        <row r="2671">
          <cell r="A2671">
            <v>1</v>
          </cell>
          <cell r="B2671" t="str">
            <v>900231009108</v>
          </cell>
          <cell r="C2671">
            <v>80</v>
          </cell>
          <cell r="D2671">
            <v>6</v>
          </cell>
          <cell r="E2671" t="str">
            <v>CAMBIO</v>
          </cell>
          <cell r="F2671">
            <v>3</v>
          </cell>
          <cell r="G2671">
            <v>90490008</v>
          </cell>
          <cell r="H2671" t="str">
            <v>0000000</v>
          </cell>
          <cell r="I2671">
            <v>0</v>
          </cell>
          <cell r="J2671">
            <v>15</v>
          </cell>
          <cell r="K2671">
            <v>0</v>
          </cell>
          <cell r="L2671">
            <v>-68185</v>
          </cell>
          <cell r="M2671">
            <v>-68185</v>
          </cell>
          <cell r="N2671">
            <v>0</v>
          </cell>
          <cell r="O2671">
            <v>0</v>
          </cell>
          <cell r="P2671">
            <v>-68185</v>
          </cell>
          <cell r="R2671">
            <v>0</v>
          </cell>
          <cell r="S2671">
            <v>0</v>
          </cell>
          <cell r="T2671">
            <v>0</v>
          </cell>
          <cell r="V2671">
            <v>-68185</v>
          </cell>
          <cell r="W2671">
            <v>-68185</v>
          </cell>
          <cell r="X2671">
            <v>-68185</v>
          </cell>
        </row>
        <row r="2672">
          <cell r="A2672">
            <v>1</v>
          </cell>
          <cell r="B2672" t="str">
            <v>900231009159</v>
          </cell>
          <cell r="C2672">
            <v>80</v>
          </cell>
          <cell r="D2672">
            <v>6</v>
          </cell>
          <cell r="E2672" t="str">
            <v>DEPOSITANTES DE VALORES EM GARANTIA-ALIENA-FID</v>
          </cell>
          <cell r="F2672">
            <v>3</v>
          </cell>
          <cell r="G2672">
            <v>90490008</v>
          </cell>
          <cell r="H2672" t="str">
            <v>0000000</v>
          </cell>
          <cell r="I2672">
            <v>0</v>
          </cell>
          <cell r="J2672">
            <v>145</v>
          </cell>
          <cell r="K2672">
            <v>0</v>
          </cell>
          <cell r="L2672">
            <v>56449261.689999998</v>
          </cell>
          <cell r="M2672">
            <v>56686939.689999998</v>
          </cell>
          <cell r="N2672">
            <v>-7053156.9299999997</v>
          </cell>
          <cell r="O2672">
            <v>1651354.76</v>
          </cell>
          <cell r="P2672">
            <v>51285137.520000003</v>
          </cell>
          <cell r="R2672">
            <v>1258625.08</v>
          </cell>
          <cell r="S2672">
            <v>237678</v>
          </cell>
          <cell r="T2672">
            <v>-5401802.1699999999</v>
          </cell>
          <cell r="V2672">
            <v>55309949.060000002</v>
          </cell>
          <cell r="W2672">
            <v>56443929.100000001</v>
          </cell>
          <cell r="X2672">
            <v>51058326.600000001</v>
          </cell>
        </row>
        <row r="2673">
          <cell r="A2673">
            <v>1</v>
          </cell>
          <cell r="B2673" t="str">
            <v>900401018048</v>
          </cell>
          <cell r="C2673">
            <v>80</v>
          </cell>
          <cell r="D2673">
            <v>6</v>
          </cell>
          <cell r="E2673" t="str">
            <v>GARANTIAS RECEBIDAS-HIPOTECA-MODULO LR-GCB</v>
          </cell>
          <cell r="F2673">
            <v>3</v>
          </cell>
          <cell r="G2673">
            <v>90490008</v>
          </cell>
          <cell r="H2673" t="str">
            <v>0000000</v>
          </cell>
          <cell r="I2673">
            <v>0</v>
          </cell>
          <cell r="J2673">
            <v>998</v>
          </cell>
          <cell r="K2673">
            <v>0</v>
          </cell>
          <cell r="L2673">
            <v>1273644.7</v>
          </cell>
          <cell r="M2673">
            <v>1273644.7</v>
          </cell>
          <cell r="N2673">
            <v>0</v>
          </cell>
          <cell r="O2673">
            <v>0</v>
          </cell>
          <cell r="P2673">
            <v>1273644.7</v>
          </cell>
          <cell r="R2673">
            <v>0</v>
          </cell>
          <cell r="S2673">
            <v>0</v>
          </cell>
          <cell r="T2673">
            <v>0</v>
          </cell>
          <cell r="V2673">
            <v>1273644.7</v>
          </cell>
          <cell r="W2673">
            <v>1273644.7</v>
          </cell>
          <cell r="X2673">
            <v>1273644.7</v>
          </cell>
        </row>
        <row r="2674">
          <cell r="A2674">
            <v>1</v>
          </cell>
          <cell r="B2674" t="str">
            <v>900401018056</v>
          </cell>
          <cell r="C2674">
            <v>80</v>
          </cell>
          <cell r="D2674">
            <v>6</v>
          </cell>
          <cell r="E2674" t="str">
            <v>GARANTIAS RECEBIDAS-ALIENACAO FIDUCIARIA-MODULO LR-GCB</v>
          </cell>
          <cell r="F2674">
            <v>3</v>
          </cell>
          <cell r="G2674">
            <v>90490008</v>
          </cell>
          <cell r="H2674" t="str">
            <v>0000000</v>
          </cell>
          <cell r="I2674">
            <v>0</v>
          </cell>
          <cell r="J2674">
            <v>998</v>
          </cell>
          <cell r="K2674">
            <v>0</v>
          </cell>
          <cell r="L2674">
            <v>3917908.4</v>
          </cell>
          <cell r="M2674">
            <v>3884954.34</v>
          </cell>
          <cell r="N2674">
            <v>0</v>
          </cell>
          <cell r="O2674">
            <v>0</v>
          </cell>
          <cell r="P2674">
            <v>3884954.34</v>
          </cell>
          <cell r="R2674">
            <v>0</v>
          </cell>
          <cell r="S2674">
            <v>-32954.06</v>
          </cell>
          <cell r="T2674">
            <v>0</v>
          </cell>
          <cell r="V2674">
            <v>3917908.4</v>
          </cell>
          <cell r="W2674">
            <v>3903025.92</v>
          </cell>
          <cell r="X2674">
            <v>3884954.34</v>
          </cell>
        </row>
        <row r="2675">
          <cell r="A2675">
            <v>1</v>
          </cell>
          <cell r="B2675" t="str">
            <v>990490008065</v>
          </cell>
          <cell r="C2675">
            <v>80</v>
          </cell>
          <cell r="D2675">
            <v>6</v>
          </cell>
          <cell r="E2675" t="str">
            <v>GARANTIAS RECEBIDAS-HIPOTECA,ALIEN.FID.-ACORDOS LE-GCB</v>
          </cell>
          <cell r="F2675">
            <v>3</v>
          </cell>
          <cell r="G2675">
            <v>90490008</v>
          </cell>
          <cell r="H2675" t="str">
            <v>0000000</v>
          </cell>
          <cell r="I2675">
            <v>0</v>
          </cell>
          <cell r="J2675">
            <v>998</v>
          </cell>
          <cell r="K2675">
            <v>0</v>
          </cell>
          <cell r="L2675">
            <v>3740154.95</v>
          </cell>
          <cell r="M2675">
            <v>3740154.95</v>
          </cell>
          <cell r="N2675">
            <v>0</v>
          </cell>
          <cell r="O2675">
            <v>0</v>
          </cell>
          <cell r="P2675">
            <v>3740154.95</v>
          </cell>
          <cell r="R2675">
            <v>0</v>
          </cell>
          <cell r="S2675">
            <v>0</v>
          </cell>
          <cell r="T2675">
            <v>0</v>
          </cell>
          <cell r="V2675">
            <v>3740154.95</v>
          </cell>
          <cell r="W2675">
            <v>3740154.95</v>
          </cell>
          <cell r="X2675">
            <v>3740154.95</v>
          </cell>
        </row>
        <row r="2676">
          <cell r="A2676">
            <v>1</v>
          </cell>
          <cell r="B2676" t="str">
            <v>990490008073</v>
          </cell>
          <cell r="C2676">
            <v>80</v>
          </cell>
          <cell r="D2676">
            <v>6</v>
          </cell>
          <cell r="E2676" t="str">
            <v>GARANTIAS RECEBIDAS-PENHOR CAUCAO,TIT,OUTROS-ACORDOS LE-GCB</v>
          </cell>
          <cell r="F2676">
            <v>3</v>
          </cell>
          <cell r="G2676">
            <v>90490008</v>
          </cell>
          <cell r="H2676" t="str">
            <v>0000000</v>
          </cell>
          <cell r="I2676">
            <v>0</v>
          </cell>
          <cell r="J2676">
            <v>998</v>
          </cell>
          <cell r="K2676">
            <v>0</v>
          </cell>
          <cell r="L2676">
            <v>1812105.69</v>
          </cell>
          <cell r="M2676">
            <v>1812105.69</v>
          </cell>
          <cell r="N2676">
            <v>0</v>
          </cell>
          <cell r="O2676">
            <v>0</v>
          </cell>
          <cell r="P2676">
            <v>1812105.69</v>
          </cell>
          <cell r="R2676">
            <v>0</v>
          </cell>
          <cell r="S2676">
            <v>0</v>
          </cell>
          <cell r="T2676">
            <v>0</v>
          </cell>
          <cell r="V2676">
            <v>1812105.69</v>
          </cell>
          <cell r="W2676">
            <v>1812105.69</v>
          </cell>
          <cell r="X2676">
            <v>1812105.69</v>
          </cell>
        </row>
        <row r="2677">
          <cell r="G2677" t="str">
            <v>90490008 Total</v>
          </cell>
          <cell r="L2677">
            <v>216074035.75999999</v>
          </cell>
          <cell r="M2677">
            <v>217166261.28999999</v>
          </cell>
          <cell r="P2677">
            <v>214334050.54999998</v>
          </cell>
          <cell r="R2677">
            <v>1021204.27</v>
          </cell>
          <cell r="S2677">
            <v>1092225.53</v>
          </cell>
          <cell r="T2677">
            <v>-2832210.74</v>
          </cell>
          <cell r="V2677">
            <v>215149167.72999999</v>
          </cell>
          <cell r="W2677">
            <v>216053820.68999997</v>
          </cell>
          <cell r="X2677">
            <v>210612396.76999998</v>
          </cell>
        </row>
        <row r="2678">
          <cell r="A2678">
            <v>1</v>
          </cell>
          <cell r="B2678" t="str">
            <v>900161039038</v>
          </cell>
          <cell r="C2678">
            <v>220</v>
          </cell>
          <cell r="D2678">
            <v>6</v>
          </cell>
          <cell r="E2678" t="str">
            <v>DO EXTERIOR</v>
          </cell>
          <cell r="F2678">
            <v>3</v>
          </cell>
          <cell r="G2678">
            <v>90570203</v>
          </cell>
          <cell r="H2678" t="str">
            <v>0000000</v>
          </cell>
          <cell r="I2678">
            <v>0</v>
          </cell>
          <cell r="J2678">
            <v>3</v>
          </cell>
          <cell r="K2678">
            <v>0</v>
          </cell>
          <cell r="L2678">
            <v>0</v>
          </cell>
          <cell r="M2678">
            <v>0</v>
          </cell>
          <cell r="N2678">
            <v>-105670.13</v>
          </cell>
          <cell r="O2678">
            <v>105670.13</v>
          </cell>
          <cell r="P2678">
            <v>0</v>
          </cell>
          <cell r="R2678">
            <v>0</v>
          </cell>
          <cell r="S2678">
            <v>0</v>
          </cell>
          <cell r="T2678">
            <v>0</v>
          </cell>
          <cell r="V2678">
            <v>0</v>
          </cell>
          <cell r="W2678">
            <v>0</v>
          </cell>
          <cell r="X2678">
            <v>0</v>
          </cell>
        </row>
        <row r="2679">
          <cell r="G2679" t="str">
            <v>90570203 Total</v>
          </cell>
          <cell r="L2679">
            <v>0</v>
          </cell>
          <cell r="M2679">
            <v>0</v>
          </cell>
          <cell r="P2679">
            <v>0</v>
          </cell>
          <cell r="R2679">
            <v>0</v>
          </cell>
          <cell r="S2679">
            <v>0</v>
          </cell>
          <cell r="T2679">
            <v>0</v>
          </cell>
          <cell r="V2679">
            <v>0</v>
          </cell>
          <cell r="W2679">
            <v>0</v>
          </cell>
          <cell r="X2679">
            <v>0</v>
          </cell>
        </row>
        <row r="2680">
          <cell r="A2680">
            <v>1</v>
          </cell>
          <cell r="B2680" t="str">
            <v>900351039004</v>
          </cell>
          <cell r="C2680">
            <v>80</v>
          </cell>
          <cell r="D2680">
            <v>6</v>
          </cell>
          <cell r="E2680" t="str">
            <v>REAJUSTE DE SALDOS</v>
          </cell>
          <cell r="F2680">
            <v>3</v>
          </cell>
          <cell r="G2680">
            <v>90590207</v>
          </cell>
          <cell r="H2680" t="str">
            <v>0000000</v>
          </cell>
          <cell r="I2680">
            <v>0</v>
          </cell>
          <cell r="J2680">
            <v>3</v>
          </cell>
          <cell r="K2680">
            <v>0</v>
          </cell>
          <cell r="L2680">
            <v>-0.01</v>
          </cell>
          <cell r="M2680">
            <v>-0.01</v>
          </cell>
          <cell r="N2680">
            <v>0</v>
          </cell>
          <cell r="O2680">
            <v>0</v>
          </cell>
          <cell r="P2680">
            <v>-0.01</v>
          </cell>
          <cell r="R2680">
            <v>0</v>
          </cell>
          <cell r="S2680">
            <v>0</v>
          </cell>
          <cell r="T2680">
            <v>0</v>
          </cell>
          <cell r="V2680">
            <v>-0.01</v>
          </cell>
          <cell r="W2680">
            <v>-0.01</v>
          </cell>
          <cell r="X2680">
            <v>-0.01</v>
          </cell>
        </row>
        <row r="2681">
          <cell r="A2681">
            <v>1</v>
          </cell>
          <cell r="B2681" t="str">
            <v>900351039020</v>
          </cell>
          <cell r="C2681">
            <v>220</v>
          </cell>
          <cell r="D2681">
            <v>6</v>
          </cell>
          <cell r="E2681" t="str">
            <v>NO EXTERIOR-PRE-PAGAMENTO</v>
          </cell>
          <cell r="F2681">
            <v>3</v>
          </cell>
          <cell r="G2681">
            <v>90590207</v>
          </cell>
          <cell r="H2681" t="str">
            <v>0000000</v>
          </cell>
          <cell r="I2681">
            <v>0</v>
          </cell>
          <cell r="J2681">
            <v>461</v>
          </cell>
          <cell r="K2681">
            <v>0</v>
          </cell>
          <cell r="L2681">
            <v>447103356.79000002</v>
          </cell>
          <cell r="M2681">
            <v>450694640.26999998</v>
          </cell>
          <cell r="N2681">
            <v>-7411311.1399999997</v>
          </cell>
          <cell r="O2681">
            <v>24361254.219999999</v>
          </cell>
          <cell r="P2681">
            <v>467644583.35000002</v>
          </cell>
          <cell r="R2681">
            <v>-960725.52</v>
          </cell>
          <cell r="S2681">
            <v>3591283.48</v>
          </cell>
          <cell r="T2681">
            <v>16949943.079999998</v>
          </cell>
          <cell r="V2681">
            <v>448973155.92000002</v>
          </cell>
          <cell r="W2681">
            <v>446944711.63999999</v>
          </cell>
          <cell r="X2681">
            <v>458002199.60000002</v>
          </cell>
        </row>
        <row r="2682">
          <cell r="A2682">
            <v>1</v>
          </cell>
          <cell r="B2682" t="str">
            <v>900351039020</v>
          </cell>
          <cell r="C2682">
            <v>395</v>
          </cell>
          <cell r="D2682">
            <v>6</v>
          </cell>
          <cell r="E2682" t="str">
            <v>NO EXTERIOR-PRE-PAGAMENTO</v>
          </cell>
          <cell r="F2682">
            <v>3</v>
          </cell>
          <cell r="G2682">
            <v>90590207</v>
          </cell>
          <cell r="H2682" t="str">
            <v>0000000</v>
          </cell>
          <cell r="I2682">
            <v>0</v>
          </cell>
          <cell r="J2682">
            <v>461</v>
          </cell>
          <cell r="K2682">
            <v>0</v>
          </cell>
          <cell r="L2682">
            <v>211168.31</v>
          </cell>
          <cell r="M2682">
            <v>211392.99</v>
          </cell>
          <cell r="N2682">
            <v>-14282.31</v>
          </cell>
          <cell r="O2682">
            <v>19765.88</v>
          </cell>
          <cell r="P2682">
            <v>216876.56</v>
          </cell>
          <cell r="R2682">
            <v>14781.44</v>
          </cell>
          <cell r="S2682">
            <v>224.67999999999665</v>
          </cell>
          <cell r="T2682">
            <v>5483.57</v>
          </cell>
          <cell r="V2682">
            <v>202925.8</v>
          </cell>
          <cell r="W2682">
            <v>211039.43</v>
          </cell>
          <cell r="X2682">
            <v>212232.98</v>
          </cell>
        </row>
        <row r="2683">
          <cell r="A2683">
            <v>1</v>
          </cell>
          <cell r="B2683" t="str">
            <v>900351039020</v>
          </cell>
          <cell r="C2683">
            <v>610</v>
          </cell>
          <cell r="D2683">
            <v>6</v>
          </cell>
          <cell r="E2683" t="str">
            <v>NO EXTERIOR-PRE-PAGAMENTO</v>
          </cell>
          <cell r="F2683">
            <v>3</v>
          </cell>
          <cell r="G2683">
            <v>90590207</v>
          </cell>
          <cell r="H2683" t="str">
            <v>0000000</v>
          </cell>
          <cell r="I2683">
            <v>0</v>
          </cell>
          <cell r="J2683">
            <v>461</v>
          </cell>
          <cell r="K2683">
            <v>0</v>
          </cell>
          <cell r="L2683">
            <v>66786.649999999994</v>
          </cell>
          <cell r="M2683">
            <v>66857.89</v>
          </cell>
          <cell r="N2683">
            <v>-4516.8100000000004</v>
          </cell>
          <cell r="O2683">
            <v>6251.14</v>
          </cell>
          <cell r="P2683">
            <v>68592.22</v>
          </cell>
          <cell r="R2683">
            <v>4674.79</v>
          </cell>
          <cell r="S2683">
            <v>71.239999999999782</v>
          </cell>
          <cell r="T2683">
            <v>1734.33</v>
          </cell>
          <cell r="V2683">
            <v>64179.85</v>
          </cell>
          <cell r="W2683">
            <v>66746</v>
          </cell>
          <cell r="X2683">
            <v>67123.55</v>
          </cell>
        </row>
        <row r="2684">
          <cell r="A2684">
            <v>1</v>
          </cell>
          <cell r="B2684" t="str">
            <v>900351039039</v>
          </cell>
          <cell r="C2684">
            <v>220</v>
          </cell>
          <cell r="D2684">
            <v>6</v>
          </cell>
          <cell r="E2684" t="str">
            <v>NO EXTERIOR</v>
          </cell>
          <cell r="F2684">
            <v>3</v>
          </cell>
          <cell r="G2684">
            <v>90590207</v>
          </cell>
          <cell r="H2684" t="str">
            <v>0000000</v>
          </cell>
          <cell r="I2684">
            <v>0</v>
          </cell>
          <cell r="J2684">
            <v>461</v>
          </cell>
          <cell r="K2684">
            <v>0</v>
          </cell>
          <cell r="L2684">
            <v>73781030.099999994</v>
          </cell>
          <cell r="M2684">
            <v>74373663.969999999</v>
          </cell>
          <cell r="N2684">
            <v>-1223015.1299999999</v>
          </cell>
          <cell r="O2684">
            <v>4020096.03</v>
          </cell>
          <cell r="P2684">
            <v>77170744.870000005</v>
          </cell>
          <cell r="R2684">
            <v>-158538.99</v>
          </cell>
          <cell r="S2684">
            <v>592633.87</v>
          </cell>
          <cell r="T2684">
            <v>2797080.9</v>
          </cell>
          <cell r="V2684">
            <v>74089584.489999995</v>
          </cell>
          <cell r="W2684">
            <v>73754850.459999993</v>
          </cell>
          <cell r="X2684">
            <v>75579557.969999999</v>
          </cell>
        </row>
        <row r="2685">
          <cell r="A2685">
            <v>1</v>
          </cell>
          <cell r="B2685" t="str">
            <v>900351039039</v>
          </cell>
          <cell r="C2685">
            <v>610</v>
          </cell>
          <cell r="D2685">
            <v>6</v>
          </cell>
          <cell r="E2685" t="str">
            <v>NO EXTERIOR</v>
          </cell>
          <cell r="F2685">
            <v>3</v>
          </cell>
          <cell r="G2685">
            <v>90590207</v>
          </cell>
          <cell r="H2685" t="str">
            <v>0000000</v>
          </cell>
          <cell r="I2685">
            <v>0</v>
          </cell>
          <cell r="J2685">
            <v>461</v>
          </cell>
          <cell r="K2685">
            <v>0</v>
          </cell>
          <cell r="L2685">
            <v>146160.34</v>
          </cell>
          <cell r="M2685">
            <v>146316.25</v>
          </cell>
          <cell r="N2685">
            <v>-9884.89</v>
          </cell>
          <cell r="O2685">
            <v>13680.41</v>
          </cell>
          <cell r="P2685">
            <v>150111.76999999999</v>
          </cell>
          <cell r="R2685">
            <v>10230.620000000001</v>
          </cell>
          <cell r="S2685">
            <v>155.91</v>
          </cell>
          <cell r="T2685">
            <v>3795.52</v>
          </cell>
          <cell r="V2685">
            <v>140455.44</v>
          </cell>
          <cell r="W2685">
            <v>146071.37</v>
          </cell>
          <cell r="X2685">
            <v>146897.63</v>
          </cell>
        </row>
        <row r="2686">
          <cell r="A2686">
            <v>1</v>
          </cell>
          <cell r="B2686" t="str">
            <v>900351039047</v>
          </cell>
          <cell r="C2686">
            <v>220</v>
          </cell>
          <cell r="D2686">
            <v>6</v>
          </cell>
          <cell r="E2686" t="str">
            <v>NO EXTERIOR</v>
          </cell>
          <cell r="F2686">
            <v>3</v>
          </cell>
          <cell r="G2686">
            <v>90590207</v>
          </cell>
          <cell r="H2686" t="str">
            <v>0000000</v>
          </cell>
          <cell r="I2686">
            <v>0</v>
          </cell>
          <cell r="J2686">
            <v>461</v>
          </cell>
          <cell r="K2686">
            <v>0</v>
          </cell>
          <cell r="L2686">
            <v>156824.9</v>
          </cell>
          <cell r="M2686">
            <v>158084.57</v>
          </cell>
          <cell r="N2686">
            <v>-2599.58</v>
          </cell>
          <cell r="O2686">
            <v>8544.9</v>
          </cell>
          <cell r="P2686">
            <v>164029.89000000001</v>
          </cell>
          <cell r="R2686">
            <v>-78985.39</v>
          </cell>
          <cell r="S2686">
            <v>1259.67</v>
          </cell>
          <cell r="T2686">
            <v>5945.32</v>
          </cell>
          <cell r="V2686">
            <v>192379.17</v>
          </cell>
          <cell r="W2686">
            <v>156769.26</v>
          </cell>
          <cell r="X2686">
            <v>160647.76</v>
          </cell>
        </row>
        <row r="2687">
          <cell r="G2687" t="str">
            <v>90590207 Total</v>
          </cell>
          <cell r="L2687">
            <v>521465327.07999998</v>
          </cell>
          <cell r="M2687">
            <v>525650955.93000001</v>
          </cell>
          <cell r="P2687">
            <v>545414938.64999998</v>
          </cell>
          <cell r="R2687">
            <v>-1168563.05</v>
          </cell>
          <cell r="S2687">
            <v>4185628.85</v>
          </cell>
          <cell r="T2687">
            <v>19763982.719999995</v>
          </cell>
          <cell r="V2687">
            <v>523662680.66000009</v>
          </cell>
          <cell r="W2687">
            <v>521280188.14999998</v>
          </cell>
          <cell r="X2687">
            <v>534168659.48000002</v>
          </cell>
        </row>
        <row r="2688">
          <cell r="A2688">
            <v>1</v>
          </cell>
          <cell r="B2688" t="str">
            <v>900150000518</v>
          </cell>
          <cell r="C2688">
            <v>80</v>
          </cell>
          <cell r="D2688">
            <v>6</v>
          </cell>
          <cell r="E2688" t="str">
            <v>OPIC-SWAP LIBOR/PRE CETIP-OPERACOES CONTRATADAS</v>
          </cell>
          <cell r="F2688">
            <v>3</v>
          </cell>
          <cell r="G2688">
            <v>90610008</v>
          </cell>
          <cell r="H2688" t="str">
            <v>0000000</v>
          </cell>
          <cell r="I2688">
            <v>0</v>
          </cell>
          <cell r="J2688">
            <v>260</v>
          </cell>
          <cell r="K2688">
            <v>0</v>
          </cell>
          <cell r="L2688">
            <v>79067168.319999993</v>
          </cell>
          <cell r="M2688">
            <v>77646037.319999993</v>
          </cell>
          <cell r="N2688">
            <v>0</v>
          </cell>
          <cell r="O2688">
            <v>142319500</v>
          </cell>
          <cell r="P2688">
            <v>219965537.31999999</v>
          </cell>
          <cell r="R2688">
            <v>0</v>
          </cell>
          <cell r="S2688">
            <v>-1421131</v>
          </cell>
          <cell r="T2688">
            <v>142319500</v>
          </cell>
          <cell r="V2688">
            <v>79067168.319999993</v>
          </cell>
          <cell r="W2688">
            <v>78746267.769999996</v>
          </cell>
          <cell r="X2688">
            <v>179302823.03</v>
          </cell>
        </row>
        <row r="2689">
          <cell r="A2689">
            <v>1</v>
          </cell>
          <cell r="B2689" t="str">
            <v>900150000712</v>
          </cell>
          <cell r="C2689">
            <v>80</v>
          </cell>
          <cell r="D2689">
            <v>6</v>
          </cell>
          <cell r="E2689" t="str">
            <v>SWAP USD/CDI CETIP-CONTRATOS DE CDI PASSIVO-PRINC</v>
          </cell>
          <cell r="F2689">
            <v>3</v>
          </cell>
          <cell r="G2689">
            <v>90610008</v>
          </cell>
          <cell r="H2689" t="str">
            <v>0000000</v>
          </cell>
          <cell r="I2689">
            <v>680116</v>
          </cell>
          <cell r="J2689">
            <v>51</v>
          </cell>
          <cell r="K2689">
            <v>0</v>
          </cell>
          <cell r="L2689">
            <v>4022274625.52</v>
          </cell>
          <cell r="M2689">
            <v>3371614059.1300001</v>
          </cell>
          <cell r="N2689">
            <v>-76426587.680000007</v>
          </cell>
          <cell r="O2689">
            <v>0</v>
          </cell>
          <cell r="P2689">
            <v>3295187471.4499998</v>
          </cell>
          <cell r="R2689">
            <v>-658870187.74000001</v>
          </cell>
          <cell r="S2689">
            <v>-650660566.39000034</v>
          </cell>
          <cell r="T2689">
            <v>-76426587.680000007</v>
          </cell>
          <cell r="V2689">
            <v>4062467008.5900002</v>
          </cell>
          <cell r="W2689">
            <v>3471379478.3400002</v>
          </cell>
          <cell r="X2689">
            <v>3299927594.75</v>
          </cell>
        </row>
        <row r="2690">
          <cell r="A2690">
            <v>1</v>
          </cell>
          <cell r="B2690" t="str">
            <v>900150000739</v>
          </cell>
          <cell r="C2690">
            <v>80</v>
          </cell>
          <cell r="D2690">
            <v>6</v>
          </cell>
          <cell r="E2690" t="str">
            <v>SWAP CDI/USD CETIP-CONTRATOS DE USD PASSIVO-PRINC</v>
          </cell>
          <cell r="F2690">
            <v>3</v>
          </cell>
          <cell r="G2690">
            <v>90610008</v>
          </cell>
          <cell r="H2690" t="str">
            <v>0000000</v>
          </cell>
          <cell r="I2690">
            <v>680118</v>
          </cell>
          <cell r="J2690">
            <v>51</v>
          </cell>
          <cell r="K2690">
            <v>0</v>
          </cell>
          <cell r="L2690">
            <v>111841317.56999999</v>
          </cell>
          <cell r="M2690">
            <v>54694009.229999997</v>
          </cell>
          <cell r="N2690">
            <v>0</v>
          </cell>
          <cell r="O2690">
            <v>0</v>
          </cell>
          <cell r="P2690">
            <v>54694009.229999997</v>
          </cell>
          <cell r="R2690">
            <v>-848964.12</v>
          </cell>
          <cell r="S2690">
            <v>-57147308.340000004</v>
          </cell>
          <cell r="T2690">
            <v>0</v>
          </cell>
          <cell r="V2690">
            <v>112580737.93000001</v>
          </cell>
          <cell r="W2690">
            <v>97093625.099999994</v>
          </cell>
          <cell r="X2690">
            <v>54694009.229999997</v>
          </cell>
        </row>
        <row r="2691">
          <cell r="A2691">
            <v>1</v>
          </cell>
          <cell r="B2691" t="str">
            <v>900150001018</v>
          </cell>
          <cell r="C2691">
            <v>80</v>
          </cell>
          <cell r="D2691">
            <v>6</v>
          </cell>
          <cell r="E2691" t="str">
            <v>SWAP CDI/PRE BMF C/GAR-CONTRATOS DE PRE PASSIVO-PRINC</v>
          </cell>
          <cell r="F2691">
            <v>3</v>
          </cell>
          <cell r="G2691">
            <v>90610008</v>
          </cell>
          <cell r="H2691" t="str">
            <v>0000000</v>
          </cell>
          <cell r="I2691">
            <v>680155</v>
          </cell>
          <cell r="J2691">
            <v>155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380000000</v>
          </cell>
          <cell r="P2691">
            <v>380000000</v>
          </cell>
          <cell r="R2691">
            <v>0</v>
          </cell>
          <cell r="S2691">
            <v>0</v>
          </cell>
          <cell r="T2691">
            <v>380000000</v>
          </cell>
          <cell r="V2691">
            <v>0</v>
          </cell>
          <cell r="W2691">
            <v>0</v>
          </cell>
          <cell r="X2691">
            <v>165000000</v>
          </cell>
        </row>
        <row r="2692">
          <cell r="A2692">
            <v>1</v>
          </cell>
          <cell r="B2692" t="str">
            <v>900150001077</v>
          </cell>
          <cell r="C2692">
            <v>80</v>
          </cell>
          <cell r="D2692">
            <v>6</v>
          </cell>
          <cell r="E2692" t="str">
            <v>SWAP PRE/CDI BMF C/GAR-CONTRATOS DE CDI PASSIVO-PRINC</v>
          </cell>
          <cell r="F2692">
            <v>3</v>
          </cell>
          <cell r="G2692">
            <v>90610008</v>
          </cell>
          <cell r="H2692" t="str">
            <v>0000000</v>
          </cell>
          <cell r="I2692">
            <v>680065</v>
          </cell>
          <cell r="J2692">
            <v>155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  <cell r="O2692">
            <v>380000000</v>
          </cell>
          <cell r="P2692">
            <v>380000000</v>
          </cell>
          <cell r="R2692">
            <v>0</v>
          </cell>
          <cell r="S2692">
            <v>0</v>
          </cell>
          <cell r="T2692">
            <v>380000000</v>
          </cell>
          <cell r="V2692">
            <v>0</v>
          </cell>
          <cell r="W2692">
            <v>0</v>
          </cell>
          <cell r="X2692">
            <v>165000000</v>
          </cell>
        </row>
        <row r="2693">
          <cell r="A2693">
            <v>1</v>
          </cell>
          <cell r="B2693" t="str">
            <v>900150001280</v>
          </cell>
          <cell r="C2693">
            <v>220</v>
          </cell>
          <cell r="D2693">
            <v>6</v>
          </cell>
          <cell r="E2693" t="str">
            <v>FORWARD AGREEMENT-FOREIGN EXCHANGE CONTRACTS-NEW YORK</v>
          </cell>
          <cell r="F2693">
            <v>3</v>
          </cell>
          <cell r="G2693">
            <v>90610008</v>
          </cell>
          <cell r="H2693" t="str">
            <v>0000000</v>
          </cell>
          <cell r="I2693">
            <v>0</v>
          </cell>
          <cell r="J2693">
            <v>83</v>
          </cell>
          <cell r="K2693">
            <v>0</v>
          </cell>
          <cell r="L2693">
            <v>0</v>
          </cell>
          <cell r="M2693">
            <v>0</v>
          </cell>
          <cell r="N2693">
            <v>0</v>
          </cell>
          <cell r="O2693">
            <v>0</v>
          </cell>
          <cell r="P2693">
            <v>0</v>
          </cell>
          <cell r="R2693">
            <v>0</v>
          </cell>
          <cell r="S2693">
            <v>0</v>
          </cell>
          <cell r="T2693">
            <v>0</v>
          </cell>
          <cell r="V2693">
            <v>0</v>
          </cell>
          <cell r="W2693">
            <v>0</v>
          </cell>
          <cell r="X2693">
            <v>0</v>
          </cell>
        </row>
        <row r="2694">
          <cell r="A2694">
            <v>1</v>
          </cell>
          <cell r="B2694" t="str">
            <v>900150001689</v>
          </cell>
          <cell r="C2694">
            <v>80</v>
          </cell>
          <cell r="D2694">
            <v>6</v>
          </cell>
          <cell r="E2694" t="str">
            <v>SWAP PRE/USD CETIP-CONTRATOS DE USD PASSIVO-PRINC-INTERCO</v>
          </cell>
          <cell r="F2694">
            <v>3</v>
          </cell>
          <cell r="G2694">
            <v>90610008</v>
          </cell>
          <cell r="H2694" t="str">
            <v>0000000</v>
          </cell>
          <cell r="I2694">
            <v>680245</v>
          </cell>
          <cell r="J2694">
            <v>51</v>
          </cell>
          <cell r="K2694">
            <v>0</v>
          </cell>
          <cell r="L2694">
            <v>1042680116.49</v>
          </cell>
          <cell r="M2694">
            <v>2345826589.71</v>
          </cell>
          <cell r="N2694">
            <v>-385150183.55000001</v>
          </cell>
          <cell r="O2694">
            <v>577787104.37</v>
          </cell>
          <cell r="P2694">
            <v>2538463510.5300002</v>
          </cell>
          <cell r="R2694">
            <v>-74487251.069999933</v>
          </cell>
          <cell r="S2694">
            <v>1303146473.22</v>
          </cell>
          <cell r="T2694">
            <v>192636920.81999999</v>
          </cell>
          <cell r="V2694">
            <v>769914882.80999994</v>
          </cell>
          <cell r="W2694">
            <v>1911226320.6099999</v>
          </cell>
          <cell r="X2694">
            <v>2150167914.9000001</v>
          </cell>
        </row>
        <row r="2695">
          <cell r="A2695">
            <v>1</v>
          </cell>
          <cell r="B2695" t="str">
            <v>900150001824</v>
          </cell>
          <cell r="C2695">
            <v>80</v>
          </cell>
          <cell r="D2695">
            <v>6</v>
          </cell>
          <cell r="E2695" t="str">
            <v>SWAP YEN/USD-(R.2148)-CONTR.DE USD PASS.PRINC-HEAD OFFICE</v>
          </cell>
          <cell r="F2695">
            <v>3</v>
          </cell>
          <cell r="G2695">
            <v>90610008</v>
          </cell>
          <cell r="H2695" t="str">
            <v>0000000</v>
          </cell>
          <cell r="I2695">
            <v>680254</v>
          </cell>
          <cell r="J2695">
            <v>88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  <cell r="O2695">
            <v>10218000</v>
          </cell>
          <cell r="P2695">
            <v>10218000</v>
          </cell>
          <cell r="R2695">
            <v>0</v>
          </cell>
          <cell r="S2695">
            <v>0</v>
          </cell>
          <cell r="T2695">
            <v>10218000</v>
          </cell>
          <cell r="V2695">
            <v>0</v>
          </cell>
          <cell r="W2695">
            <v>0</v>
          </cell>
          <cell r="X2695">
            <v>0</v>
          </cell>
        </row>
        <row r="2696">
          <cell r="A2696">
            <v>1</v>
          </cell>
          <cell r="B2696" t="str">
            <v>990610000341</v>
          </cell>
          <cell r="C2696">
            <v>80</v>
          </cell>
          <cell r="D2696">
            <v>6</v>
          </cell>
          <cell r="E2696" t="str">
            <v>SWAP USD/PRE CETIP-CONTRATOS DE USD PASSIVO-PRINC-INTERCO</v>
          </cell>
          <cell r="F2696">
            <v>3</v>
          </cell>
          <cell r="G2696">
            <v>90610008</v>
          </cell>
          <cell r="H2696" t="str">
            <v>0000000</v>
          </cell>
          <cell r="I2696">
            <v>680245</v>
          </cell>
          <cell r="J2696">
            <v>51</v>
          </cell>
          <cell r="K2696">
            <v>0</v>
          </cell>
          <cell r="L2696">
            <v>1161598404.24</v>
          </cell>
          <cell r="M2696">
            <v>779339194.62</v>
          </cell>
          <cell r="N2696">
            <v>-475967740.97000003</v>
          </cell>
          <cell r="O2696">
            <v>550920670.44000006</v>
          </cell>
          <cell r="P2696">
            <v>854292124.09000003</v>
          </cell>
          <cell r="R2696">
            <v>221134141.51999998</v>
          </cell>
          <cell r="S2696">
            <v>-382259209.62000006</v>
          </cell>
          <cell r="T2696">
            <v>74952929.470000029</v>
          </cell>
          <cell r="V2696">
            <v>787715596.92999995</v>
          </cell>
          <cell r="W2696">
            <v>627683367.00999999</v>
          </cell>
          <cell r="X2696">
            <v>572753740.75999999</v>
          </cell>
        </row>
        <row r="2697">
          <cell r="A2697">
            <v>1</v>
          </cell>
          <cell r="B2697" t="str">
            <v>990610008016</v>
          </cell>
          <cell r="C2697">
            <v>80</v>
          </cell>
          <cell r="D2697">
            <v>6</v>
          </cell>
          <cell r="E2697" t="str">
            <v>SWAP YEN/USD-(R.2148)-CONTR.DE USD PASS.PRINC-BRANCHES</v>
          </cell>
          <cell r="F2697">
            <v>3</v>
          </cell>
          <cell r="G2697">
            <v>90610008</v>
          </cell>
          <cell r="H2697" t="str">
            <v>0000000</v>
          </cell>
          <cell r="I2697">
            <v>680254</v>
          </cell>
          <cell r="J2697">
            <v>88</v>
          </cell>
          <cell r="K2697">
            <v>0</v>
          </cell>
          <cell r="L2697">
            <v>156202050</v>
          </cell>
          <cell r="M2697">
            <v>157167050</v>
          </cell>
          <cell r="N2697">
            <v>-7102000</v>
          </cell>
          <cell r="O2697">
            <v>0</v>
          </cell>
          <cell r="P2697">
            <v>150065050</v>
          </cell>
          <cell r="R2697">
            <v>-119273843.53</v>
          </cell>
          <cell r="S2697">
            <v>965000</v>
          </cell>
          <cell r="T2697">
            <v>-7102000</v>
          </cell>
          <cell r="V2697">
            <v>198525026.74000001</v>
          </cell>
          <cell r="W2697">
            <v>154781082.25999999</v>
          </cell>
          <cell r="X2697">
            <v>154536978.56999999</v>
          </cell>
        </row>
        <row r="2698">
          <cell r="A2698">
            <v>1</v>
          </cell>
          <cell r="B2698" t="str">
            <v>990610008377</v>
          </cell>
          <cell r="C2698">
            <v>80</v>
          </cell>
          <cell r="D2698">
            <v>6</v>
          </cell>
          <cell r="E2698" t="str">
            <v>SWAP CDI/PRE CETIP-CONTRATOS DE CDI PASSIVO-PRINC-INTERCO</v>
          </cell>
          <cell r="F2698">
            <v>3</v>
          </cell>
          <cell r="G2698">
            <v>90610008</v>
          </cell>
          <cell r="H2698" t="str">
            <v>0000000</v>
          </cell>
          <cell r="I2698">
            <v>680040</v>
          </cell>
          <cell r="J2698">
            <v>156</v>
          </cell>
          <cell r="K2698">
            <v>0</v>
          </cell>
          <cell r="L2698">
            <v>6414004.7599999998</v>
          </cell>
          <cell r="M2698">
            <v>6134641.7300000004</v>
          </cell>
          <cell r="N2698">
            <v>-271131.49</v>
          </cell>
          <cell r="O2698">
            <v>0</v>
          </cell>
          <cell r="P2698">
            <v>5863510.2400000002</v>
          </cell>
          <cell r="R2698">
            <v>-287307.15999999997</v>
          </cell>
          <cell r="S2698">
            <v>-279363.03000000003</v>
          </cell>
          <cell r="T2698">
            <v>-271131.49</v>
          </cell>
          <cell r="V2698">
            <v>6460344.6200000001</v>
          </cell>
          <cell r="W2698">
            <v>6170688.5700000003</v>
          </cell>
          <cell r="X2698">
            <v>5911926.5800000001</v>
          </cell>
        </row>
        <row r="2699">
          <cell r="A2699">
            <v>1</v>
          </cell>
          <cell r="B2699" t="str">
            <v>990610008520</v>
          </cell>
          <cell r="C2699">
            <v>80</v>
          </cell>
          <cell r="D2699">
            <v>6</v>
          </cell>
          <cell r="E2699" t="str">
            <v>OPCAO EUROREAL-CONTRATOS DE VENDA DE OPCOES-BRANCH</v>
          </cell>
          <cell r="F2699">
            <v>3</v>
          </cell>
          <cell r="G2699">
            <v>90610008</v>
          </cell>
          <cell r="H2699" t="str">
            <v>0000000</v>
          </cell>
          <cell r="I2699">
            <v>0</v>
          </cell>
          <cell r="J2699">
            <v>132</v>
          </cell>
          <cell r="K2699">
            <v>0</v>
          </cell>
          <cell r="L2699">
            <v>62313000</v>
          </cell>
          <cell r="M2699">
            <v>35081500</v>
          </cell>
          <cell r="N2699">
            <v>-8652500</v>
          </cell>
          <cell r="O2699">
            <v>0</v>
          </cell>
          <cell r="P2699">
            <v>26429000</v>
          </cell>
          <cell r="R2699">
            <v>0</v>
          </cell>
          <cell r="S2699">
            <v>-27231500</v>
          </cell>
          <cell r="T2699">
            <v>-8652500</v>
          </cell>
          <cell r="V2699">
            <v>62313000</v>
          </cell>
          <cell r="W2699">
            <v>42604500</v>
          </cell>
          <cell r="X2699">
            <v>26738017.859999999</v>
          </cell>
        </row>
        <row r="2700">
          <cell r="A2700">
            <v>1</v>
          </cell>
          <cell r="B2700" t="str">
            <v>990610008571</v>
          </cell>
          <cell r="C2700">
            <v>80</v>
          </cell>
          <cell r="D2700">
            <v>6</v>
          </cell>
          <cell r="E2700" t="str">
            <v>OPCAO EUROREAL-CONTRATOS DE VENDA DE OPCOES-COIC</v>
          </cell>
          <cell r="F2700">
            <v>3</v>
          </cell>
          <cell r="G2700">
            <v>90610008</v>
          </cell>
          <cell r="H2700" t="str">
            <v>0000000</v>
          </cell>
          <cell r="I2700">
            <v>0</v>
          </cell>
          <cell r="J2700">
            <v>132</v>
          </cell>
          <cell r="K2700">
            <v>0</v>
          </cell>
          <cell r="L2700">
            <v>8652500</v>
          </cell>
          <cell r="M2700">
            <v>8652500</v>
          </cell>
          <cell r="N2700">
            <v>-8652500</v>
          </cell>
          <cell r="O2700">
            <v>0</v>
          </cell>
          <cell r="P2700">
            <v>0</v>
          </cell>
          <cell r="R2700">
            <v>0</v>
          </cell>
          <cell r="S2700">
            <v>0</v>
          </cell>
          <cell r="T2700">
            <v>-8652500</v>
          </cell>
          <cell r="V2700">
            <v>8652500</v>
          </cell>
          <cell r="W2700">
            <v>8652500</v>
          </cell>
          <cell r="X2700">
            <v>309017.86</v>
          </cell>
        </row>
        <row r="2701">
          <cell r="A2701">
            <v>1</v>
          </cell>
          <cell r="B2701" t="str">
            <v>990610008636</v>
          </cell>
          <cell r="C2701">
            <v>80</v>
          </cell>
          <cell r="D2701">
            <v>6</v>
          </cell>
          <cell r="E2701" t="str">
            <v>SWAP LIBOR/USV-CONTRATOS DE USD PASSIVO-PRINC-BR</v>
          </cell>
          <cell r="F2701">
            <v>3</v>
          </cell>
          <cell r="G2701">
            <v>90610008</v>
          </cell>
          <cell r="H2701" t="str">
            <v>0000000</v>
          </cell>
          <cell r="I2701">
            <v>0</v>
          </cell>
          <cell r="J2701">
            <v>121</v>
          </cell>
          <cell r="K2701">
            <v>0</v>
          </cell>
          <cell r="L2701">
            <v>29334000</v>
          </cell>
          <cell r="M2701">
            <v>29334000</v>
          </cell>
          <cell r="N2701">
            <v>-29334000</v>
          </cell>
          <cell r="O2701">
            <v>50375081.979999997</v>
          </cell>
          <cell r="P2701">
            <v>50375081.979999997</v>
          </cell>
          <cell r="R2701">
            <v>29334000</v>
          </cell>
          <cell r="S2701">
            <v>0</v>
          </cell>
          <cell r="T2701">
            <v>21041081.979999997</v>
          </cell>
          <cell r="V2701">
            <v>9462580.6500000004</v>
          </cell>
          <cell r="W2701">
            <v>29334000</v>
          </cell>
          <cell r="X2701">
            <v>16524383.49</v>
          </cell>
        </row>
        <row r="2702">
          <cell r="A2702">
            <v>1</v>
          </cell>
          <cell r="B2702" t="str">
            <v>990610008652</v>
          </cell>
          <cell r="C2702">
            <v>80</v>
          </cell>
          <cell r="D2702">
            <v>6</v>
          </cell>
          <cell r="E2702" t="str">
            <v>DDI FUTURO BMF-OPERACOES PROPRIAS CONTRATADAS-COMPRA-OCI-BR</v>
          </cell>
          <cell r="F2702">
            <v>3</v>
          </cell>
          <cell r="G2702">
            <v>90610008</v>
          </cell>
          <cell r="H2702" t="str">
            <v>0000000</v>
          </cell>
          <cell r="I2702">
            <v>0</v>
          </cell>
          <cell r="J2702">
            <v>61</v>
          </cell>
          <cell r="K2702">
            <v>0</v>
          </cell>
          <cell r="L2702">
            <v>0</v>
          </cell>
          <cell r="M2702">
            <v>1051824627.6</v>
          </cell>
          <cell r="N2702">
            <v>-15873585.199999999</v>
          </cell>
          <cell r="O2702">
            <v>42552466.600000001</v>
          </cell>
          <cell r="P2702">
            <v>1078503509</v>
          </cell>
          <cell r="R2702">
            <v>0</v>
          </cell>
          <cell r="S2702">
            <v>1051824627.6</v>
          </cell>
          <cell r="T2702">
            <v>26678881.400000002</v>
          </cell>
          <cell r="V2702">
            <v>0</v>
          </cell>
          <cell r="W2702">
            <v>383894609.47000003</v>
          </cell>
          <cell r="X2702">
            <v>1060019879.85</v>
          </cell>
        </row>
        <row r="2703">
          <cell r="A2703">
            <v>1</v>
          </cell>
          <cell r="B2703" t="str">
            <v>990610008679</v>
          </cell>
          <cell r="C2703">
            <v>80</v>
          </cell>
          <cell r="D2703">
            <v>6</v>
          </cell>
          <cell r="E2703" t="str">
            <v>OCI SWAP CDI/USD CETIP CAP HEDGE-CONT DE PRE PASSIVO PRINC</v>
          </cell>
          <cell r="F2703">
            <v>3</v>
          </cell>
          <cell r="G2703">
            <v>90610008</v>
          </cell>
          <cell r="H2703" t="str">
            <v>0000000</v>
          </cell>
          <cell r="I2703">
            <v>0</v>
          </cell>
          <cell r="J2703">
            <v>51</v>
          </cell>
          <cell r="K2703">
            <v>0</v>
          </cell>
          <cell r="L2703">
            <v>0</v>
          </cell>
          <cell r="M2703">
            <v>2661587515.1999998</v>
          </cell>
          <cell r="N2703">
            <v>-64200717.299999997</v>
          </cell>
          <cell r="O2703">
            <v>107972330</v>
          </cell>
          <cell r="P2703">
            <v>2705359127.9000001</v>
          </cell>
          <cell r="R2703">
            <v>0</v>
          </cell>
          <cell r="S2703">
            <v>2661587515.1999998</v>
          </cell>
          <cell r="T2703">
            <v>43771612.700000003</v>
          </cell>
          <cell r="V2703">
            <v>0</v>
          </cell>
          <cell r="W2703">
            <v>2251623219.1999998</v>
          </cell>
          <cell r="X2703">
            <v>2714388319.23</v>
          </cell>
        </row>
        <row r="2704">
          <cell r="A2704">
            <v>1</v>
          </cell>
          <cell r="B2704" t="str">
            <v>990610008687</v>
          </cell>
          <cell r="C2704">
            <v>80</v>
          </cell>
          <cell r="D2704">
            <v>6</v>
          </cell>
          <cell r="E2704" t="str">
            <v>OCI SWAP CDI/USD CASH FLOW HEDGE-CONT DE PRE PASSIVO PRINC</v>
          </cell>
          <cell r="F2704">
            <v>3</v>
          </cell>
          <cell r="G2704">
            <v>90610008</v>
          </cell>
          <cell r="H2704" t="str">
            <v>0000000</v>
          </cell>
          <cell r="I2704">
            <v>0</v>
          </cell>
          <cell r="J2704">
            <v>51</v>
          </cell>
          <cell r="K2704">
            <v>0</v>
          </cell>
          <cell r="L2704">
            <v>0</v>
          </cell>
          <cell r="M2704">
            <v>2402445000</v>
          </cell>
          <cell r="N2704">
            <v>0</v>
          </cell>
          <cell r="O2704">
            <v>348775500</v>
          </cell>
          <cell r="P2704">
            <v>2751220500</v>
          </cell>
          <cell r="R2704">
            <v>0</v>
          </cell>
          <cell r="S2704">
            <v>2402445000</v>
          </cell>
          <cell r="T2704">
            <v>348775500</v>
          </cell>
          <cell r="V2704">
            <v>0</v>
          </cell>
          <cell r="W2704">
            <v>884565290.32000005</v>
          </cell>
          <cell r="X2704">
            <v>2572725589.29</v>
          </cell>
        </row>
        <row r="2705">
          <cell r="A2705">
            <v>1</v>
          </cell>
          <cell r="B2705" t="str">
            <v>990610008695</v>
          </cell>
          <cell r="C2705">
            <v>80</v>
          </cell>
          <cell r="D2705">
            <v>6</v>
          </cell>
          <cell r="E2705" t="str">
            <v>OCI SWAP USD/CDI CASH FLOW HEDGE-CONT DE PRE PASSIVO PRINC</v>
          </cell>
          <cell r="F2705">
            <v>3</v>
          </cell>
          <cell r="G2705">
            <v>90610008</v>
          </cell>
          <cell r="H2705" t="str">
            <v>0000000</v>
          </cell>
          <cell r="I2705">
            <v>0</v>
          </cell>
          <cell r="J2705">
            <v>51</v>
          </cell>
          <cell r="K2705">
            <v>0</v>
          </cell>
          <cell r="L2705">
            <v>0</v>
          </cell>
          <cell r="M2705">
            <v>1367080878.5999999</v>
          </cell>
          <cell r="N2705">
            <v>0</v>
          </cell>
          <cell r="O2705">
            <v>348775500</v>
          </cell>
          <cell r="P2705">
            <v>1715856378.5999999</v>
          </cell>
          <cell r="R2705">
            <v>0</v>
          </cell>
          <cell r="S2705">
            <v>1367080878.5999999</v>
          </cell>
          <cell r="T2705">
            <v>348775500</v>
          </cell>
          <cell r="V2705">
            <v>0</v>
          </cell>
          <cell r="W2705">
            <v>503647549.77999997</v>
          </cell>
          <cell r="X2705">
            <v>1537361467.8900001</v>
          </cell>
        </row>
        <row r="2706">
          <cell r="G2706" t="str">
            <v>90610008 Total</v>
          </cell>
          <cell r="L2706">
            <v>6680377186.9000006</v>
          </cell>
          <cell r="M2706">
            <v>14348427603.140001</v>
          </cell>
          <cell r="P2706">
            <v>16216492810.34</v>
          </cell>
          <cell r="R2706">
            <v>-603299412.0999999</v>
          </cell>
          <cell r="S2706">
            <v>7668050416.2399998</v>
          </cell>
          <cell r="T2706">
            <v>1868065207.2</v>
          </cell>
          <cell r="V2706">
            <v>6097158846.5899992</v>
          </cell>
          <cell r="W2706">
            <v>10451402498.43</v>
          </cell>
          <cell r="X2706">
            <v>14675361663.289997</v>
          </cell>
        </row>
        <row r="2707">
          <cell r="A2707">
            <v>1</v>
          </cell>
          <cell r="B2707" t="str">
            <v>990650006022</v>
          </cell>
          <cell r="C2707">
            <v>80</v>
          </cell>
          <cell r="D2707">
            <v>6</v>
          </cell>
          <cell r="E2707" t="str">
            <v>SWAP-RESPONSABILIDADES POR RISCO DE CREDITO</v>
          </cell>
          <cell r="F2707">
            <v>3</v>
          </cell>
          <cell r="G2707">
            <v>90650006</v>
          </cell>
          <cell r="H2707" t="str">
            <v>0000000</v>
          </cell>
          <cell r="I2707">
            <v>0</v>
          </cell>
          <cell r="J2707">
            <v>197</v>
          </cell>
          <cell r="K2707">
            <v>0</v>
          </cell>
          <cell r="L2707">
            <v>481637203.52999997</v>
          </cell>
          <cell r="M2707">
            <v>1053368816.9299999</v>
          </cell>
          <cell r="N2707">
            <v>-1053368816.9299999</v>
          </cell>
          <cell r="O2707">
            <v>1078722311.8699999</v>
          </cell>
          <cell r="P2707">
            <v>1078722311.8699999</v>
          </cell>
          <cell r="R2707">
            <v>-10205342.890000105</v>
          </cell>
          <cell r="S2707">
            <v>571731613.39999998</v>
          </cell>
          <cell r="T2707">
            <v>25353494.939999938</v>
          </cell>
          <cell r="V2707">
            <v>46939256.57</v>
          </cell>
          <cell r="W2707">
            <v>31073367.969999999</v>
          </cell>
          <cell r="X2707">
            <v>37620314.899999999</v>
          </cell>
        </row>
        <row r="2708">
          <cell r="A2708">
            <v>1</v>
          </cell>
          <cell r="B2708" t="str">
            <v>990650006030</v>
          </cell>
          <cell r="C2708">
            <v>80</v>
          </cell>
          <cell r="D2708">
            <v>6</v>
          </cell>
          <cell r="E2708" t="str">
            <v>SWAP-VALOR DE MERCADO POSITIVO</v>
          </cell>
          <cell r="F2708">
            <v>3</v>
          </cell>
          <cell r="G2708">
            <v>90650006</v>
          </cell>
          <cell r="H2708" t="str">
            <v>0000000</v>
          </cell>
          <cell r="I2708">
            <v>0</v>
          </cell>
          <cell r="J2708">
            <v>51</v>
          </cell>
          <cell r="K2708">
            <v>0</v>
          </cell>
          <cell r="L2708">
            <v>211474444.02000001</v>
          </cell>
          <cell r="M2708">
            <v>412685039.88999999</v>
          </cell>
          <cell r="N2708">
            <v>-412685039.88999999</v>
          </cell>
          <cell r="O2708">
            <v>752996201.32000005</v>
          </cell>
          <cell r="P2708">
            <v>752996201.32000005</v>
          </cell>
          <cell r="R2708">
            <v>-188111051.01999992</v>
          </cell>
          <cell r="S2708">
            <v>201210595.86999997</v>
          </cell>
          <cell r="T2708">
            <v>340311161.43000007</v>
          </cell>
          <cell r="V2708">
            <v>26533367.199999999</v>
          </cell>
          <cell r="W2708">
            <v>13643512.51</v>
          </cell>
          <cell r="X2708">
            <v>14738751.42</v>
          </cell>
        </row>
        <row r="2709">
          <cell r="A2709">
            <v>1</v>
          </cell>
          <cell r="B2709" t="str">
            <v>990650006049</v>
          </cell>
          <cell r="C2709">
            <v>80</v>
          </cell>
          <cell r="D2709">
            <v>6</v>
          </cell>
          <cell r="E2709" t="str">
            <v>SWAP-VALOR DE MERCADO NEGATIVO</v>
          </cell>
          <cell r="F2709">
            <v>3</v>
          </cell>
          <cell r="G2709">
            <v>90650006</v>
          </cell>
          <cell r="H2709" t="str">
            <v>0000000</v>
          </cell>
          <cell r="I2709">
            <v>0</v>
          </cell>
          <cell r="J2709">
            <v>51</v>
          </cell>
          <cell r="K2709">
            <v>0</v>
          </cell>
          <cell r="L2709">
            <v>72335041.680000007</v>
          </cell>
          <cell r="M2709">
            <v>50685736.130000003</v>
          </cell>
          <cell r="N2709">
            <v>-50354982.479999997</v>
          </cell>
          <cell r="O2709">
            <v>109268360.59</v>
          </cell>
          <cell r="P2709">
            <v>109599114.23999999</v>
          </cell>
          <cell r="R2709">
            <v>-14644108.960000008</v>
          </cell>
          <cell r="S2709">
            <v>-21649305.549999997</v>
          </cell>
          <cell r="T2709">
            <v>58913378.110000007</v>
          </cell>
          <cell r="V2709">
            <v>7372431.4000000004</v>
          </cell>
          <cell r="W2709">
            <v>4978018.4800000004</v>
          </cell>
          <cell r="X2709">
            <v>2129145.89</v>
          </cell>
        </row>
        <row r="2710">
          <cell r="A2710">
            <v>1</v>
          </cell>
          <cell r="B2710" t="str">
            <v>990650006103</v>
          </cell>
          <cell r="C2710">
            <v>80</v>
          </cell>
          <cell r="D2710">
            <v>6</v>
          </cell>
          <cell r="E2710" t="str">
            <v>SWAP LIBOR/USD-RESPONSABILIDADES POR RISCO DE CREDITO</v>
          </cell>
          <cell r="F2710">
            <v>3</v>
          </cell>
          <cell r="G2710">
            <v>90650006</v>
          </cell>
          <cell r="H2710" t="str">
            <v>0000000</v>
          </cell>
          <cell r="I2710">
            <v>0</v>
          </cell>
          <cell r="J2710">
            <v>197</v>
          </cell>
          <cell r="K2710">
            <v>0</v>
          </cell>
          <cell r="L2710">
            <v>6891164.8300000001</v>
          </cell>
          <cell r="M2710">
            <v>6837950.4100000001</v>
          </cell>
          <cell r="N2710">
            <v>-6837950.4100000001</v>
          </cell>
          <cell r="O2710">
            <v>11761564.220000001</v>
          </cell>
          <cell r="P2710">
            <v>11761564.220000001</v>
          </cell>
          <cell r="R2710">
            <v>6891164.8300000001</v>
          </cell>
          <cell r="S2710">
            <v>-53214.419999999925</v>
          </cell>
          <cell r="T2710">
            <v>4923613.8099999996</v>
          </cell>
          <cell r="V2710">
            <v>444591.28</v>
          </cell>
          <cell r="W2710">
            <v>444591.28</v>
          </cell>
          <cell r="X2710">
            <v>244212.51</v>
          </cell>
        </row>
        <row r="2711">
          <cell r="G2711" t="str">
            <v>90650006 Total</v>
          </cell>
          <cell r="L2711">
            <v>772337854.06000006</v>
          </cell>
          <cell r="M2711">
            <v>1523577543.3600001</v>
          </cell>
          <cell r="P2711">
            <v>1953079191.6500001</v>
          </cell>
          <cell r="R2711">
            <v>-206069338.04000002</v>
          </cell>
          <cell r="S2711">
            <v>751239689.30000007</v>
          </cell>
          <cell r="T2711">
            <v>429501648.29000002</v>
          </cell>
          <cell r="V2711">
            <v>81289646.450000003</v>
          </cell>
          <cell r="W2711">
            <v>50139490.239999995</v>
          </cell>
          <cell r="X2711">
            <v>54732424.719999999</v>
          </cell>
        </row>
        <row r="2712">
          <cell r="A2712">
            <v>1</v>
          </cell>
          <cell r="B2712" t="str">
            <v>990870006005</v>
          </cell>
          <cell r="C2712">
            <v>80</v>
          </cell>
          <cell r="D2712">
            <v>6</v>
          </cell>
          <cell r="E2712" t="str">
            <v>SEGUROS CONTRATOS</v>
          </cell>
          <cell r="F2712">
            <v>3</v>
          </cell>
          <cell r="G2712">
            <v>90870006</v>
          </cell>
          <cell r="H2712" t="str">
            <v>0000000</v>
          </cell>
          <cell r="I2712">
            <v>0</v>
          </cell>
          <cell r="J2712">
            <v>348</v>
          </cell>
          <cell r="K2712">
            <v>0</v>
          </cell>
          <cell r="L2712">
            <v>304080</v>
          </cell>
          <cell r="M2712">
            <v>304080</v>
          </cell>
          <cell r="N2712">
            <v>0</v>
          </cell>
          <cell r="O2712">
            <v>0</v>
          </cell>
          <cell r="P2712">
            <v>304080</v>
          </cell>
          <cell r="R2712">
            <v>-271850</v>
          </cell>
          <cell r="S2712">
            <v>0</v>
          </cell>
          <cell r="T2712">
            <v>0</v>
          </cell>
          <cell r="V2712">
            <v>532083.23</v>
          </cell>
          <cell r="W2712">
            <v>304080</v>
          </cell>
          <cell r="X2712">
            <v>304080</v>
          </cell>
        </row>
        <row r="2713">
          <cell r="G2713" t="str">
            <v>90870006 Total</v>
          </cell>
          <cell r="L2713">
            <v>304080</v>
          </cell>
          <cell r="M2713">
            <v>304080</v>
          </cell>
          <cell r="P2713">
            <v>304080</v>
          </cell>
          <cell r="R2713">
            <v>-271850</v>
          </cell>
          <cell r="S2713">
            <v>0</v>
          </cell>
          <cell r="T2713">
            <v>0</v>
          </cell>
          <cell r="V2713">
            <v>532083.23</v>
          </cell>
          <cell r="W2713">
            <v>304080</v>
          </cell>
          <cell r="X2713">
            <v>304080</v>
          </cell>
        </row>
        <row r="2714">
          <cell r="A2714">
            <v>1</v>
          </cell>
          <cell r="B2714" t="str">
            <v>900401010004</v>
          </cell>
          <cell r="C2714">
            <v>80</v>
          </cell>
          <cell r="D2714">
            <v>6</v>
          </cell>
          <cell r="E2714" t="str">
            <v>RESP.P/AVAIS,FIANCAS E OUTRAS GARANTIAS RECEBIDAS</v>
          </cell>
          <cell r="F2714">
            <v>3</v>
          </cell>
          <cell r="G2714">
            <v>90910007</v>
          </cell>
          <cell r="H2714" t="str">
            <v>0000000</v>
          </cell>
          <cell r="I2714">
            <v>0</v>
          </cell>
          <cell r="J2714">
            <v>151</v>
          </cell>
          <cell r="K2714">
            <v>0</v>
          </cell>
          <cell r="L2714">
            <v>710613247.39999998</v>
          </cell>
          <cell r="M2714">
            <v>693746811.24000001</v>
          </cell>
          <cell r="N2714">
            <v>-116467298.25</v>
          </cell>
          <cell r="O2714">
            <v>12646858.609999999</v>
          </cell>
          <cell r="P2714">
            <v>589926371.60000002</v>
          </cell>
          <cell r="R2714">
            <v>468549653.25</v>
          </cell>
          <cell r="S2714">
            <v>-16866436.16</v>
          </cell>
          <cell r="T2714">
            <v>-103820439.64</v>
          </cell>
          <cell r="V2714">
            <v>302546092.18000001</v>
          </cell>
          <cell r="W2714">
            <v>709982731.26999998</v>
          </cell>
          <cell r="X2714">
            <v>598253677.99000001</v>
          </cell>
        </row>
        <row r="2715">
          <cell r="A2715">
            <v>1</v>
          </cell>
          <cell r="B2715" t="str">
            <v>900401018030</v>
          </cell>
          <cell r="C2715">
            <v>80</v>
          </cell>
          <cell r="D2715">
            <v>6</v>
          </cell>
          <cell r="E2715" t="str">
            <v>RESPONSAB. S/GARANTIAS PRESTADAS-TITULOS DESCONTADOS-CSG-BR</v>
          </cell>
          <cell r="F2715">
            <v>3</v>
          </cell>
          <cell r="G2715">
            <v>90910007</v>
          </cell>
          <cell r="H2715" t="str">
            <v>0000000</v>
          </cell>
          <cell r="I2715">
            <v>0</v>
          </cell>
          <cell r="J2715">
            <v>998</v>
          </cell>
          <cell r="K2715">
            <v>0</v>
          </cell>
          <cell r="L2715">
            <v>706942.29</v>
          </cell>
          <cell r="M2715">
            <v>706942.29</v>
          </cell>
          <cell r="N2715">
            <v>0</v>
          </cell>
          <cell r="O2715">
            <v>0</v>
          </cell>
          <cell r="P2715">
            <v>706942.29</v>
          </cell>
          <cell r="R2715">
            <v>0</v>
          </cell>
          <cell r="S2715">
            <v>0</v>
          </cell>
          <cell r="T2715">
            <v>0</v>
          </cell>
          <cell r="V2715">
            <v>706942.29</v>
          </cell>
          <cell r="W2715">
            <v>706942.29</v>
          </cell>
          <cell r="X2715">
            <v>706942.29</v>
          </cell>
        </row>
        <row r="2716">
          <cell r="A2716">
            <v>1</v>
          </cell>
          <cell r="B2716" t="str">
            <v>900401018064</v>
          </cell>
          <cell r="C2716">
            <v>80</v>
          </cell>
          <cell r="D2716">
            <v>6</v>
          </cell>
          <cell r="E2716" t="str">
            <v>GARANTIAS RECEBIDAS-CAUCAO-MODULO LR-GCB</v>
          </cell>
          <cell r="F2716">
            <v>3</v>
          </cell>
          <cell r="G2716">
            <v>90910007</v>
          </cell>
          <cell r="H2716" t="str">
            <v>0000000</v>
          </cell>
          <cell r="I2716">
            <v>0</v>
          </cell>
          <cell r="J2716">
            <v>998</v>
          </cell>
          <cell r="K2716">
            <v>0</v>
          </cell>
          <cell r="L2716">
            <v>1531025.12</v>
          </cell>
          <cell r="M2716">
            <v>1531025.12</v>
          </cell>
          <cell r="N2716">
            <v>0</v>
          </cell>
          <cell r="O2716">
            <v>0</v>
          </cell>
          <cell r="P2716">
            <v>1531025.12</v>
          </cell>
          <cell r="R2716">
            <v>0</v>
          </cell>
          <cell r="S2716">
            <v>0</v>
          </cell>
          <cell r="T2716">
            <v>0</v>
          </cell>
          <cell r="V2716">
            <v>1531025.12</v>
          </cell>
          <cell r="W2716">
            <v>1531025.12</v>
          </cell>
          <cell r="X2716">
            <v>1531025.12</v>
          </cell>
        </row>
        <row r="2717">
          <cell r="A2717">
            <v>1</v>
          </cell>
          <cell r="B2717" t="str">
            <v>900401018072</v>
          </cell>
          <cell r="C2717">
            <v>80</v>
          </cell>
          <cell r="D2717">
            <v>6</v>
          </cell>
          <cell r="E2717" t="str">
            <v>GARANTIAS RECEBIDAS-OUTRAS GARANTIAS-MODULO LR-GCB</v>
          </cell>
          <cell r="F2717">
            <v>3</v>
          </cell>
          <cell r="G2717">
            <v>90910007</v>
          </cell>
          <cell r="H2717" t="str">
            <v>0000000</v>
          </cell>
          <cell r="I2717">
            <v>0</v>
          </cell>
          <cell r="J2717">
            <v>998</v>
          </cell>
          <cell r="K2717">
            <v>0</v>
          </cell>
          <cell r="L2717">
            <v>1794005.97</v>
          </cell>
          <cell r="M2717">
            <v>1794005.97</v>
          </cell>
          <cell r="N2717">
            <v>0</v>
          </cell>
          <cell r="O2717">
            <v>0</v>
          </cell>
          <cell r="P2717">
            <v>1794005.97</v>
          </cell>
          <cell r="R2717">
            <v>0</v>
          </cell>
          <cell r="S2717">
            <v>0</v>
          </cell>
          <cell r="T2717">
            <v>0</v>
          </cell>
          <cell r="V2717">
            <v>1794005.97</v>
          </cell>
          <cell r="W2717">
            <v>1794005.97</v>
          </cell>
          <cell r="X2717">
            <v>1794005.97</v>
          </cell>
        </row>
        <row r="2718">
          <cell r="G2718" t="str">
            <v>90910007 Total</v>
          </cell>
          <cell r="L2718">
            <v>714645220.77999997</v>
          </cell>
          <cell r="M2718">
            <v>697778784.62</v>
          </cell>
          <cell r="P2718">
            <v>593958344.98000002</v>
          </cell>
          <cell r="R2718">
            <v>468549653.25</v>
          </cell>
          <cell r="S2718">
            <v>-16866436.16</v>
          </cell>
          <cell r="T2718">
            <v>-103820439.64</v>
          </cell>
          <cell r="V2718">
            <v>306578065.56000006</v>
          </cell>
          <cell r="W2718">
            <v>714014704.64999998</v>
          </cell>
          <cell r="X2718">
            <v>602285651.37</v>
          </cell>
        </row>
        <row r="2719">
          <cell r="A2719">
            <v>1</v>
          </cell>
          <cell r="B2719" t="str">
            <v>900562030007</v>
          </cell>
          <cell r="C2719">
            <v>80</v>
          </cell>
          <cell r="D2719">
            <v>6</v>
          </cell>
          <cell r="E2719" t="str">
            <v>SEM PROTESTO</v>
          </cell>
          <cell r="F2719">
            <v>3</v>
          </cell>
          <cell r="G2719">
            <v>90915002</v>
          </cell>
          <cell r="H2719" t="str">
            <v>0000000</v>
          </cell>
          <cell r="I2719">
            <v>0</v>
          </cell>
          <cell r="J2719">
            <v>512</v>
          </cell>
          <cell r="K2719">
            <v>0</v>
          </cell>
          <cell r="L2719">
            <v>1</v>
          </cell>
          <cell r="M2719">
            <v>1</v>
          </cell>
          <cell r="N2719">
            <v>0</v>
          </cell>
          <cell r="O2719">
            <v>0</v>
          </cell>
          <cell r="P2719">
            <v>1</v>
          </cell>
          <cell r="R2719">
            <v>0</v>
          </cell>
          <cell r="S2719">
            <v>0</v>
          </cell>
          <cell r="T2719">
            <v>0</v>
          </cell>
          <cell r="V2719">
            <v>1</v>
          </cell>
          <cell r="W2719">
            <v>1</v>
          </cell>
          <cell r="X2719">
            <v>1</v>
          </cell>
        </row>
        <row r="2720">
          <cell r="G2720" t="str">
            <v>90915002 Total</v>
          </cell>
          <cell r="L2720">
            <v>1</v>
          </cell>
          <cell r="M2720">
            <v>1</v>
          </cell>
          <cell r="P2720">
            <v>1</v>
          </cell>
          <cell r="R2720">
            <v>0</v>
          </cell>
          <cell r="S2720">
            <v>0</v>
          </cell>
          <cell r="T2720">
            <v>0</v>
          </cell>
          <cell r="V2720">
            <v>1</v>
          </cell>
          <cell r="W2720">
            <v>1</v>
          </cell>
          <cell r="X2720">
            <v>1</v>
          </cell>
        </row>
        <row r="2721">
          <cell r="A2721">
            <v>1</v>
          </cell>
          <cell r="B2721" t="str">
            <v>990952003000</v>
          </cell>
          <cell r="C2721">
            <v>80</v>
          </cell>
          <cell r="D2721">
            <v>6</v>
          </cell>
          <cell r="E2721" t="str">
            <v>CPMF-VALORES MOVIMENTADOS</v>
          </cell>
          <cell r="F2721">
            <v>3</v>
          </cell>
          <cell r="G2721">
            <v>90952003</v>
          </cell>
          <cell r="H2721" t="str">
            <v>0000000</v>
          </cell>
          <cell r="I2721">
            <v>0</v>
          </cell>
          <cell r="J2721">
            <v>525</v>
          </cell>
          <cell r="K2721">
            <v>0</v>
          </cell>
          <cell r="L2721">
            <v>0</v>
          </cell>
          <cell r="M2721">
            <v>7937126.6699999999</v>
          </cell>
          <cell r="N2721">
            <v>-7937126.6699999999</v>
          </cell>
          <cell r="O2721">
            <v>15818270</v>
          </cell>
          <cell r="P2721">
            <v>15818270</v>
          </cell>
          <cell r="R2721">
            <v>0</v>
          </cell>
          <cell r="S2721">
            <v>7937126.6699999999</v>
          </cell>
          <cell r="T2721">
            <v>7881143.3300000001</v>
          </cell>
          <cell r="V2721">
            <v>7568169.6799999997</v>
          </cell>
          <cell r="W2721">
            <v>7681090.3300000001</v>
          </cell>
          <cell r="X2721">
            <v>15536800.6</v>
          </cell>
        </row>
        <row r="2722">
          <cell r="G2722" t="str">
            <v>90952003 Total</v>
          </cell>
          <cell r="L2722">
            <v>0</v>
          </cell>
          <cell r="M2722">
            <v>7937126.6699999999</v>
          </cell>
          <cell r="P2722">
            <v>15818270</v>
          </cell>
          <cell r="R2722">
            <v>0</v>
          </cell>
          <cell r="S2722">
            <v>7937126.6699999999</v>
          </cell>
          <cell r="T2722">
            <v>7881143.3300000001</v>
          </cell>
          <cell r="V2722">
            <v>7568169.6799999997</v>
          </cell>
          <cell r="W2722">
            <v>7681090.3300000001</v>
          </cell>
          <cell r="X2722">
            <v>15536800.6</v>
          </cell>
        </row>
        <row r="2723">
          <cell r="A2723">
            <v>1</v>
          </cell>
          <cell r="B2723" t="str">
            <v>900511009000</v>
          </cell>
          <cell r="C2723">
            <v>80</v>
          </cell>
          <cell r="D2723">
            <v>6</v>
          </cell>
          <cell r="E2723" t="str">
            <v>PDD-EX.CORRENTE-BAIXA DE CL-BR</v>
          </cell>
          <cell r="F2723">
            <v>3</v>
          </cell>
          <cell r="G2723">
            <v>90960105</v>
          </cell>
          <cell r="H2723" t="str">
            <v>0000000</v>
          </cell>
          <cell r="I2723">
            <v>0</v>
          </cell>
          <cell r="J2723">
            <v>515</v>
          </cell>
          <cell r="K2723">
            <v>0</v>
          </cell>
          <cell r="L2723">
            <v>12567102.51</v>
          </cell>
          <cell r="M2723">
            <v>12489274.26</v>
          </cell>
          <cell r="N2723">
            <v>0</v>
          </cell>
          <cell r="O2723">
            <v>0</v>
          </cell>
          <cell r="P2723">
            <v>12489274.26</v>
          </cell>
          <cell r="R2723">
            <v>3118954.84</v>
          </cell>
          <cell r="S2723">
            <v>-77828.25</v>
          </cell>
          <cell r="T2723">
            <v>0</v>
          </cell>
          <cell r="V2723">
            <v>20023200.27</v>
          </cell>
          <cell r="W2723">
            <v>12567102.51</v>
          </cell>
          <cell r="X2723">
            <v>12489274.26</v>
          </cell>
        </row>
        <row r="2724">
          <cell r="A2724">
            <v>1</v>
          </cell>
          <cell r="B2724" t="str">
            <v>900511009019</v>
          </cell>
          <cell r="C2724">
            <v>80</v>
          </cell>
          <cell r="D2724">
            <v>6</v>
          </cell>
          <cell r="E2724" t="str">
            <v>BAIXA DE CREDITOS DE LIQUIDACAO DUVIDOSA-CSG</v>
          </cell>
          <cell r="F2724">
            <v>3</v>
          </cell>
          <cell r="G2724">
            <v>90960105</v>
          </cell>
          <cell r="H2724" t="str">
            <v>0000000</v>
          </cell>
          <cell r="I2724">
            <v>0</v>
          </cell>
          <cell r="J2724">
            <v>998</v>
          </cell>
          <cell r="K2724">
            <v>0</v>
          </cell>
          <cell r="L2724">
            <v>363321.94</v>
          </cell>
          <cell r="M2724">
            <v>363321.94</v>
          </cell>
          <cell r="N2724">
            <v>0</v>
          </cell>
          <cell r="O2724">
            <v>0</v>
          </cell>
          <cell r="P2724">
            <v>363321.94</v>
          </cell>
          <cell r="R2724">
            <v>0</v>
          </cell>
          <cell r="S2724">
            <v>0</v>
          </cell>
          <cell r="T2724">
            <v>0</v>
          </cell>
          <cell r="V2724">
            <v>363321.94</v>
          </cell>
          <cell r="W2724">
            <v>363321.94</v>
          </cell>
          <cell r="X2724">
            <v>363321.94</v>
          </cell>
        </row>
        <row r="2725">
          <cell r="A2725">
            <v>1</v>
          </cell>
          <cell r="B2725" t="str">
            <v>900511009035</v>
          </cell>
          <cell r="C2725">
            <v>80</v>
          </cell>
          <cell r="D2725">
            <v>6</v>
          </cell>
          <cell r="E2725" t="str">
            <v>COMPENSACAO DE CRED.LIQUIDACAO-ACORDOS-CSG</v>
          </cell>
          <cell r="F2725">
            <v>3</v>
          </cell>
          <cell r="G2725">
            <v>90960105</v>
          </cell>
          <cell r="H2725" t="str">
            <v>0000000</v>
          </cell>
          <cell r="I2725">
            <v>0</v>
          </cell>
          <cell r="J2725">
            <v>998</v>
          </cell>
          <cell r="K2725">
            <v>0</v>
          </cell>
          <cell r="L2725">
            <v>83059.94</v>
          </cell>
          <cell r="M2725">
            <v>61288.74</v>
          </cell>
          <cell r="N2725">
            <v>-2551.42</v>
          </cell>
          <cell r="O2725">
            <v>0</v>
          </cell>
          <cell r="P2725">
            <v>58737.32</v>
          </cell>
          <cell r="R2725">
            <v>142812.42000000001</v>
          </cell>
          <cell r="S2725">
            <v>-21771.200000000001</v>
          </cell>
          <cell r="T2725">
            <v>-2551.42</v>
          </cell>
          <cell r="V2725">
            <v>56178.64</v>
          </cell>
          <cell r="W2725">
            <v>66195.100000000006</v>
          </cell>
          <cell r="X2725">
            <v>59394.02</v>
          </cell>
        </row>
        <row r="2726">
          <cell r="A2726">
            <v>1</v>
          </cell>
          <cell r="B2726" t="str">
            <v>990960105045</v>
          </cell>
          <cell r="C2726">
            <v>80</v>
          </cell>
          <cell r="D2726">
            <v>6</v>
          </cell>
          <cell r="E2726" t="str">
            <v>BAIXA DE CREDITO-COMP.PASSIVA-CRED.BAIX.NOS ULTIMOS 12 MESES</v>
          </cell>
          <cell r="F2726">
            <v>3</v>
          </cell>
          <cell r="G2726">
            <v>90960105</v>
          </cell>
          <cell r="H2726" t="str">
            <v>0000000</v>
          </cell>
          <cell r="I2726">
            <v>0</v>
          </cell>
          <cell r="J2726">
            <v>998</v>
          </cell>
          <cell r="K2726">
            <v>0</v>
          </cell>
          <cell r="L2726">
            <v>6082003.3799999999</v>
          </cell>
          <cell r="M2726">
            <v>5526979.0599999996</v>
          </cell>
          <cell r="N2726">
            <v>-88629.759999999995</v>
          </cell>
          <cell r="O2726">
            <v>88629.759999999995</v>
          </cell>
          <cell r="P2726">
            <v>5526979.0599999996</v>
          </cell>
          <cell r="R2726">
            <v>66694.350000000006</v>
          </cell>
          <cell r="S2726">
            <v>-555024.31999999995</v>
          </cell>
          <cell r="T2726">
            <v>0</v>
          </cell>
          <cell r="V2726">
            <v>6060106.7699999996</v>
          </cell>
          <cell r="W2726">
            <v>5581912.8899999997</v>
          </cell>
          <cell r="X2726">
            <v>5526979.0599999996</v>
          </cell>
        </row>
        <row r="2727">
          <cell r="A2727">
            <v>1</v>
          </cell>
          <cell r="B2727" t="str">
            <v>990960105193</v>
          </cell>
          <cell r="C2727">
            <v>80</v>
          </cell>
          <cell r="D2727">
            <v>6</v>
          </cell>
          <cell r="E2727" t="str">
            <v>CREDITOS BAIXADOS COMO PREJUIZO-EMPL.LOANS-BR</v>
          </cell>
          <cell r="F2727">
            <v>3</v>
          </cell>
          <cell r="G2727">
            <v>90960105</v>
          </cell>
          <cell r="H2727" t="str">
            <v>0000000</v>
          </cell>
          <cell r="I2727">
            <v>0</v>
          </cell>
          <cell r="J2727">
            <v>800</v>
          </cell>
          <cell r="K2727">
            <v>0</v>
          </cell>
          <cell r="L2727">
            <v>293155.90000000002</v>
          </cell>
          <cell r="M2727">
            <v>293155.90000000002</v>
          </cell>
          <cell r="N2727">
            <v>0</v>
          </cell>
          <cell r="O2727">
            <v>0</v>
          </cell>
          <cell r="P2727">
            <v>293155.90000000002</v>
          </cell>
          <cell r="R2727">
            <v>0</v>
          </cell>
          <cell r="S2727">
            <v>0</v>
          </cell>
          <cell r="T2727">
            <v>0</v>
          </cell>
          <cell r="V2727">
            <v>293155.90000000002</v>
          </cell>
          <cell r="W2727">
            <v>293155.90000000002</v>
          </cell>
          <cell r="X2727">
            <v>293155.90000000002</v>
          </cell>
        </row>
        <row r="2728">
          <cell r="A2728">
            <v>1</v>
          </cell>
          <cell r="B2728" t="str">
            <v>990960105207</v>
          </cell>
          <cell r="C2728">
            <v>80</v>
          </cell>
          <cell r="D2728">
            <v>6</v>
          </cell>
          <cell r="E2728" t="str">
            <v>PDD-EX.CORRENTE-BAIXA DE CL-FINCON-BR</v>
          </cell>
          <cell r="F2728">
            <v>3</v>
          </cell>
          <cell r="G2728">
            <v>90960105</v>
          </cell>
          <cell r="H2728" t="str">
            <v>0000000</v>
          </cell>
          <cell r="I2728">
            <v>0</v>
          </cell>
          <cell r="J2728">
            <v>515</v>
          </cell>
          <cell r="K2728">
            <v>0</v>
          </cell>
          <cell r="L2728">
            <v>1445623.57</v>
          </cell>
          <cell r="M2728">
            <v>1496929.9</v>
          </cell>
          <cell r="N2728">
            <v>-4068.99</v>
          </cell>
          <cell r="O2728">
            <v>0</v>
          </cell>
          <cell r="P2728">
            <v>1492860.91</v>
          </cell>
          <cell r="R2728">
            <v>1445623.57</v>
          </cell>
          <cell r="S2728">
            <v>51306.33</v>
          </cell>
          <cell r="T2728">
            <v>-4068.99</v>
          </cell>
          <cell r="V2728">
            <v>186532.07</v>
          </cell>
          <cell r="W2728">
            <v>1407245.55</v>
          </cell>
          <cell r="X2728">
            <v>1496203.29</v>
          </cell>
        </row>
        <row r="2729">
          <cell r="A2729">
            <v>1</v>
          </cell>
          <cell r="B2729" t="str">
            <v>990960105215</v>
          </cell>
          <cell r="C2729">
            <v>80</v>
          </cell>
          <cell r="D2729">
            <v>6</v>
          </cell>
          <cell r="E2729" t="str">
            <v>PDD-FINCON-EX.CORRENTE-BAIXA DE CL-BR</v>
          </cell>
          <cell r="F2729">
            <v>3</v>
          </cell>
          <cell r="G2729">
            <v>90960105</v>
          </cell>
          <cell r="H2729" t="str">
            <v>0000000</v>
          </cell>
          <cell r="I2729">
            <v>0</v>
          </cell>
          <cell r="J2729">
            <v>515</v>
          </cell>
          <cell r="K2729">
            <v>0</v>
          </cell>
          <cell r="L2729">
            <v>69285.16</v>
          </cell>
          <cell r="M2729">
            <v>69285.16</v>
          </cell>
          <cell r="N2729">
            <v>0</v>
          </cell>
          <cell r="O2729">
            <v>0</v>
          </cell>
          <cell r="P2729">
            <v>69285.16</v>
          </cell>
          <cell r="R2729">
            <v>0</v>
          </cell>
          <cell r="S2729">
            <v>0</v>
          </cell>
          <cell r="T2729">
            <v>0</v>
          </cell>
          <cell r="V2729">
            <v>69285.16</v>
          </cell>
          <cell r="W2729">
            <v>69285.16</v>
          </cell>
          <cell r="X2729">
            <v>69285.16</v>
          </cell>
        </row>
        <row r="2730">
          <cell r="A2730">
            <v>1</v>
          </cell>
          <cell r="B2730" t="str">
            <v>990960105223</v>
          </cell>
          <cell r="C2730">
            <v>80</v>
          </cell>
          <cell r="D2730">
            <v>6</v>
          </cell>
          <cell r="E2730" t="str">
            <v>PDD-VENDOR-EXERC CORRENTE-BX DE CRED DE LIQUIDACAO-MANUAL-BR</v>
          </cell>
          <cell r="F2730">
            <v>3</v>
          </cell>
          <cell r="G2730">
            <v>90960105</v>
          </cell>
          <cell r="H2730" t="str">
            <v>0000000</v>
          </cell>
          <cell r="I2730">
            <v>0</v>
          </cell>
          <cell r="J2730">
            <v>515</v>
          </cell>
          <cell r="K2730">
            <v>0</v>
          </cell>
          <cell r="L2730">
            <v>14500061.43</v>
          </cell>
          <cell r="M2730">
            <v>14500061.43</v>
          </cell>
          <cell r="N2730">
            <v>0</v>
          </cell>
          <cell r="O2730">
            <v>0</v>
          </cell>
          <cell r="P2730">
            <v>14500061.43</v>
          </cell>
          <cell r="R2730">
            <v>4311280.7</v>
          </cell>
          <cell r="S2730">
            <v>0</v>
          </cell>
          <cell r="T2730">
            <v>0</v>
          </cell>
          <cell r="V2730">
            <v>23235087.210000001</v>
          </cell>
          <cell r="W2730">
            <v>14500061.43</v>
          </cell>
          <cell r="X2730">
            <v>14500061.43</v>
          </cell>
        </row>
        <row r="2731">
          <cell r="A2731">
            <v>1</v>
          </cell>
          <cell r="B2731" t="str">
            <v>990960105240</v>
          </cell>
          <cell r="C2731">
            <v>80</v>
          </cell>
          <cell r="D2731">
            <v>6</v>
          </cell>
          <cell r="E2731" t="str">
            <v>PDD-EX.CORRENTE-BAIXA DE CL-MANUAL-BR</v>
          </cell>
          <cell r="F2731">
            <v>3</v>
          </cell>
          <cell r="G2731">
            <v>90960105</v>
          </cell>
          <cell r="H2731" t="str">
            <v>0000000</v>
          </cell>
          <cell r="I2731">
            <v>0</v>
          </cell>
          <cell r="J2731">
            <v>515</v>
          </cell>
          <cell r="K2731">
            <v>0</v>
          </cell>
          <cell r="L2731">
            <v>0</v>
          </cell>
          <cell r="M2731">
            <v>77496.429999999993</v>
          </cell>
          <cell r="N2731">
            <v>0</v>
          </cell>
          <cell r="O2731">
            <v>0</v>
          </cell>
          <cell r="P2731">
            <v>77496.429999999993</v>
          </cell>
          <cell r="R2731">
            <v>0</v>
          </cell>
          <cell r="S2731">
            <v>77496.429999999993</v>
          </cell>
          <cell r="T2731">
            <v>0</v>
          </cell>
          <cell r="V2731">
            <v>0</v>
          </cell>
          <cell r="W2731">
            <v>0</v>
          </cell>
          <cell r="X2731">
            <v>77496.429999999993</v>
          </cell>
        </row>
        <row r="2732">
          <cell r="G2732" t="str">
            <v>90960105 Total</v>
          </cell>
          <cell r="L2732">
            <v>35403613.829999998</v>
          </cell>
          <cell r="M2732">
            <v>34877792.82</v>
          </cell>
          <cell r="P2732">
            <v>34871172.409999996</v>
          </cell>
          <cell r="R2732">
            <v>9085365.879999999</v>
          </cell>
          <cell r="S2732">
            <v>-525821.01</v>
          </cell>
          <cell r="T2732">
            <v>-6620.41</v>
          </cell>
          <cell r="V2732">
            <v>50286867.960000001</v>
          </cell>
          <cell r="W2732">
            <v>34848280.479999997</v>
          </cell>
          <cell r="X2732">
            <v>34875171.489999995</v>
          </cell>
        </row>
        <row r="2733">
          <cell r="A2733">
            <v>1</v>
          </cell>
          <cell r="B2733" t="str">
            <v>990960105037</v>
          </cell>
          <cell r="C2733">
            <v>80</v>
          </cell>
          <cell r="D2733">
            <v>6</v>
          </cell>
          <cell r="E2733" t="str">
            <v>BAIXA DE CREDITO-COMP.PASSIVA-CREDS.BAIX.HA MAIS DE 12 MESES</v>
          </cell>
          <cell r="F2733">
            <v>3</v>
          </cell>
          <cell r="G2733">
            <v>90960208</v>
          </cell>
          <cell r="H2733" t="str">
            <v>0000000</v>
          </cell>
          <cell r="I2733">
            <v>0</v>
          </cell>
          <cell r="J2733">
            <v>998</v>
          </cell>
          <cell r="K2733">
            <v>0</v>
          </cell>
          <cell r="L2733">
            <v>28920485.260000002</v>
          </cell>
          <cell r="M2733">
            <v>29540355.469999999</v>
          </cell>
          <cell r="N2733">
            <v>-139412.47</v>
          </cell>
          <cell r="O2733">
            <v>88629.759999999995</v>
          </cell>
          <cell r="P2733">
            <v>29489572.760000002</v>
          </cell>
          <cell r="R2733">
            <v>-48836.23</v>
          </cell>
          <cell r="S2733">
            <v>619870.21</v>
          </cell>
          <cell r="T2733">
            <v>-50782.71</v>
          </cell>
          <cell r="V2733">
            <v>28947010.239999998</v>
          </cell>
          <cell r="W2733">
            <v>29397139.239999998</v>
          </cell>
          <cell r="X2733">
            <v>29500837.510000002</v>
          </cell>
        </row>
        <row r="2734">
          <cell r="A2734">
            <v>1</v>
          </cell>
          <cell r="B2734" t="str">
            <v>990960208030</v>
          </cell>
          <cell r="C2734">
            <v>80</v>
          </cell>
          <cell r="D2734">
            <v>6</v>
          </cell>
          <cell r="E2734" t="str">
            <v>PDD-EX ANTERIOR-BAIXA DE CL-BR</v>
          </cell>
          <cell r="F2734">
            <v>3</v>
          </cell>
          <cell r="G2734">
            <v>90960208</v>
          </cell>
          <cell r="H2734" t="str">
            <v>0000000</v>
          </cell>
          <cell r="I2734">
            <v>0</v>
          </cell>
          <cell r="J2734">
            <v>998</v>
          </cell>
          <cell r="K2734">
            <v>0</v>
          </cell>
          <cell r="L2734">
            <v>5069407.33</v>
          </cell>
          <cell r="M2734">
            <v>5069407.33</v>
          </cell>
          <cell r="N2734">
            <v>0</v>
          </cell>
          <cell r="O2734">
            <v>0</v>
          </cell>
          <cell r="P2734">
            <v>5069407.33</v>
          </cell>
          <cell r="R2734">
            <v>0</v>
          </cell>
          <cell r="S2734">
            <v>0</v>
          </cell>
          <cell r="T2734">
            <v>0</v>
          </cell>
          <cell r="V2734">
            <v>5069407.33</v>
          </cell>
          <cell r="W2734">
            <v>5069407.33</v>
          </cell>
          <cell r="X2734">
            <v>5069407.33</v>
          </cell>
        </row>
        <row r="2735">
          <cell r="A2735">
            <v>1</v>
          </cell>
          <cell r="B2735" t="str">
            <v>990960208049</v>
          </cell>
          <cell r="C2735">
            <v>80</v>
          </cell>
          <cell r="D2735">
            <v>6</v>
          </cell>
          <cell r="E2735" t="str">
            <v>COMPENSACAO DE CRED.LIQUIDACAO-ACORDOS-CSG</v>
          </cell>
          <cell r="F2735">
            <v>3</v>
          </cell>
          <cell r="G2735">
            <v>90960208</v>
          </cell>
          <cell r="H2735" t="str">
            <v>0000000</v>
          </cell>
          <cell r="I2735">
            <v>0</v>
          </cell>
          <cell r="J2735">
            <v>998</v>
          </cell>
          <cell r="K2735">
            <v>0</v>
          </cell>
          <cell r="L2735">
            <v>8127554.3300000001</v>
          </cell>
          <cell r="M2735">
            <v>8127554.3300000001</v>
          </cell>
          <cell r="N2735">
            <v>0</v>
          </cell>
          <cell r="O2735">
            <v>0</v>
          </cell>
          <cell r="P2735">
            <v>8127554.3300000001</v>
          </cell>
          <cell r="R2735">
            <v>0</v>
          </cell>
          <cell r="S2735">
            <v>0</v>
          </cell>
          <cell r="T2735">
            <v>0</v>
          </cell>
          <cell r="V2735">
            <v>8127554.3300000001</v>
          </cell>
          <cell r="W2735">
            <v>8127554.3300000001</v>
          </cell>
          <cell r="X2735">
            <v>8127554.3300000001</v>
          </cell>
        </row>
        <row r="2736">
          <cell r="G2736" t="str">
            <v>90960208 Total</v>
          </cell>
          <cell r="L2736">
            <v>42117446.920000002</v>
          </cell>
          <cell r="M2736">
            <v>42737317.129999995</v>
          </cell>
          <cell r="P2736">
            <v>42686534.420000002</v>
          </cell>
          <cell r="R2736">
            <v>-48836.23</v>
          </cell>
          <cell r="S2736">
            <v>619870.21</v>
          </cell>
          <cell r="T2736">
            <v>-50782.71</v>
          </cell>
          <cell r="V2736">
            <v>42143971.899999999</v>
          </cell>
          <cell r="W2736">
            <v>42594100.899999999</v>
          </cell>
          <cell r="X2736">
            <v>42697799.170000002</v>
          </cell>
        </row>
        <row r="2737">
          <cell r="A2737">
            <v>1</v>
          </cell>
          <cell r="B2737" t="str">
            <v>990997006008</v>
          </cell>
          <cell r="C2737">
            <v>80</v>
          </cell>
          <cell r="D2737">
            <v>6</v>
          </cell>
          <cell r="E2737" t="str">
            <v>EXIGENCIA DE PATRIMONIO  LIQ.P/COB.DO RISCO DE MERCADO</v>
          </cell>
          <cell r="F2737">
            <v>3</v>
          </cell>
          <cell r="G2737">
            <v>90997006</v>
          </cell>
          <cell r="H2737" t="str">
            <v>0000000</v>
          </cell>
          <cell r="I2737">
            <v>0</v>
          </cell>
          <cell r="J2737">
            <v>800</v>
          </cell>
          <cell r="K2737">
            <v>0</v>
          </cell>
          <cell r="L2737">
            <v>27050000</v>
          </cell>
          <cell r="M2737">
            <v>45234000</v>
          </cell>
          <cell r="N2737">
            <v>0</v>
          </cell>
          <cell r="O2737">
            <v>28041000</v>
          </cell>
          <cell r="P2737">
            <v>73275000</v>
          </cell>
          <cell r="R2737">
            <v>1781000</v>
          </cell>
          <cell r="S2737">
            <v>18184000</v>
          </cell>
          <cell r="T2737">
            <v>28041000</v>
          </cell>
          <cell r="V2737">
            <v>26015870.969999999</v>
          </cell>
          <cell r="W2737">
            <v>32329225.809999999</v>
          </cell>
          <cell r="X2737">
            <v>50241321.43</v>
          </cell>
        </row>
        <row r="2738">
          <cell r="G2738" t="str">
            <v>90997006 Total</v>
          </cell>
          <cell r="L2738">
            <v>27050000</v>
          </cell>
          <cell r="M2738">
            <v>45234000</v>
          </cell>
          <cell r="P2738">
            <v>73275000</v>
          </cell>
          <cell r="R2738">
            <v>1781000</v>
          </cell>
          <cell r="S2738">
            <v>18184000</v>
          </cell>
          <cell r="T2738">
            <v>28041000</v>
          </cell>
          <cell r="V2738">
            <v>26015870.969999999</v>
          </cell>
          <cell r="W2738">
            <v>32329225.809999999</v>
          </cell>
          <cell r="X2738">
            <v>50241321.43</v>
          </cell>
        </row>
        <row r="2739">
          <cell r="A2739">
            <v>1</v>
          </cell>
          <cell r="B2739" t="str">
            <v>900991009026</v>
          </cell>
          <cell r="C2739">
            <v>220</v>
          </cell>
          <cell r="D2739">
            <v>6</v>
          </cell>
          <cell r="E2739" t="str">
            <v>CAMBIO DEP CIRCULAR 349/479/595</v>
          </cell>
          <cell r="F2739">
            <v>3</v>
          </cell>
          <cell r="G2739">
            <v>90999004</v>
          </cell>
          <cell r="H2739" t="str">
            <v>0000000</v>
          </cell>
          <cell r="I2739">
            <v>0</v>
          </cell>
          <cell r="J2739">
            <v>15</v>
          </cell>
          <cell r="K2739">
            <v>0</v>
          </cell>
          <cell r="L2739">
            <v>283534.27</v>
          </cell>
          <cell r="M2739">
            <v>285811.71000000002</v>
          </cell>
          <cell r="N2739">
            <v>-4699.9399999999996</v>
          </cell>
          <cell r="O2739">
            <v>15448.89</v>
          </cell>
          <cell r="P2739">
            <v>296560.65999999997</v>
          </cell>
          <cell r="R2739">
            <v>-609.25</v>
          </cell>
          <cell r="S2739">
            <v>2277.44</v>
          </cell>
          <cell r="T2739">
            <v>10748.95</v>
          </cell>
          <cell r="V2739">
            <v>284720.02</v>
          </cell>
          <cell r="W2739">
            <v>283433.67</v>
          </cell>
          <cell r="X2739">
            <v>290445.86</v>
          </cell>
        </row>
        <row r="2740">
          <cell r="A2740">
            <v>1</v>
          </cell>
          <cell r="B2740" t="str">
            <v>900991009085</v>
          </cell>
          <cell r="C2740">
            <v>80</v>
          </cell>
          <cell r="D2740">
            <v>6</v>
          </cell>
          <cell r="E2740" t="str">
            <v>RESTITUICAO DE IR PELA PHILIPS DO BRASIL S/A.</v>
          </cell>
          <cell r="F2740">
            <v>3</v>
          </cell>
          <cell r="G2740">
            <v>90999004</v>
          </cell>
          <cell r="H2740" t="str">
            <v>0000000</v>
          </cell>
          <cell r="I2740">
            <v>0</v>
          </cell>
          <cell r="J2740">
            <v>508</v>
          </cell>
          <cell r="K2740">
            <v>0</v>
          </cell>
          <cell r="L2740">
            <v>475.8</v>
          </cell>
          <cell r="M2740">
            <v>475.8</v>
          </cell>
          <cell r="N2740">
            <v>0</v>
          </cell>
          <cell r="O2740">
            <v>0</v>
          </cell>
          <cell r="P2740">
            <v>475.8</v>
          </cell>
          <cell r="R2740">
            <v>0</v>
          </cell>
          <cell r="S2740">
            <v>0</v>
          </cell>
          <cell r="T2740">
            <v>0</v>
          </cell>
          <cell r="V2740">
            <v>475.8</v>
          </cell>
          <cell r="W2740">
            <v>475.8</v>
          </cell>
          <cell r="X2740">
            <v>475.8</v>
          </cell>
        </row>
        <row r="2741">
          <cell r="A2741">
            <v>1</v>
          </cell>
          <cell r="B2741" t="str">
            <v>900991009255</v>
          </cell>
          <cell r="C2741">
            <v>80</v>
          </cell>
          <cell r="D2741">
            <v>6</v>
          </cell>
          <cell r="E2741" t="str">
            <v>TITULOS DE CLUBES</v>
          </cell>
          <cell r="F2741">
            <v>3</v>
          </cell>
          <cell r="G2741">
            <v>90999004</v>
          </cell>
          <cell r="H2741" t="str">
            <v>0000000</v>
          </cell>
          <cell r="I2741">
            <v>0</v>
          </cell>
          <cell r="J2741">
            <v>300</v>
          </cell>
          <cell r="K2741">
            <v>0</v>
          </cell>
          <cell r="L2741">
            <v>43</v>
          </cell>
          <cell r="M2741">
            <v>43</v>
          </cell>
          <cell r="N2741">
            <v>0</v>
          </cell>
          <cell r="O2741">
            <v>0</v>
          </cell>
          <cell r="P2741">
            <v>43</v>
          </cell>
          <cell r="R2741">
            <v>0</v>
          </cell>
          <cell r="S2741">
            <v>0</v>
          </cell>
          <cell r="T2741">
            <v>0</v>
          </cell>
          <cell r="V2741">
            <v>43</v>
          </cell>
          <cell r="W2741">
            <v>43</v>
          </cell>
          <cell r="X2741">
            <v>43</v>
          </cell>
        </row>
        <row r="2742">
          <cell r="A2742">
            <v>1</v>
          </cell>
          <cell r="B2742" t="str">
            <v>900991009280</v>
          </cell>
          <cell r="C2742">
            <v>220</v>
          </cell>
          <cell r="D2742">
            <v>6</v>
          </cell>
          <cell r="E2742" t="str">
            <v>TELECOMPROR-O.CTAS COMP.PASS-LIMITE CRED CONCED.-NAO UTILIZ.</v>
          </cell>
          <cell r="F2742">
            <v>3</v>
          </cell>
          <cell r="G2742">
            <v>90999004</v>
          </cell>
          <cell r="H2742" t="str">
            <v>0000000</v>
          </cell>
          <cell r="I2742">
            <v>0</v>
          </cell>
          <cell r="J2742">
            <v>241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  <cell r="O2742">
            <v>0</v>
          </cell>
          <cell r="P2742">
            <v>0</v>
          </cell>
          <cell r="R2742">
            <v>0</v>
          </cell>
          <cell r="S2742">
            <v>0</v>
          </cell>
          <cell r="T2742">
            <v>0</v>
          </cell>
          <cell r="V2742">
            <v>0</v>
          </cell>
          <cell r="W2742">
            <v>0</v>
          </cell>
          <cell r="X2742">
            <v>0</v>
          </cell>
        </row>
        <row r="2743">
          <cell r="A2743">
            <v>1</v>
          </cell>
          <cell r="B2743" t="str">
            <v>990999004100</v>
          </cell>
          <cell r="C2743">
            <v>80</v>
          </cell>
          <cell r="D2743">
            <v>6</v>
          </cell>
          <cell r="E2743" t="str">
            <v>AFS-DEBENTURES SIBISA</v>
          </cell>
          <cell r="F2743">
            <v>3</v>
          </cell>
          <cell r="G2743">
            <v>90999004</v>
          </cell>
          <cell r="H2743" t="str">
            <v>0000000</v>
          </cell>
          <cell r="I2743">
            <v>0</v>
          </cell>
          <cell r="J2743">
            <v>173</v>
          </cell>
          <cell r="K2743">
            <v>0</v>
          </cell>
          <cell r="L2743">
            <v>48129379.509999998</v>
          </cell>
          <cell r="M2743">
            <v>48129379.509999998</v>
          </cell>
          <cell r="N2743">
            <v>0</v>
          </cell>
          <cell r="O2743">
            <v>0</v>
          </cell>
          <cell r="P2743">
            <v>48129379.509999998</v>
          </cell>
          <cell r="R2743">
            <v>0</v>
          </cell>
          <cell r="S2743">
            <v>0</v>
          </cell>
          <cell r="T2743">
            <v>0</v>
          </cell>
          <cell r="V2743">
            <v>48129379.509999998</v>
          </cell>
          <cell r="W2743">
            <v>48129379.509999998</v>
          </cell>
          <cell r="X2743">
            <v>48129379.509999998</v>
          </cell>
        </row>
        <row r="2744">
          <cell r="A2744">
            <v>1</v>
          </cell>
          <cell r="B2744" t="str">
            <v>990999004126</v>
          </cell>
          <cell r="C2744">
            <v>80</v>
          </cell>
          <cell r="D2744">
            <v>6</v>
          </cell>
          <cell r="E2744" t="str">
            <v>COBRANCA CORRESP.-TITS RECEB.PELA ADMIN.CAIXA TER</v>
          </cell>
          <cell r="F2744">
            <v>3</v>
          </cell>
          <cell r="G2744">
            <v>90999004</v>
          </cell>
          <cell r="H2744" t="str">
            <v>0000000</v>
          </cell>
          <cell r="I2744">
            <v>0</v>
          </cell>
          <cell r="J2744">
            <v>215</v>
          </cell>
          <cell r="K2744">
            <v>0</v>
          </cell>
          <cell r="L2744">
            <v>43148472.289999999</v>
          </cell>
          <cell r="M2744">
            <v>61360877.969999999</v>
          </cell>
          <cell r="N2744">
            <v>-99945887.829999998</v>
          </cell>
          <cell r="O2744">
            <v>155632818.34999999</v>
          </cell>
          <cell r="P2744">
            <v>117047808.48999999</v>
          </cell>
          <cell r="R2744">
            <v>15307232.689999998</v>
          </cell>
          <cell r="S2744">
            <v>18212405.68</v>
          </cell>
          <cell r="T2744">
            <v>55686930.519999996</v>
          </cell>
          <cell r="V2744">
            <v>36867282.740000002</v>
          </cell>
          <cell r="W2744">
            <v>47931103.079999998</v>
          </cell>
          <cell r="X2744">
            <v>83749341.790000007</v>
          </cell>
        </row>
        <row r="2745">
          <cell r="A2745">
            <v>1</v>
          </cell>
          <cell r="B2745" t="str">
            <v>990999008024</v>
          </cell>
          <cell r="C2745">
            <v>80</v>
          </cell>
          <cell r="D2745">
            <v>6</v>
          </cell>
          <cell r="E2745" t="str">
            <v>GAR SOLICITADA-FIANCAS-PROCESSOS TRABALHISTAS</v>
          </cell>
          <cell r="F2745">
            <v>3</v>
          </cell>
          <cell r="G2745">
            <v>90999004</v>
          </cell>
          <cell r="H2745" t="str">
            <v>0000000</v>
          </cell>
          <cell r="I2745">
            <v>0</v>
          </cell>
          <cell r="J2745">
            <v>150</v>
          </cell>
          <cell r="K2745">
            <v>0</v>
          </cell>
          <cell r="L2745">
            <v>6708926.5199999996</v>
          </cell>
          <cell r="M2745">
            <v>6708926.5199999996</v>
          </cell>
          <cell r="N2745">
            <v>0</v>
          </cell>
          <cell r="O2745">
            <v>0</v>
          </cell>
          <cell r="P2745">
            <v>6708926.5199999996</v>
          </cell>
          <cell r="R2745">
            <v>0</v>
          </cell>
          <cell r="S2745">
            <v>0</v>
          </cell>
          <cell r="T2745">
            <v>0</v>
          </cell>
          <cell r="V2745">
            <v>6276092.5499999998</v>
          </cell>
          <cell r="W2745">
            <v>6708926.5199999996</v>
          </cell>
          <cell r="X2745">
            <v>6708926.5199999996</v>
          </cell>
        </row>
        <row r="2746">
          <cell r="A2746">
            <v>1</v>
          </cell>
          <cell r="B2746" t="str">
            <v>990999008032</v>
          </cell>
          <cell r="C2746">
            <v>80</v>
          </cell>
          <cell r="D2746">
            <v>6</v>
          </cell>
          <cell r="E2746" t="str">
            <v>GAR SOLICITADA-FIANCAS-PROCESSOS CIVEIS</v>
          </cell>
          <cell r="F2746">
            <v>3</v>
          </cell>
          <cell r="G2746">
            <v>90999004</v>
          </cell>
          <cell r="H2746" t="str">
            <v>0000000</v>
          </cell>
          <cell r="I2746">
            <v>0</v>
          </cell>
          <cell r="J2746">
            <v>150</v>
          </cell>
          <cell r="K2746">
            <v>0</v>
          </cell>
          <cell r="L2746">
            <v>4904433.32</v>
          </cell>
          <cell r="M2746">
            <v>0</v>
          </cell>
          <cell r="N2746">
            <v>0</v>
          </cell>
          <cell r="O2746">
            <v>4950302.95</v>
          </cell>
          <cell r="P2746">
            <v>4950302.95</v>
          </cell>
          <cell r="R2746">
            <v>0</v>
          </cell>
          <cell r="S2746">
            <v>-4904433.32</v>
          </cell>
          <cell r="T2746">
            <v>4950302.95</v>
          </cell>
          <cell r="V2746">
            <v>4904433.32</v>
          </cell>
          <cell r="W2746">
            <v>4588018.2699999996</v>
          </cell>
          <cell r="X2746">
            <v>4773506.42</v>
          </cell>
        </row>
        <row r="2747">
          <cell r="G2747" t="str">
            <v>90999004 Total</v>
          </cell>
          <cell r="L2747">
            <v>103175264.71000001</v>
          </cell>
          <cell r="M2747">
            <v>116485514.50999999</v>
          </cell>
          <cell r="P2747">
            <v>177133496.92999998</v>
          </cell>
          <cell r="R2747">
            <v>15306623.439999998</v>
          </cell>
          <cell r="S2747">
            <v>13310249.800000001</v>
          </cell>
          <cell r="T2747">
            <v>60647982.420000002</v>
          </cell>
          <cell r="V2747">
            <v>96462426.939999998</v>
          </cell>
          <cell r="W2747">
            <v>107641379.84999999</v>
          </cell>
          <cell r="X2747">
            <v>143652118.90000001</v>
          </cell>
        </row>
        <row r="2748">
          <cell r="A2748">
            <v>1</v>
          </cell>
          <cell r="B2748" t="str">
            <v>991110002009</v>
          </cell>
          <cell r="C2748">
            <v>80</v>
          </cell>
          <cell r="D2748">
            <v>6</v>
          </cell>
          <cell r="E2748" t="str">
            <v>CARTEIRA DE CREDITOS CLASSIFICADOS</v>
          </cell>
          <cell r="F2748">
            <v>3</v>
          </cell>
          <cell r="G2748">
            <v>91110002</v>
          </cell>
          <cell r="H2748" t="str">
            <v>0000000</v>
          </cell>
          <cell r="I2748">
            <v>0</v>
          </cell>
          <cell r="J2748">
            <v>800</v>
          </cell>
          <cell r="K2748">
            <v>0</v>
          </cell>
          <cell r="L2748">
            <v>1850719461.45</v>
          </cell>
          <cell r="M2748">
            <v>1907417491.3299999</v>
          </cell>
          <cell r="N2748">
            <v>0</v>
          </cell>
          <cell r="O2748">
            <v>315766425.77999997</v>
          </cell>
          <cell r="P2748">
            <v>2223183917.1100001</v>
          </cell>
          <cell r="R2748">
            <v>418209363.38999999</v>
          </cell>
          <cell r="S2748">
            <v>56698029.880000003</v>
          </cell>
          <cell r="T2748">
            <v>315766425.77999997</v>
          </cell>
          <cell r="V2748">
            <v>1580906968.9400001</v>
          </cell>
          <cell r="W2748">
            <v>1867180179.8</v>
          </cell>
          <cell r="X2748">
            <v>1963804353.0799999</v>
          </cell>
        </row>
      </sheetData>
      <sheetData sheetId="8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stment"/>
      <sheetName val="CaptableVested"/>
      <sheetName val="CapTable"/>
      <sheetName val="Cap Table Summary"/>
      <sheetName val="Returns (Series C)"/>
      <sheetName val="Returns (Series B)"/>
      <sheetName val="Returns (Blended)"/>
      <sheetName val="Summary Returns Analysis"/>
      <sheetName val="2001 Qs"/>
      <sheetName val="Inputs"/>
      <sheetName val="IS"/>
      <sheetName val="__FDSCACHE__"/>
      <sheetName val="Comps Matrix"/>
      <sheetName val="Valuation Matrix"/>
      <sheetName val="Effective Value Matrix"/>
      <sheetName val="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H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Returns"/>
      <sheetName val="Sensitivity"/>
      <sheetName val="Model"/>
      <sheetName val="Company_Projections"/>
      <sheetName val="Comps"/>
      <sheetName val="IC"/>
      <sheetName val="oldSEG"/>
      <sheetName val="Quarter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1">
          <cell r="B1">
            <v>39619</v>
          </cell>
          <cell r="AR1" t="str">
            <v xml:space="preserve"> </v>
          </cell>
        </row>
        <row r="2">
          <cell r="C2" t="str">
            <v>Qualicorp Comparable Company Analysis - Valuation</v>
          </cell>
          <cell r="AB2" t="str">
            <v>Qualicorp Comparable Company Analysis - Operating Statistics</v>
          </cell>
        </row>
        <row r="3">
          <cell r="C3" t="str">
            <v>Valuations as of Close of U.S. Markets: Jun 20, 2008; figures in USD, millions (except per-share amounts)</v>
          </cell>
        </row>
        <row r="4">
          <cell r="AO4" t="str">
            <v>Inputs</v>
          </cell>
        </row>
        <row r="5">
          <cell r="G5" t="str">
            <v>Equity</v>
          </cell>
          <cell r="H5" t="str">
            <v>Enterprise</v>
          </cell>
          <cell r="J5" t="str">
            <v>EV/Revs.</v>
          </cell>
          <cell r="N5" t="str">
            <v>EV/EBITDA</v>
          </cell>
          <cell r="R5" t="str">
            <v>P/E</v>
          </cell>
          <cell r="V5" t="str">
            <v>P/E/G</v>
          </cell>
          <cell r="Z5" t="str">
            <v>EPS</v>
          </cell>
          <cell r="AE5" t="str">
            <v>Revenue Growth</v>
          </cell>
          <cell r="AI5" t="str">
            <v>EBITDA Margin</v>
          </cell>
          <cell r="AO5" t="str">
            <v>FX</v>
          </cell>
          <cell r="AP5" t="str">
            <v>52 Wk</v>
          </cell>
          <cell r="AQ5" t="str">
            <v>Shares</v>
          </cell>
          <cell r="AR5" t="str">
            <v>Local</v>
          </cell>
          <cell r="AV5" t="str">
            <v>USD</v>
          </cell>
          <cell r="AZ5" t="str">
            <v>Local</v>
          </cell>
          <cell r="BD5" t="str">
            <v>USD</v>
          </cell>
          <cell r="BH5" t="str">
            <v>Local</v>
          </cell>
          <cell r="BL5" t="str">
            <v>USD</v>
          </cell>
          <cell r="BP5" t="str">
            <v>Local</v>
          </cell>
          <cell r="BT5" t="str">
            <v>Local</v>
          </cell>
          <cell r="BU5" t="str">
            <v>USD</v>
          </cell>
        </row>
        <row r="6">
          <cell r="F6" t="str">
            <v>Price</v>
          </cell>
          <cell r="G6" t="str">
            <v>Value</v>
          </cell>
          <cell r="H6" t="str">
            <v>Value</v>
          </cell>
          <cell r="J6" t="str">
            <v>CY'07</v>
          </cell>
          <cell r="K6" t="str">
            <v>CY'08</v>
          </cell>
          <cell r="L6" t="str">
            <v>CY '09</v>
          </cell>
          <cell r="N6" t="str">
            <v>CY'07</v>
          </cell>
          <cell r="O6" t="str">
            <v>CY'08</v>
          </cell>
          <cell r="P6" t="str">
            <v>CY '09</v>
          </cell>
          <cell r="R6" t="str">
            <v>CY'07</v>
          </cell>
          <cell r="S6" t="str">
            <v>CY'08</v>
          </cell>
          <cell r="T6" t="str">
            <v>CY '09</v>
          </cell>
          <cell r="V6" t="str">
            <v>CY'07</v>
          </cell>
          <cell r="W6" t="str">
            <v>CY'08</v>
          </cell>
          <cell r="X6" t="str">
            <v>CY '09</v>
          </cell>
          <cell r="Z6" t="str">
            <v>LT Growth</v>
          </cell>
          <cell r="AE6" t="str">
            <v>'07-'08</v>
          </cell>
          <cell r="AF6" t="str">
            <v>'08-'09</v>
          </cell>
          <cell r="AG6" t="str">
            <v>'07-'09 CAGR</v>
          </cell>
          <cell r="AI6">
            <v>2007</v>
          </cell>
          <cell r="AJ6">
            <v>2008</v>
          </cell>
          <cell r="AK6">
            <v>2009</v>
          </cell>
          <cell r="AO6" t="str">
            <v>Rate</v>
          </cell>
          <cell r="AP6" t="str">
            <v>High</v>
          </cell>
          <cell r="AQ6" t="str">
            <v>Out</v>
          </cell>
          <cell r="AR6" t="str">
            <v>06 Rev</v>
          </cell>
          <cell r="AS6" t="str">
            <v>07 Rev</v>
          </cell>
          <cell r="AT6" t="str">
            <v>08 Rev</v>
          </cell>
          <cell r="AU6" t="str">
            <v>09 Rev</v>
          </cell>
          <cell r="AV6" t="str">
            <v>06 Rev</v>
          </cell>
          <cell r="AW6" t="str">
            <v>07 Rev</v>
          </cell>
          <cell r="AX6" t="str">
            <v>08 Rev</v>
          </cell>
          <cell r="AY6" t="str">
            <v>09 Rev</v>
          </cell>
          <cell r="AZ6" t="str">
            <v>06 EBITDA</v>
          </cell>
          <cell r="BA6" t="str">
            <v>07 EBITDA</v>
          </cell>
          <cell r="BB6" t="str">
            <v>08 EBITDA</v>
          </cell>
          <cell r="BC6" t="str">
            <v>09 EBITDA</v>
          </cell>
          <cell r="BD6" t="str">
            <v>06 EBITDA</v>
          </cell>
          <cell r="BE6" t="str">
            <v>07 EBITDA</v>
          </cell>
          <cell r="BF6" t="str">
            <v>08 EBITDA</v>
          </cell>
          <cell r="BG6" t="str">
            <v>09 EBITDA</v>
          </cell>
          <cell r="BH6" t="str">
            <v>06 NI</v>
          </cell>
          <cell r="BI6" t="str">
            <v>07 NI</v>
          </cell>
          <cell r="BJ6" t="str">
            <v>08 NI</v>
          </cell>
          <cell r="BK6" t="str">
            <v>09 NI</v>
          </cell>
          <cell r="BL6" t="str">
            <v>06 NI</v>
          </cell>
          <cell r="BM6" t="str">
            <v>07 NI</v>
          </cell>
          <cell r="BN6" t="str">
            <v>08 NI</v>
          </cell>
          <cell r="BO6" t="str">
            <v>09 NI</v>
          </cell>
          <cell r="BP6" t="str">
            <v>Cash</v>
          </cell>
          <cell r="BQ6" t="str">
            <v>Total Debt</v>
          </cell>
          <cell r="BR6" t="str">
            <v>Min Int</v>
          </cell>
          <cell r="BS6" t="str">
            <v>Pref Stock</v>
          </cell>
          <cell r="BT6" t="str">
            <v>Net Debt</v>
          </cell>
          <cell r="BU6" t="str">
            <v>Net Debt</v>
          </cell>
        </row>
        <row r="7">
          <cell r="D7" t="str">
            <v>Input Statistic</v>
          </cell>
          <cell r="K7">
            <v>568.7131796854278</v>
          </cell>
          <cell r="L7">
            <v>780.16660412967929</v>
          </cell>
          <cell r="O7">
            <v>28.150291251596251</v>
          </cell>
          <cell r="P7">
            <v>49.971308911874033</v>
          </cell>
          <cell r="S7">
            <v>-0.70876546054762335</v>
          </cell>
          <cell r="T7">
            <v>16.163523304479739</v>
          </cell>
        </row>
        <row r="8">
          <cell r="D8" t="str">
            <v>Droga Raia - GA Case - Post-Money</v>
          </cell>
          <cell r="G8">
            <v>244.90534158126843</v>
          </cell>
          <cell r="H8">
            <v>251.91267299999998</v>
          </cell>
          <cell r="J8">
            <v>0.61962797842164674</v>
          </cell>
          <cell r="K8">
            <v>0.4429520573786252</v>
          </cell>
          <cell r="L8">
            <v>0.32289599640197758</v>
          </cell>
          <cell r="N8">
            <v>16.102357236134083</v>
          </cell>
          <cell r="O8">
            <v>8.948847837789792</v>
          </cell>
          <cell r="P8">
            <v>5.0411461793857724</v>
          </cell>
          <cell r="R8" t="str">
            <v>NM</v>
          </cell>
          <cell r="S8" t="str">
            <v>NM</v>
          </cell>
          <cell r="T8">
            <v>15.151730038548751</v>
          </cell>
          <cell r="V8" t="str">
            <v>NM</v>
          </cell>
          <cell r="W8" t="str">
            <v>NM</v>
          </cell>
          <cell r="X8">
            <v>0.27310964243535896</v>
          </cell>
          <cell r="Z8">
            <v>0.5547856129662263</v>
          </cell>
          <cell r="AC8" t="str">
            <v>Droga Raia - GA Case - Post-Money</v>
          </cell>
          <cell r="AE8">
            <v>0.39886014321410657</v>
          </cell>
          <cell r="AF8">
            <v>0.37181031141429255</v>
          </cell>
          <cell r="AG8">
            <v>0.38526920441031454</v>
          </cell>
          <cell r="AI8">
            <v>3.8480575814774896E-2</v>
          </cell>
          <cell r="AJ8">
            <v>4.9498222051345839E-2</v>
          </cell>
          <cell r="AK8">
            <v>6.4052099445630464E-2</v>
          </cell>
          <cell r="AO8">
            <v>0.62200659999999997</v>
          </cell>
          <cell r="AR8">
            <v>570.57100000000014</v>
          </cell>
          <cell r="AS8">
            <v>653.61800000000017</v>
          </cell>
          <cell r="AT8">
            <v>914.32016908731816</v>
          </cell>
          <cell r="AU8">
            <v>1254.2738358880426</v>
          </cell>
          <cell r="AV8">
            <v>354.89892776860006</v>
          </cell>
          <cell r="AW8">
            <v>406.55470987880005</v>
          </cell>
          <cell r="AX8">
            <v>568.7131796854278</v>
          </cell>
          <cell r="AY8">
            <v>780.16660412967929</v>
          </cell>
          <cell r="AZ8">
            <v>30.470593000000139</v>
          </cell>
          <cell r="BA8">
            <v>25.151597002901543</v>
          </cell>
          <cell r="BB8">
            <v>45.257222755508145</v>
          </cell>
          <cell r="BC8">
            <v>80.338872468353287</v>
          </cell>
          <cell r="BD8">
            <v>18.952909951913885</v>
          </cell>
          <cell r="BE8">
            <v>15.644459336344978</v>
          </cell>
          <cell r="BF8">
            <v>28.150291251596251</v>
          </cell>
          <cell r="BG8">
            <v>49.971308911874033</v>
          </cell>
          <cell r="BH8">
            <v>9.9475930000001398</v>
          </cell>
          <cell r="BI8">
            <v>-4.6614243570984577</v>
          </cell>
          <cell r="BJ8">
            <v>-1.1394822185932165</v>
          </cell>
          <cell r="BK8">
            <v>25.986096135442519</v>
          </cell>
          <cell r="BL8">
            <v>6.1874685001138863</v>
          </cell>
          <cell r="BM8">
            <v>-2.8994367155159972</v>
          </cell>
          <cell r="BN8">
            <v>-0.70876546054762335</v>
          </cell>
          <cell r="BO8">
            <v>16.163523304479739</v>
          </cell>
          <cell r="BP8">
            <v>60.585537090000003</v>
          </cell>
          <cell r="BQ8">
            <v>71.851223689999998</v>
          </cell>
          <cell r="BR8">
            <v>0</v>
          </cell>
          <cell r="BS8">
            <v>0</v>
          </cell>
          <cell r="BT8">
            <v>11.265686599999995</v>
          </cell>
          <cell r="BU8">
            <v>7.0073314187315567</v>
          </cell>
        </row>
        <row r="9">
          <cell r="C9" t="str">
            <v>Brazilian Healthcare Comparables</v>
          </cell>
          <cell r="AB9" t="str">
            <v>Core Comparables</v>
          </cell>
        </row>
        <row r="10">
          <cell r="B10" t="str">
            <v>B28T2K6</v>
          </cell>
          <cell r="D10" t="str">
            <v>Amil Participacoes S.A.</v>
          </cell>
          <cell r="F10">
            <v>9.1683769999999996</v>
          </cell>
          <cell r="G10">
            <v>3304.4930266332999</v>
          </cell>
          <cell r="H10">
            <v>2603.1482407900999</v>
          </cell>
          <cell r="J10">
            <v>1.9982550255903755</v>
          </cell>
          <cell r="K10">
            <v>1.0256574511488152</v>
          </cell>
          <cell r="L10">
            <v>0.85862635614383198</v>
          </cell>
          <cell r="N10">
            <v>40.905487986977576</v>
          </cell>
          <cell r="O10">
            <v>10.423744707743966</v>
          </cell>
          <cell r="P10">
            <v>8.1761748386495263</v>
          </cell>
          <cell r="R10">
            <v>97.770131058111517</v>
          </cell>
          <cell r="S10">
            <v>15.388544494401357</v>
          </cell>
          <cell r="T10">
            <v>12.644821837887726</v>
          </cell>
          <cell r="V10">
            <v>2.3278602632883696</v>
          </cell>
          <cell r="W10">
            <v>0.36639391653336567</v>
          </cell>
          <cell r="X10">
            <v>0.30106718661637444</v>
          </cell>
          <cell r="Z10">
            <v>0.42</v>
          </cell>
          <cell r="AC10" t="str">
            <v>Amil Participacoes S.A.</v>
          </cell>
          <cell r="AE10">
            <v>0.94826744870051516</v>
          </cell>
          <cell r="AF10">
            <v>0.19453292320903692</v>
          </cell>
          <cell r="AG10">
            <v>0.52553912132374991</v>
          </cell>
          <cell r="AI10">
            <v>4.8850536295436148E-2</v>
          </cell>
          <cell r="AJ10">
            <v>9.839625584717536E-2</v>
          </cell>
          <cell r="AK10">
            <v>0.10501565500838198</v>
          </cell>
          <cell r="AO10">
            <v>0.62200659999999997</v>
          </cell>
          <cell r="AP10">
            <v>10.105093</v>
          </cell>
          <cell r="AQ10">
            <v>360.42290000000003</v>
          </cell>
          <cell r="AR10">
            <v>2527.2739999999999</v>
          </cell>
          <cell r="AS10">
            <v>2094.3679999999999</v>
          </cell>
          <cell r="AT10">
            <v>4080.3890000000001</v>
          </cell>
          <cell r="AU10">
            <v>4874.1589999999997</v>
          </cell>
          <cell r="AV10">
            <v>1571.9811080083998</v>
          </cell>
          <cell r="AW10">
            <v>1302.7107188287998</v>
          </cell>
          <cell r="AX10">
            <v>2538.0288885673999</v>
          </cell>
          <cell r="AY10">
            <v>3031.7590674493995</v>
          </cell>
          <cell r="AZ10" t="str">
            <v>NA</v>
          </cell>
          <cell r="BA10">
            <v>102.31100000000001</v>
          </cell>
          <cell r="BB10">
            <v>401.495</v>
          </cell>
          <cell r="BC10">
            <v>511.863</v>
          </cell>
          <cell r="BD10" t="str">
            <v>NA</v>
          </cell>
          <cell r="BE10">
            <v>63.638117252600004</v>
          </cell>
          <cell r="BF10">
            <v>249.73253986699999</v>
          </cell>
          <cell r="BG10">
            <v>318.38216429580001</v>
          </cell>
          <cell r="BH10" t="e">
            <v>#N/A</v>
          </cell>
          <cell r="BI10">
            <v>54.338000000000001</v>
          </cell>
          <cell r="BJ10">
            <v>345.233</v>
          </cell>
          <cell r="BK10">
            <v>420.14300000000003</v>
          </cell>
          <cell r="BL10" t="str">
            <v>NA</v>
          </cell>
          <cell r="BM10">
            <v>33.798594630799997</v>
          </cell>
          <cell r="BN10">
            <v>214.73720453779998</v>
          </cell>
          <cell r="BO10">
            <v>261.33171894380001</v>
          </cell>
          <cell r="BP10">
            <v>1184.9690000000001</v>
          </cell>
          <cell r="BQ10">
            <v>57.417000000000002</v>
          </cell>
          <cell r="BR10">
            <v>0</v>
          </cell>
          <cell r="BS10">
            <v>0</v>
          </cell>
          <cell r="BT10">
            <v>-1127.5520000000001</v>
          </cell>
          <cell r="BU10">
            <v>-701.34478584320004</v>
          </cell>
        </row>
        <row r="11">
          <cell r="B11" t="str">
            <v>B03WBK9</v>
          </cell>
          <cell r="D11" t="str">
            <v>Diagnosticos da America SA</v>
          </cell>
          <cell r="F11">
            <v>24.880260000000003</v>
          </cell>
          <cell r="G11">
            <v>1428.1999475631001</v>
          </cell>
          <cell r="H11">
            <v>1652.5005035759</v>
          </cell>
          <cell r="J11">
            <v>3.093459666581134</v>
          </cell>
          <cell r="K11">
            <v>2.4065301262750269</v>
          </cell>
          <cell r="L11">
            <v>2.0531898688923138</v>
          </cell>
          <cell r="N11">
            <v>13.546356743302399</v>
          </cell>
          <cell r="O11">
            <v>9.8476004168268307</v>
          </cell>
          <cell r="P11">
            <v>7.7806919026542891</v>
          </cell>
          <cell r="R11">
            <v>40.552392766874654</v>
          </cell>
          <cell r="S11">
            <v>41.529364445969541</v>
          </cell>
          <cell r="T11">
            <v>22.740586618334255</v>
          </cell>
          <cell r="V11" t="str">
            <v>NM</v>
          </cell>
          <cell r="W11" t="str">
            <v>NM</v>
          </cell>
          <cell r="X11" t="str">
            <v>NM</v>
          </cell>
          <cell r="Z11" t="str">
            <v>NA</v>
          </cell>
          <cell r="AC11" t="str">
            <v>Diagnosticos da America SA</v>
          </cell>
          <cell r="AE11">
            <v>0.28544398127663517</v>
          </cell>
          <cell r="AF11">
            <v>0.17209331817584816</v>
          </cell>
          <cell r="AG11">
            <v>0.22746091642206845</v>
          </cell>
          <cell r="AI11">
            <v>0.22836100696304232</v>
          </cell>
          <cell r="AJ11">
            <v>0.24437731268654353</v>
          </cell>
          <cell r="AK11">
            <v>0.26388268480234939</v>
          </cell>
          <cell r="AO11">
            <v>0.62200659999999997</v>
          </cell>
          <cell r="AP11">
            <v>26.675660000000001</v>
          </cell>
          <cell r="AQ11">
            <v>57.402934999999999</v>
          </cell>
          <cell r="AR11">
            <v>670.45</v>
          </cell>
          <cell r="AS11">
            <v>858.82</v>
          </cell>
          <cell r="AT11">
            <v>1103.9649999999999</v>
          </cell>
          <cell r="AU11">
            <v>1293.95</v>
          </cell>
          <cell r="AV11">
            <v>417.02432497000001</v>
          </cell>
          <cell r="AW11">
            <v>534.19170821199998</v>
          </cell>
          <cell r="AX11">
            <v>686.67351616899987</v>
          </cell>
          <cell r="AY11">
            <v>804.84544007</v>
          </cell>
          <cell r="AZ11">
            <v>160.27199999999999</v>
          </cell>
          <cell r="BA11">
            <v>196.12100000000001</v>
          </cell>
          <cell r="BB11">
            <v>269.78399999999999</v>
          </cell>
          <cell r="BC11">
            <v>341.45100000000002</v>
          </cell>
          <cell r="BD11">
            <v>99.690241795199995</v>
          </cell>
          <cell r="BE11">
            <v>121.9885563986</v>
          </cell>
          <cell r="BF11">
            <v>167.80742857439998</v>
          </cell>
          <cell r="BG11">
            <v>212.38477557659999</v>
          </cell>
          <cell r="BH11" t="e">
            <v>#N/A</v>
          </cell>
          <cell r="BI11">
            <v>56.621000000000002</v>
          </cell>
          <cell r="BJ11">
            <v>55.289000000000001</v>
          </cell>
          <cell r="BK11">
            <v>100.97</v>
          </cell>
          <cell r="BL11" t="str">
            <v>NA</v>
          </cell>
          <cell r="BM11">
            <v>35.218635698599996</v>
          </cell>
          <cell r="BN11">
            <v>34.390122907399999</v>
          </cell>
          <cell r="BO11">
            <v>62.804006401999999</v>
          </cell>
          <cell r="BP11">
            <v>46.369</v>
          </cell>
          <cell r="BQ11">
            <v>406.28899999999999</v>
          </cell>
          <cell r="BR11">
            <v>0.68800000000000006</v>
          </cell>
          <cell r="BS11">
            <v>0</v>
          </cell>
          <cell r="BT11">
            <v>360.60799999999995</v>
          </cell>
          <cell r="BU11">
            <v>224.30055601279994</v>
          </cell>
        </row>
        <row r="12">
          <cell r="B12" t="str">
            <v>B1FLB90</v>
          </cell>
          <cell r="D12" t="str">
            <v>Medial Saude SA</v>
          </cell>
          <cell r="F12">
            <v>11.743483999999999</v>
          </cell>
          <cell r="G12">
            <v>813.59056791227988</v>
          </cell>
          <cell r="H12">
            <v>667.69145580307986</v>
          </cell>
          <cell r="J12">
            <v>0.69516600733078771</v>
          </cell>
          <cell r="K12">
            <v>0.56342179437742601</v>
          </cell>
          <cell r="L12">
            <v>0.48727841225264773</v>
          </cell>
          <cell r="N12">
            <v>14.67661391687051</v>
          </cell>
          <cell r="O12">
            <v>7.422025457235077</v>
          </cell>
          <cell r="P12">
            <v>4.983970386665006</v>
          </cell>
          <cell r="R12">
            <v>87.398739935848539</v>
          </cell>
          <cell r="S12">
            <v>14.245056107249995</v>
          </cell>
          <cell r="T12">
            <v>10.077891531550268</v>
          </cell>
          <cell r="V12" t="str">
            <v>NM</v>
          </cell>
          <cell r="W12" t="str">
            <v>NM</v>
          </cell>
          <cell r="X12" t="str">
            <v>NM</v>
          </cell>
          <cell r="Z12" t="str">
            <v>NA</v>
          </cell>
          <cell r="AC12" t="str">
            <v>Medial Saude SA</v>
          </cell>
          <cell r="AE12">
            <v>0.23382874831623668</v>
          </cell>
          <cell r="AF12">
            <v>0.15626258050869479</v>
          </cell>
          <cell r="AG12">
            <v>0.19441618058110088</v>
          </cell>
          <cell r="AI12">
            <v>4.7365557973267018E-2</v>
          </cell>
          <cell r="AJ12">
            <v>7.5912134446830273E-2</v>
          </cell>
          <cell r="AK12">
            <v>9.7769122697116823E-2</v>
          </cell>
          <cell r="AO12">
            <v>0.62200659999999997</v>
          </cell>
          <cell r="AP12">
            <v>19.05733</v>
          </cell>
          <cell r="AQ12">
            <v>69.280169999999998</v>
          </cell>
          <cell r="AR12">
            <v>1099.4960000000001</v>
          </cell>
          <cell r="AS12">
            <v>1544.16</v>
          </cell>
          <cell r="AT12">
            <v>1905.229</v>
          </cell>
          <cell r="AU12">
            <v>2202.9450000000002</v>
          </cell>
          <cell r="AV12">
            <v>683.89376867359999</v>
          </cell>
          <cell r="AW12">
            <v>960.47771145599995</v>
          </cell>
          <cell r="AX12">
            <v>1185.0650125114</v>
          </cell>
          <cell r="AY12">
            <v>1370.246329437</v>
          </cell>
          <cell r="AZ12">
            <v>24.494</v>
          </cell>
          <cell r="BA12">
            <v>73.14</v>
          </cell>
          <cell r="BB12">
            <v>144.63</v>
          </cell>
          <cell r="BC12">
            <v>215.38</v>
          </cell>
          <cell r="BD12">
            <v>15.235429660399999</v>
          </cell>
          <cell r="BE12">
            <v>45.493562724</v>
          </cell>
          <cell r="BF12">
            <v>89.960814557999996</v>
          </cell>
          <cell r="BG12">
            <v>133.967781508</v>
          </cell>
          <cell r="BH12" t="e">
            <v>#N/A</v>
          </cell>
          <cell r="BI12">
            <v>14.966000000000001</v>
          </cell>
          <cell r="BJ12">
            <v>91.822000000000003</v>
          </cell>
          <cell r="BK12">
            <v>129.79</v>
          </cell>
          <cell r="BL12" t="str">
            <v>NA</v>
          </cell>
          <cell r="BM12">
            <v>9.3089507755999996</v>
          </cell>
          <cell r="BN12">
            <v>57.1138900252</v>
          </cell>
          <cell r="BO12">
            <v>80.730236613999992</v>
          </cell>
          <cell r="BP12">
            <v>244.161</v>
          </cell>
          <cell r="BQ12">
            <v>9.5990000000000002</v>
          </cell>
          <cell r="BR12">
            <v>0</v>
          </cell>
          <cell r="BS12">
            <v>0</v>
          </cell>
          <cell r="BT12">
            <v>-234.56200000000001</v>
          </cell>
          <cell r="BU12">
            <v>-145.89911210919999</v>
          </cell>
        </row>
        <row r="13">
          <cell r="B13" t="str">
            <v>B1FLYW4</v>
          </cell>
          <cell r="D13" t="str">
            <v>Tempo Participacoes SA</v>
          </cell>
          <cell r="F13">
            <v>4.2296449999999997</v>
          </cell>
          <cell r="G13">
            <v>722.19196212204997</v>
          </cell>
          <cell r="H13">
            <v>502.12602704205005</v>
          </cell>
          <cell r="J13">
            <v>1.4243635366495058</v>
          </cell>
          <cell r="K13">
            <v>1.0349589806934154</v>
          </cell>
          <cell r="L13">
            <v>0.88226011468946897</v>
          </cell>
          <cell r="N13" t="str">
            <v>NM</v>
          </cell>
          <cell r="O13">
            <v>8.3223505664006616</v>
          </cell>
          <cell r="P13">
            <v>6.3564409837863316</v>
          </cell>
          <cell r="R13" t="str">
            <v>NM</v>
          </cell>
          <cell r="S13">
            <v>12.417839625035979</v>
          </cell>
          <cell r="T13">
            <v>9.8395593639056269</v>
          </cell>
          <cell r="V13" t="str">
            <v>NM</v>
          </cell>
          <cell r="W13" t="str">
            <v>NM</v>
          </cell>
          <cell r="X13" t="str">
            <v>NM</v>
          </cell>
          <cell r="Z13" t="str">
            <v>NA</v>
          </cell>
          <cell r="AC13" t="str">
            <v>Tempo Participacoes SA</v>
          </cell>
          <cell r="AE13">
            <v>0.37625119760320547</v>
          </cell>
          <cell r="AF13">
            <v>0.17307692307692313</v>
          </cell>
          <cell r="AG13">
            <v>0.27060950738820577</v>
          </cell>
          <cell r="AI13">
            <v>-0.12527414747413793</v>
          </cell>
          <cell r="AJ13">
            <v>0.12435897435897435</v>
          </cell>
          <cell r="AK13">
            <v>0.13879781420765025</v>
          </cell>
          <cell r="AO13">
            <v>0.62200659999999997</v>
          </cell>
          <cell r="AP13">
            <v>4.9321830000000002</v>
          </cell>
          <cell r="AQ13">
            <v>170.74529000000001</v>
          </cell>
          <cell r="AR13">
            <v>0</v>
          </cell>
          <cell r="AS13">
            <v>566.75700000000006</v>
          </cell>
          <cell r="AT13">
            <v>780</v>
          </cell>
          <cell r="AU13">
            <v>915</v>
          </cell>
          <cell r="AV13">
            <v>0</v>
          </cell>
          <cell r="AW13">
            <v>352.52659459620003</v>
          </cell>
          <cell r="AX13">
            <v>485.16514799999999</v>
          </cell>
          <cell r="AY13">
            <v>569.13603899999998</v>
          </cell>
          <cell r="AZ13" t="str">
            <v>NA</v>
          </cell>
          <cell r="BA13">
            <v>-71</v>
          </cell>
          <cell r="BB13">
            <v>97</v>
          </cell>
          <cell r="BC13">
            <v>127</v>
          </cell>
          <cell r="BD13" t="str">
            <v>NA</v>
          </cell>
          <cell r="BE13">
            <v>-44.162468599999997</v>
          </cell>
          <cell r="BF13">
            <v>60.334640199999996</v>
          </cell>
          <cell r="BG13">
            <v>78.99483819999999</v>
          </cell>
          <cell r="BH13" t="e">
            <v>#N/A</v>
          </cell>
          <cell r="BI13">
            <v>-89.707999999999998</v>
          </cell>
          <cell r="BJ13">
            <v>93.5</v>
          </cell>
          <cell r="BK13">
            <v>118</v>
          </cell>
          <cell r="BL13" t="str">
            <v>NA</v>
          </cell>
          <cell r="BM13">
            <v>-55.798968072799994</v>
          </cell>
          <cell r="BN13">
            <v>58.157617099999996</v>
          </cell>
          <cell r="BO13">
            <v>73.396778799999993</v>
          </cell>
          <cell r="BP13">
            <v>354.4</v>
          </cell>
          <cell r="BQ13">
            <v>0.6</v>
          </cell>
          <cell r="BR13">
            <v>0</v>
          </cell>
          <cell r="BS13">
            <v>0</v>
          </cell>
          <cell r="BT13">
            <v>-353.79999999999995</v>
          </cell>
          <cell r="BU13">
            <v>-220.06593507999995</v>
          </cell>
        </row>
        <row r="14">
          <cell r="B14" t="str">
            <v>B1H6R62</v>
          </cell>
          <cell r="D14" t="str">
            <v>Odontoprev SA</v>
          </cell>
          <cell r="F14">
            <v>24.880260000000003</v>
          </cell>
          <cell r="G14">
            <v>634.45235245980007</v>
          </cell>
          <cell r="H14">
            <v>503.82039234760009</v>
          </cell>
          <cell r="J14">
            <v>3.1260788397622723</v>
          </cell>
          <cell r="K14">
            <v>2.5461599318915105</v>
          </cell>
          <cell r="L14">
            <v>2.0431230224723618</v>
          </cell>
          <cell r="N14">
            <v>12.806805635257369</v>
          </cell>
          <cell r="O14">
            <v>10.822838230557085</v>
          </cell>
          <cell r="P14">
            <v>8.5371955143776521</v>
          </cell>
          <cell r="R14">
            <v>21.438669889720515</v>
          </cell>
          <cell r="S14">
            <v>15.728743808991872</v>
          </cell>
          <cell r="T14">
            <v>12.964184039109837</v>
          </cell>
          <cell r="V14">
            <v>1.429244659314701</v>
          </cell>
          <cell r="W14">
            <v>1.0485829205994583</v>
          </cell>
          <cell r="X14">
            <v>0.86427893594065575</v>
          </cell>
          <cell r="Z14">
            <v>0.15</v>
          </cell>
          <cell r="AC14" t="str">
            <v>Odontoprev SA</v>
          </cell>
          <cell r="AE14">
            <v>0.22776216867097876</v>
          </cell>
          <cell r="AF14">
            <v>0.24620979935433795</v>
          </cell>
          <cell r="AG14">
            <v>0.2369515939899618</v>
          </cell>
          <cell r="AI14">
            <v>0.24409512635657718</v>
          </cell>
          <cell r="AJ14">
            <v>0.23525806056148096</v>
          </cell>
          <cell r="AK14">
            <v>0.23932016304786505</v>
          </cell>
          <cell r="AO14">
            <v>0.62200659999999997</v>
          </cell>
          <cell r="AP14">
            <v>33.098910000000004</v>
          </cell>
          <cell r="AQ14">
            <v>25.500229999999998</v>
          </cell>
          <cell r="AR14">
            <v>182.398</v>
          </cell>
          <cell r="AS14">
            <v>259.108</v>
          </cell>
          <cell r="AT14">
            <v>318.12299999999999</v>
          </cell>
          <cell r="AU14">
            <v>396.44800000000004</v>
          </cell>
          <cell r="AV14">
            <v>113.45275982679999</v>
          </cell>
          <cell r="AW14">
            <v>161.1668861128</v>
          </cell>
          <cell r="AX14">
            <v>197.87460561179998</v>
          </cell>
          <cell r="AY14">
            <v>246.5932725568</v>
          </cell>
          <cell r="AZ14">
            <v>28.798999999999999</v>
          </cell>
          <cell r="BA14">
            <v>63.247</v>
          </cell>
          <cell r="BB14">
            <v>74.841000000000008</v>
          </cell>
          <cell r="BC14">
            <v>94.878</v>
          </cell>
          <cell r="BD14">
            <v>17.913168073399998</v>
          </cell>
          <cell r="BE14">
            <v>39.340051430199999</v>
          </cell>
          <cell r="BF14">
            <v>46.551595950600003</v>
          </cell>
          <cell r="BG14">
            <v>59.0147421948</v>
          </cell>
          <cell r="BH14" t="e">
            <v>#N/A</v>
          </cell>
          <cell r="BI14">
            <v>47.578000000000003</v>
          </cell>
          <cell r="BJ14">
            <v>64.849999999999994</v>
          </cell>
          <cell r="BK14">
            <v>78.679000000000002</v>
          </cell>
          <cell r="BL14" t="str">
            <v>NA</v>
          </cell>
          <cell r="BM14">
            <v>29.593830014800002</v>
          </cell>
          <cell r="BN14">
            <v>40.337128009999994</v>
          </cell>
          <cell r="BO14">
            <v>48.938857281399997</v>
          </cell>
          <cell r="BP14">
            <v>210.017</v>
          </cell>
          <cell r="BQ14">
            <v>0</v>
          </cell>
          <cell r="BR14">
            <v>0</v>
          </cell>
          <cell r="BS14">
            <v>0</v>
          </cell>
          <cell r="BT14">
            <v>-210.017</v>
          </cell>
          <cell r="BU14">
            <v>-130.63196011219998</v>
          </cell>
        </row>
        <row r="15">
          <cell r="B15">
            <v>228154</v>
          </cell>
          <cell r="D15" t="str">
            <v>Drogasil SA</v>
          </cell>
          <cell r="F15">
            <v>9.1745999999999999</v>
          </cell>
          <cell r="G15">
            <v>575.92028516400001</v>
          </cell>
          <cell r="H15">
            <v>454.25577464399998</v>
          </cell>
          <cell r="J15" t="str">
            <v>NA</v>
          </cell>
          <cell r="K15">
            <v>0.63339712366157896</v>
          </cell>
          <cell r="L15">
            <v>0.49691997138249716</v>
          </cell>
          <cell r="N15" t="str">
            <v>NA</v>
          </cell>
          <cell r="O15">
            <v>10.635485510970344</v>
          </cell>
          <cell r="P15">
            <v>8.1446561564655955</v>
          </cell>
          <cell r="R15">
            <v>42.814523424664785</v>
          </cell>
          <cell r="S15">
            <v>17.041335534238872</v>
          </cell>
          <cell r="T15">
            <v>14.028892175481827</v>
          </cell>
          <cell r="V15" t="str">
            <v>NM</v>
          </cell>
          <cell r="W15" t="str">
            <v>NM</v>
          </cell>
          <cell r="X15" t="str">
            <v>NM</v>
          </cell>
          <cell r="Z15" t="str">
            <v>NA</v>
          </cell>
          <cell r="AC15" t="str">
            <v>Drogasil SA</v>
          </cell>
          <cell r="AE15" t="str">
            <v xml:space="preserve">NA </v>
          </cell>
          <cell r="AF15">
            <v>0.2746461405030356</v>
          </cell>
          <cell r="AG15" t="str">
            <v xml:space="preserve">NA </v>
          </cell>
          <cell r="AI15" t="str">
            <v xml:space="preserve">NA </v>
          </cell>
          <cell r="AJ15">
            <v>5.9555073720728532E-2</v>
          </cell>
          <cell r="AK15">
            <v>6.1011780219600756E-2</v>
          </cell>
          <cell r="AO15">
            <v>0.62200670000000002</v>
          </cell>
          <cell r="AP15">
            <v>10.010455</v>
          </cell>
          <cell r="AQ15">
            <v>62.773339999999997</v>
          </cell>
          <cell r="AR15">
            <v>674.42500000000007</v>
          </cell>
          <cell r="AS15" t="e">
            <v>#N/A</v>
          </cell>
          <cell r="AT15">
            <v>1153</v>
          </cell>
          <cell r="AU15">
            <v>1469.6670000000001</v>
          </cell>
          <cell r="AV15">
            <v>419.49686864750004</v>
          </cell>
          <cell r="AW15" t="str">
            <v>NA</v>
          </cell>
          <cell r="AX15">
            <v>717.17372510000007</v>
          </cell>
          <cell r="AY15">
            <v>914.14272076890018</v>
          </cell>
          <cell r="AZ15">
            <v>43.094000000000001</v>
          </cell>
          <cell r="BA15" t="str">
            <v>NA</v>
          </cell>
          <cell r="BB15">
            <v>68.667000000000002</v>
          </cell>
          <cell r="BC15">
            <v>89.667000000000002</v>
          </cell>
          <cell r="BD15">
            <v>26.804756729800001</v>
          </cell>
          <cell r="BE15" t="str">
            <v>NA</v>
          </cell>
          <cell r="BF15">
            <v>42.711334068900001</v>
          </cell>
          <cell r="BG15">
            <v>55.773474768900002</v>
          </cell>
          <cell r="BH15" t="e">
            <v>#N/A</v>
          </cell>
          <cell r="BI15">
            <v>21.626000000000001</v>
          </cell>
          <cell r="BJ15">
            <v>54.332999999999998</v>
          </cell>
          <cell r="BK15">
            <v>66</v>
          </cell>
          <cell r="BL15" t="str">
            <v>NA</v>
          </cell>
          <cell r="BM15">
            <v>13.451516894200001</v>
          </cell>
          <cell r="BN15">
            <v>33.795490031100002</v>
          </cell>
          <cell r="BO15">
            <v>41.052442200000002</v>
          </cell>
          <cell r="BP15">
            <v>234.7</v>
          </cell>
          <cell r="BQ15">
            <v>39.1</v>
          </cell>
          <cell r="BR15">
            <v>0</v>
          </cell>
          <cell r="BS15">
            <v>0</v>
          </cell>
          <cell r="BT15">
            <v>-195.6</v>
          </cell>
          <cell r="BU15">
            <v>-121.66451052000001</v>
          </cell>
        </row>
        <row r="16">
          <cell r="B16" t="str">
            <v>B1G92Q</v>
          </cell>
          <cell r="D16" t="str">
            <v>PROFARMA Distrib Prod Farmaceuticos SA</v>
          </cell>
          <cell r="F16">
            <v>15.991788999999999</v>
          </cell>
          <cell r="G16">
            <v>580.50194069999986</v>
          </cell>
          <cell r="H16">
            <v>657.6463092649999</v>
          </cell>
          <cell r="J16">
            <v>0.46761721742467999</v>
          </cell>
          <cell r="K16">
            <v>0.36345753178596646</v>
          </cell>
          <cell r="L16">
            <v>0.29078601759223777</v>
          </cell>
          <cell r="N16">
            <v>14.49683901615697</v>
          </cell>
          <cell r="O16">
            <v>9.2745435084682146</v>
          </cell>
          <cell r="P16">
            <v>7.2417668490779219</v>
          </cell>
          <cell r="R16">
            <v>27.303053067853735</v>
          </cell>
          <cell r="S16">
            <v>15.052789676860909</v>
          </cell>
          <cell r="T16">
            <v>11.110392380540196</v>
          </cell>
          <cell r="V16" t="str">
            <v>NM</v>
          </cell>
          <cell r="W16" t="str">
            <v>NM</v>
          </cell>
          <cell r="X16" t="str">
            <v>NM</v>
          </cell>
          <cell r="Z16" t="str">
            <v>NA</v>
          </cell>
          <cell r="AC16" t="str">
            <v>PROFARMA Distrib Prod Farmaceuticos SA</v>
          </cell>
          <cell r="AE16">
            <v>0.28658007202902391</v>
          </cell>
          <cell r="AF16">
            <v>0.2499140598143692</v>
          </cell>
          <cell r="AG16">
            <v>0.26811455362126524</v>
          </cell>
          <cell r="AI16">
            <v>3.2256495150667863E-2</v>
          </cell>
          <cell r="AJ16">
            <v>3.9188724647645244E-2</v>
          </cell>
          <cell r="AK16">
            <v>4.015401540154015E-2</v>
          </cell>
          <cell r="AO16">
            <v>0.62200659999999997</v>
          </cell>
          <cell r="AP16">
            <v>22.797810000000002</v>
          </cell>
          <cell r="AQ16">
            <v>36.299999999999997</v>
          </cell>
          <cell r="AR16">
            <v>1728.6079999999999</v>
          </cell>
          <cell r="AS16">
            <v>2261.0329999999999</v>
          </cell>
          <cell r="AT16">
            <v>2909</v>
          </cell>
          <cell r="AU16">
            <v>3636</v>
          </cell>
          <cell r="AV16">
            <v>1075.2055848128</v>
          </cell>
          <cell r="AW16">
            <v>1406.3774488177999</v>
          </cell>
          <cell r="AX16">
            <v>1809.4171993999998</v>
          </cell>
          <cell r="AY16">
            <v>2261.6159975999999</v>
          </cell>
          <cell r="AZ16">
            <v>33.460999999999999</v>
          </cell>
          <cell r="BA16">
            <v>72.933000000000007</v>
          </cell>
          <cell r="BB16">
            <v>114</v>
          </cell>
          <cell r="BC16">
            <v>146</v>
          </cell>
          <cell r="BD16">
            <v>20.812962842599998</v>
          </cell>
          <cell r="BE16">
            <v>45.364807357800004</v>
          </cell>
          <cell r="BF16">
            <v>70.908752399999997</v>
          </cell>
          <cell r="BG16">
            <v>90.812963599999989</v>
          </cell>
          <cell r="BH16" t="e">
            <v>#N/A</v>
          </cell>
          <cell r="BI16">
            <v>34.182000000000002</v>
          </cell>
          <cell r="BJ16">
            <v>62</v>
          </cell>
          <cell r="BK16">
            <v>84</v>
          </cell>
          <cell r="BL16" t="str">
            <v>NA</v>
          </cell>
          <cell r="BM16">
            <v>21.2614296012</v>
          </cell>
          <cell r="BN16">
            <v>38.5644092</v>
          </cell>
          <cell r="BO16">
            <v>52.248554399999996</v>
          </cell>
          <cell r="BP16">
            <v>63.954999999999998</v>
          </cell>
          <cell r="BQ16">
            <v>187.98</v>
          </cell>
          <cell r="BR16">
            <v>0</v>
          </cell>
          <cell r="BS16">
            <v>0</v>
          </cell>
          <cell r="BT16">
            <v>124.02499999999999</v>
          </cell>
          <cell r="BU16">
            <v>77.144368564999994</v>
          </cell>
        </row>
        <row r="17">
          <cell r="G17" t="str">
            <v>Median</v>
          </cell>
          <cell r="J17">
            <v>1.7113092811199406</v>
          </cell>
          <cell r="K17">
            <v>1.0256574511488152</v>
          </cell>
          <cell r="L17">
            <v>0.85862635614383198</v>
          </cell>
          <cell r="N17">
            <v>14.49683901615697</v>
          </cell>
          <cell r="O17">
            <v>9.8476004168268307</v>
          </cell>
          <cell r="P17">
            <v>7.7806919026542891</v>
          </cell>
          <cell r="R17">
            <v>41.683458095769723</v>
          </cell>
          <cell r="S17">
            <v>15.388544494401357</v>
          </cell>
          <cell r="T17">
            <v>12.644821837887726</v>
          </cell>
          <cell r="V17">
            <v>1.8785524613015352</v>
          </cell>
          <cell r="W17">
            <v>0.70748841856641209</v>
          </cell>
          <cell r="X17">
            <v>0.58267306127851515</v>
          </cell>
          <cell r="Z17">
            <v>0.28500000000000003</v>
          </cell>
          <cell r="AD17" t="str">
            <v>Median</v>
          </cell>
          <cell r="AE17">
            <v>0.28601202665282954</v>
          </cell>
          <cell r="AF17">
            <v>0.19453292320903692</v>
          </cell>
          <cell r="AG17">
            <v>0.25253307380561352</v>
          </cell>
          <cell r="AI17">
            <v>4.8108047134351586E-2</v>
          </cell>
          <cell r="AJ17">
            <v>9.839625584717536E-2</v>
          </cell>
          <cell r="AK17">
            <v>0.10501565500838198</v>
          </cell>
        </row>
        <row r="18">
          <cell r="G18" t="str">
            <v>Mean</v>
          </cell>
          <cell r="J18">
            <v>1.8008233822231257</v>
          </cell>
          <cell r="K18">
            <v>1.2247975628333914</v>
          </cell>
          <cell r="L18">
            <v>1.0160262519179084</v>
          </cell>
          <cell r="N18">
            <v>19.286420659712963</v>
          </cell>
          <cell r="O18">
            <v>9.5355126283145957</v>
          </cell>
          <cell r="P18">
            <v>7.3172709473823314</v>
          </cell>
          <cell r="R18">
            <v>52.879585023845628</v>
          </cell>
          <cell r="S18">
            <v>18.771953384678362</v>
          </cell>
          <cell r="T18">
            <v>13.343761135258532</v>
          </cell>
          <cell r="V18">
            <v>1.8785524613015352</v>
          </cell>
          <cell r="W18">
            <v>0.70748841856641198</v>
          </cell>
          <cell r="X18">
            <v>0.58267306127851515</v>
          </cell>
          <cell r="Z18">
            <v>0.28499999999999998</v>
          </cell>
          <cell r="AD18" t="str">
            <v>Mean</v>
          </cell>
          <cell r="AE18">
            <v>0.39302226943276586</v>
          </cell>
          <cell r="AF18">
            <v>0.2095336778060351</v>
          </cell>
          <cell r="AG18">
            <v>0.28718197888772534</v>
          </cell>
          <cell r="AI18">
            <v>7.9275762544142106E-2</v>
          </cell>
          <cell r="AJ18">
            <v>0.12529236232419688</v>
          </cell>
          <cell r="AK18">
            <v>0.13513589076921492</v>
          </cell>
        </row>
        <row r="19">
          <cell r="C19" t="str">
            <v>U.S. Drug Retailers</v>
          </cell>
          <cell r="AB19" t="str">
            <v>Other Comparables</v>
          </cell>
        </row>
        <row r="20">
          <cell r="B20" t="str">
            <v>CVS</v>
          </cell>
          <cell r="D20" t="str">
            <v>CVS Caremark Corporation</v>
          </cell>
          <cell r="F20">
            <v>41.36</v>
          </cell>
          <cell r="G20">
            <v>60704.072</v>
          </cell>
          <cell r="H20">
            <v>70568.372000000003</v>
          </cell>
          <cell r="J20">
            <v>0.9245229170897229</v>
          </cell>
          <cell r="K20">
            <v>0.80793426466783136</v>
          </cell>
          <cell r="L20">
            <v>0.75338721932422481</v>
          </cell>
          <cell r="N20">
            <v>11.912083185631573</v>
          </cell>
          <cell r="O20">
            <v>9.5255631003811256</v>
          </cell>
          <cell r="P20">
            <v>8.473695933913012</v>
          </cell>
          <cell r="R20">
            <v>23.144758273600729</v>
          </cell>
          <cell r="S20">
            <v>17.094711301803077</v>
          </cell>
          <cell r="T20">
            <v>14.871024441963655</v>
          </cell>
          <cell r="V20">
            <v>1.4648581185823246</v>
          </cell>
          <cell r="W20">
            <v>1.0819437532786758</v>
          </cell>
          <cell r="X20">
            <v>0.94120407860529465</v>
          </cell>
          <cell r="Z20">
            <v>0.158</v>
          </cell>
          <cell r="AC20" t="str">
            <v>CVS Caremark Corporation</v>
          </cell>
          <cell r="AE20">
            <v>0.14430462665155686</v>
          </cell>
          <cell r="AF20">
            <v>7.2402403365077417E-2</v>
          </cell>
          <cell r="AG20">
            <v>0.10777029740055188</v>
          </cell>
          <cell r="AI20">
            <v>7.7612194498850387E-2</v>
          </cell>
          <cell r="AJ20">
            <v>8.4817480725680697E-2</v>
          </cell>
          <cell r="AK20">
            <v>8.8908927721734171E-2</v>
          </cell>
          <cell r="AO20">
            <v>1</v>
          </cell>
          <cell r="AP20">
            <v>44.29</v>
          </cell>
          <cell r="AQ20">
            <v>1467.7</v>
          </cell>
          <cell r="AR20">
            <v>43821.4</v>
          </cell>
          <cell r="AS20">
            <v>76329.5</v>
          </cell>
          <cell r="AT20">
            <v>87344.200000000012</v>
          </cell>
          <cell r="AU20">
            <v>93668.13</v>
          </cell>
          <cell r="AV20">
            <v>43821.4</v>
          </cell>
          <cell r="AW20">
            <v>76329.5</v>
          </cell>
          <cell r="AX20">
            <v>87344.200000000012</v>
          </cell>
          <cell r="AY20">
            <v>93668.13</v>
          </cell>
          <cell r="AZ20">
            <v>3114.3</v>
          </cell>
          <cell r="BA20">
            <v>5924.1</v>
          </cell>
          <cell r="BB20">
            <v>7408.3150000000005</v>
          </cell>
          <cell r="BC20">
            <v>8327.9330000000009</v>
          </cell>
          <cell r="BD20">
            <v>3114.3</v>
          </cell>
          <cell r="BE20">
            <v>5924.1</v>
          </cell>
          <cell r="BF20">
            <v>7408.3150000000005</v>
          </cell>
          <cell r="BG20">
            <v>8327.9330000000009</v>
          </cell>
          <cell r="BH20" t="e">
            <v>#N/A</v>
          </cell>
          <cell r="BI20">
            <v>2622.8</v>
          </cell>
          <cell r="BJ20">
            <v>3551.0439999999999</v>
          </cell>
          <cell r="BK20">
            <v>4082.0370000000003</v>
          </cell>
          <cell r="BL20" t="str">
            <v>NA</v>
          </cell>
          <cell r="BM20">
            <v>2622.8</v>
          </cell>
          <cell r="BN20">
            <v>3551.0439999999999</v>
          </cell>
          <cell r="BO20">
            <v>4082.0370000000003</v>
          </cell>
          <cell r="BP20">
            <v>818.2</v>
          </cell>
          <cell r="BQ20">
            <v>10481.900000000001</v>
          </cell>
          <cell r="BR20">
            <v>0</v>
          </cell>
          <cell r="BS20">
            <v>200.6</v>
          </cell>
          <cell r="BT20">
            <v>9864.3000000000011</v>
          </cell>
          <cell r="BU20">
            <v>9864.3000000000011</v>
          </cell>
        </row>
        <row r="21">
          <cell r="B21" t="str">
            <v>WAG</v>
          </cell>
          <cell r="D21" t="str">
            <v>Walgreen Company</v>
          </cell>
          <cell r="F21">
            <v>35.07</v>
          </cell>
          <cell r="G21">
            <v>34894.65</v>
          </cell>
          <cell r="H21">
            <v>35517.85</v>
          </cell>
          <cell r="J21">
            <v>0.64482475027867847</v>
          </cell>
          <cell r="K21">
            <v>0.57855462052370832</v>
          </cell>
          <cell r="L21">
            <v>0.52617049281841943</v>
          </cell>
          <cell r="N21">
            <v>9.0005194871015135</v>
          </cell>
          <cell r="O21">
            <v>7.9380370987131874</v>
          </cell>
          <cell r="P21">
            <v>7.1438541937988305</v>
          </cell>
          <cell r="R21">
            <v>16.657413781087069</v>
          </cell>
          <cell r="S21">
            <v>15.194735806202145</v>
          </cell>
          <cell r="T21">
            <v>13.477411832046474</v>
          </cell>
          <cell r="V21">
            <v>1.1898152700776476</v>
          </cell>
          <cell r="W21">
            <v>1.0853382718715816</v>
          </cell>
          <cell r="X21">
            <v>0.96267227371760522</v>
          </cell>
          <cell r="Z21">
            <v>0.14000000000000001</v>
          </cell>
          <cell r="AC21" t="str">
            <v>Walgreen Company</v>
          </cell>
          <cell r="AE21">
            <v>0.11454429262872767</v>
          </cell>
          <cell r="AF21">
            <v>9.9557326798571655E-2</v>
          </cell>
          <cell r="AG21">
            <v>0.10702544821763182</v>
          </cell>
          <cell r="AI21">
            <v>7.1643059181502294E-2</v>
          </cell>
          <cell r="AJ21">
            <v>7.2883839333214517E-2</v>
          </cell>
          <cell r="AK21">
            <v>7.3653587901494094E-2</v>
          </cell>
          <cell r="AO21">
            <v>1</v>
          </cell>
          <cell r="AP21">
            <v>48.09</v>
          </cell>
          <cell r="AQ21">
            <v>995</v>
          </cell>
          <cell r="AR21">
            <v>49217.100000000006</v>
          </cell>
          <cell r="AS21">
            <v>55081.4</v>
          </cell>
          <cell r="AT21">
            <v>61390.66</v>
          </cell>
          <cell r="AU21">
            <v>67502.55</v>
          </cell>
          <cell r="AV21">
            <v>49217.100000000006</v>
          </cell>
          <cell r="AW21">
            <v>55081.4</v>
          </cell>
          <cell r="AX21">
            <v>61390.66</v>
          </cell>
          <cell r="AY21">
            <v>67502.55</v>
          </cell>
          <cell r="AZ21">
            <v>3487.4</v>
          </cell>
          <cell r="BA21">
            <v>3946.2000000000003</v>
          </cell>
          <cell r="BB21">
            <v>4474.3869999999997</v>
          </cell>
          <cell r="BC21">
            <v>4971.8050000000003</v>
          </cell>
          <cell r="BD21">
            <v>3487.4</v>
          </cell>
          <cell r="BE21">
            <v>3946.2000000000003</v>
          </cell>
          <cell r="BF21">
            <v>4474.3869999999997</v>
          </cell>
          <cell r="BG21">
            <v>4971.8050000000003</v>
          </cell>
          <cell r="BH21" t="e">
            <v>#N/A</v>
          </cell>
          <cell r="BI21">
            <v>2094.8420000000001</v>
          </cell>
          <cell r="BJ21">
            <v>2296.4960000000001</v>
          </cell>
          <cell r="BK21">
            <v>2589.1210000000001</v>
          </cell>
          <cell r="BL21" t="str">
            <v>NA</v>
          </cell>
          <cell r="BM21">
            <v>2094.8420000000001</v>
          </cell>
          <cell r="BN21">
            <v>2296.4960000000001</v>
          </cell>
          <cell r="BO21">
            <v>2589.1210000000001</v>
          </cell>
          <cell r="BP21">
            <v>255.3</v>
          </cell>
          <cell r="BQ21">
            <v>878.5</v>
          </cell>
          <cell r="BR21">
            <v>0</v>
          </cell>
          <cell r="BS21">
            <v>0</v>
          </cell>
          <cell r="BT21">
            <v>623.20000000000005</v>
          </cell>
          <cell r="BU21">
            <v>623.20000000000005</v>
          </cell>
        </row>
        <row r="22">
          <cell r="B22" t="str">
            <v>RAD</v>
          </cell>
          <cell r="D22" t="str">
            <v>Rite Aid Corporation</v>
          </cell>
          <cell r="F22">
            <v>1.96</v>
          </cell>
          <cell r="G22">
            <v>1562.7766000000001</v>
          </cell>
          <cell r="H22">
            <v>7783.4086000000007</v>
          </cell>
          <cell r="J22">
            <v>0.35322084832994716</v>
          </cell>
          <cell r="K22">
            <v>0.2939537977078624</v>
          </cell>
          <cell r="L22">
            <v>0.28079039266022215</v>
          </cell>
          <cell r="N22">
            <v>11.383745923098299</v>
          </cell>
          <cell r="O22" t="str">
            <v>NA</v>
          </cell>
          <cell r="P22">
            <v>7.3993807396140321</v>
          </cell>
          <cell r="R22" t="str">
            <v>NA</v>
          </cell>
          <cell r="S22" t="str">
            <v>NM</v>
          </cell>
          <cell r="T22" t="str">
            <v>NM</v>
          </cell>
          <cell r="V22" t="str">
            <v>NM</v>
          </cell>
          <cell r="W22" t="str">
            <v>NM</v>
          </cell>
          <cell r="X22" t="str">
            <v>NM</v>
          </cell>
          <cell r="Z22">
            <v>9.1999999999999998E-2</v>
          </cell>
          <cell r="AC22" t="str">
            <v>Rite Aid Corporation</v>
          </cell>
          <cell r="AE22">
            <v>0.20162029231881418</v>
          </cell>
          <cell r="AF22">
            <v>4.6879827058644796E-2</v>
          </cell>
          <cell r="AG22">
            <v>0.12158461286381717</v>
          </cell>
          <cell r="AI22">
            <v>3.1028525295284482E-2</v>
          </cell>
          <cell r="AJ22" t="str">
            <v xml:space="preserve">NA </v>
          </cell>
          <cell r="AK22">
            <v>3.7947823276204169E-2</v>
          </cell>
          <cell r="AO22">
            <v>1</v>
          </cell>
          <cell r="AP22">
            <v>6.51</v>
          </cell>
          <cell r="AQ22">
            <v>797.33500000000004</v>
          </cell>
          <cell r="AR22">
            <v>17637.21</v>
          </cell>
          <cell r="AS22">
            <v>22035.53</v>
          </cell>
          <cell r="AT22">
            <v>26478.34</v>
          </cell>
          <cell r="AU22">
            <v>27719.64</v>
          </cell>
          <cell r="AV22">
            <v>17637.21</v>
          </cell>
          <cell r="AW22">
            <v>22035.53</v>
          </cell>
          <cell r="AX22">
            <v>26478.34</v>
          </cell>
          <cell r="AY22">
            <v>27719.64</v>
          </cell>
          <cell r="AZ22">
            <v>633.18899999999996</v>
          </cell>
          <cell r="BA22">
            <v>683.73</v>
          </cell>
          <cell r="BB22" t="str">
            <v>NA</v>
          </cell>
          <cell r="BC22">
            <v>1051.9000000000001</v>
          </cell>
          <cell r="BD22">
            <v>633.18899999999996</v>
          </cell>
          <cell r="BE22">
            <v>683.73</v>
          </cell>
          <cell r="BF22" t="str">
            <v>NA</v>
          </cell>
          <cell r="BG22">
            <v>1051.9000000000001</v>
          </cell>
          <cell r="BH22" t="e">
            <v>#N/A</v>
          </cell>
          <cell r="BI22" t="e">
            <v>#N/A</v>
          </cell>
          <cell r="BJ22">
            <v>-447.95100000000002</v>
          </cell>
          <cell r="BK22">
            <v>-146.44750000000002</v>
          </cell>
          <cell r="BL22" t="str">
            <v>NA</v>
          </cell>
          <cell r="BM22" t="str">
            <v>NA</v>
          </cell>
          <cell r="BN22">
            <v>-447.95100000000002</v>
          </cell>
          <cell r="BO22">
            <v>-146.44750000000002</v>
          </cell>
          <cell r="BP22">
            <v>155.762</v>
          </cell>
          <cell r="BQ22">
            <v>5985.5240000000003</v>
          </cell>
          <cell r="BR22">
            <v>0</v>
          </cell>
          <cell r="BS22">
            <v>390.87</v>
          </cell>
          <cell r="BT22">
            <v>6220.6320000000005</v>
          </cell>
          <cell r="BU22">
            <v>6220.6320000000005</v>
          </cell>
        </row>
        <row r="23">
          <cell r="G23" t="str">
            <v>Median</v>
          </cell>
          <cell r="J23">
            <v>0.64482475027867847</v>
          </cell>
          <cell r="K23">
            <v>0.57855462052370832</v>
          </cell>
          <cell r="L23">
            <v>0.52617049281841943</v>
          </cell>
          <cell r="N23">
            <v>11.383745923098299</v>
          </cell>
          <cell r="O23">
            <v>8.7318000995471561</v>
          </cell>
          <cell r="P23">
            <v>7.3993807396140321</v>
          </cell>
          <cell r="R23">
            <v>19.901086027343901</v>
          </cell>
          <cell r="S23">
            <v>16.14472355400261</v>
          </cell>
          <cell r="T23">
            <v>14.174218137005065</v>
          </cell>
          <cell r="V23">
            <v>1.3273366943299862</v>
          </cell>
          <cell r="W23">
            <v>1.0836410125751286</v>
          </cell>
          <cell r="X23">
            <v>0.95193817616144993</v>
          </cell>
          <cell r="Z23">
            <v>0.14000000000000001</v>
          </cell>
          <cell r="AD23" t="str">
            <v>Median</v>
          </cell>
          <cell r="AE23">
            <v>0.14430462665155686</v>
          </cell>
          <cell r="AF23">
            <v>7.2402403365077417E-2</v>
          </cell>
          <cell r="AG23">
            <v>0.10777029740055188</v>
          </cell>
          <cell r="AI23">
            <v>7.1643059181502294E-2</v>
          </cell>
          <cell r="AJ23">
            <v>7.88506600294476E-2</v>
          </cell>
          <cell r="AK23">
            <v>7.3653587901494094E-2</v>
          </cell>
        </row>
        <row r="24">
          <cell r="G24" t="str">
            <v>Mean</v>
          </cell>
          <cell r="J24">
            <v>0.64085617189944954</v>
          </cell>
          <cell r="K24">
            <v>0.56014756096646734</v>
          </cell>
          <cell r="L24">
            <v>0.52011603493428882</v>
          </cell>
          <cell r="N24">
            <v>10.765449531943796</v>
          </cell>
          <cell r="O24">
            <v>8.7318000995471561</v>
          </cell>
          <cell r="P24">
            <v>7.6723102891086254</v>
          </cell>
          <cell r="R24">
            <v>19.901086027343901</v>
          </cell>
          <cell r="S24">
            <v>16.14472355400261</v>
          </cell>
          <cell r="T24">
            <v>14.174218137005065</v>
          </cell>
          <cell r="V24">
            <v>1.3273366943299862</v>
          </cell>
          <cell r="W24">
            <v>1.0836410125751286</v>
          </cell>
          <cell r="X24">
            <v>0.95193817616144993</v>
          </cell>
          <cell r="Z24">
            <v>0.13</v>
          </cell>
          <cell r="AD24" t="str">
            <v>Mean</v>
          </cell>
          <cell r="AE24">
            <v>0.15348973719969958</v>
          </cell>
          <cell r="AF24">
            <v>7.2946519074097951E-2</v>
          </cell>
          <cell r="AG24">
            <v>0.11212678616066696</v>
          </cell>
          <cell r="AI24">
            <v>6.009459299187906E-2</v>
          </cell>
          <cell r="AJ24">
            <v>7.88506600294476E-2</v>
          </cell>
          <cell r="AK24">
            <v>6.6836779633144147E-2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 Summary"/>
      <sheetName val="Contribution Analysis"/>
      <sheetName val="Inputs &amp; Sensitivities"/>
      <sheetName val="Merger Plan Output"/>
      <sheetName val="Calculation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Returns (Series C)"/>
      <sheetName val="Assumptions_Summary"/>
      <sheetName val="Contribution_Analysis"/>
      <sheetName val="Inputs_&amp;_Sensitivities"/>
      <sheetName val="Merger_Plan_Output"/>
      <sheetName val="Merger_of_Equals_Analysis"/>
      <sheetName val="Returns_(Series_C)"/>
    </sheetNames>
    <sheetDataSet>
      <sheetData sheetId="0" refreshError="1"/>
      <sheetData sheetId="1" refreshError="1"/>
      <sheetData sheetId="2" refreshError="1">
        <row r="7">
          <cell r="S7" t="str">
            <v>EAGLE</v>
          </cell>
        </row>
        <row r="8">
          <cell r="S8" t="str">
            <v>ACCENTURE</v>
          </cell>
        </row>
        <row r="9">
          <cell r="S9" t="str">
            <v>APPLE</v>
          </cell>
        </row>
        <row r="10">
          <cell r="S10" t="str">
            <v>ARINSO</v>
          </cell>
        </row>
        <row r="11">
          <cell r="S11" t="str">
            <v>ADP</v>
          </cell>
        </row>
        <row r="12">
          <cell r="S12" t="str">
            <v>EDS</v>
          </cell>
        </row>
        <row r="13">
          <cell r="S13" t="str">
            <v>HAWK</v>
          </cell>
        </row>
        <row r="14">
          <cell r="S14" t="str">
            <v>IBM</v>
          </cell>
        </row>
        <row r="15">
          <cell r="S15" t="str">
            <v>MELLON</v>
          </cell>
        </row>
        <row r="16">
          <cell r="S16" t="str">
            <v>UNICORN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>
        <row r="7">
          <cell r="S7" t="str">
            <v>EAGLE</v>
          </cell>
        </row>
      </sheetData>
      <sheetData sheetId="18"/>
      <sheetData sheetId="19"/>
      <sheetData sheetId="20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_Assumptions"/>
      <sheetName val="Summary"/>
      <sheetName val="Inputs &amp; Sensitivities"/>
      <sheetName val="Inputs_&amp;_Sensitivitie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rm Sheet"/>
      <sheetName val="Transaction Structure"/>
      <sheetName val="TPGMODEL"/>
      <sheetName val="Ownership"/>
      <sheetName val="Detailed Income Statement"/>
      <sheetName val="Model_Assumptions"/>
    </sheetNames>
    <sheetDataSet>
      <sheetData sheetId="0" refreshError="1"/>
      <sheetData sheetId="1" refreshError="1"/>
      <sheetData sheetId="2" refreshError="1">
        <row r="54">
          <cell r="A54" t="str">
            <v>($000's)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 Summary"/>
      <sheetName val="Contribution Analysis"/>
      <sheetName val="Inputs &amp; Sensitivities"/>
      <sheetName val="Merger Plan Output"/>
      <sheetName val="Calculation"/>
      <sheetName val="Pro Forma Growth Impact"/>
      <sheetName val="AVP"/>
      <sheetName val="FYE IS"/>
      <sheetName val="BS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TPGMODEL"/>
      <sheetName val="Assumptions_Summary"/>
      <sheetName val="Contribution_Analysis"/>
      <sheetName val="Inputs_&amp;_Sensitivities"/>
      <sheetName val="Merger_Plan_Output"/>
      <sheetName val="Pro_Forma_Growth_Impact"/>
      <sheetName val="FYE_IS"/>
      <sheetName val="Merger_of_Equals_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el Old Mgmt Case"/>
      <sheetName val="Comments"/>
      <sheetName val="Summary"/>
      <sheetName val="CapTable"/>
      <sheetName val="Sources and Uses"/>
      <sheetName val="FS - Assumptions Summary"/>
      <sheetName val="OpMetrics"/>
      <sheetName val="Revised Daksh Seat-CSA Build"/>
      <sheetName val="__FDSCACHE__"/>
      <sheetName val="Cover with Timestamp"/>
      <sheetName val="Cover Page"/>
      <sheetName val="Exec Sum"/>
      <sheetName val="Transaction Summary"/>
      <sheetName val="Historical eTelecare Financials"/>
      <sheetName val="OLD Daksh Financials (GAP)"/>
      <sheetName val="OLD eTelecare Financials (GAP)"/>
      <sheetName val="Board Exec Summary"/>
      <sheetName val="IPO Roadmap"/>
      <sheetName val="Val Buildup"/>
      <sheetName val="CSC"/>
      <sheetName val="Cap Table Source (Hidden)"/>
      <sheetName val="Appendix Page"/>
      <sheetName val="Current Cap Table"/>
      <sheetName val="Structuring Build"/>
      <sheetName val="Contribution Analysis"/>
      <sheetName val="FS - eTel Mgmt"/>
      <sheetName val="Pipeline Assumptions"/>
      <sheetName val="Pipeline Table"/>
      <sheetName val="FS - eTel GAP"/>
      <sheetName val="FS - Daksh"/>
      <sheetName val="FS - Combined"/>
      <sheetName val="Merger Plan Output"/>
      <sheetName val="AVP"/>
      <sheetName val="Inputs &amp; Sensitivities"/>
      <sheetName val="Assumptions Summary"/>
      <sheetName val="Calculation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Add'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Assump"/>
      <sheetName val="Trans Sum"/>
      <sheetName val="LBO Sum"/>
      <sheetName val="Cases"/>
      <sheetName val="Research"/>
      <sheetName val="Synergy"/>
      <sheetName val="Standalone"/>
      <sheetName val="Summary"/>
      <sheetName val="DCF Inputs"/>
      <sheetName val="DCF Matrix"/>
      <sheetName val="DCF Sens"/>
      <sheetName val="Comps"/>
      <sheetName val="Inputs &amp; Sensitivi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ry Inputs"/>
      <sheetName val="Income Statement"/>
      <sheetName val="Returns"/>
      <sheetName val="Valuation Matrix"/>
      <sheetName val="Cap Table"/>
      <sheetName val="Two-Pager Output"/>
      <sheetName val="Trans Assu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Network"/>
      <sheetName val="Network_Comments"/>
      <sheetName val="M&amp;A Comments"/>
      <sheetName val="Semiconductors"/>
      <sheetName val="SemiCap"/>
      <sheetName val="Software"/>
      <sheetName val="Internet"/>
      <sheetName val="EDA"/>
      <sheetName val="Services"/>
      <sheetName val="Processing"/>
      <sheetName val="Peripherals"/>
      <sheetName val="Hardware"/>
      <sheetName val="Contract"/>
      <sheetName val="Highgrowth"/>
      <sheetName val="Low_Premium"/>
      <sheetName val="Goodwill"/>
      <sheetName val="Price_Impact"/>
      <sheetName val="Expenses"/>
      <sheetName val="Macros"/>
      <sheetName val="Startup"/>
      <sheetName val="Returns"/>
      <sheetName val="M&amp;A_Comme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ETION-DILUTION"/>
      <sheetName val="Synergies required"/>
      <sheetName val="EPS"/>
      <sheetName val="Outputs"/>
      <sheetName val="Inputs"/>
      <sheetName val="Transinputs"/>
      <sheetName val="Acquiror"/>
      <sheetName val="Target"/>
      <sheetName val="Calcs"/>
      <sheetName val="Summary"/>
      <sheetName val="Network"/>
      <sheetName val="Synergies_requir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40"/>
      <sheetName val="105"/>
      <sheetName val="110"/>
      <sheetName val="120"/>
      <sheetName val="130"/>
      <sheetName val="160"/>
      <sheetName val="200"/>
      <sheetName val="250"/>
      <sheetName val="300"/>
      <sheetName val="310"/>
      <sheetName val="350"/>
      <sheetName val="400"/>
      <sheetName val="500"/>
      <sheetName val="600"/>
      <sheetName val="710"/>
      <sheetName val="tie out"/>
      <sheetName val="TIE OUT 2"/>
      <sheetName val="ACCT"/>
      <sheetName val="700"/>
      <sheetName val="Sheet1"/>
      <sheetName val="Calcs"/>
      <sheetName val="Summary"/>
      <sheetName val="tie_out"/>
      <sheetName val="TIE_OUT_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E1" t="str">
            <v>BUDGET 1999</v>
          </cell>
        </row>
        <row r="2">
          <cell r="E2" t="str">
            <v>SEPT.</v>
          </cell>
        </row>
        <row r="3">
          <cell r="E3">
            <v>42778</v>
          </cell>
        </row>
        <row r="17">
          <cell r="E17">
            <v>700</v>
          </cell>
        </row>
        <row r="25">
          <cell r="E25">
            <v>5583</v>
          </cell>
        </row>
        <row r="100">
          <cell r="E100">
            <v>13746</v>
          </cell>
        </row>
        <row r="165">
          <cell r="E165">
            <v>4906</v>
          </cell>
        </row>
        <row r="197">
          <cell r="E197">
            <v>27407</v>
          </cell>
        </row>
        <row r="216">
          <cell r="E216">
            <v>11500</v>
          </cell>
        </row>
        <row r="219">
          <cell r="E219">
            <v>2500</v>
          </cell>
        </row>
        <row r="239">
          <cell r="E239">
            <v>75</v>
          </cell>
        </row>
        <row r="294">
          <cell r="E294">
            <v>90190</v>
          </cell>
        </row>
        <row r="310">
          <cell r="E310">
            <v>2400</v>
          </cell>
        </row>
        <row r="313">
          <cell r="E313">
            <v>1000</v>
          </cell>
        </row>
        <row r="316">
          <cell r="E316">
            <v>6500</v>
          </cell>
        </row>
        <row r="320">
          <cell r="E320">
            <v>200</v>
          </cell>
        </row>
        <row r="391">
          <cell r="E391">
            <v>46514</v>
          </cell>
        </row>
        <row r="405">
          <cell r="E405">
            <v>2600</v>
          </cell>
        </row>
        <row r="412">
          <cell r="E412">
            <v>510</v>
          </cell>
        </row>
        <row r="417">
          <cell r="E417">
            <v>50</v>
          </cell>
        </row>
        <row r="448">
          <cell r="E448">
            <v>25</v>
          </cell>
        </row>
        <row r="488">
          <cell r="E488">
            <v>20132</v>
          </cell>
        </row>
        <row r="504">
          <cell r="E504">
            <v>500</v>
          </cell>
        </row>
        <row r="510">
          <cell r="E510">
            <v>3000</v>
          </cell>
        </row>
        <row r="585">
          <cell r="E585">
            <v>14000</v>
          </cell>
        </row>
        <row r="599">
          <cell r="E599">
            <v>3833</v>
          </cell>
        </row>
        <row r="601">
          <cell r="E601">
            <v>333</v>
          </cell>
        </row>
        <row r="606">
          <cell r="E606">
            <v>925</v>
          </cell>
        </row>
        <row r="611">
          <cell r="E611">
            <v>250</v>
          </cell>
        </row>
        <row r="612">
          <cell r="E612">
            <v>3375</v>
          </cell>
        </row>
        <row r="641">
          <cell r="E641">
            <v>350</v>
          </cell>
        </row>
        <row r="682">
          <cell r="E682">
            <v>88063</v>
          </cell>
        </row>
        <row r="697">
          <cell r="E697">
            <v>3700</v>
          </cell>
        </row>
        <row r="698">
          <cell r="E698">
            <v>1200</v>
          </cell>
        </row>
        <row r="703">
          <cell r="E703">
            <v>7010</v>
          </cell>
        </row>
        <row r="704">
          <cell r="E704">
            <v>10500</v>
          </cell>
        </row>
        <row r="708">
          <cell r="E708">
            <v>100</v>
          </cell>
        </row>
        <row r="738">
          <cell r="E738">
            <v>1146</v>
          </cell>
        </row>
        <row r="779">
          <cell r="E779">
            <v>19118</v>
          </cell>
        </row>
        <row r="800">
          <cell r="E800">
            <v>1000</v>
          </cell>
        </row>
        <row r="801">
          <cell r="E801">
            <v>1500</v>
          </cell>
        </row>
        <row r="805">
          <cell r="E805">
            <v>100</v>
          </cell>
        </row>
        <row r="807">
          <cell r="E807">
            <v>1667</v>
          </cell>
        </row>
        <row r="835">
          <cell r="E835">
            <v>75</v>
          </cell>
        </row>
        <row r="876">
          <cell r="E876">
            <v>188367</v>
          </cell>
        </row>
        <row r="892">
          <cell r="E892">
            <v>15000</v>
          </cell>
        </row>
        <row r="898">
          <cell r="E898">
            <v>34167</v>
          </cell>
        </row>
        <row r="904">
          <cell r="E904">
            <v>3333</v>
          </cell>
        </row>
        <row r="905">
          <cell r="E905">
            <v>3333</v>
          </cell>
        </row>
        <row r="906">
          <cell r="E906">
            <v>833</v>
          </cell>
        </row>
        <row r="911">
          <cell r="E911">
            <v>10250</v>
          </cell>
        </row>
        <row r="913">
          <cell r="E913">
            <v>87500</v>
          </cell>
        </row>
        <row r="921">
          <cell r="E921">
            <v>13333</v>
          </cell>
        </row>
        <row r="922">
          <cell r="E922">
            <v>9167</v>
          </cell>
        </row>
        <row r="1070">
          <cell r="E1070">
            <v>59078</v>
          </cell>
        </row>
        <row r="1084">
          <cell r="E1084">
            <v>417</v>
          </cell>
        </row>
        <row r="1086">
          <cell r="E1086">
            <v>500</v>
          </cell>
        </row>
        <row r="1092">
          <cell r="E1092">
            <v>12375</v>
          </cell>
        </row>
        <row r="1105">
          <cell r="E1105">
            <v>42</v>
          </cell>
        </row>
        <row r="1106">
          <cell r="E1106">
            <v>17796</v>
          </cell>
        </row>
        <row r="1116">
          <cell r="E1116">
            <v>7107</v>
          </cell>
        </row>
        <row r="1120">
          <cell r="E1120">
            <v>775</v>
          </cell>
        </row>
        <row r="1211">
          <cell r="E1211">
            <v>9086</v>
          </cell>
        </row>
        <row r="1213">
          <cell r="E1213">
            <v>22950</v>
          </cell>
        </row>
        <row r="1361">
          <cell r="E1361">
            <v>13960</v>
          </cell>
        </row>
        <row r="1458">
          <cell r="E1458">
            <v>8299</v>
          </cell>
        </row>
        <row r="1496">
          <cell r="E1496">
            <v>44195</v>
          </cell>
        </row>
        <row r="1497">
          <cell r="E1497">
            <v>23420</v>
          </cell>
        </row>
        <row r="1500">
          <cell r="E1500">
            <v>4750</v>
          </cell>
        </row>
        <row r="1502">
          <cell r="E1502">
            <v>18250</v>
          </cell>
        </row>
        <row r="1503">
          <cell r="E1503">
            <v>500</v>
          </cell>
        </row>
        <row r="1504">
          <cell r="E1504">
            <v>4167</v>
          </cell>
        </row>
        <row r="1520">
          <cell r="E1520">
            <v>4294</v>
          </cell>
        </row>
        <row r="1524">
          <cell r="E1524">
            <v>3750</v>
          </cell>
        </row>
        <row r="1555">
          <cell r="E1555">
            <v>15283</v>
          </cell>
        </row>
        <row r="1571">
          <cell r="E1571">
            <v>708</v>
          </cell>
        </row>
        <row r="1572">
          <cell r="E1572">
            <v>3333</v>
          </cell>
        </row>
        <row r="1576">
          <cell r="E1576">
            <v>990</v>
          </cell>
        </row>
        <row r="1611">
          <cell r="E1611">
            <v>350</v>
          </cell>
        </row>
        <row r="1612">
          <cell r="E1612">
            <v>500</v>
          </cell>
        </row>
        <row r="1625">
          <cell r="E1625">
            <v>2000</v>
          </cell>
        </row>
        <row r="1652">
          <cell r="E1652">
            <v>34660</v>
          </cell>
        </row>
        <row r="1656">
          <cell r="E1656">
            <v>65771</v>
          </cell>
        </row>
        <row r="1668">
          <cell r="E1668">
            <v>500</v>
          </cell>
        </row>
        <row r="1674">
          <cell r="E1674">
            <v>1700</v>
          </cell>
        </row>
        <row r="1691">
          <cell r="E1691">
            <v>4167</v>
          </cell>
        </row>
        <row r="1698">
          <cell r="E1698">
            <v>500</v>
          </cell>
        </row>
        <row r="1707">
          <cell r="E1707">
            <v>2083</v>
          </cell>
        </row>
        <row r="1708">
          <cell r="E1708">
            <v>12500</v>
          </cell>
        </row>
        <row r="1718">
          <cell r="E1718">
            <v>2500</v>
          </cell>
        </row>
        <row r="1719">
          <cell r="E1719">
            <v>4000</v>
          </cell>
        </row>
        <row r="1722">
          <cell r="E1722">
            <v>4785</v>
          </cell>
        </row>
        <row r="1725">
          <cell r="E1725">
            <v>774</v>
          </cell>
        </row>
        <row r="1727">
          <cell r="E1727">
            <v>30661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/>
      <sheetData sheetId="2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Pont"/>
      <sheetName val="Annotations"/>
      <sheetName val="mwareTaxoPres"/>
      <sheetName val="mwareValPrintout"/>
      <sheetName val="Forecast"/>
      <sheetName val="Quarterly "/>
      <sheetName val="Comparison"/>
      <sheetName val="Output"/>
      <sheetName val="Monthly Metrics"/>
      <sheetName val="RIM"/>
      <sheetName val="__FDSCACHE__"/>
      <sheetName val="RESIDUAL INCOME"/>
      <sheetName val="fee schedule"/>
      <sheetName val="Retail Segment"/>
      <sheetName val="Institutional Segment"/>
      <sheetName val="Variance"/>
      <sheetName val="Changes"/>
      <sheetName val="mwareDates"/>
      <sheetName val="mwareSettings"/>
      <sheetName val="MainCode"/>
      <sheetName val="Quarterly_"/>
      <sheetName val="Monthly_Metrics"/>
      <sheetName val="RESIDUAL_INCOME"/>
      <sheetName val="fee_schedule"/>
      <sheetName val="Retail_Segment"/>
      <sheetName val="Institutional_Segment"/>
      <sheetName val="cas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>
        <row r="1">
          <cell r="A1" t="str">
            <v>Table XX</v>
          </cell>
        </row>
        <row r="2">
          <cell r="A2" t="str">
            <v>E*Trade Financial (ET)</v>
          </cell>
        </row>
        <row r="3">
          <cell r="A3" t="str">
            <v>2006A-2008E</v>
          </cell>
        </row>
        <row r="4">
          <cell r="A4" t="str">
            <v>($ Millions)</v>
          </cell>
        </row>
        <row r="6">
          <cell r="A6" t="str">
            <v>Income Statement</v>
          </cell>
          <cell r="B6" t="str">
            <v>2004A</v>
          </cell>
          <cell r="C6" t="str">
            <v>2005A</v>
          </cell>
          <cell r="D6" t="str">
            <v>1Q06A</v>
          </cell>
          <cell r="E6" t="str">
            <v>2Q06A</v>
          </cell>
          <cell r="F6" t="str">
            <v>3Q06A</v>
          </cell>
          <cell r="G6" t="str">
            <v>4Q06E</v>
          </cell>
          <cell r="H6" t="str">
            <v>2006E</v>
          </cell>
          <cell r="I6" t="str">
            <v>1Q07E</v>
          </cell>
          <cell r="J6" t="str">
            <v>2Q07E</v>
          </cell>
          <cell r="K6" t="str">
            <v>3Q07E</v>
          </cell>
          <cell r="L6" t="str">
            <v>4Q07E</v>
          </cell>
          <cell r="M6" t="str">
            <v>2007E</v>
          </cell>
          <cell r="N6" t="str">
            <v>2008E</v>
          </cell>
          <cell r="O6" t="str">
            <v>2009E</v>
          </cell>
          <cell r="P6" t="str">
            <v>2010E</v>
          </cell>
          <cell r="Q6" t="str">
            <v>2011E</v>
          </cell>
          <cell r="R6" t="str">
            <v>2012E</v>
          </cell>
          <cell r="S6" t="str">
            <v>2013E</v>
          </cell>
        </row>
        <row r="7">
          <cell r="A7" t="str">
            <v>REVENUE</v>
          </cell>
        </row>
        <row r="8">
          <cell r="A8" t="str">
            <v>Net Interest</v>
          </cell>
          <cell r="B8">
            <v>635.14200000000005</v>
          </cell>
          <cell r="C8">
            <v>871.10000000000014</v>
          </cell>
          <cell r="D8">
            <v>324.78899999999999</v>
          </cell>
          <cell r="E8">
            <v>344.60200000000003</v>
          </cell>
          <cell r="F8">
            <v>355.13599999999997</v>
          </cell>
          <cell r="G8">
            <v>378.50975976932682</v>
          </cell>
          <cell r="H8">
            <v>1403.0367597693269</v>
          </cell>
          <cell r="I8">
            <v>394.25274636508726</v>
          </cell>
          <cell r="J8">
            <v>415.12354437693267</v>
          </cell>
          <cell r="K8">
            <v>420.87555074973534</v>
          </cell>
          <cell r="L8">
            <v>434.60333913389957</v>
          </cell>
          <cell r="M8">
            <v>1664.8551806256551</v>
          </cell>
          <cell r="N8">
            <v>1871.843610869895</v>
          </cell>
          <cell r="O8">
            <v>2027.5026810360464</v>
          </cell>
          <cell r="P8">
            <v>2209.5583158256391</v>
          </cell>
          <cell r="Q8">
            <v>2377.7103754142195</v>
          </cell>
          <cell r="R8">
            <v>2553.2456868583845</v>
          </cell>
          <cell r="S8">
            <v>2756.2820695502101</v>
          </cell>
        </row>
        <row r="9">
          <cell r="A9" t="str">
            <v>Yr/Yr Change</v>
          </cell>
          <cell r="B9">
            <v>0.56168506256408257</v>
          </cell>
          <cell r="C9">
            <v>0.37150432501708286</v>
          </cell>
          <cell r="D9">
            <v>0.73008576146593485</v>
          </cell>
          <cell r="E9">
            <v>0.65587264366269582</v>
          </cell>
          <cell r="F9">
            <v>0.63647339099500955</v>
          </cell>
          <cell r="G9">
            <v>0.46568321833790316</v>
          </cell>
          <cell r="H9">
            <v>0.61064947740710207</v>
          </cell>
          <cell r="I9">
            <v>0.21387345742955355</v>
          </cell>
          <cell r="J9">
            <v>0.20464635834073119</v>
          </cell>
          <cell r="K9">
            <v>0.18511091736612273</v>
          </cell>
          <cell r="L9">
            <v>0.14819585999250728</v>
          </cell>
          <cell r="M9">
            <v>0.18660838287613624</v>
          </cell>
          <cell r="N9">
            <v>0.12432818941432089</v>
          </cell>
          <cell r="O9">
            <v>8.3158159828220057E-2</v>
          </cell>
          <cell r="P9">
            <v>8.9793042688635527E-2</v>
          </cell>
          <cell r="Q9">
            <v>7.6102114338515436E-2</v>
          </cell>
          <cell r="R9">
            <v>7.382535453401684E-2</v>
          </cell>
          <cell r="S9">
            <v>7.9520895202862318E-2</v>
          </cell>
        </row>
        <row r="10">
          <cell r="A10" t="str">
            <v>% Revenue</v>
          </cell>
          <cell r="B10">
            <v>0.42830438822810635</v>
          </cell>
          <cell r="C10">
            <v>0.51125542522940759</v>
          </cell>
          <cell r="D10">
            <v>0.54280862840917254</v>
          </cell>
          <cell r="E10">
            <v>0.56366646056811232</v>
          </cell>
          <cell r="F10">
            <v>0.61044474926344949</v>
          </cell>
          <cell r="G10">
            <v>0.59730157651841431</v>
          </cell>
          <cell r="H10">
            <v>0.57853068676177333</v>
          </cell>
          <cell r="I10">
            <v>0.58742415529735237</v>
          </cell>
          <cell r="J10">
            <v>0.61664647038044906</v>
          </cell>
          <cell r="K10">
            <v>0.64056183696632529</v>
          </cell>
          <cell r="L10">
            <v>0.62043141138520741</v>
          </cell>
          <cell r="M10">
            <v>0.61618455907520187</v>
          </cell>
          <cell r="N10">
            <v>0.63097501033977554</v>
          </cell>
          <cell r="O10">
            <v>0.63808458543864954</v>
          </cell>
          <cell r="P10">
            <v>0.64681314891942499</v>
          </cell>
          <cell r="Q10">
            <v>0.65757245976745571</v>
          </cell>
          <cell r="R10">
            <v>0.66809543670156468</v>
          </cell>
          <cell r="S10">
            <v>0.67956058339302272</v>
          </cell>
        </row>
        <row r="11">
          <cell r="A11" t="str">
            <v>Provision for Loan Losses</v>
          </cell>
          <cell r="B11">
            <v>38.523000000000003</v>
          </cell>
          <cell r="C11">
            <v>54.015999999999998</v>
          </cell>
          <cell r="D11">
            <v>10.196999999999999</v>
          </cell>
          <cell r="E11">
            <v>10.27</v>
          </cell>
          <cell r="F11">
            <v>12.547000000000001</v>
          </cell>
          <cell r="G11">
            <v>13.091512446254999</v>
          </cell>
          <cell r="H11">
            <v>46.105512446254991</v>
          </cell>
          <cell r="I11">
            <v>14.685756692152001</v>
          </cell>
          <cell r="J11">
            <v>15.288557316178842</v>
          </cell>
          <cell r="K11">
            <v>15.851134257379464</v>
          </cell>
          <cell r="L11">
            <v>16.367414706258891</v>
          </cell>
          <cell r="M11">
            <v>62.192862971969198</v>
          </cell>
          <cell r="N11">
            <v>75.957980597553416</v>
          </cell>
          <cell r="O11">
            <v>89.325134947327342</v>
          </cell>
          <cell r="P11">
            <v>103.46472019408023</v>
          </cell>
          <cell r="Q11">
            <v>113.86828967729856</v>
          </cell>
          <cell r="R11">
            <v>127.07925636849582</v>
          </cell>
          <cell r="S11">
            <v>140.71530407529679</v>
          </cell>
        </row>
        <row r="12">
          <cell r="A12" t="str">
            <v>Yr/Yr Change</v>
          </cell>
          <cell r="B12">
            <v>1.0545368694420576E-2</v>
          </cell>
          <cell r="C12">
            <v>0.40217532383251542</v>
          </cell>
          <cell r="D12">
            <v>-0.15307308970099665</v>
          </cell>
          <cell r="E12">
            <v>-0.20981765022697552</v>
          </cell>
          <cell r="F12">
            <v>-2.8042451003176039E-2</v>
          </cell>
          <cell r="G12">
            <v>-0.18534458952986943</v>
          </cell>
          <cell r="H12">
            <v>-0.14644711851571768</v>
          </cell>
          <cell r="I12">
            <v>0.44020365716897158</v>
          </cell>
          <cell r="J12">
            <v>0.48866186136113376</v>
          </cell>
          <cell r="K12">
            <v>0.26334058000952121</v>
          </cell>
          <cell r="L12">
            <v>0.25023100069243776</v>
          </cell>
          <cell r="M12">
            <v>0.34892466588387161</v>
          </cell>
          <cell r="N12">
            <v>0.22132953795338639</v>
          </cell>
          <cell r="O12">
            <v>0.17598090739927441</v>
          </cell>
          <cell r="P12">
            <v>0.15829346639208119</v>
          </cell>
          <cell r="Q12">
            <v>0.10055185442635128</v>
          </cell>
          <cell r="R12">
            <v>0.11601971653949472</v>
          </cell>
          <cell r="S12">
            <v>0.10730348993591909</v>
          </cell>
        </row>
        <row r="13">
          <cell r="A13" t="str">
            <v>% Revenue</v>
          </cell>
          <cell r="B13">
            <v>2.5977765519696921E-2</v>
          </cell>
          <cell r="C13">
            <v>3.1702414245427246E-2</v>
          </cell>
          <cell r="D13">
            <v>1.7041893610585123E-2</v>
          </cell>
          <cell r="E13">
            <v>1.6798667883629558E-2</v>
          </cell>
          <cell r="F13">
            <v>2.1567090548433566E-2</v>
          </cell>
          <cell r="G13">
            <v>2.065886234459053E-2</v>
          </cell>
          <cell r="H13">
            <v>1.9011229458749727E-2</v>
          </cell>
          <cell r="I13">
            <v>2.1881314205992215E-2</v>
          </cell>
          <cell r="J13">
            <v>2.2710431711072909E-2</v>
          </cell>
          <cell r="K13">
            <v>2.4125021422174459E-2</v>
          </cell>
          <cell r="L13">
            <v>2.336580806573723E-2</v>
          </cell>
          <cell r="M13">
            <v>2.3018387601500403E-2</v>
          </cell>
          <cell r="N13">
            <v>2.5604482828913533E-2</v>
          </cell>
          <cell r="O13">
            <v>2.8111919276472445E-2</v>
          </cell>
          <cell r="P13">
            <v>3.0287655678276851E-2</v>
          </cell>
          <cell r="Q13">
            <v>3.1491073137774481E-2</v>
          </cell>
          <cell r="R13">
            <v>3.3252213727886872E-2</v>
          </cell>
          <cell r="S13">
            <v>3.4693319376176902E-2</v>
          </cell>
        </row>
        <row r="14">
          <cell r="A14" t="str">
            <v>Net Interest Income After Provision</v>
          </cell>
          <cell r="B14">
            <v>596.61900000000003</v>
          </cell>
          <cell r="C14">
            <v>817.08400000000017</v>
          </cell>
          <cell r="D14">
            <v>314.59199999999998</v>
          </cell>
          <cell r="E14">
            <v>334.33200000000005</v>
          </cell>
          <cell r="F14">
            <v>342.58899999999994</v>
          </cell>
          <cell r="G14">
            <v>365.4182473230718</v>
          </cell>
          <cell r="H14">
            <v>1356.9312473230718</v>
          </cell>
          <cell r="I14">
            <v>379.56698967293528</v>
          </cell>
          <cell r="J14">
            <v>399.8349870607538</v>
          </cell>
          <cell r="K14">
            <v>405.0244164923559</v>
          </cell>
          <cell r="L14">
            <v>418.23592442764067</v>
          </cell>
          <cell r="M14">
            <v>1602.6623176536859</v>
          </cell>
          <cell r="N14">
            <v>1795.8856302723416</v>
          </cell>
          <cell r="O14">
            <v>1938.1775460887191</v>
          </cell>
          <cell r="P14">
            <v>2106.0935956315589</v>
          </cell>
          <cell r="Q14">
            <v>2263.842085736921</v>
          </cell>
          <cell r="R14">
            <v>2426.1664304898886</v>
          </cell>
          <cell r="S14">
            <v>2615.5667654749132</v>
          </cell>
        </row>
        <row r="15">
          <cell r="A15" t="str">
            <v>Yr/Yr Change</v>
          </cell>
          <cell r="B15">
            <v>0.62045466891194545</v>
          </cell>
          <cell r="C15">
            <v>0.36952393403495387</v>
          </cell>
          <cell r="D15">
            <v>0.79060845807957159</v>
          </cell>
          <cell r="E15">
            <v>0.71353889048341479</v>
          </cell>
          <cell r="F15">
            <v>0.67850213616587607</v>
          </cell>
          <cell r="G15">
            <v>0.50888291803166186</v>
          </cell>
          <cell r="H15">
            <v>0.66069981461278338</v>
          </cell>
          <cell r="I15">
            <v>0.2065373234949881</v>
          </cell>
          <cell r="J15">
            <v>0.19592197893337682</v>
          </cell>
          <cell r="K15">
            <v>0.18224582952854873</v>
          </cell>
          <cell r="L15">
            <v>0.14454033834241442</v>
          </cell>
          <cell r="M15">
            <v>0.18109323579613013</v>
          </cell>
          <cell r="N15">
            <v>0.12056395816527132</v>
          </cell>
          <cell r="O15">
            <v>7.9232170143707537E-2</v>
          </cell>
          <cell r="P15">
            <v>8.6636051419385129E-2</v>
          </cell>
          <cell r="Q15">
            <v>7.4900987511933304E-2</v>
          </cell>
          <cell r="R15">
            <v>7.1703033429616703E-2</v>
          </cell>
          <cell r="S15">
            <v>7.8065681152294619E-2</v>
          </cell>
        </row>
        <row r="16">
          <cell r="A16" t="str">
            <v>% Revenue</v>
          </cell>
          <cell r="B16">
            <v>0.40232662270840941</v>
          </cell>
          <cell r="C16">
            <v>0.4795530109839804</v>
          </cell>
          <cell r="D16">
            <v>0.52576673479858738</v>
          </cell>
          <cell r="E16">
            <v>0.54686779268448282</v>
          </cell>
          <cell r="F16">
            <v>0.58887765871501596</v>
          </cell>
          <cell r="G16">
            <v>0.57664271417382373</v>
          </cell>
          <cell r="H16">
            <v>0.55951945730302355</v>
          </cell>
          <cell r="I16">
            <v>0.56554284109136022</v>
          </cell>
          <cell r="J16">
            <v>0.59393603866937605</v>
          </cell>
          <cell r="K16">
            <v>0.61643681554415097</v>
          </cell>
          <cell r="L16">
            <v>0.59706560331947012</v>
          </cell>
          <cell r="M16">
            <v>0.59316617147370154</v>
          </cell>
          <cell r="N16">
            <v>0.60537052751086196</v>
          </cell>
          <cell r="O16">
            <v>0.60997266616217705</v>
          </cell>
          <cell r="P16">
            <v>0.61652549324114814</v>
          </cell>
          <cell r="Q16">
            <v>0.62608138662968127</v>
          </cell>
          <cell r="R16">
            <v>0.63484322297367779</v>
          </cell>
          <cell r="S16">
            <v>0.6448672640168458</v>
          </cell>
        </row>
        <row r="17">
          <cell r="A17" t="str">
            <v>Commissions</v>
          </cell>
          <cell r="B17">
            <v>431.63799999999998</v>
          </cell>
          <cell r="C17">
            <v>458.834</v>
          </cell>
          <cell r="D17">
            <v>175.869</v>
          </cell>
          <cell r="E17">
            <v>167.29599999999999</v>
          </cell>
          <cell r="F17">
            <v>133.60599999999999</v>
          </cell>
          <cell r="G17">
            <v>159.22122351252864</v>
          </cell>
          <cell r="H17">
            <v>635.99222351252865</v>
          </cell>
          <cell r="I17">
            <v>177.91067004681653</v>
          </cell>
          <cell r="J17">
            <v>162.3329271900937</v>
          </cell>
          <cell r="K17">
            <v>145.86944003449673</v>
          </cell>
          <cell r="L17">
            <v>170.17451168825281</v>
          </cell>
          <cell r="M17">
            <v>656.28754895965972</v>
          </cell>
          <cell r="N17">
            <v>707.37516040528874</v>
          </cell>
          <cell r="O17">
            <v>756.28161546089586</v>
          </cell>
          <cell r="P17">
            <v>808.257069483446</v>
          </cell>
          <cell r="Q17">
            <v>835.93987411325384</v>
          </cell>
          <cell r="R17">
            <v>864.57081480163265</v>
          </cell>
          <cell r="S17">
            <v>894.18236520858864</v>
          </cell>
        </row>
        <row r="18">
          <cell r="A18" t="str">
            <v>Yr/Yr Change</v>
          </cell>
          <cell r="B18">
            <v>2.1123278662152911E-2</v>
          </cell>
          <cell r="C18">
            <v>6.3006500817814892E-2</v>
          </cell>
          <cell r="D18">
            <v>0.60035124756583613</v>
          </cell>
          <cell r="E18">
            <v>0.690900453814977</v>
          </cell>
          <cell r="F18">
            <v>0.1691314163706048</v>
          </cell>
          <cell r="G18">
            <v>0.17313368782394001</v>
          </cell>
          <cell r="H18">
            <v>0.38610526576611282</v>
          </cell>
          <cell r="I18">
            <v>1.1609038811936978E-2</v>
          </cell>
          <cell r="J18">
            <v>-2.9666416470843893E-2</v>
          </cell>
          <cell r="K18">
            <v>9.178809360729856E-2</v>
          </cell>
          <cell r="L18">
            <v>6.8792890382872063E-2</v>
          </cell>
          <cell r="M18">
            <v>3.1911279252821334E-2</v>
          </cell>
          <cell r="N18">
            <v>7.7843334871448677E-2</v>
          </cell>
          <cell r="O18">
            <v>6.9137931034482847E-2</v>
          </cell>
          <cell r="P18">
            <v>6.8725000000000147E-2</v>
          </cell>
          <cell r="Q18">
            <v>3.424999999999967E-2</v>
          </cell>
          <cell r="R18">
            <v>3.4249999999999892E-2</v>
          </cell>
          <cell r="S18">
            <v>3.4250000000000114E-2</v>
          </cell>
        </row>
        <row r="19">
          <cell r="A19" t="str">
            <v>% Revenue</v>
          </cell>
          <cell r="B19">
            <v>0.29107262553256336</v>
          </cell>
          <cell r="C19">
            <v>0.26929327491643895</v>
          </cell>
          <cell r="D19">
            <v>0.29392378026870603</v>
          </cell>
          <cell r="E19">
            <v>0.27364653770785691</v>
          </cell>
          <cell r="F19">
            <v>0.229655909764407</v>
          </cell>
          <cell r="G19">
            <v>0.25125663305797541</v>
          </cell>
          <cell r="H19">
            <v>0.2622461708732019</v>
          </cell>
          <cell r="I19">
            <v>0.26508128613987986</v>
          </cell>
          <cell r="J19">
            <v>0.24113791649313185</v>
          </cell>
          <cell r="K19">
            <v>0.22200956149459872</v>
          </cell>
          <cell r="L19">
            <v>0.24293787682105655</v>
          </cell>
          <cell r="M19">
            <v>0.24290055897251131</v>
          </cell>
          <cell r="N19">
            <v>0.23844729685692242</v>
          </cell>
          <cell r="O19">
            <v>0.23801282513207112</v>
          </cell>
          <cell r="P19">
            <v>0.23660443650867133</v>
          </cell>
          <cell r="Q19">
            <v>0.23118502779910202</v>
          </cell>
          <cell r="R19">
            <v>0.22622805907293864</v>
          </cell>
          <cell r="S19">
            <v>0.22046041530867785</v>
          </cell>
        </row>
        <row r="20">
          <cell r="A20" t="str">
            <v>Service Charges and Fees</v>
          </cell>
          <cell r="B20">
            <v>97.575000000000003</v>
          </cell>
          <cell r="C20">
            <v>135.31400000000002</v>
          </cell>
          <cell r="D20">
            <v>31.99</v>
          </cell>
          <cell r="E20">
            <v>33.64</v>
          </cell>
          <cell r="F20">
            <v>33.909999999999997</v>
          </cell>
          <cell r="G20">
            <v>34.249099999999999</v>
          </cell>
          <cell r="H20">
            <v>133.78909999999999</v>
          </cell>
          <cell r="I20">
            <v>34.591591000000001</v>
          </cell>
          <cell r="J20">
            <v>34.937506910000003</v>
          </cell>
          <cell r="K20">
            <v>33.190631564500002</v>
          </cell>
          <cell r="L20">
            <v>34.850163142725002</v>
          </cell>
          <cell r="M20">
            <v>137.56989261722501</v>
          </cell>
          <cell r="N20">
            <v>142.38483885882786</v>
          </cell>
          <cell r="O20">
            <v>146.65638402459271</v>
          </cell>
          <cell r="P20">
            <v>150.32279362520751</v>
          </cell>
          <cell r="Q20">
            <v>153.32924949771166</v>
          </cell>
          <cell r="R20">
            <v>156.39583448766589</v>
          </cell>
          <cell r="S20">
            <v>159.52375117741923</v>
          </cell>
        </row>
        <row r="21">
          <cell r="A21" t="str">
            <v>Yr/Yr Change</v>
          </cell>
          <cell r="B21">
            <v>-0.11342201384724426</v>
          </cell>
          <cell r="C21">
            <v>0.38676915193440964</v>
          </cell>
          <cell r="D21">
            <v>-3.9137356201003226E-2</v>
          </cell>
          <cell r="E21">
            <v>-2.3597364525585696E-2</v>
          </cell>
          <cell r="F21">
            <v>3.0918432493235448E-2</v>
          </cell>
          <cell r="G21">
            <v>-1.2282624369141959E-2</v>
          </cell>
          <cell r="H21">
            <v>-1.1269343896418871E-2</v>
          </cell>
          <cell r="I21">
            <v>8.132513285401699E-2</v>
          </cell>
          <cell r="J21">
            <v>3.8570359988109537E-2</v>
          </cell>
          <cell r="K21">
            <v>-2.1214049999999873E-2</v>
          </cell>
          <cell r="L21">
            <v>1.7549750000000142E-2</v>
          </cell>
          <cell r="M21">
            <v>2.8259347115908717E-2</v>
          </cell>
          <cell r="N21">
            <v>3.499999999999992E-2</v>
          </cell>
          <cell r="O21">
            <v>3.0000000000000027E-2</v>
          </cell>
          <cell r="P21">
            <v>2.4999999999999911E-2</v>
          </cell>
          <cell r="Q21">
            <v>2.0000000000000018E-2</v>
          </cell>
          <cell r="R21">
            <v>2.0000000000000018E-2</v>
          </cell>
          <cell r="S21">
            <v>2.0000000000000018E-2</v>
          </cell>
        </row>
        <row r="22">
          <cell r="A22" t="str">
            <v>% Revenue</v>
          </cell>
          <cell r="B22">
            <v>6.5799145201163645E-2</v>
          </cell>
          <cell r="C22">
            <v>7.9416848363554199E-2</v>
          </cell>
          <cell r="D22">
            <v>5.3463781171189384E-2</v>
          </cell>
          <cell r="E22">
            <v>5.5025042610058257E-2</v>
          </cell>
          <cell r="F22">
            <v>5.8288040208606208E-2</v>
          </cell>
          <cell r="G22">
            <v>5.4046271982006087E-2</v>
          </cell>
          <cell r="H22">
            <v>5.5166836766960457E-2</v>
          </cell>
          <cell r="I22">
            <v>5.1540379390914277E-2</v>
          </cell>
          <cell r="J22">
            <v>5.1898020750135991E-2</v>
          </cell>
          <cell r="K22">
            <v>5.0515293385789507E-2</v>
          </cell>
          <cell r="L22">
            <v>4.9751426090594103E-2</v>
          </cell>
          <cell r="M22">
            <v>5.091640679071651E-2</v>
          </cell>
          <cell r="N22">
            <v>4.7996143828182618E-2</v>
          </cell>
          <cell r="O22">
            <v>4.6154897291896556E-2</v>
          </cell>
          <cell r="P22">
            <v>4.4004613411958493E-2</v>
          </cell>
          <cell r="Q22">
            <v>4.2404277993253699E-2</v>
          </cell>
          <cell r="R22">
            <v>4.0923340780772324E-2</v>
          </cell>
          <cell r="S22">
            <v>3.9330536817249941E-2</v>
          </cell>
        </row>
        <row r="23">
          <cell r="A23" t="str">
            <v>Principal Transactions</v>
          </cell>
          <cell r="B23">
            <v>126.893</v>
          </cell>
          <cell r="C23">
            <v>99.335999999999999</v>
          </cell>
          <cell r="D23">
            <v>30.692</v>
          </cell>
          <cell r="E23">
            <v>31.59</v>
          </cell>
          <cell r="F23">
            <v>22.696999999999999</v>
          </cell>
          <cell r="G23">
            <v>26.686411836868434</v>
          </cell>
          <cell r="H23">
            <v>111.66541183686843</v>
          </cell>
          <cell r="I23">
            <v>29.875398093489718</v>
          </cell>
          <cell r="J23">
            <v>26.921401687521879</v>
          </cell>
          <cell r="K23">
            <v>23.945012981275525</v>
          </cell>
          <cell r="L23">
            <v>27.873243035640694</v>
          </cell>
          <cell r="M23">
            <v>108.61505579792782</v>
          </cell>
          <cell r="N23">
            <v>118.58235223538581</v>
          </cell>
          <cell r="O23">
            <v>128.2259665490709</v>
          </cell>
          <cell r="P23">
            <v>137.30830311631905</v>
          </cell>
          <cell r="Q23">
            <v>142.57564574364179</v>
          </cell>
          <cell r="R23">
            <v>148.04792169782831</v>
          </cell>
          <cell r="S23">
            <v>153.73316331115143</v>
          </cell>
        </row>
        <row r="24">
          <cell r="A24" t="str">
            <v>Yr/Yr Change</v>
          </cell>
          <cell r="B24">
            <v>0.15296480037798244</v>
          </cell>
          <cell r="C24">
            <v>-0.21716721962598406</v>
          </cell>
          <cell r="D24">
            <v>2.3032565581147191E-2</v>
          </cell>
          <cell r="E24">
            <v>0.45221348779478698</v>
          </cell>
          <cell r="F24">
            <v>-4.6063968394065458E-2</v>
          </cell>
          <cell r="G24">
            <v>0.12179628554661526</v>
          </cell>
          <cell r="H24">
            <v>0.12411826363924883</v>
          </cell>
          <cell r="I24">
            <v>-2.6606343884734818E-2</v>
          </cell>
          <cell r="J24">
            <v>-0.14778722103444508</v>
          </cell>
          <cell r="K24">
            <v>5.4985812278077528E-2</v>
          </cell>
          <cell r="L24">
            <v>4.4473240015452387E-2</v>
          </cell>
          <cell r="M24">
            <v>-2.7316928212263836E-2</v>
          </cell>
          <cell r="N24">
            <v>9.1767171357915345E-2</v>
          </cell>
          <cell r="O24">
            <v>8.1324194805501238E-2</v>
          </cell>
          <cell r="P24">
            <v>7.0830712465500767E-2</v>
          </cell>
          <cell r="Q24">
            <v>3.8361428316979307E-2</v>
          </cell>
          <cell r="R24">
            <v>3.8381561771257511E-2</v>
          </cell>
          <cell r="S24">
            <v>3.8401360506275184E-2</v>
          </cell>
        </row>
        <row r="25">
          <cell r="A25" t="str">
            <v>% Revenue</v>
          </cell>
          <cell r="B25">
            <v>8.5569571427222726E-2</v>
          </cell>
          <cell r="C25">
            <v>5.8301077856260389E-2</v>
          </cell>
          <cell r="D25">
            <v>5.129447864039214E-2</v>
          </cell>
          <cell r="E25">
            <v>5.1671851844582055E-2</v>
          </cell>
          <cell r="F25">
            <v>3.9013967815238429E-2</v>
          </cell>
          <cell r="G25">
            <v>4.2112086809849548E-2</v>
          </cell>
          <cell r="H25">
            <v>4.6044315623021123E-2</v>
          </cell>
          <cell r="I25">
            <v>4.4513400733520961E-2</v>
          </cell>
          <cell r="J25">
            <v>3.9990474048445961E-2</v>
          </cell>
          <cell r="K25">
            <v>3.6443698081642495E-2</v>
          </cell>
          <cell r="L25">
            <v>3.9791308439895395E-2</v>
          </cell>
          <cell r="M25">
            <v>4.0199845034343089E-2</v>
          </cell>
          <cell r="N25">
            <v>3.997262404473282E-2</v>
          </cell>
          <cell r="O25">
            <v>4.0354576826564209E-2</v>
          </cell>
          <cell r="P25">
            <v>4.0194827751474302E-2</v>
          </cell>
          <cell r="Q25">
            <v>3.9430293547946145E-2</v>
          </cell>
          <cell r="R25">
            <v>3.8738982859566742E-2</v>
          </cell>
          <cell r="S25">
            <v>3.7902868977277508E-2</v>
          </cell>
        </row>
        <row r="26">
          <cell r="A26" t="str">
            <v>Gain on Sales of Loans and Securities</v>
          </cell>
          <cell r="B26">
            <v>140.71800000000002</v>
          </cell>
          <cell r="C26">
            <v>98.858000000000004</v>
          </cell>
          <cell r="D26">
            <v>11.628</v>
          </cell>
          <cell r="E26">
            <v>11.106999999999999</v>
          </cell>
          <cell r="F26">
            <v>16.003</v>
          </cell>
          <cell r="G26">
            <v>14.737</v>
          </cell>
          <cell r="H26">
            <v>53.475000000000001</v>
          </cell>
          <cell r="I26">
            <v>13.9536</v>
          </cell>
          <cell r="J26">
            <v>14.105889999999999</v>
          </cell>
          <cell r="K26">
            <v>14.402700000000001</v>
          </cell>
          <cell r="L26">
            <v>14.294890000000001</v>
          </cell>
          <cell r="M26">
            <v>56.757080000000002</v>
          </cell>
          <cell r="N26">
            <v>58.176006999999998</v>
          </cell>
          <cell r="O26">
            <v>59.630407174999995</v>
          </cell>
          <cell r="P26">
            <v>61.12116735437499</v>
          </cell>
          <cell r="Q26">
            <v>62.649196538234357</v>
          </cell>
          <cell r="R26">
            <v>64.215426451690206</v>
          </cell>
          <cell r="S26">
            <v>65.820812112982452</v>
          </cell>
        </row>
        <row r="27">
          <cell r="A27" t="str">
            <v>Yr/Yr Change</v>
          </cell>
          <cell r="B27">
            <v>-0.43179597341452181</v>
          </cell>
          <cell r="C27">
            <v>-0.29747438138688731</v>
          </cell>
          <cell r="D27">
            <v>-0.74168610463178941</v>
          </cell>
          <cell r="E27">
            <v>-0.35633982382939278</v>
          </cell>
          <cell r="F27">
            <v>-0.26759725400457668</v>
          </cell>
          <cell r="G27">
            <v>0</v>
          </cell>
          <cell r="H27">
            <v>-0.45907260919703008</v>
          </cell>
          <cell r="I27">
            <v>0.19999999999999996</v>
          </cell>
          <cell r="J27">
            <v>0.27</v>
          </cell>
          <cell r="K27">
            <v>-9.9999999999999978E-2</v>
          </cell>
          <cell r="L27">
            <v>-2.9999999999999916E-2</v>
          </cell>
          <cell r="M27">
            <v>6.1375970079476483E-2</v>
          </cell>
          <cell r="N27">
            <v>2.4999999999999911E-2</v>
          </cell>
          <cell r="O27">
            <v>2.4999999999999911E-2</v>
          </cell>
          <cell r="P27">
            <v>2.4999999999999911E-2</v>
          </cell>
          <cell r="Q27">
            <v>2.4999999999999911E-2</v>
          </cell>
          <cell r="R27">
            <v>2.4999999999999911E-2</v>
          </cell>
          <cell r="S27">
            <v>2.4999999999999911E-2</v>
          </cell>
        </row>
        <row r="28">
          <cell r="A28" t="str">
            <v>% Revenue</v>
          </cell>
          <cell r="B28">
            <v>9.4892381392952557E-2</v>
          </cell>
          <cell r="C28">
            <v>5.8020535905554782E-2</v>
          </cell>
          <cell r="D28">
            <v>1.9433474443844644E-2</v>
          </cell>
          <cell r="E28">
            <v>1.8167751137631302E-2</v>
          </cell>
          <cell r="F28">
            <v>2.7507623339968305E-2</v>
          </cell>
          <cell r="G28">
            <v>2.3255498982420669E-2</v>
          </cell>
          <cell r="H28">
            <v>2.2049977136502232E-2</v>
          </cell>
          <cell r="I28">
            <v>2.0790423830724103E-2</v>
          </cell>
          <cell r="J28">
            <v>2.0953635123563991E-2</v>
          </cell>
          <cell r="K28">
            <v>2.1920541482726402E-2</v>
          </cell>
          <cell r="L28">
            <v>2.0407111450111946E-2</v>
          </cell>
          <cell r="M28">
            <v>2.100653361396462E-2</v>
          </cell>
          <cell r="N28">
            <v>1.9610402495800844E-2</v>
          </cell>
          <cell r="O28">
            <v>1.876655651195229E-2</v>
          </cell>
          <cell r="P28">
            <v>1.7892252238358282E-2</v>
          </cell>
          <cell r="Q28">
            <v>1.7326074149348294E-2</v>
          </cell>
          <cell r="R28">
            <v>1.6802939724538439E-2</v>
          </cell>
          <cell r="S28">
            <v>1.6228103057028605E-2</v>
          </cell>
        </row>
        <row r="29">
          <cell r="A29" t="str">
            <v>Other Revenues</v>
          </cell>
          <cell r="B29">
            <v>89.076999999999998</v>
          </cell>
          <cell r="C29">
            <v>94.419000000000011</v>
          </cell>
          <cell r="D29">
            <v>33.578000000000003</v>
          </cell>
          <cell r="E29">
            <v>33.393000000000001</v>
          </cell>
          <cell r="F29">
            <v>32.960999999999999</v>
          </cell>
          <cell r="G29">
            <v>33.387599999999999</v>
          </cell>
          <cell r="H29">
            <v>133.31960000000001</v>
          </cell>
          <cell r="I29">
            <v>35.256900000000002</v>
          </cell>
          <cell r="J29">
            <v>35.062650000000005</v>
          </cell>
          <cell r="K29">
            <v>34.609050000000003</v>
          </cell>
          <cell r="L29">
            <v>35.056980000000003</v>
          </cell>
          <cell r="M29">
            <v>139.98558000000003</v>
          </cell>
          <cell r="N29">
            <v>144.18514740000003</v>
          </cell>
          <cell r="O29">
            <v>148.51070182200004</v>
          </cell>
          <cell r="P29">
            <v>152.96602287666005</v>
          </cell>
          <cell r="Q29">
            <v>157.55500356295985</v>
          </cell>
          <cell r="R29">
            <v>162.28165366984865</v>
          </cell>
          <cell r="S29">
            <v>167.15010327994412</v>
          </cell>
        </row>
        <row r="30">
          <cell r="A30" t="str">
            <v>Yr/Yr Change</v>
          </cell>
          <cell r="B30">
            <v>2.9625262963219878E-2</v>
          </cell>
          <cell r="C30">
            <v>5.9970587244743356E-2</v>
          </cell>
          <cell r="D30">
            <v>0.42860789652825049</v>
          </cell>
          <cell r="E30">
            <v>0.65524933082184988</v>
          </cell>
          <cell r="F30">
            <v>0.43821450388341043</v>
          </cell>
          <cell r="G30">
            <v>0.19999999999999996</v>
          </cell>
          <cell r="H30">
            <v>0.41199970344951753</v>
          </cell>
          <cell r="I30">
            <v>5.0000000000000044E-2</v>
          </cell>
          <cell r="J30">
            <v>5.0000000000000044E-2</v>
          </cell>
          <cell r="K30">
            <v>5.0000000000000044E-2</v>
          </cell>
          <cell r="L30">
            <v>5.0000000000000044E-2</v>
          </cell>
          <cell r="M30">
            <v>5.0000000000000044E-2</v>
          </cell>
          <cell r="N30">
            <v>3.0000000000000027E-2</v>
          </cell>
          <cell r="O30">
            <v>3.0000000000000027E-2</v>
          </cell>
          <cell r="P30">
            <v>3.0000000000000027E-2</v>
          </cell>
          <cell r="Q30">
            <v>3.0000000000000027E-2</v>
          </cell>
          <cell r="R30">
            <v>3.0000000000000027E-2</v>
          </cell>
          <cell r="S30">
            <v>3.0000000000000027E-2</v>
          </cell>
        </row>
        <row r="31">
          <cell r="A31" t="str">
            <v>% Revenue</v>
          </cell>
          <cell r="B31">
            <v>6.0068567328558066E-2</v>
          </cell>
          <cell r="C31">
            <v>5.5415251974211266E-2</v>
          </cell>
          <cell r="D31">
            <v>5.6117750677280316E-2</v>
          </cell>
          <cell r="E31">
            <v>5.4621024015388688E-2</v>
          </cell>
          <cell r="F31">
            <v>5.665680015676406E-2</v>
          </cell>
          <cell r="G31">
            <v>5.2686794993924702E-2</v>
          </cell>
          <cell r="H31">
            <v>5.4973242297290753E-2</v>
          </cell>
          <cell r="I31">
            <v>5.2531668813600559E-2</v>
          </cell>
          <cell r="J31">
            <v>5.2083914915346079E-2</v>
          </cell>
          <cell r="K31">
            <v>5.2674090011091822E-2</v>
          </cell>
          <cell r="L31">
            <v>5.0046673878871795E-2</v>
          </cell>
          <cell r="M31">
            <v>5.1810484114763015E-2</v>
          </cell>
          <cell r="N31">
            <v>4.8603005263499317E-2</v>
          </cell>
          <cell r="O31">
            <v>4.6738478075338749E-2</v>
          </cell>
          <cell r="P31">
            <v>4.4778376848389499E-2</v>
          </cell>
          <cell r="Q31">
            <v>4.3572939880668606E-2</v>
          </cell>
          <cell r="R31">
            <v>4.2463454588505922E-2</v>
          </cell>
          <cell r="S31">
            <v>4.1210811822920225E-2</v>
          </cell>
        </row>
        <row r="32">
          <cell r="A32" t="str">
            <v>Total Net Revenues</v>
          </cell>
          <cell r="B32">
            <v>1482.9220000000003</v>
          </cell>
          <cell r="C32">
            <v>1703.8450000000003</v>
          </cell>
          <cell r="D32">
            <v>598.34900000000005</v>
          </cell>
          <cell r="E32">
            <v>611.35800000000006</v>
          </cell>
          <cell r="F32">
            <v>581.76599999999996</v>
          </cell>
          <cell r="G32">
            <v>633.69958267246875</v>
          </cell>
          <cell r="H32">
            <v>2425.1725826724687</v>
          </cell>
          <cell r="I32">
            <v>671.15514881324157</v>
          </cell>
          <cell r="J32">
            <v>673.19536284836943</v>
          </cell>
          <cell r="K32">
            <v>657.04125107262826</v>
          </cell>
          <cell r="L32">
            <v>700.4857122942592</v>
          </cell>
          <cell r="M32">
            <v>2701.8774750284983</v>
          </cell>
          <cell r="N32">
            <v>2966.5891361718441</v>
          </cell>
          <cell r="O32">
            <v>3177.4826211202785</v>
          </cell>
          <cell r="P32">
            <v>3416.0689520875662</v>
          </cell>
          <cell r="Q32">
            <v>3615.8910551927224</v>
          </cell>
          <cell r="R32">
            <v>3821.6780815985549</v>
          </cell>
          <cell r="S32">
            <v>4055.9769605649994</v>
          </cell>
        </row>
        <row r="33">
          <cell r="A33" t="str">
            <v>Yr/Yr Change</v>
          </cell>
          <cell r="B33">
            <v>0.10441969858108546</v>
          </cell>
          <cell r="C33">
            <v>0.14897816608021186</v>
          </cell>
          <cell r="D33">
            <v>0.43352491752456279</v>
          </cell>
          <cell r="E33">
            <v>0.57693706520982135</v>
          </cell>
          <cell r="F33">
            <v>0.38569822502119866</v>
          </cell>
          <cell r="G33">
            <v>0.32317081520586477</v>
          </cell>
          <cell r="H33">
            <v>0.42335281828597582</v>
          </cell>
          <cell r="I33">
            <v>0.12167839975205363</v>
          </cell>
          <cell r="J33">
            <v>0.10114754832417239</v>
          </cell>
          <cell r="K33">
            <v>0.12939094253123806</v>
          </cell>
          <cell r="L33">
            <v>0.10539083731148557</v>
          </cell>
          <cell r="M33">
            <v>0.11409699018249198</v>
          </cell>
          <cell r="N33">
            <v>9.7973229204464163E-2</v>
          </cell>
          <cell r="O33">
            <v>7.1089549401025742E-2</v>
          </cell>
          <cell r="P33">
            <v>7.5086588792472986E-2</v>
          </cell>
          <cell r="Q33">
            <v>5.8494751103617126E-2</v>
          </cell>
          <cell r="R33">
            <v>5.6911843654776417E-2</v>
          </cell>
          <cell r="S33">
            <v>6.1307853242427157E-2</v>
          </cell>
        </row>
        <row r="35">
          <cell r="A35" t="str">
            <v>EXPENSE</v>
          </cell>
        </row>
        <row r="36">
          <cell r="A36" t="str">
            <v>Compensation and Benefits</v>
          </cell>
          <cell r="B36">
            <v>350.44</v>
          </cell>
          <cell r="C36">
            <v>380.803</v>
          </cell>
          <cell r="D36">
            <v>115.988</v>
          </cell>
          <cell r="E36">
            <v>125.64100000000001</v>
          </cell>
          <cell r="F36">
            <v>110.705</v>
          </cell>
          <cell r="G36">
            <v>116.16316416614789</v>
          </cell>
          <cell r="H36">
            <v>468.49716416614791</v>
          </cell>
          <cell r="I36">
            <v>118.41363433852324</v>
          </cell>
          <cell r="J36">
            <v>119.79581247556769</v>
          </cell>
          <cell r="K36">
            <v>120.85333959677232</v>
          </cell>
          <cell r="L36">
            <v>123.76382442725958</v>
          </cell>
          <cell r="M36">
            <v>482.82661083812286</v>
          </cell>
          <cell r="N36">
            <v>508.60534841481081</v>
          </cell>
          <cell r="O36">
            <v>529.5663378049411</v>
          </cell>
          <cell r="P36">
            <v>551.7856642446792</v>
          </cell>
          <cell r="Q36">
            <v>573.62230340091378</v>
          </cell>
          <cell r="R36">
            <v>596.21562137312549</v>
          </cell>
          <cell r="S36">
            <v>620.15118996309627</v>
          </cell>
        </row>
        <row r="37">
          <cell r="A37" t="str">
            <v>Yr/Yr Change</v>
          </cell>
          <cell r="B37">
            <v>-3.8831809280358121E-2</v>
          </cell>
          <cell r="C37">
            <v>8.6642506563177735E-2</v>
          </cell>
          <cell r="D37">
            <v>0.25446679645252002</v>
          </cell>
          <cell r="E37">
            <v>0.47938253579502654</v>
          </cell>
          <cell r="F37">
            <v>7.392999883590079E-2</v>
          </cell>
          <cell r="G37">
            <v>0.1577993258927739</v>
          </cell>
          <cell r="H37">
            <v>0.23028748241518038</v>
          </cell>
          <cell r="I37">
            <v>2.0912804242880556E-2</v>
          </cell>
          <cell r="J37">
            <v>-4.652293060730428E-2</v>
          </cell>
          <cell r="K37">
            <v>9.1670110625286183E-2</v>
          </cell>
          <cell r="L37">
            <v>6.5430898991701625E-2</v>
          </cell>
          <cell r="M37">
            <v>3.0585983796677096E-2</v>
          </cell>
          <cell r="N37">
            <v>5.3391294096113429E-2</v>
          </cell>
          <cell r="O37">
            <v>4.1212679841964306E-2</v>
          </cell>
          <cell r="P37">
            <v>4.1957588414394786E-2</v>
          </cell>
          <cell r="Q37">
            <v>3.9574495263710707E-2</v>
          </cell>
          <cell r="R37">
            <v>3.9387098162431133E-2</v>
          </cell>
          <cell r="S37">
            <v>4.0145825993028295E-2</v>
          </cell>
        </row>
        <row r="38">
          <cell r="A38" t="str">
            <v>% Revenue</v>
          </cell>
          <cell r="B38">
            <v>0.23631721695409463</v>
          </cell>
          <cell r="C38">
            <v>0.22349626873336478</v>
          </cell>
          <cell r="D38">
            <v>0.19384673493228866</v>
          </cell>
          <cell r="E38">
            <v>0.20551133705619293</v>
          </cell>
          <cell r="F38">
            <v>0.19029128549966826</v>
          </cell>
          <cell r="G38">
            <v>0.18330951659500697</v>
          </cell>
          <cell r="H38">
            <v>0.19318095854847486</v>
          </cell>
          <cell r="I38">
            <v>0.17643257978115207</v>
          </cell>
          <cell r="J38">
            <v>0.17795103633616458</v>
          </cell>
          <cell r="K38">
            <v>0.18393569566519255</v>
          </cell>
          <cell r="L38">
            <v>0.17668286769462191</v>
          </cell>
          <cell r="M38">
            <v>0.17870040936368892</v>
          </cell>
          <cell r="N38">
            <v>0.1714444855923416</v>
          </cell>
          <cell r="O38">
            <v>0.16666222949104062</v>
          </cell>
          <cell r="P38">
            <v>0.16152650077729899</v>
          </cell>
          <cell r="Q38">
            <v>0.15863926612975357</v>
          </cell>
          <cell r="R38">
            <v>0.15600885491740235</v>
          </cell>
          <cell r="S38">
            <v>0.15289810469650916</v>
          </cell>
        </row>
        <row r="39">
          <cell r="A39" t="str">
            <v>Clearing and Servicing</v>
          </cell>
          <cell r="B39">
            <v>162.35399999999998</v>
          </cell>
          <cell r="C39">
            <v>189.73599999999999</v>
          </cell>
          <cell r="D39">
            <v>63.287999999999997</v>
          </cell>
          <cell r="E39">
            <v>64.138000000000005</v>
          </cell>
          <cell r="F39">
            <v>62.5</v>
          </cell>
          <cell r="G39">
            <v>71.525604755821746</v>
          </cell>
          <cell r="H39">
            <v>261.45160475582173</v>
          </cell>
          <cell r="I39">
            <v>72.912980301292961</v>
          </cell>
          <cell r="J39">
            <v>69.134419175518303</v>
          </cell>
          <cell r="K39">
            <v>65.145305075720358</v>
          </cell>
          <cell r="L39">
            <v>73.446889006542534</v>
          </cell>
          <cell r="M39">
            <v>280.63959355907417</v>
          </cell>
          <cell r="N39">
            <v>307.94820423590431</v>
          </cell>
          <cell r="O39">
            <v>336.0085012854463</v>
          </cell>
          <cell r="P39">
            <v>364.24602207138662</v>
          </cell>
          <cell r="Q39">
            <v>384.61118982642472</v>
          </cell>
          <cell r="R39">
            <v>404.80976497609169</v>
          </cell>
          <cell r="S39">
            <v>425.68272286410013</v>
          </cell>
        </row>
        <row r="40">
          <cell r="A40" t="str">
            <v>Yr/Yr Change</v>
          </cell>
          <cell r="B40">
            <v>-5.4788448871290196E-4</v>
          </cell>
          <cell r="C40">
            <v>0.16865614644542171</v>
          </cell>
          <cell r="D40">
            <v>0.47253309755927297</v>
          </cell>
          <cell r="E40">
            <v>0.49816635911331208</v>
          </cell>
          <cell r="F40">
            <v>0.33177072235243976</v>
          </cell>
          <cell r="G40">
            <v>0.25448303556583673</v>
          </cell>
          <cell r="H40">
            <v>0.37797573868860801</v>
          </cell>
          <cell r="I40">
            <v>0.15208223203913795</v>
          </cell>
          <cell r="J40">
            <v>7.790107542359137E-2</v>
          </cell>
          <cell r="K40">
            <v>4.2324881211525778E-2</v>
          </cell>
          <cell r="L40">
            <v>2.6861489074853306E-2</v>
          </cell>
          <cell r="M40">
            <v>7.3390212391974963E-2</v>
          </cell>
          <cell r="N40">
            <v>9.7308474297949532E-2</v>
          </cell>
          <cell r="O40">
            <v>9.1120184055518472E-2</v>
          </cell>
          <cell r="P40">
            <v>8.4038114148641485E-2</v>
          </cell>
          <cell r="Q40">
            <v>5.5910474023095347E-2</v>
          </cell>
          <cell r="R40">
            <v>5.2516868161798902E-2</v>
          </cell>
          <cell r="S40">
            <v>5.1562387308619506E-2</v>
          </cell>
        </row>
        <row r="41">
          <cell r="A41" t="str">
            <v>% Revenue</v>
          </cell>
          <cell r="B41">
            <v>0.10948249469628205</v>
          </cell>
          <cell r="C41">
            <v>0.11135754719472719</v>
          </cell>
          <cell r="D41">
            <v>0.10577104666340212</v>
          </cell>
          <cell r="E41">
            <v>0.10491070698346959</v>
          </cell>
          <cell r="F41">
            <v>0.10743151026357677</v>
          </cell>
          <cell r="G41">
            <v>0.11286989405008045</v>
          </cell>
          <cell r="H41">
            <v>0.1078074222939259</v>
          </cell>
          <cell r="I41">
            <v>0.1086380405934754</v>
          </cell>
          <cell r="J41">
            <v>0.10269592304231327</v>
          </cell>
          <cell r="K41">
            <v>9.914949018706179E-2</v>
          </cell>
          <cell r="L41">
            <v>0.10485137343627796</v>
          </cell>
          <cell r="M41">
            <v>0.10386836418483932</v>
          </cell>
          <cell r="N41">
            <v>0.10380547831213589</v>
          </cell>
          <cell r="O41">
            <v>0.10574676287827516</v>
          </cell>
          <cell r="P41">
            <v>0.10662724528695335</v>
          </cell>
          <cell r="Q41">
            <v>0.10636691868082995</v>
          </cell>
          <cell r="R41">
            <v>0.10592461121339801</v>
          </cell>
          <cell r="S41">
            <v>0.10495195781506667</v>
          </cell>
        </row>
        <row r="42">
          <cell r="A42" t="str">
            <v>Advertising and Market Development</v>
          </cell>
          <cell r="B42">
            <v>62.155000000000001</v>
          </cell>
          <cell r="C42">
            <v>105.935</v>
          </cell>
          <cell r="D42">
            <v>34.780999999999999</v>
          </cell>
          <cell r="E42">
            <v>30.42</v>
          </cell>
          <cell r="F42">
            <v>23.914000000000001</v>
          </cell>
          <cell r="G42">
            <v>33.267150000000001</v>
          </cell>
          <cell r="H42">
            <v>122.38215</v>
          </cell>
          <cell r="I42">
            <v>37.563479999999998</v>
          </cell>
          <cell r="J42">
            <v>33.462000000000003</v>
          </cell>
          <cell r="K42">
            <v>26.783680000000004</v>
          </cell>
          <cell r="L42">
            <v>36.593865000000001</v>
          </cell>
          <cell r="M42">
            <v>134.40302500000001</v>
          </cell>
          <cell r="N42">
            <v>142.46720650000003</v>
          </cell>
          <cell r="O42">
            <v>148.16589476000004</v>
          </cell>
          <cell r="P42">
            <v>153.35170107660002</v>
          </cell>
          <cell r="Q42">
            <v>157.95225210889802</v>
          </cell>
          <cell r="R42">
            <v>162.69081967216496</v>
          </cell>
          <cell r="S42">
            <v>167.57154426232992</v>
          </cell>
        </row>
        <row r="43">
          <cell r="A43" t="str">
            <v>Yr/Yr Change</v>
          </cell>
          <cell r="B43">
            <v>7.3729852989445011E-2</v>
          </cell>
          <cell r="C43">
            <v>0.70436811197811933</v>
          </cell>
          <cell r="D43">
            <v>0.30844180272364752</v>
          </cell>
          <cell r="E43">
            <v>0.14870478060569448</v>
          </cell>
          <cell r="F43">
            <v>0.12865773079101395</v>
          </cell>
          <cell r="G43">
            <v>5.0000000000000044E-2</v>
          </cell>
          <cell r="H43">
            <v>0.15525699721527353</v>
          </cell>
          <cell r="I43">
            <v>8.0000000000000071E-2</v>
          </cell>
          <cell r="J43">
            <v>0.10000000000000009</v>
          </cell>
          <cell r="K43">
            <v>0.12000000000000011</v>
          </cell>
          <cell r="L43">
            <v>0.10000000000000009</v>
          </cell>
          <cell r="M43">
            <v>9.822408741797739E-2</v>
          </cell>
          <cell r="N43">
            <v>6.0000000000000053E-2</v>
          </cell>
          <cell r="O43">
            <v>4.0000000000000036E-2</v>
          </cell>
          <cell r="P43">
            <v>3.499999999999992E-2</v>
          </cell>
          <cell r="Q43">
            <v>3.0000000000000027E-2</v>
          </cell>
          <cell r="R43">
            <v>3.0000000000000027E-2</v>
          </cell>
          <cell r="S43">
            <v>3.0000000000000027E-2</v>
          </cell>
        </row>
        <row r="44">
          <cell r="A44" t="str">
            <v>% Revenue</v>
          </cell>
          <cell r="B44">
            <v>4.1913870048458375E-2</v>
          </cell>
          <cell r="C44">
            <v>6.2174082736399135E-2</v>
          </cell>
          <cell r="D44">
            <v>5.812828299203307E-2</v>
          </cell>
          <cell r="E44">
            <v>4.9758079554041983E-2</v>
          </cell>
          <cell r="F44">
            <v>4.11058741830908E-2</v>
          </cell>
          <cell r="G44">
            <v>5.2496720701162777E-2</v>
          </cell>
          <cell r="H44">
            <v>5.0463274603384504E-2</v>
          </cell>
          <cell r="I44">
            <v>5.5968400252044505E-2</v>
          </cell>
          <cell r="J44">
            <v>4.9706224740494812E-2</v>
          </cell>
          <cell r="K44">
            <v>4.0764076770332613E-2</v>
          </cell>
          <cell r="L44">
            <v>5.2240701498602007E-2</v>
          </cell>
          <cell r="M44">
            <v>4.9744307890416971E-2</v>
          </cell>
          <cell r="N44">
            <v>4.8023908927221061E-2</v>
          </cell>
          <cell r="O44">
            <v>4.6629962277421208E-2</v>
          </cell>
          <cell r="P44">
            <v>4.4891278023790039E-2</v>
          </cell>
          <cell r="Q44">
            <v>4.3682801748704612E-2</v>
          </cell>
          <cell r="R44">
            <v>4.2570519075252319E-2</v>
          </cell>
          <cell r="S44">
            <v>4.1314717980791275E-2</v>
          </cell>
        </row>
        <row r="45">
          <cell r="A45" t="str">
            <v>Communications</v>
          </cell>
          <cell r="B45">
            <v>69.674000000000007</v>
          </cell>
          <cell r="C45">
            <v>82.484999999999999</v>
          </cell>
          <cell r="D45">
            <v>31.408000000000001</v>
          </cell>
          <cell r="E45">
            <v>27.834</v>
          </cell>
          <cell r="F45">
            <v>25.576000000000001</v>
          </cell>
          <cell r="G45">
            <v>25.000000000000004</v>
          </cell>
          <cell r="H45">
            <v>109.81800000000001</v>
          </cell>
          <cell r="I45">
            <v>24.999999999999993</v>
          </cell>
          <cell r="J45">
            <v>25.000000000000004</v>
          </cell>
          <cell r="K45">
            <v>25</v>
          </cell>
          <cell r="L45">
            <v>25.000000000000004</v>
          </cell>
          <cell r="M45">
            <v>100</v>
          </cell>
          <cell r="N45">
            <v>103</v>
          </cell>
          <cell r="O45">
            <v>106.09</v>
          </cell>
          <cell r="P45">
            <v>109.2727</v>
          </cell>
          <cell r="Q45">
            <v>112.550881</v>
          </cell>
          <cell r="R45">
            <v>115.92740743</v>
          </cell>
          <cell r="S45">
            <v>119.4052296529</v>
          </cell>
        </row>
        <row r="46">
          <cell r="A46" t="str">
            <v>Yr/Yr Change</v>
          </cell>
          <cell r="B46">
            <v>-5.3985064494229462E-2</v>
          </cell>
          <cell r="C46">
            <v>0.18387059735338851</v>
          </cell>
          <cell r="D46">
            <v>0.84340885080408512</v>
          </cell>
          <cell r="E46">
            <v>0.43459437171425619</v>
          </cell>
          <cell r="F46">
            <v>0.40450302031850627</v>
          </cell>
          <cell r="G46">
            <v>-0.10185018861146033</v>
          </cell>
          <cell r="H46">
            <v>0.33136933987997841</v>
          </cell>
          <cell r="I46">
            <v>-0.20402445236882349</v>
          </cell>
          <cell r="J46">
            <v>-0.10181792052884941</v>
          </cell>
          <cell r="K46">
            <v>-2.252111354394748E-2</v>
          </cell>
          <cell r="L46">
            <v>0</v>
          </cell>
          <cell r="M46">
            <v>-8.9402465898122396E-2</v>
          </cell>
          <cell r="N46">
            <v>3.0000000000000027E-2</v>
          </cell>
          <cell r="O46">
            <v>3.0000000000000027E-2</v>
          </cell>
          <cell r="P46">
            <v>3.0000000000000027E-2</v>
          </cell>
          <cell r="Q46">
            <v>3.0000000000000027E-2</v>
          </cell>
          <cell r="R46">
            <v>3.0000000000000027E-2</v>
          </cell>
          <cell r="S46">
            <v>3.0000000000000027E-2</v>
          </cell>
        </row>
        <row r="47">
          <cell r="A47" t="str">
            <v>% Revenue</v>
          </cell>
          <cell r="B47">
            <v>4.6984264850073031E-2</v>
          </cell>
          <cell r="C47">
            <v>4.8411093732117647E-2</v>
          </cell>
          <cell r="D47">
            <v>5.249110468973793E-2</v>
          </cell>
          <cell r="E47">
            <v>4.5528152081104681E-2</v>
          </cell>
          <cell r="F47">
            <v>4.3962692904019836E-2</v>
          </cell>
          <cell r="G47">
            <v>3.9450870228711188E-2</v>
          </cell>
          <cell r="H47">
            <v>4.5282550522232859E-2</v>
          </cell>
          <cell r="I47">
            <v>3.7249211369689721E-2</v>
          </cell>
          <cell r="J47">
            <v>3.7136322351095881E-2</v>
          </cell>
          <cell r="K47">
            <v>3.8049361374475621E-2</v>
          </cell>
          <cell r="L47">
            <v>3.5689521657935021E-2</v>
          </cell>
          <cell r="M47">
            <v>3.7011300817386343E-2</v>
          </cell>
          <cell r="N47">
            <v>3.4720008491945606E-2</v>
          </cell>
          <cell r="O47">
            <v>3.3388066167485776E-2</v>
          </cell>
          <cell r="P47">
            <v>3.1987849640219716E-2</v>
          </cell>
          <cell r="Q47">
            <v>3.1126734539849453E-2</v>
          </cell>
          <cell r="R47">
            <v>3.0334163410621225E-2</v>
          </cell>
          <cell r="S47">
            <v>2.9439326409848934E-2</v>
          </cell>
        </row>
        <row r="48">
          <cell r="A48" t="str">
            <v>Professional Services</v>
          </cell>
          <cell r="B48">
            <v>69.013999999999996</v>
          </cell>
          <cell r="C48">
            <v>77.416000000000011</v>
          </cell>
          <cell r="D48">
            <v>27.754999999999999</v>
          </cell>
          <cell r="E48">
            <v>23.219000000000001</v>
          </cell>
          <cell r="F48">
            <v>20.741</v>
          </cell>
          <cell r="G48">
            <v>23.999999999999996</v>
          </cell>
          <cell r="H48">
            <v>95.715000000000003</v>
          </cell>
          <cell r="I48">
            <v>22</v>
          </cell>
          <cell r="J48">
            <v>22</v>
          </cell>
          <cell r="K48">
            <v>22</v>
          </cell>
          <cell r="L48">
            <v>22</v>
          </cell>
          <cell r="M48">
            <v>88</v>
          </cell>
          <cell r="N48">
            <v>90.64</v>
          </cell>
          <cell r="O48">
            <v>93.359200000000001</v>
          </cell>
          <cell r="P48">
            <v>96.159976</v>
          </cell>
          <cell r="Q48">
            <v>99.044775279999996</v>
          </cell>
          <cell r="R48">
            <v>102.01611853839999</v>
          </cell>
          <cell r="S48">
            <v>105.076602094552</v>
          </cell>
        </row>
        <row r="49">
          <cell r="A49" t="str">
            <v>Yr/Yr Change</v>
          </cell>
          <cell r="B49">
            <v>0.23867470744489894</v>
          </cell>
          <cell r="C49">
            <v>0.12174341437969138</v>
          </cell>
          <cell r="D49">
            <v>0.40874022941833288</v>
          </cell>
          <cell r="E49">
            <v>0.38513392590825024</v>
          </cell>
          <cell r="F49">
            <v>0.24175297850685507</v>
          </cell>
          <cell r="G49">
            <v>-1.0227647641042781E-2</v>
          </cell>
          <cell r="H49">
            <v>0.23637232613413239</v>
          </cell>
          <cell r="I49">
            <v>-0.2073500270221581</v>
          </cell>
          <cell r="J49">
            <v>-5.2500107670442331E-2</v>
          </cell>
          <cell r="K49">
            <v>6.0701026951448744E-2</v>
          </cell>
          <cell r="L49">
            <v>-8.3333333333333148E-2</v>
          </cell>
          <cell r="M49">
            <v>-8.0603876090476922E-2</v>
          </cell>
          <cell r="N49">
            <v>3.0000000000000027E-2</v>
          </cell>
          <cell r="O49">
            <v>3.0000000000000027E-2</v>
          </cell>
          <cell r="P49">
            <v>3.0000000000000027E-2</v>
          </cell>
          <cell r="Q49">
            <v>3.0000000000000027E-2</v>
          </cell>
          <cell r="R49">
            <v>3.0000000000000027E-2</v>
          </cell>
          <cell r="S49">
            <v>3.0000000000000027E-2</v>
          </cell>
        </row>
        <row r="50">
          <cell r="A50" t="str">
            <v>% Revenue</v>
          </cell>
          <cell r="B50">
            <v>4.6539197611202739E-2</v>
          </cell>
          <cell r="C50">
            <v>4.5436057857375527E-2</v>
          </cell>
          <cell r="D50">
            <v>4.6385972066469564E-2</v>
          </cell>
          <cell r="E50">
            <v>3.797938360175216E-2</v>
          </cell>
          <cell r="F50">
            <v>3.5651791270029536E-2</v>
          </cell>
          <cell r="G50">
            <v>3.7872835419562732E-2</v>
          </cell>
          <cell r="H50">
            <v>3.9467294279949716E-2</v>
          </cell>
          <cell r="I50">
            <v>3.2779306005326962E-2</v>
          </cell>
          <cell r="J50">
            <v>3.2679963668964369E-2</v>
          </cell>
          <cell r="K50">
            <v>3.3483438009538548E-2</v>
          </cell>
          <cell r="L50">
            <v>3.1406779058982814E-2</v>
          </cell>
          <cell r="M50">
            <v>3.2569944719299977E-2</v>
          </cell>
          <cell r="N50">
            <v>3.0553607472912133E-2</v>
          </cell>
          <cell r="O50">
            <v>2.9381498227387486E-2</v>
          </cell>
          <cell r="P50">
            <v>2.8149307683393351E-2</v>
          </cell>
          <cell r="Q50">
            <v>2.7391526395067516E-2</v>
          </cell>
          <cell r="R50">
            <v>2.6694063801346677E-2</v>
          </cell>
          <cell r="S50">
            <v>2.5906607240667064E-2</v>
          </cell>
        </row>
        <row r="51">
          <cell r="A51" t="str">
            <v>Depreciation and Amortization</v>
          </cell>
          <cell r="B51">
            <v>77.891999999999996</v>
          </cell>
          <cell r="C51">
            <v>74.980999999999995</v>
          </cell>
          <cell r="D51">
            <v>18.789000000000001</v>
          </cell>
          <cell r="E51">
            <v>18.827000000000002</v>
          </cell>
          <cell r="F51">
            <v>18.565000000000001</v>
          </cell>
          <cell r="G51">
            <v>18.853770000000001</v>
          </cell>
          <cell r="H51">
            <v>75.034769999999995</v>
          </cell>
          <cell r="I51">
            <v>18.22533</v>
          </cell>
          <cell r="J51">
            <v>18.26219</v>
          </cell>
          <cell r="K51">
            <v>18.008050000000001</v>
          </cell>
          <cell r="L51">
            <v>18.288156900000001</v>
          </cell>
          <cell r="M51">
            <v>72.783726900000005</v>
          </cell>
          <cell r="N51">
            <v>74.967238707000007</v>
          </cell>
          <cell r="O51">
            <v>77.216255868210013</v>
          </cell>
          <cell r="P51">
            <v>79.53274354425632</v>
          </cell>
          <cell r="Q51">
            <v>81.918725850584011</v>
          </cell>
          <cell r="R51">
            <v>84.376287626101529</v>
          </cell>
          <cell r="S51">
            <v>86.907576254884574</v>
          </cell>
        </row>
        <row r="52">
          <cell r="A52" t="str">
            <v>Yr/Yr Change</v>
          </cell>
          <cell r="B52">
            <v>-9.0206155463411819E-2</v>
          </cell>
          <cell r="C52">
            <v>-3.7372259025317156E-2</v>
          </cell>
          <cell r="D52">
            <v>0.1003162333099088</v>
          </cell>
          <cell r="E52">
            <v>5.8231690180428286E-2</v>
          </cell>
          <cell r="F52">
            <v>6.6149758716043117E-3</v>
          </cell>
          <cell r="G52">
            <v>-0.12999999999999989</v>
          </cell>
          <cell r="H52">
            <v>7.1711500246718352E-4</v>
          </cell>
          <cell r="I52">
            <v>-3.0000000000000138E-2</v>
          </cell>
          <cell r="J52">
            <v>-3.0000000000000027E-2</v>
          </cell>
          <cell r="K52">
            <v>-3.0000000000000027E-2</v>
          </cell>
          <cell r="L52">
            <v>-3.0000000000000027E-2</v>
          </cell>
          <cell r="M52">
            <v>-2.9999999999999916E-2</v>
          </cell>
          <cell r="N52">
            <v>3.0000000000000027E-2</v>
          </cell>
          <cell r="O52">
            <v>3.0000000000000027E-2</v>
          </cell>
          <cell r="P52">
            <v>3.0000000000000027E-2</v>
          </cell>
          <cell r="Q52">
            <v>3.0000000000000027E-2</v>
          </cell>
          <cell r="R52">
            <v>3.0000000000000027E-2</v>
          </cell>
          <cell r="S52">
            <v>3.0000000000000027E-2</v>
          </cell>
        </row>
        <row r="53">
          <cell r="A53" t="str">
            <v>% Revenue</v>
          </cell>
          <cell r="B53">
            <v>5.2526026318309382E-2</v>
          </cell>
          <cell r="C53">
            <v>4.4006937250747565E-2</v>
          </cell>
          <cell r="D53">
            <v>3.1401406202734523E-2</v>
          </cell>
          <cell r="E53">
            <v>3.0795376849570955E-2</v>
          </cell>
          <cell r="F53">
            <v>3.1911455808692847E-2</v>
          </cell>
          <cell r="G53">
            <v>2.9751905343678723E-2</v>
          </cell>
          <cell r="H53">
            <v>3.0939971256525541E-2</v>
          </cell>
          <cell r="I53">
            <v>2.7155166778093893E-2</v>
          </cell>
          <cell r="J53">
            <v>2.7127622987078385E-2</v>
          </cell>
          <cell r="K53">
            <v>2.7407792083985028E-2</v>
          </cell>
          <cell r="L53">
            <v>2.6107822870650547E-2</v>
          </cell>
          <cell r="M53">
            <v>2.6938204109063942E-2</v>
          </cell>
          <cell r="N53">
            <v>2.5270516160434499E-2</v>
          </cell>
          <cell r="O53">
            <v>2.4301078896534149E-2</v>
          </cell>
          <cell r="P53">
            <v>2.3281949123320156E-2</v>
          </cell>
          <cell r="Q53">
            <v>2.2655197460372003E-2</v>
          </cell>
          <cell r="R53">
            <v>2.2078334654186283E-2</v>
          </cell>
          <cell r="S53">
            <v>2.1427038935344027E-2</v>
          </cell>
        </row>
        <row r="54">
          <cell r="A54" t="str">
            <v>Occupancy and Equipment</v>
          </cell>
          <cell r="B54">
            <v>69.572000000000003</v>
          </cell>
          <cell r="C54">
            <v>69.088999999999999</v>
          </cell>
          <cell r="D54">
            <v>20.504000000000001</v>
          </cell>
          <cell r="E54">
            <v>20.428000000000001</v>
          </cell>
          <cell r="F54">
            <v>22.15</v>
          </cell>
          <cell r="G54">
            <v>20.441760000000002</v>
          </cell>
          <cell r="H54">
            <v>83.52376000000001</v>
          </cell>
          <cell r="I54">
            <v>22.144320000000004</v>
          </cell>
          <cell r="J54">
            <v>22.470800000000004</v>
          </cell>
          <cell r="K54">
            <v>24.808</v>
          </cell>
          <cell r="L54">
            <v>23.303606400000007</v>
          </cell>
          <cell r="M54">
            <v>92.726726400000018</v>
          </cell>
          <cell r="N54">
            <v>97.363062720000016</v>
          </cell>
          <cell r="O54">
            <v>100.28395460160002</v>
          </cell>
          <cell r="P54">
            <v>103.29247323964802</v>
          </cell>
          <cell r="Q54">
            <v>106.39124743683746</v>
          </cell>
          <cell r="R54">
            <v>109.58298485994258</v>
          </cell>
          <cell r="S54">
            <v>112.87047440574086</v>
          </cell>
        </row>
        <row r="55">
          <cell r="A55" t="str">
            <v>Yr/Yr Change</v>
          </cell>
          <cell r="B55">
            <v>-0.11238693050611748</v>
          </cell>
          <cell r="C55">
            <v>-6.9424481113091741E-3</v>
          </cell>
          <cell r="D55">
            <v>0.17487966995186799</v>
          </cell>
          <cell r="E55">
            <v>0.20362950742399244</v>
          </cell>
          <cell r="F55">
            <v>0.36316080989599353</v>
          </cell>
          <cell r="G55">
            <v>0.1100000000000001</v>
          </cell>
          <cell r="H55">
            <v>0.20892993095861878</v>
          </cell>
          <cell r="I55">
            <v>8.0000000000000071E-2</v>
          </cell>
          <cell r="J55">
            <v>0.10000000000000009</v>
          </cell>
          <cell r="K55">
            <v>0.12000000000000011</v>
          </cell>
          <cell r="L55">
            <v>0.14000000000000012</v>
          </cell>
          <cell r="M55">
            <v>0.1101838135639488</v>
          </cell>
          <cell r="N55">
            <v>5.0000000000000044E-2</v>
          </cell>
          <cell r="O55">
            <v>3.0000000000000027E-2</v>
          </cell>
          <cell r="P55">
            <v>3.0000000000000027E-2</v>
          </cell>
          <cell r="Q55">
            <v>3.0000000000000027E-2</v>
          </cell>
          <cell r="R55">
            <v>3.0000000000000027E-2</v>
          </cell>
          <cell r="S55">
            <v>3.0000000000000027E-2</v>
          </cell>
        </row>
        <row r="56">
          <cell r="A56" t="str">
            <v>% Revenue</v>
          </cell>
          <cell r="B56">
            <v>4.6915481731338526E-2</v>
          </cell>
          <cell r="C56">
            <v>4.0548876218200594E-2</v>
          </cell>
          <cell r="D56">
            <v>3.4267626418695442E-2</v>
          </cell>
          <cell r="E56">
            <v>3.3414137052267243E-2</v>
          </cell>
          <cell r="F56">
            <v>3.8073727237411606E-2</v>
          </cell>
          <cell r="G56">
            <v>3.2257808840258369E-2</v>
          </cell>
          <cell r="H56">
            <v>3.4440336575122951E-2</v>
          </cell>
          <cell r="I56">
            <v>3.2994338252721911E-2</v>
          </cell>
          <cell r="J56">
            <v>3.3379314891480216E-2</v>
          </cell>
          <cell r="K56">
            <v>3.7757142279119645E-2</v>
          </cell>
          <cell r="L56">
            <v>3.3267782612831732E-2</v>
          </cell>
          <cell r="M56">
            <v>3.4319367646018804E-2</v>
          </cell>
          <cell r="N56">
            <v>3.2819867615924592E-2</v>
          </cell>
          <cell r="O56">
            <v>3.1560819226839107E-2</v>
          </cell>
          <cell r="P56">
            <v>3.0237233114549924E-2</v>
          </cell>
          <cell r="Q56">
            <v>2.9423244730797604E-2</v>
          </cell>
          <cell r="R56">
            <v>2.867404907482567E-2</v>
          </cell>
          <cell r="S56">
            <v>2.7828184307540534E-2</v>
          </cell>
        </row>
        <row r="57">
          <cell r="A57" t="str">
            <v>Amortization of Intangibles</v>
          </cell>
          <cell r="B57">
            <v>19.442999999999998</v>
          </cell>
          <cell r="C57">
            <v>43.765000000000001</v>
          </cell>
          <cell r="D57">
            <v>11.332000000000001</v>
          </cell>
          <cell r="E57">
            <v>11.972</v>
          </cell>
          <cell r="F57">
            <v>12.087</v>
          </cell>
          <cell r="G57">
            <v>12</v>
          </cell>
          <cell r="H57">
            <v>47.391000000000005</v>
          </cell>
          <cell r="I57">
            <v>12</v>
          </cell>
          <cell r="J57">
            <v>12</v>
          </cell>
          <cell r="K57">
            <v>12</v>
          </cell>
          <cell r="L57">
            <v>12</v>
          </cell>
          <cell r="M57">
            <v>48</v>
          </cell>
          <cell r="N57">
            <v>48</v>
          </cell>
          <cell r="O57">
            <v>48</v>
          </cell>
          <cell r="P57">
            <v>48</v>
          </cell>
          <cell r="Q57">
            <v>48</v>
          </cell>
          <cell r="R57">
            <v>48</v>
          </cell>
          <cell r="S57">
            <v>48</v>
          </cell>
        </row>
        <row r="58">
          <cell r="A58" t="str">
            <v>Yr/Yr Change</v>
          </cell>
          <cell r="B58">
            <v>-0.21467808385168441</v>
          </cell>
          <cell r="C58">
            <v>1.2509386411562002</v>
          </cell>
          <cell r="D58">
            <v>1.2741320489664862</v>
          </cell>
          <cell r="E58">
            <v>1.729594163246694</v>
          </cell>
          <cell r="F58">
            <v>1.7583295298950254</v>
          </cell>
          <cell r="G58">
            <v>-0.60018657959618849</v>
          </cell>
          <cell r="H58">
            <v>8.285159373928952E-2</v>
          </cell>
          <cell r="I58">
            <v>5.8948111542534321E-2</v>
          </cell>
          <cell r="J58">
            <v>2.3387905111929008E-3</v>
          </cell>
          <cell r="K58">
            <v>-7.197815835194854E-3</v>
          </cell>
          <cell r="L58">
            <v>0</v>
          </cell>
          <cell r="M58">
            <v>1.2850541242007907E-2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A59" t="str">
            <v>% Revenue</v>
          </cell>
          <cell r="B59">
            <v>1.3111276250537787E-2</v>
          </cell>
          <cell r="C59">
            <v>2.5686021909269913E-2</v>
          </cell>
          <cell r="D59">
            <v>1.893877987595868E-2</v>
          </cell>
          <cell r="E59">
            <v>1.9582634070381019E-2</v>
          </cell>
          <cell r="F59">
            <v>2.0776394632893637E-2</v>
          </cell>
          <cell r="G59">
            <v>1.893641770978137E-2</v>
          </cell>
          <cell r="H59">
            <v>1.9541289695670452E-2</v>
          </cell>
          <cell r="I59">
            <v>1.7879621457451068E-2</v>
          </cell>
          <cell r="J59">
            <v>1.7825434728526022E-2</v>
          </cell>
          <cell r="K59">
            <v>1.8263693459748299E-2</v>
          </cell>
          <cell r="L59">
            <v>1.7130970395808808E-2</v>
          </cell>
          <cell r="M59">
            <v>1.7765424392345443E-2</v>
          </cell>
          <cell r="N59">
            <v>1.6180198132168824E-2</v>
          </cell>
          <cell r="O59">
            <v>1.5106298200012417E-2</v>
          </cell>
          <cell r="P59">
            <v>1.4051238623467219E-2</v>
          </cell>
          <cell r="Q59">
            <v>1.3274736231631752E-2</v>
          </cell>
          <cell r="R59">
            <v>1.255992759597435E-2</v>
          </cell>
          <cell r="S59">
            <v>1.1834386749897509E-2</v>
          </cell>
        </row>
        <row r="60">
          <cell r="A60" t="str">
            <v>Other</v>
          </cell>
          <cell r="B60">
            <v>90.890999999999991</v>
          </cell>
          <cell r="C60">
            <v>59.86</v>
          </cell>
          <cell r="D60">
            <v>31.004999999999999</v>
          </cell>
          <cell r="E60">
            <v>25.207999999999998</v>
          </cell>
          <cell r="F60">
            <v>27.674999999999997</v>
          </cell>
          <cell r="G60">
            <v>25</v>
          </cell>
          <cell r="H60">
            <v>108.88799999999999</v>
          </cell>
          <cell r="I60">
            <v>25</v>
          </cell>
          <cell r="J60">
            <v>25</v>
          </cell>
          <cell r="K60">
            <v>25</v>
          </cell>
          <cell r="L60">
            <v>25</v>
          </cell>
          <cell r="M60">
            <v>100</v>
          </cell>
          <cell r="N60">
            <v>107</v>
          </cell>
          <cell r="O60">
            <v>113.42</v>
          </cell>
          <cell r="P60">
            <v>120.2252</v>
          </cell>
          <cell r="Q60">
            <v>126.23646000000001</v>
          </cell>
          <cell r="R60">
            <v>131.28591840000001</v>
          </cell>
          <cell r="S60">
            <v>136.53735513600003</v>
          </cell>
        </row>
        <row r="61">
          <cell r="A61" t="str">
            <v>Yr/Yr Change</v>
          </cell>
          <cell r="B61">
            <v>-0.21901529472417947</v>
          </cell>
          <cell r="C61">
            <v>-0.34140894037913538</v>
          </cell>
          <cell r="D61">
            <v>0.17567875018959489</v>
          </cell>
          <cell r="E61">
            <v>0.53557504873294337</v>
          </cell>
          <cell r="F61">
            <v>0.19654978598296502</v>
          </cell>
          <cell r="G61">
            <v>-5.127455836222552</v>
          </cell>
          <cell r="H61">
            <v>0.81904443701971252</v>
          </cell>
          <cell r="I61">
            <v>-0.19367843896145776</v>
          </cell>
          <cell r="J61">
            <v>-8.2513487781655792E-3</v>
          </cell>
          <cell r="K61">
            <v>-9.665763324299903E-2</v>
          </cell>
          <cell r="L61">
            <v>0</v>
          </cell>
          <cell r="M61">
            <v>-8.1625156123723341E-2</v>
          </cell>
          <cell r="N61">
            <v>7.0000000000000062E-2</v>
          </cell>
          <cell r="O61">
            <v>6.0000000000000053E-2</v>
          </cell>
          <cell r="P61">
            <v>6.0000000000000053E-2</v>
          </cell>
          <cell r="Q61">
            <v>5.0000000000000044E-2</v>
          </cell>
          <cell r="R61">
            <v>4.0000000000000036E-2</v>
          </cell>
          <cell r="S61">
            <v>4.0000000000000036E-2</v>
          </cell>
        </row>
        <row r="62">
          <cell r="A62" t="str">
            <v>% Revenue</v>
          </cell>
          <cell r="B62">
            <v>6.1291827891150022E-2</v>
          </cell>
          <cell r="C62">
            <v>3.5132303701334328E-2</v>
          </cell>
          <cell r="D62">
            <v>5.1817584720622908E-2</v>
          </cell>
          <cell r="E62">
            <v>4.1232796495670285E-2</v>
          </cell>
          <cell r="F62">
            <v>4.7570672744711787E-2</v>
          </cell>
          <cell r="G62">
            <v>3.9450870228711188E-2</v>
          </cell>
          <cell r="H62">
            <v>4.4899072658989334E-2</v>
          </cell>
          <cell r="I62">
            <v>3.7249211369689728E-2</v>
          </cell>
          <cell r="J62">
            <v>3.7136322351095874E-2</v>
          </cell>
          <cell r="K62">
            <v>3.8049361374475621E-2</v>
          </cell>
          <cell r="L62">
            <v>3.5689521657935014E-2</v>
          </cell>
          <cell r="M62">
            <v>3.7011300817386343E-2</v>
          </cell>
          <cell r="N62">
            <v>3.6068358336293009E-2</v>
          </cell>
          <cell r="O62">
            <v>3.5694923788446006E-2</v>
          </cell>
          <cell r="P62">
            <v>3.519402028654315E-2</v>
          </cell>
          <cell r="Q62">
            <v>3.4911577277394426E-2</v>
          </cell>
          <cell r="R62">
            <v>3.4352950614062433E-2</v>
          </cell>
          <cell r="S62">
            <v>3.3663247218490192E-2</v>
          </cell>
        </row>
        <row r="63">
          <cell r="A63" t="str">
            <v>Total Operating Expenses</v>
          </cell>
          <cell r="B63">
            <v>971.43499999999995</v>
          </cell>
          <cell r="C63">
            <v>1084.07</v>
          </cell>
          <cell r="D63">
            <v>354.85</v>
          </cell>
          <cell r="E63">
            <v>347.68700000000001</v>
          </cell>
          <cell r="F63">
            <v>323.91299999999995</v>
          </cell>
          <cell r="G63">
            <v>346.25144892196965</v>
          </cell>
          <cell r="H63">
            <v>1372.7014489219696</v>
          </cell>
          <cell r="I63">
            <v>353.25974463981618</v>
          </cell>
          <cell r="J63">
            <v>347.12522165108595</v>
          </cell>
          <cell r="K63">
            <v>339.5983746724927</v>
          </cell>
          <cell r="L63">
            <v>359.39634173380216</v>
          </cell>
          <cell r="M63">
            <v>1399.379682697197</v>
          </cell>
          <cell r="N63">
            <v>1479.9910605777152</v>
          </cell>
          <cell r="O63">
            <v>1552.1101443201976</v>
          </cell>
          <cell r="P63">
            <v>1625.8664801765701</v>
          </cell>
          <cell r="Q63">
            <v>1690.327834903658</v>
          </cell>
          <cell r="R63">
            <v>1754.9049228758258</v>
          </cell>
          <cell r="S63">
            <v>1822.2026946336041</v>
          </cell>
        </row>
        <row r="64">
          <cell r="A64" t="str">
            <v>Yr/Yr Change</v>
          </cell>
          <cell r="B64">
            <v>-4.7078361591009754E-2</v>
          </cell>
          <cell r="C64">
            <v>0.11594702682114599</v>
          </cell>
          <cell r="D64">
            <v>0.3408579072263116</v>
          </cell>
          <cell r="E64">
            <v>0.41364336798793255</v>
          </cell>
          <cell r="F64">
            <v>0.20719817529945783</v>
          </cell>
          <cell r="G64">
            <v>0.13466657793191605</v>
          </cell>
          <cell r="H64">
            <v>0.26624798114694603</v>
          </cell>
          <cell r="I64">
            <v>-4.4814861495952041E-3</v>
          </cell>
          <cell r="J64">
            <v>-1.6157588547000001E-3</v>
          </cell>
          <cell r="K64">
            <v>4.8424653139863993E-2</v>
          </cell>
          <cell r="L64">
            <v>3.7963430486018801E-2</v>
          </cell>
          <cell r="M64">
            <v>1.9434840544663823E-2</v>
          </cell>
          <cell r="N64">
            <v>5.7605079505760548E-2</v>
          </cell>
          <cell r="O64">
            <v>4.8729404969737322E-2</v>
          </cell>
          <cell r="P64">
            <v>4.7520039815651671E-2</v>
          </cell>
          <cell r="Q64">
            <v>3.9647385263817725E-2</v>
          </cell>
          <cell r="R64">
            <v>3.8203883671979133E-2</v>
          </cell>
          <cell r="S64">
            <v>3.8348386217696095E-2</v>
          </cell>
        </row>
        <row r="65">
          <cell r="A65" t="str">
            <v>% Revenue</v>
          </cell>
          <cell r="B65">
            <v>0.65508165635144655</v>
          </cell>
          <cell r="C65">
            <v>0.63624918933353669</v>
          </cell>
          <cell r="D65">
            <v>0.59304853856194295</v>
          </cell>
          <cell r="E65">
            <v>0.56871260374445087</v>
          </cell>
          <cell r="F65">
            <v>0.55677540454409502</v>
          </cell>
          <cell r="G65">
            <v>0.5463968391169538</v>
          </cell>
          <cell r="H65">
            <v>0.56602217043427605</v>
          </cell>
          <cell r="I65">
            <v>0.52634587585964521</v>
          </cell>
          <cell r="J65">
            <v>0.51563816509721339</v>
          </cell>
          <cell r="K65">
            <v>0.51686005120392975</v>
          </cell>
          <cell r="L65">
            <v>0.51306734088364581</v>
          </cell>
          <cell r="M65">
            <v>0.51792862394044603</v>
          </cell>
          <cell r="N65">
            <v>0.4988864290413772</v>
          </cell>
          <cell r="O65">
            <v>0.48847163915344194</v>
          </cell>
          <cell r="P65">
            <v>0.47594662255953585</v>
          </cell>
          <cell r="Q65">
            <v>0.46747200319440091</v>
          </cell>
          <cell r="R65">
            <v>0.4591974743570692</v>
          </cell>
          <cell r="S65">
            <v>0.44926357135415546</v>
          </cell>
        </row>
        <row r="67">
          <cell r="A67" t="str">
            <v>A=Actual                   E=Morgan Stanley Research Estimates</v>
          </cell>
        </row>
        <row r="68">
          <cell r="A68" t="str">
            <v>Source: Company data, Morgan Stanley Research</v>
          </cell>
        </row>
        <row r="71">
          <cell r="A71" t="str">
            <v>Table XX</v>
          </cell>
        </row>
        <row r="72">
          <cell r="A72" t="str">
            <v>E*Trade Financial (ET)</v>
          </cell>
        </row>
        <row r="73">
          <cell r="A73" t="str">
            <v>2006A-2008E</v>
          </cell>
        </row>
        <row r="74">
          <cell r="A74" t="str">
            <v>($ Millions)</v>
          </cell>
        </row>
        <row r="76">
          <cell r="A76" t="str">
            <v>Income Statement</v>
          </cell>
          <cell r="B76" t="str">
            <v>2004A</v>
          </cell>
          <cell r="C76" t="str">
            <v>2005A</v>
          </cell>
          <cell r="D76" t="str">
            <v>1Q06A</v>
          </cell>
          <cell r="E76" t="str">
            <v>2Q06A</v>
          </cell>
          <cell r="F76" t="str">
            <v>3Q06A</v>
          </cell>
          <cell r="G76" t="str">
            <v>4Q06E</v>
          </cell>
          <cell r="H76" t="str">
            <v>2006E</v>
          </cell>
          <cell r="I76" t="str">
            <v>1Q07E</v>
          </cell>
          <cell r="J76" t="str">
            <v>2Q07E</v>
          </cell>
          <cell r="K76" t="str">
            <v>3Q07E</v>
          </cell>
          <cell r="L76" t="str">
            <v>4Q07E</v>
          </cell>
          <cell r="M76" t="str">
            <v>2007E</v>
          </cell>
          <cell r="N76" t="str">
            <v>2008E</v>
          </cell>
          <cell r="O76" t="str">
            <v>2009E</v>
          </cell>
          <cell r="P76" t="str">
            <v>2010E</v>
          </cell>
          <cell r="Q76" t="str">
            <v>2011E</v>
          </cell>
          <cell r="R76" t="str">
            <v>2012E</v>
          </cell>
          <cell r="S76" t="str">
            <v>2013E</v>
          </cell>
        </row>
        <row r="77">
          <cell r="A77" t="str">
            <v>Pretax Operating Income</v>
          </cell>
          <cell r="B77">
            <v>511.48700000000031</v>
          </cell>
          <cell r="C77">
            <v>619.77500000000032</v>
          </cell>
          <cell r="D77">
            <v>243.49900000000002</v>
          </cell>
          <cell r="E77">
            <v>263.67100000000005</v>
          </cell>
          <cell r="F77">
            <v>257.85300000000001</v>
          </cell>
          <cell r="G77">
            <v>287.4481337504991</v>
          </cell>
          <cell r="H77">
            <v>1052.4711337504991</v>
          </cell>
          <cell r="I77">
            <v>317.89540417342539</v>
          </cell>
          <cell r="J77">
            <v>326.07014119728348</v>
          </cell>
          <cell r="K77">
            <v>317.44287640013556</v>
          </cell>
          <cell r="L77">
            <v>341.08937056045704</v>
          </cell>
          <cell r="M77">
            <v>1302.4977923313013</v>
          </cell>
          <cell r="N77">
            <v>1486.5980755941289</v>
          </cell>
          <cell r="O77">
            <v>1625.3724768000809</v>
          </cell>
          <cell r="P77">
            <v>1790.2024719109961</v>
          </cell>
          <cell r="Q77">
            <v>1925.5632202890645</v>
          </cell>
          <cell r="R77">
            <v>2066.773158722729</v>
          </cell>
          <cell r="S77">
            <v>2233.7742659313953</v>
          </cell>
        </row>
        <row r="78">
          <cell r="A78" t="str">
            <v>Yr./Yr. Change</v>
          </cell>
          <cell r="B78">
            <v>0.5821403825691045</v>
          </cell>
          <cell r="C78">
            <v>0.21171212562587116</v>
          </cell>
          <cell r="D78">
            <v>0.59407016556139625</v>
          </cell>
          <cell r="E78">
            <v>0.86029660777784067</v>
          </cell>
          <cell r="F78">
            <v>0.70179780620124377</v>
          </cell>
          <cell r="G78">
            <v>0.65420637718394103</v>
          </cell>
          <cell r="H78">
            <v>0.69815035093461097</v>
          </cell>
          <cell r="I78">
            <v>0.30553063533495162</v>
          </cell>
          <cell r="J78">
            <v>0.236655306033972</v>
          </cell>
          <cell r="K78">
            <v>0.23110018654091879</v>
          </cell>
          <cell r="L78">
            <v>0.18661188058544775</v>
          </cell>
          <cell r="M78">
            <v>0.23756153547872416</v>
          </cell>
          <cell r="N78">
            <v>0.14134402710450056</v>
          </cell>
          <cell r="O78">
            <v>9.335031672934857E-2</v>
          </cell>
          <cell r="P78">
            <v>0.10141059816357956</v>
          </cell>
          <cell r="Q78">
            <v>7.5611977137744812E-2</v>
          </cell>
          <cell r="R78">
            <v>7.3334355863146516E-2</v>
          </cell>
          <cell r="S78">
            <v>8.0802823717661232E-2</v>
          </cell>
        </row>
        <row r="79">
          <cell r="A79" t="str">
            <v>Corporate Interest, Net</v>
          </cell>
          <cell r="B79">
            <v>-40.832999999999998</v>
          </cell>
          <cell r="C79">
            <v>-62.913000000000004</v>
          </cell>
          <cell r="D79">
            <v>-38.547000000000004</v>
          </cell>
          <cell r="E79">
            <v>-33.925999999999995</v>
          </cell>
          <cell r="F79">
            <v>-36.021999999999998</v>
          </cell>
          <cell r="G79">
            <v>-39.1928162584286</v>
          </cell>
          <cell r="H79">
            <v>-147.6878162584286</v>
          </cell>
          <cell r="I79">
            <v>-39.206955629805307</v>
          </cell>
          <cell r="J79">
            <v>-39.267568948524726</v>
          </cell>
          <cell r="K79">
            <v>-40.668828355488337</v>
          </cell>
          <cell r="L79">
            <v>-41.763309442526655</v>
          </cell>
          <cell r="M79">
            <v>-160.90666237634503</v>
          </cell>
          <cell r="N79">
            <v>-158.08579056265472</v>
          </cell>
          <cell r="O79">
            <v>-133.94580693445317</v>
          </cell>
          <cell r="P79">
            <v>-106.70437819129795</v>
          </cell>
          <cell r="Q79">
            <v>-81.350352243730143</v>
          </cell>
          <cell r="R79">
            <v>-59.51827485520279</v>
          </cell>
          <cell r="S79">
            <v>-55.91440065345386</v>
          </cell>
        </row>
        <row r="80">
          <cell r="A80" t="str">
            <v>Income Before Taxes</v>
          </cell>
          <cell r="B80">
            <v>603.14700000000028</v>
          </cell>
          <cell r="C80">
            <v>646.10900000000026</v>
          </cell>
          <cell r="D80">
            <v>221.56100000000004</v>
          </cell>
          <cell r="E80">
            <v>245.22400000000005</v>
          </cell>
          <cell r="F80">
            <v>251.34100000000001</v>
          </cell>
          <cell r="G80">
            <v>260.45531749207049</v>
          </cell>
          <cell r="H80">
            <v>978.58131749207053</v>
          </cell>
          <cell r="I80">
            <v>278.6884485436201</v>
          </cell>
          <cell r="J80">
            <v>286.80257224875874</v>
          </cell>
          <cell r="K80">
            <v>276.7740480446472</v>
          </cell>
          <cell r="L80">
            <v>299.32606111793041</v>
          </cell>
          <cell r="M80">
            <v>1141.5911299549562</v>
          </cell>
          <cell r="N80">
            <v>1328.5122850314742</v>
          </cell>
          <cell r="O80">
            <v>1491.4266698656277</v>
          </cell>
          <cell r="P80">
            <v>1683.4980937196981</v>
          </cell>
          <cell r="Q80">
            <v>1844.2128680453343</v>
          </cell>
          <cell r="R80">
            <v>2007.2548838675261</v>
          </cell>
          <cell r="S80">
            <v>2177.8598652779415</v>
          </cell>
        </row>
        <row r="81">
          <cell r="A81" t="str">
            <v>Yr./Yr. Change</v>
          </cell>
          <cell r="B81">
            <v>0.36706648715542811</v>
          </cell>
          <cell r="C81">
            <v>7.1229733381745985E-2</v>
          </cell>
          <cell r="D81">
            <v>0.37337440958060064</v>
          </cell>
          <cell r="E81">
            <v>0.4903519487544139</v>
          </cell>
          <cell r="F81">
            <v>0.51159825590136854</v>
          </cell>
          <cell r="G81">
            <v>0.69163078771470787</v>
          </cell>
          <cell r="H81">
            <v>0.51457620539579252</v>
          </cell>
          <cell r="I81">
            <v>0.25784072351912135</v>
          </cell>
          <cell r="J81">
            <v>0.16955343787214416</v>
          </cell>
          <cell r="K81">
            <v>0.10118941217169986</v>
          </cell>
          <cell r="L81">
            <v>0.14924150522303448</v>
          </cell>
          <cell r="M81">
            <v>0.16657768705481812</v>
          </cell>
          <cell r="N81">
            <v>0.16373739263714615</v>
          </cell>
          <cell r="O81">
            <v>0.12262918956018076</v>
          </cell>
          <cell r="P81">
            <v>0.1287836859397018</v>
          </cell>
          <cell r="Q81">
            <v>9.5464779511888809E-2</v>
          </cell>
          <cell r="R81">
            <v>8.8407373490999808E-2</v>
          </cell>
          <cell r="S81">
            <v>8.4994179255251323E-2</v>
          </cell>
        </row>
        <row r="82">
          <cell r="A82" t="str">
            <v>Taxes on Income</v>
          </cell>
          <cell r="B82">
            <v>195.29599999999999</v>
          </cell>
          <cell r="C82">
            <v>219.31504999999999</v>
          </cell>
          <cell r="D82">
            <v>78.606449999999995</v>
          </cell>
          <cell r="E82">
            <v>86.288200000000003</v>
          </cell>
          <cell r="F82">
            <v>78.568399999999997</v>
          </cell>
          <cell r="G82">
            <v>91.660271757208804</v>
          </cell>
          <cell r="H82">
            <v>335.12332175720877</v>
          </cell>
          <cell r="I82">
            <v>97.540956990267034</v>
          </cell>
          <cell r="J82">
            <v>100.38090028706556</v>
          </cell>
          <cell r="K82">
            <v>97.424464911715816</v>
          </cell>
          <cell r="L82">
            <v>104.76412139127564</v>
          </cell>
          <cell r="M82">
            <v>400.11044358032404</v>
          </cell>
          <cell r="N82">
            <v>464.97929976101597</v>
          </cell>
          <cell r="O82">
            <v>521.99933445296961</v>
          </cell>
          <cell r="P82">
            <v>589.22433280189432</v>
          </cell>
          <cell r="Q82">
            <v>645.47450381586691</v>
          </cell>
          <cell r="R82">
            <v>702.53920935363408</v>
          </cell>
          <cell r="S82">
            <v>762.25095284727945</v>
          </cell>
        </row>
        <row r="83">
          <cell r="A83" t="str">
            <v>Tax Rate</v>
          </cell>
          <cell r="B83">
            <v>-0.55735066795407029</v>
          </cell>
          <cell r="C83">
            <v>0.1229879260199902</v>
          </cell>
          <cell r="D83">
            <v>0.35478468683567949</v>
          </cell>
          <cell r="E83">
            <v>0.35187502038952134</v>
          </cell>
          <cell r="F83">
            <v>0.31259683060065807</v>
          </cell>
          <cell r="G83">
            <v>0.35192321139690069</v>
          </cell>
          <cell r="H83">
            <v>0.34245832795589243</v>
          </cell>
          <cell r="I83">
            <v>0.35</v>
          </cell>
          <cell r="J83">
            <v>0.35</v>
          </cell>
          <cell r="K83">
            <v>0.35199999999999998</v>
          </cell>
          <cell r="L83">
            <v>0.35</v>
          </cell>
          <cell r="M83">
            <v>0.35048489172836444</v>
          </cell>
          <cell r="N83">
            <v>0.35</v>
          </cell>
          <cell r="O83">
            <v>0.34999999999999992</v>
          </cell>
          <cell r="P83">
            <v>0.35</v>
          </cell>
          <cell r="Q83">
            <v>0.35</v>
          </cell>
          <cell r="R83">
            <v>0.35</v>
          </cell>
          <cell r="S83">
            <v>0.35</v>
          </cell>
        </row>
        <row r="84">
          <cell r="A84" t="str">
            <v>Operating Earnings</v>
          </cell>
          <cell r="B84">
            <v>406.95900000000029</v>
          </cell>
          <cell r="C84">
            <v>426.72695000000027</v>
          </cell>
          <cell r="D84">
            <v>142.95455000000004</v>
          </cell>
          <cell r="E84">
            <v>158.93580000000003</v>
          </cell>
          <cell r="F84">
            <v>172.77260000000001</v>
          </cell>
          <cell r="G84">
            <v>168.79504573486167</v>
          </cell>
          <cell r="H84">
            <v>643.4579957348617</v>
          </cell>
          <cell r="I84">
            <v>181.14749155335306</v>
          </cell>
          <cell r="J84">
            <v>186.42167196169316</v>
          </cell>
          <cell r="K84">
            <v>179.3495831329314</v>
          </cell>
          <cell r="L84">
            <v>194.56193972665477</v>
          </cell>
          <cell r="M84">
            <v>741.48068637463211</v>
          </cell>
          <cell r="N84">
            <v>863.53298527045831</v>
          </cell>
          <cell r="O84">
            <v>969.42733541265807</v>
          </cell>
          <cell r="P84">
            <v>1094.2737609178039</v>
          </cell>
          <cell r="Q84">
            <v>1198.7383642294674</v>
          </cell>
          <cell r="R84">
            <v>1304.7156745138921</v>
          </cell>
          <cell r="S84">
            <v>1415.608912430662</v>
          </cell>
        </row>
        <row r="85">
          <cell r="A85" t="str">
            <v>Diluted Operating EPS</v>
          </cell>
          <cell r="B85">
            <v>1.0151856642340509</v>
          </cell>
          <cell r="C85">
            <v>1.1099478679981567</v>
          </cell>
          <cell r="D85">
            <v>0.33068213887513831</v>
          </cell>
          <cell r="E85">
            <v>0.36166158467209764</v>
          </cell>
          <cell r="F85">
            <v>0.39366437068649279</v>
          </cell>
          <cell r="G85">
            <v>0.38194287586846332</v>
          </cell>
          <cell r="H85">
            <v>1.4685935438366879</v>
          </cell>
          <cell r="I85">
            <v>0.41051886697036272</v>
          </cell>
          <cell r="J85">
            <v>0.42409313802730003</v>
          </cell>
          <cell r="K85">
            <v>0.41343922020924123</v>
          </cell>
          <cell r="L85">
            <v>0.45394985708943236</v>
          </cell>
          <cell r="M85">
            <v>1.7013862507645803</v>
          </cell>
          <cell r="N85">
            <v>2.0498257111635132</v>
          </cell>
          <cell r="O85">
            <v>2.3883963538952155</v>
          </cell>
          <cell r="P85">
            <v>2.8200555334329915</v>
          </cell>
          <cell r="Q85">
            <v>3.2610280925257262</v>
          </cell>
          <cell r="R85">
            <v>3.7766305998100824</v>
          </cell>
          <cell r="S85">
            <v>4.3829208447833246</v>
          </cell>
        </row>
        <row r="86">
          <cell r="A86" t="str">
            <v>Yr./Yr. Change</v>
          </cell>
          <cell r="B86">
            <v>0.29616326642405055</v>
          </cell>
          <cell r="C86">
            <v>9.3344702454602801E-2</v>
          </cell>
          <cell r="D86">
            <v>0.22104855444494231</v>
          </cell>
          <cell r="E86">
            <v>0.24133671097457787</v>
          </cell>
          <cell r="F86">
            <v>0.38185831428872152</v>
          </cell>
          <cell r="G86">
            <v>0.44827413212358791</v>
          </cell>
          <cell r="H86">
            <v>0.32311938801717388</v>
          </cell>
          <cell r="I86">
            <v>0.24143042127040859</v>
          </cell>
          <cell r="J86">
            <v>0.17262423215837619</v>
          </cell>
          <cell r="K86">
            <v>5.0232764240929484E-2</v>
          </cell>
          <cell r="L86">
            <v>0.18852814326550615</v>
          </cell>
          <cell r="M86">
            <v>0.15851404761028931</v>
          </cell>
          <cell r="N86">
            <v>0.20479738815471737</v>
          </cell>
          <cell r="O86">
            <v>0.16517045370629302</v>
          </cell>
          <cell r="P86">
            <v>0.1807318030919729</v>
          </cell>
          <cell r="Q86">
            <v>0.15637016855335362</v>
          </cell>
          <cell r="R86">
            <v>0.1581104156894928</v>
          </cell>
          <cell r="S86">
            <v>0.16053734379097895</v>
          </cell>
        </row>
        <row r="88">
          <cell r="A88" t="str">
            <v>Average Diluted Shares (Millions)</v>
          </cell>
          <cell r="B88">
            <v>400.87149999999997</v>
          </cell>
          <cell r="C88">
            <v>384.45674999999994</v>
          </cell>
          <cell r="D88">
            <v>432.30200000000002</v>
          </cell>
          <cell r="E88">
            <v>439.46</v>
          </cell>
          <cell r="F88">
            <v>438.88299999999998</v>
          </cell>
          <cell r="G88">
            <v>441.93793470045694</v>
          </cell>
          <cell r="H88">
            <v>438.14573367511423</v>
          </cell>
          <cell r="I88">
            <v>441.26471674791736</v>
          </cell>
          <cell r="J88">
            <v>439.57719483235945</v>
          </cell>
          <cell r="K88">
            <v>433.79915200634019</v>
          </cell>
          <cell r="L88">
            <v>428.59786535481658</v>
          </cell>
          <cell r="M88">
            <v>435.80973223535841</v>
          </cell>
          <cell r="N88">
            <v>421.2714186223684</v>
          </cell>
          <cell r="O88">
            <v>405.89047702724349</v>
          </cell>
          <cell r="P88">
            <v>388.03269933684282</v>
          </cell>
          <cell r="Q88">
            <v>367.59522770655508</v>
          </cell>
          <cell r="R88">
            <v>345.47082115457704</v>
          </cell>
          <cell r="S88">
            <v>322.98299754045513</v>
          </cell>
        </row>
        <row r="90">
          <cell r="A90" t="str">
            <v>End-of-Period Shares Outstanding</v>
          </cell>
          <cell r="B90">
            <v>370.92640499999999</v>
          </cell>
          <cell r="C90">
            <v>416.58199999999999</v>
          </cell>
          <cell r="D90">
            <v>420.036</v>
          </cell>
          <cell r="E90">
            <v>425.92402299999998</v>
          </cell>
          <cell r="F90">
            <v>426.68550091535292</v>
          </cell>
          <cell r="G90">
            <v>426.68550091535292</v>
          </cell>
          <cell r="H90">
            <v>426.68550091535292</v>
          </cell>
          <cell r="I90">
            <v>425.38553403426005</v>
          </cell>
          <cell r="J90">
            <v>423.42693867251904</v>
          </cell>
          <cell r="K90">
            <v>414.22827911699926</v>
          </cell>
          <cell r="L90">
            <v>413.38338537667477</v>
          </cell>
          <cell r="M90">
            <v>413.38338537667477</v>
          </cell>
          <cell r="N90">
            <v>399.07758488224113</v>
          </cell>
          <cell r="O90">
            <v>382.62150218642495</v>
          </cell>
          <cell r="P90">
            <v>363.36202950143991</v>
          </cell>
          <cell r="Q90">
            <v>341.7465589258494</v>
          </cell>
          <cell r="R90">
            <v>319.11321639748382</v>
          </cell>
          <cell r="S90">
            <v>296.7709116976053</v>
          </cell>
        </row>
        <row r="91">
          <cell r="A91" t="str">
            <v>Average Basic Shares Outstanding</v>
          </cell>
          <cell r="B91">
            <v>366.70575000000002</v>
          </cell>
          <cell r="C91">
            <v>371.42675000000003</v>
          </cell>
          <cell r="D91">
            <v>414.67899999999997</v>
          </cell>
          <cell r="E91">
            <v>421.92899999999997</v>
          </cell>
          <cell r="F91">
            <v>423.73599999999999</v>
          </cell>
          <cell r="G91">
            <v>426.68550091535292</v>
          </cell>
          <cell r="H91">
            <v>421.75737522883821</v>
          </cell>
          <cell r="I91">
            <v>426.03551747480651</v>
          </cell>
          <cell r="J91">
            <v>424.40623635338955</v>
          </cell>
          <cell r="K91">
            <v>418.82760889475912</v>
          </cell>
          <cell r="L91">
            <v>413.80583224683699</v>
          </cell>
          <cell r="M91">
            <v>420.76879874244798</v>
          </cell>
          <cell r="N91">
            <v>406.23048512945797</v>
          </cell>
          <cell r="O91">
            <v>390.84954353433307</v>
          </cell>
          <cell r="P91">
            <v>372.9917658439324</v>
          </cell>
          <cell r="Q91">
            <v>352.55429421364465</v>
          </cell>
          <cell r="R91">
            <v>330.42988766166661</v>
          </cell>
          <cell r="S91">
            <v>307.94206404754459</v>
          </cell>
        </row>
        <row r="93">
          <cell r="A93" t="str">
            <v>GAAP Income Before Taxes</v>
          </cell>
          <cell r="B93">
            <v>564.48700000000031</v>
          </cell>
          <cell r="C93">
            <v>676.12600000000032</v>
          </cell>
          <cell r="D93">
            <v>221.81400000000002</v>
          </cell>
          <cell r="E93">
            <v>241.77200000000005</v>
          </cell>
          <cell r="F93">
            <v>216.65700000000001</v>
          </cell>
          <cell r="G93">
            <v>250.45531749207049</v>
          </cell>
          <cell r="H93">
            <v>930.69831749207049</v>
          </cell>
          <cell r="I93">
            <v>278.6884485436201</v>
          </cell>
          <cell r="J93">
            <v>286.80257224875874</v>
          </cell>
          <cell r="K93">
            <v>276.7740480446472</v>
          </cell>
          <cell r="L93">
            <v>299.32606111793041</v>
          </cell>
          <cell r="M93">
            <v>1141.5911299549562</v>
          </cell>
          <cell r="N93">
            <v>1328.5122850314742</v>
          </cell>
          <cell r="O93">
            <v>1491.4266698656277</v>
          </cell>
          <cell r="P93">
            <v>1683.4980937196981</v>
          </cell>
          <cell r="Q93">
            <v>1844.2128680453343</v>
          </cell>
          <cell r="R93">
            <v>2007.2548838675261</v>
          </cell>
          <cell r="S93">
            <v>2177.8598652779415</v>
          </cell>
        </row>
        <row r="94">
          <cell r="A94" t="str">
            <v>GAAP Income Tax Expense</v>
          </cell>
          <cell r="B94">
            <v>181.76499999999999</v>
          </cell>
          <cell r="C94">
            <v>229.821</v>
          </cell>
          <cell r="D94">
            <v>78.694999999999993</v>
          </cell>
          <cell r="E94">
            <v>85.08</v>
          </cell>
          <cell r="F94">
            <v>66.429000000000002</v>
          </cell>
          <cell r="G94">
            <v>88.160271757208804</v>
          </cell>
          <cell r="H94">
            <v>318.36427175720877</v>
          </cell>
          <cell r="I94">
            <v>97.540956990267034</v>
          </cell>
          <cell r="J94">
            <v>100.38090028706556</v>
          </cell>
          <cell r="K94">
            <v>97.424464911715816</v>
          </cell>
          <cell r="L94">
            <v>104.76412139127564</v>
          </cell>
          <cell r="M94">
            <v>400.11044358032404</v>
          </cell>
          <cell r="N94">
            <v>464.97929976101597</v>
          </cell>
          <cell r="O94">
            <v>521.99933445296961</v>
          </cell>
          <cell r="P94">
            <v>589.22433280189432</v>
          </cell>
          <cell r="Q94">
            <v>645.47450381586691</v>
          </cell>
          <cell r="R94">
            <v>702.53920935363408</v>
          </cell>
          <cell r="S94">
            <v>762.25095284727945</v>
          </cell>
        </row>
        <row r="95">
          <cell r="A95" t="str">
            <v>GAAP Net Income</v>
          </cell>
          <cell r="B95">
            <v>371.61800000000034</v>
          </cell>
          <cell r="C95">
            <v>430.41200000000026</v>
          </cell>
          <cell r="D95">
            <v>142.60600000000002</v>
          </cell>
          <cell r="E95">
            <v>156.48400000000007</v>
          </cell>
          <cell r="F95">
            <v>153.249</v>
          </cell>
          <cell r="G95">
            <v>162.29504573486167</v>
          </cell>
          <cell r="H95">
            <v>614.63404573486173</v>
          </cell>
          <cell r="I95">
            <v>181.14749155335306</v>
          </cell>
          <cell r="J95">
            <v>186.42167196169316</v>
          </cell>
          <cell r="K95">
            <v>179.3495831329314</v>
          </cell>
          <cell r="L95">
            <v>194.56193972665477</v>
          </cell>
          <cell r="M95">
            <v>741.48068637463211</v>
          </cell>
          <cell r="N95">
            <v>863.53298527045831</v>
          </cell>
          <cell r="O95">
            <v>969.42733541265807</v>
          </cell>
          <cell r="P95">
            <v>1094.2737609178039</v>
          </cell>
          <cell r="Q95">
            <v>1198.7383642294674</v>
          </cell>
          <cell r="R95">
            <v>1304.7156745138921</v>
          </cell>
          <cell r="S95">
            <v>1415.608912430662</v>
          </cell>
        </row>
        <row r="96">
          <cell r="A96" t="str">
            <v>GAAP EPS</v>
          </cell>
          <cell r="B96">
            <v>0.92702524375018025</v>
          </cell>
          <cell r="C96">
            <v>1.1195329513657917</v>
          </cell>
          <cell r="D96">
            <v>0.32987587381043809</v>
          </cell>
          <cell r="E96">
            <v>0.35608246484321682</v>
          </cell>
          <cell r="F96">
            <v>0.3491796219037876</v>
          </cell>
          <cell r="G96">
            <v>0.36723492823684473</v>
          </cell>
          <cell r="H96">
            <v>1.4028073275514623</v>
          </cell>
          <cell r="I96">
            <v>0.41051886697036272</v>
          </cell>
          <cell r="J96">
            <v>0.42409313802730003</v>
          </cell>
          <cell r="K96">
            <v>0.41343922020924123</v>
          </cell>
          <cell r="L96">
            <v>0.45394985708943236</v>
          </cell>
          <cell r="M96">
            <v>1.7013862507645803</v>
          </cell>
          <cell r="N96">
            <v>2.0498257111635132</v>
          </cell>
          <cell r="O96">
            <v>2.3883963538952155</v>
          </cell>
          <cell r="P96">
            <v>2.8200555334329915</v>
          </cell>
          <cell r="Q96">
            <v>3.2610280925257262</v>
          </cell>
          <cell r="R96">
            <v>3.7766305998100824</v>
          </cell>
          <cell r="S96">
            <v>4.3829208447833246</v>
          </cell>
        </row>
        <row r="97">
          <cell r="A97" t="str">
            <v>Yr./Yr. Change</v>
          </cell>
          <cell r="B97">
            <v>0.69850427684053273</v>
          </cell>
          <cell r="C97">
            <v>0.207661775030896</v>
          </cell>
          <cell r="D97">
            <v>0.35807997469098396</v>
          </cell>
          <cell r="E97">
            <v>0.31942319091260374</v>
          </cell>
          <cell r="F97">
            <v>0.24101031840364229</v>
          </cell>
          <cell r="G97">
            <v>0.13757945839736885</v>
          </cell>
          <cell r="H97">
            <v>0.25302906523661117</v>
          </cell>
          <cell r="I97">
            <v>0.24446465947450835</v>
          </cell>
          <cell r="J97">
            <v>0.19099697373199298</v>
          </cell>
          <cell r="K97">
            <v>0.18403020759086464</v>
          </cell>
          <cell r="L97">
            <v>0.2361293062969807</v>
          </cell>
          <cell r="M97">
            <v>0.21284385770515901</v>
          </cell>
          <cell r="N97">
            <v>0.20479738815471737</v>
          </cell>
          <cell r="O97">
            <v>0.16517045370629302</v>
          </cell>
          <cell r="P97">
            <v>0.1807318030919729</v>
          </cell>
          <cell r="Q97">
            <v>0.15637016855335362</v>
          </cell>
          <cell r="R97">
            <v>0.1581104156894928</v>
          </cell>
          <cell r="S97">
            <v>0.16053734379097895</v>
          </cell>
        </row>
        <row r="99">
          <cell r="A99" t="str">
            <v>Profitability</v>
          </cell>
        </row>
        <row r="100">
          <cell r="A100" t="str">
            <v>Pretax Operating Margin</v>
          </cell>
          <cell r="B100">
            <v>0.3449183436485535</v>
          </cell>
          <cell r="C100">
            <v>0.36375081066646336</v>
          </cell>
          <cell r="D100">
            <v>0.40695146143805705</v>
          </cell>
          <cell r="E100">
            <v>0.43128739625554918</v>
          </cell>
          <cell r="F100">
            <v>0.44322459545590498</v>
          </cell>
          <cell r="G100">
            <v>0.45360316088304625</v>
          </cell>
          <cell r="H100">
            <v>0.43397782956572389</v>
          </cell>
          <cell r="I100">
            <v>0.47365412414035474</v>
          </cell>
          <cell r="J100">
            <v>0.48436183490278667</v>
          </cell>
          <cell r="K100">
            <v>0.48313994879607025</v>
          </cell>
          <cell r="L100">
            <v>0.48693265911635414</v>
          </cell>
          <cell r="M100">
            <v>0.48207137605955397</v>
          </cell>
          <cell r="N100">
            <v>0.50111357095862274</v>
          </cell>
          <cell r="O100">
            <v>0.51152836084655806</v>
          </cell>
          <cell r="P100">
            <v>0.5240533774404641</v>
          </cell>
          <cell r="Q100">
            <v>0.53252799680559915</v>
          </cell>
          <cell r="R100">
            <v>0.54080252564293074</v>
          </cell>
          <cell r="S100">
            <v>0.5507364286458446</v>
          </cell>
        </row>
        <row r="101">
          <cell r="A101" t="str">
            <v>After-Tax Margin (Before MI)</v>
          </cell>
          <cell r="B101">
            <v>0.27503199763709774</v>
          </cell>
          <cell r="C101">
            <v>0.2504887181639176</v>
          </cell>
          <cell r="D101">
            <v>0.23891499776886069</v>
          </cell>
          <cell r="E101">
            <v>0.25997173505540128</v>
          </cell>
          <cell r="F101">
            <v>0.29697954160263751</v>
          </cell>
          <cell r="G101">
            <v>0.26636445778141588</v>
          </cell>
          <cell r="H101">
            <v>0.2653246207433988</v>
          </cell>
          <cell r="I101">
            <v>0.26990404807839735</v>
          </cell>
          <cell r="J101">
            <v>0.27692061212798758</v>
          </cell>
          <cell r="K101">
            <v>0.27296548403945858</v>
          </cell>
          <cell r="L101">
            <v>0.27775290246737172</v>
          </cell>
          <cell r="M101">
            <v>0.27443164733693604</v>
          </cell>
          <cell r="N101">
            <v>0.29108614156956747</v>
          </cell>
          <cell r="O101">
            <v>0.30509288358306397</v>
          </cell>
          <cell r="P101">
            <v>0.32033128612614542</v>
          </cell>
          <cell r="Q101">
            <v>0.33151949158091437</v>
          </cell>
          <cell r="R101">
            <v>0.34139863344223581</v>
          </cell>
          <cell r="S101">
            <v>0.34901798658971356</v>
          </cell>
        </row>
        <row r="102">
          <cell r="A102" t="str">
            <v>ROAE</v>
          </cell>
          <cell r="B102" t="str">
            <v>NA</v>
          </cell>
          <cell r="C102">
            <v>0.15165067392686485</v>
          </cell>
          <cell r="D102">
            <v>0.16296732449543516</v>
          </cell>
          <cell r="E102">
            <v>0.17032623952345119</v>
          </cell>
          <cell r="F102">
            <v>0.17546506759599365</v>
          </cell>
          <cell r="G102">
            <v>0.16435229676908897</v>
          </cell>
          <cell r="H102">
            <v>0.16965343962035928</v>
          </cell>
          <cell r="I102">
            <v>0.17004909880719685</v>
          </cell>
          <cell r="J102">
            <v>0.16926691284760331</v>
          </cell>
          <cell r="K102">
            <v>0.16124821460838959</v>
          </cell>
          <cell r="L102">
            <v>0.17256666414871352</v>
          </cell>
          <cell r="M102">
            <v>0.16885868863309123</v>
          </cell>
          <cell r="N102">
            <v>0.17893853039691229</v>
          </cell>
          <cell r="O102">
            <v>0.18345196448044659</v>
          </cell>
          <cell r="P102">
            <v>0.19093681308664229</v>
          </cell>
          <cell r="Q102">
            <v>0.19518086707643123</v>
          </cell>
          <cell r="R102">
            <v>0.2001546918829325</v>
          </cell>
          <cell r="S102">
            <v>0.20510407558371144</v>
          </cell>
        </row>
        <row r="103">
          <cell r="A103" t="str">
            <v>ROAA</v>
          </cell>
          <cell r="B103" t="str">
            <v>NA</v>
          </cell>
          <cell r="C103">
            <v>1.1289032582675078E-2</v>
          </cell>
          <cell r="D103">
            <v>1.2437241156661852E-2</v>
          </cell>
          <cell r="E103">
            <v>1.3206448696339751E-2</v>
          </cell>
          <cell r="F103">
            <v>1.3764551594731396E-2</v>
          </cell>
          <cell r="G103">
            <v>1.2667297182354105E-2</v>
          </cell>
          <cell r="H103">
            <v>1.2686488254078736E-2</v>
          </cell>
          <cell r="I103">
            <v>1.2854153849699509E-2</v>
          </cell>
          <cell r="J103">
            <v>1.2839682368990968E-2</v>
          </cell>
          <cell r="K103">
            <v>1.217303290549708E-2</v>
          </cell>
          <cell r="L103">
            <v>1.2767696908080323E-2</v>
          </cell>
          <cell r="M103">
            <v>1.2458598060154598E-2</v>
          </cell>
          <cell r="N103">
            <v>1.3104966714736977E-2</v>
          </cell>
          <cell r="O103">
            <v>1.3391993407072601E-2</v>
          </cell>
          <cell r="P103">
            <v>1.3938387355324888E-2</v>
          </cell>
          <cell r="Q103">
            <v>1.4248203296579479E-2</v>
          </cell>
          <cell r="R103">
            <v>1.4611292507454072E-2</v>
          </cell>
          <cell r="S103">
            <v>1.4972597517610934E-2</v>
          </cell>
        </row>
        <row r="104">
          <cell r="A104" t="str">
            <v>Book Value per Share</v>
          </cell>
          <cell r="B104">
            <v>6.0071269393722453</v>
          </cell>
          <cell r="C104">
            <v>9.1650525661552731</v>
          </cell>
          <cell r="D104">
            <v>8.613597405936634</v>
          </cell>
          <cell r="E104">
            <v>9.0320920921617063</v>
          </cell>
          <cell r="F104">
            <v>9.4454978933055731</v>
          </cell>
          <cell r="G104">
            <v>9.8104995472062626</v>
          </cell>
          <cell r="H104">
            <v>9.8104995472062626</v>
          </cell>
          <cell r="I104">
            <v>10.193408676341248</v>
          </cell>
          <cell r="J104">
            <v>10.567703856433669</v>
          </cell>
          <cell r="K104">
            <v>10.678681455885345</v>
          </cell>
          <cell r="L104">
            <v>11.118649196506746</v>
          </cell>
          <cell r="M104">
            <v>11.118649196506746</v>
          </cell>
          <cell r="N104">
            <v>12.667869723749696</v>
          </cell>
          <cell r="O104">
            <v>14.409198753502157</v>
          </cell>
          <cell r="P104">
            <v>16.371789458815503</v>
          </cell>
          <cell r="Q104">
            <v>18.53558591825097</v>
          </cell>
          <cell r="R104">
            <v>21.003832021253807</v>
          </cell>
          <cell r="S104">
            <v>23.928255724130711</v>
          </cell>
        </row>
        <row r="105">
          <cell r="A105" t="str">
            <v>Revenue Yield</v>
          </cell>
          <cell r="B105">
            <v>1.4814405594405597E-2</v>
          </cell>
          <cell r="C105">
            <v>1.2801239669421489E-2</v>
          </cell>
          <cell r="D105">
            <v>1.2426770508826583E-2</v>
          </cell>
          <cell r="E105">
            <v>1.3578189894503056E-2</v>
          </cell>
          <cell r="F105">
            <v>1.2592337662337661E-2</v>
          </cell>
          <cell r="G105">
            <v>1.3371857949844506E-2</v>
          </cell>
          <cell r="H105">
            <v>1.2793547670724492E-2</v>
          </cell>
          <cell r="I105">
            <v>1.3816519597151742E-2</v>
          </cell>
          <cell r="J105">
            <v>1.3516250532986147E-2</v>
          </cell>
          <cell r="K105">
            <v>1.2854406843108587E-2</v>
          </cell>
          <cell r="L105">
            <v>1.3335804892895743E-2</v>
          </cell>
          <cell r="M105">
            <v>1.2859545248066989E-2</v>
          </cell>
          <cell r="N105">
            <v>1.2144761295036867E-2</v>
          </cell>
          <cell r="O105">
            <v>1.1214787275477926E-2</v>
          </cell>
          <cell r="P105">
            <v>1.0398366057068672E-2</v>
          </cell>
          <cell r="Q105">
            <v>9.5104292120056222E-3</v>
          </cell>
          <cell r="R105">
            <v>8.7502408482748959E-3</v>
          </cell>
          <cell r="S105">
            <v>8.1521124832451535E-3</v>
          </cell>
        </row>
        <row r="107">
          <cell r="A107" t="str">
            <v>Balance Sheet Statistics</v>
          </cell>
        </row>
        <row r="108">
          <cell r="A108" t="str">
            <v>EOP Asset</v>
          </cell>
          <cell r="B108">
            <v>31032.582999999999</v>
          </cell>
          <cell r="C108">
            <v>44567.686000000002</v>
          </cell>
          <cell r="D108">
            <v>47384.892999999996</v>
          </cell>
          <cell r="E108">
            <v>48892.799000000006</v>
          </cell>
          <cell r="F108">
            <v>51523.171000000002</v>
          </cell>
          <cell r="G108">
            <v>55078.919914862454</v>
          </cell>
          <cell r="H108">
            <v>55078.919914862454</v>
          </cell>
          <cell r="I108">
            <v>57661.284486900018</v>
          </cell>
          <cell r="J108">
            <v>58492.163303627211</v>
          </cell>
          <cell r="K108">
            <v>59374.655606845619</v>
          </cell>
          <cell r="L108">
            <v>62534.21558731432</v>
          </cell>
          <cell r="M108">
            <v>62534.21558731432</v>
          </cell>
          <cell r="N108">
            <v>69252.915821327304</v>
          </cell>
          <cell r="O108">
            <v>75524.236607777493</v>
          </cell>
          <cell r="P108">
            <v>81491.597867472345</v>
          </cell>
          <cell r="Q108">
            <v>86773.598701872615</v>
          </cell>
          <cell r="R108">
            <v>91816.443739380367</v>
          </cell>
          <cell r="S108">
            <v>97276.852966900202</v>
          </cell>
        </row>
        <row r="109">
          <cell r="A109" t="str">
            <v>Yr./Yr. Change</v>
          </cell>
          <cell r="B109" t="str">
            <v>NA</v>
          </cell>
          <cell r="C109">
            <v>0.4361577958238283</v>
          </cell>
          <cell r="D109">
            <v>1.4311351810427091</v>
          </cell>
          <cell r="E109">
            <v>1.3992834727924208</v>
          </cell>
          <cell r="F109">
            <v>1.4231948697645529</v>
          </cell>
          <cell r="G109">
            <v>1.2358487697759863</v>
          </cell>
          <cell r="H109">
            <v>1.2358487697759863</v>
          </cell>
          <cell r="I109">
            <v>0.21687062766818999</v>
          </cell>
          <cell r="J109">
            <v>0.19633493070476904</v>
          </cell>
          <cell r="K109">
            <v>0.15238744926715819</v>
          </cell>
          <cell r="L109">
            <v>0.13535660619300072</v>
          </cell>
          <cell r="M109">
            <v>0.13535660619300072</v>
          </cell>
          <cell r="N109">
            <v>0.10744038556991087</v>
          </cell>
          <cell r="O109">
            <v>9.0556776015470852E-2</v>
          </cell>
          <cell r="P109">
            <v>7.901253329689828E-2</v>
          </cell>
          <cell r="Q109">
            <v>6.4816508359429204E-2</v>
          </cell>
          <cell r="R109">
            <v>5.8114969448638476E-2</v>
          </cell>
          <cell r="S109">
            <v>5.9470929227221303E-2</v>
          </cell>
        </row>
        <row r="110">
          <cell r="A110" t="str">
            <v>EOP Liability</v>
          </cell>
          <cell r="B110">
            <v>28804.381000000001</v>
          </cell>
          <cell r="C110">
            <v>41168.125999999997</v>
          </cell>
          <cell r="D110">
            <v>43766.871999999996</v>
          </cell>
          <cell r="E110">
            <v>45045.813999999991</v>
          </cell>
          <cell r="F110">
            <v>47492.914000000004</v>
          </cell>
          <cell r="G110">
            <v>50892.922001332903</v>
          </cell>
          <cell r="H110">
            <v>50892.922001332903</v>
          </cell>
          <cell r="I110">
            <v>53325.155893485135</v>
          </cell>
          <cell r="J110">
            <v>54017.512810899731</v>
          </cell>
          <cell r="K110">
            <v>54951.243764135623</v>
          </cell>
          <cell r="L110">
            <v>57937.950741646717</v>
          </cell>
          <cell r="M110">
            <v>57937.950741646717</v>
          </cell>
          <cell r="N110">
            <v>64197.452966370416</v>
          </cell>
          <cell r="O110">
            <v>70010.967335409732</v>
          </cell>
          <cell r="P110">
            <v>75542.711223146864</v>
          </cell>
          <cell r="Q110">
            <v>80439.125996635921</v>
          </cell>
          <cell r="R110">
            <v>85113.8433464056</v>
          </cell>
          <cell r="S110">
            <v>90175.642700316486</v>
          </cell>
        </row>
        <row r="111">
          <cell r="A111" t="str">
            <v>Yr./Yr. Change</v>
          </cell>
          <cell r="B111" t="str">
            <v>NA</v>
          </cell>
          <cell r="C111">
            <v>0.42923140754179001</v>
          </cell>
          <cell r="D111">
            <v>0.42025850032893475</v>
          </cell>
          <cell r="E111">
            <v>0.38043860226811921</v>
          </cell>
          <cell r="F111">
            <v>0.40977991803414948</v>
          </cell>
          <cell r="G111">
            <v>0.23622148847224445</v>
          </cell>
          <cell r="H111">
            <v>0.23622148847224445</v>
          </cell>
          <cell r="I111">
            <v>0.2183908389314444</v>
          </cell>
          <cell r="J111">
            <v>0.1991683136395257</v>
          </cell>
          <cell r="K111">
            <v>0.1570408959141909</v>
          </cell>
          <cell r="L111">
            <v>0.1384284584824842</v>
          </cell>
          <cell r="M111">
            <v>0.1384284584824842</v>
          </cell>
          <cell r="N111">
            <v>0.10803803283681335</v>
          </cell>
          <cell r="O111">
            <v>9.055677601547063E-2</v>
          </cell>
          <cell r="P111">
            <v>7.9012533296898502E-2</v>
          </cell>
          <cell r="Q111">
            <v>6.4816508359429426E-2</v>
          </cell>
          <cell r="R111">
            <v>5.8114969448638476E-2</v>
          </cell>
          <cell r="S111">
            <v>5.9470929227221303E-2</v>
          </cell>
        </row>
        <row r="112">
          <cell r="A112" t="str">
            <v>EOP Equity</v>
          </cell>
          <cell r="B112">
            <v>2228.2019999999998</v>
          </cell>
          <cell r="C112">
            <v>3399.56</v>
          </cell>
          <cell r="D112">
            <v>3618.0209999999997</v>
          </cell>
          <cell r="E112">
            <v>3846.9850000000001</v>
          </cell>
          <cell r="F112">
            <v>4030.2569999999992</v>
          </cell>
          <cell r="G112">
            <v>4185.9979135295471</v>
          </cell>
          <cell r="H112">
            <v>4185.9979135295471</v>
          </cell>
          <cell r="I112">
            <v>4336.1285934148818</v>
          </cell>
          <cell r="J112">
            <v>4474.6504927274818</v>
          </cell>
          <cell r="K112">
            <v>4423.4118427099984</v>
          </cell>
          <cell r="L112">
            <v>4596.2648456676034</v>
          </cell>
          <cell r="M112">
            <v>4596.2648456676034</v>
          </cell>
          <cell r="N112">
            <v>5055.4628549568915</v>
          </cell>
          <cell r="O112">
            <v>5513.2692723677574</v>
          </cell>
          <cell r="P112">
            <v>5948.886644325481</v>
          </cell>
          <cell r="Q112">
            <v>6334.4727052366998</v>
          </cell>
          <cell r="R112">
            <v>6702.6003929747658</v>
          </cell>
          <cell r="S112">
            <v>7101.2102665837101</v>
          </cell>
        </row>
        <row r="113">
          <cell r="A113" t="str">
            <v>Yr./Yr. Change</v>
          </cell>
          <cell r="B113" t="str">
            <v>NA</v>
          </cell>
          <cell r="C113">
            <v>0.52569650327932571</v>
          </cell>
          <cell r="D113">
            <v>0.57725358934274484</v>
          </cell>
          <cell r="E113">
            <v>0.6655143242583299</v>
          </cell>
          <cell r="F113">
            <v>0.60293720506145809</v>
          </cell>
          <cell r="G113">
            <v>0.23133520618243164</v>
          </cell>
          <cell r="H113">
            <v>0.23133520618243164</v>
          </cell>
          <cell r="I113">
            <v>0.1984807698503912</v>
          </cell>
          <cell r="J113">
            <v>0.16315776971510987</v>
          </cell>
          <cell r="K113">
            <v>9.7550811948220462E-2</v>
          </cell>
          <cell r="L113">
            <v>9.8009349410336455E-2</v>
          </cell>
          <cell r="M113">
            <v>9.8009349410336455E-2</v>
          </cell>
          <cell r="N113">
            <v>9.990677750480903E-2</v>
          </cell>
          <cell r="O113">
            <v>9.0556776015471296E-2</v>
          </cell>
          <cell r="P113">
            <v>7.901253329689828E-2</v>
          </cell>
          <cell r="Q113">
            <v>6.4816508359429204E-2</v>
          </cell>
          <cell r="R113">
            <v>5.8114969448638698E-2</v>
          </cell>
          <cell r="S113">
            <v>5.9470929227220859E-2</v>
          </cell>
        </row>
        <row r="115">
          <cell r="A115" t="str">
            <v>Leverage</v>
          </cell>
        </row>
        <row r="116">
          <cell r="A116" t="str">
            <v>Equity/Asset Ratio</v>
          </cell>
          <cell r="B116">
            <v>7.1802015320477836E-2</v>
          </cell>
          <cell r="C116">
            <v>7.6278584443446304E-2</v>
          </cell>
          <cell r="D116">
            <v>7.6353891946110336E-2</v>
          </cell>
          <cell r="E116">
            <v>7.8682036591932472E-2</v>
          </cell>
          <cell r="F116">
            <v>7.8222223550642858E-2</v>
          </cell>
          <cell r="G116">
            <v>7.6000000000000012E-2</v>
          </cell>
          <cell r="H116">
            <v>7.6000000000000012E-2</v>
          </cell>
          <cell r="I116">
            <v>7.5200000000000003E-2</v>
          </cell>
          <cell r="J116">
            <v>7.6499999999999999E-2</v>
          </cell>
          <cell r="K116">
            <v>7.4499999999999997E-2</v>
          </cell>
          <cell r="L116">
            <v>7.350000000000001E-2</v>
          </cell>
          <cell r="M116">
            <v>7.350000000000001E-2</v>
          </cell>
          <cell r="N116">
            <v>7.2999999999999982E-2</v>
          </cell>
          <cell r="O116">
            <v>7.3000000000000009E-2</v>
          </cell>
          <cell r="P116">
            <v>7.2999999999999995E-2</v>
          </cell>
          <cell r="Q116">
            <v>7.2999999999999982E-2</v>
          </cell>
          <cell r="R116">
            <v>7.2999999999999995E-2</v>
          </cell>
          <cell r="S116">
            <v>7.2999999999999954E-2</v>
          </cell>
        </row>
        <row r="117">
          <cell r="A117" t="str">
            <v>Tangible Equity/Assets</v>
          </cell>
          <cell r="B117">
            <v>4.0422370300504919E-2</v>
          </cell>
          <cell r="C117">
            <v>1.6448112967235456E-2</v>
          </cell>
          <cell r="D117">
            <v>2.4141612456240982E-2</v>
          </cell>
          <cell r="E117">
            <v>2.8549056782281798E-2</v>
          </cell>
          <cell r="F117">
            <v>2.9981436180718326E-2</v>
          </cell>
          <cell r="G117">
            <v>3.1138419262790182E-2</v>
          </cell>
          <cell r="H117">
            <v>3.1138419262790182E-2</v>
          </cell>
          <cell r="I117">
            <v>3.2614143579653483E-2</v>
          </cell>
          <cell r="J117">
            <v>3.481248755995156E-2</v>
          </cell>
          <cell r="K117">
            <v>3.3574749909670014E-2</v>
          </cell>
          <cell r="L117">
            <v>3.4880200894310945E-2</v>
          </cell>
          <cell r="M117">
            <v>3.4880200894310945E-2</v>
          </cell>
          <cell r="N117">
            <v>3.8939780705117846E-2</v>
          </cell>
          <cell r="O117">
            <v>4.249203627295417E-2</v>
          </cell>
          <cell r="P117">
            <v>4.5373409189245331E-2</v>
          </cell>
          <cell r="Q117">
            <v>4.7643576801649719E-2</v>
          </cell>
          <cell r="R117">
            <v>4.958186456176969E-2</v>
          </cell>
          <cell r="S117">
            <v>5.1406902315870508E-2</v>
          </cell>
        </row>
        <row r="118">
          <cell r="A118" t="str">
            <v>Debt/Equity</v>
          </cell>
          <cell r="B118">
            <v>0.96992283464425599</v>
          </cell>
          <cell r="C118">
            <v>1.649902634458577</v>
          </cell>
          <cell r="D118">
            <v>1.2123672029543224</v>
          </cell>
          <cell r="E118">
            <v>1.2687748977445974</v>
          </cell>
          <cell r="F118">
            <v>1.3913323641643698</v>
          </cell>
          <cell r="G118">
            <v>1.3563590976846516</v>
          </cell>
          <cell r="H118">
            <v>1.3563590976846516</v>
          </cell>
          <cell r="I118">
            <v>1.2954759943704401</v>
          </cell>
          <cell r="J118">
            <v>1.2741837177384094</v>
          </cell>
          <cell r="K118">
            <v>1.3651245610167366</v>
          </cell>
          <cell r="L118">
            <v>1.3123499130365526</v>
          </cell>
          <cell r="M118">
            <v>1.3123499130365526</v>
          </cell>
          <cell r="N118">
            <v>1.0597670964569936</v>
          </cell>
          <cell r="O118">
            <v>0.76830645722735658</v>
          </cell>
          <cell r="P118">
            <v>0.56006015772528517</v>
          </cell>
          <cell r="Q118">
            <v>0.37093742358232629</v>
          </cell>
          <cell r="R118">
            <v>0.25457498050452854</v>
          </cell>
          <cell r="S118">
            <v>0.29211795298521775</v>
          </cell>
        </row>
        <row r="119">
          <cell r="A119" t="str">
            <v>Debt/EBITDA (Annaulized)</v>
          </cell>
          <cell r="B119">
            <v>3.5497797385771195</v>
          </cell>
          <cell r="C119">
            <v>7.59483210362332</v>
          </cell>
          <cell r="D119">
            <v>4.0077205613624729</v>
          </cell>
          <cell r="E119">
            <v>4.1438499677386496</v>
          </cell>
          <cell r="F119">
            <v>4.8590379716122767</v>
          </cell>
          <cell r="G119">
            <v>4.4593798262005118</v>
          </cell>
          <cell r="H119">
            <v>4.832523036515286</v>
          </cell>
          <cell r="I119">
            <v>4.0340533828084286</v>
          </cell>
          <cell r="J119">
            <v>4.0001469844500708</v>
          </cell>
          <cell r="K119">
            <v>4.3448640449310396</v>
          </cell>
          <cell r="L119">
            <v>4.0604959404464092</v>
          </cell>
          <cell r="M119">
            <v>4.2380285902697663</v>
          </cell>
          <cell r="N119">
            <v>3.3286087513448424</v>
          </cell>
          <cell r="O119">
            <v>2.4196890470881089</v>
          </cell>
          <cell r="P119">
            <v>1.7373276380701224</v>
          </cell>
          <cell r="Q119">
            <v>1.1431348202527256</v>
          </cell>
          <cell r="R119">
            <v>0.77589741215820018</v>
          </cell>
          <cell r="S119">
            <v>0.87575754997868138</v>
          </cell>
        </row>
        <row r="121">
          <cell r="A121" t="str">
            <v>Per Account Statistics</v>
          </cell>
        </row>
        <row r="122">
          <cell r="A122" t="str">
            <v>Client Assets/Acct. (Thous.)</v>
          </cell>
          <cell r="B122">
            <v>27.939330622762377</v>
          </cell>
          <cell r="C122">
            <v>31.070704410919525</v>
          </cell>
          <cell r="D122">
            <v>44.434867389836839</v>
          </cell>
          <cell r="E122">
            <v>41.157125381606093</v>
          </cell>
          <cell r="F122">
            <v>41.745447645380565</v>
          </cell>
          <cell r="G122">
            <v>42.37162936006127</v>
          </cell>
          <cell r="H122">
            <v>42.37162936006127</v>
          </cell>
          <cell r="I122">
            <v>43.007203800462186</v>
          </cell>
          <cell r="J122">
            <v>43.652311857469115</v>
          </cell>
          <cell r="K122">
            <v>44.307096535331148</v>
          </cell>
          <cell r="L122">
            <v>44.971702983361112</v>
          </cell>
          <cell r="M122">
            <v>44.971702983361112</v>
          </cell>
          <cell r="N122">
            <v>49.468873281697228</v>
          </cell>
          <cell r="O122">
            <v>53.921071877049982</v>
          </cell>
          <cell r="P122">
            <v>58.504362986599226</v>
          </cell>
          <cell r="Q122">
            <v>63.184712025527169</v>
          </cell>
          <cell r="R122">
            <v>67.607641867314072</v>
          </cell>
          <cell r="S122">
            <v>71.664100379352917</v>
          </cell>
        </row>
        <row r="123">
          <cell r="A123" t="str">
            <v>Yr./Yr. Change</v>
          </cell>
          <cell r="H123">
            <v>0.36371640628688584</v>
          </cell>
          <cell r="I123">
            <v>-3.2129354113954012E-2</v>
          </cell>
          <cell r="J123">
            <v>6.0625868612732781E-2</v>
          </cell>
          <cell r="K123">
            <v>6.1363550624999652E-2</v>
          </cell>
          <cell r="L123">
            <v>6.1363550624999652E-2</v>
          </cell>
          <cell r="M123">
            <v>6.1363550624999652E-2</v>
          </cell>
          <cell r="N123">
            <v>0.10000000000000009</v>
          </cell>
          <cell r="O123">
            <v>9.000000000000008E-2</v>
          </cell>
          <cell r="P123">
            <v>8.4999999999999964E-2</v>
          </cell>
          <cell r="Q123">
            <v>8.0000000000000071E-2</v>
          </cell>
          <cell r="R123">
            <v>7.0000000000000062E-2</v>
          </cell>
          <cell r="S123">
            <v>6.0000000000000053E-2</v>
          </cell>
        </row>
        <row r="124">
          <cell r="A124" t="str">
            <v>Trades/Acct. (Annualized)</v>
          </cell>
          <cell r="B124">
            <v>5.8715393678007732</v>
          </cell>
          <cell r="C124">
            <v>5.7383354132730506</v>
          </cell>
          <cell r="D124">
            <v>10.198054924818329</v>
          </cell>
          <cell r="E124">
            <v>9.5366850300725847</v>
          </cell>
          <cell r="F124">
            <v>7.6313072785718017</v>
          </cell>
          <cell r="G124">
            <v>8.9989178459473393</v>
          </cell>
          <cell r="H124">
            <v>8.9396250648939457</v>
          </cell>
          <cell r="I124">
            <v>10.077208645102212</v>
          </cell>
          <cell r="J124">
            <v>9.0216203210452672</v>
          </cell>
          <cell r="K124">
            <v>8.0672275332311241</v>
          </cell>
          <cell r="L124">
            <v>9.4078765122640871</v>
          </cell>
          <cell r="M124">
            <v>8.9834688635408391</v>
          </cell>
          <cell r="N124">
            <v>9.4009398861114839</v>
          </cell>
          <cell r="O124">
            <v>9.6873093996121042</v>
          </cell>
          <cell r="P124">
            <v>9.8354280253025053</v>
          </cell>
          <cell r="Q124">
            <v>9.637238918757749</v>
          </cell>
          <cell r="R124">
            <v>9.4255527354719497</v>
          </cell>
          <cell r="S124">
            <v>9.2089639007546236</v>
          </cell>
        </row>
        <row r="125">
          <cell r="A125" t="str">
            <v>Revenue/Acct.</v>
          </cell>
          <cell r="B125">
            <v>413.90457588179862</v>
          </cell>
          <cell r="C125">
            <v>397.74353386193229</v>
          </cell>
          <cell r="D125">
            <v>552.18189964364456</v>
          </cell>
          <cell r="E125">
            <v>558.839263943319</v>
          </cell>
          <cell r="F125">
            <v>525.67277261607069</v>
          </cell>
          <cell r="G125">
            <v>566.58740890620015</v>
          </cell>
          <cell r="H125">
            <v>542.08346010421315</v>
          </cell>
          <cell r="I125">
            <v>594.2098741277847</v>
          </cell>
          <cell r="J125">
            <v>590.01558340959446</v>
          </cell>
          <cell r="K125">
            <v>569.5414449020335</v>
          </cell>
          <cell r="L125">
            <v>599.73385668736114</v>
          </cell>
          <cell r="M125">
            <v>578.31564939716156</v>
          </cell>
          <cell r="N125">
            <v>600.78765754063988</v>
          </cell>
          <cell r="O125">
            <v>604.7133507668708</v>
          </cell>
          <cell r="P125">
            <v>608.34978227027818</v>
          </cell>
          <cell r="Q125">
            <v>600.91373099973646</v>
          </cell>
          <cell r="R125">
            <v>591.58314952291164</v>
          </cell>
          <cell r="S125">
            <v>584.21380730305668</v>
          </cell>
        </row>
        <row r="126">
          <cell r="A126" t="str">
            <v>Expense/Acct.</v>
          </cell>
          <cell r="B126">
            <v>271.14129514009164</v>
          </cell>
          <cell r="C126">
            <v>253.06400098231052</v>
          </cell>
          <cell r="D126">
            <v>327.47066860402083</v>
          </cell>
          <cell r="E126">
            <v>317.81893287183738</v>
          </cell>
          <cell r="F126">
            <v>292.68167063112884</v>
          </cell>
          <cell r="G126">
            <v>309.58156930981272</v>
          </cell>
          <cell r="H126">
            <v>306.83125664470901</v>
          </cell>
          <cell r="I126">
            <v>312.75991664223841</v>
          </cell>
          <cell r="J126">
            <v>304.23455280808514</v>
          </cell>
          <cell r="K126">
            <v>294.37322037482517</v>
          </cell>
          <cell r="L126">
            <v>307.70385508847795</v>
          </cell>
          <cell r="M126">
            <v>299.52622849549732</v>
          </cell>
          <cell r="N126">
            <v>299.7248090825837</v>
          </cell>
          <cell r="O126">
            <v>295.38532166706369</v>
          </cell>
          <cell r="P126">
            <v>289.5420242063679</v>
          </cell>
          <cell r="Q126">
            <v>280.91034557746821</v>
          </cell>
          <cell r="R126">
            <v>271.65348813312147</v>
          </cell>
          <cell r="S126">
            <v>262.46598150337962</v>
          </cell>
        </row>
        <row r="127">
          <cell r="A127" t="str">
            <v>Opearing Income per Acct.</v>
          </cell>
          <cell r="B127">
            <v>142.76328074170698</v>
          </cell>
          <cell r="C127">
            <v>144.67953287962177</v>
          </cell>
          <cell r="D127">
            <v>224.71123103962373</v>
          </cell>
          <cell r="E127">
            <v>241.02033107148162</v>
          </cell>
          <cell r="F127">
            <v>232.99110198494185</v>
          </cell>
          <cell r="G127">
            <v>257.00583959638743</v>
          </cell>
          <cell r="H127">
            <v>235.25220345950413</v>
          </cell>
          <cell r="I127">
            <v>281.44995748554629</v>
          </cell>
          <cell r="J127">
            <v>285.78103060150931</v>
          </cell>
          <cell r="K127">
            <v>275.16822452720834</v>
          </cell>
          <cell r="L127">
            <v>292.03000159888319</v>
          </cell>
          <cell r="M127">
            <v>278.78942090166424</v>
          </cell>
          <cell r="N127">
            <v>301.06284845805618</v>
          </cell>
          <cell r="O127">
            <v>309.32802909980711</v>
          </cell>
          <cell r="P127">
            <v>318.80775806391028</v>
          </cell>
          <cell r="Q127">
            <v>320.00338542226825</v>
          </cell>
          <cell r="R127">
            <v>319.92966138979017</v>
          </cell>
          <cell r="S127">
            <v>321.74782579967706</v>
          </cell>
        </row>
        <row r="128">
          <cell r="A128" t="str">
            <v>Acquisition cost</v>
          </cell>
          <cell r="B128" t="str">
            <v>NA</v>
          </cell>
          <cell r="C128">
            <v>151.11659522264151</v>
          </cell>
          <cell r="D128">
            <v>686.61165508529405</v>
          </cell>
          <cell r="E128">
            <v>733.38315774248349</v>
          </cell>
          <cell r="F128">
            <v>469.66631969675802</v>
          </cell>
          <cell r="G128">
            <v>708.27494408044981</v>
          </cell>
          <cell r="H128">
            <v>644.04451375598251</v>
          </cell>
          <cell r="I128">
            <v>850.47344975498174</v>
          </cell>
          <cell r="J128">
            <v>728.24494561183519</v>
          </cell>
          <cell r="K128">
            <v>529.19319436361252</v>
          </cell>
          <cell r="L128">
            <v>636.97998337953629</v>
          </cell>
          <cell r="M128">
            <v>678.1939885614886</v>
          </cell>
          <cell r="N128">
            <v>535.88127051663832</v>
          </cell>
          <cell r="O128">
            <v>467.851971485494</v>
          </cell>
          <cell r="P128">
            <v>425.05953871998003</v>
          </cell>
          <cell r="Q128">
            <v>392.89901853890944</v>
          </cell>
          <cell r="R128">
            <v>367.44307014996048</v>
          </cell>
          <cell r="S128">
            <v>347.27106174725111</v>
          </cell>
        </row>
        <row r="130">
          <cell r="A130" t="str">
            <v>A=Actual                   E=Morgan Stanley Research Estimates</v>
          </cell>
        </row>
        <row r="131">
          <cell r="A131" t="str">
            <v>Source: Company data, Morgan Stanley Research</v>
          </cell>
        </row>
        <row r="134">
          <cell r="A134" t="str">
            <v>Table XX</v>
          </cell>
        </row>
        <row r="135">
          <cell r="A135" t="str">
            <v>E*Trade Financial (ET)</v>
          </cell>
        </row>
        <row r="136">
          <cell r="A136" t="str">
            <v>2006A-2008E</v>
          </cell>
        </row>
        <row r="137">
          <cell r="A137" t="str">
            <v>($Billion)</v>
          </cell>
        </row>
        <row r="139">
          <cell r="A139" t="str">
            <v>Key Metrics-Asset Based</v>
          </cell>
          <cell r="B139" t="str">
            <v>2004A</v>
          </cell>
          <cell r="C139" t="str">
            <v>2005A</v>
          </cell>
          <cell r="D139" t="str">
            <v>1Q06A</v>
          </cell>
          <cell r="E139" t="str">
            <v>2Q06A</v>
          </cell>
          <cell r="F139" t="str">
            <v>3Q06A</v>
          </cell>
          <cell r="G139" t="str">
            <v>4Q06E</v>
          </cell>
          <cell r="H139" t="str">
            <v>2006E</v>
          </cell>
          <cell r="I139" t="str">
            <v>1Q07E</v>
          </cell>
          <cell r="J139" t="str">
            <v>2Q07E</v>
          </cell>
          <cell r="K139" t="str">
            <v>3Q07E</v>
          </cell>
          <cell r="L139" t="str">
            <v>4Q07E</v>
          </cell>
          <cell r="M139" t="str">
            <v>2007E</v>
          </cell>
          <cell r="N139" t="str">
            <v>2008E</v>
          </cell>
          <cell r="O139" t="str">
            <v>2009E</v>
          </cell>
          <cell r="P139" t="str">
            <v>2010E</v>
          </cell>
          <cell r="Q139" t="str">
            <v>2011E</v>
          </cell>
          <cell r="R139" t="str">
            <v>2012E</v>
          </cell>
          <cell r="S139" t="str">
            <v>2013E</v>
          </cell>
        </row>
        <row r="140">
          <cell r="A140" t="str">
            <v>Loan Profolio</v>
          </cell>
        </row>
        <row r="141">
          <cell r="A141" t="str">
            <v>Real estate loans</v>
          </cell>
          <cell r="B141">
            <v>7288.3340000000007</v>
          </cell>
          <cell r="C141">
            <v>15198.484</v>
          </cell>
          <cell r="D141">
            <v>15464.772000000001</v>
          </cell>
          <cell r="E141">
            <v>16902.292000000001</v>
          </cell>
          <cell r="F141">
            <v>19359.238000000001</v>
          </cell>
          <cell r="G141">
            <v>21147.587860000003</v>
          </cell>
          <cell r="H141">
            <v>21147.587860000003</v>
          </cell>
          <cell r="I141">
            <v>22321.969094600005</v>
          </cell>
          <cell r="J141">
            <v>23562.089501426006</v>
          </cell>
          <cell r="K141">
            <v>24871.657245719067</v>
          </cell>
          <cell r="L141">
            <v>26254.591173380089</v>
          </cell>
          <cell r="M141">
            <v>26254.591173380089</v>
          </cell>
          <cell r="N141">
            <v>30931.340495874945</v>
          </cell>
          <cell r="O141">
            <v>35265.256431562026</v>
          </cell>
          <cell r="P141">
            <v>39421.979964998034</v>
          </cell>
          <cell r="Q141">
            <v>43373.998582367174</v>
          </cell>
          <cell r="R141">
            <v>47211.525056451443</v>
          </cell>
          <cell r="S141">
            <v>51397.81304105345</v>
          </cell>
        </row>
        <row r="142">
          <cell r="A142" t="str">
            <v>Yr./Yr. Change</v>
          </cell>
          <cell r="C142">
            <v>1.0853166169387953</v>
          </cell>
          <cell r="D142">
            <v>0.79901563951033916</v>
          </cell>
          <cell r="E142">
            <v>0.47895215836047211</v>
          </cell>
          <cell r="F142">
            <v>0.46058667497181704</v>
          </cell>
          <cell r="G142">
            <v>0.39142745158003933</v>
          </cell>
          <cell r="H142">
            <v>0.39142745158003933</v>
          </cell>
          <cell r="I142">
            <v>0.4434075778550115</v>
          </cell>
          <cell r="J142">
            <v>0.39401742091699776</v>
          </cell>
          <cell r="K142">
            <v>0.28474360642289054</v>
          </cell>
          <cell r="L142">
            <v>0.2414934198259</v>
          </cell>
          <cell r="M142">
            <v>0.2414934198259</v>
          </cell>
          <cell r="N142">
            <v>0.17813072356033022</v>
          </cell>
          <cell r="O142">
            <v>0.14011406768048285</v>
          </cell>
          <cell r="P142">
            <v>0.11787021998557723</v>
          </cell>
          <cell r="Q142">
            <v>0.10024911536351189</v>
          </cell>
          <cell r="R142">
            <v>8.8475275499371175E-2</v>
          </cell>
          <cell r="S142">
            <v>8.8670890838548511E-2</v>
          </cell>
        </row>
        <row r="143">
          <cell r="A143" t="str">
            <v>Consumer and other loans</v>
          </cell>
          <cell r="B143">
            <v>4069.174</v>
          </cell>
          <cell r="C143">
            <v>3966.1239999999998</v>
          </cell>
          <cell r="D143">
            <v>3849.0070000000005</v>
          </cell>
          <cell r="E143">
            <v>3742.0219999999999</v>
          </cell>
          <cell r="F143">
            <v>3570.89</v>
          </cell>
          <cell r="G143">
            <v>3484.7442999999998</v>
          </cell>
          <cell r="H143">
            <v>3484.7442999999998</v>
          </cell>
          <cell r="I143">
            <v>3446.9550143999995</v>
          </cell>
          <cell r="J143">
            <v>3411.0223211064995</v>
          </cell>
          <cell r="K143">
            <v>3382.3680054585971</v>
          </cell>
          <cell r="L143">
            <v>3360.8696329612076</v>
          </cell>
          <cell r="M143">
            <v>3360.8696329612076</v>
          </cell>
          <cell r="N143">
            <v>3352.2937586275461</v>
          </cell>
          <cell r="O143">
            <v>3391.704947028511</v>
          </cell>
          <cell r="P143">
            <v>3396.2019897997852</v>
          </cell>
          <cell r="Q143">
            <v>3408.2989872582712</v>
          </cell>
          <cell r="R143">
            <v>3418.0556949218444</v>
          </cell>
          <cell r="S143">
            <v>3451.7035936662514</v>
          </cell>
        </row>
        <row r="144">
          <cell r="A144" t="str">
            <v>Yr./Yr. Change</v>
          </cell>
          <cell r="C144">
            <v>-2.5324549896367232E-2</v>
          </cell>
          <cell r="D144">
            <v>-7.7240289404153173E-2</v>
          </cell>
          <cell r="E144">
            <v>-8.5610496797456359E-2</v>
          </cell>
          <cell r="F144">
            <v>-0.12300982671849703</v>
          </cell>
          <cell r="G144">
            <v>-0.12137283151005873</v>
          </cell>
          <cell r="H144">
            <v>-0.12137283151005873</v>
          </cell>
          <cell r="I144">
            <v>-0.10445602868480131</v>
          </cell>
          <cell r="J144">
            <v>-8.8454765603596219E-2</v>
          </cell>
          <cell r="K144">
            <v>-5.2794119824862373E-2</v>
          </cell>
          <cell r="L144">
            <v>-3.5547706337820006E-2</v>
          </cell>
          <cell r="M144">
            <v>-3.5547706337820006E-2</v>
          </cell>
          <cell r="N144">
            <v>-2.5516831267582418E-3</v>
          </cell>
          <cell r="O144">
            <v>1.1756484138520262E-2</v>
          </cell>
          <cell r="P144">
            <v>1.3258944517606785E-3</v>
          </cell>
          <cell r="Q144">
            <v>3.5619193130498328E-3</v>
          </cell>
          <cell r="R144">
            <v>2.8626325624740989E-3</v>
          </cell>
          <cell r="S144">
            <v>9.8441633921872995E-3</v>
          </cell>
        </row>
        <row r="145">
          <cell r="A145" t="str">
            <v>Total loans receiveable, net</v>
          </cell>
          <cell r="B145">
            <v>11357.508000000002</v>
          </cell>
          <cell r="C145">
            <v>19164.608</v>
          </cell>
          <cell r="D145">
            <v>19313.779000000002</v>
          </cell>
          <cell r="E145">
            <v>20644.314000000002</v>
          </cell>
          <cell r="F145">
            <v>22930.128000000001</v>
          </cell>
          <cell r="G145">
            <v>24632.332160000002</v>
          </cell>
          <cell r="H145">
            <v>24632.332160000002</v>
          </cell>
          <cell r="I145">
            <v>25768.924109000003</v>
          </cell>
          <cell r="J145">
            <v>26973.111822532504</v>
          </cell>
          <cell r="K145">
            <v>28254.025251177663</v>
          </cell>
          <cell r="L145">
            <v>29615.460806341296</v>
          </cell>
          <cell r="M145">
            <v>29615.460806341296</v>
          </cell>
          <cell r="N145">
            <v>34283.634254502489</v>
          </cell>
          <cell r="O145">
            <v>38656.961378590539</v>
          </cell>
          <cell r="P145">
            <v>42818.181954797823</v>
          </cell>
          <cell r="Q145">
            <v>46782.297569625443</v>
          </cell>
          <cell r="R145">
            <v>50629.580751373287</v>
          </cell>
          <cell r="S145">
            <v>54849.516634719701</v>
          </cell>
        </row>
        <row r="146">
          <cell r="A146" t="str">
            <v>Yr./Yr. Change</v>
          </cell>
          <cell r="C146">
            <v>0.68739550964877139</v>
          </cell>
          <cell r="D146">
            <v>0.49374128080228918</v>
          </cell>
          <cell r="E146">
            <v>0.31437585318688321</v>
          </cell>
          <cell r="F146">
            <v>0.30774621150660808</v>
          </cell>
          <cell r="G146">
            <v>0.26808058216016106</v>
          </cell>
          <cell r="H146">
            <v>0.26808058216016106</v>
          </cell>
          <cell r="I146">
            <v>0.33422486138005403</v>
          </cell>
          <cell r="J146">
            <v>0.30656372609583937</v>
          </cell>
          <cell r="K146">
            <v>0.23217913354769171</v>
          </cell>
          <cell r="L146">
            <v>0.20230031870199072</v>
          </cell>
          <cell r="M146">
            <v>0.20230031870199072</v>
          </cell>
          <cell r="N146">
            <v>0.15762623038982526</v>
          </cell>
          <cell r="O146">
            <v>0.12756311339757387</v>
          </cell>
          <cell r="P146">
            <v>0.10764479223946188</v>
          </cell>
          <cell r="Q146">
            <v>9.2580194530735627E-2</v>
          </cell>
          <cell r="R146">
            <v>8.2238012701748575E-2</v>
          </cell>
          <cell r="S146">
            <v>8.3349216420915084E-2</v>
          </cell>
        </row>
        <row r="148">
          <cell r="A148" t="str">
            <v>Average Interest Earning Assets</v>
          </cell>
        </row>
        <row r="149">
          <cell r="A149" t="str">
            <v>Loans, net</v>
          </cell>
          <cell r="B149">
            <v>10065.174000000001</v>
          </cell>
          <cell r="C149">
            <v>15488.527</v>
          </cell>
          <cell r="D149">
            <v>19571.063999999998</v>
          </cell>
          <cell r="E149">
            <v>20419.936000000002</v>
          </cell>
          <cell r="F149">
            <v>22955.022000000001</v>
          </cell>
          <cell r="G149">
            <v>24136.442080000001</v>
          </cell>
          <cell r="H149">
            <v>21770.616020000001</v>
          </cell>
          <cell r="I149">
            <v>25555.828134500003</v>
          </cell>
          <cell r="J149">
            <v>26726.217965766256</v>
          </cell>
          <cell r="K149">
            <v>27968.768536855085</v>
          </cell>
          <cell r="L149">
            <v>29289.943028759481</v>
          </cell>
          <cell r="M149">
            <v>27385.18941647021</v>
          </cell>
          <cell r="N149">
            <v>32208.222870359299</v>
          </cell>
          <cell r="O149">
            <v>36712.451675102231</v>
          </cell>
          <cell r="P149">
            <v>40966.553827070849</v>
          </cell>
          <cell r="Q149">
            <v>45023.993816040544</v>
          </cell>
          <cell r="R149">
            <v>48929.693214328276</v>
          </cell>
          <cell r="S149">
            <v>52963.302746875401</v>
          </cell>
        </row>
        <row r="150">
          <cell r="A150" t="str">
            <v>Yr./Yr. Change</v>
          </cell>
          <cell r="B150">
            <v>0.3140268934160495</v>
          </cell>
          <cell r="C150">
            <v>0.53882357125669156</v>
          </cell>
          <cell r="D150">
            <v>0.60612991251458426</v>
          </cell>
          <cell r="E150">
            <v>0.42904323226238272</v>
          </cell>
          <cell r="F150">
            <v>0.34834427827966596</v>
          </cell>
          <cell r="G150">
            <v>0.31389151796654957</v>
          </cell>
          <cell r="H150">
            <v>0.40752390884384426</v>
          </cell>
          <cell r="I150">
            <v>0.30579656448417958</v>
          </cell>
          <cell r="J150">
            <v>0.30882966360747921</v>
          </cell>
          <cell r="K150">
            <v>0.21841610680464973</v>
          </cell>
          <cell r="L150">
            <v>0.21351535291234103</v>
          </cell>
          <cell r="M150">
            <v>0.25789685470141355</v>
          </cell>
          <cell r="N150">
            <v>0.1761183163841249</v>
          </cell>
          <cell r="O150">
            <v>0.13984716955272014</v>
          </cell>
          <cell r="P150">
            <v>0.11587627515635734</v>
          </cell>
          <cell r="Q150">
            <v>9.9042746092265155E-2</v>
          </cell>
          <cell r="R150">
            <v>8.6747066780563209E-2</v>
          </cell>
          <cell r="S150">
            <v>8.2436844941548681E-2</v>
          </cell>
        </row>
        <row r="151">
          <cell r="A151" t="str">
            <v>Margin receivables</v>
          </cell>
          <cell r="B151" t="str">
            <v>NA</v>
          </cell>
          <cell r="C151" t="str">
            <v>NA</v>
          </cell>
          <cell r="D151">
            <v>6477.585</v>
          </cell>
          <cell r="E151">
            <v>6982.8370000000004</v>
          </cell>
          <cell r="F151">
            <v>6645.0169999999998</v>
          </cell>
          <cell r="G151">
            <v>6844.36751</v>
          </cell>
          <cell r="H151">
            <v>6737.4516274999996</v>
          </cell>
          <cell r="I151">
            <v>7255.0295606</v>
          </cell>
          <cell r="J151">
            <v>7327.5798562059999</v>
          </cell>
          <cell r="K151">
            <v>6917.2353842584635</v>
          </cell>
          <cell r="L151">
            <v>7332.2695073139712</v>
          </cell>
          <cell r="M151">
            <v>7208.0285770946084</v>
          </cell>
          <cell r="N151">
            <v>7712.5905774912317</v>
          </cell>
          <cell r="O151">
            <v>8175.3460121407061</v>
          </cell>
          <cell r="P151">
            <v>8584.1133127477424</v>
          </cell>
          <cell r="Q151">
            <v>9013.3189783851303</v>
          </cell>
          <cell r="R151">
            <v>9463.9849273043874</v>
          </cell>
          <cell r="S151">
            <v>9937.1841736696078</v>
          </cell>
        </row>
        <row r="152">
          <cell r="A152" t="str">
            <v>Yr./Yr. Change</v>
          </cell>
          <cell r="B152" t="str">
            <v>NA</v>
          </cell>
          <cell r="C152" t="str">
            <v>NA</v>
          </cell>
          <cell r="D152">
            <v>1.9291333134970339</v>
          </cell>
          <cell r="E152">
            <v>2.1797982695810565</v>
          </cell>
          <cell r="F152">
            <v>1.9300076105044361</v>
          </cell>
          <cell r="G152">
            <v>0.9550492806496218</v>
          </cell>
          <cell r="H152">
            <v>1.6483123555025689</v>
          </cell>
          <cell r="I152">
            <v>0.12002074239087568</v>
          </cell>
          <cell r="J152">
            <v>4.9370027713091291E-2</v>
          </cell>
          <cell r="K152">
            <v>4.0965791999999945E-2</v>
          </cell>
          <cell r="L152">
            <v>7.1285183999999946E-2</v>
          </cell>
          <cell r="M152">
            <v>6.9844946667056318E-2</v>
          </cell>
          <cell r="N152">
            <v>7.0000000000000062E-2</v>
          </cell>
          <cell r="O152">
            <v>6.0000000000000053E-2</v>
          </cell>
          <cell r="P152">
            <v>5.0000000000000044E-2</v>
          </cell>
          <cell r="Q152">
            <v>5.0000000000000044E-2</v>
          </cell>
          <cell r="R152">
            <v>5.0000000000000044E-2</v>
          </cell>
          <cell r="S152">
            <v>5.0000000000000044E-2</v>
          </cell>
        </row>
        <row r="153">
          <cell r="A153" t="str">
            <v>Mortgage-backed and related available for sale securities</v>
          </cell>
          <cell r="B153">
            <v>8300.5360000000001</v>
          </cell>
          <cell r="C153">
            <v>9421.9879999999994</v>
          </cell>
          <cell r="D153">
            <v>10555.616</v>
          </cell>
          <cell r="E153">
            <v>11715.51</v>
          </cell>
          <cell r="F153">
            <v>12068.052</v>
          </cell>
          <cell r="G153">
            <v>12430.093559999999</v>
          </cell>
          <cell r="H153">
            <v>11692.31789</v>
          </cell>
          <cell r="I153">
            <v>12802.9963668</v>
          </cell>
          <cell r="J153">
            <v>13187.086257804</v>
          </cell>
          <cell r="K153">
            <v>13582.69884553812</v>
          </cell>
          <cell r="L153">
            <v>13990.179810904263</v>
          </cell>
          <cell r="M153">
            <v>13390.740320261597</v>
          </cell>
          <cell r="N153">
            <v>14461.999545882525</v>
          </cell>
          <cell r="O153">
            <v>15329.719518635477</v>
          </cell>
          <cell r="P153">
            <v>16096.205494567252</v>
          </cell>
          <cell r="Q153">
            <v>16740.053714349942</v>
          </cell>
          <cell r="R153">
            <v>17242.255325780439</v>
          </cell>
          <cell r="S153">
            <v>17759.522985553853</v>
          </cell>
        </row>
        <row r="154">
          <cell r="A154" t="str">
            <v>Yr./Yr. Change</v>
          </cell>
          <cell r="B154">
            <v>0.23758004613042671</v>
          </cell>
          <cell r="C154">
            <v>0.13510597387927703</v>
          </cell>
          <cell r="D154">
            <v>0.18478530372788815</v>
          </cell>
          <cell r="E154">
            <v>0.23979541461811271</v>
          </cell>
          <cell r="F154">
            <v>0.33214249050405509</v>
          </cell>
          <cell r="G154">
            <v>0.21161413177876187</v>
          </cell>
          <cell r="H154">
            <v>0.24131801202252623</v>
          </cell>
          <cell r="I154">
            <v>0.21290849977869608</v>
          </cell>
          <cell r="J154">
            <v>0.12560923577411476</v>
          </cell>
          <cell r="K154">
            <v>0.12550880999999992</v>
          </cell>
          <cell r="L154">
            <v>0.12550880999999992</v>
          </cell>
          <cell r="M154">
            <v>0.14525968642318499</v>
          </cell>
          <cell r="N154">
            <v>8.0000000000000071E-2</v>
          </cell>
          <cell r="O154">
            <v>6.0000000000000053E-2</v>
          </cell>
          <cell r="P154">
            <v>5.0000000000000044E-2</v>
          </cell>
          <cell r="Q154">
            <v>4.0000000000000036E-2</v>
          </cell>
          <cell r="R154">
            <v>3.0000000000000027E-2</v>
          </cell>
          <cell r="S154">
            <v>3.0000000000000027E-2</v>
          </cell>
        </row>
        <row r="155">
          <cell r="A155" t="str">
            <v>Available-for sale investment securities</v>
          </cell>
          <cell r="B155">
            <v>3056.44</v>
          </cell>
          <cell r="C155">
            <v>2544.4810000000002</v>
          </cell>
          <cell r="D155">
            <v>2519.826</v>
          </cell>
          <cell r="E155">
            <v>3048.1660000000002</v>
          </cell>
          <cell r="F155">
            <v>3220.0540000000001</v>
          </cell>
          <cell r="G155">
            <v>3400.3770240000003</v>
          </cell>
          <cell r="H155">
            <v>3047.1057559999999</v>
          </cell>
          <cell r="I155">
            <v>3468.3845644800003</v>
          </cell>
          <cell r="J155">
            <v>3537.7522557696002</v>
          </cell>
          <cell r="K155">
            <v>3608.5073008849922</v>
          </cell>
          <cell r="L155">
            <v>3680.6774469026923</v>
          </cell>
          <cell r="M155">
            <v>3573.8303920093213</v>
          </cell>
          <cell r="N155">
            <v>3859.7368233700672</v>
          </cell>
          <cell r="O155">
            <v>4129.9184010059726</v>
          </cell>
          <cell r="P155">
            <v>4377.713505066331</v>
          </cell>
          <cell r="Q155">
            <v>4596.5991803196475</v>
          </cell>
          <cell r="R155">
            <v>4826.4291393356298</v>
          </cell>
          <cell r="S155">
            <v>5067.7505963024114</v>
          </cell>
        </row>
        <row r="156">
          <cell r="A156" t="str">
            <v>Yr./Yr. Change</v>
          </cell>
          <cell r="B156">
            <v>0.50812722103416186</v>
          </cell>
          <cell r="C156">
            <v>-0.16750173404352775</v>
          </cell>
          <cell r="D156">
            <v>-0.3049221803890112</v>
          </cell>
          <cell r="E156">
            <v>-3.7893201860981773E-2</v>
          </cell>
          <cell r="F156">
            <v>0.66215552146415901</v>
          </cell>
          <cell r="G156">
            <v>0.70056093484473125</v>
          </cell>
          <cell r="H156">
            <v>0.13588826855835645</v>
          </cell>
          <cell r="I156">
            <v>0.3764381209178731</v>
          </cell>
          <cell r="J156">
            <v>0.16061666450239254</v>
          </cell>
          <cell r="K156">
            <v>0.12063564799999993</v>
          </cell>
          <cell r="L156">
            <v>8.2432159999999977E-2</v>
          </cell>
          <cell r="M156">
            <v>0.17286063503774285</v>
          </cell>
          <cell r="N156">
            <v>8.0000000000000071E-2</v>
          </cell>
          <cell r="O156">
            <v>7.0000000000000062E-2</v>
          </cell>
          <cell r="P156">
            <v>6.0000000000000053E-2</v>
          </cell>
          <cell r="Q156">
            <v>5.0000000000000044E-2</v>
          </cell>
          <cell r="R156">
            <v>5.0000000000000044E-2</v>
          </cell>
          <cell r="S156">
            <v>5.0000000000000044E-2</v>
          </cell>
        </row>
        <row r="157">
          <cell r="A157" t="str">
            <v>Trading securities</v>
          </cell>
          <cell r="B157">
            <v>712.81899999999996</v>
          </cell>
          <cell r="C157">
            <v>268.09199999999998</v>
          </cell>
          <cell r="D157">
            <v>138.66</v>
          </cell>
          <cell r="E157">
            <v>142.452</v>
          </cell>
          <cell r="F157">
            <v>114.806</v>
          </cell>
          <cell r="G157">
            <v>103.3254</v>
          </cell>
          <cell r="H157">
            <v>124.81084999999999</v>
          </cell>
          <cell r="I157">
            <v>67.161510000000007</v>
          </cell>
          <cell r="J157">
            <v>47.013057000000003</v>
          </cell>
          <cell r="K157">
            <v>32.9091399</v>
          </cell>
          <cell r="L157">
            <v>0</v>
          </cell>
          <cell r="M157">
            <v>36.770926725000002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A158" t="str">
            <v>Yr./Yr. Change</v>
          </cell>
          <cell r="B158">
            <v>0.45958203992038849</v>
          </cell>
          <cell r="C158">
            <v>-0.62389891403006936</v>
          </cell>
          <cell r="D158">
            <v>-0.73671018752705808</v>
          </cell>
          <cell r="E158">
            <v>-0.33877960248424133</v>
          </cell>
          <cell r="F158">
            <v>-0.38401197572661872</v>
          </cell>
          <cell r="G158">
            <v>-0.30634075605711708</v>
          </cell>
          <cell r="H158">
            <v>-0.53662893441344861</v>
          </cell>
          <cell r="I158">
            <v>-0.51563890090869746</v>
          </cell>
          <cell r="J158">
            <v>-0.6699726434167298</v>
          </cell>
          <cell r="K158">
            <v>-0.71334999999999993</v>
          </cell>
          <cell r="L158">
            <v>-1</v>
          </cell>
          <cell r="M158">
            <v>-0.70538677747167</v>
          </cell>
          <cell r="N158">
            <v>-1</v>
          </cell>
          <cell r="O158" t="str">
            <v>NA</v>
          </cell>
          <cell r="P158" t="str">
            <v>NA</v>
          </cell>
          <cell r="Q158" t="str">
            <v>NA</v>
          </cell>
          <cell r="R158" t="str">
            <v>NA</v>
          </cell>
          <cell r="S158" t="str">
            <v>NA</v>
          </cell>
        </row>
        <row r="159">
          <cell r="A159" t="str">
            <v>Cash and cash equivalents</v>
          </cell>
          <cell r="B159">
            <v>1638.783625</v>
          </cell>
          <cell r="C159">
            <v>1638.783625</v>
          </cell>
          <cell r="D159">
            <v>1549.18</v>
          </cell>
          <cell r="E159">
            <v>1260.684</v>
          </cell>
          <cell r="F159">
            <v>974.73800000000006</v>
          </cell>
          <cell r="G159">
            <v>935.74847999999997</v>
          </cell>
          <cell r="H159">
            <v>1180.08762</v>
          </cell>
          <cell r="I159">
            <v>949.78470719999984</v>
          </cell>
          <cell r="J159">
            <v>964.03147780799975</v>
          </cell>
          <cell r="K159">
            <v>978.49194997511961</v>
          </cell>
          <cell r="L159">
            <v>993.16932922474632</v>
          </cell>
          <cell r="M159">
            <v>971.36936605196638</v>
          </cell>
          <cell r="N159">
            <v>976.22621288222615</v>
          </cell>
          <cell r="O159">
            <v>981.10734394663723</v>
          </cell>
          <cell r="P159">
            <v>986.01288066637028</v>
          </cell>
          <cell r="Q159">
            <v>990.94294506970198</v>
          </cell>
          <cell r="R159">
            <v>995.89765979505034</v>
          </cell>
          <cell r="S159">
            <v>1000.8771480940255</v>
          </cell>
        </row>
        <row r="160">
          <cell r="A160" t="str">
            <v>Yr./Yr. Change</v>
          </cell>
          <cell r="B160">
            <v>-0.16266835704979177</v>
          </cell>
          <cell r="C160">
            <v>0</v>
          </cell>
          <cell r="D160">
            <v>0.26306228888560956</v>
          </cell>
          <cell r="E160">
            <v>-0.52357523776663661</v>
          </cell>
          <cell r="F160">
            <v>-0.45637324124330458</v>
          </cell>
          <cell r="G160">
            <v>5.2058845684668453E-2</v>
          </cell>
          <cell r="H160">
            <v>-0.27990028579886495</v>
          </cell>
          <cell r="I160">
            <v>-0.38691132909022852</v>
          </cell>
          <cell r="J160">
            <v>-0.23531076954415242</v>
          </cell>
          <cell r="K160">
            <v>3.8512399999994784E-3</v>
          </cell>
          <cell r="L160">
            <v>6.136355062499943E-2</v>
          </cell>
          <cell r="M160">
            <v>-0.17686674312203499</v>
          </cell>
          <cell r="N160">
            <v>4.9999999999998934E-3</v>
          </cell>
          <cell r="O160">
            <v>4.9999999999998934E-3</v>
          </cell>
          <cell r="P160">
            <v>4.9999999999998934E-3</v>
          </cell>
          <cell r="Q160">
            <v>4.9999999999998934E-3</v>
          </cell>
          <cell r="R160">
            <v>4.9999999999998934E-3</v>
          </cell>
          <cell r="S160">
            <v>4.9999999999998934E-3</v>
          </cell>
        </row>
        <row r="161">
          <cell r="A161" t="str">
            <v>Stock borrow and other</v>
          </cell>
          <cell r="B161">
            <v>196.697</v>
          </cell>
          <cell r="C161">
            <v>371.83</v>
          </cell>
          <cell r="D161">
            <v>530.62900000000002</v>
          </cell>
          <cell r="E161">
            <v>493.98099999999999</v>
          </cell>
          <cell r="F161">
            <v>422.01</v>
          </cell>
          <cell r="G161">
            <v>464.21100000000001</v>
          </cell>
          <cell r="H161">
            <v>477.70775000000003</v>
          </cell>
          <cell r="I161">
            <v>487.42155000000002</v>
          </cell>
          <cell r="J161">
            <v>458.17625700000002</v>
          </cell>
          <cell r="K161">
            <v>430.68568157999999</v>
          </cell>
          <cell r="L161">
            <v>473.75424973800006</v>
          </cell>
          <cell r="M161">
            <v>462.50943457950001</v>
          </cell>
          <cell r="N161">
            <v>481.00981196268003</v>
          </cell>
          <cell r="O161">
            <v>500.25020444118724</v>
          </cell>
          <cell r="P161">
            <v>520.26021261883477</v>
          </cell>
          <cell r="Q161">
            <v>535.86801899739987</v>
          </cell>
          <cell r="R161">
            <v>551.94405956732191</v>
          </cell>
          <cell r="S161">
            <v>568.50238135434154</v>
          </cell>
        </row>
        <row r="162">
          <cell r="A162" t="str">
            <v>Yr./Yr. Change</v>
          </cell>
          <cell r="B162">
            <v>-0.30495268517798713</v>
          </cell>
          <cell r="C162">
            <v>0.89036945149138003</v>
          </cell>
          <cell r="D162">
            <v>0.33856605182434629</v>
          </cell>
          <cell r="E162">
            <v>1.2632478397522244</v>
          </cell>
          <cell r="F162">
            <v>-1.5636994285395112E-4</v>
          </cell>
          <cell r="G162">
            <v>3.0284131514583867E-2</v>
          </cell>
          <cell r="H162">
            <v>0.28474773417959831</v>
          </cell>
          <cell r="I162">
            <v>-8.1426853790501408E-2</v>
          </cell>
          <cell r="J162">
            <v>-7.2482024612282592E-2</v>
          </cell>
          <cell r="K162">
            <v>2.0558000000000076E-2</v>
          </cell>
          <cell r="L162">
            <v>2.0558000000000076E-2</v>
          </cell>
          <cell r="M162">
            <v>-3.1815090754755415E-2</v>
          </cell>
          <cell r="N162">
            <v>4.0000000000000036E-2</v>
          </cell>
          <cell r="O162">
            <v>4.0000000000000036E-2</v>
          </cell>
          <cell r="P162">
            <v>4.0000000000000036E-2</v>
          </cell>
          <cell r="Q162">
            <v>3.0000000000000027E-2</v>
          </cell>
          <cell r="R162">
            <v>3.0000000000000027E-2</v>
          </cell>
          <cell r="S162">
            <v>3.0000000000000027E-2</v>
          </cell>
        </row>
        <row r="163">
          <cell r="A163" t="str">
            <v>Total Average Interest Earning Assets</v>
          </cell>
          <cell r="B163">
            <v>23970.449624999997</v>
          </cell>
          <cell r="C163">
            <v>32277.756375000004</v>
          </cell>
          <cell r="D163">
            <v>41342.560000000005</v>
          </cell>
          <cell r="E163">
            <v>44063.565999999999</v>
          </cell>
          <cell r="F163">
            <v>46399.699000000001</v>
          </cell>
          <cell r="G163">
            <v>48314.565054000006</v>
          </cell>
          <cell r="H163">
            <v>45030.097513499997</v>
          </cell>
          <cell r="I163">
            <v>50586.606393579998</v>
          </cell>
          <cell r="J163">
            <v>52247.857127353847</v>
          </cell>
          <cell r="K163">
            <v>53519.296838991781</v>
          </cell>
          <cell r="L163">
            <v>55759.99337284315</v>
          </cell>
          <cell r="M163">
            <v>53028.438433192205</v>
          </cell>
          <cell r="N163">
            <v>59699.785841948025</v>
          </cell>
          <cell r="O163">
            <v>65828.7931552722</v>
          </cell>
          <cell r="P163">
            <v>71530.859232737377</v>
          </cell>
          <cell r="Q163">
            <v>76900.776653162364</v>
          </cell>
          <cell r="R163">
            <v>82010.204326111096</v>
          </cell>
          <cell r="S163">
            <v>87297.140031849631</v>
          </cell>
        </row>
        <row r="164">
          <cell r="A164" t="str">
            <v>Yr./Yr. Change</v>
          </cell>
          <cell r="B164">
            <v>0.25355157786864568</v>
          </cell>
          <cell r="C164">
            <v>0.34656449419855262</v>
          </cell>
          <cell r="D164">
            <v>0.42164442369918143</v>
          </cell>
          <cell r="E164">
            <v>0.36916331642126754</v>
          </cell>
          <cell r="F164">
            <v>0.41936751777776982</v>
          </cell>
          <cell r="G164">
            <v>0.3564378118690994</v>
          </cell>
          <cell r="H164">
            <v>0.3901100211121924</v>
          </cell>
          <cell r="I164">
            <v>0.22359637123535636</v>
          </cell>
          <cell r="J164">
            <v>0.18573828380920987</v>
          </cell>
          <cell r="K164">
            <v>0.15344060397874082</v>
          </cell>
          <cell r="L164">
            <v>0.15410318421622082</v>
          </cell>
          <cell r="M164">
            <v>0.17762210968551218</v>
          </cell>
          <cell r="N164">
            <v>0.12580697463231361</v>
          </cell>
          <cell r="O164">
            <v>0.10266380736357061</v>
          </cell>
          <cell r="P164">
            <v>8.6619635635967862E-2</v>
          </cell>
          <cell r="Q164">
            <v>7.5071339531279424E-2</v>
          </cell>
          <cell r="R164">
            <v>6.6441821465513362E-2</v>
          </cell>
          <cell r="S164">
            <v>6.4466803237255732E-2</v>
          </cell>
        </row>
        <row r="166">
          <cell r="A166" t="str">
            <v>Asset Mix</v>
          </cell>
        </row>
        <row r="167">
          <cell r="A167" t="str">
            <v>Loans, net</v>
          </cell>
          <cell r="B167">
            <v>0.41989925752174961</v>
          </cell>
          <cell r="C167">
            <v>0.47985141284467603</v>
          </cell>
          <cell r="D167">
            <v>0.47338781149498232</v>
          </cell>
          <cell r="E167">
            <v>0.46341996015483633</v>
          </cell>
          <cell r="F167">
            <v>0.49472351102967288</v>
          </cell>
          <cell r="G167">
            <v>0.49956865084107227</v>
          </cell>
          <cell r="H167">
            <v>0.48346810738025126</v>
          </cell>
          <cell r="I167">
            <v>0.50518961354449188</v>
          </cell>
          <cell r="J167">
            <v>0.51152754266306566</v>
          </cell>
          <cell r="K167">
            <v>0.52259222726704968</v>
          </cell>
          <cell r="L167">
            <v>0.52528598475452104</v>
          </cell>
          <cell r="M167">
            <v>0.51642458698781779</v>
          </cell>
          <cell r="N167">
            <v>0.53950315593474385</v>
          </cell>
          <cell r="O167">
            <v>0.55769595515001391</v>
          </cell>
          <cell r="P167">
            <v>0.57271161379146096</v>
          </cell>
          <cell r="Q167">
            <v>0.58548165279406239</v>
          </cell>
          <cell r="R167">
            <v>0.59662932944003932</v>
          </cell>
          <cell r="S167">
            <v>0.60670146499131794</v>
          </cell>
        </row>
        <row r="168">
          <cell r="A168" t="str">
            <v>Margin receivables</v>
          </cell>
          <cell r="B168" t="str">
            <v>NA</v>
          </cell>
          <cell r="C168" t="str">
            <v>NA</v>
          </cell>
          <cell r="D168">
            <v>0.15668079093312071</v>
          </cell>
          <cell r="E168">
            <v>0.15847189943728116</v>
          </cell>
          <cell r="F168">
            <v>0.14321250230524124</v>
          </cell>
          <cell r="G168">
            <v>0.1416626125548314</v>
          </cell>
          <cell r="H168">
            <v>0.1496210756701141</v>
          </cell>
          <cell r="I168">
            <v>0.14341799297927887</v>
          </cell>
          <cell r="J168">
            <v>0.14024651457657042</v>
          </cell>
          <cell r="K168">
            <v>0.12924750123433748</v>
          </cell>
          <cell r="L168">
            <v>0.13149695801228367</v>
          </cell>
          <cell r="M168">
            <v>0.13592760394360154</v>
          </cell>
          <cell r="N168">
            <v>0.12918958533469282</v>
          </cell>
          <cell r="O168">
            <v>0.12419103587175434</v>
          </cell>
          <cell r="P168">
            <v>0.12000573465527546</v>
          </cell>
          <cell r="Q168">
            <v>0.117207125475949</v>
          </cell>
          <cell r="R168">
            <v>0.11540008959947395</v>
          </cell>
          <cell r="S168">
            <v>0.1138317265610776</v>
          </cell>
        </row>
        <row r="169">
          <cell r="A169" t="str">
            <v>Total Loans</v>
          </cell>
          <cell r="B169" t="str">
            <v>NA</v>
          </cell>
          <cell r="C169" t="str">
            <v>NA</v>
          </cell>
          <cell r="D169">
            <v>0.63006860242810303</v>
          </cell>
          <cell r="E169">
            <v>0.62189185959211746</v>
          </cell>
          <cell r="F169">
            <v>0.63793601333491412</v>
          </cell>
          <cell r="G169">
            <v>0.64123126339590364</v>
          </cell>
          <cell r="H169">
            <v>0.63308918305036532</v>
          </cell>
          <cell r="I169">
            <v>0.6486076065237707</v>
          </cell>
          <cell r="J169">
            <v>0.65177405723963611</v>
          </cell>
          <cell r="K169">
            <v>0.65183972850138716</v>
          </cell>
          <cell r="L169">
            <v>0.65678294276680471</v>
          </cell>
          <cell r="M169">
            <v>0.65235219093141938</v>
          </cell>
          <cell r="N169">
            <v>0.66869274126943667</v>
          </cell>
          <cell r="O169">
            <v>0.6818869910217682</v>
          </cell>
          <cell r="P169">
            <v>0.69271734844673638</v>
          </cell>
          <cell r="Q169">
            <v>0.70268877827001142</v>
          </cell>
          <cell r="R169">
            <v>0.71202941903951333</v>
          </cell>
          <cell r="S169">
            <v>0.72053319155239559</v>
          </cell>
        </row>
        <row r="170">
          <cell r="A170" t="str">
            <v>Mortgage-backed and related available for sale securities</v>
          </cell>
          <cell r="B170">
            <v>0.3462820318290129</v>
          </cell>
          <cell r="C170">
            <v>0.29190343624061754</v>
          </cell>
          <cell r="D170">
            <v>0.25532081225739284</v>
          </cell>
          <cell r="E170">
            <v>0.26587748254419535</v>
          </cell>
          <cell r="F170">
            <v>0.26008901480158308</v>
          </cell>
          <cell r="G170">
            <v>0.25727425148311256</v>
          </cell>
          <cell r="H170">
            <v>0.25965562003268261</v>
          </cell>
          <cell r="I170">
            <v>0.2530906356356184</v>
          </cell>
          <cell r="J170">
            <v>0.25239477718024977</v>
          </cell>
          <cell r="K170">
            <v>0.25379068201139687</v>
          </cell>
          <cell r="L170">
            <v>0.25089995469256843</v>
          </cell>
          <cell r="M170">
            <v>0.2525199820306212</v>
          </cell>
          <cell r="N170">
            <v>0.24224541749898218</v>
          </cell>
          <cell r="O170">
            <v>0.2328725590104142</v>
          </cell>
          <cell r="P170">
            <v>0.22502463506268824</v>
          </cell>
          <cell r="Q170">
            <v>0.2176838055856169</v>
          </cell>
          <cell r="R170">
            <v>0.21024524286291413</v>
          </cell>
          <cell r="S170">
            <v>0.20343762669744322</v>
          </cell>
        </row>
        <row r="171">
          <cell r="A171" t="str">
            <v>Available-for sale investment securities</v>
          </cell>
          <cell r="B171">
            <v>0.12750866370117162</v>
          </cell>
          <cell r="C171">
            <v>7.8830788932119505E-2</v>
          </cell>
          <cell r="D171">
            <v>6.0949926661532323E-2</v>
          </cell>
          <cell r="E171">
            <v>6.9176561878809356E-2</v>
          </cell>
          <cell r="F171">
            <v>6.9398165707928408E-2</v>
          </cell>
          <cell r="G171">
            <v>7.0379957269603527E-2</v>
          </cell>
          <cell r="H171">
            <v>6.7668202474722147E-2</v>
          </cell>
          <cell r="I171">
            <v>6.8563297911207119E-2</v>
          </cell>
          <cell r="J171">
            <v>6.7710954099923171E-2</v>
          </cell>
          <cell r="K171">
            <v>6.7424415379388813E-2</v>
          </cell>
          <cell r="L171">
            <v>6.6009287739537223E-2</v>
          </cell>
          <cell r="M171">
            <v>6.7394599909099823E-2</v>
          </cell>
          <cell r="N171">
            <v>6.4652440020279353E-2</v>
          </cell>
          <cell r="O171">
            <v>6.2737264395302209E-2</v>
          </cell>
          <cell r="P171">
            <v>6.120034838142685E-2</v>
          </cell>
          <cell r="Q171">
            <v>5.9773117780737309E-2</v>
          </cell>
          <cell r="R171">
            <v>5.8851568277326564E-2</v>
          </cell>
          <cell r="S171">
            <v>5.8051736797488269E-2</v>
          </cell>
        </row>
        <row r="172">
          <cell r="A172" t="str">
            <v>Trading securities</v>
          </cell>
          <cell r="B172">
            <v>2.973740631283632E-2</v>
          </cell>
          <cell r="C172">
            <v>8.3057817552537362E-3</v>
          </cell>
          <cell r="D172">
            <v>3.3539287359079838E-3</v>
          </cell>
          <cell r="E172">
            <v>3.2328749788430649E-3</v>
          </cell>
          <cell r="F172">
            <v>2.4742832922256671E-3</v>
          </cell>
          <cell r="G172">
            <v>2.1385973336304639E-3</v>
          </cell>
          <cell r="H172">
            <v>2.7717206244685963E-3</v>
          </cell>
          <cell r="I172">
            <v>1.3276539935781016E-3</v>
          </cell>
          <cell r="J172">
            <v>8.9980832870151879E-4</v>
          </cell>
          <cell r="K172">
            <v>6.149023220354394E-4</v>
          </cell>
          <cell r="L172">
            <v>0</v>
          </cell>
          <cell r="M172">
            <v>6.9341899953033307E-4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</row>
        <row r="173">
          <cell r="A173" t="str">
            <v>Cash and cash equivalents</v>
          </cell>
          <cell r="B173">
            <v>6.8366828767818758E-2</v>
          </cell>
          <cell r="C173">
            <v>5.0771299156012042E-2</v>
          </cell>
          <cell r="D173">
            <v>3.7471796618303264E-2</v>
          </cell>
          <cell r="E173">
            <v>2.8610575912081198E-2</v>
          </cell>
          <cell r="F173">
            <v>2.1007420759345877E-2</v>
          </cell>
          <cell r="G173">
            <v>1.9367834088005072E-2</v>
          </cell>
          <cell r="H173">
            <v>2.6206641450114792E-2</v>
          </cell>
          <cell r="I173">
            <v>1.8775418532928866E-2</v>
          </cell>
          <cell r="J173">
            <v>1.8451119927429344E-2</v>
          </cell>
          <cell r="K173">
            <v>1.8282974698244425E-2</v>
          </cell>
          <cell r="L173">
            <v>1.7811503717079898E-2</v>
          </cell>
          <cell r="M173">
            <v>1.8317894977724916E-2</v>
          </cell>
          <cell r="N173">
            <v>1.6352256530144556E-2</v>
          </cell>
          <cell r="O173">
            <v>1.4903924208856027E-2</v>
          </cell>
          <cell r="P173">
            <v>1.378444060707024E-2</v>
          </cell>
          <cell r="Q173">
            <v>1.2885993980776679E-2</v>
          </cell>
          <cell r="R173">
            <v>1.214358222831507E-2</v>
          </cell>
          <cell r="S173">
            <v>1.1465176840030084E-2</v>
          </cell>
        </row>
        <row r="174">
          <cell r="A174" t="str">
            <v>Stock borrow and other</v>
          </cell>
          <cell r="B174">
            <v>8.2058118674108952E-3</v>
          </cell>
          <cell r="C174">
            <v>1.1519697827820287E-2</v>
          </cell>
          <cell r="D174">
            <v>1.2834933298760405E-2</v>
          </cell>
          <cell r="E174">
            <v>1.1210645093953584E-2</v>
          </cell>
          <cell r="F174">
            <v>9.095102104002873E-3</v>
          </cell>
          <cell r="G174">
            <v>9.6080964297445871E-3</v>
          </cell>
          <cell r="H174">
            <v>1.0608632367646628E-2</v>
          </cell>
          <cell r="I174">
            <v>9.6353874028968119E-3</v>
          </cell>
          <cell r="J174">
            <v>8.7692832240602332E-3</v>
          </cell>
          <cell r="K174">
            <v>8.0472970875473376E-3</v>
          </cell>
          <cell r="L174">
            <v>8.4963110840097968E-3</v>
          </cell>
          <cell r="M174">
            <v>8.721913151604338E-3</v>
          </cell>
          <cell r="N174">
            <v>8.0571446811572769E-3</v>
          </cell>
          <cell r="O174">
            <v>7.5992613636594129E-3</v>
          </cell>
          <cell r="P174">
            <v>7.2732275020782689E-3</v>
          </cell>
          <cell r="Q174">
            <v>6.9683043828577974E-3</v>
          </cell>
          <cell r="R174">
            <v>6.7301875919310366E-3</v>
          </cell>
          <cell r="S174">
            <v>6.5122681126429591E-3</v>
          </cell>
        </row>
        <row r="176">
          <cell r="A176" t="str">
            <v>Yield</v>
          </cell>
        </row>
        <row r="177">
          <cell r="A177" t="str">
            <v>Loans, net</v>
          </cell>
          <cell r="B177">
            <v>4.8737359135569834E-2</v>
          </cell>
          <cell r="C177">
            <v>5.3505281683661726E-2</v>
          </cell>
          <cell r="D177">
            <v>5.7500000000000002E-2</v>
          </cell>
          <cell r="E177">
            <v>5.9499999999999997E-2</v>
          </cell>
          <cell r="F177">
            <v>6.3600000000000004E-2</v>
          </cell>
          <cell r="G177">
            <v>6.3799999999999996E-2</v>
          </cell>
          <cell r="H177">
            <v>6.1443067955126711E-2</v>
          </cell>
          <cell r="I177">
            <v>6.4299999999999996E-2</v>
          </cell>
          <cell r="J177">
            <v>6.5500000000000003E-2</v>
          </cell>
          <cell r="K177">
            <v>6.5500000000000003E-2</v>
          </cell>
          <cell r="L177">
            <v>6.5000000000000002E-2</v>
          </cell>
          <cell r="M177">
            <v>6.5117375634958188E-2</v>
          </cell>
          <cell r="N177">
            <v>6.4500000000000002E-2</v>
          </cell>
          <cell r="O177">
            <v>6.4000000000000001E-2</v>
          </cell>
          <cell r="P177">
            <v>6.4000000000000001E-2</v>
          </cell>
          <cell r="Q177">
            <v>6.4000000000000001E-2</v>
          </cell>
          <cell r="R177">
            <v>6.4000000000000001E-2</v>
          </cell>
          <cell r="S177">
            <v>6.4000000000000001E-2</v>
          </cell>
        </row>
        <row r="178">
          <cell r="A178" t="str">
            <v>Margin receivables</v>
          </cell>
          <cell r="B178" t="str">
            <v>NA</v>
          </cell>
          <cell r="C178">
            <v>6.2672786424899055E-2</v>
          </cell>
          <cell r="D178">
            <v>6.5699999999999995E-2</v>
          </cell>
          <cell r="E178">
            <v>7.0900000000000005E-2</v>
          </cell>
          <cell r="F178">
            <v>7.3899999999999993E-2</v>
          </cell>
          <cell r="G178">
            <v>7.3999999999999996E-2</v>
          </cell>
          <cell r="H178">
            <v>7.1215430456217574E-2</v>
          </cell>
          <cell r="I178">
            <v>7.4300000000000005E-2</v>
          </cell>
          <cell r="J178">
            <v>7.5800000000000006E-2</v>
          </cell>
          <cell r="K178">
            <v>7.5999999999999998E-2</v>
          </cell>
          <cell r="L178">
            <v>7.5499999999999998E-2</v>
          </cell>
          <cell r="M178">
            <v>7.5393029970842559E-2</v>
          </cell>
          <cell r="N178">
            <v>7.4999999999999997E-2</v>
          </cell>
          <cell r="O178">
            <v>7.4499999999999997E-2</v>
          </cell>
          <cell r="P178">
            <v>7.4499999999999997E-2</v>
          </cell>
          <cell r="Q178">
            <v>7.4499999999999997E-2</v>
          </cell>
          <cell r="R178">
            <v>7.4499999999999997E-2</v>
          </cell>
          <cell r="S178">
            <v>7.4499999999999997E-2</v>
          </cell>
        </row>
        <row r="179">
          <cell r="A179" t="str">
            <v>Mortgage-backed and related available for sale securities</v>
          </cell>
          <cell r="B179">
            <v>3.9932360994518905E-2</v>
          </cell>
          <cell r="C179">
            <v>4.2643123722934058E-2</v>
          </cell>
          <cell r="D179">
            <v>4.7600000000000003E-2</v>
          </cell>
          <cell r="E179">
            <v>5.0299999999999997E-2</v>
          </cell>
          <cell r="F179">
            <v>5.28E-2</v>
          </cell>
          <cell r="G179">
            <v>5.28E-2</v>
          </cell>
          <cell r="H179">
            <v>5.1102169871437945E-2</v>
          </cell>
          <cell r="I179">
            <v>5.2999999999999999E-2</v>
          </cell>
          <cell r="J179">
            <v>5.45E-2</v>
          </cell>
          <cell r="K179">
            <v>5.5E-2</v>
          </cell>
          <cell r="L179">
            <v>5.45E-2</v>
          </cell>
          <cell r="M179">
            <v>5.4289583257361738E-2</v>
          </cell>
          <cell r="N179">
            <v>5.3999999999999999E-2</v>
          </cell>
          <cell r="O179">
            <v>5.3499999999999999E-2</v>
          </cell>
          <cell r="P179">
            <v>5.3499999999999999E-2</v>
          </cell>
          <cell r="Q179">
            <v>5.3499999999999999E-2</v>
          </cell>
          <cell r="R179">
            <v>5.3499999999999999E-2</v>
          </cell>
          <cell r="S179">
            <v>5.3499999999999999E-2</v>
          </cell>
        </row>
        <row r="180">
          <cell r="A180" t="str">
            <v>Available-for sale investment securities</v>
          </cell>
          <cell r="B180">
            <v>4.0582507754119167E-2</v>
          </cell>
          <cell r="C180">
            <v>5.5037156889754725E-2</v>
          </cell>
          <cell r="D180">
            <v>5.9400000000000001E-2</v>
          </cell>
          <cell r="E180">
            <v>6.2100000000000002E-2</v>
          </cell>
          <cell r="F180">
            <v>6.4399999999999999E-2</v>
          </cell>
          <cell r="G180">
            <v>6.4399999999999999E-2</v>
          </cell>
          <cell r="H180">
            <v>6.2930877081688097E-2</v>
          </cell>
          <cell r="I180">
            <v>6.4500000000000002E-2</v>
          </cell>
          <cell r="J180">
            <v>6.5000000000000002E-2</v>
          </cell>
          <cell r="K180">
            <v>6.5000000000000002E-2</v>
          </cell>
          <cell r="L180">
            <v>6.4500000000000002E-2</v>
          </cell>
          <cell r="M180">
            <v>6.4762861065024407E-2</v>
          </cell>
          <cell r="N180">
            <v>6.4000000000000001E-2</v>
          </cell>
          <cell r="O180">
            <v>6.3500000000000001E-2</v>
          </cell>
          <cell r="P180">
            <v>6.3500000000000001E-2</v>
          </cell>
          <cell r="Q180">
            <v>6.3500000000000001E-2</v>
          </cell>
          <cell r="R180">
            <v>6.3500000000000001E-2</v>
          </cell>
          <cell r="S180">
            <v>6.3500000000000001E-2</v>
          </cell>
        </row>
        <row r="181">
          <cell r="A181" t="str">
            <v>Trading securities</v>
          </cell>
          <cell r="B181">
            <v>3.183416828114851E-2</v>
          </cell>
          <cell r="C181">
            <v>4.6036435253569673E-2</v>
          </cell>
          <cell r="D181">
            <v>7.6399999999999996E-2</v>
          </cell>
          <cell r="E181">
            <v>8.2699999999999996E-2</v>
          </cell>
          <cell r="F181">
            <v>9.06E-2</v>
          </cell>
          <cell r="G181">
            <v>9.06E-2</v>
          </cell>
          <cell r="H181">
            <v>8.4556397295565744E-2</v>
          </cell>
          <cell r="I181">
            <v>9.0800000000000006E-2</v>
          </cell>
          <cell r="J181">
            <v>9.2299999999999993E-2</v>
          </cell>
          <cell r="K181">
            <v>9.2299999999999993E-2</v>
          </cell>
          <cell r="L181">
            <v>9.1499999999999998E-2</v>
          </cell>
          <cell r="M181">
            <v>9.1136018014636902E-2</v>
          </cell>
          <cell r="N181">
            <v>9.0999999999999998E-2</v>
          </cell>
          <cell r="O181">
            <v>9.0499999999999997E-2</v>
          </cell>
          <cell r="P181">
            <v>9.0499999999999997E-2</v>
          </cell>
          <cell r="Q181">
            <v>9.0499999999999997E-2</v>
          </cell>
          <cell r="R181">
            <v>9.0499999999999997E-2</v>
          </cell>
          <cell r="S181">
            <v>9.0499999999999997E-2</v>
          </cell>
        </row>
        <row r="182">
          <cell r="A182" t="str">
            <v>Cash and cash equivalents</v>
          </cell>
          <cell r="B182" t="str">
            <v>NA</v>
          </cell>
          <cell r="C182">
            <v>2.8271578561812883E-2</v>
          </cell>
          <cell r="D182">
            <v>4.1599999999999998E-2</v>
          </cell>
          <cell r="E182">
            <v>4.2700000000000002E-2</v>
          </cell>
          <cell r="F182">
            <v>4.5900000000000003E-2</v>
          </cell>
          <cell r="G182">
            <v>4.5999999999999999E-2</v>
          </cell>
          <cell r="H182">
            <v>4.3591301279025781E-2</v>
          </cell>
          <cell r="I182">
            <v>4.6600000000000003E-2</v>
          </cell>
          <cell r="J182">
            <v>4.8099999999999997E-2</v>
          </cell>
          <cell r="K182">
            <v>4.8500000000000001E-2</v>
          </cell>
          <cell r="L182">
            <v>4.8000000000000001E-2</v>
          </cell>
          <cell r="M182">
            <v>4.7820997761827126E-2</v>
          </cell>
          <cell r="N182">
            <v>4.7500000000000001E-2</v>
          </cell>
          <cell r="O182">
            <v>4.7E-2</v>
          </cell>
          <cell r="P182">
            <v>4.7E-2</v>
          </cell>
          <cell r="Q182">
            <v>4.7E-2</v>
          </cell>
          <cell r="R182">
            <v>4.7E-2</v>
          </cell>
          <cell r="S182">
            <v>4.7E-2</v>
          </cell>
        </row>
        <row r="183">
          <cell r="A183" t="str">
            <v>Stock borrow and other</v>
          </cell>
          <cell r="B183" t="str">
            <v>NA</v>
          </cell>
          <cell r="C183">
            <v>5.6318747814861639E-2</v>
          </cell>
          <cell r="D183">
            <v>5.91E-2</v>
          </cell>
          <cell r="E183">
            <v>7.1400000000000005E-2</v>
          </cell>
          <cell r="F183">
            <v>8.1699999999999995E-2</v>
          </cell>
          <cell r="G183">
            <v>8.1000000000000003E-2</v>
          </cell>
          <cell r="H183">
            <v>7.2622927439953439E-2</v>
          </cell>
          <cell r="I183">
            <v>8.2000000000000003E-2</v>
          </cell>
          <cell r="J183">
            <v>8.3500000000000005E-2</v>
          </cell>
          <cell r="K183">
            <v>8.3500000000000005E-2</v>
          </cell>
          <cell r="L183">
            <v>8.3000000000000004E-2</v>
          </cell>
          <cell r="M183">
            <v>8.2958622771494961E-2</v>
          </cell>
          <cell r="N183">
            <v>8.2500000000000004E-2</v>
          </cell>
          <cell r="O183">
            <v>8.2000000000000003E-2</v>
          </cell>
          <cell r="P183">
            <v>8.2000000000000003E-2</v>
          </cell>
          <cell r="Q183">
            <v>8.2000000000000003E-2</v>
          </cell>
          <cell r="R183">
            <v>8.2000000000000003E-2</v>
          </cell>
          <cell r="S183">
            <v>8.2000000000000003E-2</v>
          </cell>
        </row>
        <row r="184">
          <cell r="A184" t="str">
            <v>Total</v>
          </cell>
          <cell r="B184">
            <v>4.3379656493160883E-2</v>
          </cell>
          <cell r="C184">
            <v>4.9867127730311454E-2</v>
          </cell>
          <cell r="D184">
            <v>5.5599999999999997E-2</v>
          </cell>
          <cell r="E184">
            <v>5.8700000000000002E-2</v>
          </cell>
          <cell r="F184">
            <v>6.2181241595985356E-2</v>
          </cell>
          <cell r="G184">
            <v>6.2334996076473206E-2</v>
          </cell>
          <cell r="H184">
            <v>6.0035656272280954E-2</v>
          </cell>
          <cell r="I184">
            <v>6.2761372686520794E-2</v>
          </cell>
          <cell r="J184">
            <v>6.3995253548610992E-2</v>
          </cell>
          <cell r="K184">
            <v>6.4009104554087426E-2</v>
          </cell>
          <cell r="L184">
            <v>6.3563401927309068E-2</v>
          </cell>
          <cell r="M184">
            <v>6.3612812799197227E-2</v>
          </cell>
          <cell r="N184">
            <v>6.3147627785513208E-2</v>
          </cell>
          <cell r="O184">
            <v>6.2710895367841746E-2</v>
          </cell>
          <cell r="P184">
            <v>6.2763283976248654E-2</v>
          </cell>
          <cell r="Q184">
            <v>6.2821475881176356E-2</v>
          </cell>
          <cell r="R184">
            <v>6.2889402585368626E-2</v>
          </cell>
          <cell r="S184">
            <v>6.2952424999916476E-2</v>
          </cell>
        </row>
        <row r="186">
          <cell r="A186" t="str">
            <v>Average Interest Bearing Liabilities</v>
          </cell>
        </row>
        <row r="187">
          <cell r="A187" t="str">
            <v>Retail deposits</v>
          </cell>
          <cell r="B187">
            <v>11720.333000000001</v>
          </cell>
          <cell r="C187">
            <v>12951.635</v>
          </cell>
          <cell r="D187">
            <v>18120.089</v>
          </cell>
          <cell r="E187">
            <v>19848.322</v>
          </cell>
          <cell r="F187">
            <v>20992.962</v>
          </cell>
          <cell r="G187">
            <v>22210.553796</v>
          </cell>
          <cell r="H187">
            <v>20292.981699</v>
          </cell>
          <cell r="I187">
            <v>23210.028716819997</v>
          </cell>
          <cell r="J187">
            <v>24254.480009076895</v>
          </cell>
          <cell r="K187">
            <v>25345.931609485353</v>
          </cell>
          <cell r="L187">
            <v>26486.498531912192</v>
          </cell>
          <cell r="M187">
            <v>24824.234716823608</v>
          </cell>
          <cell r="N187">
            <v>29292.596965851855</v>
          </cell>
          <cell r="O187">
            <v>33979.41248038815</v>
          </cell>
          <cell r="P187">
            <v>38396.736102838608</v>
          </cell>
          <cell r="Q187">
            <v>42620.377074150856</v>
          </cell>
          <cell r="R187">
            <v>46456.211010824438</v>
          </cell>
          <cell r="S187">
            <v>49708.145781582149</v>
          </cell>
        </row>
        <row r="188">
          <cell r="A188" t="str">
            <v>Yr./Yr. Change</v>
          </cell>
          <cell r="B188">
            <v>0.26516445969027469</v>
          </cell>
          <cell r="C188">
            <v>0.10505691263208994</v>
          </cell>
          <cell r="D188">
            <v>0.5270994775693616</v>
          </cell>
          <cell r="E188">
            <v>0.62041153115384118</v>
          </cell>
          <cell r="F188">
            <v>0.60307040502781462</v>
          </cell>
          <cell r="G188">
            <v>0.5249915784937742</v>
          </cell>
          <cell r="H188">
            <v>0.5677980721698439</v>
          </cell>
          <cell r="I188">
            <v>0.28090037067809082</v>
          </cell>
          <cell r="J188">
            <v>0.22199146149870486</v>
          </cell>
          <cell r="K188">
            <v>0.20735376024999974</v>
          </cell>
          <cell r="L188">
            <v>0.19251860062499948</v>
          </cell>
          <cell r="M188">
            <v>0.22329163279376041</v>
          </cell>
          <cell r="N188">
            <v>0.17999999999999994</v>
          </cell>
          <cell r="O188">
            <v>0.15999999999999992</v>
          </cell>
          <cell r="P188">
            <v>0.12999999999999989</v>
          </cell>
          <cell r="Q188">
            <v>0.1100000000000001</v>
          </cell>
          <cell r="R188">
            <v>9.000000000000008E-2</v>
          </cell>
          <cell r="S188">
            <v>7.0000000000000062E-2</v>
          </cell>
        </row>
        <row r="189">
          <cell r="A189" t="str">
            <v>Brokered certificates of deposit</v>
          </cell>
          <cell r="B189">
            <v>358.66500000000002</v>
          </cell>
          <cell r="C189">
            <v>450.44099999999997</v>
          </cell>
          <cell r="D189">
            <v>420.6</v>
          </cell>
          <cell r="E189">
            <v>577.06799999999998</v>
          </cell>
          <cell r="F189">
            <v>618.68100000000004</v>
          </cell>
          <cell r="G189">
            <v>649.61505000000011</v>
          </cell>
          <cell r="H189">
            <v>566.49101250000012</v>
          </cell>
          <cell r="I189">
            <v>682.0958025000001</v>
          </cell>
          <cell r="J189">
            <v>716.20059262500013</v>
          </cell>
          <cell r="K189">
            <v>752.01062225625014</v>
          </cell>
          <cell r="L189">
            <v>789.61115336906266</v>
          </cell>
          <cell r="M189">
            <v>734.97954268757826</v>
          </cell>
          <cell r="N189">
            <v>896.67504207884542</v>
          </cell>
          <cell r="O189">
            <v>1076.0100504946145</v>
          </cell>
          <cell r="P189">
            <v>1258.9317590786989</v>
          </cell>
          <cell r="Q189">
            <v>1447.7715229405035</v>
          </cell>
          <cell r="R189">
            <v>1592.5486752345539</v>
          </cell>
          <cell r="S189">
            <v>1751.8035427580094</v>
          </cell>
        </row>
        <row r="190">
          <cell r="A190" t="str">
            <v>Yr./Yr. Change</v>
          </cell>
          <cell r="B190">
            <v>-1.779210323089464E-2</v>
          </cell>
          <cell r="C190">
            <v>0.25588222993601262</v>
          </cell>
          <cell r="D190">
            <v>0.45720373482079446</v>
          </cell>
          <cell r="E190">
            <v>0.26349392630998159</v>
          </cell>
          <cell r="F190">
            <v>0.14448688896082862</v>
          </cell>
          <cell r="G190">
            <v>0.26784089511865261</v>
          </cell>
          <cell r="H190">
            <v>0.26004986339975322</v>
          </cell>
          <cell r="I190">
            <v>0.62172088088445099</v>
          </cell>
          <cell r="J190">
            <v>0.24110259557799107</v>
          </cell>
          <cell r="K190">
            <v>0.21550625000000023</v>
          </cell>
          <cell r="L190">
            <v>0.21550625000000001</v>
          </cell>
          <cell r="M190">
            <v>0.29742489548777806</v>
          </cell>
          <cell r="N190">
            <v>0.21999999999999997</v>
          </cell>
          <cell r="O190">
            <v>0.19999999999999996</v>
          </cell>
          <cell r="P190">
            <v>0.16999999999999993</v>
          </cell>
          <cell r="Q190">
            <v>0.14999999999999991</v>
          </cell>
          <cell r="R190">
            <v>0.10000000000000009</v>
          </cell>
          <cell r="S190">
            <v>0.10000000000000009</v>
          </cell>
        </row>
        <row r="191">
          <cell r="A191" t="str">
            <v>Free credits</v>
          </cell>
          <cell r="B191" t="str">
            <v>NA</v>
          </cell>
          <cell r="C191">
            <v>3373.6150000000002</v>
          </cell>
          <cell r="D191">
            <v>6759.7330000000002</v>
          </cell>
          <cell r="E191">
            <v>6416.1360000000004</v>
          </cell>
          <cell r="F191">
            <v>5794.5860000000002</v>
          </cell>
          <cell r="G191">
            <v>5736.6401400000004</v>
          </cell>
          <cell r="H191">
            <v>6176.7737850000003</v>
          </cell>
          <cell r="I191">
            <v>5908.7393442000002</v>
          </cell>
          <cell r="J191">
            <v>6026.9141310840005</v>
          </cell>
          <cell r="K191">
            <v>6147.4524137056806</v>
          </cell>
          <cell r="L191">
            <v>6270.4014619797945</v>
          </cell>
          <cell r="M191">
            <v>6088.3768377423694</v>
          </cell>
          <cell r="N191">
            <v>6210.1443744972166</v>
          </cell>
          <cell r="O191">
            <v>6334.3472619871609</v>
          </cell>
          <cell r="P191">
            <v>6461.0342072269041</v>
          </cell>
          <cell r="Q191">
            <v>6590.2548913714427</v>
          </cell>
          <cell r="R191">
            <v>6722.0599891988713</v>
          </cell>
          <cell r="S191">
            <v>6856.5011889828493</v>
          </cell>
        </row>
        <row r="192">
          <cell r="A192" t="str">
            <v>Yr./Yr. Change</v>
          </cell>
          <cell r="B192" t="str">
            <v>NA</v>
          </cell>
          <cell r="C192" t="str">
            <v>NA</v>
          </cell>
          <cell r="D192">
            <v>1.3763286522028313</v>
          </cell>
          <cell r="E192">
            <v>0.7321512695379202</v>
          </cell>
          <cell r="F192">
            <v>0.7009456407034993</v>
          </cell>
          <cell r="G192">
            <v>0.62096855626698932</v>
          </cell>
          <cell r="H192">
            <v>0.83090654535268538</v>
          </cell>
          <cell r="I192">
            <v>-0.12589160781942121</v>
          </cell>
          <cell r="J192">
            <v>-6.0662970503742475E-2</v>
          </cell>
          <cell r="K192">
            <v>6.0895880000000124E-2</v>
          </cell>
          <cell r="L192">
            <v>9.304424E-2</v>
          </cell>
          <cell r="M192">
            <v>-1.4311184177134506E-2</v>
          </cell>
          <cell r="N192">
            <v>2.0000000000000018E-2</v>
          </cell>
          <cell r="O192">
            <v>2.0000000000000018E-2</v>
          </cell>
          <cell r="P192">
            <v>2.0000000000000018E-2</v>
          </cell>
          <cell r="Q192">
            <v>2.0000000000000018E-2</v>
          </cell>
          <cell r="R192">
            <v>2.0000000000000018E-2</v>
          </cell>
          <cell r="S192">
            <v>2.0000000000000018E-2</v>
          </cell>
        </row>
        <row r="193">
          <cell r="A193" t="str">
            <v>Repurchase agreements and other borrowings</v>
          </cell>
          <cell r="B193">
            <v>8139.7359999999999</v>
          </cell>
          <cell r="C193">
            <v>10115.763999999999</v>
          </cell>
          <cell r="D193">
            <v>9855.018</v>
          </cell>
          <cell r="E193">
            <v>10580.282999999999</v>
          </cell>
          <cell r="F193">
            <v>11586.26</v>
          </cell>
          <cell r="G193">
            <v>12165.573</v>
          </cell>
          <cell r="H193">
            <v>11046.783500000001</v>
          </cell>
          <cell r="I193">
            <v>12530.540190000002</v>
          </cell>
          <cell r="J193">
            <v>12906.456395700003</v>
          </cell>
          <cell r="K193">
            <v>13293.650087571003</v>
          </cell>
          <cell r="L193">
            <v>13692.459590198134</v>
          </cell>
          <cell r="M193">
            <v>13105.776565867287</v>
          </cell>
          <cell r="N193">
            <v>14154.23869113667</v>
          </cell>
          <cell r="O193">
            <v>15003.493012604871</v>
          </cell>
          <cell r="P193">
            <v>15603.632733109067</v>
          </cell>
          <cell r="Q193">
            <v>16227.778042433431</v>
          </cell>
          <cell r="R193">
            <v>16714.611383706433</v>
          </cell>
          <cell r="S193">
            <v>17216.049725217628</v>
          </cell>
        </row>
        <row r="194">
          <cell r="A194" t="str">
            <v>Yr./Yr. Change</v>
          </cell>
          <cell r="B194">
            <v>0.3619045866217816</v>
          </cell>
          <cell r="C194">
            <v>0.24276315595493503</v>
          </cell>
          <cell r="D194">
            <v>-2.1648870569891732E-2</v>
          </cell>
          <cell r="E194">
            <v>1.6442975135472437E-2</v>
          </cell>
          <cell r="F194">
            <v>0.21829645473803216</v>
          </cell>
          <cell r="G194">
            <v>0.16162542748475861</v>
          </cell>
          <cell r="H194">
            <v>9.1975481126219893E-2</v>
          </cell>
          <cell r="I194">
            <v>0.27148831082804725</v>
          </cell>
          <cell r="J194">
            <v>0.21985927935008953</v>
          </cell>
          <cell r="K194">
            <v>0.14736335000000023</v>
          </cell>
          <cell r="L194">
            <v>0.12550881000000036</v>
          </cell>
          <cell r="M194">
            <v>0.18638846917451457</v>
          </cell>
          <cell r="N194">
            <v>8.0000000000000071E-2</v>
          </cell>
          <cell r="O194">
            <v>6.0000000000000053E-2</v>
          </cell>
          <cell r="P194">
            <v>4.0000000000000036E-2</v>
          </cell>
          <cell r="Q194">
            <v>4.0000000000000036E-2</v>
          </cell>
          <cell r="R194">
            <v>3.0000000000000027E-2</v>
          </cell>
          <cell r="S194">
            <v>3.0000000000000027E-2</v>
          </cell>
        </row>
        <row r="195">
          <cell r="A195" t="str">
            <v>FHLB advances</v>
          </cell>
          <cell r="B195">
            <v>1168.519</v>
          </cell>
          <cell r="C195">
            <v>3260.556</v>
          </cell>
          <cell r="D195">
            <v>3054.1109999999999</v>
          </cell>
          <cell r="E195">
            <v>2842.1979999999999</v>
          </cell>
          <cell r="F195">
            <v>3583.663</v>
          </cell>
          <cell r="G195">
            <v>3476.1531099999997</v>
          </cell>
          <cell r="H195">
            <v>3239.0312774999998</v>
          </cell>
          <cell r="I195">
            <v>3580.4377032999996</v>
          </cell>
          <cell r="J195">
            <v>3687.8508343989997</v>
          </cell>
          <cell r="K195">
            <v>3798.48635943097</v>
          </cell>
          <cell r="L195">
            <v>3912.4409502138992</v>
          </cell>
          <cell r="M195">
            <v>3744.8039618359671</v>
          </cell>
          <cell r="N195">
            <v>4044.3882787828447</v>
          </cell>
          <cell r="O195">
            <v>4287.0515755098158</v>
          </cell>
          <cell r="P195">
            <v>4501.4041542853065</v>
          </cell>
          <cell r="Q195">
            <v>4681.4603204567193</v>
          </cell>
          <cell r="R195">
            <v>4821.9041300704212</v>
          </cell>
          <cell r="S195">
            <v>4966.5612539725344</v>
          </cell>
        </row>
        <row r="196">
          <cell r="A196" t="str">
            <v>Yr./Yr. Change</v>
          </cell>
          <cell r="B196">
            <v>0.24969546855064428</v>
          </cell>
          <cell r="C196">
            <v>1.7903320356793513</v>
          </cell>
          <cell r="D196">
            <v>0.55691399662731866</v>
          </cell>
          <cell r="E196">
            <v>-5.3010081974559697E-2</v>
          </cell>
          <cell r="F196">
            <v>-0.12450388366924048</v>
          </cell>
          <cell r="G196">
            <v>-0.12105913524726342</v>
          </cell>
          <cell r="H196">
            <v>-4.2305107250549812E-3</v>
          </cell>
          <cell r="I196">
            <v>0.17233384880248281</v>
          </cell>
          <cell r="J196">
            <v>0.29753480735648963</v>
          </cell>
          <cell r="K196">
            <v>5.9945190000000093E-2</v>
          </cell>
          <cell r="L196">
            <v>0.12550881000000014</v>
          </cell>
          <cell r="M196">
            <v>0.15614936720411698</v>
          </cell>
          <cell r="N196">
            <v>8.0000000000000071E-2</v>
          </cell>
          <cell r="O196">
            <v>6.0000000000000053E-2</v>
          </cell>
          <cell r="P196">
            <v>5.0000000000000044E-2</v>
          </cell>
          <cell r="Q196">
            <v>4.0000000000000036E-2</v>
          </cell>
          <cell r="R196">
            <v>3.0000000000000027E-2</v>
          </cell>
          <cell r="S196">
            <v>3.0000000000000027E-2</v>
          </cell>
        </row>
        <row r="197">
          <cell r="A197" t="str">
            <v>Stock loan and other</v>
          </cell>
          <cell r="B197" t="str">
            <v>NA</v>
          </cell>
          <cell r="C197" t="str">
            <v>NA</v>
          </cell>
          <cell r="D197">
            <v>669.75300000000004</v>
          </cell>
          <cell r="E197">
            <v>1133.694</v>
          </cell>
          <cell r="F197">
            <v>1283.0260000000001</v>
          </cell>
          <cell r="G197">
            <v>1347.1773000000001</v>
          </cell>
          <cell r="H197">
            <v>1108.4125750000001</v>
          </cell>
          <cell r="I197">
            <v>1401.064392</v>
          </cell>
          <cell r="J197">
            <v>1457.10696768</v>
          </cell>
          <cell r="K197">
            <v>1515.3912463872</v>
          </cell>
          <cell r="L197">
            <v>1576.0068962426881</v>
          </cell>
          <cell r="M197">
            <v>1487.3923755774722</v>
          </cell>
          <cell r="N197">
            <v>1546.8880706005712</v>
          </cell>
          <cell r="O197">
            <v>1608.7635934245941</v>
          </cell>
          <cell r="P197">
            <v>1673.1141371615779</v>
          </cell>
          <cell r="Q197">
            <v>1723.3075612764253</v>
          </cell>
          <cell r="R197">
            <v>1775.0067881147181</v>
          </cell>
          <cell r="S197">
            <v>1828.2569917581598</v>
          </cell>
        </row>
        <row r="198">
          <cell r="A198" t="str">
            <v>Yr./Yr. Change</v>
          </cell>
          <cell r="B198" t="str">
            <v>NA</v>
          </cell>
          <cell r="C198" t="str">
            <v>NA</v>
          </cell>
          <cell r="D198">
            <v>0.56539939417737139</v>
          </cell>
          <cell r="E198">
            <v>1.2446541428413029</v>
          </cell>
          <cell r="F198">
            <v>2.0066529342978803</v>
          </cell>
          <cell r="G198">
            <v>1.7094080712438311</v>
          </cell>
          <cell r="H198">
            <v>1.3877099710641012</v>
          </cell>
          <cell r="I198">
            <v>1.0919120810209137</v>
          </cell>
          <cell r="J198">
            <v>0.28527359911933914</v>
          </cell>
          <cell r="K198">
            <v>0.18110720000000002</v>
          </cell>
          <cell r="L198">
            <v>0.16985855999999999</v>
          </cell>
          <cell r="M198">
            <v>0.3419122167370503</v>
          </cell>
          <cell r="N198">
            <v>4.0000000000000036E-2</v>
          </cell>
          <cell r="O198">
            <v>4.0000000000000036E-2</v>
          </cell>
          <cell r="P198">
            <v>4.0000000000000036E-2</v>
          </cell>
          <cell r="Q198">
            <v>3.0000000000000027E-2</v>
          </cell>
          <cell r="R198">
            <v>3.0000000000000027E-2</v>
          </cell>
          <cell r="S198">
            <v>3.0000000000000027E-2</v>
          </cell>
        </row>
        <row r="199">
          <cell r="A199" t="str">
            <v>Total Average Interest Bearing Liabilities</v>
          </cell>
          <cell r="B199">
            <v>21387.253000000001</v>
          </cell>
          <cell r="C199">
            <v>30616.226750000002</v>
          </cell>
          <cell r="D199">
            <v>38879.303999999996</v>
          </cell>
          <cell r="E199">
            <v>41397.700999999994</v>
          </cell>
          <cell r="F199">
            <v>43859.178</v>
          </cell>
          <cell r="G199">
            <v>45585.712396000003</v>
          </cell>
          <cell r="H199">
            <v>42430.473849000002</v>
          </cell>
          <cell r="I199">
            <v>47312.906148819995</v>
          </cell>
          <cell r="J199">
            <v>49049.008930564894</v>
          </cell>
          <cell r="K199">
            <v>50852.922338836455</v>
          </cell>
          <cell r="L199">
            <v>52727.418583915773</v>
          </cell>
          <cell r="M199">
            <v>49985.564000534287</v>
          </cell>
          <cell r="N199">
            <v>56144.931422948008</v>
          </cell>
          <cell r="O199">
            <v>62289.077974409207</v>
          </cell>
          <cell r="P199">
            <v>67894.853093700163</v>
          </cell>
          <cell r="Q199">
            <v>73290.949412629372</v>
          </cell>
          <cell r="R199">
            <v>78082.341977149437</v>
          </cell>
          <cell r="S199">
            <v>82327.318484271338</v>
          </cell>
        </row>
        <row r="200">
          <cell r="A200" t="str">
            <v>Yr./Yr. Change</v>
          </cell>
          <cell r="B200">
            <v>0.29299866463661783</v>
          </cell>
          <cell r="C200">
            <v>0.43151749081567425</v>
          </cell>
          <cell r="D200">
            <v>0.41577402968036914</v>
          </cell>
          <cell r="E200">
            <v>0.3651212207578669</v>
          </cell>
          <cell r="F200">
            <v>0.41148981970438103</v>
          </cell>
          <cell r="G200">
            <v>0.35911140624733062</v>
          </cell>
          <cell r="H200">
            <v>0.3866099953431601</v>
          </cell>
          <cell r="I200">
            <v>0.21691751860630015</v>
          </cell>
          <cell r="J200">
            <v>0.18482446478283676</v>
          </cell>
          <cell r="K200">
            <v>0.15945908377116536</v>
          </cell>
          <cell r="L200">
            <v>0.15666545091752115</v>
          </cell>
          <cell r="M200">
            <v>0.17805811404371918</v>
          </cell>
          <cell r="N200">
            <v>0.12322292536997059</v>
          </cell>
          <cell r="O200">
            <v>0.10943368164752831</v>
          </cell>
          <cell r="P200">
            <v>8.9996116519721614E-2</v>
          </cell>
          <cell r="Q200">
            <v>7.9477251559586959E-2</v>
          </cell>
          <cell r="R200">
            <v>6.5374955610745911E-2</v>
          </cell>
          <cell r="S200">
            <v>5.4365384024523511E-2</v>
          </cell>
        </row>
        <row r="202">
          <cell r="A202" t="str">
            <v>Liability Mix</v>
          </cell>
        </row>
        <row r="203">
          <cell r="A203" t="str">
            <v>Retail deposits</v>
          </cell>
          <cell r="B203">
            <v>0.54800553395052654</v>
          </cell>
          <cell r="C203">
            <v>0.42303171797615458</v>
          </cell>
          <cell r="D203">
            <v>0.46606001486034837</v>
          </cell>
          <cell r="E203">
            <v>0.47945469242362043</v>
          </cell>
          <cell r="F203">
            <v>0.47864467500964109</v>
          </cell>
          <cell r="G203">
            <v>0.48722620813860318</v>
          </cell>
          <cell r="H203">
            <v>0.4782643194421517</v>
          </cell>
          <cell r="I203">
            <v>0.49056442746962536</v>
          </cell>
          <cell r="J203">
            <v>0.49449480301247661</v>
          </cell>
          <cell r="K203">
            <v>0.49841642217931348</v>
          </cell>
          <cell r="L203">
            <v>0.50232875500549845</v>
          </cell>
          <cell r="M203">
            <v>0.49662808079065118</v>
          </cell>
          <cell r="N203">
            <v>0.52173181484872466</v>
          </cell>
          <cell r="O203">
            <v>0.54551156615848806</v>
          </cell>
          <cell r="P203">
            <v>0.56553235412186742</v>
          </cell>
          <cell r="Q203">
            <v>0.58152305865486009</v>
          </cell>
          <cell r="R203">
            <v>0.59496436498305483</v>
          </cell>
          <cell r="S203">
            <v>0.60378677086487287</v>
          </cell>
        </row>
        <row r="204">
          <cell r="A204" t="str">
            <v>Free credits</v>
          </cell>
          <cell r="B204" t="str">
            <v>NA</v>
          </cell>
          <cell r="C204">
            <v>0.11019042377584952</v>
          </cell>
          <cell r="D204">
            <v>0.1738645578634844</v>
          </cell>
          <cell r="E204">
            <v>0.15498773712095754</v>
          </cell>
          <cell r="F204">
            <v>0.13211797995849353</v>
          </cell>
          <cell r="G204">
            <v>0.12584294153760711</v>
          </cell>
          <cell r="H204">
            <v>0.14557399964425743</v>
          </cell>
          <cell r="I204">
            <v>0.12488641736811525</v>
          </cell>
          <cell r="J204">
            <v>0.12287534982849221</v>
          </cell>
          <cell r="K204">
            <v>0.12088690543180174</v>
          </cell>
          <cell r="L204">
            <v>0.11892107807251061</v>
          </cell>
          <cell r="M204">
            <v>0.12180270363013793</v>
          </cell>
          <cell r="N204">
            <v>0.11060917196096096</v>
          </cell>
          <cell r="O204">
            <v>0.10169274402471584</v>
          </cell>
          <cell r="P204">
            <v>9.5162356391141692E-2</v>
          </cell>
          <cell r="Q204">
            <v>8.9919082017456048E-2</v>
          </cell>
          <cell r="R204">
            <v>8.6089374613866759E-2</v>
          </cell>
          <cell r="S204">
            <v>8.3283426634292557E-2</v>
          </cell>
        </row>
        <row r="205">
          <cell r="A205" t="str">
            <v>Total retail deposits + free credit</v>
          </cell>
          <cell r="B205" t="str">
            <v>NA</v>
          </cell>
          <cell r="C205">
            <v>0.53322214175200411</v>
          </cell>
          <cell r="D205">
            <v>0.63992457272383274</v>
          </cell>
          <cell r="E205">
            <v>0.63444242954457797</v>
          </cell>
          <cell r="F205">
            <v>0.61076265496813464</v>
          </cell>
          <cell r="G205">
            <v>0.61306914967621029</v>
          </cell>
          <cell r="H205">
            <v>0.62383831908640919</v>
          </cell>
          <cell r="I205">
            <v>0.6154508448377406</v>
          </cell>
          <cell r="J205">
            <v>0.61737015284096886</v>
          </cell>
          <cell r="K205">
            <v>0.61930332761111517</v>
          </cell>
          <cell r="L205">
            <v>0.62124983307800907</v>
          </cell>
          <cell r="M205">
            <v>0.61843078442078914</v>
          </cell>
          <cell r="N205">
            <v>0.63234098680968565</v>
          </cell>
          <cell r="O205">
            <v>0.6472043101832039</v>
          </cell>
          <cell r="P205">
            <v>0.6606947105130091</v>
          </cell>
          <cell r="Q205">
            <v>0.67144214067231611</v>
          </cell>
          <cell r="R205">
            <v>0.68105373959692161</v>
          </cell>
          <cell r="S205">
            <v>0.68707019749916542</v>
          </cell>
        </row>
        <row r="206">
          <cell r="A206" t="str">
            <v>Brokered certificates of deposit</v>
          </cell>
          <cell r="B206">
            <v>1.6770035871366933E-2</v>
          </cell>
          <cell r="C206">
            <v>1.4712492289729985E-2</v>
          </cell>
          <cell r="D206">
            <v>1.0818094891822139E-2</v>
          </cell>
          <cell r="E206">
            <v>1.393961466604148E-2</v>
          </cell>
          <cell r="F206">
            <v>1.4106078321850903E-2</v>
          </cell>
          <cell r="G206">
            <v>1.4250409083373274E-2</v>
          </cell>
          <cell r="H206">
            <v>1.335104138869642E-2</v>
          </cell>
          <cell r="I206">
            <v>1.4416696373596402E-2</v>
          </cell>
          <cell r="J206">
            <v>1.4601734229510591E-2</v>
          </cell>
          <cell r="K206">
            <v>1.4787952937012206E-2</v>
          </cell>
          <cell r="L206">
            <v>1.4975342517714863E-2</v>
          </cell>
          <cell r="M206">
            <v>1.4703836145166276E-2</v>
          </cell>
          <cell r="N206">
            <v>1.5970721120381476E-2</v>
          </cell>
          <cell r="O206">
            <v>1.7274457826084399E-2</v>
          </cell>
          <cell r="P206">
            <v>1.8542374005011474E-2</v>
          </cell>
          <cell r="Q206">
            <v>1.975375588040924E-2</v>
          </cell>
          <cell r="R206">
            <v>2.0395759590569256E-2</v>
          </cell>
          <cell r="S206">
            <v>2.1278520605437817E-2</v>
          </cell>
        </row>
        <row r="207">
          <cell r="A207" t="str">
            <v>Repurchase agreements and other borrowings</v>
          </cell>
          <cell r="B207">
            <v>0.38058819428563356</v>
          </cell>
          <cell r="C207">
            <v>0.33040531358097547</v>
          </cell>
          <cell r="D207">
            <v>0.25347722274040713</v>
          </cell>
          <cell r="E207">
            <v>0.25557658383010207</v>
          </cell>
          <cell r="F207">
            <v>0.26416956560380589</v>
          </cell>
          <cell r="G207">
            <v>0.26687249931115453</v>
          </cell>
          <cell r="H207">
            <v>0.26035022703995447</v>
          </cell>
          <cell r="I207">
            <v>0.2648440184711105</v>
          </cell>
          <cell r="J207">
            <v>0.26313388745470334</v>
          </cell>
          <cell r="K207">
            <v>0.26141369022992456</v>
          </cell>
          <cell r="L207">
            <v>0.2596838600851768</v>
          </cell>
          <cell r="M207">
            <v>0.26219123116680654</v>
          </cell>
          <cell r="N207">
            <v>0.25210180745454497</v>
          </cell>
          <cell r="O207">
            <v>0.24086876063198259</v>
          </cell>
          <cell r="P207">
            <v>0.22982055372555035</v>
          </cell>
          <cell r="Q207">
            <v>0.22141585246864173</v>
          </cell>
          <cell r="R207">
            <v>0.21406390946365203</v>
          </cell>
          <cell r="S207">
            <v>0.20911709554231092</v>
          </cell>
        </row>
        <row r="208">
          <cell r="A208" t="str">
            <v>FHLB advances</v>
          </cell>
          <cell r="B208">
            <v>5.4636235892472962E-2</v>
          </cell>
          <cell r="C208">
            <v>0.10649764344327636</v>
          </cell>
          <cell r="D208">
            <v>7.8553643861525926E-2</v>
          </cell>
          <cell r="E208">
            <v>6.8655938164295646E-2</v>
          </cell>
          <cell r="F208">
            <v>8.1708394078885832E-2</v>
          </cell>
          <cell r="G208">
            <v>7.625532052242362E-2</v>
          </cell>
          <cell r="H208">
            <v>7.6337381690031181E-2</v>
          </cell>
          <cell r="I208">
            <v>7.5675708696437735E-2</v>
          </cell>
          <cell r="J208">
            <v>7.5187061162023089E-2</v>
          </cell>
          <cell r="K208">
            <v>7.469553734043835E-2</v>
          </cell>
          <cell r="L208">
            <v>7.4201261038168279E-2</v>
          </cell>
          <cell r="M208">
            <v>7.4917709476998995E-2</v>
          </cell>
          <cell r="N208">
            <v>7.2034788827434387E-2</v>
          </cell>
          <cell r="O208">
            <v>6.8825092856103998E-2</v>
          </cell>
          <cell r="P208">
            <v>6.6299637589214894E-2</v>
          </cell>
          <cell r="Q208">
            <v>6.3875012644467363E-2</v>
          </cell>
          <cell r="R208">
            <v>6.17540920004876E-2</v>
          </cell>
          <cell r="S208">
            <v>6.032701350428895E-2</v>
          </cell>
        </row>
        <row r="209">
          <cell r="A209" t="str">
            <v>Stock loan and other</v>
          </cell>
          <cell r="B209" t="str">
            <v>NA</v>
          </cell>
          <cell r="C209" t="str">
            <v>NA</v>
          </cell>
          <cell r="D209">
            <v>1.7226465782412156E-2</v>
          </cell>
          <cell r="E209">
            <v>2.7385433794982966E-2</v>
          </cell>
          <cell r="F209">
            <v>2.9253307027322765E-2</v>
          </cell>
          <cell r="G209">
            <v>2.9552621406838221E-2</v>
          </cell>
          <cell r="H209">
            <v>2.6123030794908811E-2</v>
          </cell>
          <cell r="I209">
            <v>2.9612731621114826E-2</v>
          </cell>
          <cell r="J209">
            <v>2.970716431279417E-2</v>
          </cell>
          <cell r="K209">
            <v>2.9799491881509696E-2</v>
          </cell>
          <cell r="L209">
            <v>2.9889703280930973E-2</v>
          </cell>
          <cell r="M209">
            <v>2.9756438790238992E-2</v>
          </cell>
          <cell r="N209">
            <v>2.7551695787953436E-2</v>
          </cell>
          <cell r="O209">
            <v>2.5827378502625085E-2</v>
          </cell>
          <cell r="P209">
            <v>2.4642724167214129E-2</v>
          </cell>
          <cell r="Q209">
            <v>2.3513238334165555E-2</v>
          </cell>
          <cell r="R209">
            <v>2.2732499348369552E-2</v>
          </cell>
          <cell r="S209">
            <v>2.2207172848796829E-2</v>
          </cell>
        </row>
        <row r="211">
          <cell r="A211" t="str">
            <v>Cost</v>
          </cell>
        </row>
        <row r="212">
          <cell r="A212" t="str">
            <v>Retail deposits</v>
          </cell>
          <cell r="B212">
            <v>1.4804016234009733E-2</v>
          </cell>
          <cell r="C212">
            <v>1.6726228001329561E-2</v>
          </cell>
          <cell r="D212">
            <v>2.0299999999999999E-2</v>
          </cell>
          <cell r="E212">
            <v>2.3300000000000001E-2</v>
          </cell>
          <cell r="F212">
            <v>2.6700000000000002E-2</v>
          </cell>
          <cell r="G212">
            <v>2.7E-2</v>
          </cell>
          <cell r="H212">
            <v>2.4528453968002347E-2</v>
          </cell>
          <cell r="I212">
            <v>2.75E-2</v>
          </cell>
          <cell r="J212">
            <v>2.8500000000000001E-2</v>
          </cell>
          <cell r="K212">
            <v>2.9000000000000001E-2</v>
          </cell>
          <cell r="L212">
            <v>2.9000000000000001E-2</v>
          </cell>
          <cell r="M212">
            <v>2.8544547381976149E-2</v>
          </cell>
          <cell r="N212">
            <v>2.9000000000000001E-2</v>
          </cell>
          <cell r="O212">
            <v>2.9499999999999998E-2</v>
          </cell>
          <cell r="P212">
            <v>2.9499999999999998E-2</v>
          </cell>
          <cell r="Q212">
            <v>2.9499999999999998E-2</v>
          </cell>
          <cell r="R212">
            <v>2.9499999999999998E-2</v>
          </cell>
          <cell r="S212">
            <v>2.9499999999999998E-2</v>
          </cell>
        </row>
        <row r="213">
          <cell r="A213" t="str">
            <v>Brokered certificates of deposit</v>
          </cell>
          <cell r="B213">
            <v>2.5572609538148411E-2</v>
          </cell>
          <cell r="C213">
            <v>3.4810330320730137E-2</v>
          </cell>
          <cell r="D213">
            <v>3.9699999999999999E-2</v>
          </cell>
          <cell r="E213">
            <v>4.65E-2</v>
          </cell>
          <cell r="F213">
            <v>4.7800000000000002E-2</v>
          </cell>
          <cell r="G213">
            <v>4.8000000000000001E-2</v>
          </cell>
          <cell r="H213">
            <v>4.611097377536922E-2</v>
          </cell>
          <cell r="I213">
            <v>4.8000000000000001E-2</v>
          </cell>
          <cell r="J213">
            <v>4.8500000000000001E-2</v>
          </cell>
          <cell r="K213">
            <v>4.8500000000000001E-2</v>
          </cell>
          <cell r="L213">
            <v>4.8500000000000001E-2</v>
          </cell>
          <cell r="M213">
            <v>4.8408099914465492E-2</v>
          </cell>
          <cell r="N213">
            <v>4.8000000000000001E-2</v>
          </cell>
          <cell r="O213">
            <v>4.7500000000000001E-2</v>
          </cell>
          <cell r="P213">
            <v>4.7500000000000001E-2</v>
          </cell>
          <cell r="Q213">
            <v>4.7500000000000001E-2</v>
          </cell>
          <cell r="R213">
            <v>4.7500000000000001E-2</v>
          </cell>
          <cell r="S213">
            <v>4.7500000000000001E-2</v>
          </cell>
        </row>
        <row r="214">
          <cell r="A214" t="str">
            <v>Free credits</v>
          </cell>
          <cell r="B214" t="str">
            <v>NA</v>
          </cell>
          <cell r="C214">
            <v>5.6420190211390444E-3</v>
          </cell>
          <cell r="D214">
            <v>9.7999999999999997E-3</v>
          </cell>
          <cell r="E214">
            <v>1.06E-2</v>
          </cell>
          <cell r="F214">
            <v>1.2500000000000001E-2</v>
          </cell>
          <cell r="G214">
            <v>1.2500000000000001E-2</v>
          </cell>
          <cell r="H214">
            <v>1.1289120837792726E-2</v>
          </cell>
          <cell r="I214">
            <v>1.2500000000000001E-2</v>
          </cell>
          <cell r="J214">
            <v>1.2999999999999999E-2</v>
          </cell>
          <cell r="K214">
            <v>1.2999999999999999E-2</v>
          </cell>
          <cell r="L214">
            <v>1.2999999999999999E-2</v>
          </cell>
          <cell r="M214">
            <v>1.2882811206574436E-2</v>
          </cell>
          <cell r="N214">
            <v>1.2500000000000001E-2</v>
          </cell>
          <cell r="O214">
            <v>1.2E-2</v>
          </cell>
          <cell r="P214">
            <v>1.2E-2</v>
          </cell>
          <cell r="Q214">
            <v>1.2E-2</v>
          </cell>
          <cell r="R214">
            <v>1.2E-2</v>
          </cell>
          <cell r="S214">
            <v>1.2E-2</v>
          </cell>
        </row>
        <row r="215">
          <cell r="A215" t="str">
            <v>Repurchase agreements and other borrowings</v>
          </cell>
          <cell r="B215">
            <v>3.1843293197715505E-2</v>
          </cell>
          <cell r="C215">
            <v>3.7005311709525847E-2</v>
          </cell>
          <cell r="D215">
            <v>4.53E-2</v>
          </cell>
          <cell r="E215">
            <v>4.8300000000000003E-2</v>
          </cell>
          <cell r="F215">
            <v>5.0900000000000001E-2</v>
          </cell>
          <cell r="G215">
            <v>5.0999999999999997E-2</v>
          </cell>
          <cell r="H215">
            <v>4.9593254103307616E-2</v>
          </cell>
          <cell r="I215">
            <v>5.0999999999999997E-2</v>
          </cell>
          <cell r="J215">
            <v>5.1999999999999998E-2</v>
          </cell>
          <cell r="K215">
            <v>5.1999999999999998E-2</v>
          </cell>
          <cell r="L215">
            <v>5.1999999999999998E-2</v>
          </cell>
          <cell r="M215">
            <v>5.177892016100822E-2</v>
          </cell>
          <cell r="N215">
            <v>5.1499999999999997E-2</v>
          </cell>
          <cell r="O215">
            <v>5.0999999999999997E-2</v>
          </cell>
          <cell r="P215">
            <v>5.0999999999999997E-2</v>
          </cell>
          <cell r="Q215">
            <v>5.0999999999999997E-2</v>
          </cell>
          <cell r="R215">
            <v>5.0999999999999997E-2</v>
          </cell>
          <cell r="S215">
            <v>5.0999999999999997E-2</v>
          </cell>
        </row>
        <row r="216">
          <cell r="A216" t="str">
            <v>FHLB advances</v>
          </cell>
          <cell r="B216">
            <v>4.2836273950188228E-2</v>
          </cell>
          <cell r="C216">
            <v>3.8795530578220404E-2</v>
          </cell>
          <cell r="D216">
            <v>4.2599999999999999E-2</v>
          </cell>
          <cell r="E216">
            <v>4.48E-2</v>
          </cell>
          <cell r="F216">
            <v>4.8000000000000001E-2</v>
          </cell>
          <cell r="G216">
            <v>4.8500000000000001E-2</v>
          </cell>
          <cell r="H216">
            <v>4.6677777506072937E-2</v>
          </cell>
          <cell r="I216">
            <v>4.8500000000000001E-2</v>
          </cell>
          <cell r="J216">
            <v>4.9500000000000002E-2</v>
          </cell>
          <cell r="K216">
            <v>0.05</v>
          </cell>
          <cell r="L216">
            <v>0.05</v>
          </cell>
          <cell r="M216">
            <v>4.9537717798128315E-2</v>
          </cell>
          <cell r="N216">
            <v>4.4499999999999998E-2</v>
          </cell>
          <cell r="O216">
            <v>4.3999999999999997E-2</v>
          </cell>
          <cell r="P216">
            <v>4.3999999999999997E-2</v>
          </cell>
          <cell r="Q216">
            <v>4.3999999999999997E-2</v>
          </cell>
          <cell r="R216">
            <v>4.3999999999999997E-2</v>
          </cell>
          <cell r="S216">
            <v>4.3999999999999997E-2</v>
          </cell>
        </row>
        <row r="217">
          <cell r="A217" t="str">
            <v>Stock loan and other</v>
          </cell>
          <cell r="B217" t="str">
            <v>NA</v>
          </cell>
          <cell r="C217">
            <v>1.6757294426136986E-2</v>
          </cell>
          <cell r="D217">
            <v>2.5399999999999999E-2</v>
          </cell>
          <cell r="E217">
            <v>0.03</v>
          </cell>
          <cell r="F217">
            <v>3.5900000000000001E-2</v>
          </cell>
          <cell r="G217">
            <v>3.5499999999999997E-2</v>
          </cell>
          <cell r="H217">
            <v>3.2799581565975781E-2</v>
          </cell>
          <cell r="I217">
            <v>3.5499999999999997E-2</v>
          </cell>
          <cell r="J217">
            <v>3.6499999999999998E-2</v>
          </cell>
          <cell r="K217">
            <v>3.6999999999999998E-2</v>
          </cell>
          <cell r="L217">
            <v>3.6999999999999998E-2</v>
          </cell>
          <cell r="M217">
            <v>3.6543315447961161E-2</v>
          </cell>
          <cell r="N217">
            <v>3.5999999999999997E-2</v>
          </cell>
          <cell r="O217">
            <v>3.5499999999999997E-2</v>
          </cell>
          <cell r="P217">
            <v>3.5499999999999997E-2</v>
          </cell>
          <cell r="Q217">
            <v>3.5499999999999997E-2</v>
          </cell>
          <cell r="R217">
            <v>3.5499999999999997E-2</v>
          </cell>
          <cell r="S217">
            <v>3.5499999999999997E-2</v>
          </cell>
        </row>
        <row r="218">
          <cell r="A218" t="str">
            <v>Total</v>
          </cell>
          <cell r="B218">
            <v>2.3001130626733597E-2</v>
          </cell>
          <cell r="C218">
            <v>2.4822033302977154E-2</v>
          </cell>
          <cell r="D218">
            <v>2.7E-2</v>
          </cell>
          <cell r="E218">
            <v>2.9600000000000001E-2</v>
          </cell>
          <cell r="F218">
            <v>3.3599999999999998E-2</v>
          </cell>
          <cell r="G218">
            <v>3.3770162595113472E-2</v>
          </cell>
          <cell r="H218">
            <v>3.1321815098825492E-2</v>
          </cell>
          <cell r="I218">
            <v>3.397217218480221E-2</v>
          </cell>
          <cell r="J218">
            <v>3.4887698716338955E-2</v>
          </cell>
          <cell r="K218">
            <v>3.5173691689852453E-2</v>
          </cell>
          <cell r="L218">
            <v>3.5159354819943318E-2</v>
          </cell>
          <cell r="M218">
            <v>3.4831599892883078E-2</v>
          </cell>
          <cell r="N218">
            <v>3.4460084128999563E-2</v>
          </cell>
          <cell r="O218">
            <v>3.4362923691453877E-2</v>
          </cell>
          <cell r="P218">
            <v>3.4218764490391455E-2</v>
          </cell>
          <cell r="Q218">
            <v>3.4109691611967453E-2</v>
          </cell>
          <cell r="R218">
            <v>3.3994763000453392E-2</v>
          </cell>
          <cell r="S218">
            <v>3.3929555691862422E-2</v>
          </cell>
        </row>
        <row r="220">
          <cell r="A220" t="str">
            <v>Interest Spread</v>
          </cell>
          <cell r="B220">
            <v>2.07E-2</v>
          </cell>
          <cell r="C220">
            <v>2.50450944273343E-2</v>
          </cell>
          <cell r="D220">
            <v>2.8599999999999997E-2</v>
          </cell>
          <cell r="E220">
            <v>2.9100000000000001E-2</v>
          </cell>
          <cell r="F220">
            <v>2.8581241595985359E-2</v>
          </cell>
          <cell r="G220">
            <v>2.8564833481359735E-2</v>
          </cell>
          <cell r="H220">
            <v>2.8713841173455462E-2</v>
          </cell>
          <cell r="I220">
            <v>2.8789200501718584E-2</v>
          </cell>
          <cell r="J220">
            <v>2.9107554832272037E-2</v>
          </cell>
          <cell r="K220">
            <v>2.8835412864234973E-2</v>
          </cell>
          <cell r="L220">
            <v>2.840404710736575E-2</v>
          </cell>
          <cell r="M220">
            <v>2.8781212906314149E-2</v>
          </cell>
          <cell r="N220">
            <v>2.8687543656513645E-2</v>
          </cell>
          <cell r="O220">
            <v>2.8347971676387869E-2</v>
          </cell>
          <cell r="P220">
            <v>2.8544519485857199E-2</v>
          </cell>
          <cell r="Q220">
            <v>2.8711784269208902E-2</v>
          </cell>
          <cell r="R220">
            <v>2.8894639584915234E-2</v>
          </cell>
          <cell r="S220">
            <v>2.9022869308054054E-2</v>
          </cell>
        </row>
        <row r="222">
          <cell r="A222" t="str">
            <v>Provision (Bp)</v>
          </cell>
        </row>
        <row r="223">
          <cell r="A223" t="str">
            <v>Mortgage Charge-off Ratio</v>
          </cell>
          <cell r="B223">
            <v>1.9720270680935357</v>
          </cell>
          <cell r="C223">
            <v>3.3871236904548501</v>
          </cell>
          <cell r="D223">
            <v>6.5615993291775672</v>
          </cell>
          <cell r="E223">
            <v>7.3482105142437373</v>
          </cell>
          <cell r="F223">
            <v>7.2583809894397726</v>
          </cell>
          <cell r="G223">
            <v>7.3</v>
          </cell>
          <cell r="H223">
            <v>6.8470328034853694</v>
          </cell>
          <cell r="I223">
            <v>8</v>
          </cell>
          <cell r="J223">
            <v>8</v>
          </cell>
          <cell r="K223">
            <v>8</v>
          </cell>
          <cell r="L223">
            <v>8</v>
          </cell>
          <cell r="M223">
            <v>7.7732833182743715</v>
          </cell>
          <cell r="N223">
            <v>10</v>
          </cell>
          <cell r="O223">
            <v>11.999999999999998</v>
          </cell>
          <cell r="P223">
            <v>14</v>
          </cell>
          <cell r="Q223">
            <v>16</v>
          </cell>
          <cell r="R223">
            <v>16</v>
          </cell>
          <cell r="S223">
            <v>16</v>
          </cell>
        </row>
        <row r="224">
          <cell r="A224" t="str">
            <v>Provision/Charge-offs</v>
          </cell>
          <cell r="B224">
            <v>10.196868008948545</v>
          </cell>
          <cell r="C224">
            <v>4.1454323995127886</v>
          </cell>
          <cell r="D224">
            <v>1.1964214711729622</v>
          </cell>
          <cell r="E224">
            <v>2.029263370332997</v>
          </cell>
          <cell r="F224">
            <v>1.7908814589665654</v>
          </cell>
          <cell r="G224">
            <v>1.8</v>
          </cell>
          <cell r="H224">
            <v>1.7305449106236457</v>
          </cell>
          <cell r="I224">
            <v>1.8</v>
          </cell>
          <cell r="J224">
            <v>1.8</v>
          </cell>
          <cell r="K224">
            <v>1.8</v>
          </cell>
          <cell r="L224">
            <v>1.8</v>
          </cell>
          <cell r="M224">
            <v>1.7999999999999996</v>
          </cell>
          <cell r="N224">
            <v>1.6</v>
          </cell>
          <cell r="O224">
            <v>1.4</v>
          </cell>
          <cell r="P224">
            <v>1.2</v>
          </cell>
          <cell r="Q224">
            <v>1</v>
          </cell>
          <cell r="R224">
            <v>1</v>
          </cell>
          <cell r="S224">
            <v>1</v>
          </cell>
        </row>
        <row r="226">
          <cell r="A226" t="str">
            <v>Consumer Charge-off Ratio</v>
          </cell>
          <cell r="B226">
            <v>69.157130782435004</v>
          </cell>
          <cell r="C226">
            <v>84.317738713568289</v>
          </cell>
          <cell r="D226">
            <v>66.117893609205012</v>
          </cell>
          <cell r="E226">
            <v>49.368026109828932</v>
          </cell>
          <cell r="F226">
            <v>70.686086488337892</v>
          </cell>
          <cell r="G226">
            <v>73</v>
          </cell>
          <cell r="H226">
            <v>65.593351382804599</v>
          </cell>
          <cell r="I226">
            <v>80</v>
          </cell>
          <cell r="J226">
            <v>82</v>
          </cell>
          <cell r="K226">
            <v>84</v>
          </cell>
          <cell r="L226">
            <v>85</v>
          </cell>
          <cell r="M226">
            <v>83.018812559932854</v>
          </cell>
          <cell r="N226">
            <v>90</v>
          </cell>
          <cell r="O226">
            <v>100</v>
          </cell>
          <cell r="P226">
            <v>120</v>
          </cell>
          <cell r="Q226">
            <v>140</v>
          </cell>
          <cell r="R226">
            <v>160</v>
          </cell>
          <cell r="S226">
            <v>180</v>
          </cell>
        </row>
        <row r="227">
          <cell r="A227" t="str">
            <v>Provision/Charge-offs</v>
          </cell>
          <cell r="B227">
            <v>0.85797009896820398</v>
          </cell>
          <cell r="C227">
            <v>1.0784993878621816</v>
          </cell>
          <cell r="D227">
            <v>1.1128657686948444</v>
          </cell>
          <cell r="E227">
            <v>0.90437566702241201</v>
          </cell>
          <cell r="F227">
            <v>1.0285935085007729</v>
          </cell>
          <cell r="G227">
            <v>1</v>
          </cell>
          <cell r="H227">
            <v>1.01937447366547</v>
          </cell>
          <cell r="I227">
            <v>1</v>
          </cell>
          <cell r="J227">
            <v>1</v>
          </cell>
          <cell r="K227">
            <v>1</v>
          </cell>
          <cell r="L227">
            <v>1</v>
          </cell>
          <cell r="M227">
            <v>1</v>
          </cell>
          <cell r="N227">
            <v>1</v>
          </cell>
          <cell r="O227">
            <v>1</v>
          </cell>
          <cell r="P227">
            <v>1</v>
          </cell>
          <cell r="Q227">
            <v>1</v>
          </cell>
          <cell r="R227">
            <v>1</v>
          </cell>
          <cell r="S227">
            <v>1</v>
          </cell>
        </row>
        <row r="229">
          <cell r="A229" t="str">
            <v>EOP Retail Accounts (Thous.)</v>
          </cell>
          <cell r="B229">
            <v>3582.7629999999995</v>
          </cell>
          <cell r="C229">
            <v>4283.7779999999993</v>
          </cell>
          <cell r="D229">
            <v>4334.4339999999993</v>
          </cell>
          <cell r="E229">
            <v>4375.9129999999986</v>
          </cell>
          <cell r="F229">
            <v>4426.829999999999</v>
          </cell>
          <cell r="G229">
            <v>4473.7992599999989</v>
          </cell>
          <cell r="H229">
            <v>4473.7992600000007</v>
          </cell>
          <cell r="I229">
            <v>4517.9669879999992</v>
          </cell>
          <cell r="J229">
            <v>4563.9158135999996</v>
          </cell>
          <cell r="K229">
            <v>4614.5281046975997</v>
          </cell>
          <cell r="L229">
            <v>4671.9771077351033</v>
          </cell>
          <cell r="M229">
            <v>4671.9771077351024</v>
          </cell>
          <cell r="N229">
            <v>4937.8330245926718</v>
          </cell>
          <cell r="O229">
            <v>5254.5269871927503</v>
          </cell>
          <cell r="P229">
            <v>5615.3039774901608</v>
          </cell>
          <cell r="Q229">
            <v>6017.321403484967</v>
          </cell>
          <cell r="R229">
            <v>6460.0861006277592</v>
          </cell>
          <cell r="S229">
            <v>6942.6242753297183</v>
          </cell>
        </row>
        <row r="230">
          <cell r="A230" t="str">
            <v>Yr./Yr. Change</v>
          </cell>
          <cell r="B230" t="str">
            <v>NA</v>
          </cell>
          <cell r="C230">
            <v>0.19566323532982777</v>
          </cell>
          <cell r="D230">
            <v>0.19801669869165539</v>
          </cell>
          <cell r="E230">
            <v>0.20079233014323039</v>
          </cell>
          <cell r="F230">
            <v>0.1987356333044128</v>
          </cell>
          <cell r="G230">
            <v>4.4358335095795898E-2</v>
          </cell>
          <cell r="H230">
            <v>4.4358335095796564E-2</v>
          </cell>
          <cell r="I230">
            <v>4.2343011336658964E-2</v>
          </cell>
          <cell r="J230">
            <v>4.2963105893558895E-2</v>
          </cell>
          <cell r="K230">
            <v>4.2400115815967698E-2</v>
          </cell>
          <cell r="L230">
            <v>4.4297438534402378E-2</v>
          </cell>
          <cell r="M230">
            <v>4.4297438534401712E-2</v>
          </cell>
          <cell r="N230">
            <v>5.6904370618042766E-2</v>
          </cell>
          <cell r="O230">
            <v>6.4136223526149561E-2</v>
          </cell>
          <cell r="P230">
            <v>6.8660222162101103E-2</v>
          </cell>
          <cell r="Q230">
            <v>7.1593172445580278E-2</v>
          </cell>
          <cell r="R230">
            <v>7.3581693157749983E-2</v>
          </cell>
          <cell r="S230">
            <v>7.4695316313983628E-2</v>
          </cell>
        </row>
        <row r="231">
          <cell r="A231" t="str">
            <v>EOP Client Assets (Bn.)</v>
          </cell>
          <cell r="B231">
            <v>100.1</v>
          </cell>
          <cell r="C231">
            <v>133.1</v>
          </cell>
          <cell r="D231">
            <v>192.60000000000002</v>
          </cell>
          <cell r="E231">
            <v>180.1</v>
          </cell>
          <cell r="F231">
            <v>184.8</v>
          </cell>
          <cell r="G231">
            <v>189.56216407603634</v>
          </cell>
          <cell r="H231">
            <v>189.56216407603634</v>
          </cell>
          <cell r="I231">
            <v>194.30512701667627</v>
          </cell>
          <cell r="J231">
            <v>199.22547638650207</v>
          </cell>
          <cell r="K231">
            <v>204.45634219983523</v>
          </cell>
          <cell r="L231">
            <v>210.10676683412555</v>
          </cell>
          <cell r="M231">
            <v>210.10676683412555</v>
          </cell>
          <cell r="N231">
            <v>244.26903617975461</v>
          </cell>
          <cell r="O231">
            <v>283.32972735631921</v>
          </cell>
          <cell r="P231">
            <v>328.51978217917878</v>
          </cell>
          <cell r="Q231">
            <v>380.20272004423862</v>
          </cell>
          <cell r="R231">
            <v>436.751187523255</v>
          </cell>
          <cell r="S231">
            <v>497.53692296336123</v>
          </cell>
        </row>
        <row r="232">
          <cell r="A232" t="str">
            <v>Yr./Yr. Change</v>
          </cell>
          <cell r="B232" t="str">
            <v>NA</v>
          </cell>
          <cell r="C232">
            <v>0.32967032967032961</v>
          </cell>
          <cell r="D232">
            <v>1.0424178154825028</v>
          </cell>
          <cell r="E232">
            <v>0.86246122026887306</v>
          </cell>
          <cell r="F232">
            <v>0.73684210526315796</v>
          </cell>
          <cell r="G232">
            <v>6.1734984183019481E-2</v>
          </cell>
          <cell r="H232">
            <v>6.1734984183019481E-2</v>
          </cell>
          <cell r="I232">
            <v>8.8532036172181972E-3</v>
          </cell>
          <cell r="J232">
            <v>0.10619365011938964</v>
          </cell>
          <cell r="K232">
            <v>0.10636548809434654</v>
          </cell>
          <cell r="L232">
            <v>0.10837923727146559</v>
          </cell>
          <cell r="M232">
            <v>0.10837923727146559</v>
          </cell>
          <cell r="N232">
            <v>0.16259480767984669</v>
          </cell>
          <cell r="O232">
            <v>0.15990848364350319</v>
          </cell>
          <cell r="P232">
            <v>0.15949634104587962</v>
          </cell>
          <cell r="Q232">
            <v>0.15732062624122678</v>
          </cell>
          <cell r="R232">
            <v>0.14873241167879248</v>
          </cell>
          <cell r="S232">
            <v>0.13917703529282255</v>
          </cell>
        </row>
        <row r="233">
          <cell r="A233" t="str">
            <v>Cash % Client Assets</v>
          </cell>
          <cell r="C233">
            <v>0.12603824943651393</v>
          </cell>
          <cell r="D233">
            <v>0.13136252336448595</v>
          </cell>
          <cell r="E233">
            <v>0.14903679067184897</v>
          </cell>
          <cell r="F233">
            <v>0.14830210497835497</v>
          </cell>
          <cell r="G233">
            <v>0.15085715614920589</v>
          </cell>
          <cell r="H233">
            <v>0.14262469849022899</v>
          </cell>
          <cell r="I233">
            <v>0.15337147465471837</v>
          </cell>
          <cell r="J233">
            <v>0.15559051630851589</v>
          </cell>
          <cell r="K233">
            <v>0.15771286084112127</v>
          </cell>
          <cell r="L233">
            <v>0.15966411578616718</v>
          </cell>
          <cell r="M233">
            <v>0.15062623433846184</v>
          </cell>
          <cell r="N233">
            <v>0.14901363247547278</v>
          </cell>
          <cell r="O233">
            <v>0.14608339964559244</v>
          </cell>
          <cell r="P233">
            <v>0.14037724536171642</v>
          </cell>
          <cell r="Q233">
            <v>0.13324050780743604</v>
          </cell>
          <cell r="R233">
            <v>0.12540508472536568</v>
          </cell>
          <cell r="S233">
            <v>0.11721029700868543</v>
          </cell>
        </row>
        <row r="235">
          <cell r="A235" t="str">
            <v>A=Actual                   E=Morgan Stanley Research Estimates</v>
          </cell>
        </row>
        <row r="236">
          <cell r="A236" t="str">
            <v>Source: Company data, Morgan Stanley Research</v>
          </cell>
        </row>
        <row r="239">
          <cell r="A239" t="str">
            <v>Table XX</v>
          </cell>
        </row>
        <row r="240">
          <cell r="A240" t="str">
            <v>E*Trade Financial (ET)</v>
          </cell>
        </row>
        <row r="241">
          <cell r="A241" t="str">
            <v>2006A-2008E</v>
          </cell>
        </row>
        <row r="242">
          <cell r="A242" t="str">
            <v>($Million)</v>
          </cell>
        </row>
        <row r="244">
          <cell r="A244" t="str">
            <v>Key Metrics-Transaction Based</v>
          </cell>
          <cell r="B244" t="str">
            <v>2004A</v>
          </cell>
          <cell r="C244" t="str">
            <v>2005A</v>
          </cell>
          <cell r="D244" t="str">
            <v>1Q06A</v>
          </cell>
          <cell r="E244" t="str">
            <v>2Q06A</v>
          </cell>
          <cell r="F244" t="str">
            <v>3Q06A</v>
          </cell>
          <cell r="G244" t="str">
            <v>4Q06E</v>
          </cell>
          <cell r="H244" t="str">
            <v>2006E</v>
          </cell>
          <cell r="I244" t="str">
            <v>1Q07E</v>
          </cell>
          <cell r="J244" t="str">
            <v>2Q07E</v>
          </cell>
          <cell r="K244" t="str">
            <v>3Q07E</v>
          </cell>
          <cell r="L244" t="str">
            <v>4Q07E</v>
          </cell>
          <cell r="M244" t="str">
            <v>2007E</v>
          </cell>
          <cell r="N244" t="str">
            <v>2008E</v>
          </cell>
          <cell r="O244" t="str">
            <v>2009E</v>
          </cell>
          <cell r="P244" t="str">
            <v>2010E</v>
          </cell>
          <cell r="Q244" t="str">
            <v>2011E</v>
          </cell>
          <cell r="R244" t="str">
            <v>2012E</v>
          </cell>
          <cell r="S244" t="str">
            <v>2013E</v>
          </cell>
        </row>
        <row r="245">
          <cell r="A245" t="str">
            <v>Trading Days</v>
          </cell>
          <cell r="B245">
            <v>251.5</v>
          </cell>
          <cell r="C245">
            <v>251.5</v>
          </cell>
          <cell r="D245">
            <v>61</v>
          </cell>
          <cell r="E245">
            <v>63</v>
          </cell>
          <cell r="F245">
            <v>62.5</v>
          </cell>
          <cell r="G245">
            <v>62.5</v>
          </cell>
          <cell r="H245">
            <v>249</v>
          </cell>
          <cell r="I245">
            <v>62</v>
          </cell>
          <cell r="J245">
            <v>63</v>
          </cell>
          <cell r="K245">
            <v>64</v>
          </cell>
          <cell r="L245">
            <v>63.5</v>
          </cell>
          <cell r="M245">
            <v>252.5</v>
          </cell>
          <cell r="N245">
            <v>252</v>
          </cell>
          <cell r="O245">
            <v>252</v>
          </cell>
          <cell r="P245">
            <v>252</v>
          </cell>
          <cell r="Q245">
            <v>252</v>
          </cell>
          <cell r="R245">
            <v>252</v>
          </cell>
          <cell r="S245">
            <v>252</v>
          </cell>
        </row>
        <row r="246">
          <cell r="A246" t="str">
            <v>Daily Average Transactions (Thous.)</v>
          </cell>
          <cell r="B246">
            <v>83.64347514910537</v>
          </cell>
          <cell r="C246">
            <v>97.740576540755455</v>
          </cell>
          <cell r="D246">
            <v>181.15900000000002</v>
          </cell>
          <cell r="E246">
            <v>165.602</v>
          </cell>
          <cell r="F246">
            <v>135.13</v>
          </cell>
          <cell r="G246">
            <v>161.03740799999997</v>
          </cell>
          <cell r="H246">
            <v>160.61882730923693</v>
          </cell>
          <cell r="I246">
            <v>183.58264512</v>
          </cell>
          <cell r="J246">
            <v>163.38855415680001</v>
          </cell>
          <cell r="K246">
            <v>145.41581319955199</v>
          </cell>
          <cell r="L246">
            <v>173.04481770746688</v>
          </cell>
          <cell r="M246">
            <v>166.22004308322326</v>
          </cell>
          <cell r="N246">
            <v>184.20742631687204</v>
          </cell>
          <cell r="O246">
            <v>201.99297092677696</v>
          </cell>
          <cell r="P246">
            <v>219.16237345555299</v>
          </cell>
          <cell r="Q246">
            <v>230.12049212833065</v>
          </cell>
          <cell r="R246">
            <v>241.62651673474718</v>
          </cell>
          <cell r="S246">
            <v>253.70784257148455</v>
          </cell>
        </row>
        <row r="247">
          <cell r="A247" t="str">
            <v>Yr./Yr. Change</v>
          </cell>
          <cell r="B247">
            <v>-0.14422472734698821</v>
          </cell>
          <cell r="C247">
            <v>0.1685379686403532</v>
          </cell>
          <cell r="D247">
            <v>1.0568719841044567</v>
          </cell>
          <cell r="E247">
            <v>1.0477809791143704</v>
          </cell>
          <cell r="F247">
            <v>0.43945204312071229</v>
          </cell>
          <cell r="G247">
            <v>0.25410728303532482</v>
          </cell>
          <cell r="H247">
            <v>0.64331778053573041</v>
          </cell>
          <cell r="I247">
            <v>1.337855210064065E-2</v>
          </cell>
          <cell r="J247">
            <v>-1.3366057434088918E-2</v>
          </cell>
          <cell r="K247">
            <v>7.6117910157270652E-2</v>
          </cell>
          <cell r="L247">
            <v>7.456286000000012E-2</v>
          </cell>
          <cell r="M247">
            <v>3.4872722381432908E-2</v>
          </cell>
          <cell r="N247">
            <v>0.1082142857142856</v>
          </cell>
          <cell r="O247">
            <v>9.6551724137931227E-2</v>
          </cell>
          <cell r="P247">
            <v>8.4999999999999964E-2</v>
          </cell>
          <cell r="Q247">
            <v>5.0000000000000044E-2</v>
          </cell>
          <cell r="R247">
            <v>5.0000000000000044E-2</v>
          </cell>
          <cell r="S247">
            <v>5.0000000000000044E-2</v>
          </cell>
        </row>
        <row r="248">
          <cell r="A248" t="str">
            <v>Avg. Commissions &amp; Clearing Fees/Trade</v>
          </cell>
          <cell r="B248">
            <v>15.634186230357438</v>
          </cell>
          <cell r="C248">
            <v>13.819139526042791</v>
          </cell>
          <cell r="D248">
            <v>12.1</v>
          </cell>
          <cell r="E248">
            <v>12.23</v>
          </cell>
          <cell r="F248">
            <v>11.95</v>
          </cell>
          <cell r="G248">
            <v>11.95</v>
          </cell>
          <cell r="H248">
            <v>12.064487524506122</v>
          </cell>
          <cell r="I248">
            <v>11.830499999999999</v>
          </cell>
          <cell r="J248">
            <v>11.889652499999997</v>
          </cell>
          <cell r="K248">
            <v>11.770755974999997</v>
          </cell>
          <cell r="L248">
            <v>11.653048415249996</v>
          </cell>
          <cell r="M248">
            <v>11.785300965017012</v>
          </cell>
          <cell r="N248">
            <v>11.490668440891586</v>
          </cell>
          <cell r="O248">
            <v>11.203401729869295</v>
          </cell>
          <cell r="P248">
            <v>11.035350703921255</v>
          </cell>
          <cell r="Q248">
            <v>10.869820443362435</v>
          </cell>
          <cell r="R248">
            <v>10.706773136711998</v>
          </cell>
          <cell r="S248">
            <v>10.546171539661318</v>
          </cell>
        </row>
        <row r="249">
          <cell r="A249" t="str">
            <v>Yr./Yr. Change</v>
          </cell>
          <cell r="B249" t="str">
            <v>NA</v>
          </cell>
          <cell r="C249">
            <v>-0.11609473480559596</v>
          </cell>
          <cell r="D249">
            <v>-0.19440745672436754</v>
          </cell>
          <cell r="E249">
            <v>-0.11248185776487651</v>
          </cell>
          <cell r="F249">
            <v>-0.14275466284074612</v>
          </cell>
          <cell r="G249">
            <v>-7.7220077220077177E-2</v>
          </cell>
          <cell r="H249">
            <v>-0.1269725946561252</v>
          </cell>
          <cell r="I249">
            <v>-2.2272727272727333E-2</v>
          </cell>
          <cell r="J249">
            <v>-2.7828904333606186E-2</v>
          </cell>
          <cell r="K249">
            <v>-1.4999500000000277E-2</v>
          </cell>
          <cell r="L249">
            <v>-2.4849505000000272E-2</v>
          </cell>
          <cell r="M249">
            <v>-2.3141186803170011E-2</v>
          </cell>
          <cell r="N249">
            <v>-2.5000000000000022E-2</v>
          </cell>
          <cell r="O249">
            <v>-2.5000000000000133E-2</v>
          </cell>
          <cell r="P249">
            <v>-1.5000000000000124E-2</v>
          </cell>
          <cell r="Q249">
            <v>-1.5000000000000013E-2</v>
          </cell>
          <cell r="R249">
            <v>-1.5000000000000013E-2</v>
          </cell>
          <cell r="S249">
            <v>-1.5000000000000013E-2</v>
          </cell>
        </row>
        <row r="250">
          <cell r="A250" t="str">
            <v>Professional Average Daily Commission</v>
          </cell>
          <cell r="B250">
            <v>408.55680572564603</v>
          </cell>
          <cell r="C250">
            <v>473.69899745526857</v>
          </cell>
          <cell r="D250">
            <v>691.07446065573754</v>
          </cell>
          <cell r="E250">
            <v>630.17960349206339</v>
          </cell>
          <cell r="F250">
            <v>522.89249999999993</v>
          </cell>
          <cell r="G250">
            <v>623.14255060045866</v>
          </cell>
          <cell r="H250">
            <v>616.40179832340846</v>
          </cell>
          <cell r="I250">
            <v>697.65245314681636</v>
          </cell>
          <cell r="J250">
            <v>634.07999859970482</v>
          </cell>
          <cell r="K250">
            <v>567.55594846090139</v>
          </cell>
          <cell r="L250">
            <v>663.41393114052391</v>
          </cell>
          <cell r="M250">
            <v>640.20537558734634</v>
          </cell>
          <cell r="N250">
            <v>690.37782716543063</v>
          </cell>
          <cell r="O250">
            <v>738.10912176773036</v>
          </cell>
          <cell r="P250">
            <v>788.83567116121765</v>
          </cell>
          <cell r="Q250">
            <v>815.85329289848914</v>
          </cell>
          <cell r="R250">
            <v>843.79626818026225</v>
          </cell>
          <cell r="S250">
            <v>872.69629036543631</v>
          </cell>
        </row>
        <row r="251">
          <cell r="A251" t="str">
            <v>Yr./Yr. Change</v>
          </cell>
          <cell r="B251" t="str">
            <v>NA</v>
          </cell>
          <cell r="C251">
            <v>0.1594446373593561</v>
          </cell>
          <cell r="D251">
            <v>0.44378562057674897</v>
          </cell>
          <cell r="E251">
            <v>0.46028016224572244</v>
          </cell>
          <cell r="F251">
            <v>9.6297315400036387E-2</v>
          </cell>
          <cell r="G251">
            <v>0.225008179139085</v>
          </cell>
          <cell r="H251">
            <v>0.30125206435889762</v>
          </cell>
          <cell r="I251">
            <v>9.518500343417724E-3</v>
          </cell>
          <cell r="J251">
            <v>6.1893388583633691E-3</v>
          </cell>
          <cell r="K251">
            <v>8.5416119873399365E-2</v>
          </cell>
          <cell r="L251">
            <v>6.4626272915017324E-2</v>
          </cell>
          <cell r="M251">
            <v>3.8616982183833359E-2</v>
          </cell>
          <cell r="N251">
            <v>7.8369306930692995E-2</v>
          </cell>
          <cell r="O251">
            <v>6.9137931034482847E-2</v>
          </cell>
          <cell r="P251">
            <v>6.8724999999999925E-2</v>
          </cell>
          <cell r="Q251">
            <v>3.424999999999967E-2</v>
          </cell>
          <cell r="R251">
            <v>3.4249999999999892E-2</v>
          </cell>
          <cell r="S251">
            <v>3.4250000000000114E-2</v>
          </cell>
        </row>
        <row r="253">
          <cell r="A253" t="str">
            <v>Equity Shares Traded (MM)</v>
          </cell>
          <cell r="B253">
            <v>265242</v>
          </cell>
          <cell r="C253">
            <v>156358</v>
          </cell>
          <cell r="D253">
            <v>90871</v>
          </cell>
          <cell r="E253">
            <v>67537</v>
          </cell>
          <cell r="F253">
            <v>54472</v>
          </cell>
          <cell r="G253">
            <v>64915.486483948785</v>
          </cell>
          <cell r="H253">
            <v>277795.48648394877</v>
          </cell>
          <cell r="I253">
            <v>74003.654591701619</v>
          </cell>
          <cell r="J253">
            <v>65863.252586614442</v>
          </cell>
          <cell r="K253">
            <v>58618.29480208685</v>
          </cell>
          <cell r="L253">
            <v>69755.770814483345</v>
          </cell>
          <cell r="M253">
            <v>268240.97279488627</v>
          </cell>
          <cell r="N253">
            <v>297268.47806519002</v>
          </cell>
          <cell r="O253">
            <v>325970.2621542429</v>
          </cell>
          <cell r="P253">
            <v>353677.7344373535</v>
          </cell>
          <cell r="Q253">
            <v>371361.62115922122</v>
          </cell>
          <cell r="R253">
            <v>389929.70221718232</v>
          </cell>
          <cell r="S253">
            <v>409426.18732804141</v>
          </cell>
        </row>
        <row r="254">
          <cell r="A254" t="str">
            <v>Yr./Yr. Change</v>
          </cell>
          <cell r="B254" t="str">
            <v>NA</v>
          </cell>
          <cell r="C254">
            <v>-0.41050813973654243</v>
          </cell>
          <cell r="D254">
            <v>0.58353228195521467</v>
          </cell>
          <cell r="E254">
            <v>1.2082461417734764</v>
          </cell>
          <cell r="F254">
            <v>0.55080427046263347</v>
          </cell>
          <cell r="G254">
            <v>0.95152376394747429</v>
          </cell>
          <cell r="H254">
            <v>0.77666308397362949</v>
          </cell>
          <cell r="I254">
            <v>-0.18561857367365142</v>
          </cell>
          <cell r="J254">
            <v>-2.4782673399552202E-2</v>
          </cell>
          <cell r="K254">
            <v>7.6117910157270652E-2</v>
          </cell>
          <cell r="L254">
            <v>7.4562859999999898E-2</v>
          </cell>
          <cell r="M254">
            <v>-3.4394056613351709E-2</v>
          </cell>
          <cell r="N254">
            <v>0.1082142857142856</v>
          </cell>
          <cell r="O254">
            <v>9.6551724137931227E-2</v>
          </cell>
          <cell r="P254">
            <v>8.4999999999999964E-2</v>
          </cell>
          <cell r="Q254">
            <v>5.0000000000000044E-2</v>
          </cell>
          <cell r="R254">
            <v>5.0000000000000044E-2</v>
          </cell>
          <cell r="S254">
            <v>5.0000000000000044E-2</v>
          </cell>
        </row>
        <row r="255">
          <cell r="A255" t="str">
            <v>Average Revenue Capture/1,000 Shares</v>
          </cell>
          <cell r="B255">
            <v>0.34137203007065253</v>
          </cell>
          <cell r="C255">
            <v>0.45761125110323747</v>
          </cell>
          <cell r="D255">
            <v>0.27700000000000002</v>
          </cell>
          <cell r="E255">
            <v>0.38700000000000001</v>
          </cell>
          <cell r="F255">
            <v>0.38200000000000001</v>
          </cell>
          <cell r="G255">
            <v>0.38200000000000001</v>
          </cell>
          <cell r="H255">
            <v>0.34886854017503338</v>
          </cell>
          <cell r="I255">
            <v>0.37818000000000002</v>
          </cell>
          <cell r="J255">
            <v>0.38007089999999999</v>
          </cell>
          <cell r="K255">
            <v>0.37627019099999998</v>
          </cell>
          <cell r="L255">
            <v>0.37250748908999998</v>
          </cell>
          <cell r="M255">
            <v>0.37675180918466467</v>
          </cell>
          <cell r="N255">
            <v>0.372984291092818</v>
          </cell>
          <cell r="O255">
            <v>0.36925444818188979</v>
          </cell>
          <cell r="P255">
            <v>0.36556190370007091</v>
          </cell>
          <cell r="Q255">
            <v>0.36190628466307018</v>
          </cell>
          <cell r="R255">
            <v>0.35828722181643946</v>
          </cell>
          <cell r="S255">
            <v>0.35470434959827507</v>
          </cell>
        </row>
        <row r="256">
          <cell r="A256" t="str">
            <v>Yr./Yr. Change</v>
          </cell>
          <cell r="B256" t="str">
            <v>NA</v>
          </cell>
          <cell r="C256">
            <v>0.34050598992696424</v>
          </cell>
          <cell r="D256">
            <v>-0.15805471124620052</v>
          </cell>
          <cell r="E256">
            <v>-0.24854368932038839</v>
          </cell>
          <cell r="F256">
            <v>-0.28598130841121494</v>
          </cell>
          <cell r="G256">
            <v>-0.29908256880733952</v>
          </cell>
          <cell r="H256">
            <v>-0.23763120042621422</v>
          </cell>
          <cell r="I256">
            <v>0.36527075812274368</v>
          </cell>
          <cell r="J256">
            <v>-1.7904651162790719E-2</v>
          </cell>
          <cell r="K256">
            <v>-1.4999500000000054E-2</v>
          </cell>
          <cell r="L256">
            <v>-2.4849505000000049E-2</v>
          </cell>
          <cell r="M256">
            <v>7.9924859362904277E-2</v>
          </cell>
          <cell r="N256">
            <v>-1.0000000000000009E-2</v>
          </cell>
          <cell r="O256">
            <v>-1.000000000000012E-2</v>
          </cell>
          <cell r="P256">
            <v>-1.0000000000000009E-2</v>
          </cell>
          <cell r="Q256">
            <v>-1.000000000000012E-2</v>
          </cell>
          <cell r="R256">
            <v>-1.0000000000000009E-2</v>
          </cell>
          <cell r="S256">
            <v>-1.0000000000000009E-2</v>
          </cell>
        </row>
        <row r="257">
          <cell r="A257" t="str">
            <v>Other Principal Transactions Revenues</v>
          </cell>
          <cell r="B257">
            <v>36.346799999999988</v>
          </cell>
          <cell r="C257">
            <v>27.784820000000003</v>
          </cell>
          <cell r="D257">
            <v>5.5207329999999963</v>
          </cell>
          <cell r="E257">
            <v>5.4531810000000007</v>
          </cell>
          <cell r="F257">
            <v>1.8886959999999995</v>
          </cell>
          <cell r="G257">
            <v>1.8886959999999995</v>
          </cell>
          <cell r="H257">
            <v>14.751305999999996</v>
          </cell>
          <cell r="I257">
            <v>1.8886959999999995</v>
          </cell>
          <cell r="J257">
            <v>1.8886959999999995</v>
          </cell>
          <cell r="K257">
            <v>1.8886959999999995</v>
          </cell>
          <cell r="L257">
            <v>1.8886959999999995</v>
          </cell>
          <cell r="M257">
            <v>7.5547839999999979</v>
          </cell>
          <cell r="N257">
            <v>7.705879679999998</v>
          </cell>
          <cell r="O257">
            <v>7.8599972735999977</v>
          </cell>
          <cell r="P257">
            <v>8.0171972190719973</v>
          </cell>
          <cell r="Q257">
            <v>8.1775411634534372</v>
          </cell>
          <cell r="R257">
            <v>8.3410919867225068</v>
          </cell>
          <cell r="S257">
            <v>8.5079138264569565</v>
          </cell>
        </row>
        <row r="258">
          <cell r="A258" t="str">
            <v>Yr./Yr. Change</v>
          </cell>
          <cell r="B258" t="str">
            <v>NA</v>
          </cell>
          <cell r="C258">
            <v>-0.23556351590786495</v>
          </cell>
          <cell r="D258">
            <v>-0.50359080092452979</v>
          </cell>
          <cell r="E258">
            <v>-9.1475682411899517E-2</v>
          </cell>
          <cell r="F258">
            <v>-0.62234577220125464</v>
          </cell>
          <cell r="G258">
            <v>-0.66631520179784198</v>
          </cell>
          <cell r="H258">
            <v>-0.46908758091648628</v>
          </cell>
          <cell r="I258">
            <v>-0.65789035622624736</v>
          </cell>
          <cell r="J258">
            <v>-0.65365242782148636</v>
          </cell>
          <cell r="K258">
            <v>0</v>
          </cell>
          <cell r="L258">
            <v>0</v>
          </cell>
          <cell r="M258">
            <v>-0.48785660062912395</v>
          </cell>
          <cell r="N258">
            <v>2.0000000000000018E-2</v>
          </cell>
          <cell r="O258">
            <v>2.0000000000000018E-2</v>
          </cell>
          <cell r="P258">
            <v>2.0000000000000018E-2</v>
          </cell>
          <cell r="Q258">
            <v>2.0000000000000018E-2</v>
          </cell>
          <cell r="R258">
            <v>2.0000000000000018E-2</v>
          </cell>
          <cell r="S258">
            <v>2.0000000000000018E-2</v>
          </cell>
        </row>
        <row r="261">
          <cell r="A261" t="str">
            <v>A=Actual                   E=Morgan Stanley Research Estimates</v>
          </cell>
        </row>
        <row r="262">
          <cell r="A262" t="str">
            <v>Source: Company data, Morgan Stanley Research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Sum"/>
      <sheetName val="Financials"/>
      <sheetName val="Returns - 5"/>
      <sheetName val="__FDSCACHE__"/>
      <sheetName val="CCCG Comps"/>
      <sheetName val="AI"/>
      <sheetName val="FS - Master"/>
      <sheetName val="FS Insiders"/>
      <sheetName val="Business Breakdown"/>
      <sheetName val="FS - GAP"/>
      <sheetName val="AC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ggers"/>
      <sheetName val="Trans Sum"/>
    </sheetNames>
    <sheetDataSet>
      <sheetData sheetId="0" refreshError="1"/>
      <sheetData sheetId="1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s"/>
      <sheetName val="Pres-DebtCa"/>
      <sheetName val="TNS input"/>
      <sheetName val="TNS options"/>
      <sheetName val="Observer input"/>
      <sheetName val="Obs options"/>
      <sheetName val="Mult SbS"/>
      <sheetName val="Accretion_Dilution"/>
      <sheetName val="Increm anal"/>
      <sheetName val="OutputPitchBook"/>
      <sheetName val="Pres Ass"/>
      <sheetName val="SH_Overview"/>
      <sheetName val="Acquisition Pricing Matrix"/>
      <sheetName val="Trigg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2">
          <cell r="J32">
            <v>4.7620000000000003E-2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Directions"/>
      <sheetName val="Company Fact Sheet"/>
      <sheetName val="Equity Valuation -Linear"/>
      <sheetName val="EBO Valuation"/>
      <sheetName val="Data Download"/>
      <sheetName val="Price Target"/>
      <sheetName val="Industry Plowbacks"/>
      <sheetName val="Obs o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A9" t="str">
            <v>AET</v>
          </cell>
          <cell r="B9">
            <v>44.050000000000004</v>
          </cell>
          <cell r="C9">
            <v>24.05</v>
          </cell>
          <cell r="D9">
            <v>51.910000000000004</v>
          </cell>
          <cell r="E9">
            <v>6622.5650000000005</v>
          </cell>
          <cell r="F9">
            <v>150.0247</v>
          </cell>
          <cell r="G9" t="e">
            <v>#N/A</v>
          </cell>
          <cell r="H9" t="e">
            <v>#N/A</v>
          </cell>
          <cell r="I9" t="e">
            <v>#N/A</v>
          </cell>
          <cell r="J9" t="str">
            <v>12/2001</v>
          </cell>
          <cell r="K9">
            <v>0.61879220000000001</v>
          </cell>
          <cell r="L9">
            <v>-0.42</v>
          </cell>
          <cell r="M9">
            <v>1.5</v>
          </cell>
          <cell r="N9">
            <v>2.46</v>
          </cell>
          <cell r="O9" t="e">
            <v>#N/A</v>
          </cell>
          <cell r="P9">
            <v>33.1203</v>
          </cell>
          <cell r="Q9">
            <v>18.66525</v>
          </cell>
          <cell r="R9">
            <v>13</v>
          </cell>
          <cell r="S9">
            <v>12.5</v>
          </cell>
          <cell r="T9">
            <v>16</v>
          </cell>
          <cell r="U9">
            <v>0</v>
          </cell>
          <cell r="V9">
            <v>0.2838041</v>
          </cell>
          <cell r="W9">
            <v>0.2364368</v>
          </cell>
          <cell r="X9">
            <v>0.91464049999999997</v>
          </cell>
          <cell r="AB9" t="e">
            <v>#NUM!</v>
          </cell>
          <cell r="AC9">
            <v>-15.554214</v>
          </cell>
          <cell r="AD9">
            <v>21.377130000000001</v>
          </cell>
          <cell r="AE9">
            <v>44.728630000000003</v>
          </cell>
          <cell r="AF9">
            <v>9.4457459999999998</v>
          </cell>
          <cell r="AG9">
            <v>-8652.9359999999997</v>
          </cell>
          <cell r="AH9">
            <v>22534.400000000001</v>
          </cell>
          <cell r="AI9" t="str">
            <v>AETNA INC</v>
          </cell>
          <cell r="AJ9">
            <v>2.5256309999999997</v>
          </cell>
          <cell r="AK9">
            <v>2.5256309999999997</v>
          </cell>
          <cell r="AL9">
            <v>21.817830000000001</v>
          </cell>
          <cell r="AM9">
            <v>1.4002889999999999</v>
          </cell>
          <cell r="AO9">
            <v>38.6</v>
          </cell>
          <cell r="AP9">
            <v>-13.090672</v>
          </cell>
          <cell r="AQ9">
            <v>23.740290000000002</v>
          </cell>
          <cell r="AR9" t="e">
            <v>#N/A</v>
          </cell>
          <cell r="AS9">
            <v>74.925830000000005</v>
          </cell>
          <cell r="AT9">
            <v>0</v>
          </cell>
          <cell r="AU9">
            <v>22534.400000000001</v>
          </cell>
          <cell r="AV9">
            <v>-0.6572711</v>
          </cell>
          <cell r="AW9">
            <v>39060.1</v>
          </cell>
          <cell r="AY9">
            <v>-0.13514209999999999</v>
          </cell>
          <cell r="AZ9">
            <v>-0.25383410000000001</v>
          </cell>
          <cell r="BA9">
            <v>0.86624499999999993</v>
          </cell>
          <cell r="BB9">
            <v>-0.2526757</v>
          </cell>
          <cell r="BC9">
            <v>0.53240339999999997</v>
          </cell>
          <cell r="BD9" t="e">
            <v>#N/A</v>
          </cell>
          <cell r="BE9">
            <v>16.294440000000002</v>
          </cell>
          <cell r="BF9">
            <v>16878.5</v>
          </cell>
          <cell r="BG9">
            <v>48.869910000000004</v>
          </cell>
          <cell r="BH9">
            <v>150.34200000000001</v>
          </cell>
          <cell r="BI9">
            <v>1603</v>
          </cell>
          <cell r="BJ9">
            <v>-124.4</v>
          </cell>
          <cell r="BK9">
            <v>465.8</v>
          </cell>
          <cell r="BL9">
            <v>-57.2</v>
          </cell>
          <cell r="BM9">
            <v>5655.6</v>
          </cell>
          <cell r="BN9">
            <v>5692.4000000000005</v>
          </cell>
          <cell r="BO9">
            <v>5945.5</v>
          </cell>
          <cell r="BP9">
            <v>7068.9000000000005</v>
          </cell>
          <cell r="BQ9">
            <v>7745.9000000000005</v>
          </cell>
          <cell r="BR9">
            <v>6757</v>
          </cell>
          <cell r="BS9">
            <v>6719.4000000000005</v>
          </cell>
          <cell r="BT9">
            <v>6744.1</v>
          </cell>
          <cell r="BU9">
            <v>6598.4000000000005</v>
          </cell>
          <cell r="BV9">
            <v>6428.7000000000007</v>
          </cell>
          <cell r="BW9">
            <v>6536.4000000000005</v>
          </cell>
          <cell r="BX9">
            <v>6163</v>
          </cell>
          <cell r="BY9">
            <v>6042.5</v>
          </cell>
          <cell r="BZ9">
            <v>5264.7000000000007</v>
          </cell>
          <cell r="CA9" t="str">
            <v>12/1998</v>
          </cell>
          <cell r="CB9" t="str">
            <v>03/1999</v>
          </cell>
          <cell r="CC9" t="str">
            <v>06/1999</v>
          </cell>
          <cell r="CD9" t="str">
            <v>09/1999</v>
          </cell>
          <cell r="CE9" t="str">
            <v>12/1999</v>
          </cell>
          <cell r="CF9" t="str">
            <v>03/2000</v>
          </cell>
          <cell r="CG9" t="str">
            <v>06/2000</v>
          </cell>
          <cell r="CH9" t="str">
            <v>09/2000</v>
          </cell>
          <cell r="CI9" t="str">
            <v>12/2000</v>
          </cell>
          <cell r="CJ9" t="str">
            <v>03/2001</v>
          </cell>
          <cell r="CK9" t="str">
            <v>06/2001</v>
          </cell>
          <cell r="CL9" t="str">
            <v>09/2001</v>
          </cell>
          <cell r="CM9" t="str">
            <v>12/2001</v>
          </cell>
          <cell r="CN9" t="str">
            <v>03/2002</v>
          </cell>
          <cell r="CO9">
            <v>231.8</v>
          </cell>
          <cell r="CP9">
            <v>169.60000000000002</v>
          </cell>
          <cell r="CQ9">
            <v>217.5</v>
          </cell>
          <cell r="CR9">
            <v>195.3</v>
          </cell>
          <cell r="CS9">
            <v>134.5</v>
          </cell>
          <cell r="CT9">
            <v>75.400000000000006</v>
          </cell>
          <cell r="CU9">
            <v>109.60000000000001</v>
          </cell>
          <cell r="CV9">
            <v>59.6</v>
          </cell>
          <cell r="CW9">
            <v>-372</v>
          </cell>
          <cell r="CX9">
            <v>-48.7</v>
          </cell>
          <cell r="CY9">
            <v>10.600000000000001</v>
          </cell>
          <cell r="CZ9">
            <v>-54.400000000000006</v>
          </cell>
          <cell r="DA9">
            <v>-199</v>
          </cell>
          <cell r="DB9">
            <v>88</v>
          </cell>
          <cell r="DC9">
            <v>411.59770000000003</v>
          </cell>
          <cell r="DD9">
            <v>390.89840000000004</v>
          </cell>
          <cell r="DE9">
            <v>390.60160000000002</v>
          </cell>
          <cell r="DF9">
            <v>480.80080000000004</v>
          </cell>
          <cell r="DG9">
            <v>296</v>
          </cell>
          <cell r="DH9">
            <v>204.4023</v>
          </cell>
          <cell r="DI9">
            <v>253.89840000000001</v>
          </cell>
          <cell r="DJ9">
            <v>182.5</v>
          </cell>
          <cell r="DK9">
            <v>21.1015625</v>
          </cell>
          <cell r="DL9">
            <v>-18.19922</v>
          </cell>
          <cell r="DM9">
            <v>77.199220000000011</v>
          </cell>
          <cell r="DN9">
            <v>-44.199220000000004</v>
          </cell>
          <cell r="DO9">
            <v>-78.398440000000008</v>
          </cell>
          <cell r="DP9">
            <v>127</v>
          </cell>
          <cell r="DQ9">
            <v>20433.7</v>
          </cell>
          <cell r="DR9">
            <v>26347</v>
          </cell>
          <cell r="DS9">
            <v>26818.9</v>
          </cell>
          <cell r="DT9">
            <v>25170.600000000002</v>
          </cell>
          <cell r="DU9" t="str">
            <v>12/98</v>
          </cell>
          <cell r="DV9" t="str">
            <v>12/99</v>
          </cell>
          <cell r="DW9" t="str">
            <v>12/00</v>
          </cell>
          <cell r="DX9" t="str">
            <v>12/01</v>
          </cell>
          <cell r="DY9">
            <v>848.1</v>
          </cell>
          <cell r="DZ9">
            <v>716.90000000000009</v>
          </cell>
          <cell r="EA9">
            <v>-127.40004</v>
          </cell>
          <cell r="EB9">
            <v>-291.5</v>
          </cell>
          <cell r="EC9">
            <v>1562.6000000000001</v>
          </cell>
          <cell r="ED9">
            <v>1562.6000000000001</v>
          </cell>
          <cell r="EE9">
            <v>1562.6000000000001</v>
          </cell>
          <cell r="EF9">
            <v>1562.6000000000001</v>
          </cell>
        </row>
        <row r="11">
          <cell r="A11" t="str">
            <v>CI</v>
          </cell>
          <cell r="B11">
            <v>83.39</v>
          </cell>
          <cell r="C11">
            <v>69.86</v>
          </cell>
          <cell r="D11">
            <v>111</v>
          </cell>
          <cell r="E11">
            <v>11685.441000000001</v>
          </cell>
          <cell r="F11">
            <v>139.5438</v>
          </cell>
          <cell r="G11" t="e">
            <v>#N/A</v>
          </cell>
          <cell r="H11" t="e">
            <v>#N/A</v>
          </cell>
          <cell r="I11" t="e">
            <v>#N/A</v>
          </cell>
          <cell r="J11" t="str">
            <v>12/2001</v>
          </cell>
          <cell r="K11">
            <v>0.63800899999999994</v>
          </cell>
          <cell r="L11">
            <v>6.4</v>
          </cell>
          <cell r="M11">
            <v>7.99</v>
          </cell>
          <cell r="N11">
            <v>8.98</v>
          </cell>
          <cell r="O11">
            <v>13.029688</v>
          </cell>
          <cell r="P11">
            <v>10.37189</v>
          </cell>
          <cell r="Q11">
            <v>9.2655549999999991</v>
          </cell>
          <cell r="R11">
            <v>3</v>
          </cell>
          <cell r="S11">
            <v>11.600000000000001</v>
          </cell>
          <cell r="T11">
            <v>17</v>
          </cell>
          <cell r="U11">
            <v>9</v>
          </cell>
          <cell r="V11">
            <v>0.62446230000000003</v>
          </cell>
          <cell r="W11">
            <v>0.87172289999999997</v>
          </cell>
          <cell r="X11">
            <v>2.3299749999999997</v>
          </cell>
          <cell r="AB11" t="e">
            <v>#NUM!</v>
          </cell>
          <cell r="AC11">
            <v>-19.018250000000002</v>
          </cell>
          <cell r="AD11">
            <v>-9.2772059999999996</v>
          </cell>
          <cell r="AE11">
            <v>6.1447139999999996</v>
          </cell>
          <cell r="AF11">
            <v>6.3649360000000001</v>
          </cell>
          <cell r="AG11">
            <v>11987.441000000001</v>
          </cell>
          <cell r="AH11">
            <v>19404</v>
          </cell>
          <cell r="AI11" t="str">
            <v>CIGNA CORP</v>
          </cell>
          <cell r="AJ11" t="e">
            <v>#N/A</v>
          </cell>
          <cell r="AK11" t="e">
            <v>#N/A</v>
          </cell>
          <cell r="AL11">
            <v>31.342420000000004</v>
          </cell>
          <cell r="AM11">
            <v>13.135593</v>
          </cell>
          <cell r="AO11">
            <v>0</v>
          </cell>
          <cell r="AP11">
            <v>7.6744179999999993</v>
          </cell>
          <cell r="AQ11">
            <v>12.511251999999999</v>
          </cell>
          <cell r="AR11">
            <v>13.457120999999999</v>
          </cell>
          <cell r="AS11">
            <v>13.747838</v>
          </cell>
          <cell r="AT11">
            <v>0</v>
          </cell>
          <cell r="AU11">
            <v>19404</v>
          </cell>
          <cell r="AV11">
            <v>17.029</v>
          </cell>
          <cell r="AW11">
            <v>89242</v>
          </cell>
          <cell r="AY11">
            <v>0.98818169999999994</v>
          </cell>
          <cell r="AZ11">
            <v>4.602144</v>
          </cell>
          <cell r="BA11">
            <v>6.8542569999999996</v>
          </cell>
          <cell r="BB11">
            <v>6.8542569999999996</v>
          </cell>
          <cell r="BC11">
            <v>0.214722</v>
          </cell>
          <cell r="BD11" t="e">
            <v>#N/A</v>
          </cell>
          <cell r="BE11">
            <v>0.85534809999999994</v>
          </cell>
          <cell r="BF11">
            <v>1330</v>
          </cell>
          <cell r="BG11">
            <v>37.158350000000006</v>
          </cell>
          <cell r="BH11">
            <v>140.13</v>
          </cell>
          <cell r="BI11">
            <v>1632</v>
          </cell>
          <cell r="BJ11">
            <v>873</v>
          </cell>
          <cell r="BK11">
            <v>232</v>
          </cell>
          <cell r="BL11">
            <v>893</v>
          </cell>
          <cell r="BM11">
            <v>4487</v>
          </cell>
          <cell r="BN11">
            <v>4510</v>
          </cell>
          <cell r="BO11">
            <v>4690</v>
          </cell>
          <cell r="BP11">
            <v>4689</v>
          </cell>
          <cell r="BQ11">
            <v>4837</v>
          </cell>
          <cell r="BR11">
            <v>4891</v>
          </cell>
          <cell r="BS11">
            <v>4971</v>
          </cell>
          <cell r="BT11">
            <v>5026</v>
          </cell>
          <cell r="BU11">
            <v>5106</v>
          </cell>
          <cell r="BV11">
            <v>4720</v>
          </cell>
          <cell r="BW11">
            <v>4628</v>
          </cell>
          <cell r="BX11">
            <v>4728</v>
          </cell>
          <cell r="BY11">
            <v>4878</v>
          </cell>
          <cell r="BZ11">
            <v>4827</v>
          </cell>
          <cell r="CA11" t="str">
            <v>12/1998</v>
          </cell>
          <cell r="CB11" t="str">
            <v>03/1999</v>
          </cell>
          <cell r="CC11" t="str">
            <v>06/1999</v>
          </cell>
          <cell r="CD11" t="str">
            <v>09/1999</v>
          </cell>
          <cell r="CE11" t="str">
            <v>12/1999</v>
          </cell>
          <cell r="CF11" t="str">
            <v>03/2000</v>
          </cell>
          <cell r="CG11" t="str">
            <v>06/2000</v>
          </cell>
          <cell r="CH11" t="str">
            <v>09/2000</v>
          </cell>
          <cell r="CI11" t="str">
            <v>12/2000</v>
          </cell>
          <cell r="CJ11" t="str">
            <v>03/2001</v>
          </cell>
          <cell r="CK11" t="str">
            <v>06/2001</v>
          </cell>
          <cell r="CL11" t="str">
            <v>09/2001</v>
          </cell>
          <cell r="CM11" t="str">
            <v>12/2001</v>
          </cell>
          <cell r="CN11" t="str">
            <v>03/2002</v>
          </cell>
          <cell r="CO11">
            <v>234</v>
          </cell>
          <cell r="CP11">
            <v>236</v>
          </cell>
          <cell r="CQ11">
            <v>303</v>
          </cell>
          <cell r="CR11">
            <v>-132</v>
          </cell>
          <cell r="CS11">
            <v>292</v>
          </cell>
          <cell r="CT11">
            <v>271</v>
          </cell>
          <cell r="CU11">
            <v>161</v>
          </cell>
          <cell r="CV11">
            <v>278</v>
          </cell>
          <cell r="CW11">
            <v>277</v>
          </cell>
          <cell r="CX11">
            <v>276</v>
          </cell>
          <cell r="CY11">
            <v>252</v>
          </cell>
          <cell r="CZ11">
            <v>270</v>
          </cell>
          <cell r="DA11">
            <v>191</v>
          </cell>
          <cell r="DB11">
            <v>218</v>
          </cell>
          <cell r="DC11">
            <v>424</v>
          </cell>
          <cell r="DD11">
            <v>424</v>
          </cell>
          <cell r="DE11">
            <v>511</v>
          </cell>
          <cell r="DF11">
            <v>11</v>
          </cell>
          <cell r="DG11">
            <v>498</v>
          </cell>
          <cell r="DH11">
            <v>476</v>
          </cell>
          <cell r="DI11">
            <v>305</v>
          </cell>
          <cell r="DJ11">
            <v>481</v>
          </cell>
          <cell r="DK11">
            <v>468</v>
          </cell>
          <cell r="DL11">
            <v>467</v>
          </cell>
          <cell r="DM11">
            <v>406</v>
          </cell>
          <cell r="DN11">
            <v>425</v>
          </cell>
          <cell r="DO11">
            <v>378</v>
          </cell>
          <cell r="DP11">
            <v>394</v>
          </cell>
          <cell r="DQ11">
            <v>21121</v>
          </cell>
          <cell r="DR11">
            <v>18781</v>
          </cell>
          <cell r="DS11">
            <v>19994</v>
          </cell>
          <cell r="DT11">
            <v>18954</v>
          </cell>
          <cell r="DU11" t="str">
            <v>12/98</v>
          </cell>
          <cell r="DV11" t="str">
            <v>12/99</v>
          </cell>
          <cell r="DW11" t="str">
            <v>12/00</v>
          </cell>
          <cell r="DX11" t="str">
            <v>12/01</v>
          </cell>
          <cell r="DY11">
            <v>1186</v>
          </cell>
          <cell r="DZ11">
            <v>699</v>
          </cell>
          <cell r="EA11">
            <v>987</v>
          </cell>
          <cell r="EB11">
            <v>989</v>
          </cell>
          <cell r="EC11">
            <v>2138</v>
          </cell>
          <cell r="ED11">
            <v>2138</v>
          </cell>
          <cell r="EE11">
            <v>2138</v>
          </cell>
          <cell r="EF11">
            <v>2138</v>
          </cell>
        </row>
        <row r="12">
          <cell r="A12" t="str">
            <v>FHCC</v>
          </cell>
          <cell r="B12">
            <v>25.650000000000002</v>
          </cell>
          <cell r="C12">
            <v>21.35</v>
          </cell>
          <cell r="D12">
            <v>30.400000000000002</v>
          </cell>
          <cell r="E12">
            <v>2596.3440000000001</v>
          </cell>
          <cell r="F12">
            <v>87.628840000000011</v>
          </cell>
          <cell r="G12" t="e">
            <v>#N/A</v>
          </cell>
          <cell r="H12" t="e">
            <v>#N/A</v>
          </cell>
          <cell r="I12" t="e">
            <v>#N/A</v>
          </cell>
          <cell r="J12" t="str">
            <v>12/2001</v>
          </cell>
          <cell r="K12">
            <v>0.2584806</v>
          </cell>
          <cell r="L12">
            <v>1.1100000000000001</v>
          </cell>
          <cell r="M12">
            <v>1.26</v>
          </cell>
          <cell r="N12">
            <v>1.5</v>
          </cell>
          <cell r="O12">
            <v>21.923090000000002</v>
          </cell>
          <cell r="P12">
            <v>20.357140000000001</v>
          </cell>
          <cell r="Q12">
            <v>16.98676</v>
          </cell>
          <cell r="R12">
            <v>9</v>
          </cell>
          <cell r="S12">
            <v>18</v>
          </cell>
          <cell r="T12">
            <v>15</v>
          </cell>
          <cell r="U12">
            <v>3</v>
          </cell>
          <cell r="V12">
            <v>3.8767389999999997</v>
          </cell>
          <cell r="W12">
            <v>3.7834729999999999</v>
          </cell>
          <cell r="X12">
            <v>6.1547679999999998</v>
          </cell>
          <cell r="AB12" t="e">
            <v>#NUM!</v>
          </cell>
          <cell r="AC12">
            <v>-13.726180999999999</v>
          </cell>
          <cell r="AD12">
            <v>-3.9292749999999996</v>
          </cell>
          <cell r="AE12">
            <v>-9.0739999999999998</v>
          </cell>
          <cell r="AF12">
            <v>9.5980039999999995</v>
          </cell>
          <cell r="AG12">
            <v>2777.462</v>
          </cell>
          <cell r="AH12">
            <v>662.45900000000006</v>
          </cell>
          <cell r="AI12" t="str">
            <v>FIRST HEALTH GROUP CORP</v>
          </cell>
          <cell r="AJ12">
            <v>0.48576349999999996</v>
          </cell>
          <cell r="AK12">
            <v>0.48576349999999996</v>
          </cell>
          <cell r="AL12">
            <v>58.208270000000006</v>
          </cell>
          <cell r="AM12">
            <v>31.527660000000001</v>
          </cell>
          <cell r="AO12">
            <v>7.3170000000000002</v>
          </cell>
          <cell r="AP12">
            <v>10.7376</v>
          </cell>
          <cell r="AQ12">
            <v>22.389870000000002</v>
          </cell>
          <cell r="AR12">
            <v>15.318064</v>
          </cell>
          <cell r="AS12">
            <v>27.971120000000003</v>
          </cell>
          <cell r="AT12">
            <v>0</v>
          </cell>
          <cell r="AU12">
            <v>662.45900000000006</v>
          </cell>
          <cell r="AV12">
            <v>33.82938</v>
          </cell>
          <cell r="AW12">
            <v>818.53590000000008</v>
          </cell>
          <cell r="AY12">
            <v>17.4833</v>
          </cell>
          <cell r="AZ12">
            <v>17.614520000000002</v>
          </cell>
          <cell r="BA12">
            <v>46.456310000000002</v>
          </cell>
          <cell r="BB12">
            <v>29.394570000000002</v>
          </cell>
          <cell r="BC12">
            <v>0.99255070000000001</v>
          </cell>
          <cell r="BD12" t="e">
            <v>#N/A</v>
          </cell>
          <cell r="BE12">
            <v>9.1916279999999997</v>
          </cell>
          <cell r="BF12">
            <v>16.382000000000001</v>
          </cell>
          <cell r="BG12">
            <v>4.1675000000000004</v>
          </cell>
          <cell r="BH12">
            <v>101.22200000000001</v>
          </cell>
          <cell r="BI12">
            <v>197.5</v>
          </cell>
          <cell r="BJ12">
            <v>173.68299999999999</v>
          </cell>
          <cell r="BK12">
            <v>48.896999999999998</v>
          </cell>
          <cell r="BL12">
            <v>116.68900000000001</v>
          </cell>
          <cell r="BM12">
            <v>126.52200000000001</v>
          </cell>
          <cell r="BN12">
            <v>118.968</v>
          </cell>
          <cell r="BO12">
            <v>117.239</v>
          </cell>
          <cell r="BP12">
            <v>114.967</v>
          </cell>
          <cell r="BQ12">
            <v>113.61200000000001</v>
          </cell>
          <cell r="BR12">
            <v>122.47500000000001</v>
          </cell>
          <cell r="BS12">
            <v>125.884</v>
          </cell>
          <cell r="BT12">
            <v>128.065</v>
          </cell>
          <cell r="BU12">
            <v>130.31700000000001</v>
          </cell>
          <cell r="BV12">
            <v>136.98400000000001</v>
          </cell>
          <cell r="BW12">
            <v>138.94900000000001</v>
          </cell>
          <cell r="BX12">
            <v>152.20699999999999</v>
          </cell>
          <cell r="BY12">
            <v>164.96799999999999</v>
          </cell>
          <cell r="BZ12">
            <v>169.36099999999999</v>
          </cell>
          <cell r="CA12" t="str">
            <v>12/1998</v>
          </cell>
          <cell r="CB12" t="str">
            <v>03/1999</v>
          </cell>
          <cell r="CC12" t="str">
            <v>06/1999</v>
          </cell>
          <cell r="CD12" t="str">
            <v>09/1999</v>
          </cell>
          <cell r="CE12" t="str">
            <v>12/1999</v>
          </cell>
          <cell r="CF12" t="str">
            <v>03/2000</v>
          </cell>
          <cell r="CG12" t="str">
            <v>06/2000</v>
          </cell>
          <cell r="CH12" t="str">
            <v>09/2000</v>
          </cell>
          <cell r="CI12" t="str">
            <v>12/2000</v>
          </cell>
          <cell r="CJ12" t="str">
            <v>03/2001</v>
          </cell>
          <cell r="CK12" t="str">
            <v>06/2001</v>
          </cell>
          <cell r="CL12" t="str">
            <v>09/2001</v>
          </cell>
          <cell r="CM12" t="str">
            <v>12/2001</v>
          </cell>
          <cell r="CN12" t="str">
            <v>03/2002</v>
          </cell>
          <cell r="CO12">
            <v>19.327999999999999</v>
          </cell>
          <cell r="CP12">
            <v>17.580000000000002</v>
          </cell>
          <cell r="CQ12">
            <v>16.95</v>
          </cell>
          <cell r="CR12">
            <v>17.149000000000001</v>
          </cell>
          <cell r="CS12">
            <v>17.618000000000002</v>
          </cell>
          <cell r="CT12">
            <v>19.612000000000002</v>
          </cell>
          <cell r="CU12">
            <v>20.533000000000001</v>
          </cell>
          <cell r="CV12">
            <v>20.753</v>
          </cell>
          <cell r="CW12">
            <v>21.721</v>
          </cell>
          <cell r="CX12">
            <v>24.400000000000002</v>
          </cell>
          <cell r="CY12">
            <v>25.329000000000001</v>
          </cell>
          <cell r="CZ12">
            <v>26.364000000000001</v>
          </cell>
          <cell r="DA12">
            <v>26.827000000000002</v>
          </cell>
          <cell r="DB12">
            <v>31.013999999999999</v>
          </cell>
          <cell r="DC12">
            <v>64.111999999999995</v>
          </cell>
          <cell r="DD12">
            <v>61.023000000000003</v>
          </cell>
          <cell r="DE12">
            <v>59.960999999999999</v>
          </cell>
          <cell r="DF12">
            <v>60.707000000000001</v>
          </cell>
          <cell r="DG12">
            <v>61.423000000000002</v>
          </cell>
          <cell r="DH12">
            <v>64.680999999999997</v>
          </cell>
          <cell r="DI12">
            <v>66.546000000000006</v>
          </cell>
          <cell r="DJ12">
            <v>67.807000000000002</v>
          </cell>
          <cell r="DK12">
            <v>68.88</v>
          </cell>
          <cell r="DL12">
            <v>73.543999999999997</v>
          </cell>
          <cell r="DM12">
            <v>75.114999999999995</v>
          </cell>
          <cell r="DN12">
            <v>82.268000000000001</v>
          </cell>
          <cell r="DO12">
            <v>86.903000000000006</v>
          </cell>
          <cell r="DP12">
            <v>92.608000000000004</v>
          </cell>
          <cell r="DQ12">
            <v>522.32500000000005</v>
          </cell>
          <cell r="DR12">
            <v>463.18090000000001</v>
          </cell>
          <cell r="DS12">
            <v>511.08</v>
          </cell>
          <cell r="DT12">
            <v>597.10080000000005</v>
          </cell>
          <cell r="DU12" t="str">
            <v>12/98</v>
          </cell>
          <cell r="DV12" t="str">
            <v>12/99</v>
          </cell>
          <cell r="DW12" t="str">
            <v>12/00</v>
          </cell>
          <cell r="DX12" t="str">
            <v>12/01</v>
          </cell>
          <cell r="DY12">
            <v>88.003</v>
          </cell>
          <cell r="DZ12">
            <v>69.296970000000002</v>
          </cell>
          <cell r="EA12">
            <v>82.618970000000004</v>
          </cell>
          <cell r="EB12">
            <v>102.92</v>
          </cell>
          <cell r="EC12">
            <v>275.67500000000001</v>
          </cell>
          <cell r="ED12">
            <v>275.67500000000001</v>
          </cell>
          <cell r="EE12">
            <v>275.67500000000001</v>
          </cell>
          <cell r="EF12">
            <v>275.67500000000001</v>
          </cell>
        </row>
        <row r="13">
          <cell r="A13" t="str">
            <v>UNH</v>
          </cell>
          <cell r="B13">
            <v>88.300000000000011</v>
          </cell>
          <cell r="C13">
            <v>58.800000000000004</v>
          </cell>
          <cell r="D13">
            <v>97.89</v>
          </cell>
          <cell r="E13">
            <v>26958.510000000002</v>
          </cell>
          <cell r="F13">
            <v>217.1284</v>
          </cell>
          <cell r="G13" t="e">
            <v>#N/A</v>
          </cell>
          <cell r="H13" t="e">
            <v>#N/A</v>
          </cell>
          <cell r="I13" t="e">
            <v>#N/A</v>
          </cell>
          <cell r="J13" t="str">
            <v>12/2001</v>
          </cell>
          <cell r="K13">
            <v>0.88211410000000001</v>
          </cell>
          <cell r="L13">
            <v>3.21</v>
          </cell>
          <cell r="M13">
            <v>4.05</v>
          </cell>
          <cell r="N13">
            <v>4.7300000000000004</v>
          </cell>
          <cell r="O13">
            <v>24.733900000000002</v>
          </cell>
          <cell r="P13">
            <v>22.130330000000001</v>
          </cell>
          <cell r="Q13">
            <v>18.948499999999999</v>
          </cell>
          <cell r="R13">
            <v>20</v>
          </cell>
          <cell r="S13">
            <v>18</v>
          </cell>
          <cell r="T13">
            <v>20</v>
          </cell>
          <cell r="U13">
            <v>0</v>
          </cell>
          <cell r="V13">
            <v>1.132385</v>
          </cell>
          <cell r="W13">
            <v>0.78582719999999995</v>
          </cell>
          <cell r="X13">
            <v>6.7717939999999999</v>
          </cell>
          <cell r="AB13" t="e">
            <v>#NUM!</v>
          </cell>
          <cell r="AC13">
            <v>-5.3819659999999994</v>
          </cell>
          <cell r="AD13">
            <v>13.543880000000001</v>
          </cell>
          <cell r="AE13">
            <v>29.860940000000003</v>
          </cell>
          <cell r="AF13">
            <v>7.6087469999999993</v>
          </cell>
          <cell r="AG13">
            <v>26583.510000000002</v>
          </cell>
          <cell r="AH13">
            <v>24052</v>
          </cell>
          <cell r="AI13" t="str">
            <v>UNITEDHEALTH GROUP INC</v>
          </cell>
          <cell r="AJ13">
            <v>0.72122299999999995</v>
          </cell>
          <cell r="AK13">
            <v>0.72122299999999995</v>
          </cell>
          <cell r="AL13">
            <v>38.432550000000006</v>
          </cell>
          <cell r="AM13">
            <v>20.087910000000001</v>
          </cell>
          <cell r="AO13">
            <v>88</v>
          </cell>
          <cell r="AP13">
            <v>12.762127999999999</v>
          </cell>
          <cell r="AQ13">
            <v>37.581620000000001</v>
          </cell>
          <cell r="AR13">
            <v>14.349910999999999</v>
          </cell>
          <cell r="AS13">
            <v>37.581620000000001</v>
          </cell>
          <cell r="AT13">
            <v>0</v>
          </cell>
          <cell r="AU13">
            <v>24052</v>
          </cell>
          <cell r="AV13">
            <v>28.997760000000003</v>
          </cell>
          <cell r="AW13">
            <v>12838</v>
          </cell>
          <cell r="AY13">
            <v>8.9742549999999994</v>
          </cell>
          <cell r="AZ13">
            <v>4.5651089999999996</v>
          </cell>
          <cell r="BA13">
            <v>24.945950000000003</v>
          </cell>
          <cell r="BB13">
            <v>7.6002000000000001</v>
          </cell>
          <cell r="BC13">
            <v>1.9658359999999999</v>
          </cell>
          <cell r="BD13" t="e">
            <v>#N/A</v>
          </cell>
          <cell r="BE13">
            <v>27.116120000000002</v>
          </cell>
          <cell r="BF13">
            <v>1905</v>
          </cell>
          <cell r="BG13">
            <v>13.039380999999999</v>
          </cell>
          <cell r="BH13">
            <v>305.30590000000001</v>
          </cell>
          <cell r="BI13">
            <v>1530</v>
          </cell>
          <cell r="BJ13">
            <v>1739</v>
          </cell>
          <cell r="BK13">
            <v>257</v>
          </cell>
          <cell r="BL13">
            <v>1098</v>
          </cell>
          <cell r="BM13">
            <v>4645</v>
          </cell>
          <cell r="BN13">
            <v>4809</v>
          </cell>
          <cell r="BO13">
            <v>4858</v>
          </cell>
          <cell r="BP13">
            <v>4903</v>
          </cell>
          <cell r="BQ13">
            <v>4992</v>
          </cell>
          <cell r="BR13">
            <v>5099</v>
          </cell>
          <cell r="BS13">
            <v>5220</v>
          </cell>
          <cell r="BT13">
            <v>5369</v>
          </cell>
          <cell r="BU13">
            <v>5434</v>
          </cell>
          <cell r="BV13">
            <v>5680</v>
          </cell>
          <cell r="BW13">
            <v>5813</v>
          </cell>
          <cell r="BX13">
            <v>5941</v>
          </cell>
          <cell r="BY13">
            <v>6020</v>
          </cell>
          <cell r="BZ13">
            <v>6013</v>
          </cell>
          <cell r="CA13" t="str">
            <v>12/1998</v>
          </cell>
          <cell r="CB13" t="str">
            <v>03/1999</v>
          </cell>
          <cell r="CC13" t="str">
            <v>06/1999</v>
          </cell>
          <cell r="CD13" t="str">
            <v>09/1999</v>
          </cell>
          <cell r="CE13" t="str">
            <v>12/1999</v>
          </cell>
          <cell r="CF13" t="str">
            <v>03/2000</v>
          </cell>
          <cell r="CG13" t="str">
            <v>06/2000</v>
          </cell>
          <cell r="CH13" t="str">
            <v>09/2000</v>
          </cell>
          <cell r="CI13" t="str">
            <v>12/2000</v>
          </cell>
          <cell r="CJ13" t="str">
            <v>03/2001</v>
          </cell>
          <cell r="CK13" t="str">
            <v>06/2001</v>
          </cell>
          <cell r="CL13" t="str">
            <v>09/2001</v>
          </cell>
          <cell r="CM13" t="str">
            <v>12/2001</v>
          </cell>
          <cell r="CN13" t="str">
            <v>03/2002</v>
          </cell>
          <cell r="CO13">
            <v>132</v>
          </cell>
          <cell r="CP13">
            <v>132</v>
          </cell>
          <cell r="CQ13">
            <v>135</v>
          </cell>
          <cell r="CR13">
            <v>144</v>
          </cell>
          <cell r="CS13">
            <v>157</v>
          </cell>
          <cell r="CT13">
            <v>174</v>
          </cell>
          <cell r="CU13">
            <v>170</v>
          </cell>
          <cell r="CV13">
            <v>182</v>
          </cell>
          <cell r="CW13">
            <v>210</v>
          </cell>
          <cell r="CX13">
            <v>212</v>
          </cell>
          <cell r="CY13">
            <v>223</v>
          </cell>
          <cell r="CZ13">
            <v>231</v>
          </cell>
          <cell r="DA13">
            <v>247</v>
          </cell>
          <cell r="DB13">
            <v>295</v>
          </cell>
          <cell r="DC13">
            <v>1063</v>
          </cell>
          <cell r="DD13">
            <v>1089</v>
          </cell>
          <cell r="DE13">
            <v>1112</v>
          </cell>
          <cell r="DF13">
            <v>1134</v>
          </cell>
          <cell r="DG13">
            <v>1184</v>
          </cell>
          <cell r="DH13">
            <v>1196</v>
          </cell>
          <cell r="DI13">
            <v>1228</v>
          </cell>
          <cell r="DJ13">
            <v>1264</v>
          </cell>
          <cell r="DK13">
            <v>1279</v>
          </cell>
          <cell r="DL13">
            <v>1374</v>
          </cell>
          <cell r="DM13">
            <v>1419</v>
          </cell>
          <cell r="DN13">
            <v>1476</v>
          </cell>
          <cell r="DO13">
            <v>1541</v>
          </cell>
          <cell r="DP13">
            <v>1578</v>
          </cell>
          <cell r="DQ13">
            <v>17355</v>
          </cell>
          <cell r="DR13">
            <v>19562</v>
          </cell>
          <cell r="DS13">
            <v>21122</v>
          </cell>
          <cell r="DT13">
            <v>23454</v>
          </cell>
          <cell r="DU13" t="str">
            <v>12/98</v>
          </cell>
          <cell r="DV13" t="str">
            <v>12/99</v>
          </cell>
          <cell r="DW13" t="str">
            <v>12/00</v>
          </cell>
          <cell r="DX13" t="str">
            <v>12/01</v>
          </cell>
          <cell r="DY13">
            <v>-166</v>
          </cell>
          <cell r="DZ13">
            <v>568</v>
          </cell>
          <cell r="EA13">
            <v>736</v>
          </cell>
          <cell r="EB13">
            <v>913</v>
          </cell>
          <cell r="EC13">
            <v>4007</v>
          </cell>
          <cell r="ED13">
            <v>4007</v>
          </cell>
          <cell r="EE13">
            <v>4007</v>
          </cell>
          <cell r="EF13">
            <v>4007</v>
          </cell>
        </row>
        <row r="14">
          <cell r="A14">
            <v>0</v>
          </cell>
          <cell r="B14" t="e">
            <v>#N/A</v>
          </cell>
          <cell r="C14" t="e">
            <v>#N/A</v>
          </cell>
          <cell r="D14" t="e">
            <v>#N/A</v>
          </cell>
          <cell r="E14" t="e">
            <v>#N/A</v>
          </cell>
          <cell r="F14" t="e">
            <v>#N/A</v>
          </cell>
          <cell r="G14" t="e">
            <v>#N/A</v>
          </cell>
          <cell r="H14" t="e">
            <v>#N/A</v>
          </cell>
          <cell r="I14" t="e">
            <v>#N/A</v>
          </cell>
          <cell r="J14" t="e">
            <v>#N/A</v>
          </cell>
          <cell r="K14" t="e">
            <v>#N/A</v>
          </cell>
          <cell r="L14" t="e">
            <v>#N/A</v>
          </cell>
          <cell r="M14" t="e">
            <v>#N/A</v>
          </cell>
          <cell r="N14" t="e">
            <v>#N/A</v>
          </cell>
          <cell r="O14" t="e">
            <v>#N/A</v>
          </cell>
          <cell r="P14" t="e">
            <v>#N/A</v>
          </cell>
          <cell r="Q14" t="e">
            <v>#N/A</v>
          </cell>
          <cell r="R14" t="e">
            <v>#N/A</v>
          </cell>
          <cell r="S14" t="e">
            <v>#N/A</v>
          </cell>
          <cell r="T14" t="e">
            <v>#N/A</v>
          </cell>
          <cell r="U14" t="e">
            <v>#N/A</v>
          </cell>
          <cell r="V14" t="e">
            <v>#N/A</v>
          </cell>
          <cell r="W14" t="e">
            <v>#N/A</v>
          </cell>
          <cell r="X14" t="e">
            <v>#N/A</v>
          </cell>
          <cell r="AB14" t="e">
            <v>#NUM!</v>
          </cell>
          <cell r="AC14" t="e">
            <v>#N/A</v>
          </cell>
          <cell r="AD14" t="e">
            <v>#N/A</v>
          </cell>
          <cell r="AE14" t="e">
            <v>#N/A</v>
          </cell>
          <cell r="AF14" t="e">
            <v>#N/A</v>
          </cell>
          <cell r="AG14" t="e">
            <v>#N/A</v>
          </cell>
          <cell r="AH14" t="e">
            <v>#N/A</v>
          </cell>
          <cell r="AI14" t="e">
            <v>#N/A</v>
          </cell>
          <cell r="AJ14" t="e">
            <v>#N/A</v>
          </cell>
          <cell r="AK14" t="e">
            <v>#N/A</v>
          </cell>
          <cell r="AL14" t="e">
            <v>#N/A</v>
          </cell>
          <cell r="AM14" t="e">
            <v>#N/A</v>
          </cell>
          <cell r="AO14" t="e">
            <v>#N/A</v>
          </cell>
          <cell r="AP14" t="e">
            <v>#N/A</v>
          </cell>
          <cell r="AQ14" t="e">
            <v>#N/A</v>
          </cell>
          <cell r="AR14" t="e">
            <v>#N/A</v>
          </cell>
          <cell r="AS14" t="e">
            <v>#N/A</v>
          </cell>
          <cell r="AT14">
            <v>0</v>
          </cell>
          <cell r="AU14" t="e">
            <v>#N/A</v>
          </cell>
          <cell r="AV14" t="e">
            <v>#N/A</v>
          </cell>
          <cell r="AW14" t="e">
            <v>#N/A</v>
          </cell>
          <cell r="AY14" t="e">
            <v>#N/A</v>
          </cell>
          <cell r="AZ14" t="e">
            <v>#N/A</v>
          </cell>
          <cell r="BA14" t="e">
            <v>#N/A</v>
          </cell>
          <cell r="BB14" t="e">
            <v>#N/A</v>
          </cell>
          <cell r="BC14" t="e">
            <v>#N/A</v>
          </cell>
          <cell r="BD14" t="e">
            <v>#N/A</v>
          </cell>
          <cell r="BE14" t="e">
            <v>#N/A</v>
          </cell>
          <cell r="BF14" t="e">
            <v>#N/A</v>
          </cell>
          <cell r="BG14" t="e">
            <v>#N/A</v>
          </cell>
          <cell r="BH14" t="e">
            <v>#N/A</v>
          </cell>
          <cell r="BI14" t="e">
            <v>#N/A</v>
          </cell>
          <cell r="BJ14" t="e">
            <v>#N/A</v>
          </cell>
          <cell r="BK14" t="e">
            <v>#N/A</v>
          </cell>
          <cell r="BL14" t="e">
            <v>#N/A</v>
          </cell>
          <cell r="BM14" t="e">
            <v>#N/A</v>
          </cell>
          <cell r="BN14" t="e">
            <v>#N/A</v>
          </cell>
          <cell r="BO14" t="e">
            <v>#N/A</v>
          </cell>
          <cell r="BP14" t="e">
            <v>#N/A</v>
          </cell>
          <cell r="BQ14" t="e">
            <v>#N/A</v>
          </cell>
          <cell r="BR14" t="e">
            <v>#N/A</v>
          </cell>
          <cell r="BS14" t="e">
            <v>#N/A</v>
          </cell>
          <cell r="BT14" t="e">
            <v>#N/A</v>
          </cell>
          <cell r="BU14" t="e">
            <v>#N/A</v>
          </cell>
          <cell r="BV14" t="e">
            <v>#N/A</v>
          </cell>
          <cell r="BW14" t="e">
            <v>#N/A</v>
          </cell>
          <cell r="BX14" t="e">
            <v>#N/A</v>
          </cell>
          <cell r="BY14" t="e">
            <v>#N/A</v>
          </cell>
          <cell r="BZ14" t="e">
            <v>#N/A</v>
          </cell>
          <cell r="CA14" t="e">
            <v>#N/A</v>
          </cell>
          <cell r="CB14" t="e">
            <v>#N/A</v>
          </cell>
          <cell r="CC14" t="e">
            <v>#N/A</v>
          </cell>
          <cell r="CD14" t="e">
            <v>#N/A</v>
          </cell>
          <cell r="CE14" t="e">
            <v>#N/A</v>
          </cell>
          <cell r="CF14" t="e">
            <v>#N/A</v>
          </cell>
          <cell r="CG14" t="e">
            <v>#N/A</v>
          </cell>
          <cell r="CH14" t="e">
            <v>#N/A</v>
          </cell>
          <cell r="CI14" t="e">
            <v>#N/A</v>
          </cell>
          <cell r="CJ14" t="e">
            <v>#N/A</v>
          </cell>
          <cell r="CK14" t="e">
            <v>#N/A</v>
          </cell>
          <cell r="CL14" t="e">
            <v>#N/A</v>
          </cell>
          <cell r="CM14" t="e">
            <v>#N/A</v>
          </cell>
          <cell r="CN14" t="e">
            <v>#N/A</v>
          </cell>
          <cell r="CO14" t="e">
            <v>#N/A</v>
          </cell>
          <cell r="CP14" t="e">
            <v>#N/A</v>
          </cell>
          <cell r="CQ14" t="e">
            <v>#N/A</v>
          </cell>
          <cell r="CR14" t="e">
            <v>#N/A</v>
          </cell>
          <cell r="CS14" t="e">
            <v>#N/A</v>
          </cell>
          <cell r="CT14" t="e">
            <v>#N/A</v>
          </cell>
          <cell r="CU14" t="e">
            <v>#N/A</v>
          </cell>
          <cell r="CV14" t="e">
            <v>#N/A</v>
          </cell>
          <cell r="CW14" t="e">
            <v>#N/A</v>
          </cell>
          <cell r="CX14" t="e">
            <v>#N/A</v>
          </cell>
          <cell r="CY14" t="e">
            <v>#N/A</v>
          </cell>
          <cell r="CZ14" t="e">
            <v>#N/A</v>
          </cell>
          <cell r="DA14" t="e">
            <v>#N/A</v>
          </cell>
          <cell r="DB14" t="e">
            <v>#N/A</v>
          </cell>
          <cell r="DC14" t="e">
            <v>#N/A</v>
          </cell>
          <cell r="DD14" t="e">
            <v>#N/A</v>
          </cell>
          <cell r="DE14" t="e">
            <v>#N/A</v>
          </cell>
          <cell r="DF14" t="e">
            <v>#N/A</v>
          </cell>
          <cell r="DG14" t="e">
            <v>#N/A</v>
          </cell>
          <cell r="DH14" t="e">
            <v>#N/A</v>
          </cell>
          <cell r="DI14" t="e">
            <v>#N/A</v>
          </cell>
          <cell r="DJ14" t="e">
            <v>#N/A</v>
          </cell>
          <cell r="DK14" t="e">
            <v>#N/A</v>
          </cell>
          <cell r="DL14" t="e">
            <v>#N/A</v>
          </cell>
          <cell r="DM14" t="e">
            <v>#N/A</v>
          </cell>
          <cell r="DN14" t="e">
            <v>#N/A</v>
          </cell>
          <cell r="DO14" t="e">
            <v>#N/A</v>
          </cell>
          <cell r="DP14" t="e">
            <v>#N/A</v>
          </cell>
          <cell r="DQ14" t="e">
            <v>#N/A</v>
          </cell>
          <cell r="DR14" t="e">
            <v>#N/A</v>
          </cell>
          <cell r="DS14" t="e">
            <v>#N/A</v>
          </cell>
          <cell r="DT14" t="e">
            <v>#N/A</v>
          </cell>
          <cell r="DU14" t="str">
            <v>12/98</v>
          </cell>
          <cell r="DV14" t="str">
            <v>12/99</v>
          </cell>
          <cell r="DW14" t="str">
            <v>12/00</v>
          </cell>
          <cell r="DX14" t="str">
            <v>12/01</v>
          </cell>
          <cell r="DY14" t="e">
            <v>#N/A</v>
          </cell>
          <cell r="DZ14" t="e">
            <v>#N/A</v>
          </cell>
          <cell r="EA14" t="e">
            <v>#N/A</v>
          </cell>
          <cell r="EB14" t="e">
            <v>#N/A</v>
          </cell>
          <cell r="EC14" t="e">
            <v>#N/A</v>
          </cell>
          <cell r="ED14" t="e">
            <v>#N/A</v>
          </cell>
          <cell r="EE14" t="e">
            <v>#N/A</v>
          </cell>
          <cell r="EF14" t="e">
            <v>#N/A</v>
          </cell>
        </row>
        <row r="15">
          <cell r="A15">
            <v>0</v>
          </cell>
          <cell r="B15" t="e">
            <v>#N/A</v>
          </cell>
          <cell r="C15" t="e">
            <v>#N/A</v>
          </cell>
          <cell r="D15" t="e">
            <v>#N/A</v>
          </cell>
          <cell r="E15" t="e">
            <v>#N/A</v>
          </cell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AB15" t="e">
            <v>#NUM!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>
            <v>0</v>
          </cell>
          <cell r="AU15" t="e">
            <v>#N/A</v>
          </cell>
          <cell r="AV15" t="e">
            <v>#N/A</v>
          </cell>
          <cell r="AW15" t="e">
            <v>#N/A</v>
          </cell>
          <cell r="AY15" t="e">
            <v>#N/A</v>
          </cell>
          <cell r="AZ15" t="e">
            <v>#N/A</v>
          </cell>
          <cell r="BA15" t="e">
            <v>#N/A</v>
          </cell>
          <cell r="BB15" t="e">
            <v>#N/A</v>
          </cell>
          <cell r="BC15" t="e">
            <v>#N/A</v>
          </cell>
          <cell r="BD15" t="e">
            <v>#N/A</v>
          </cell>
          <cell r="BE15" t="e">
            <v>#N/A</v>
          </cell>
          <cell r="BF15" t="e">
            <v>#N/A</v>
          </cell>
          <cell r="BG15" t="e">
            <v>#N/A</v>
          </cell>
          <cell r="BH15" t="e">
            <v>#N/A</v>
          </cell>
          <cell r="BI15" t="e">
            <v>#N/A</v>
          </cell>
          <cell r="BJ15" t="e">
            <v>#N/A</v>
          </cell>
          <cell r="BK15" t="e">
            <v>#N/A</v>
          </cell>
          <cell r="BL15" t="e">
            <v>#N/A</v>
          </cell>
          <cell r="BM15" t="e">
            <v>#N/A</v>
          </cell>
          <cell r="BN15" t="e">
            <v>#N/A</v>
          </cell>
          <cell r="BO15" t="e">
            <v>#N/A</v>
          </cell>
          <cell r="BP15" t="e">
            <v>#N/A</v>
          </cell>
          <cell r="BQ15" t="e">
            <v>#N/A</v>
          </cell>
          <cell r="BR15" t="e">
            <v>#N/A</v>
          </cell>
          <cell r="BS15" t="e">
            <v>#N/A</v>
          </cell>
          <cell r="BT15" t="e">
            <v>#N/A</v>
          </cell>
          <cell r="BU15" t="e">
            <v>#N/A</v>
          </cell>
          <cell r="BV15" t="e">
            <v>#N/A</v>
          </cell>
          <cell r="BW15" t="e">
            <v>#N/A</v>
          </cell>
          <cell r="BX15" t="e">
            <v>#N/A</v>
          </cell>
          <cell r="BY15" t="e">
            <v>#N/A</v>
          </cell>
          <cell r="BZ15" t="e">
            <v>#N/A</v>
          </cell>
          <cell r="CA15" t="e">
            <v>#N/A</v>
          </cell>
          <cell r="CB15" t="e">
            <v>#N/A</v>
          </cell>
          <cell r="CC15" t="e">
            <v>#N/A</v>
          </cell>
          <cell r="CD15" t="e">
            <v>#N/A</v>
          </cell>
          <cell r="CE15" t="e">
            <v>#N/A</v>
          </cell>
          <cell r="CF15" t="e">
            <v>#N/A</v>
          </cell>
          <cell r="CG15" t="e">
            <v>#N/A</v>
          </cell>
          <cell r="CH15" t="e">
            <v>#N/A</v>
          </cell>
          <cell r="CI15" t="e">
            <v>#N/A</v>
          </cell>
          <cell r="CJ15" t="e">
            <v>#N/A</v>
          </cell>
          <cell r="CK15" t="e">
            <v>#N/A</v>
          </cell>
          <cell r="CL15" t="e">
            <v>#N/A</v>
          </cell>
          <cell r="CM15" t="e">
            <v>#N/A</v>
          </cell>
          <cell r="CN15" t="e">
            <v>#N/A</v>
          </cell>
          <cell r="CO15" t="e">
            <v>#N/A</v>
          </cell>
          <cell r="CP15" t="e">
            <v>#N/A</v>
          </cell>
          <cell r="CQ15" t="e">
            <v>#N/A</v>
          </cell>
          <cell r="CR15" t="e">
            <v>#N/A</v>
          </cell>
          <cell r="CS15" t="e">
            <v>#N/A</v>
          </cell>
          <cell r="CT15" t="e">
            <v>#N/A</v>
          </cell>
          <cell r="CU15" t="e">
            <v>#N/A</v>
          </cell>
          <cell r="CV15" t="e">
            <v>#N/A</v>
          </cell>
          <cell r="CW15" t="e">
            <v>#N/A</v>
          </cell>
          <cell r="CX15" t="e">
            <v>#N/A</v>
          </cell>
          <cell r="CY15" t="e">
            <v>#N/A</v>
          </cell>
          <cell r="CZ15" t="e">
            <v>#N/A</v>
          </cell>
          <cell r="DA15" t="e">
            <v>#N/A</v>
          </cell>
          <cell r="DB15" t="e">
            <v>#N/A</v>
          </cell>
          <cell r="DC15" t="e">
            <v>#N/A</v>
          </cell>
          <cell r="DD15" t="e">
            <v>#N/A</v>
          </cell>
          <cell r="DE15" t="e">
            <v>#N/A</v>
          </cell>
          <cell r="DF15" t="e">
            <v>#N/A</v>
          </cell>
          <cell r="DG15" t="e">
            <v>#N/A</v>
          </cell>
          <cell r="DH15" t="e">
            <v>#N/A</v>
          </cell>
          <cell r="DI15" t="e">
            <v>#N/A</v>
          </cell>
          <cell r="DJ15" t="e">
            <v>#N/A</v>
          </cell>
          <cell r="DK15" t="e">
            <v>#N/A</v>
          </cell>
          <cell r="DL15" t="e">
            <v>#N/A</v>
          </cell>
          <cell r="DM15" t="e">
            <v>#N/A</v>
          </cell>
          <cell r="DN15" t="e">
            <v>#N/A</v>
          </cell>
          <cell r="DO15" t="e">
            <v>#N/A</v>
          </cell>
          <cell r="DP15" t="e">
            <v>#N/A</v>
          </cell>
          <cell r="DQ15" t="e">
            <v>#N/A</v>
          </cell>
          <cell r="DR15" t="e">
            <v>#N/A</v>
          </cell>
          <cell r="DS15" t="e">
            <v>#N/A</v>
          </cell>
          <cell r="DT15" t="e">
            <v>#N/A</v>
          </cell>
          <cell r="DU15" t="str">
            <v>12/98</v>
          </cell>
          <cell r="DV15" t="str">
            <v>12/99</v>
          </cell>
          <cell r="DW15" t="str">
            <v>12/00</v>
          </cell>
          <cell r="DX15" t="str">
            <v>12/01</v>
          </cell>
          <cell r="DY15" t="e">
            <v>#N/A</v>
          </cell>
          <cell r="DZ15" t="e">
            <v>#N/A</v>
          </cell>
          <cell r="EA15" t="e">
            <v>#N/A</v>
          </cell>
          <cell r="EB15" t="e">
            <v>#N/A</v>
          </cell>
          <cell r="EC15" t="e">
            <v>#N/A</v>
          </cell>
          <cell r="ED15" t="e">
            <v>#N/A</v>
          </cell>
          <cell r="EE15" t="e">
            <v>#N/A</v>
          </cell>
          <cell r="EF15" t="e">
            <v>#N/A</v>
          </cell>
        </row>
        <row r="16">
          <cell r="A16">
            <v>0</v>
          </cell>
          <cell r="B16" t="e">
            <v>#N/A</v>
          </cell>
          <cell r="C16" t="e">
            <v>#N/A</v>
          </cell>
          <cell r="D16" t="e">
            <v>#N/A</v>
          </cell>
          <cell r="E16" t="e">
            <v>#N/A</v>
          </cell>
          <cell r="F16" t="e">
            <v>#N/A</v>
          </cell>
          <cell r="G16" t="e">
            <v>#N/A</v>
          </cell>
          <cell r="H16" t="e">
            <v>#N/A</v>
          </cell>
          <cell r="I16" t="e">
            <v>#N/A</v>
          </cell>
          <cell r="J16" t="e">
            <v>#N/A</v>
          </cell>
          <cell r="K16" t="e">
            <v>#N/A</v>
          </cell>
          <cell r="L16" t="e">
            <v>#N/A</v>
          </cell>
          <cell r="M16" t="e">
            <v>#N/A</v>
          </cell>
          <cell r="N16" t="e">
            <v>#N/A</v>
          </cell>
          <cell r="O16" t="e">
            <v>#N/A</v>
          </cell>
          <cell r="P16" t="e">
            <v>#N/A</v>
          </cell>
          <cell r="Q16" t="e">
            <v>#N/A</v>
          </cell>
          <cell r="R16" t="e">
            <v>#N/A</v>
          </cell>
          <cell r="S16" t="e">
            <v>#N/A</v>
          </cell>
          <cell r="T16" t="e">
            <v>#N/A</v>
          </cell>
          <cell r="U16" t="e">
            <v>#N/A</v>
          </cell>
          <cell r="V16" t="e">
            <v>#N/A</v>
          </cell>
          <cell r="W16" t="e">
            <v>#N/A</v>
          </cell>
          <cell r="X16" t="e">
            <v>#N/A</v>
          </cell>
          <cell r="AB16" t="e">
            <v>#NUM!</v>
          </cell>
          <cell r="AC16" t="e">
            <v>#N/A</v>
          </cell>
          <cell r="AD16" t="e">
            <v>#N/A</v>
          </cell>
          <cell r="AE16" t="e">
            <v>#N/A</v>
          </cell>
          <cell r="AF16" t="e">
            <v>#N/A</v>
          </cell>
          <cell r="AG16" t="e">
            <v>#N/A</v>
          </cell>
          <cell r="AH16" t="e">
            <v>#N/A</v>
          </cell>
          <cell r="AI16" t="e">
            <v>#N/A</v>
          </cell>
          <cell r="AJ16" t="e">
            <v>#N/A</v>
          </cell>
          <cell r="AK16" t="e">
            <v>#N/A</v>
          </cell>
          <cell r="AL16" t="e">
            <v>#N/A</v>
          </cell>
          <cell r="AM16" t="e">
            <v>#N/A</v>
          </cell>
          <cell r="AO16" t="e">
            <v>#N/A</v>
          </cell>
          <cell r="AP16" t="e">
            <v>#N/A</v>
          </cell>
          <cell r="AQ16" t="e">
            <v>#N/A</v>
          </cell>
          <cell r="AR16" t="e">
            <v>#N/A</v>
          </cell>
          <cell r="AS16" t="e">
            <v>#N/A</v>
          </cell>
          <cell r="AT16">
            <v>0</v>
          </cell>
          <cell r="AU16" t="e">
            <v>#N/A</v>
          </cell>
          <cell r="AV16" t="e">
            <v>#N/A</v>
          </cell>
          <cell r="AW16" t="e">
            <v>#N/A</v>
          </cell>
          <cell r="AY16" t="e">
            <v>#N/A</v>
          </cell>
          <cell r="AZ16" t="e">
            <v>#N/A</v>
          </cell>
          <cell r="BA16" t="e">
            <v>#N/A</v>
          </cell>
          <cell r="BB16" t="e">
            <v>#N/A</v>
          </cell>
          <cell r="BC16" t="e">
            <v>#N/A</v>
          </cell>
          <cell r="BD16" t="e">
            <v>#N/A</v>
          </cell>
          <cell r="BE16" t="e">
            <v>#N/A</v>
          </cell>
          <cell r="BF16" t="e">
            <v>#N/A</v>
          </cell>
          <cell r="BG16" t="e">
            <v>#N/A</v>
          </cell>
          <cell r="BH16" t="e">
            <v>#N/A</v>
          </cell>
          <cell r="BI16" t="e">
            <v>#N/A</v>
          </cell>
          <cell r="BJ16" t="e">
            <v>#N/A</v>
          </cell>
          <cell r="BK16" t="e">
            <v>#N/A</v>
          </cell>
          <cell r="BL16" t="e">
            <v>#N/A</v>
          </cell>
          <cell r="BM16" t="e">
            <v>#N/A</v>
          </cell>
          <cell r="BN16" t="e">
            <v>#N/A</v>
          </cell>
          <cell r="BO16" t="e">
            <v>#N/A</v>
          </cell>
          <cell r="BP16" t="e">
            <v>#N/A</v>
          </cell>
          <cell r="BQ16" t="e">
            <v>#N/A</v>
          </cell>
          <cell r="BR16" t="e">
            <v>#N/A</v>
          </cell>
          <cell r="BS16" t="e">
            <v>#N/A</v>
          </cell>
          <cell r="BT16" t="e">
            <v>#N/A</v>
          </cell>
          <cell r="BU16" t="e">
            <v>#N/A</v>
          </cell>
          <cell r="BV16" t="e">
            <v>#N/A</v>
          </cell>
          <cell r="BW16" t="e">
            <v>#N/A</v>
          </cell>
          <cell r="BX16" t="e">
            <v>#N/A</v>
          </cell>
          <cell r="BY16" t="e">
            <v>#N/A</v>
          </cell>
          <cell r="BZ16" t="e">
            <v>#N/A</v>
          </cell>
          <cell r="CA16" t="e">
            <v>#N/A</v>
          </cell>
          <cell r="CB16" t="e">
            <v>#N/A</v>
          </cell>
          <cell r="CC16" t="e">
            <v>#N/A</v>
          </cell>
          <cell r="CD16" t="e">
            <v>#N/A</v>
          </cell>
          <cell r="CE16" t="e">
            <v>#N/A</v>
          </cell>
          <cell r="CF16" t="e">
            <v>#N/A</v>
          </cell>
          <cell r="CG16" t="e">
            <v>#N/A</v>
          </cell>
          <cell r="CH16" t="e">
            <v>#N/A</v>
          </cell>
          <cell r="CI16" t="e">
            <v>#N/A</v>
          </cell>
          <cell r="CJ16" t="e">
            <v>#N/A</v>
          </cell>
          <cell r="CK16" t="e">
            <v>#N/A</v>
          </cell>
          <cell r="CL16" t="e">
            <v>#N/A</v>
          </cell>
          <cell r="CM16" t="e">
            <v>#N/A</v>
          </cell>
          <cell r="CN16" t="e">
            <v>#N/A</v>
          </cell>
          <cell r="CO16" t="e">
            <v>#N/A</v>
          </cell>
          <cell r="CP16" t="e">
            <v>#N/A</v>
          </cell>
          <cell r="CQ16" t="e">
            <v>#N/A</v>
          </cell>
          <cell r="CR16" t="e">
            <v>#N/A</v>
          </cell>
          <cell r="CS16" t="e">
            <v>#N/A</v>
          </cell>
          <cell r="CT16" t="e">
            <v>#N/A</v>
          </cell>
          <cell r="CU16" t="e">
            <v>#N/A</v>
          </cell>
          <cell r="CV16" t="e">
            <v>#N/A</v>
          </cell>
          <cell r="CW16" t="e">
            <v>#N/A</v>
          </cell>
          <cell r="CX16" t="e">
            <v>#N/A</v>
          </cell>
          <cell r="CY16" t="e">
            <v>#N/A</v>
          </cell>
          <cell r="CZ16" t="e">
            <v>#N/A</v>
          </cell>
          <cell r="DA16" t="e">
            <v>#N/A</v>
          </cell>
          <cell r="DB16" t="e">
            <v>#N/A</v>
          </cell>
          <cell r="DC16" t="e">
            <v>#N/A</v>
          </cell>
          <cell r="DD16" t="e">
            <v>#N/A</v>
          </cell>
          <cell r="DE16" t="e">
            <v>#N/A</v>
          </cell>
          <cell r="DF16" t="e">
            <v>#N/A</v>
          </cell>
          <cell r="DG16" t="e">
            <v>#N/A</v>
          </cell>
          <cell r="DH16" t="e">
            <v>#N/A</v>
          </cell>
          <cell r="DI16" t="e">
            <v>#N/A</v>
          </cell>
          <cell r="DJ16" t="e">
            <v>#N/A</v>
          </cell>
          <cell r="DK16" t="e">
            <v>#N/A</v>
          </cell>
          <cell r="DL16" t="e">
            <v>#N/A</v>
          </cell>
          <cell r="DM16" t="e">
            <v>#N/A</v>
          </cell>
          <cell r="DN16" t="e">
            <v>#N/A</v>
          </cell>
          <cell r="DO16" t="e">
            <v>#N/A</v>
          </cell>
          <cell r="DP16" t="e">
            <v>#N/A</v>
          </cell>
          <cell r="DQ16" t="e">
            <v>#N/A</v>
          </cell>
          <cell r="DR16" t="e">
            <v>#N/A</v>
          </cell>
          <cell r="DS16" t="e">
            <v>#N/A</v>
          </cell>
          <cell r="DT16" t="e">
            <v>#N/A</v>
          </cell>
          <cell r="DU16" t="str">
            <v>12/98</v>
          </cell>
          <cell r="DV16" t="str">
            <v>12/99</v>
          </cell>
          <cell r="DW16" t="str">
            <v>12/00</v>
          </cell>
          <cell r="DX16" t="str">
            <v>12/01</v>
          </cell>
          <cell r="DY16" t="e">
            <v>#N/A</v>
          </cell>
          <cell r="DZ16" t="e">
            <v>#N/A</v>
          </cell>
          <cell r="EA16" t="e">
            <v>#N/A</v>
          </cell>
          <cell r="EB16" t="e">
            <v>#N/A</v>
          </cell>
          <cell r="EC16" t="e">
            <v>#N/A</v>
          </cell>
          <cell r="ED16" t="e">
            <v>#N/A</v>
          </cell>
          <cell r="EE16" t="e">
            <v>#N/A</v>
          </cell>
          <cell r="EF16" t="e">
            <v>#N/A</v>
          </cell>
        </row>
        <row r="17">
          <cell r="A17">
            <v>0</v>
          </cell>
          <cell r="B17" t="e">
            <v>#N/A</v>
          </cell>
          <cell r="C17" t="e">
            <v>#N/A</v>
          </cell>
          <cell r="D17" t="e">
            <v>#N/A</v>
          </cell>
          <cell r="E17" t="e">
            <v>#N/A</v>
          </cell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AB17" t="e">
            <v>#NUM!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>
            <v>0</v>
          </cell>
          <cell r="AU17" t="e">
            <v>#N/A</v>
          </cell>
          <cell r="AV17" t="e">
            <v>#N/A</v>
          </cell>
          <cell r="AW17" t="e">
            <v>#N/A</v>
          </cell>
          <cell r="AY17" t="e">
            <v>#N/A</v>
          </cell>
          <cell r="AZ17" t="e">
            <v>#N/A</v>
          </cell>
          <cell r="BA17" t="e">
            <v>#N/A</v>
          </cell>
          <cell r="BB17" t="e">
            <v>#N/A</v>
          </cell>
          <cell r="BC17" t="e">
            <v>#N/A</v>
          </cell>
          <cell r="BD17" t="e">
            <v>#N/A</v>
          </cell>
          <cell r="BE17" t="e">
            <v>#N/A</v>
          </cell>
          <cell r="BF17" t="e">
            <v>#N/A</v>
          </cell>
          <cell r="BG17" t="e">
            <v>#N/A</v>
          </cell>
          <cell r="BH17" t="e">
            <v>#N/A</v>
          </cell>
          <cell r="BI17" t="e">
            <v>#N/A</v>
          </cell>
          <cell r="BJ17" t="e">
            <v>#N/A</v>
          </cell>
          <cell r="BK17" t="e">
            <v>#N/A</v>
          </cell>
          <cell r="BL17" t="e">
            <v>#N/A</v>
          </cell>
          <cell r="BM17" t="e">
            <v>#N/A</v>
          </cell>
          <cell r="BN17" t="e">
            <v>#N/A</v>
          </cell>
          <cell r="BO17" t="e">
            <v>#N/A</v>
          </cell>
          <cell r="BP17" t="e">
            <v>#N/A</v>
          </cell>
          <cell r="BQ17" t="e">
            <v>#N/A</v>
          </cell>
          <cell r="BR17" t="e">
            <v>#N/A</v>
          </cell>
          <cell r="BS17" t="e">
            <v>#N/A</v>
          </cell>
          <cell r="BT17" t="e">
            <v>#N/A</v>
          </cell>
          <cell r="BU17" t="e">
            <v>#N/A</v>
          </cell>
          <cell r="BV17" t="e">
            <v>#N/A</v>
          </cell>
          <cell r="BW17" t="e">
            <v>#N/A</v>
          </cell>
          <cell r="BX17" t="e">
            <v>#N/A</v>
          </cell>
          <cell r="BY17" t="e">
            <v>#N/A</v>
          </cell>
          <cell r="BZ17" t="e">
            <v>#N/A</v>
          </cell>
          <cell r="CA17" t="e">
            <v>#N/A</v>
          </cell>
          <cell r="CB17" t="e">
            <v>#N/A</v>
          </cell>
          <cell r="CC17" t="e">
            <v>#N/A</v>
          </cell>
          <cell r="CD17" t="e">
            <v>#N/A</v>
          </cell>
          <cell r="CE17" t="e">
            <v>#N/A</v>
          </cell>
          <cell r="CF17" t="e">
            <v>#N/A</v>
          </cell>
          <cell r="CG17" t="e">
            <v>#N/A</v>
          </cell>
          <cell r="CH17" t="e">
            <v>#N/A</v>
          </cell>
          <cell r="CI17" t="e">
            <v>#N/A</v>
          </cell>
          <cell r="CJ17" t="e">
            <v>#N/A</v>
          </cell>
          <cell r="CK17" t="e">
            <v>#N/A</v>
          </cell>
          <cell r="CL17" t="e">
            <v>#N/A</v>
          </cell>
          <cell r="CM17" t="e">
            <v>#N/A</v>
          </cell>
          <cell r="CN17" t="e">
            <v>#N/A</v>
          </cell>
          <cell r="CO17" t="e">
            <v>#N/A</v>
          </cell>
          <cell r="CP17" t="e">
            <v>#N/A</v>
          </cell>
          <cell r="CQ17" t="e">
            <v>#N/A</v>
          </cell>
          <cell r="CR17" t="e">
            <v>#N/A</v>
          </cell>
          <cell r="CS17" t="e">
            <v>#N/A</v>
          </cell>
          <cell r="CT17" t="e">
            <v>#N/A</v>
          </cell>
          <cell r="CU17" t="e">
            <v>#N/A</v>
          </cell>
          <cell r="CV17" t="e">
            <v>#N/A</v>
          </cell>
          <cell r="CW17" t="e">
            <v>#N/A</v>
          </cell>
          <cell r="CX17" t="e">
            <v>#N/A</v>
          </cell>
          <cell r="CY17" t="e">
            <v>#N/A</v>
          </cell>
          <cell r="CZ17" t="e">
            <v>#N/A</v>
          </cell>
          <cell r="DA17" t="e">
            <v>#N/A</v>
          </cell>
          <cell r="DB17" t="e">
            <v>#N/A</v>
          </cell>
          <cell r="DC17" t="e">
            <v>#N/A</v>
          </cell>
          <cell r="DD17" t="e">
            <v>#N/A</v>
          </cell>
          <cell r="DE17" t="e">
            <v>#N/A</v>
          </cell>
          <cell r="DF17" t="e">
            <v>#N/A</v>
          </cell>
          <cell r="DG17" t="e">
            <v>#N/A</v>
          </cell>
          <cell r="DH17" t="e">
            <v>#N/A</v>
          </cell>
          <cell r="DI17" t="e">
            <v>#N/A</v>
          </cell>
          <cell r="DJ17" t="e">
            <v>#N/A</v>
          </cell>
          <cell r="DK17" t="e">
            <v>#N/A</v>
          </cell>
          <cell r="DL17" t="e">
            <v>#N/A</v>
          </cell>
          <cell r="DM17" t="e">
            <v>#N/A</v>
          </cell>
          <cell r="DN17" t="e">
            <v>#N/A</v>
          </cell>
          <cell r="DO17" t="e">
            <v>#N/A</v>
          </cell>
          <cell r="DP17" t="e">
            <v>#N/A</v>
          </cell>
          <cell r="DQ17" t="e">
            <v>#N/A</v>
          </cell>
          <cell r="DR17" t="e">
            <v>#N/A</v>
          </cell>
          <cell r="DS17" t="e">
            <v>#N/A</v>
          </cell>
          <cell r="DT17" t="e">
            <v>#N/A</v>
          </cell>
          <cell r="DU17" t="str">
            <v>12/98</v>
          </cell>
          <cell r="DV17" t="str">
            <v>12/99</v>
          </cell>
          <cell r="DW17" t="str">
            <v>12/00</v>
          </cell>
          <cell r="DX17" t="str">
            <v>12/01</v>
          </cell>
          <cell r="DY17" t="e">
            <v>#N/A</v>
          </cell>
          <cell r="DZ17" t="e">
            <v>#N/A</v>
          </cell>
          <cell r="EA17" t="e">
            <v>#N/A</v>
          </cell>
          <cell r="EB17" t="e">
            <v>#N/A</v>
          </cell>
          <cell r="EC17" t="e">
            <v>#N/A</v>
          </cell>
          <cell r="ED17" t="e">
            <v>#N/A</v>
          </cell>
          <cell r="EE17" t="e">
            <v>#N/A</v>
          </cell>
          <cell r="EF17" t="e">
            <v>#N/A</v>
          </cell>
        </row>
        <row r="18">
          <cell r="A18">
            <v>0</v>
          </cell>
          <cell r="B18" t="e">
            <v>#N/A</v>
          </cell>
          <cell r="C18" t="e">
            <v>#N/A</v>
          </cell>
          <cell r="D18" t="e">
            <v>#N/A</v>
          </cell>
          <cell r="E18" t="e">
            <v>#N/A</v>
          </cell>
          <cell r="F18" t="e">
            <v>#N/A</v>
          </cell>
          <cell r="G18" t="e">
            <v>#N/A</v>
          </cell>
          <cell r="H18" t="e">
            <v>#N/A</v>
          </cell>
          <cell r="I18" t="e">
            <v>#N/A</v>
          </cell>
          <cell r="J18" t="e">
            <v>#N/A</v>
          </cell>
          <cell r="K18" t="e">
            <v>#N/A</v>
          </cell>
          <cell r="L18" t="e">
            <v>#N/A</v>
          </cell>
          <cell r="M18" t="e">
            <v>#N/A</v>
          </cell>
          <cell r="N18" t="e">
            <v>#N/A</v>
          </cell>
          <cell r="O18" t="e">
            <v>#N/A</v>
          </cell>
          <cell r="P18" t="e">
            <v>#N/A</v>
          </cell>
          <cell r="Q18" t="e">
            <v>#N/A</v>
          </cell>
          <cell r="R18" t="e">
            <v>#N/A</v>
          </cell>
          <cell r="S18" t="e">
            <v>#N/A</v>
          </cell>
          <cell r="T18" t="e">
            <v>#N/A</v>
          </cell>
          <cell r="U18" t="e">
            <v>#N/A</v>
          </cell>
          <cell r="V18" t="e">
            <v>#N/A</v>
          </cell>
          <cell r="W18" t="e">
            <v>#N/A</v>
          </cell>
          <cell r="X18" t="e">
            <v>#N/A</v>
          </cell>
          <cell r="AB18" t="e">
            <v>#NUM!</v>
          </cell>
          <cell r="AC18" t="e">
            <v>#N/A</v>
          </cell>
          <cell r="AD18" t="e">
            <v>#N/A</v>
          </cell>
          <cell r="AE18" t="e">
            <v>#N/A</v>
          </cell>
          <cell r="AF18" t="e">
            <v>#N/A</v>
          </cell>
          <cell r="AG18" t="e">
            <v>#N/A</v>
          </cell>
          <cell r="AH18" t="e">
            <v>#N/A</v>
          </cell>
          <cell r="AI18" t="e">
            <v>#N/A</v>
          </cell>
          <cell r="AJ18" t="e">
            <v>#N/A</v>
          </cell>
          <cell r="AK18" t="e">
            <v>#N/A</v>
          </cell>
          <cell r="AL18" t="e">
            <v>#N/A</v>
          </cell>
          <cell r="AM18" t="e">
            <v>#N/A</v>
          </cell>
          <cell r="AO18" t="e">
            <v>#N/A</v>
          </cell>
          <cell r="AP18" t="e">
            <v>#N/A</v>
          </cell>
          <cell r="AQ18" t="e">
            <v>#N/A</v>
          </cell>
          <cell r="AR18" t="e">
            <v>#N/A</v>
          </cell>
          <cell r="AS18" t="e">
            <v>#N/A</v>
          </cell>
          <cell r="AT18">
            <v>0</v>
          </cell>
          <cell r="AU18" t="e">
            <v>#N/A</v>
          </cell>
          <cell r="AV18" t="e">
            <v>#N/A</v>
          </cell>
          <cell r="AW18" t="e">
            <v>#N/A</v>
          </cell>
          <cell r="AY18" t="e">
            <v>#N/A</v>
          </cell>
          <cell r="AZ18" t="e">
            <v>#N/A</v>
          </cell>
          <cell r="BA18" t="e">
            <v>#N/A</v>
          </cell>
          <cell r="BB18" t="e">
            <v>#N/A</v>
          </cell>
          <cell r="BC18" t="e">
            <v>#N/A</v>
          </cell>
          <cell r="BD18" t="e">
            <v>#N/A</v>
          </cell>
          <cell r="BE18" t="e">
            <v>#N/A</v>
          </cell>
          <cell r="BF18" t="e">
            <v>#N/A</v>
          </cell>
          <cell r="BG18" t="e">
            <v>#N/A</v>
          </cell>
          <cell r="BH18" t="e">
            <v>#N/A</v>
          </cell>
          <cell r="BI18" t="e">
            <v>#N/A</v>
          </cell>
          <cell r="BJ18" t="e">
            <v>#N/A</v>
          </cell>
          <cell r="BK18" t="e">
            <v>#N/A</v>
          </cell>
          <cell r="BL18" t="e">
            <v>#N/A</v>
          </cell>
          <cell r="BM18" t="e">
            <v>#N/A</v>
          </cell>
          <cell r="BN18" t="e">
            <v>#N/A</v>
          </cell>
          <cell r="BO18" t="e">
            <v>#N/A</v>
          </cell>
          <cell r="BP18" t="e">
            <v>#N/A</v>
          </cell>
          <cell r="BQ18" t="e">
            <v>#N/A</v>
          </cell>
          <cell r="BR18" t="e">
            <v>#N/A</v>
          </cell>
          <cell r="BS18" t="e">
            <v>#N/A</v>
          </cell>
          <cell r="BT18" t="e">
            <v>#N/A</v>
          </cell>
          <cell r="BU18" t="e">
            <v>#N/A</v>
          </cell>
          <cell r="BV18" t="e">
            <v>#N/A</v>
          </cell>
          <cell r="BW18" t="e">
            <v>#N/A</v>
          </cell>
          <cell r="BX18" t="e">
            <v>#N/A</v>
          </cell>
          <cell r="BY18" t="e">
            <v>#N/A</v>
          </cell>
          <cell r="BZ18" t="e">
            <v>#N/A</v>
          </cell>
          <cell r="CA18" t="e">
            <v>#N/A</v>
          </cell>
          <cell r="CB18" t="e">
            <v>#N/A</v>
          </cell>
          <cell r="CC18" t="e">
            <v>#N/A</v>
          </cell>
          <cell r="CD18" t="e">
            <v>#N/A</v>
          </cell>
          <cell r="CE18" t="e">
            <v>#N/A</v>
          </cell>
          <cell r="CF18" t="e">
            <v>#N/A</v>
          </cell>
          <cell r="CG18" t="e">
            <v>#N/A</v>
          </cell>
          <cell r="CH18" t="e">
            <v>#N/A</v>
          </cell>
          <cell r="CI18" t="e">
            <v>#N/A</v>
          </cell>
          <cell r="CJ18" t="e">
            <v>#N/A</v>
          </cell>
          <cell r="CK18" t="e">
            <v>#N/A</v>
          </cell>
          <cell r="CL18" t="e">
            <v>#N/A</v>
          </cell>
          <cell r="CM18" t="e">
            <v>#N/A</v>
          </cell>
          <cell r="CN18" t="e">
            <v>#N/A</v>
          </cell>
          <cell r="CO18" t="e">
            <v>#N/A</v>
          </cell>
          <cell r="CP18" t="e">
            <v>#N/A</v>
          </cell>
          <cell r="CQ18" t="e">
            <v>#N/A</v>
          </cell>
          <cell r="CR18" t="e">
            <v>#N/A</v>
          </cell>
          <cell r="CS18" t="e">
            <v>#N/A</v>
          </cell>
          <cell r="CT18" t="e">
            <v>#N/A</v>
          </cell>
          <cell r="CU18" t="e">
            <v>#N/A</v>
          </cell>
          <cell r="CV18" t="e">
            <v>#N/A</v>
          </cell>
          <cell r="CW18" t="e">
            <v>#N/A</v>
          </cell>
          <cell r="CX18" t="e">
            <v>#N/A</v>
          </cell>
          <cell r="CY18" t="e">
            <v>#N/A</v>
          </cell>
          <cell r="CZ18" t="e">
            <v>#N/A</v>
          </cell>
          <cell r="DA18" t="e">
            <v>#N/A</v>
          </cell>
          <cell r="DB18" t="e">
            <v>#N/A</v>
          </cell>
          <cell r="DC18" t="e">
            <v>#N/A</v>
          </cell>
          <cell r="DD18" t="e">
            <v>#N/A</v>
          </cell>
          <cell r="DE18" t="e">
            <v>#N/A</v>
          </cell>
          <cell r="DF18" t="e">
            <v>#N/A</v>
          </cell>
          <cell r="DG18" t="e">
            <v>#N/A</v>
          </cell>
          <cell r="DH18" t="e">
            <v>#N/A</v>
          </cell>
          <cell r="DI18" t="e">
            <v>#N/A</v>
          </cell>
          <cell r="DJ18" t="e">
            <v>#N/A</v>
          </cell>
          <cell r="DK18" t="e">
            <v>#N/A</v>
          </cell>
          <cell r="DL18" t="e">
            <v>#N/A</v>
          </cell>
          <cell r="DM18" t="e">
            <v>#N/A</v>
          </cell>
          <cell r="DN18" t="e">
            <v>#N/A</v>
          </cell>
          <cell r="DO18" t="e">
            <v>#N/A</v>
          </cell>
          <cell r="DP18" t="e">
            <v>#N/A</v>
          </cell>
          <cell r="DQ18" t="e">
            <v>#N/A</v>
          </cell>
          <cell r="DR18" t="e">
            <v>#N/A</v>
          </cell>
          <cell r="DS18" t="e">
            <v>#N/A</v>
          </cell>
          <cell r="DT18" t="e">
            <v>#N/A</v>
          </cell>
          <cell r="DU18" t="str">
            <v>12/98</v>
          </cell>
          <cell r="DV18" t="str">
            <v>12/99</v>
          </cell>
          <cell r="DW18" t="str">
            <v>12/00</v>
          </cell>
          <cell r="DX18" t="str">
            <v>12/01</v>
          </cell>
          <cell r="DY18" t="e">
            <v>#N/A</v>
          </cell>
          <cell r="DZ18" t="e">
            <v>#N/A</v>
          </cell>
          <cell r="EA18" t="e">
            <v>#N/A</v>
          </cell>
          <cell r="EB18" t="e">
            <v>#N/A</v>
          </cell>
          <cell r="EC18" t="e">
            <v>#N/A</v>
          </cell>
          <cell r="ED18" t="e">
            <v>#N/A</v>
          </cell>
          <cell r="EE18" t="e">
            <v>#N/A</v>
          </cell>
          <cell r="EF18" t="e">
            <v>#N/A</v>
          </cell>
        </row>
        <row r="19">
          <cell r="A19">
            <v>0</v>
          </cell>
          <cell r="B19" t="e">
            <v>#N/A</v>
          </cell>
          <cell r="C19" t="e">
            <v>#N/A</v>
          </cell>
          <cell r="D19" t="e">
            <v>#N/A</v>
          </cell>
          <cell r="E19" t="e">
            <v>#N/A</v>
          </cell>
          <cell r="F19" t="e">
            <v>#N/A</v>
          </cell>
          <cell r="G19" t="e">
            <v>#N/A</v>
          </cell>
          <cell r="H19" t="e">
            <v>#N/A</v>
          </cell>
          <cell r="I19" t="e">
            <v>#N/A</v>
          </cell>
          <cell r="J19" t="e">
            <v>#N/A</v>
          </cell>
          <cell r="K19" t="e">
            <v>#N/A</v>
          </cell>
          <cell r="L19" t="e">
            <v>#N/A</v>
          </cell>
          <cell r="M19" t="e">
            <v>#N/A</v>
          </cell>
          <cell r="N19" t="e">
            <v>#N/A</v>
          </cell>
          <cell r="O19" t="e">
            <v>#N/A</v>
          </cell>
          <cell r="P19" t="e">
            <v>#N/A</v>
          </cell>
          <cell r="Q19" t="e">
            <v>#N/A</v>
          </cell>
          <cell r="R19" t="e">
            <v>#N/A</v>
          </cell>
          <cell r="S19" t="e">
            <v>#N/A</v>
          </cell>
          <cell r="T19" t="e">
            <v>#N/A</v>
          </cell>
          <cell r="U19" t="e">
            <v>#N/A</v>
          </cell>
          <cell r="V19" t="e">
            <v>#N/A</v>
          </cell>
          <cell r="W19" t="e">
            <v>#N/A</v>
          </cell>
          <cell r="X19" t="e">
            <v>#N/A</v>
          </cell>
          <cell r="AB19" t="e">
            <v>#NUM!</v>
          </cell>
          <cell r="AC19" t="e">
            <v>#N/A</v>
          </cell>
          <cell r="AD19" t="e">
            <v>#N/A</v>
          </cell>
          <cell r="AE19" t="e">
            <v>#N/A</v>
          </cell>
          <cell r="AF19" t="e">
            <v>#N/A</v>
          </cell>
          <cell r="AG19" t="e">
            <v>#N/A</v>
          </cell>
          <cell r="AH19" t="e">
            <v>#N/A</v>
          </cell>
          <cell r="AI19" t="e">
            <v>#N/A</v>
          </cell>
          <cell r="AJ19" t="e">
            <v>#N/A</v>
          </cell>
          <cell r="AK19" t="e">
            <v>#N/A</v>
          </cell>
          <cell r="AL19" t="e">
            <v>#N/A</v>
          </cell>
          <cell r="AM19" t="e">
            <v>#N/A</v>
          </cell>
          <cell r="AO19" t="e">
            <v>#N/A</v>
          </cell>
          <cell r="AP19" t="e">
            <v>#N/A</v>
          </cell>
          <cell r="AQ19" t="e">
            <v>#N/A</v>
          </cell>
          <cell r="AR19" t="e">
            <v>#N/A</v>
          </cell>
          <cell r="AS19" t="e">
            <v>#N/A</v>
          </cell>
          <cell r="AT19">
            <v>0</v>
          </cell>
          <cell r="AU19" t="e">
            <v>#N/A</v>
          </cell>
          <cell r="AV19" t="e">
            <v>#N/A</v>
          </cell>
          <cell r="AW19" t="e">
            <v>#N/A</v>
          </cell>
          <cell r="AY19" t="e">
            <v>#N/A</v>
          </cell>
          <cell r="AZ19" t="e">
            <v>#N/A</v>
          </cell>
          <cell r="BA19" t="e">
            <v>#N/A</v>
          </cell>
          <cell r="BB19" t="e">
            <v>#N/A</v>
          </cell>
          <cell r="BC19" t="e">
            <v>#N/A</v>
          </cell>
          <cell r="BD19" t="e">
            <v>#N/A</v>
          </cell>
          <cell r="BE19" t="e">
            <v>#N/A</v>
          </cell>
          <cell r="BF19" t="e">
            <v>#N/A</v>
          </cell>
          <cell r="BG19" t="e">
            <v>#N/A</v>
          </cell>
          <cell r="BH19" t="e">
            <v>#N/A</v>
          </cell>
          <cell r="BI19" t="e">
            <v>#N/A</v>
          </cell>
          <cell r="BJ19" t="e">
            <v>#N/A</v>
          </cell>
          <cell r="BK19" t="e">
            <v>#N/A</v>
          </cell>
          <cell r="BL19" t="e">
            <v>#N/A</v>
          </cell>
          <cell r="BM19" t="e">
            <v>#N/A</v>
          </cell>
          <cell r="BN19" t="e">
            <v>#N/A</v>
          </cell>
          <cell r="BO19" t="e">
            <v>#N/A</v>
          </cell>
          <cell r="BP19" t="e">
            <v>#N/A</v>
          </cell>
          <cell r="BQ19" t="e">
            <v>#N/A</v>
          </cell>
          <cell r="BR19" t="e">
            <v>#N/A</v>
          </cell>
          <cell r="BS19" t="e">
            <v>#N/A</v>
          </cell>
          <cell r="BT19" t="e">
            <v>#N/A</v>
          </cell>
          <cell r="BU19" t="e">
            <v>#N/A</v>
          </cell>
          <cell r="BV19" t="e">
            <v>#N/A</v>
          </cell>
          <cell r="BW19" t="e">
            <v>#N/A</v>
          </cell>
          <cell r="BX19" t="e">
            <v>#N/A</v>
          </cell>
          <cell r="BY19" t="e">
            <v>#N/A</v>
          </cell>
          <cell r="BZ19" t="e">
            <v>#N/A</v>
          </cell>
          <cell r="CA19" t="e">
            <v>#N/A</v>
          </cell>
          <cell r="CB19" t="e">
            <v>#N/A</v>
          </cell>
          <cell r="CC19" t="e">
            <v>#N/A</v>
          </cell>
          <cell r="CD19" t="e">
            <v>#N/A</v>
          </cell>
          <cell r="CE19" t="e">
            <v>#N/A</v>
          </cell>
          <cell r="CF19" t="e">
            <v>#N/A</v>
          </cell>
          <cell r="CG19" t="e">
            <v>#N/A</v>
          </cell>
          <cell r="CH19" t="e">
            <v>#N/A</v>
          </cell>
          <cell r="CI19" t="e">
            <v>#N/A</v>
          </cell>
          <cell r="CJ19" t="e">
            <v>#N/A</v>
          </cell>
          <cell r="CK19" t="e">
            <v>#N/A</v>
          </cell>
          <cell r="CL19" t="e">
            <v>#N/A</v>
          </cell>
          <cell r="CM19" t="e">
            <v>#N/A</v>
          </cell>
          <cell r="CN19" t="e">
            <v>#N/A</v>
          </cell>
          <cell r="CO19" t="e">
            <v>#N/A</v>
          </cell>
          <cell r="CP19" t="e">
            <v>#N/A</v>
          </cell>
          <cell r="CQ19" t="e">
            <v>#N/A</v>
          </cell>
          <cell r="CR19" t="e">
            <v>#N/A</v>
          </cell>
          <cell r="CS19" t="e">
            <v>#N/A</v>
          </cell>
          <cell r="CT19" t="e">
            <v>#N/A</v>
          </cell>
          <cell r="CU19" t="e">
            <v>#N/A</v>
          </cell>
          <cell r="CV19" t="e">
            <v>#N/A</v>
          </cell>
          <cell r="CW19" t="e">
            <v>#N/A</v>
          </cell>
          <cell r="CX19" t="e">
            <v>#N/A</v>
          </cell>
          <cell r="CY19" t="e">
            <v>#N/A</v>
          </cell>
          <cell r="CZ19" t="e">
            <v>#N/A</v>
          </cell>
          <cell r="DA19" t="e">
            <v>#N/A</v>
          </cell>
          <cell r="DB19" t="e">
            <v>#N/A</v>
          </cell>
          <cell r="DC19" t="e">
            <v>#N/A</v>
          </cell>
          <cell r="DD19" t="e">
            <v>#N/A</v>
          </cell>
          <cell r="DE19" t="e">
            <v>#N/A</v>
          </cell>
          <cell r="DF19" t="e">
            <v>#N/A</v>
          </cell>
          <cell r="DG19" t="e">
            <v>#N/A</v>
          </cell>
          <cell r="DH19" t="e">
            <v>#N/A</v>
          </cell>
          <cell r="DI19" t="e">
            <v>#N/A</v>
          </cell>
          <cell r="DJ19" t="e">
            <v>#N/A</v>
          </cell>
          <cell r="DK19" t="e">
            <v>#N/A</v>
          </cell>
          <cell r="DL19" t="e">
            <v>#N/A</v>
          </cell>
          <cell r="DM19" t="e">
            <v>#N/A</v>
          </cell>
          <cell r="DN19" t="e">
            <v>#N/A</v>
          </cell>
          <cell r="DO19" t="e">
            <v>#N/A</v>
          </cell>
          <cell r="DP19" t="e">
            <v>#N/A</v>
          </cell>
          <cell r="DQ19" t="e">
            <v>#N/A</v>
          </cell>
          <cell r="DR19" t="e">
            <v>#N/A</v>
          </cell>
          <cell r="DS19" t="e">
            <v>#N/A</v>
          </cell>
          <cell r="DT19" t="e">
            <v>#N/A</v>
          </cell>
          <cell r="DU19" t="str">
            <v>12/98</v>
          </cell>
          <cell r="DV19" t="str">
            <v>12/99</v>
          </cell>
          <cell r="DW19" t="str">
            <v>12/00</v>
          </cell>
          <cell r="DX19" t="str">
            <v>12/01</v>
          </cell>
          <cell r="DY19" t="e">
            <v>#N/A</v>
          </cell>
          <cell r="DZ19" t="e">
            <v>#N/A</v>
          </cell>
          <cell r="EA19" t="e">
            <v>#N/A</v>
          </cell>
          <cell r="EB19" t="e">
            <v>#N/A</v>
          </cell>
          <cell r="EC19" t="e">
            <v>#N/A</v>
          </cell>
          <cell r="ED19" t="e">
            <v>#N/A</v>
          </cell>
          <cell r="EE19" t="e">
            <v>#N/A</v>
          </cell>
          <cell r="EF19" t="e">
            <v>#N/A</v>
          </cell>
        </row>
        <row r="20">
          <cell r="A20" t="str">
            <v>COMPS</v>
          </cell>
          <cell r="B20">
            <v>65.780000000000015</v>
          </cell>
          <cell r="C20">
            <v>50.003333333333337</v>
          </cell>
          <cell r="D20">
            <v>79.763333333333335</v>
          </cell>
          <cell r="E20">
            <v>13746.764999999999</v>
          </cell>
          <cell r="F20">
            <v>148.10034666666667</v>
          </cell>
          <cell r="G20" t="e">
            <v>#DIV/0!</v>
          </cell>
          <cell r="H20" t="e">
            <v>#DIV/0!</v>
          </cell>
          <cell r="I20" t="e">
            <v>#DIV/0!</v>
          </cell>
          <cell r="J20" t="e">
            <v>#DIV/0!</v>
          </cell>
          <cell r="K20">
            <v>0.5928679</v>
          </cell>
          <cell r="L20">
            <v>3.5733333333333337</v>
          </cell>
          <cell r="M20">
            <v>4.4333333333333336</v>
          </cell>
          <cell r="N20">
            <v>5.07</v>
          </cell>
          <cell r="O20">
            <v>19.895559333333335</v>
          </cell>
          <cell r="P20">
            <v>17.619786666666666</v>
          </cell>
          <cell r="Q20">
            <v>15.066938333333333</v>
          </cell>
          <cell r="R20">
            <v>10.666666666666666</v>
          </cell>
          <cell r="S20">
            <v>15.866666666666667</v>
          </cell>
          <cell r="T20">
            <v>17.333333333333332</v>
          </cell>
          <cell r="U20">
            <v>4</v>
          </cell>
          <cell r="V20">
            <v>1.8778621</v>
          </cell>
          <cell r="W20">
            <v>1.8136743666666666</v>
          </cell>
          <cell r="X20">
            <v>5.085512333333333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  <cell r="AC20">
            <v>-12.708798999999999</v>
          </cell>
          <cell r="AD20">
            <v>0.11246633333333378</v>
          </cell>
          <cell r="AE20">
            <v>8.9772180000000006</v>
          </cell>
          <cell r="AF20">
            <v>7.8572289999999994</v>
          </cell>
          <cell r="AG20">
            <v>13782.804333333333</v>
          </cell>
          <cell r="AH20">
            <v>14706.153</v>
          </cell>
          <cell r="AI20" t="e">
            <v>#DIV/0!</v>
          </cell>
          <cell r="AJ20">
            <v>0.60349324999999998</v>
          </cell>
          <cell r="AK20">
            <v>0.60349324999999998</v>
          </cell>
          <cell r="AL20">
            <v>42.661080000000005</v>
          </cell>
          <cell r="AM20">
            <v>21.583720999999997</v>
          </cell>
          <cell r="AN20" t="e">
            <v>#DIV/0!</v>
          </cell>
          <cell r="AO20">
            <v>31.772333333333336</v>
          </cell>
          <cell r="AP20">
            <v>10.391382</v>
          </cell>
          <cell r="AQ20">
            <v>24.160914000000002</v>
          </cell>
          <cell r="AR20">
            <v>14.375031999999999</v>
          </cell>
          <cell r="AS20">
            <v>26.433526000000001</v>
          </cell>
          <cell r="AT20">
            <v>0</v>
          </cell>
          <cell r="AU20">
            <v>14706.153</v>
          </cell>
          <cell r="AV20">
            <v>26.618713333333332</v>
          </cell>
          <cell r="AW20">
            <v>34299.511966666665</v>
          </cell>
          <cell r="AX20" t="e">
            <v>#DIV/0!</v>
          </cell>
          <cell r="AY20">
            <v>9.1485788999999986</v>
          </cell>
          <cell r="AZ20">
            <v>8.9272576666666676</v>
          </cell>
          <cell r="BA20">
            <v>26.085505666666666</v>
          </cell>
          <cell r="BB20">
            <v>14.616342333333334</v>
          </cell>
          <cell r="BC20">
            <v>1.0577029</v>
          </cell>
          <cell r="BD20" t="e">
            <v>#DIV/0!</v>
          </cell>
          <cell r="BE20">
            <v>12.387698700000001</v>
          </cell>
          <cell r="BF20">
            <v>1083.7940000000001</v>
          </cell>
          <cell r="BG20">
            <v>18.121743666666667</v>
          </cell>
          <cell r="BH20">
            <v>182.2193</v>
          </cell>
          <cell r="BI20">
            <v>1119.8333333333333</v>
          </cell>
          <cell r="BJ20">
            <v>928.56100000000004</v>
          </cell>
          <cell r="BK20">
            <v>179.29899999999998</v>
          </cell>
          <cell r="BL20">
            <v>702.56299999999999</v>
          </cell>
        </row>
        <row r="22">
          <cell r="A22" t="str">
            <v>CALCULATIONS FOR COMPS</v>
          </cell>
        </row>
        <row r="24">
          <cell r="B24">
            <v>83.39</v>
          </cell>
          <cell r="C24">
            <v>69.86</v>
          </cell>
          <cell r="D24">
            <v>111</v>
          </cell>
          <cell r="E24">
            <v>11685.441000000001</v>
          </cell>
          <cell r="F24">
            <v>139.5438</v>
          </cell>
          <cell r="G24" t="str">
            <v>N/A</v>
          </cell>
          <cell r="H24" t="str">
            <v>N/A</v>
          </cell>
          <cell r="I24" t="str">
            <v>N/A</v>
          </cell>
          <cell r="J24" t="str">
            <v>N/A</v>
          </cell>
          <cell r="K24">
            <v>0.63800899999999994</v>
          </cell>
          <cell r="L24">
            <v>6.4</v>
          </cell>
          <cell r="M24">
            <v>7.99</v>
          </cell>
          <cell r="N24">
            <v>8.98</v>
          </cell>
          <cell r="O24">
            <v>13.029688</v>
          </cell>
          <cell r="P24">
            <v>10.37189</v>
          </cell>
          <cell r="Q24">
            <v>9.2655549999999991</v>
          </cell>
          <cell r="R24">
            <v>3</v>
          </cell>
          <cell r="S24">
            <v>11.600000000000001</v>
          </cell>
          <cell r="T24">
            <v>17</v>
          </cell>
          <cell r="U24">
            <v>9</v>
          </cell>
          <cell r="V24">
            <v>0.62446230000000003</v>
          </cell>
          <cell r="W24">
            <v>0.87172289999999997</v>
          </cell>
          <cell r="X24">
            <v>2.3299749999999997</v>
          </cell>
          <cell r="Y24" t="str">
            <v>N/A</v>
          </cell>
          <cell r="Z24" t="str">
            <v>N/A</v>
          </cell>
          <cell r="AA24" t="str">
            <v>N/A</v>
          </cell>
          <cell r="AB24" t="str">
            <v>N/A</v>
          </cell>
          <cell r="AC24">
            <v>-19.018250000000002</v>
          </cell>
          <cell r="AD24">
            <v>-9.2772059999999996</v>
          </cell>
          <cell r="AE24">
            <v>6.1447139999999996</v>
          </cell>
          <cell r="AF24">
            <v>6.3649360000000001</v>
          </cell>
          <cell r="AG24">
            <v>11987.441000000001</v>
          </cell>
          <cell r="AH24">
            <v>19404</v>
          </cell>
          <cell r="AI24" t="str">
            <v>N/A</v>
          </cell>
          <cell r="AJ24" t="str">
            <v>N/A</v>
          </cell>
          <cell r="AK24" t="str">
            <v>N/A</v>
          </cell>
          <cell r="AL24">
            <v>31.342420000000004</v>
          </cell>
          <cell r="AM24">
            <v>13.135593</v>
          </cell>
          <cell r="AN24" t="str">
            <v>N/A</v>
          </cell>
          <cell r="AO24">
            <v>0</v>
          </cell>
          <cell r="AP24">
            <v>7.6744179999999993</v>
          </cell>
          <cell r="AQ24">
            <v>12.511251999999999</v>
          </cell>
          <cell r="AR24">
            <v>13.457120999999999</v>
          </cell>
          <cell r="AS24">
            <v>13.747838</v>
          </cell>
          <cell r="AT24">
            <v>0</v>
          </cell>
          <cell r="AU24">
            <v>19404</v>
          </cell>
          <cell r="AV24">
            <v>17.029</v>
          </cell>
          <cell r="AW24">
            <v>89242</v>
          </cell>
          <cell r="AX24" t="str">
            <v>N/A</v>
          </cell>
          <cell r="AY24">
            <v>0.98818169999999994</v>
          </cell>
          <cell r="AZ24">
            <v>4.602144</v>
          </cell>
          <cell r="BA24">
            <v>6.8542569999999996</v>
          </cell>
          <cell r="BB24">
            <v>6.8542569999999996</v>
          </cell>
          <cell r="BC24">
            <v>0.214722</v>
          </cell>
          <cell r="BD24" t="str">
            <v>N/A</v>
          </cell>
          <cell r="BE24">
            <v>0.85534809999999994</v>
          </cell>
          <cell r="BF24">
            <v>1330</v>
          </cell>
          <cell r="BG24">
            <v>37.158350000000006</v>
          </cell>
          <cell r="BH24">
            <v>140.13</v>
          </cell>
          <cell r="BI24">
            <v>1632</v>
          </cell>
          <cell r="BJ24">
            <v>873</v>
          </cell>
          <cell r="BK24">
            <v>232</v>
          </cell>
          <cell r="BL24">
            <v>893</v>
          </cell>
        </row>
        <row r="25">
          <cell r="B25">
            <v>25.650000000000002</v>
          </cell>
          <cell r="C25">
            <v>21.35</v>
          </cell>
          <cell r="D25">
            <v>30.400000000000002</v>
          </cell>
          <cell r="E25">
            <v>2596.3440000000001</v>
          </cell>
          <cell r="F25">
            <v>87.628840000000011</v>
          </cell>
          <cell r="G25" t="str">
            <v>N/A</v>
          </cell>
          <cell r="H25" t="str">
            <v>N/A</v>
          </cell>
          <cell r="I25" t="str">
            <v>N/A</v>
          </cell>
          <cell r="J25" t="str">
            <v>N/A</v>
          </cell>
          <cell r="K25">
            <v>0.2584806</v>
          </cell>
          <cell r="L25">
            <v>1.1100000000000001</v>
          </cell>
          <cell r="M25">
            <v>1.26</v>
          </cell>
          <cell r="N25">
            <v>1.5</v>
          </cell>
          <cell r="O25">
            <v>21.923090000000002</v>
          </cell>
          <cell r="P25">
            <v>20.357140000000001</v>
          </cell>
          <cell r="Q25">
            <v>16.98676</v>
          </cell>
          <cell r="R25">
            <v>9</v>
          </cell>
          <cell r="S25">
            <v>18</v>
          </cell>
          <cell r="T25">
            <v>15</v>
          </cell>
          <cell r="U25">
            <v>3</v>
          </cell>
          <cell r="V25">
            <v>3.8767389999999997</v>
          </cell>
          <cell r="W25">
            <v>3.7834729999999999</v>
          </cell>
          <cell r="X25">
            <v>6.1547679999999998</v>
          </cell>
          <cell r="Y25" t="str">
            <v>N/A</v>
          </cell>
          <cell r="Z25" t="str">
            <v>N/A</v>
          </cell>
          <cell r="AA25" t="str">
            <v>N/A</v>
          </cell>
          <cell r="AB25" t="str">
            <v>N/A</v>
          </cell>
          <cell r="AC25">
            <v>-13.726180999999999</v>
          </cell>
          <cell r="AD25">
            <v>-3.9292749999999996</v>
          </cell>
          <cell r="AE25">
            <v>-9.0739999999999998</v>
          </cell>
          <cell r="AF25">
            <v>9.5980039999999995</v>
          </cell>
          <cell r="AG25">
            <v>2777.462</v>
          </cell>
          <cell r="AH25">
            <v>662.45900000000006</v>
          </cell>
          <cell r="AI25" t="str">
            <v>N/A</v>
          </cell>
          <cell r="AJ25">
            <v>0.48576349999999996</v>
          </cell>
          <cell r="AK25">
            <v>0.48576349999999996</v>
          </cell>
          <cell r="AL25">
            <v>58.208270000000006</v>
          </cell>
          <cell r="AM25">
            <v>31.527660000000001</v>
          </cell>
          <cell r="AN25" t="str">
            <v>N/A</v>
          </cell>
          <cell r="AO25">
            <v>7.3170000000000002</v>
          </cell>
          <cell r="AP25">
            <v>10.7376</v>
          </cell>
          <cell r="AQ25">
            <v>22.389870000000002</v>
          </cell>
          <cell r="AR25">
            <v>15.318064</v>
          </cell>
          <cell r="AS25">
            <v>27.971120000000003</v>
          </cell>
          <cell r="AT25">
            <v>0</v>
          </cell>
          <cell r="AU25">
            <v>662.45900000000006</v>
          </cell>
          <cell r="AV25">
            <v>33.82938</v>
          </cell>
          <cell r="AW25">
            <v>818.53590000000008</v>
          </cell>
          <cell r="AX25" t="str">
            <v>N/A</v>
          </cell>
          <cell r="AY25">
            <v>17.4833</v>
          </cell>
          <cell r="AZ25">
            <v>17.614520000000002</v>
          </cell>
          <cell r="BA25">
            <v>46.456310000000002</v>
          </cell>
          <cell r="BB25">
            <v>29.394570000000002</v>
          </cell>
          <cell r="BC25">
            <v>0.99255070000000001</v>
          </cell>
          <cell r="BD25" t="str">
            <v>N/A</v>
          </cell>
          <cell r="BE25">
            <v>9.1916279999999997</v>
          </cell>
          <cell r="BF25">
            <v>16.382000000000001</v>
          </cell>
          <cell r="BG25">
            <v>4.1675000000000004</v>
          </cell>
          <cell r="BH25">
            <v>101.22200000000001</v>
          </cell>
          <cell r="BI25">
            <v>197.5</v>
          </cell>
          <cell r="BJ25">
            <v>173.68299999999999</v>
          </cell>
          <cell r="BK25">
            <v>48.896999999999998</v>
          </cell>
          <cell r="BL25">
            <v>116.68900000000001</v>
          </cell>
        </row>
        <row r="26">
          <cell r="B26">
            <v>88.300000000000011</v>
          </cell>
          <cell r="C26">
            <v>58.800000000000004</v>
          </cell>
          <cell r="D26">
            <v>97.89</v>
          </cell>
          <cell r="E26">
            <v>26958.510000000002</v>
          </cell>
          <cell r="F26">
            <v>217.1284</v>
          </cell>
          <cell r="G26" t="str">
            <v>N/A</v>
          </cell>
          <cell r="H26" t="str">
            <v>N/A</v>
          </cell>
          <cell r="I26" t="str">
            <v>N/A</v>
          </cell>
          <cell r="J26" t="str">
            <v>N/A</v>
          </cell>
          <cell r="K26">
            <v>0.88211410000000001</v>
          </cell>
          <cell r="L26">
            <v>3.21</v>
          </cell>
          <cell r="M26">
            <v>4.05</v>
          </cell>
          <cell r="N26">
            <v>4.7300000000000004</v>
          </cell>
          <cell r="O26">
            <v>24.733900000000002</v>
          </cell>
          <cell r="P26">
            <v>22.130330000000001</v>
          </cell>
          <cell r="Q26">
            <v>18.948499999999999</v>
          </cell>
          <cell r="R26">
            <v>20</v>
          </cell>
          <cell r="S26">
            <v>18</v>
          </cell>
          <cell r="T26">
            <v>20</v>
          </cell>
          <cell r="U26">
            <v>0</v>
          </cell>
          <cell r="V26">
            <v>1.132385</v>
          </cell>
          <cell r="W26">
            <v>0.78582719999999995</v>
          </cell>
          <cell r="X26">
            <v>6.7717939999999999</v>
          </cell>
          <cell r="Y26" t="str">
            <v>N/A</v>
          </cell>
          <cell r="Z26" t="str">
            <v>N/A</v>
          </cell>
          <cell r="AA26" t="str">
            <v>N/A</v>
          </cell>
          <cell r="AB26" t="str">
            <v>N/A</v>
          </cell>
          <cell r="AC26">
            <v>-5.3819659999999994</v>
          </cell>
          <cell r="AD26">
            <v>13.543880000000001</v>
          </cell>
          <cell r="AE26">
            <v>29.860940000000003</v>
          </cell>
          <cell r="AF26">
            <v>7.6087469999999993</v>
          </cell>
          <cell r="AG26">
            <v>26583.510000000002</v>
          </cell>
          <cell r="AH26">
            <v>24052</v>
          </cell>
          <cell r="AI26" t="str">
            <v>N/A</v>
          </cell>
          <cell r="AJ26">
            <v>0.72122299999999995</v>
          </cell>
          <cell r="AK26">
            <v>0.72122299999999995</v>
          </cell>
          <cell r="AL26">
            <v>38.432550000000006</v>
          </cell>
          <cell r="AM26">
            <v>20.087910000000001</v>
          </cell>
          <cell r="AN26" t="str">
            <v>N/A</v>
          </cell>
          <cell r="AO26">
            <v>88</v>
          </cell>
          <cell r="AP26">
            <v>12.762127999999999</v>
          </cell>
          <cell r="AQ26">
            <v>37.581620000000001</v>
          </cell>
          <cell r="AR26">
            <v>14.349910999999999</v>
          </cell>
          <cell r="AS26">
            <v>37.581620000000001</v>
          </cell>
          <cell r="AT26">
            <v>0</v>
          </cell>
          <cell r="AU26">
            <v>24052</v>
          </cell>
          <cell r="AV26">
            <v>28.997760000000003</v>
          </cell>
          <cell r="AW26">
            <v>12838</v>
          </cell>
          <cell r="AX26" t="str">
            <v>N/A</v>
          </cell>
          <cell r="AY26">
            <v>8.9742549999999994</v>
          </cell>
          <cell r="AZ26">
            <v>4.5651089999999996</v>
          </cell>
          <cell r="BA26">
            <v>24.945950000000003</v>
          </cell>
          <cell r="BB26">
            <v>7.6002000000000001</v>
          </cell>
          <cell r="BC26">
            <v>1.9658359999999999</v>
          </cell>
          <cell r="BD26" t="str">
            <v>N/A</v>
          </cell>
          <cell r="BE26">
            <v>27.116120000000002</v>
          </cell>
          <cell r="BF26">
            <v>1905</v>
          </cell>
          <cell r="BG26">
            <v>13.039380999999999</v>
          </cell>
          <cell r="BH26">
            <v>305.30590000000001</v>
          </cell>
          <cell r="BI26">
            <v>1530</v>
          </cell>
          <cell r="BJ26">
            <v>1739</v>
          </cell>
          <cell r="BK26">
            <v>257</v>
          </cell>
          <cell r="BL26">
            <v>1098</v>
          </cell>
        </row>
        <row r="27">
          <cell r="B27" t="str">
            <v>N/A</v>
          </cell>
          <cell r="C27" t="str">
            <v>N/A</v>
          </cell>
          <cell r="D27" t="str">
            <v>N/A</v>
          </cell>
          <cell r="E27" t="str">
            <v>N/A</v>
          </cell>
          <cell r="F27" t="str">
            <v>N/A</v>
          </cell>
          <cell r="G27" t="str">
            <v>N/A</v>
          </cell>
          <cell r="H27" t="str">
            <v>N/A</v>
          </cell>
          <cell r="I27" t="str">
            <v>N/A</v>
          </cell>
          <cell r="J27" t="str">
            <v>N/A</v>
          </cell>
          <cell r="K27" t="str">
            <v>N/A</v>
          </cell>
          <cell r="L27" t="str">
            <v>N/A</v>
          </cell>
          <cell r="M27" t="str">
            <v>N/A</v>
          </cell>
          <cell r="N27" t="str">
            <v>N/A</v>
          </cell>
          <cell r="O27" t="str">
            <v>N/A</v>
          </cell>
          <cell r="P27" t="str">
            <v>N/A</v>
          </cell>
          <cell r="Q27" t="str">
            <v>N/A</v>
          </cell>
          <cell r="R27" t="str">
            <v>N/A</v>
          </cell>
          <cell r="S27" t="str">
            <v>N/A</v>
          </cell>
          <cell r="T27" t="str">
            <v>N/A</v>
          </cell>
          <cell r="U27" t="str">
            <v>N/A</v>
          </cell>
          <cell r="V27" t="str">
            <v>N/A</v>
          </cell>
          <cell r="W27" t="str">
            <v>N/A</v>
          </cell>
          <cell r="X27" t="str">
            <v>N/A</v>
          </cell>
          <cell r="Y27" t="str">
            <v>N/A</v>
          </cell>
          <cell r="Z27" t="str">
            <v>N/A</v>
          </cell>
          <cell r="AA27" t="str">
            <v>N/A</v>
          </cell>
          <cell r="AB27" t="str">
            <v>N/A</v>
          </cell>
          <cell r="AC27" t="str">
            <v>N/A</v>
          </cell>
          <cell r="AD27" t="str">
            <v>N/A</v>
          </cell>
          <cell r="AE27" t="str">
            <v>N/A</v>
          </cell>
          <cell r="AF27" t="str">
            <v>N/A</v>
          </cell>
          <cell r="AG27" t="str">
            <v>N/A</v>
          </cell>
          <cell r="AH27" t="str">
            <v>N/A</v>
          </cell>
          <cell r="AI27" t="str">
            <v>N/A</v>
          </cell>
          <cell r="AJ27" t="str">
            <v>N/A</v>
          </cell>
          <cell r="AK27" t="str">
            <v>N/A</v>
          </cell>
          <cell r="AL27" t="str">
            <v>N/A</v>
          </cell>
          <cell r="AM27" t="str">
            <v>N/A</v>
          </cell>
          <cell r="AN27" t="str">
            <v>N/A</v>
          </cell>
          <cell r="AO27" t="str">
            <v>N/A</v>
          </cell>
          <cell r="AP27" t="str">
            <v>N/A</v>
          </cell>
          <cell r="AQ27" t="str">
            <v>N/A</v>
          </cell>
          <cell r="AR27" t="str">
            <v>N/A</v>
          </cell>
          <cell r="AS27" t="str">
            <v>N/A</v>
          </cell>
          <cell r="AT27">
            <v>0</v>
          </cell>
          <cell r="AU27" t="str">
            <v>N/A</v>
          </cell>
          <cell r="AV27" t="str">
            <v>N/A</v>
          </cell>
          <cell r="AW27" t="str">
            <v>N/A</v>
          </cell>
          <cell r="AX27" t="str">
            <v>N/A</v>
          </cell>
          <cell r="AY27" t="str">
            <v>N/A</v>
          </cell>
          <cell r="AZ27" t="str">
            <v>N/A</v>
          </cell>
          <cell r="BA27" t="str">
            <v>N/A</v>
          </cell>
          <cell r="BB27" t="str">
            <v>N/A</v>
          </cell>
          <cell r="BC27" t="str">
            <v>N/A</v>
          </cell>
          <cell r="BD27" t="str">
            <v>N/A</v>
          </cell>
          <cell r="BE27" t="str">
            <v>N/A</v>
          </cell>
          <cell r="BF27" t="str">
            <v>N/A</v>
          </cell>
          <cell r="BG27" t="str">
            <v>N/A</v>
          </cell>
          <cell r="BH27" t="str">
            <v>N/A</v>
          </cell>
          <cell r="BI27" t="str">
            <v>N/A</v>
          </cell>
          <cell r="BJ27" t="str">
            <v>N/A</v>
          </cell>
          <cell r="BK27" t="str">
            <v>N/A</v>
          </cell>
          <cell r="BL27" t="str">
            <v>N/A</v>
          </cell>
        </row>
        <row r="28">
          <cell r="B28" t="str">
            <v>N/A</v>
          </cell>
          <cell r="C28" t="str">
            <v>N/A</v>
          </cell>
          <cell r="D28" t="str">
            <v>N/A</v>
          </cell>
          <cell r="E28" t="str">
            <v>N/A</v>
          </cell>
          <cell r="F28" t="str">
            <v>N/A</v>
          </cell>
          <cell r="G28" t="str">
            <v>N/A</v>
          </cell>
          <cell r="H28" t="str">
            <v>N/A</v>
          </cell>
          <cell r="I28" t="str">
            <v>N/A</v>
          </cell>
          <cell r="J28" t="str">
            <v>N/A</v>
          </cell>
          <cell r="K28" t="str">
            <v>N/A</v>
          </cell>
          <cell r="L28" t="str">
            <v>N/A</v>
          </cell>
          <cell r="M28" t="str">
            <v>N/A</v>
          </cell>
          <cell r="N28" t="str">
            <v>N/A</v>
          </cell>
          <cell r="O28" t="str">
            <v>N/A</v>
          </cell>
          <cell r="P28" t="str">
            <v>N/A</v>
          </cell>
          <cell r="Q28" t="str">
            <v>N/A</v>
          </cell>
          <cell r="R28" t="str">
            <v>N/A</v>
          </cell>
          <cell r="S28" t="str">
            <v>N/A</v>
          </cell>
          <cell r="T28" t="str">
            <v>N/A</v>
          </cell>
          <cell r="U28" t="str">
            <v>N/A</v>
          </cell>
          <cell r="V28" t="str">
            <v>N/A</v>
          </cell>
          <cell r="W28" t="str">
            <v>N/A</v>
          </cell>
          <cell r="X28" t="str">
            <v>N/A</v>
          </cell>
          <cell r="Y28" t="str">
            <v>N/A</v>
          </cell>
          <cell r="Z28" t="str">
            <v>N/A</v>
          </cell>
          <cell r="AA28" t="str">
            <v>N/A</v>
          </cell>
          <cell r="AB28" t="str">
            <v>N/A</v>
          </cell>
          <cell r="AC28" t="str">
            <v>N/A</v>
          </cell>
          <cell r="AD28" t="str">
            <v>N/A</v>
          </cell>
          <cell r="AE28" t="str">
            <v>N/A</v>
          </cell>
          <cell r="AF28" t="str">
            <v>N/A</v>
          </cell>
          <cell r="AG28" t="str">
            <v>N/A</v>
          </cell>
          <cell r="AH28" t="str">
            <v>N/A</v>
          </cell>
          <cell r="AI28" t="str">
            <v>N/A</v>
          </cell>
          <cell r="AJ28" t="str">
            <v>N/A</v>
          </cell>
          <cell r="AK28" t="str">
            <v>N/A</v>
          </cell>
          <cell r="AL28" t="str">
            <v>N/A</v>
          </cell>
          <cell r="AM28" t="str">
            <v>N/A</v>
          </cell>
          <cell r="AN28" t="str">
            <v>N/A</v>
          </cell>
          <cell r="AO28" t="str">
            <v>N/A</v>
          </cell>
          <cell r="AP28" t="str">
            <v>N/A</v>
          </cell>
          <cell r="AQ28" t="str">
            <v>N/A</v>
          </cell>
          <cell r="AR28" t="str">
            <v>N/A</v>
          </cell>
          <cell r="AS28" t="str">
            <v>N/A</v>
          </cell>
          <cell r="AT28">
            <v>0</v>
          </cell>
          <cell r="AU28" t="str">
            <v>N/A</v>
          </cell>
          <cell r="AV28" t="str">
            <v>N/A</v>
          </cell>
          <cell r="AW28" t="str">
            <v>N/A</v>
          </cell>
          <cell r="AX28" t="str">
            <v>N/A</v>
          </cell>
          <cell r="AY28" t="str">
            <v>N/A</v>
          </cell>
          <cell r="AZ28" t="str">
            <v>N/A</v>
          </cell>
          <cell r="BA28" t="str">
            <v>N/A</v>
          </cell>
          <cell r="BB28" t="str">
            <v>N/A</v>
          </cell>
          <cell r="BC28" t="str">
            <v>N/A</v>
          </cell>
          <cell r="BD28" t="str">
            <v>N/A</v>
          </cell>
          <cell r="BE28" t="str">
            <v>N/A</v>
          </cell>
          <cell r="BF28" t="str">
            <v>N/A</v>
          </cell>
          <cell r="BG28" t="str">
            <v>N/A</v>
          </cell>
          <cell r="BH28" t="str">
            <v>N/A</v>
          </cell>
          <cell r="BI28" t="str">
            <v>N/A</v>
          </cell>
          <cell r="BJ28" t="str">
            <v>N/A</v>
          </cell>
          <cell r="BK28" t="str">
            <v>N/A</v>
          </cell>
          <cell r="BL28" t="str">
            <v>N/A</v>
          </cell>
        </row>
        <row r="29">
          <cell r="B29" t="str">
            <v>N/A</v>
          </cell>
          <cell r="C29" t="str">
            <v>N/A</v>
          </cell>
          <cell r="D29" t="str">
            <v>N/A</v>
          </cell>
          <cell r="E29" t="str">
            <v>N/A</v>
          </cell>
          <cell r="F29" t="str">
            <v>N/A</v>
          </cell>
          <cell r="G29" t="str">
            <v>N/A</v>
          </cell>
          <cell r="H29" t="str">
            <v>N/A</v>
          </cell>
          <cell r="I29" t="str">
            <v>N/A</v>
          </cell>
          <cell r="J29" t="str">
            <v>N/A</v>
          </cell>
          <cell r="K29" t="str">
            <v>N/A</v>
          </cell>
          <cell r="L29" t="str">
            <v>N/A</v>
          </cell>
          <cell r="M29" t="str">
            <v>N/A</v>
          </cell>
          <cell r="N29" t="str">
            <v>N/A</v>
          </cell>
          <cell r="O29" t="str">
            <v>N/A</v>
          </cell>
          <cell r="P29" t="str">
            <v>N/A</v>
          </cell>
          <cell r="Q29" t="str">
            <v>N/A</v>
          </cell>
          <cell r="R29" t="str">
            <v>N/A</v>
          </cell>
          <cell r="S29" t="str">
            <v>N/A</v>
          </cell>
          <cell r="T29" t="str">
            <v>N/A</v>
          </cell>
          <cell r="U29" t="str">
            <v>N/A</v>
          </cell>
          <cell r="V29" t="str">
            <v>N/A</v>
          </cell>
          <cell r="W29" t="str">
            <v>N/A</v>
          </cell>
          <cell r="X29" t="str">
            <v>N/A</v>
          </cell>
          <cell r="Y29" t="str">
            <v>N/A</v>
          </cell>
          <cell r="Z29" t="str">
            <v>N/A</v>
          </cell>
          <cell r="AA29" t="str">
            <v>N/A</v>
          </cell>
          <cell r="AB29" t="str">
            <v>N/A</v>
          </cell>
          <cell r="AC29" t="str">
            <v>N/A</v>
          </cell>
          <cell r="AD29" t="str">
            <v>N/A</v>
          </cell>
          <cell r="AE29" t="str">
            <v>N/A</v>
          </cell>
          <cell r="AF29" t="str">
            <v>N/A</v>
          </cell>
          <cell r="AG29" t="str">
            <v>N/A</v>
          </cell>
          <cell r="AH29" t="str">
            <v>N/A</v>
          </cell>
          <cell r="AI29" t="str">
            <v>N/A</v>
          </cell>
          <cell r="AJ29" t="str">
            <v>N/A</v>
          </cell>
          <cell r="AK29" t="str">
            <v>N/A</v>
          </cell>
          <cell r="AL29" t="str">
            <v>N/A</v>
          </cell>
          <cell r="AM29" t="str">
            <v>N/A</v>
          </cell>
          <cell r="AN29" t="str">
            <v>N/A</v>
          </cell>
          <cell r="AO29" t="str">
            <v>N/A</v>
          </cell>
          <cell r="AP29" t="str">
            <v>N/A</v>
          </cell>
          <cell r="AQ29" t="str">
            <v>N/A</v>
          </cell>
          <cell r="AR29" t="str">
            <v>N/A</v>
          </cell>
          <cell r="AS29" t="str">
            <v>N/A</v>
          </cell>
          <cell r="AT29">
            <v>0</v>
          </cell>
          <cell r="AU29" t="str">
            <v>N/A</v>
          </cell>
          <cell r="AV29" t="str">
            <v>N/A</v>
          </cell>
          <cell r="AW29" t="str">
            <v>N/A</v>
          </cell>
          <cell r="AX29" t="str">
            <v>N/A</v>
          </cell>
          <cell r="AY29" t="str">
            <v>N/A</v>
          </cell>
          <cell r="AZ29" t="str">
            <v>N/A</v>
          </cell>
          <cell r="BA29" t="str">
            <v>N/A</v>
          </cell>
          <cell r="BB29" t="str">
            <v>N/A</v>
          </cell>
          <cell r="BC29" t="str">
            <v>N/A</v>
          </cell>
          <cell r="BD29" t="str">
            <v>N/A</v>
          </cell>
          <cell r="BE29" t="str">
            <v>N/A</v>
          </cell>
          <cell r="BF29" t="str">
            <v>N/A</v>
          </cell>
          <cell r="BG29" t="str">
            <v>N/A</v>
          </cell>
          <cell r="BH29" t="str">
            <v>N/A</v>
          </cell>
          <cell r="BI29" t="str">
            <v>N/A</v>
          </cell>
          <cell r="BJ29" t="str">
            <v>N/A</v>
          </cell>
          <cell r="BK29" t="str">
            <v>N/A</v>
          </cell>
          <cell r="BL29" t="str">
            <v>N/A</v>
          </cell>
        </row>
        <row r="30">
          <cell r="B30" t="str">
            <v>N/A</v>
          </cell>
          <cell r="C30" t="str">
            <v>N/A</v>
          </cell>
          <cell r="D30" t="str">
            <v>N/A</v>
          </cell>
          <cell r="E30" t="str">
            <v>N/A</v>
          </cell>
          <cell r="F30" t="str">
            <v>N/A</v>
          </cell>
          <cell r="G30" t="str">
            <v>N/A</v>
          </cell>
          <cell r="H30" t="str">
            <v>N/A</v>
          </cell>
          <cell r="I30" t="str">
            <v>N/A</v>
          </cell>
          <cell r="J30" t="str">
            <v>N/A</v>
          </cell>
          <cell r="K30" t="str">
            <v>N/A</v>
          </cell>
          <cell r="L30" t="str">
            <v>N/A</v>
          </cell>
          <cell r="M30" t="str">
            <v>N/A</v>
          </cell>
          <cell r="N30" t="str">
            <v>N/A</v>
          </cell>
          <cell r="O30" t="str">
            <v>N/A</v>
          </cell>
          <cell r="P30" t="str">
            <v>N/A</v>
          </cell>
          <cell r="Q30" t="str">
            <v>N/A</v>
          </cell>
          <cell r="R30" t="str">
            <v>N/A</v>
          </cell>
          <cell r="S30" t="str">
            <v>N/A</v>
          </cell>
          <cell r="T30" t="str">
            <v>N/A</v>
          </cell>
          <cell r="U30" t="str">
            <v>N/A</v>
          </cell>
          <cell r="V30" t="str">
            <v>N/A</v>
          </cell>
          <cell r="W30" t="str">
            <v>N/A</v>
          </cell>
          <cell r="X30" t="str">
            <v>N/A</v>
          </cell>
          <cell r="Y30" t="str">
            <v>N/A</v>
          </cell>
          <cell r="Z30" t="str">
            <v>N/A</v>
          </cell>
          <cell r="AA30" t="str">
            <v>N/A</v>
          </cell>
          <cell r="AB30" t="str">
            <v>N/A</v>
          </cell>
          <cell r="AC30" t="str">
            <v>N/A</v>
          </cell>
          <cell r="AD30" t="str">
            <v>N/A</v>
          </cell>
          <cell r="AE30" t="str">
            <v>N/A</v>
          </cell>
          <cell r="AF30" t="str">
            <v>N/A</v>
          </cell>
          <cell r="AG30" t="str">
            <v>N/A</v>
          </cell>
          <cell r="AH30" t="str">
            <v>N/A</v>
          </cell>
          <cell r="AI30" t="str">
            <v>N/A</v>
          </cell>
          <cell r="AJ30" t="str">
            <v>N/A</v>
          </cell>
          <cell r="AK30" t="str">
            <v>N/A</v>
          </cell>
          <cell r="AL30" t="str">
            <v>N/A</v>
          </cell>
          <cell r="AM30" t="str">
            <v>N/A</v>
          </cell>
          <cell r="AN30" t="str">
            <v>N/A</v>
          </cell>
          <cell r="AO30" t="str">
            <v>N/A</v>
          </cell>
          <cell r="AP30" t="str">
            <v>N/A</v>
          </cell>
          <cell r="AQ30" t="str">
            <v>N/A</v>
          </cell>
          <cell r="AR30" t="str">
            <v>N/A</v>
          </cell>
          <cell r="AS30" t="str">
            <v>N/A</v>
          </cell>
          <cell r="AT30">
            <v>0</v>
          </cell>
          <cell r="AU30" t="str">
            <v>N/A</v>
          </cell>
          <cell r="AV30" t="str">
            <v>N/A</v>
          </cell>
          <cell r="AW30" t="str">
            <v>N/A</v>
          </cell>
          <cell r="AX30" t="str">
            <v>N/A</v>
          </cell>
          <cell r="AY30" t="str">
            <v>N/A</v>
          </cell>
          <cell r="AZ30" t="str">
            <v>N/A</v>
          </cell>
          <cell r="BA30" t="str">
            <v>N/A</v>
          </cell>
          <cell r="BB30" t="str">
            <v>N/A</v>
          </cell>
          <cell r="BC30" t="str">
            <v>N/A</v>
          </cell>
          <cell r="BD30" t="str">
            <v>N/A</v>
          </cell>
          <cell r="BE30" t="str">
            <v>N/A</v>
          </cell>
          <cell r="BF30" t="str">
            <v>N/A</v>
          </cell>
          <cell r="BG30" t="str">
            <v>N/A</v>
          </cell>
          <cell r="BH30" t="str">
            <v>N/A</v>
          </cell>
          <cell r="BI30" t="str">
            <v>N/A</v>
          </cell>
          <cell r="BJ30" t="str">
            <v>N/A</v>
          </cell>
          <cell r="BK30" t="str">
            <v>N/A</v>
          </cell>
          <cell r="BL30" t="str">
            <v>N/A</v>
          </cell>
        </row>
        <row r="31">
          <cell r="B31" t="str">
            <v>N/A</v>
          </cell>
          <cell r="C31" t="str">
            <v>N/A</v>
          </cell>
          <cell r="D31" t="str">
            <v>N/A</v>
          </cell>
          <cell r="E31" t="str">
            <v>N/A</v>
          </cell>
          <cell r="F31" t="str">
            <v>N/A</v>
          </cell>
          <cell r="G31" t="str">
            <v>N/A</v>
          </cell>
          <cell r="H31" t="str">
            <v>N/A</v>
          </cell>
          <cell r="I31" t="str">
            <v>N/A</v>
          </cell>
          <cell r="J31" t="str">
            <v>N/A</v>
          </cell>
          <cell r="K31" t="str">
            <v>N/A</v>
          </cell>
          <cell r="L31" t="str">
            <v>N/A</v>
          </cell>
          <cell r="M31" t="str">
            <v>N/A</v>
          </cell>
          <cell r="N31" t="str">
            <v>N/A</v>
          </cell>
          <cell r="O31" t="str">
            <v>N/A</v>
          </cell>
          <cell r="P31" t="str">
            <v>N/A</v>
          </cell>
          <cell r="Q31" t="str">
            <v>N/A</v>
          </cell>
          <cell r="R31" t="str">
            <v>N/A</v>
          </cell>
          <cell r="S31" t="str">
            <v>N/A</v>
          </cell>
          <cell r="T31" t="str">
            <v>N/A</v>
          </cell>
          <cell r="U31" t="str">
            <v>N/A</v>
          </cell>
          <cell r="V31" t="str">
            <v>N/A</v>
          </cell>
          <cell r="W31" t="str">
            <v>N/A</v>
          </cell>
          <cell r="X31" t="str">
            <v>N/A</v>
          </cell>
          <cell r="Y31" t="str">
            <v>N/A</v>
          </cell>
          <cell r="Z31" t="str">
            <v>N/A</v>
          </cell>
          <cell r="AA31" t="str">
            <v>N/A</v>
          </cell>
          <cell r="AB31" t="str">
            <v>N/A</v>
          </cell>
          <cell r="AC31" t="str">
            <v>N/A</v>
          </cell>
          <cell r="AD31" t="str">
            <v>N/A</v>
          </cell>
          <cell r="AE31" t="str">
            <v>N/A</v>
          </cell>
          <cell r="AF31" t="str">
            <v>N/A</v>
          </cell>
          <cell r="AG31" t="str">
            <v>N/A</v>
          </cell>
          <cell r="AH31" t="str">
            <v>N/A</v>
          </cell>
          <cell r="AI31" t="str">
            <v>N/A</v>
          </cell>
          <cell r="AJ31" t="str">
            <v>N/A</v>
          </cell>
          <cell r="AK31" t="str">
            <v>N/A</v>
          </cell>
          <cell r="AL31" t="str">
            <v>N/A</v>
          </cell>
          <cell r="AM31" t="str">
            <v>N/A</v>
          </cell>
          <cell r="AN31" t="str">
            <v>N/A</v>
          </cell>
          <cell r="AO31" t="str">
            <v>N/A</v>
          </cell>
          <cell r="AP31" t="str">
            <v>N/A</v>
          </cell>
          <cell r="AQ31" t="str">
            <v>N/A</v>
          </cell>
          <cell r="AR31" t="str">
            <v>N/A</v>
          </cell>
          <cell r="AS31" t="str">
            <v>N/A</v>
          </cell>
          <cell r="AT31">
            <v>0</v>
          </cell>
          <cell r="AU31" t="str">
            <v>N/A</v>
          </cell>
          <cell r="AV31" t="str">
            <v>N/A</v>
          </cell>
          <cell r="AW31" t="str">
            <v>N/A</v>
          </cell>
          <cell r="AX31" t="str">
            <v>N/A</v>
          </cell>
          <cell r="AY31" t="str">
            <v>N/A</v>
          </cell>
          <cell r="AZ31" t="str">
            <v>N/A</v>
          </cell>
          <cell r="BA31" t="str">
            <v>N/A</v>
          </cell>
          <cell r="BB31" t="str">
            <v>N/A</v>
          </cell>
          <cell r="BC31" t="str">
            <v>N/A</v>
          </cell>
          <cell r="BD31" t="str">
            <v>N/A</v>
          </cell>
          <cell r="BE31" t="str">
            <v>N/A</v>
          </cell>
          <cell r="BF31" t="str">
            <v>N/A</v>
          </cell>
          <cell r="BG31" t="str">
            <v>N/A</v>
          </cell>
          <cell r="BH31" t="str">
            <v>N/A</v>
          </cell>
          <cell r="BI31" t="str">
            <v>N/A</v>
          </cell>
          <cell r="BJ31" t="str">
            <v>N/A</v>
          </cell>
          <cell r="BK31" t="str">
            <v>N/A</v>
          </cell>
          <cell r="BL31" t="str">
            <v>N/A</v>
          </cell>
        </row>
        <row r="32">
          <cell r="B32" t="str">
            <v>N/A</v>
          </cell>
          <cell r="C32" t="str">
            <v>N/A</v>
          </cell>
          <cell r="D32" t="str">
            <v>N/A</v>
          </cell>
          <cell r="E32" t="str">
            <v>N/A</v>
          </cell>
          <cell r="F32" t="str">
            <v>N/A</v>
          </cell>
          <cell r="G32" t="str">
            <v>N/A</v>
          </cell>
          <cell r="H32" t="str">
            <v>N/A</v>
          </cell>
          <cell r="I32" t="str">
            <v>N/A</v>
          </cell>
          <cell r="J32" t="str">
            <v>N/A</v>
          </cell>
          <cell r="K32" t="str">
            <v>N/A</v>
          </cell>
          <cell r="L32" t="str">
            <v>N/A</v>
          </cell>
          <cell r="M32" t="str">
            <v>N/A</v>
          </cell>
          <cell r="N32" t="str">
            <v>N/A</v>
          </cell>
          <cell r="O32" t="str">
            <v>N/A</v>
          </cell>
          <cell r="P32" t="str">
            <v>N/A</v>
          </cell>
          <cell r="Q32" t="str">
            <v>N/A</v>
          </cell>
          <cell r="R32" t="str">
            <v>N/A</v>
          </cell>
          <cell r="S32" t="str">
            <v>N/A</v>
          </cell>
          <cell r="T32" t="str">
            <v>N/A</v>
          </cell>
          <cell r="U32" t="str">
            <v>N/A</v>
          </cell>
          <cell r="V32" t="str">
            <v>N/A</v>
          </cell>
          <cell r="W32" t="str">
            <v>N/A</v>
          </cell>
          <cell r="X32" t="str">
            <v>N/A</v>
          </cell>
          <cell r="Y32" t="str">
            <v>N/A</v>
          </cell>
          <cell r="Z32" t="str">
            <v>N/A</v>
          </cell>
          <cell r="AA32" t="str">
            <v>N/A</v>
          </cell>
          <cell r="AB32" t="str">
            <v>N/A</v>
          </cell>
          <cell r="AC32" t="str">
            <v>N/A</v>
          </cell>
          <cell r="AD32" t="str">
            <v>N/A</v>
          </cell>
          <cell r="AE32" t="str">
            <v>N/A</v>
          </cell>
          <cell r="AF32" t="str">
            <v>N/A</v>
          </cell>
          <cell r="AG32" t="str">
            <v>N/A</v>
          </cell>
          <cell r="AH32" t="str">
            <v>N/A</v>
          </cell>
          <cell r="AI32" t="str">
            <v>N/A</v>
          </cell>
          <cell r="AJ32" t="str">
            <v>N/A</v>
          </cell>
          <cell r="AK32" t="str">
            <v>N/A</v>
          </cell>
          <cell r="AL32" t="str">
            <v>N/A</v>
          </cell>
          <cell r="AM32" t="str">
            <v>N/A</v>
          </cell>
          <cell r="AN32" t="str">
            <v>N/A</v>
          </cell>
          <cell r="AO32" t="str">
            <v>N/A</v>
          </cell>
          <cell r="AP32" t="str">
            <v>N/A</v>
          </cell>
          <cell r="AQ32" t="str">
            <v>N/A</v>
          </cell>
          <cell r="AR32" t="str">
            <v>N/A</v>
          </cell>
          <cell r="AS32" t="str">
            <v>N/A</v>
          </cell>
          <cell r="AT32">
            <v>0</v>
          </cell>
          <cell r="AU32" t="str">
            <v>N/A</v>
          </cell>
          <cell r="AV32" t="str">
            <v>N/A</v>
          </cell>
          <cell r="AW32" t="str">
            <v>N/A</v>
          </cell>
          <cell r="AX32" t="str">
            <v>N/A</v>
          </cell>
          <cell r="AY32" t="str">
            <v>N/A</v>
          </cell>
          <cell r="AZ32" t="str">
            <v>N/A</v>
          </cell>
          <cell r="BA32" t="str">
            <v>N/A</v>
          </cell>
          <cell r="BB32" t="str">
            <v>N/A</v>
          </cell>
          <cell r="BC32" t="str">
            <v>N/A</v>
          </cell>
          <cell r="BD32" t="str">
            <v>N/A</v>
          </cell>
          <cell r="BE32" t="str">
            <v>N/A</v>
          </cell>
          <cell r="BF32" t="str">
            <v>N/A</v>
          </cell>
          <cell r="BG32" t="str">
            <v>N/A</v>
          </cell>
          <cell r="BH32" t="str">
            <v>N/A</v>
          </cell>
          <cell r="BI32" t="str">
            <v>N/A</v>
          </cell>
          <cell r="BJ32" t="str">
            <v>N/A</v>
          </cell>
          <cell r="BK32" t="str">
            <v>N/A</v>
          </cell>
          <cell r="BL32" t="str">
            <v>N/A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action"/>
      <sheetName val="Returns Analysis - 5 yr"/>
      <sheetName val="DCF"/>
      <sheetName val="Ibis - P&amp;L"/>
      <sheetName val="Ibis - BS"/>
      <sheetName val="Ibis - CF"/>
      <sheetName val="Debt Table"/>
      <sheetName val="#REF"/>
      <sheetName val="Data Down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ensitivities"/>
      <sheetName val="Projections"/>
      <sheetName val="Scenarios"/>
      <sheetName val="DCF"/>
      <sheetName val="LTM Financials"/>
      <sheetName val="Multiples"/>
    </sheetNames>
    <sheetDataSet>
      <sheetData sheetId="0" refreshError="1"/>
      <sheetData sheetId="1" refreshError="1">
        <row r="31">
          <cell r="E31">
            <v>100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DRE"/>
      <sheetName val="CETIP"/>
      <sheetName val="CONADM"/>
      <sheetName val="CONARE"/>
      <sheetName val="20201"/>
      <sheetName val="20210"/>
      <sheetName val="20211"/>
      <sheetName val="DIGER"/>
      <sheetName val="12101"/>
      <sheetName val="12106"/>
      <sheetName val="12109"/>
      <sheetName val="12110"/>
      <sheetName val="DICOMP"/>
      <sheetName val="12201"/>
      <sheetName val="12202"/>
      <sheetName val="12203"/>
      <sheetName val="12206"/>
      <sheetName val="12208"/>
      <sheetName val="12209"/>
      <sheetName val="12210"/>
      <sheetName val="12212"/>
      <sheetName val="DITEC"/>
      <sheetName val="11301"/>
      <sheetName val="11302"/>
      <sheetName val="11304"/>
      <sheetName val="11307"/>
      <sheetName val="11308"/>
      <sheetName val="11309"/>
      <sheetName val="11310"/>
      <sheetName val="11311"/>
      <sheetName val="11314"/>
      <sheetName val="11315"/>
      <sheetName val="11316"/>
      <sheetName val="11317"/>
      <sheetName val="11318"/>
      <sheetName val="11320"/>
      <sheetName val="11321"/>
      <sheetName val="11322"/>
      <sheetName val="11323"/>
      <sheetName val="11325"/>
      <sheetName val="11326"/>
      <sheetName val="11327"/>
      <sheetName val="12322"/>
      <sheetName val="DIOPE"/>
      <sheetName val="12401"/>
      <sheetName val="12404"/>
      <sheetName val="12405"/>
      <sheetName val="12406"/>
      <sheetName val="12407"/>
      <sheetName val="12408"/>
      <sheetName val="12409"/>
      <sheetName val="12410"/>
      <sheetName val="12411"/>
      <sheetName val="12412"/>
      <sheetName val="12413"/>
      <sheetName val="DIFRI"/>
      <sheetName val="12501"/>
      <sheetName val="12502"/>
      <sheetName val="12503"/>
      <sheetName val="11505"/>
      <sheetName val="12507"/>
      <sheetName val="11508"/>
      <sheetName val="12510"/>
      <sheetName val="12505"/>
      <sheetName val="12513"/>
      <sheetName val="12514"/>
      <sheetName val="12520"/>
      <sheetName val="12601"/>
      <sheetName val="tab_rlz"/>
      <sheetName val="tab_orc"/>
      <sheetName val="tabelas"/>
      <sheetName val="prm"/>
      <sheetName val="imob_cr"/>
      <sheetName val="unificacao_conta"/>
      <sheetName val="unificacao_cr"/>
      <sheetName val="dados_orc"/>
      <sheetName val="desp.oper. GRV"/>
      <sheetName val="Balancete_DRE_03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>
        <row r="6">
          <cell r="B6" t="str">
            <v>3.1.02.01.02.001.001</v>
          </cell>
          <cell r="C6" t="str">
            <v>3.1.03.02.02.001.001</v>
          </cell>
          <cell r="D6" t="str">
            <v>Aluguel e Taxas de Imóveis</v>
          </cell>
        </row>
        <row r="7">
          <cell r="B7" t="str">
            <v>3.1.02.01.02.002.001</v>
          </cell>
          <cell r="C7" t="str">
            <v>3.1.03.02.02.002.001</v>
          </cell>
          <cell r="D7" t="str">
            <v>Aluguel de Maquinas e Equipamentos</v>
          </cell>
        </row>
        <row r="8">
          <cell r="B8" t="str">
            <v>3.1.02.01.02.003.001</v>
          </cell>
          <cell r="C8" t="str">
            <v>3.1.03.02.02.003.001</v>
          </cell>
          <cell r="D8" t="str">
            <v>Licenças</v>
          </cell>
        </row>
        <row r="9">
          <cell r="B9" t="str">
            <v>3.1.02.01.02.005.001</v>
          </cell>
          <cell r="C9" t="str">
            <v>3.1.03.02.02.005.001</v>
          </cell>
          <cell r="D9" t="str">
            <v>Aluguel de Moveis e Utensílios</v>
          </cell>
        </row>
        <row r="10">
          <cell r="B10" t="str">
            <v>3.1.02.01.03.001</v>
          </cell>
          <cell r="C10" t="str">
            <v>3.1.03.02.03.001</v>
          </cell>
          <cell r="D10" t="str">
            <v>Honorários de Advogados</v>
          </cell>
        </row>
        <row r="11">
          <cell r="B11" t="str">
            <v>3.1.02.01.03.002</v>
          </cell>
          <cell r="C11" t="str">
            <v>3.1.03.02.03.002</v>
          </cell>
          <cell r="D11" t="str">
            <v>Honorários de Auditores</v>
          </cell>
        </row>
        <row r="12">
          <cell r="B12" t="str">
            <v>3.1.02.01.03.004</v>
          </cell>
          <cell r="C12" t="str">
            <v>3.1.03.02.03.004</v>
          </cell>
          <cell r="D12" t="str">
            <v>Conservação e Limpeza</v>
          </cell>
        </row>
        <row r="13">
          <cell r="B13" t="str">
            <v>3.1.02.01.03.005</v>
          </cell>
          <cell r="C13" t="str">
            <v>3.1.03.02.03.005</v>
          </cell>
          <cell r="D13" t="str">
            <v>Conservação e Manutenção de Imóveis</v>
          </cell>
        </row>
        <row r="14">
          <cell r="B14" t="str">
            <v>3.1.02.01.03.006</v>
          </cell>
          <cell r="C14" t="str">
            <v>3.1.03.02.03.006</v>
          </cell>
          <cell r="D14" t="str">
            <v>Conservação e Manutenção de Instalações</v>
          </cell>
        </row>
        <row r="15">
          <cell r="B15" t="str">
            <v>3.1.02.01.03.007</v>
          </cell>
          <cell r="C15" t="str">
            <v>3.1.03.02.03.007</v>
          </cell>
          <cell r="D15" t="str">
            <v>Conserv. e Manut. de Maq. e Equipamentos</v>
          </cell>
        </row>
        <row r="16">
          <cell r="B16" t="str">
            <v>3.1.02.01.03.009</v>
          </cell>
          <cell r="C16" t="str">
            <v>3.1.03.02.03.009</v>
          </cell>
          <cell r="D16" t="str">
            <v>Serviços Prestados - Pessoa Jurídica</v>
          </cell>
        </row>
        <row r="17">
          <cell r="B17" t="str">
            <v>3.1.02.01.03.010</v>
          </cell>
          <cell r="C17" t="str">
            <v>3.1.03.02.03.010</v>
          </cell>
          <cell r="D17" t="str">
            <v>Suporte</v>
          </cell>
        </row>
        <row r="18">
          <cell r="B18" t="str">
            <v>3.1.02.01.03.011</v>
          </cell>
          <cell r="C18" t="str">
            <v>3.1.03.02.03.011</v>
          </cell>
          <cell r="D18" t="str">
            <v>Consultoria</v>
          </cell>
        </row>
        <row r="19">
          <cell r="B19" t="str">
            <v>3.1.02.01.03.014</v>
          </cell>
          <cell r="C19" t="str">
            <v>3.1.03.02.03.014</v>
          </cell>
          <cell r="D19" t="str">
            <v>Manutenção</v>
          </cell>
        </row>
        <row r="20">
          <cell r="B20" t="str">
            <v>3.1.02.01.03.017</v>
          </cell>
          <cell r="C20" t="str">
            <v>3.1.03.02.03.017</v>
          </cell>
          <cell r="D20" t="str">
            <v>Serviços Prestados no Exterior</v>
          </cell>
        </row>
        <row r="21">
          <cell r="B21" t="str">
            <v>3.1.02.01.05.001.001</v>
          </cell>
          <cell r="C21" t="str">
            <v>3.1.03.02.05.001.001</v>
          </cell>
          <cell r="D21" t="str">
            <v>Água e Esgoto</v>
          </cell>
        </row>
        <row r="22">
          <cell r="B22" t="str">
            <v>3.1.02.01.05.002.001</v>
          </cell>
          <cell r="C22" t="str">
            <v>3.1.03.02.05.002.001</v>
          </cell>
          <cell r="D22" t="str">
            <v>Copias e Reproduções</v>
          </cell>
        </row>
        <row r="23">
          <cell r="B23" t="str">
            <v>3.1.02.01.05.003.001</v>
          </cell>
          <cell r="C23" t="str">
            <v>3.1.03.02.05.003.001</v>
          </cell>
          <cell r="D23" t="str">
            <v>Condução</v>
          </cell>
        </row>
        <row r="24">
          <cell r="B24" t="str">
            <v>3.1.02.01.05.005.001</v>
          </cell>
          <cell r="C24" t="str">
            <v>3.1.03.02.05.005.001</v>
          </cell>
          <cell r="D24" t="str">
            <v>Correio/Remessa de Documentos</v>
          </cell>
        </row>
        <row r="25">
          <cell r="B25" t="str">
            <v>3.1.02.01.05.006.001</v>
          </cell>
          <cell r="C25" t="str">
            <v>3.1.03.02.05.006.001</v>
          </cell>
          <cell r="D25" t="str">
            <v>Despesa com Bens Permanentes</v>
          </cell>
        </row>
        <row r="26">
          <cell r="B26" t="str">
            <v>3.1.02.01.05.007.001</v>
          </cell>
          <cell r="C26" t="str">
            <v>3.1.03.02.05.007.001</v>
          </cell>
          <cell r="D26" t="str">
            <v>Brindes</v>
          </cell>
        </row>
        <row r="27">
          <cell r="B27" t="str">
            <v>3.1.02.01.05.008.001</v>
          </cell>
          <cell r="C27" t="str">
            <v>3.1.03.02.05.008.001</v>
          </cell>
          <cell r="D27" t="str">
            <v>Despesas com Condomínio</v>
          </cell>
        </row>
        <row r="28">
          <cell r="B28" t="str">
            <v>3.1.02.01.05.009.001</v>
          </cell>
          <cell r="C28" t="str">
            <v>3.1.03.02.05.009.001</v>
          </cell>
          <cell r="D28" t="str">
            <v>Desp. c/  Livros, Revistas e Assinaturas</v>
          </cell>
        </row>
        <row r="29">
          <cell r="B29" t="str">
            <v>3.1.02.01.05.010.001</v>
          </cell>
          <cell r="C29" t="str">
            <v>3.1.03.02.05.010.001</v>
          </cell>
          <cell r="D29" t="str">
            <v>L.P.</v>
          </cell>
        </row>
        <row r="30">
          <cell r="B30" t="str">
            <v>3.1.02.01.05.010.008</v>
          </cell>
          <cell r="C30" t="str">
            <v>3.1.03.02.05.010.008</v>
          </cell>
          <cell r="D30" t="str">
            <v>RTM</v>
          </cell>
        </row>
        <row r="31">
          <cell r="B31" t="str">
            <v>3.1.02.01.05.010.009</v>
          </cell>
          <cell r="C31" t="str">
            <v>3.1.03.02.05.010.009</v>
          </cell>
          <cell r="D31" t="str">
            <v>Repasse de Mensagens STR</v>
          </cell>
        </row>
        <row r="32">
          <cell r="B32" t="str">
            <v>3.1.02.01.05.011.001</v>
          </cell>
          <cell r="C32" t="str">
            <v>3.1.03.02.05.011.001</v>
          </cell>
          <cell r="D32" t="str">
            <v>Despesas com Veículos</v>
          </cell>
        </row>
        <row r="33">
          <cell r="B33" t="str">
            <v>3.1.02.01.05.012.001</v>
          </cell>
          <cell r="C33" t="str">
            <v>3.1.03.02.05.012.001</v>
          </cell>
          <cell r="D33" t="str">
            <v>Despesas Legais</v>
          </cell>
        </row>
        <row r="34">
          <cell r="B34" t="str">
            <v>3.1.02.01.05.013.001</v>
          </cell>
          <cell r="C34" t="str">
            <v>3.1.03.02.05.013.001</v>
          </cell>
          <cell r="D34" t="str">
            <v>Doações</v>
          </cell>
        </row>
        <row r="35">
          <cell r="B35" t="str">
            <v>3.1.02.01.05.014.001</v>
          </cell>
          <cell r="C35" t="str">
            <v>3.1.03.02.05.014.001</v>
          </cell>
          <cell r="D35" t="str">
            <v>Feiras e Congressos</v>
          </cell>
        </row>
        <row r="36">
          <cell r="B36" t="str">
            <v>3.1.02.01.05.015.001</v>
          </cell>
          <cell r="C36" t="str">
            <v>3.1.03.02.05.015.001</v>
          </cell>
          <cell r="D36" t="str">
            <v>Fretes e Carretos</v>
          </cell>
        </row>
        <row r="37">
          <cell r="B37" t="str">
            <v>3.1.02.01.05.017.001</v>
          </cell>
          <cell r="C37" t="str">
            <v>3.1.03.02.05.017.001</v>
          </cell>
          <cell r="D37" t="str">
            <v>Despesa com Previma</v>
          </cell>
        </row>
        <row r="38">
          <cell r="B38" t="str">
            <v>3.1.02.01.05.018.001</v>
          </cell>
          <cell r="C38" t="str">
            <v>3.1.03.02.05.018.001</v>
          </cell>
          <cell r="D38" t="str">
            <v>Energia Elétrica</v>
          </cell>
        </row>
        <row r="39">
          <cell r="B39" t="str">
            <v>3.1.02.01.05.019.001</v>
          </cell>
          <cell r="C39" t="str">
            <v>3.1.03.02.05.019.001</v>
          </cell>
          <cell r="D39" t="str">
            <v>Material de Consumo</v>
          </cell>
        </row>
        <row r="40">
          <cell r="B40" t="str">
            <v>3.1.02.01.05.019.002</v>
          </cell>
          <cell r="C40" t="str">
            <v>3.1.03.02.05.021.001</v>
          </cell>
          <cell r="D40" t="str">
            <v>Material de Informática</v>
          </cell>
        </row>
        <row r="41">
          <cell r="B41" t="str">
            <v>3.1.02.01.05.019.999</v>
          </cell>
          <cell r="C41" t="str">
            <v>3.1.03.02.05.019.001</v>
          </cell>
          <cell r="D41" t="str">
            <v>Material de Consumo</v>
          </cell>
        </row>
        <row r="42">
          <cell r="B42" t="str">
            <v>3.1.02.01.05.020.001</v>
          </cell>
          <cell r="C42" t="str">
            <v>3.1.03.02.05.020.001</v>
          </cell>
          <cell r="D42" t="str">
            <v>Material de Escritório</v>
          </cell>
        </row>
        <row r="43">
          <cell r="B43" t="str">
            <v>3.1.02.01.05.021.001</v>
          </cell>
          <cell r="C43" t="str">
            <v>3.1.03.02.05.021.001</v>
          </cell>
          <cell r="D43" t="str">
            <v>Material de Informática</v>
          </cell>
        </row>
        <row r="44">
          <cell r="B44" t="str">
            <v>3.1.02.01.05.022.001</v>
          </cell>
          <cell r="C44" t="str">
            <v>3.1.03.02.05.022.001</v>
          </cell>
          <cell r="D44" t="str">
            <v>Material de Manutenção</v>
          </cell>
        </row>
        <row r="45">
          <cell r="B45" t="str">
            <v>3.1.02.01.05.023.001</v>
          </cell>
          <cell r="C45" t="str">
            <v>3.1.03.02.05.023.001</v>
          </cell>
          <cell r="D45" t="str">
            <v>Medicamentos</v>
          </cell>
        </row>
        <row r="46">
          <cell r="B46" t="str">
            <v>3.1.02.01.05.024.001</v>
          </cell>
          <cell r="C46" t="str">
            <v>3.1.03.02.05.024.001</v>
          </cell>
          <cell r="D46" t="str">
            <v>Publicidade</v>
          </cell>
        </row>
        <row r="47">
          <cell r="B47" t="str">
            <v>3.1.02.01.05.025.001</v>
          </cell>
          <cell r="C47" t="str">
            <v>3.1.03.02.05.025.001</v>
          </cell>
          <cell r="D47" t="str">
            <v>Refeições e Lanches</v>
          </cell>
        </row>
        <row r="48">
          <cell r="B48" t="str">
            <v>3.1.02.01.05.026.001</v>
          </cell>
          <cell r="C48" t="str">
            <v>3.1.03.02.05.026.001</v>
          </cell>
          <cell r="D48" t="str">
            <v>Representação</v>
          </cell>
        </row>
        <row r="49">
          <cell r="B49" t="str">
            <v>3.1.02.01.05.027.001</v>
          </cell>
          <cell r="C49" t="str">
            <v>3.1.03.02.05.027.001</v>
          </cell>
          <cell r="D49" t="str">
            <v>Seguros</v>
          </cell>
        </row>
        <row r="50">
          <cell r="B50" t="str">
            <v>3.1.02.01.05.028.001</v>
          </cell>
          <cell r="C50" t="str">
            <v>3.1.03.02.05.028.001</v>
          </cell>
          <cell r="D50" t="str">
            <v>Telefone e Fax</v>
          </cell>
        </row>
        <row r="51">
          <cell r="B51" t="str">
            <v>3.1.02.01.05.030.001</v>
          </cell>
          <cell r="C51" t="str">
            <v>3.1.03.02.05.030.001</v>
          </cell>
          <cell r="D51" t="str">
            <v>Viagens Nacionais</v>
          </cell>
        </row>
        <row r="52">
          <cell r="B52" t="str">
            <v>3.1.02.01.05.030.002</v>
          </cell>
          <cell r="C52" t="str">
            <v>3.1.03.02.05.030.002</v>
          </cell>
          <cell r="D52" t="str">
            <v>Viagens Internacionais</v>
          </cell>
        </row>
        <row r="53">
          <cell r="B53" t="str">
            <v>3.1.02.01.05.031.001</v>
          </cell>
          <cell r="C53" t="str">
            <v>3.1.03.02.05.031.001</v>
          </cell>
          <cell r="D53" t="str">
            <v>Outra Despesas Operacionais</v>
          </cell>
        </row>
        <row r="54">
          <cell r="B54" t="str">
            <v>3.1.02.01.05.033.001</v>
          </cell>
          <cell r="C54" t="str">
            <v>3.1.03.02.05.033.001</v>
          </cell>
          <cell r="D54" t="str">
            <v>Relacionamentos c/  Org. Internacionais</v>
          </cell>
        </row>
        <row r="55">
          <cell r="B55" t="str">
            <v>3.1.03.02.01.001.001</v>
          </cell>
          <cell r="C55" t="str">
            <v>3.1.03.02.01.001.001</v>
          </cell>
          <cell r="D55" t="str">
            <v>Salários</v>
          </cell>
        </row>
        <row r="56">
          <cell r="B56" t="str">
            <v>3.1.03.02.01.001.002</v>
          </cell>
          <cell r="C56" t="str">
            <v>3.1.03.02.01.001.002</v>
          </cell>
          <cell r="D56" t="str">
            <v>Gratificações</v>
          </cell>
        </row>
        <row r="57">
          <cell r="B57" t="str">
            <v>3.1.03.02.01.001.003</v>
          </cell>
          <cell r="C57" t="str">
            <v>3.1.03.02.01.001.003</v>
          </cell>
          <cell r="D57" t="str">
            <v>Horas Extras</v>
          </cell>
        </row>
        <row r="58">
          <cell r="B58" t="str">
            <v>3.1.03.02.01.001.004</v>
          </cell>
          <cell r="C58" t="str">
            <v>3.1.03.02.01.001.004</v>
          </cell>
          <cell r="D58" t="str">
            <v>Ferias</v>
          </cell>
        </row>
        <row r="59">
          <cell r="B59" t="str">
            <v>3.1.03.02.01.001.005</v>
          </cell>
          <cell r="C59" t="str">
            <v>3.1.03.02.01.001.005</v>
          </cell>
          <cell r="D59" t="str">
            <v>13º Salário</v>
          </cell>
        </row>
        <row r="60">
          <cell r="B60" t="str">
            <v>3.1.03.02.01.001.006</v>
          </cell>
          <cell r="C60" t="str">
            <v>3.1.03.02.01.001.006</v>
          </cell>
          <cell r="D60" t="str">
            <v>Indenizações</v>
          </cell>
        </row>
        <row r="61">
          <cell r="B61" t="str">
            <v>3.1.03.02.01.001.007</v>
          </cell>
          <cell r="C61" t="str">
            <v>3.1.03.02.01.001.007</v>
          </cell>
          <cell r="D61" t="str">
            <v>Encargos Sociais - INSS</v>
          </cell>
        </row>
        <row r="62">
          <cell r="B62" t="str">
            <v>3.1.03.02.01.001.008</v>
          </cell>
          <cell r="C62" t="str">
            <v>3.1.03.02.01.001.008</v>
          </cell>
          <cell r="D62" t="str">
            <v>Encargos Sociais - FGTS</v>
          </cell>
        </row>
        <row r="63">
          <cell r="B63" t="str">
            <v>3.1.03.02.01.001.009</v>
          </cell>
          <cell r="C63" t="str">
            <v>3.1.03.02.01.001.009</v>
          </cell>
          <cell r="D63" t="str">
            <v>PIS s/ Folha de Pagamento</v>
          </cell>
        </row>
        <row r="64">
          <cell r="B64" t="str">
            <v>3.1.03.02.01.001.010</v>
          </cell>
          <cell r="C64" t="str">
            <v>3.1.03.02.01.001.010</v>
          </cell>
          <cell r="D64" t="str">
            <v>Encargos Sociais - Salário Educação</v>
          </cell>
        </row>
        <row r="65">
          <cell r="B65" t="str">
            <v>3.1.03.02.01.001.011</v>
          </cell>
          <cell r="C65" t="str">
            <v>3.1.03.02.01.001.011</v>
          </cell>
          <cell r="D65" t="str">
            <v>Bolsa Estágio Especial</v>
          </cell>
        </row>
        <row r="66">
          <cell r="B66" t="str">
            <v>3.1.03.02.01.001.012</v>
          </cell>
          <cell r="C66" t="str">
            <v>3.1.03.02.01.001.012</v>
          </cell>
          <cell r="D66" t="str">
            <v>Participação dos Empregados no Lucro</v>
          </cell>
        </row>
        <row r="67">
          <cell r="B67" t="str">
            <v>3.1.03.02.01.001.014</v>
          </cell>
          <cell r="C67" t="str">
            <v>3.1.03.02.01.001.014</v>
          </cell>
          <cell r="D67" t="str">
            <v>Outros Encargos Sociais - Alphaville</v>
          </cell>
        </row>
        <row r="68">
          <cell r="B68" t="str">
            <v>3.1.03.02.01.002.001</v>
          </cell>
          <cell r="C68" t="str">
            <v>3.1.03.02.01.002.001</v>
          </cell>
          <cell r="D68" t="str">
            <v>Despesas com Alimentação</v>
          </cell>
        </row>
        <row r="69">
          <cell r="B69" t="str">
            <v>3.1.03.02.01.002.002</v>
          </cell>
          <cell r="C69" t="str">
            <v>3.1.03.02.01.002.002</v>
          </cell>
          <cell r="D69" t="str">
            <v>Despesas Médicas</v>
          </cell>
        </row>
        <row r="70">
          <cell r="B70" t="str">
            <v>3.1.03.02.01.002.003</v>
          </cell>
          <cell r="C70" t="str">
            <v>3.1.03.02.01.002.003</v>
          </cell>
          <cell r="D70" t="str">
            <v>Plano de Saúde</v>
          </cell>
        </row>
        <row r="71">
          <cell r="B71" t="str">
            <v>3.1.03.02.01.002.004</v>
          </cell>
          <cell r="C71" t="str">
            <v>3.1.03.02.01.002.004</v>
          </cell>
          <cell r="D71" t="str">
            <v>Assistência Odontológica</v>
          </cell>
        </row>
        <row r="72">
          <cell r="B72" t="str">
            <v>3.1.03.02.01.002.005</v>
          </cell>
          <cell r="C72" t="str">
            <v>3.1.03.02.01.002.005</v>
          </cell>
          <cell r="D72" t="str">
            <v>Despesas com Transportes</v>
          </cell>
        </row>
        <row r="73">
          <cell r="B73" t="str">
            <v>3.1.03.02.01.002.006</v>
          </cell>
          <cell r="C73" t="str">
            <v>3.1.03.02.01.002.006</v>
          </cell>
          <cell r="D73" t="str">
            <v>Reembolso de Creche/Escola</v>
          </cell>
        </row>
        <row r="74">
          <cell r="B74" t="str">
            <v>3.1.03.02.01.002.007</v>
          </cell>
          <cell r="C74" t="str">
            <v>3.1.03.02.01.002.007</v>
          </cell>
          <cell r="D74" t="str">
            <v>Previdência Privada Complementar</v>
          </cell>
        </row>
        <row r="75">
          <cell r="B75" t="str">
            <v>3.1.03.02.01.002.008</v>
          </cell>
          <cell r="C75" t="str">
            <v>3.1.03.02.01.002.008</v>
          </cell>
          <cell r="D75" t="str">
            <v>Despesas com Seguro de Vida em Grupo</v>
          </cell>
        </row>
        <row r="76">
          <cell r="B76" t="str">
            <v>3.1.03.02.01.002.009</v>
          </cell>
          <cell r="C76" t="str">
            <v>3.1.03.02.01.002.009</v>
          </cell>
          <cell r="D76" t="str">
            <v>Outros Benefícios</v>
          </cell>
        </row>
        <row r="77">
          <cell r="B77" t="str">
            <v>3.1.03.02.01.002.010</v>
          </cell>
          <cell r="C77" t="str">
            <v>3.1.03.02.01.002.010</v>
          </cell>
          <cell r="D77" t="str">
            <v>Previma</v>
          </cell>
        </row>
        <row r="78">
          <cell r="B78" t="str">
            <v>3.1.03.02.01.003.001</v>
          </cell>
          <cell r="C78" t="str">
            <v>3.1.03.02.01.003.001</v>
          </cell>
          <cell r="D78" t="str">
            <v>Despesas com Treinamento</v>
          </cell>
        </row>
        <row r="79">
          <cell r="B79" t="str">
            <v>3.1.03.02.01.003.002</v>
          </cell>
          <cell r="C79" t="str">
            <v>3.1.03.02.01.003.002</v>
          </cell>
          <cell r="D79" t="str">
            <v>Despesas com Uniformes</v>
          </cell>
        </row>
        <row r="80">
          <cell r="B80" t="str">
            <v>3.1.03.02.01.003.003</v>
          </cell>
          <cell r="C80" t="str">
            <v>3.1.03.02.01.003.003</v>
          </cell>
          <cell r="D80" t="str">
            <v>Diárias para Viagens</v>
          </cell>
        </row>
        <row r="81">
          <cell r="B81" t="str">
            <v>3.1.03.02.01.003.004</v>
          </cell>
          <cell r="C81" t="str">
            <v>3.1.03.02.01.003.004</v>
          </cell>
          <cell r="D81" t="str">
            <v>Despesas com Estagiários</v>
          </cell>
        </row>
        <row r="82">
          <cell r="B82" t="str">
            <v>3.1.03.02.01.003.005</v>
          </cell>
          <cell r="C82" t="str">
            <v>3.1.03.02.01.003.005</v>
          </cell>
          <cell r="D82" t="str">
            <v>Recrutamento e Seleção</v>
          </cell>
        </row>
        <row r="83">
          <cell r="B83" t="str">
            <v>3.1.03.02.01.003.006</v>
          </cell>
          <cell r="C83" t="str">
            <v>3.1.03.02.01.003.006</v>
          </cell>
          <cell r="D83" t="str">
            <v>Outras Despesas com Pessoal</v>
          </cell>
        </row>
        <row r="84">
          <cell r="B84" t="str">
            <v>3.1.03.02.01.003.007</v>
          </cell>
          <cell r="C84" t="str">
            <v>3.1.03.02.01.003.007</v>
          </cell>
          <cell r="D84" t="str">
            <v>Reclamações Trabalhistas</v>
          </cell>
        </row>
        <row r="85">
          <cell r="B85" t="str">
            <v>3.1.03.02.01.003.008</v>
          </cell>
          <cell r="C85" t="str">
            <v>3.1.03.02.01.003.008</v>
          </cell>
          <cell r="D85" t="str">
            <v>Bolsa Estágio - Recesso</v>
          </cell>
        </row>
        <row r="86">
          <cell r="B86" t="str">
            <v>3.1.03.02.01.003.009</v>
          </cell>
          <cell r="C86" t="str">
            <v>3.1.03.02.01.003.009</v>
          </cell>
          <cell r="D86" t="str">
            <v>Bolsa Estágio - Recesso Proporcional</v>
          </cell>
        </row>
        <row r="87">
          <cell r="B87" t="str">
            <v>3.1.03.02.01.003.010</v>
          </cell>
          <cell r="C87" t="str">
            <v>3.1.03.02.01.003.010</v>
          </cell>
          <cell r="D87" t="str">
            <v>Desenvolvimento - Alphaville</v>
          </cell>
        </row>
        <row r="88">
          <cell r="B88" t="str">
            <v>3.1.03.02.01.004.001</v>
          </cell>
          <cell r="C88" t="str">
            <v>3.1.03.02.01.004.001</v>
          </cell>
          <cell r="D88" t="str">
            <v>Férias</v>
          </cell>
        </row>
        <row r="89">
          <cell r="B89" t="str">
            <v>3.1.03.02.01.004.002</v>
          </cell>
          <cell r="C89" t="str">
            <v>3.1.03.02.01.004.002</v>
          </cell>
          <cell r="D89" t="str">
            <v>Férias - Encargos Sociais - INSS</v>
          </cell>
        </row>
        <row r="90">
          <cell r="B90" t="str">
            <v>3.1.03.02.01.004.003</v>
          </cell>
          <cell r="C90" t="str">
            <v>3.1.03.02.01.004.003</v>
          </cell>
          <cell r="D90" t="str">
            <v>Férias - Encargos Sociais - FGTS</v>
          </cell>
        </row>
        <row r="91">
          <cell r="B91" t="str">
            <v>3.1.03.02.01.004.004</v>
          </cell>
          <cell r="C91" t="str">
            <v>3.1.03.02.01.004.004</v>
          </cell>
          <cell r="D91" t="str">
            <v>Férias - PIS s/ Folha de Pagamento</v>
          </cell>
        </row>
        <row r="92">
          <cell r="B92" t="str">
            <v>3.1.03.02.01.004.005</v>
          </cell>
          <cell r="C92" t="str">
            <v>3.1.03.02.01.004.005</v>
          </cell>
          <cell r="D92" t="str">
            <v>Férias - Salário Educação</v>
          </cell>
        </row>
        <row r="93">
          <cell r="B93" t="str">
            <v>3.1.03.02.01.005.001</v>
          </cell>
          <cell r="C93" t="str">
            <v>3.1.03.02.01.005.001</v>
          </cell>
          <cell r="D93" t="str">
            <v>13º Salário</v>
          </cell>
        </row>
        <row r="94">
          <cell r="B94" t="str">
            <v>3.1.03.02.01.005.002</v>
          </cell>
          <cell r="C94" t="str">
            <v>3.1.03.02.01.005.002</v>
          </cell>
          <cell r="D94" t="str">
            <v>13º Salário - Encargos Sociais - INSS</v>
          </cell>
        </row>
        <row r="95">
          <cell r="B95" t="str">
            <v>3.1.03.02.01.005.003</v>
          </cell>
          <cell r="C95" t="str">
            <v>3.1.03.02.01.005.003</v>
          </cell>
          <cell r="D95" t="str">
            <v>13º Salário - Encargos Sociais - FGTS</v>
          </cell>
        </row>
        <row r="96">
          <cell r="B96" t="str">
            <v>3.1.03.02.01.005.004</v>
          </cell>
          <cell r="C96" t="str">
            <v>3.1.03.02.01.005.004</v>
          </cell>
          <cell r="D96" t="str">
            <v>13º Salário - PIS s/ Folha de Pagamento</v>
          </cell>
        </row>
        <row r="97">
          <cell r="B97" t="str">
            <v>3.1.03.02.01.005.005</v>
          </cell>
          <cell r="C97" t="str">
            <v>3.1.03.02.01.005.005</v>
          </cell>
          <cell r="D97" t="str">
            <v>13º Salário - Salário Educação</v>
          </cell>
        </row>
        <row r="98">
          <cell r="B98" t="str">
            <v>3.1.03.02.02.001.001</v>
          </cell>
          <cell r="C98" t="str">
            <v>3.1.03.02.02.001.001</v>
          </cell>
          <cell r="D98" t="str">
            <v>Aluguel e Taxas de Imóveis</v>
          </cell>
        </row>
        <row r="99">
          <cell r="B99" t="str">
            <v>3.1.03.02.02.002.001</v>
          </cell>
          <cell r="C99" t="str">
            <v>3.1.03.02.02.002.001</v>
          </cell>
          <cell r="D99" t="str">
            <v>Aluguel de Maquinas e Equipamentos</v>
          </cell>
        </row>
        <row r="100">
          <cell r="B100" t="str">
            <v>3.1.03.02.02.003.001</v>
          </cell>
          <cell r="C100" t="str">
            <v>3.1.03.02.02.003.001</v>
          </cell>
          <cell r="D100" t="str">
            <v>Licenças</v>
          </cell>
        </row>
        <row r="101">
          <cell r="B101" t="str">
            <v>3.1.03.02.02.005.001</v>
          </cell>
          <cell r="C101" t="str">
            <v>3.1.03.02.02.005.001</v>
          </cell>
          <cell r="D101" t="str">
            <v>Aluguel de Moveis e Utensílios</v>
          </cell>
        </row>
        <row r="102">
          <cell r="B102" t="str">
            <v>3.1.03.02.03.001</v>
          </cell>
          <cell r="C102" t="str">
            <v>3.1.03.02.03.001</v>
          </cell>
          <cell r="D102" t="str">
            <v>Honorários de Advogados</v>
          </cell>
        </row>
        <row r="103">
          <cell r="B103" t="str">
            <v>3.1.03.02.03.002</v>
          </cell>
          <cell r="C103" t="str">
            <v>3.1.03.02.03.002</v>
          </cell>
          <cell r="D103" t="str">
            <v>Honorários de Auditores</v>
          </cell>
        </row>
        <row r="104">
          <cell r="B104" t="str">
            <v>3.1.03.02.03.004</v>
          </cell>
          <cell r="C104" t="str">
            <v>3.1.03.02.03.004</v>
          </cell>
          <cell r="D104" t="str">
            <v>Conservação e Limpeza</v>
          </cell>
        </row>
        <row r="105">
          <cell r="B105" t="str">
            <v>3.1.03.02.03.005</v>
          </cell>
          <cell r="C105" t="str">
            <v>3.1.03.02.03.005</v>
          </cell>
          <cell r="D105" t="str">
            <v>Conservação e Manutenção de Imóveis</v>
          </cell>
        </row>
        <row r="106">
          <cell r="B106" t="str">
            <v>3.1.03.02.03.006</v>
          </cell>
          <cell r="C106" t="str">
            <v>3.1.03.02.03.006</v>
          </cell>
          <cell r="D106" t="str">
            <v>Conservação e Manutenção de Instalações</v>
          </cell>
        </row>
        <row r="107">
          <cell r="B107" t="str">
            <v>3.1.03.02.03.007</v>
          </cell>
          <cell r="C107" t="str">
            <v>3.1.03.02.03.007</v>
          </cell>
          <cell r="D107" t="str">
            <v>Conserv. e Manut. de Maq. e Equipamentos</v>
          </cell>
        </row>
        <row r="108">
          <cell r="B108" t="str">
            <v>3.1.03.02.03.008</v>
          </cell>
          <cell r="C108" t="str">
            <v>3.1.03.02.03.008</v>
          </cell>
          <cell r="D108" t="str">
            <v>Serviços Prestados - Pessoa Física</v>
          </cell>
        </row>
        <row r="109">
          <cell r="B109" t="str">
            <v>3.1.03.02.03.009</v>
          </cell>
          <cell r="C109" t="str">
            <v>3.1.03.02.03.009</v>
          </cell>
          <cell r="D109" t="str">
            <v>Serviços Prestados - Pessoa Jurídica</v>
          </cell>
        </row>
        <row r="110">
          <cell r="B110" t="str">
            <v>3.1.03.02.03.010</v>
          </cell>
          <cell r="C110" t="str">
            <v>3.1.03.02.03.010</v>
          </cell>
          <cell r="D110" t="str">
            <v>Suporte</v>
          </cell>
        </row>
        <row r="111">
          <cell r="B111" t="str">
            <v>3.1.03.02.03.011</v>
          </cell>
          <cell r="C111" t="str">
            <v>3.1.03.02.03.011</v>
          </cell>
          <cell r="D111" t="str">
            <v>Consultoria</v>
          </cell>
        </row>
        <row r="112">
          <cell r="B112" t="str">
            <v>3.1.03.02.03.012</v>
          </cell>
          <cell r="C112" t="str">
            <v>3.1.03.02.03.012</v>
          </cell>
          <cell r="D112" t="str">
            <v>BACEN - Operação Regime de Contingência</v>
          </cell>
        </row>
        <row r="113">
          <cell r="B113" t="str">
            <v>3.1.03.02.03.013</v>
          </cell>
          <cell r="C113" t="str">
            <v>3.1.03.02.03.013</v>
          </cell>
          <cell r="D113" t="str">
            <v>FGV - Cálculo IGPM</v>
          </cell>
        </row>
        <row r="114">
          <cell r="B114" t="str">
            <v>3.1.03.02.03.014</v>
          </cell>
          <cell r="C114" t="str">
            <v>3.1.03.02.03.014</v>
          </cell>
          <cell r="D114" t="str">
            <v>Manutenção</v>
          </cell>
        </row>
        <row r="115">
          <cell r="B115" t="str">
            <v>3.1.03.02.03.017</v>
          </cell>
          <cell r="C115" t="str">
            <v>3.1.03.02.03.017</v>
          </cell>
          <cell r="D115" t="str">
            <v>Serviços Prestados no Exterior</v>
          </cell>
        </row>
        <row r="116">
          <cell r="B116" t="str">
            <v>3.1.03.02.04.001</v>
          </cell>
          <cell r="C116" t="str">
            <v>3.1.03.02.04.001</v>
          </cell>
          <cell r="D116" t="str">
            <v>Contribuição Sindical Patronal</v>
          </cell>
        </row>
        <row r="117">
          <cell r="B117" t="str">
            <v>3.1.03.02.04.002</v>
          </cell>
          <cell r="C117" t="str">
            <v>3.1.03.02.04.002</v>
          </cell>
          <cell r="D117" t="str">
            <v>IPTU</v>
          </cell>
        </row>
        <row r="118">
          <cell r="B118" t="str">
            <v>3.1.03.02.04.003</v>
          </cell>
          <cell r="C118" t="str">
            <v>3.1.03.02.04.003</v>
          </cell>
          <cell r="D118" t="str">
            <v>IR sobre Receitas Financeiras</v>
          </cell>
        </row>
        <row r="119">
          <cell r="B119" t="str">
            <v>3.1.03.02.04.004</v>
          </cell>
          <cell r="C119" t="str">
            <v>3.1.03.02.04.004</v>
          </cell>
          <cell r="D119" t="str">
            <v>Contribuição Assistencial</v>
          </cell>
        </row>
        <row r="120">
          <cell r="B120" t="str">
            <v>3.1.03.02.04.005</v>
          </cell>
          <cell r="C120" t="str">
            <v>3.1.03.02.04.005</v>
          </cell>
          <cell r="D120" t="str">
            <v>IOF &amp; IOC</v>
          </cell>
        </row>
        <row r="121">
          <cell r="B121" t="str">
            <v>3.1.03.02.04.006</v>
          </cell>
          <cell r="C121" t="str">
            <v>3.1.03.02.04.006</v>
          </cell>
          <cell r="D121" t="str">
            <v>Outros</v>
          </cell>
        </row>
        <row r="122">
          <cell r="B122" t="str">
            <v>3.1.03.02.04.008</v>
          </cell>
          <cell r="C122" t="str">
            <v>3.1.03.02.04.008</v>
          </cell>
          <cell r="D122" t="str">
            <v>Cofins sobre Receitas Financeiras</v>
          </cell>
        </row>
        <row r="123">
          <cell r="B123" t="str">
            <v>3.1.03.02.04.009</v>
          </cell>
          <cell r="C123" t="str">
            <v>3.1.03.02.04.009</v>
          </cell>
          <cell r="D123" t="str">
            <v>ITBI</v>
          </cell>
        </row>
        <row r="124">
          <cell r="B124" t="str">
            <v>3.1.03.02.04.010</v>
          </cell>
          <cell r="C124" t="str">
            <v>3.1.03.02.04.010</v>
          </cell>
          <cell r="D124" t="str">
            <v>Cofins sobre Outras Receitas</v>
          </cell>
        </row>
        <row r="125">
          <cell r="B125" t="str">
            <v>3.1.03.02.04.012</v>
          </cell>
          <cell r="C125" t="str">
            <v>3.1.03.02.04.012</v>
          </cell>
          <cell r="D125" t="str">
            <v>Encargos sobre INSS</v>
          </cell>
        </row>
        <row r="126">
          <cell r="B126" t="str">
            <v>3.1.03.02.04.013</v>
          </cell>
          <cell r="C126" t="str">
            <v>3.1.03.02.04.013</v>
          </cell>
          <cell r="D126" t="str">
            <v>IR sobre Aluguel</v>
          </cell>
        </row>
        <row r="127">
          <cell r="B127" t="str">
            <v>3.1.03.02.04.014</v>
          </cell>
          <cell r="C127" t="str">
            <v>3.1.03.02.04.014</v>
          </cell>
          <cell r="D127" t="str">
            <v>PIS sobre Outras Receitas</v>
          </cell>
        </row>
        <row r="128">
          <cell r="B128" t="str">
            <v>3.1.03.02.05.001.001</v>
          </cell>
          <cell r="C128" t="str">
            <v>3.1.03.02.05.001.001</v>
          </cell>
          <cell r="D128" t="str">
            <v>Água e Esgoto</v>
          </cell>
        </row>
        <row r="129">
          <cell r="B129" t="str">
            <v>3.1.03.02.05.002.001</v>
          </cell>
          <cell r="C129" t="str">
            <v>3.1.03.02.05.002.001</v>
          </cell>
          <cell r="D129" t="str">
            <v>Copias e Reproduções</v>
          </cell>
        </row>
        <row r="130">
          <cell r="B130" t="str">
            <v>3.1.03.02.05.003.001</v>
          </cell>
          <cell r="C130" t="str">
            <v>3.1.03.02.05.003.001</v>
          </cell>
          <cell r="D130" t="str">
            <v>Condução</v>
          </cell>
        </row>
        <row r="131">
          <cell r="B131" t="str">
            <v>3.1.03.02.05.004</v>
          </cell>
          <cell r="C131" t="str">
            <v>3.1.03.02.05.004</v>
          </cell>
          <cell r="D131" t="str">
            <v>Contribuições a Associações e Clubes</v>
          </cell>
        </row>
        <row r="132">
          <cell r="B132" t="str">
            <v>3.1.03.02.05.004.001</v>
          </cell>
          <cell r="C132" t="str">
            <v>3.1.03.02.05.004</v>
          </cell>
          <cell r="D132" t="str">
            <v>ACSDA</v>
          </cell>
        </row>
        <row r="133">
          <cell r="B133" t="str">
            <v>3.1.03.02.05.004.002</v>
          </cell>
          <cell r="C133" t="str">
            <v>3.1.03.02.05.004</v>
          </cell>
          <cell r="D133" t="str">
            <v>ISDA</v>
          </cell>
        </row>
        <row r="134">
          <cell r="B134" t="str">
            <v>3.1.03.02.05.004.003</v>
          </cell>
          <cell r="C134" t="str">
            <v>3.1.03.02.05.004</v>
          </cell>
          <cell r="D134" t="str">
            <v>IBEF</v>
          </cell>
        </row>
        <row r="135">
          <cell r="B135" t="str">
            <v>3.1.03.02.05.004.004</v>
          </cell>
          <cell r="C135" t="str">
            <v>3.1.03.02.05.004</v>
          </cell>
          <cell r="D135" t="str">
            <v>ABBI</v>
          </cell>
        </row>
        <row r="136">
          <cell r="B136" t="str">
            <v>3.1.03.02.05.004.005</v>
          </cell>
          <cell r="C136" t="str">
            <v>3.1.03.02.05.004</v>
          </cell>
          <cell r="D136" t="str">
            <v>ABERJ</v>
          </cell>
        </row>
        <row r="137">
          <cell r="B137" t="str">
            <v>3.1.03.02.05.004.006</v>
          </cell>
          <cell r="C137" t="str">
            <v>3.1.03.02.05.004</v>
          </cell>
          <cell r="D137" t="str">
            <v>FGV</v>
          </cell>
        </row>
        <row r="138">
          <cell r="B138" t="str">
            <v>3.1.03.02.05.004.007</v>
          </cell>
          <cell r="C138" t="str">
            <v>3.1.03.02.05.004</v>
          </cell>
          <cell r="D138" t="str">
            <v>ABRASCA</v>
          </cell>
        </row>
        <row r="139">
          <cell r="B139" t="str">
            <v>3.1.03.02.05.004.008</v>
          </cell>
          <cell r="C139" t="str">
            <v>3.1.03.02.05.004</v>
          </cell>
          <cell r="D139" t="str">
            <v>Rede Brasileira de Promoção de Investimento</v>
          </cell>
        </row>
        <row r="140">
          <cell r="B140" t="str">
            <v>3.1.03.02.05.004.009</v>
          </cell>
          <cell r="C140" t="str">
            <v>3.1.03.02.05.004</v>
          </cell>
          <cell r="D140" t="str">
            <v>Clube Americano do Rio de Janeiro</v>
          </cell>
        </row>
        <row r="141">
          <cell r="B141" t="str">
            <v>3.1.03.02.05.004.010</v>
          </cell>
          <cell r="C141" t="str">
            <v>3.1.03.02.05.004</v>
          </cell>
          <cell r="D141" t="str">
            <v>CEAL</v>
          </cell>
        </row>
        <row r="142">
          <cell r="B142" t="str">
            <v>3.1.03.02.05.004.011</v>
          </cell>
          <cell r="C142" t="str">
            <v>3.1.03.02.05.004</v>
          </cell>
          <cell r="D142" t="str">
            <v>IOSCO</v>
          </cell>
        </row>
        <row r="143">
          <cell r="B143" t="str">
            <v>3.1.03.02.05.004.012</v>
          </cell>
          <cell r="C143" t="str">
            <v>3.1.03.02.05.004</v>
          </cell>
          <cell r="D143" t="str">
            <v>CNB</v>
          </cell>
        </row>
        <row r="144">
          <cell r="B144" t="str">
            <v>3.1.03.02.05.004.013</v>
          </cell>
          <cell r="C144" t="str">
            <v>3.1.03.02.05.004</v>
          </cell>
          <cell r="D144" t="str">
            <v>ICMA</v>
          </cell>
        </row>
        <row r="145">
          <cell r="B145" t="str">
            <v>3.1.03.02.05.004.014</v>
          </cell>
          <cell r="C145" t="str">
            <v>3.1.03.02.05.004</v>
          </cell>
          <cell r="D145" t="str">
            <v>Doria Associados</v>
          </cell>
        </row>
        <row r="146">
          <cell r="B146" t="str">
            <v>3.1.03.02.05.004.015</v>
          </cell>
          <cell r="C146" t="str">
            <v>3.1.03.02.05.004</v>
          </cell>
          <cell r="D146" t="str">
            <v>PMI</v>
          </cell>
        </row>
        <row r="147">
          <cell r="B147" t="str">
            <v>3.1.03.02.05.004.016</v>
          </cell>
          <cell r="C147" t="str">
            <v>3.1.03.02.05.004</v>
          </cell>
          <cell r="D147" t="str">
            <v>IBRI</v>
          </cell>
        </row>
        <row r="148">
          <cell r="B148" t="str">
            <v>3.1.03.02.05.004.017</v>
          </cell>
          <cell r="C148" t="str">
            <v>3.1.03.02.05.004</v>
          </cell>
          <cell r="D148" t="str">
            <v>IBMEC</v>
          </cell>
        </row>
        <row r="149">
          <cell r="B149" t="str">
            <v>3.1.03.02.05.004.018</v>
          </cell>
          <cell r="C149" t="str">
            <v>3.1.03.02.05.004</v>
          </cell>
          <cell r="D149" t="str">
            <v>BRAIN</v>
          </cell>
        </row>
        <row r="150">
          <cell r="B150" t="str">
            <v>3.1.03.02.05.004.019</v>
          </cell>
          <cell r="C150" t="str">
            <v>3.1.03.02.05.004</v>
          </cell>
          <cell r="D150" t="str">
            <v>INI</v>
          </cell>
        </row>
        <row r="151">
          <cell r="B151" t="str">
            <v>3.1.03.02.05.004.020</v>
          </cell>
          <cell r="C151" t="str">
            <v>3.1.03.02.05.004</v>
          </cell>
        </row>
        <row r="152">
          <cell r="B152" t="str">
            <v>3.1.03.02.05.004.021</v>
          </cell>
          <cell r="C152" t="str">
            <v>3.1.03.02.05.004</v>
          </cell>
          <cell r="D152" t="str">
            <v>OICV - Organizacion Int. Com. de Valores</v>
          </cell>
        </row>
        <row r="153">
          <cell r="B153" t="str">
            <v>3.1.03.02.05.004.022</v>
          </cell>
          <cell r="C153" t="str">
            <v>3.1.03.02.05.004</v>
          </cell>
          <cell r="D153" t="str">
            <v>ICIC - Instituto de Compliance</v>
          </cell>
        </row>
        <row r="154">
          <cell r="B154" t="str">
            <v>3.1.03.02.05.005.001</v>
          </cell>
          <cell r="C154" t="str">
            <v>3.1.03.02.05.005.001</v>
          </cell>
          <cell r="D154" t="str">
            <v>Correio/Remessa de Documentos</v>
          </cell>
        </row>
        <row r="155">
          <cell r="B155" t="str">
            <v>3.1.03.02.05.006.001</v>
          </cell>
          <cell r="C155" t="str">
            <v>3.1.03.02.05.006.001</v>
          </cell>
          <cell r="D155" t="str">
            <v>Despesa com Bens Permanentes</v>
          </cell>
        </row>
        <row r="156">
          <cell r="B156" t="str">
            <v>3.1.03.02.05.007.001</v>
          </cell>
          <cell r="C156" t="str">
            <v>3.1.03.02.05.007.001</v>
          </cell>
          <cell r="D156" t="str">
            <v>Brindes</v>
          </cell>
        </row>
        <row r="157">
          <cell r="B157" t="str">
            <v>3.1.03.02.05.008.001</v>
          </cell>
          <cell r="C157" t="str">
            <v>3.1.03.02.05.008.001</v>
          </cell>
          <cell r="D157" t="str">
            <v>Despesas com Condomínio</v>
          </cell>
        </row>
        <row r="158">
          <cell r="B158" t="str">
            <v>3.1.03.02.05.009.001</v>
          </cell>
          <cell r="C158" t="str">
            <v>3.1.03.02.05.009.001</v>
          </cell>
          <cell r="D158" t="str">
            <v>Desp. c/  Livros, Revistas e Assinaturas</v>
          </cell>
        </row>
        <row r="159">
          <cell r="B159" t="str">
            <v>3.1.03.02.05.010.001</v>
          </cell>
          <cell r="C159" t="str">
            <v>3.1.03.02.05.010.001</v>
          </cell>
          <cell r="D159" t="str">
            <v>L.P.</v>
          </cell>
        </row>
        <row r="160">
          <cell r="B160" t="str">
            <v>3.1.03.02.05.010.004</v>
          </cell>
          <cell r="C160" t="str">
            <v>3.1.03.02.05.010.004</v>
          </cell>
          <cell r="D160" t="str">
            <v>Outras</v>
          </cell>
        </row>
        <row r="161">
          <cell r="B161" t="str">
            <v>3.1.03.02.05.010.008</v>
          </cell>
          <cell r="C161" t="str">
            <v>3.1.03.02.05.010.008</v>
          </cell>
          <cell r="D161" t="str">
            <v>RTM</v>
          </cell>
        </row>
        <row r="162">
          <cell r="B162" t="str">
            <v>3.1.03.02.05.010.009</v>
          </cell>
          <cell r="C162" t="str">
            <v>3.1.03.02.05.010.009</v>
          </cell>
          <cell r="D162" t="str">
            <v>Repasse de Mensagens STR</v>
          </cell>
        </row>
        <row r="163">
          <cell r="B163" t="str">
            <v>3.1.03.02.05.010.010</v>
          </cell>
          <cell r="C163" t="str">
            <v>3.1.03.02.05.010.010</v>
          </cell>
          <cell r="D163" t="str">
            <v>Link Datacenter - Alphaville</v>
          </cell>
        </row>
        <row r="164">
          <cell r="B164" t="str">
            <v>3.1.03.02.05.010.011</v>
          </cell>
          <cell r="C164" t="str">
            <v>3.1.03.02.05.010.011</v>
          </cell>
          <cell r="D164" t="str">
            <v>Telefonia e Internet - Alphaville</v>
          </cell>
        </row>
        <row r="165">
          <cell r="B165" t="str">
            <v>3.1.03.02.05.011.001</v>
          </cell>
          <cell r="C165" t="str">
            <v>3.1.03.02.05.011.001</v>
          </cell>
          <cell r="D165" t="str">
            <v>Despesas com Veículos</v>
          </cell>
        </row>
        <row r="166">
          <cell r="B166" t="str">
            <v>3.1.03.02.05.012.001</v>
          </cell>
          <cell r="C166" t="str">
            <v>3.1.03.02.05.012.001</v>
          </cell>
          <cell r="D166" t="str">
            <v>Despesas Legais</v>
          </cell>
        </row>
        <row r="167">
          <cell r="B167" t="str">
            <v>3.1.03.02.05.013.001</v>
          </cell>
          <cell r="C167" t="str">
            <v>3.1.03.02.05.013.001</v>
          </cell>
          <cell r="D167" t="str">
            <v>Doações</v>
          </cell>
        </row>
        <row r="168">
          <cell r="B168" t="str">
            <v>3.1.03.02.05.013.002</v>
          </cell>
          <cell r="C168" t="str">
            <v>3.1.03.02.05.013.002</v>
          </cell>
          <cell r="D168" t="str">
            <v>Doações e Patrocínios - Lei Rouanet</v>
          </cell>
        </row>
        <row r="169">
          <cell r="B169" t="str">
            <v>3.1.03.02.05.014.001</v>
          </cell>
          <cell r="C169" t="str">
            <v>3.1.03.02.05.014.001</v>
          </cell>
          <cell r="D169" t="str">
            <v>Feiras e Congressos</v>
          </cell>
        </row>
        <row r="170">
          <cell r="B170" t="str">
            <v>3.1.03.02.05.014.003</v>
          </cell>
          <cell r="C170" t="str">
            <v>3.1.03.02.05.014.001</v>
          </cell>
          <cell r="D170" t="str">
            <v>Eventos Internacionais</v>
          </cell>
        </row>
        <row r="171">
          <cell r="B171" t="str">
            <v>3.1.03.02.05.014.004</v>
          </cell>
          <cell r="C171" t="str">
            <v>3.1.03.02.05.014.001</v>
          </cell>
          <cell r="D171" t="str">
            <v>Eventos Nacionais</v>
          </cell>
        </row>
        <row r="172">
          <cell r="B172" t="str">
            <v>3.1.03.02.05.015.001</v>
          </cell>
          <cell r="C172" t="str">
            <v>3.1.03.02.05.015.001</v>
          </cell>
          <cell r="D172" t="str">
            <v>Fretes e Carretos</v>
          </cell>
        </row>
        <row r="173">
          <cell r="B173" t="str">
            <v>3.1.03.02.05.015.002</v>
          </cell>
          <cell r="C173" t="str">
            <v>3.1.03.02.05.015.002</v>
          </cell>
          <cell r="D173" t="str">
            <v>Logistica - Alphaville</v>
          </cell>
        </row>
        <row r="174">
          <cell r="B174" t="str">
            <v>3.1.03.02.05.017.001</v>
          </cell>
          <cell r="C174" t="str">
            <v>3.1.03.02.05.017.001</v>
          </cell>
          <cell r="D174" t="str">
            <v>Despesa com Previma</v>
          </cell>
        </row>
        <row r="175">
          <cell r="B175" t="str">
            <v>3.1.03.02.05.018.001</v>
          </cell>
          <cell r="C175" t="str">
            <v>3.1.03.02.05.018.001</v>
          </cell>
          <cell r="D175" t="str">
            <v>Energia Elétrica</v>
          </cell>
        </row>
        <row r="176">
          <cell r="B176" t="str">
            <v>3.1.03.02.05.019.001</v>
          </cell>
          <cell r="C176" t="str">
            <v>3.1.03.02.05.019.001</v>
          </cell>
          <cell r="D176" t="str">
            <v>Material de Consumo</v>
          </cell>
        </row>
        <row r="177">
          <cell r="B177" t="str">
            <v>3.1.03.02.05.019.002</v>
          </cell>
          <cell r="C177" t="str">
            <v>3.1.03.02.05.021.001</v>
          </cell>
          <cell r="D177" t="str">
            <v>Material de Informática</v>
          </cell>
        </row>
        <row r="178">
          <cell r="B178" t="str">
            <v>3.1.03.02.05.020.001</v>
          </cell>
          <cell r="C178" t="str">
            <v>3.1.03.02.05.020.001</v>
          </cell>
          <cell r="D178" t="str">
            <v>Material de Escritório</v>
          </cell>
        </row>
        <row r="179">
          <cell r="B179" t="str">
            <v>3.1.03.02.05.021.001</v>
          </cell>
          <cell r="C179" t="str">
            <v>3.1.03.02.05.021.001</v>
          </cell>
          <cell r="D179" t="str">
            <v>Material de Informática</v>
          </cell>
        </row>
        <row r="180">
          <cell r="B180" t="str">
            <v>3.1.03.02.05.022.001</v>
          </cell>
          <cell r="C180" t="str">
            <v>3.1.03.02.05.022.001</v>
          </cell>
          <cell r="D180" t="str">
            <v>Material de Manutenção</v>
          </cell>
        </row>
        <row r="181">
          <cell r="B181" t="str">
            <v>3.1.03.02.05.023.001</v>
          </cell>
          <cell r="C181" t="str">
            <v>3.1.03.02.05.023.001</v>
          </cell>
          <cell r="D181" t="str">
            <v>Medicamentos</v>
          </cell>
        </row>
        <row r="182">
          <cell r="B182" t="str">
            <v>3.1.03.02.05.024.001</v>
          </cell>
          <cell r="C182" t="str">
            <v>3.1.03.02.05.024.001</v>
          </cell>
          <cell r="D182" t="str">
            <v>Publicidade</v>
          </cell>
        </row>
        <row r="183">
          <cell r="B183" t="str">
            <v>3.1.03.02.05.025.001</v>
          </cell>
          <cell r="C183" t="str">
            <v>3.1.03.02.05.025.001</v>
          </cell>
          <cell r="D183" t="str">
            <v>Refeições e Lanches</v>
          </cell>
        </row>
        <row r="184">
          <cell r="B184" t="str">
            <v>3.1.03.02.05.026.001</v>
          </cell>
          <cell r="C184" t="str">
            <v>3.1.03.02.05.026.001</v>
          </cell>
          <cell r="D184" t="str">
            <v>Representação</v>
          </cell>
        </row>
        <row r="185">
          <cell r="B185" t="str">
            <v>3.1.03.02.05.027.001</v>
          </cell>
          <cell r="C185" t="str">
            <v>3.1.03.02.05.027.001</v>
          </cell>
          <cell r="D185" t="str">
            <v>Seguros</v>
          </cell>
        </row>
        <row r="186">
          <cell r="B186" t="str">
            <v>3.1.03.02.05.028.001</v>
          </cell>
          <cell r="C186" t="str">
            <v>3.1.03.02.05.028.001</v>
          </cell>
          <cell r="D186" t="str">
            <v>Telefone e Fax</v>
          </cell>
        </row>
        <row r="187">
          <cell r="B187" t="str">
            <v>3.1.03.02.05.030.001</v>
          </cell>
          <cell r="C187" t="str">
            <v>3.1.03.02.05.030.001</v>
          </cell>
          <cell r="D187" t="str">
            <v>Viagens Nacionais</v>
          </cell>
        </row>
        <row r="188">
          <cell r="B188" t="str">
            <v>3.1.03.02.05.030.002</v>
          </cell>
          <cell r="C188" t="str">
            <v>3.1.03.02.05.030.002</v>
          </cell>
          <cell r="D188" t="str">
            <v>Viagens Internacionais</v>
          </cell>
        </row>
        <row r="189">
          <cell r="B189" t="str">
            <v>3.1.03.02.05.031.001</v>
          </cell>
          <cell r="C189" t="str">
            <v>3.1.03.02.05.031.001</v>
          </cell>
          <cell r="D189" t="str">
            <v>Outra Despesas Operacionais</v>
          </cell>
        </row>
        <row r="190">
          <cell r="B190" t="str">
            <v>3.1.03.02.05.031.002</v>
          </cell>
          <cell r="C190" t="str">
            <v>3.1.03.02.05.031.002</v>
          </cell>
          <cell r="D190" t="str">
            <v>Perdas sobre Devedores Incobráveis</v>
          </cell>
        </row>
        <row r="191">
          <cell r="B191" t="str">
            <v>3.1.03.02.05.031.003</v>
          </cell>
          <cell r="C191" t="str">
            <v>3.1.03.02.05.031.003</v>
          </cell>
          <cell r="D191" t="str">
            <v>Despesa com Remuneração com Opções</v>
          </cell>
        </row>
        <row r="192">
          <cell r="B192" t="str">
            <v>3.1.03.02.05.031.004</v>
          </cell>
          <cell r="C192" t="str">
            <v>3.1.03.02.05.031.004</v>
          </cell>
          <cell r="D192" t="str">
            <v>Amortização Provisão Ágio</v>
          </cell>
        </row>
        <row r="193">
          <cell r="B193" t="str">
            <v>3.1.03.02.05.031.005</v>
          </cell>
          <cell r="C193" t="str">
            <v>3.1.03.02.05.031.005</v>
          </cell>
          <cell r="D193" t="str">
            <v>Multas sobre Impostos e Contribuições</v>
          </cell>
        </row>
        <row r="194">
          <cell r="B194" t="str">
            <v>3.1.03.02.05.031.006</v>
          </cell>
          <cell r="C194" t="str">
            <v>3.1.03.02.05.031.006</v>
          </cell>
          <cell r="D194" t="str">
            <v>Multas Contratuais</v>
          </cell>
        </row>
        <row r="195">
          <cell r="B195" t="str">
            <v>3.1.03.02.05.031.007</v>
          </cell>
          <cell r="C195" t="str">
            <v>3.1.03.02.05.031.007</v>
          </cell>
          <cell r="D195" t="str">
            <v>Outras Multas</v>
          </cell>
        </row>
        <row r="196">
          <cell r="B196" t="str">
            <v>3.1.03.02.05.031.050</v>
          </cell>
          <cell r="C196" t="str">
            <v>3.1.03.02.05.031.050</v>
          </cell>
          <cell r="D196" t="str">
            <v>Outras Despesas Tributárias - Alphaville</v>
          </cell>
        </row>
        <row r="197">
          <cell r="B197" t="str">
            <v>3.1.03.02.05.031.051</v>
          </cell>
          <cell r="C197" t="str">
            <v>3.1.03.02.05.031.051</v>
          </cell>
          <cell r="D197" t="str">
            <v>Perdas crédito Liquidação Duvidosa - Alphaville</v>
          </cell>
        </row>
        <row r="198">
          <cell r="B198" t="str">
            <v>3.1.03.02.05.031.052</v>
          </cell>
          <cell r="C198" t="str">
            <v>3.1.03.02.05.031.052</v>
          </cell>
          <cell r="D198" t="str">
            <v>Material Institucional - Alphaville</v>
          </cell>
        </row>
        <row r="199">
          <cell r="B199" t="str">
            <v>3.1.03.02.05.031.053</v>
          </cell>
          <cell r="C199" t="str">
            <v>3.1.03.02.05.031.053</v>
          </cell>
          <cell r="D199" t="str">
            <v>PCLD - Alphaville</v>
          </cell>
        </row>
        <row r="200">
          <cell r="B200" t="str">
            <v>3.1.03.02.05.032.001</v>
          </cell>
          <cell r="C200" t="str">
            <v>3.1.03.02.05.032.001</v>
          </cell>
          <cell r="D200" t="str">
            <v>Festas e Eventos</v>
          </cell>
        </row>
        <row r="201">
          <cell r="B201" t="str">
            <v>3.1.03.02.05.033.001</v>
          </cell>
          <cell r="C201" t="str">
            <v>3.1.03.02.05.033.001</v>
          </cell>
          <cell r="D201" t="str">
            <v>Relacionamentos c/  Org. Internacionais</v>
          </cell>
        </row>
        <row r="202">
          <cell r="B202" t="str">
            <v>3.1.03.02.05.034.001</v>
          </cell>
          <cell r="C202" t="str">
            <v>3.1.03.02.05.034.001</v>
          </cell>
          <cell r="D202" t="str">
            <v>Despesas com Desmutualização/IPO</v>
          </cell>
        </row>
        <row r="203">
          <cell r="B203" t="str">
            <v>3.1.03.02.05.034.002</v>
          </cell>
          <cell r="C203" t="str">
            <v>3.1.03.02.05.034.002</v>
          </cell>
          <cell r="D203" t="str">
            <v>Despesas com Assessoria Financeira</v>
          </cell>
        </row>
        <row r="204">
          <cell r="B204" t="str">
            <v>3.1.03.02.05.034.003</v>
          </cell>
          <cell r="C204" t="str">
            <v>3.1.03.02.05.034.003</v>
          </cell>
          <cell r="D204" t="str">
            <v>Despesas com Acordos Extra-Judiciais</v>
          </cell>
        </row>
        <row r="205">
          <cell r="B205" t="str">
            <v>3.1.03.02.05.034.004</v>
          </cell>
          <cell r="C205" t="str">
            <v>3.1.03.02.05.034.001</v>
          </cell>
          <cell r="D205" t="str">
            <v>Despesas com Reestruturação</v>
          </cell>
        </row>
        <row r="206">
          <cell r="B206" t="str">
            <v>3.1.03.02.05.034.005</v>
          </cell>
          <cell r="C206" t="str">
            <v>3.1.03.02.05.034.005</v>
          </cell>
          <cell r="D206" t="str">
            <v>Despesas com Projeto Double Up</v>
          </cell>
        </row>
        <row r="207">
          <cell r="B207" t="str">
            <v>3.1.03.02.05.035.001</v>
          </cell>
          <cell r="C207" t="str">
            <v>3.1.03.02.05.035.001</v>
          </cell>
          <cell r="D207" t="str">
            <v>Despesa com Escrituração das Ações</v>
          </cell>
        </row>
        <row r="208">
          <cell r="B208" t="str">
            <v>3.1.03.02.05.036.001</v>
          </cell>
          <cell r="C208" t="str">
            <v>3.1.03.02.05.036.001</v>
          </cell>
          <cell r="D208" t="str">
            <v>Despesa com Depositário Qualificado</v>
          </cell>
        </row>
        <row r="209">
          <cell r="B209" t="str">
            <v>3.1.03.02.08.001</v>
          </cell>
          <cell r="C209" t="str">
            <v>3.1.03.02.08.001</v>
          </cell>
          <cell r="D209" t="str">
            <v>Honorários de Conselheiros</v>
          </cell>
        </row>
        <row r="210">
          <cell r="B210" t="str">
            <v>3.1.03.02.08.002</v>
          </cell>
          <cell r="C210" t="str">
            <v>3.1.03.02.08.001</v>
          </cell>
          <cell r="D210" t="str">
            <v>Honorários de Conselheiros</v>
          </cell>
        </row>
        <row r="211">
          <cell r="B211" t="str">
            <v>3.1.03.02.08.003</v>
          </cell>
          <cell r="C211" t="str">
            <v>3.1.03.02.08.001</v>
          </cell>
          <cell r="D211" t="str">
            <v>Honorários de Conselheiros</v>
          </cell>
        </row>
      </sheetData>
      <sheetData sheetId="75">
        <row r="4">
          <cell r="B4" t="str">
            <v>011102</v>
          </cell>
          <cell r="C4" t="str">
            <v>012202</v>
          </cell>
          <cell r="D4" t="str">
            <v>1</v>
          </cell>
          <cell r="E4" t="str">
            <v>ASTEC</v>
          </cell>
          <cell r="F4" t="str">
            <v>Assessoria Técnica (CR extinto)</v>
          </cell>
        </row>
        <row r="5">
          <cell r="B5" t="str">
            <v>011105</v>
          </cell>
          <cell r="C5" t="str">
            <v>012210</v>
          </cell>
          <cell r="D5" t="str">
            <v>1</v>
          </cell>
          <cell r="E5" t="str">
            <v>ASCOM</v>
          </cell>
          <cell r="F5" t="str">
            <v>Assessoria de Comunicação (CR extinto)</v>
          </cell>
        </row>
        <row r="6">
          <cell r="B6" t="str">
            <v>011106</v>
          </cell>
          <cell r="C6" t="str">
            <v>012106</v>
          </cell>
          <cell r="D6">
            <v>1</v>
          </cell>
          <cell r="E6" t="str">
            <v>ASAUC</v>
          </cell>
          <cell r="F6" t="str">
            <v>Assessoria de Auditoria e Compliance</v>
          </cell>
        </row>
        <row r="7">
          <cell r="B7" t="str">
            <v>011109</v>
          </cell>
          <cell r="C7" t="str">
            <v>012109</v>
          </cell>
          <cell r="D7">
            <v>1</v>
          </cell>
          <cell r="E7" t="str">
            <v>GEAUD</v>
          </cell>
          <cell r="F7" t="str">
            <v>Gerência de Auditoria</v>
          </cell>
        </row>
        <row r="8">
          <cell r="B8" t="str">
            <v>011110</v>
          </cell>
          <cell r="C8" t="str">
            <v>012110</v>
          </cell>
          <cell r="D8">
            <v>1</v>
          </cell>
          <cell r="E8" t="str">
            <v>GECOM</v>
          </cell>
          <cell r="F8" t="str">
            <v>Gerência de Compliance</v>
          </cell>
        </row>
        <row r="9">
          <cell r="B9" t="str">
            <v>011197</v>
          </cell>
          <cell r="C9" t="str">
            <v>011199</v>
          </cell>
          <cell r="D9" t="str">
            <v>1</v>
          </cell>
          <cell r="F9" t="str">
            <v>Reestruturação - DIGER</v>
          </cell>
        </row>
        <row r="10">
          <cell r="B10" t="str">
            <v>011199</v>
          </cell>
          <cell r="C10" t="str">
            <v>011199</v>
          </cell>
          <cell r="D10" t="str">
            <v>1</v>
          </cell>
          <cell r="F10" t="str">
            <v>Desmutualização e IPO</v>
          </cell>
        </row>
        <row r="11">
          <cell r="B11" t="str">
            <v>012101</v>
          </cell>
          <cell r="C11" t="str">
            <v>012101</v>
          </cell>
          <cell r="D11" t="str">
            <v>1</v>
          </cell>
          <cell r="E11" t="str">
            <v>DIGER</v>
          </cell>
          <cell r="F11" t="str">
            <v>Diretoria Geral</v>
          </cell>
        </row>
        <row r="12">
          <cell r="B12" t="str">
            <v>011101</v>
          </cell>
          <cell r="C12" t="str">
            <v>012101</v>
          </cell>
          <cell r="D12">
            <v>1</v>
          </cell>
          <cell r="E12" t="str">
            <v>DIGER</v>
          </cell>
          <cell r="F12" t="str">
            <v>Diretoria Geral</v>
          </cell>
        </row>
        <row r="13">
          <cell r="B13" t="str">
            <v>012106</v>
          </cell>
          <cell r="C13" t="str">
            <v>012106</v>
          </cell>
          <cell r="D13" t="str">
            <v>1</v>
          </cell>
          <cell r="E13" t="str">
            <v>ASAUC</v>
          </cell>
          <cell r="F13" t="str">
            <v>Assessoria de Auditoria e Compliance</v>
          </cell>
        </row>
        <row r="14">
          <cell r="B14" t="str">
            <v>012109</v>
          </cell>
          <cell r="C14" t="str">
            <v>012109</v>
          </cell>
          <cell r="D14" t="str">
            <v>1</v>
          </cell>
          <cell r="E14" t="str">
            <v>GEAUD</v>
          </cell>
          <cell r="F14" t="str">
            <v>Gerência de Auditoria</v>
          </cell>
        </row>
        <row r="15">
          <cell r="B15" t="str">
            <v>012110</v>
          </cell>
          <cell r="C15" t="str">
            <v>012110</v>
          </cell>
          <cell r="D15" t="str">
            <v>1</v>
          </cell>
          <cell r="E15" t="str">
            <v>GECOM</v>
          </cell>
          <cell r="F15" t="str">
            <v>Gerência de Compliance</v>
          </cell>
        </row>
        <row r="16">
          <cell r="B16" t="str">
            <v>011204</v>
          </cell>
          <cell r="C16" t="str">
            <v>012413</v>
          </cell>
          <cell r="D16" t="str">
            <v>2</v>
          </cell>
          <cell r="E16" t="str">
            <v>GEHOM</v>
          </cell>
          <cell r="F16" t="str">
            <v>Gerência de Homologação</v>
          </cell>
        </row>
        <row r="17">
          <cell r="B17" t="str">
            <v>011299</v>
          </cell>
          <cell r="C17" t="str">
            <v>011299</v>
          </cell>
          <cell r="D17" t="str">
            <v>2</v>
          </cell>
          <cell r="F17" t="str">
            <v>Reestruturação - DICOMP</v>
          </cell>
        </row>
        <row r="18">
          <cell r="B18" t="str">
            <v>012201</v>
          </cell>
          <cell r="C18" t="str">
            <v>012201</v>
          </cell>
          <cell r="D18" t="str">
            <v>2</v>
          </cell>
          <cell r="E18" t="str">
            <v>DICOMP</v>
          </cell>
          <cell r="F18" t="str">
            <v>Diretoria Comercial e de Produtos</v>
          </cell>
        </row>
        <row r="19">
          <cell r="B19" t="str">
            <v>011201</v>
          </cell>
          <cell r="C19" t="str">
            <v>012201</v>
          </cell>
          <cell r="D19">
            <v>2</v>
          </cell>
          <cell r="E19" t="str">
            <v>DICOMP</v>
          </cell>
          <cell r="F19" t="str">
            <v>Diretoria Comercial e de Produtos</v>
          </cell>
        </row>
        <row r="20">
          <cell r="B20" t="str">
            <v>012202</v>
          </cell>
          <cell r="C20" t="str">
            <v>012202</v>
          </cell>
          <cell r="D20" t="str">
            <v>2</v>
          </cell>
          <cell r="E20" t="str">
            <v>GEPROD</v>
          </cell>
          <cell r="F20" t="str">
            <v>Gerência de Desenvolvimento de Produtos</v>
          </cell>
        </row>
        <row r="21">
          <cell r="B21" t="str">
            <v>011202</v>
          </cell>
          <cell r="C21" t="str">
            <v>012202</v>
          </cell>
          <cell r="D21">
            <v>2</v>
          </cell>
          <cell r="E21" t="str">
            <v>GEPROD</v>
          </cell>
          <cell r="F21" t="str">
            <v>Gerência de Desenvolvimento de Produtos</v>
          </cell>
        </row>
        <row r="22">
          <cell r="B22" t="str">
            <v>012203</v>
          </cell>
          <cell r="C22" t="str">
            <v>012203</v>
          </cell>
          <cell r="D22" t="str">
            <v>2</v>
          </cell>
          <cell r="E22" t="str">
            <v>GERPA1</v>
          </cell>
          <cell r="F22" t="str">
            <v>Gerência de Relações com Participantes 1</v>
          </cell>
        </row>
        <row r="23">
          <cell r="B23" t="str">
            <v>012204</v>
          </cell>
          <cell r="C23" t="str">
            <v>012413</v>
          </cell>
          <cell r="D23">
            <v>2</v>
          </cell>
          <cell r="E23" t="str">
            <v>GEHOM</v>
          </cell>
          <cell r="F23" t="str">
            <v>Gerência de Homologação</v>
          </cell>
        </row>
        <row r="24">
          <cell r="B24" t="str">
            <v>012205</v>
          </cell>
          <cell r="C24" t="str">
            <v>012411</v>
          </cell>
          <cell r="D24" t="str">
            <v>2</v>
          </cell>
          <cell r="E24" t="str">
            <v>GEDEM</v>
          </cell>
          <cell r="F24" t="str">
            <v>Gerência de Desenvolvimento de Mercado</v>
          </cell>
        </row>
        <row r="25">
          <cell r="B25" t="str">
            <v>012206</v>
          </cell>
          <cell r="C25" t="str">
            <v>012206</v>
          </cell>
          <cell r="D25" t="str">
            <v>2</v>
          </cell>
          <cell r="E25" t="str">
            <v>GENAI</v>
          </cell>
          <cell r="F25" t="str">
            <v>Gerência de Des. de Negócios e Assuntos Internacionais</v>
          </cell>
        </row>
        <row r="26">
          <cell r="B26" t="str">
            <v>012208</v>
          </cell>
          <cell r="C26" t="str">
            <v>012208</v>
          </cell>
          <cell r="D26" t="str">
            <v>2</v>
          </cell>
          <cell r="E26" t="str">
            <v>GERPA2</v>
          </cell>
          <cell r="F26" t="str">
            <v>Gerência de Relações com Participantes 2</v>
          </cell>
        </row>
        <row r="27">
          <cell r="B27" t="str">
            <v>012209</v>
          </cell>
          <cell r="C27" t="str">
            <v>012209</v>
          </cell>
          <cell r="D27" t="str">
            <v>2</v>
          </cell>
          <cell r="E27" t="str">
            <v>GEREN</v>
          </cell>
          <cell r="F27" t="str">
            <v>Gerência de Regras de Negócios</v>
          </cell>
        </row>
        <row r="28">
          <cell r="B28" t="str">
            <v>012210</v>
          </cell>
          <cell r="C28" t="str">
            <v>012210</v>
          </cell>
          <cell r="D28" t="str">
            <v>2</v>
          </cell>
          <cell r="E28" t="str">
            <v>GEMAC</v>
          </cell>
          <cell r="F28" t="str">
            <v>Gerência de Marketing e Comunicação</v>
          </cell>
        </row>
        <row r="29">
          <cell r="B29" t="str">
            <v>011210</v>
          </cell>
          <cell r="C29" t="str">
            <v>012210</v>
          </cell>
          <cell r="D29">
            <v>2</v>
          </cell>
          <cell r="E29" t="str">
            <v>GEMAC</v>
          </cell>
          <cell r="F29" t="str">
            <v>Gerência de Marketing e Comunicação</v>
          </cell>
        </row>
        <row r="30">
          <cell r="B30" t="str">
            <v>012212</v>
          </cell>
          <cell r="C30" t="str">
            <v>012212</v>
          </cell>
          <cell r="D30">
            <v>2</v>
          </cell>
          <cell r="E30" t="str">
            <v>GEDEN</v>
          </cell>
          <cell r="F30" t="str">
            <v>Gerência Executiva de Desenvolvimento de Negócios</v>
          </cell>
        </row>
        <row r="31">
          <cell r="B31" t="str">
            <v>011301</v>
          </cell>
          <cell r="C31" t="str">
            <v>011301</v>
          </cell>
          <cell r="D31" t="str">
            <v>3</v>
          </cell>
          <cell r="E31" t="str">
            <v>DITEC</v>
          </cell>
          <cell r="F31" t="str">
            <v>Diretoria de Tecnologia</v>
          </cell>
        </row>
        <row r="32">
          <cell r="B32" t="str">
            <v>012301</v>
          </cell>
          <cell r="C32" t="str">
            <v>011301</v>
          </cell>
          <cell r="D32">
            <v>3</v>
          </cell>
          <cell r="E32" t="str">
            <v>DITEC</v>
          </cell>
          <cell r="F32" t="str">
            <v>Diretoria de Tecnologia</v>
          </cell>
        </row>
        <row r="33">
          <cell r="B33" t="str">
            <v>011302</v>
          </cell>
          <cell r="C33" t="str">
            <v>011302</v>
          </cell>
          <cell r="D33" t="str">
            <v>3</v>
          </cell>
          <cell r="E33" t="str">
            <v>GERCLI</v>
          </cell>
          <cell r="F33" t="str">
            <v>Gerência de Sist. de Registro, Custódia e Liquidação</v>
          </cell>
        </row>
        <row r="34">
          <cell r="B34" t="str">
            <v>011304</v>
          </cell>
          <cell r="C34" t="str">
            <v>011304</v>
          </cell>
          <cell r="D34" t="str">
            <v>3</v>
          </cell>
          <cell r="E34" t="str">
            <v>GESPAG</v>
          </cell>
          <cell r="F34" t="str">
            <v>Gerência de Sistemas de Pagamentos</v>
          </cell>
        </row>
        <row r="35">
          <cell r="B35" t="str">
            <v>011307</v>
          </cell>
          <cell r="C35" t="str">
            <v>011307</v>
          </cell>
          <cell r="D35" t="str">
            <v>3</v>
          </cell>
          <cell r="E35" t="str">
            <v>GEQSP</v>
          </cell>
          <cell r="F35" t="str">
            <v>Gerência de Qualidade, Segurança e Produção</v>
          </cell>
        </row>
        <row r="36">
          <cell r="B36" t="str">
            <v>011308</v>
          </cell>
          <cell r="C36" t="str">
            <v>011308</v>
          </cell>
          <cell r="D36" t="str">
            <v>3</v>
          </cell>
          <cell r="E36" t="str">
            <v>COTEQ</v>
          </cell>
          <cell r="F36" t="str">
            <v>Coordenação de Testes e Qualidade</v>
          </cell>
        </row>
        <row r="37">
          <cell r="B37" t="str">
            <v>011309</v>
          </cell>
          <cell r="C37" t="str">
            <v>011309</v>
          </cell>
          <cell r="D37" t="str">
            <v>3</v>
          </cell>
          <cell r="E37" t="str">
            <v>COSEG</v>
          </cell>
          <cell r="F37" t="str">
            <v>Coordenação de Segurança</v>
          </cell>
        </row>
        <row r="38">
          <cell r="B38" t="str">
            <v>011310</v>
          </cell>
          <cell r="C38" t="str">
            <v>011310</v>
          </cell>
          <cell r="D38" t="str">
            <v>3</v>
          </cell>
          <cell r="E38" t="str">
            <v>GESNEG</v>
          </cell>
          <cell r="F38" t="str">
            <v>Gerência de Sistemas de Negociação</v>
          </cell>
        </row>
        <row r="39">
          <cell r="B39" t="str">
            <v>011311</v>
          </cell>
          <cell r="C39" t="str">
            <v>011311</v>
          </cell>
          <cell r="D39" t="str">
            <v>3</v>
          </cell>
          <cell r="E39" t="str">
            <v>COSIPB</v>
          </cell>
          <cell r="F39" t="str">
            <v>Coordenação de Sistemas de Plataforma Baixa</v>
          </cell>
        </row>
        <row r="40">
          <cell r="B40" t="str">
            <v>011314</v>
          </cell>
          <cell r="C40" t="str">
            <v>011314</v>
          </cell>
          <cell r="D40" t="str">
            <v>3</v>
          </cell>
          <cell r="E40" t="str">
            <v>COSISC</v>
          </cell>
          <cell r="F40" t="str">
            <v>Coordenação de Sistemas de Custódia</v>
          </cell>
        </row>
        <row r="41">
          <cell r="B41" t="str">
            <v>011315</v>
          </cell>
          <cell r="C41" t="str">
            <v>011315</v>
          </cell>
          <cell r="D41" t="str">
            <v>3</v>
          </cell>
          <cell r="E41" t="str">
            <v>COBAD</v>
          </cell>
          <cell r="F41" t="str">
            <v>Coordenação de Banco de Dados</v>
          </cell>
        </row>
        <row r="42">
          <cell r="B42" t="str">
            <v>011316</v>
          </cell>
          <cell r="C42" t="str">
            <v>011316</v>
          </cell>
          <cell r="D42" t="str">
            <v>3</v>
          </cell>
          <cell r="E42" t="str">
            <v>COSCIP</v>
          </cell>
          <cell r="F42" t="str">
            <v>Coordenação de Suporte CIP</v>
          </cell>
        </row>
        <row r="43">
          <cell r="B43" t="str">
            <v>011317</v>
          </cell>
          <cell r="C43" t="str">
            <v>011317</v>
          </cell>
          <cell r="D43" t="str">
            <v>3</v>
          </cell>
          <cell r="E43" t="str">
            <v>COC21D</v>
          </cell>
          <cell r="F43" t="str">
            <v>Coordenação Projeto CETIP21 - Derivativos</v>
          </cell>
        </row>
        <row r="44">
          <cell r="B44" t="str">
            <v>011318</v>
          </cell>
          <cell r="C44" t="str">
            <v>011318</v>
          </cell>
          <cell r="D44" t="str">
            <v>3</v>
          </cell>
          <cell r="E44" t="str">
            <v>COC21T</v>
          </cell>
          <cell r="F44" t="str">
            <v>Coordenação Projeto CETIP21 - Títulos</v>
          </cell>
        </row>
        <row r="45">
          <cell r="B45" t="str">
            <v>011320</v>
          </cell>
          <cell r="C45" t="str">
            <v>011320</v>
          </cell>
          <cell r="D45" t="str">
            <v>3</v>
          </cell>
          <cell r="E45" t="str">
            <v>GESBD</v>
          </cell>
          <cell r="F45" t="str">
            <v>Gerência de Suporte e Banco de Dados</v>
          </cell>
        </row>
        <row r="46">
          <cell r="B46" t="str">
            <v>011321</v>
          </cell>
          <cell r="C46" t="str">
            <v>011321</v>
          </cell>
          <cell r="D46" t="str">
            <v>3</v>
          </cell>
          <cell r="E46" t="str">
            <v>CORED</v>
          </cell>
          <cell r="F46" t="str">
            <v>Coordenação de Rede de Dados</v>
          </cell>
        </row>
        <row r="47">
          <cell r="B47" t="str">
            <v>011322</v>
          </cell>
          <cell r="C47" t="str">
            <v>011322</v>
          </cell>
          <cell r="D47" t="str">
            <v>3</v>
          </cell>
          <cell r="E47" t="str">
            <v>COSUS</v>
          </cell>
          <cell r="F47" t="str">
            <v>Coordenação de Suporte</v>
          </cell>
        </row>
        <row r="48">
          <cell r="B48" t="str">
            <v>012323</v>
          </cell>
          <cell r="C48" t="str">
            <v>011322</v>
          </cell>
          <cell r="D48">
            <v>3</v>
          </cell>
          <cell r="E48" t="str">
            <v>COSUS</v>
          </cell>
          <cell r="F48" t="str">
            <v>Coordenação de Suporte</v>
          </cell>
        </row>
        <row r="49">
          <cell r="B49" t="str">
            <v>012324</v>
          </cell>
          <cell r="C49" t="str">
            <v>011322</v>
          </cell>
          <cell r="D49">
            <v>3</v>
          </cell>
          <cell r="E49" t="str">
            <v>COSUS</v>
          </cell>
          <cell r="F49" t="str">
            <v>Coordenação de Suporte</v>
          </cell>
        </row>
        <row r="50">
          <cell r="B50" t="str">
            <v>011323</v>
          </cell>
          <cell r="C50" t="str">
            <v>011323</v>
          </cell>
          <cell r="D50" t="str">
            <v>3</v>
          </cell>
          <cell r="E50" t="str">
            <v>COPROD</v>
          </cell>
          <cell r="F50" t="str">
            <v>Coordenação de Produção</v>
          </cell>
        </row>
        <row r="51">
          <cell r="B51" t="str">
            <v>011325</v>
          </cell>
          <cell r="C51" t="str">
            <v>011325</v>
          </cell>
          <cell r="D51" t="str">
            <v>3</v>
          </cell>
          <cell r="E51" t="str">
            <v>CONEG</v>
          </cell>
          <cell r="F51" t="str">
            <v>Coordenação de Negociação</v>
          </cell>
        </row>
        <row r="52">
          <cell r="B52" t="str">
            <v>011326</v>
          </cell>
          <cell r="C52" t="str">
            <v>011326</v>
          </cell>
          <cell r="D52" t="str">
            <v>3</v>
          </cell>
          <cell r="E52" t="str">
            <v>COINFE</v>
          </cell>
          <cell r="F52" t="str">
            <v>Coordenação de Infra - Estrutura</v>
          </cell>
        </row>
        <row r="53">
          <cell r="B53" t="str">
            <v>011327</v>
          </cell>
          <cell r="C53" t="str">
            <v>011327</v>
          </cell>
          <cell r="D53" t="str">
            <v>3</v>
          </cell>
          <cell r="E53" t="str">
            <v>COGEIN</v>
          </cell>
          <cell r="F53" t="str">
            <v>Coordenação de Gestão de Informações</v>
          </cell>
        </row>
        <row r="54">
          <cell r="B54" t="str">
            <v>011399</v>
          </cell>
          <cell r="C54" t="str">
            <v>011399</v>
          </cell>
          <cell r="D54" t="str">
            <v>3</v>
          </cell>
          <cell r="F54" t="str">
            <v>Reestruturação - DITEC</v>
          </cell>
        </row>
        <row r="55">
          <cell r="B55" t="str">
            <v>012322</v>
          </cell>
          <cell r="C55" t="str">
            <v>012322</v>
          </cell>
          <cell r="D55" t="str">
            <v>3</v>
          </cell>
          <cell r="E55" t="str">
            <v>COATE</v>
          </cell>
          <cell r="F55" t="str">
            <v>Coordenação de Atendimento</v>
          </cell>
        </row>
        <row r="56">
          <cell r="B56" t="str">
            <v>011324</v>
          </cell>
          <cell r="C56" t="str">
            <v>012322</v>
          </cell>
          <cell r="D56">
            <v>3</v>
          </cell>
          <cell r="E56" t="str">
            <v>COATE</v>
          </cell>
          <cell r="F56" t="str">
            <v>Coordenação de Atendimento</v>
          </cell>
        </row>
        <row r="57">
          <cell r="B57" t="str">
            <v>011411</v>
          </cell>
          <cell r="C57" t="str">
            <v>011411</v>
          </cell>
          <cell r="D57" t="str">
            <v>4</v>
          </cell>
          <cell r="E57" t="str">
            <v>GEREN</v>
          </cell>
          <cell r="F57" t="str">
            <v>Gerência de Regras de Negócios (CR extinto)</v>
          </cell>
        </row>
        <row r="58">
          <cell r="B58" t="str">
            <v>011499</v>
          </cell>
          <cell r="C58" t="str">
            <v>011499</v>
          </cell>
          <cell r="D58" t="str">
            <v>4</v>
          </cell>
          <cell r="F58" t="str">
            <v>Reestruturação - DIOPE</v>
          </cell>
        </row>
        <row r="59">
          <cell r="B59" t="str">
            <v>011401</v>
          </cell>
          <cell r="C59" t="str">
            <v>012401</v>
          </cell>
          <cell r="D59" t="str">
            <v>4</v>
          </cell>
          <cell r="E59" t="str">
            <v>DIOPE</v>
          </cell>
          <cell r="F59" t="str">
            <v>Diretoria de Operações</v>
          </cell>
        </row>
        <row r="60">
          <cell r="B60" t="str">
            <v>012401</v>
          </cell>
          <cell r="C60" t="str">
            <v>012401</v>
          </cell>
          <cell r="D60" t="str">
            <v>4</v>
          </cell>
          <cell r="E60" t="str">
            <v>DIOPE</v>
          </cell>
          <cell r="F60" t="str">
            <v>Diretoria de Operações</v>
          </cell>
        </row>
        <row r="61">
          <cell r="B61" t="str">
            <v>012404</v>
          </cell>
          <cell r="C61" t="str">
            <v>012404</v>
          </cell>
          <cell r="D61" t="str">
            <v>4</v>
          </cell>
          <cell r="E61" t="str">
            <v>GEOPE</v>
          </cell>
          <cell r="F61" t="str">
            <v>Gerência de Operações</v>
          </cell>
        </row>
        <row r="62">
          <cell r="B62" t="str">
            <v>012405</v>
          </cell>
          <cell r="C62" t="str">
            <v>012405</v>
          </cell>
          <cell r="D62" t="str">
            <v>4</v>
          </cell>
          <cell r="E62" t="str">
            <v>GEVAM</v>
          </cell>
          <cell r="F62" t="str">
            <v>Gerência de Valores Mobiliários</v>
          </cell>
        </row>
        <row r="63">
          <cell r="B63" t="str">
            <v>012406</v>
          </cell>
          <cell r="C63" t="str">
            <v>012406</v>
          </cell>
          <cell r="D63" t="str">
            <v>4</v>
          </cell>
          <cell r="E63" t="str">
            <v>COREF</v>
          </cell>
          <cell r="F63" t="str">
            <v>Coordenação de Renda Fixa</v>
          </cell>
        </row>
        <row r="64">
          <cell r="B64" t="str">
            <v>012407</v>
          </cell>
          <cell r="C64" t="str">
            <v>012407</v>
          </cell>
          <cell r="D64" t="str">
            <v>4</v>
          </cell>
          <cell r="E64" t="str">
            <v>COSIR</v>
          </cell>
          <cell r="F64" t="str">
            <v>Coordenação de Sistema de Registro</v>
          </cell>
        </row>
        <row r="65">
          <cell r="B65" t="str">
            <v>012408</v>
          </cell>
          <cell r="C65" t="str">
            <v>012408</v>
          </cell>
          <cell r="D65" t="str">
            <v>4</v>
          </cell>
          <cell r="E65" t="str">
            <v>CODOC</v>
          </cell>
          <cell r="F65" t="str">
            <v>Coordenação de Documentação e Cadastro</v>
          </cell>
        </row>
        <row r="66">
          <cell r="B66" t="str">
            <v>012409</v>
          </cell>
          <cell r="C66" t="str">
            <v>012409</v>
          </cell>
          <cell r="D66" t="str">
            <v>4</v>
          </cell>
          <cell r="E66" t="str">
            <v>GEMOP</v>
          </cell>
          <cell r="F66" t="str">
            <v>Gerência de Monitoração de Operações</v>
          </cell>
        </row>
        <row r="67">
          <cell r="B67" t="str">
            <v>012410</v>
          </cell>
          <cell r="C67" t="str">
            <v>012410</v>
          </cell>
          <cell r="D67" t="str">
            <v>4</v>
          </cell>
          <cell r="E67" t="str">
            <v>GEGAR</v>
          </cell>
          <cell r="F67" t="str">
            <v>Gerência de Controle de Garantias</v>
          </cell>
        </row>
        <row r="68">
          <cell r="B68" t="str">
            <v>012411</v>
          </cell>
          <cell r="C68" t="str">
            <v>012411</v>
          </cell>
          <cell r="D68" t="str">
            <v>4</v>
          </cell>
          <cell r="E68" t="str">
            <v>GEDEP</v>
          </cell>
          <cell r="F68" t="str">
            <v>Gerência de Depositária</v>
          </cell>
        </row>
        <row r="69">
          <cell r="B69" t="str">
            <v>012412</v>
          </cell>
          <cell r="C69" t="str">
            <v>012412</v>
          </cell>
          <cell r="D69" t="str">
            <v>4</v>
          </cell>
          <cell r="E69" t="str">
            <v>COPEL</v>
          </cell>
          <cell r="F69" t="str">
            <v>Coordenação de Plataforma Eletrônica</v>
          </cell>
        </row>
        <row r="70">
          <cell r="B70" t="str">
            <v>011409</v>
          </cell>
          <cell r="C70" t="str">
            <v>012412</v>
          </cell>
          <cell r="D70" t="str">
            <v>4</v>
          </cell>
          <cell r="E70" t="str">
            <v>COPEL</v>
          </cell>
          <cell r="F70" t="str">
            <v>Coordenação de Plataforma Eletrônica</v>
          </cell>
        </row>
        <row r="71">
          <cell r="B71" t="str">
            <v>012413</v>
          </cell>
          <cell r="C71" t="str">
            <v>012413</v>
          </cell>
          <cell r="D71">
            <v>4</v>
          </cell>
          <cell r="E71" t="str">
            <v>GEHOM</v>
          </cell>
          <cell r="F71" t="str">
            <v>Gerência de Homologação</v>
          </cell>
        </row>
        <row r="72">
          <cell r="B72" t="str">
            <v>011413</v>
          </cell>
          <cell r="C72" t="str">
            <v>012413</v>
          </cell>
          <cell r="D72">
            <v>4</v>
          </cell>
          <cell r="E72" t="str">
            <v>GEHOM</v>
          </cell>
          <cell r="F72" t="str">
            <v>Gerência de Homologação</v>
          </cell>
        </row>
        <row r="73">
          <cell r="B73" t="str">
            <v>011505</v>
          </cell>
          <cell r="C73" t="str">
            <v>011505</v>
          </cell>
          <cell r="D73" t="str">
            <v>5</v>
          </cell>
          <cell r="E73" t="str">
            <v>COADRJ</v>
          </cell>
          <cell r="F73" t="str">
            <v>Coordenação Administrativa (RJ)</v>
          </cell>
        </row>
        <row r="74">
          <cell r="B74" t="str">
            <v>011508</v>
          </cell>
          <cell r="C74" t="str">
            <v>011508</v>
          </cell>
          <cell r="D74" t="str">
            <v>5</v>
          </cell>
          <cell r="E74" t="str">
            <v>GERRH</v>
          </cell>
          <cell r="F74" t="str">
            <v>Gerência de Recursos Humanos</v>
          </cell>
        </row>
        <row r="75">
          <cell r="B75" t="str">
            <v>012508</v>
          </cell>
          <cell r="C75" t="str">
            <v>011508</v>
          </cell>
          <cell r="D75" t="str">
            <v>5</v>
          </cell>
          <cell r="E75" t="str">
            <v>CORRH</v>
          </cell>
          <cell r="F75" t="str">
            <v>Coordenação de Recursos Humanos</v>
          </cell>
        </row>
        <row r="76">
          <cell r="B76" t="str">
            <v>011512</v>
          </cell>
          <cell r="C76" t="str">
            <v>011512</v>
          </cell>
          <cell r="D76" t="str">
            <v>5</v>
          </cell>
          <cell r="E76" t="str">
            <v>GEPRO</v>
          </cell>
          <cell r="F76" t="str">
            <v>Gerência de Projetos (CR extinto)</v>
          </cell>
        </row>
        <row r="77">
          <cell r="B77" t="str">
            <v>011599</v>
          </cell>
          <cell r="C77" t="str">
            <v>011599</v>
          </cell>
          <cell r="D77" t="str">
            <v>5</v>
          </cell>
          <cell r="F77" t="str">
            <v>Reestruturação - DIFRI</v>
          </cell>
        </row>
        <row r="78">
          <cell r="B78" t="str">
            <v>012501</v>
          </cell>
          <cell r="C78" t="str">
            <v>012501</v>
          </cell>
          <cell r="D78" t="str">
            <v>5</v>
          </cell>
          <cell r="E78" t="str">
            <v>DIFRI</v>
          </cell>
          <cell r="F78" t="str">
            <v>Diretoria Financeira, Corp. e de Rel. com Investidores</v>
          </cell>
        </row>
        <row r="79">
          <cell r="B79" t="str">
            <v>011501</v>
          </cell>
          <cell r="C79" t="str">
            <v>012501</v>
          </cell>
          <cell r="D79" t="str">
            <v>5</v>
          </cell>
          <cell r="E79" t="str">
            <v>DIFRI</v>
          </cell>
          <cell r="F79" t="str">
            <v>Diretoria Financeira, Corp. e de Rel. com Investidores</v>
          </cell>
        </row>
        <row r="80">
          <cell r="B80" t="str">
            <v>012502</v>
          </cell>
          <cell r="C80" t="str">
            <v>012502</v>
          </cell>
          <cell r="D80" t="str">
            <v>5</v>
          </cell>
          <cell r="E80" t="str">
            <v>GEPLAN</v>
          </cell>
          <cell r="F80" t="str">
            <v>Gerência de Planejamento Financeiro</v>
          </cell>
        </row>
        <row r="81">
          <cell r="B81" t="str">
            <v>011502</v>
          </cell>
          <cell r="C81" t="str">
            <v>012502</v>
          </cell>
          <cell r="D81" t="str">
            <v>5</v>
          </cell>
          <cell r="E81" t="str">
            <v>GEPLAN</v>
          </cell>
          <cell r="F81" t="str">
            <v>Gerência de Planejamento Financeiro</v>
          </cell>
        </row>
        <row r="82">
          <cell r="B82" t="str">
            <v>012503</v>
          </cell>
          <cell r="C82" t="str">
            <v>012503</v>
          </cell>
          <cell r="D82" t="str">
            <v>5</v>
          </cell>
          <cell r="E82" t="str">
            <v>GETES</v>
          </cell>
          <cell r="F82" t="str">
            <v>Gerência de Tesouraria</v>
          </cell>
        </row>
        <row r="83">
          <cell r="B83" t="str">
            <v>011503</v>
          </cell>
          <cell r="C83" t="str">
            <v>012503</v>
          </cell>
          <cell r="D83" t="str">
            <v>5</v>
          </cell>
          <cell r="E83" t="str">
            <v>GETES</v>
          </cell>
          <cell r="F83" t="str">
            <v>Gerência de Tesouraria</v>
          </cell>
        </row>
        <row r="84">
          <cell r="B84" t="str">
            <v>012505</v>
          </cell>
          <cell r="C84" t="str">
            <v>012505</v>
          </cell>
          <cell r="D84" t="str">
            <v>5</v>
          </cell>
          <cell r="E84" t="str">
            <v>COADSP</v>
          </cell>
          <cell r="F84" t="str">
            <v>Coordenação Administrativa (SP)</v>
          </cell>
        </row>
        <row r="85">
          <cell r="B85" t="str">
            <v>012507</v>
          </cell>
          <cell r="C85" t="str">
            <v>012507</v>
          </cell>
          <cell r="D85" t="str">
            <v>5</v>
          </cell>
          <cell r="E85" t="str">
            <v>GERAD</v>
          </cell>
          <cell r="F85" t="str">
            <v xml:space="preserve">Gerência Administrativa  </v>
          </cell>
        </row>
        <row r="86">
          <cell r="B86" t="str">
            <v>011507</v>
          </cell>
          <cell r="C86" t="str">
            <v>012507</v>
          </cell>
          <cell r="D86" t="str">
            <v>5</v>
          </cell>
          <cell r="E86" t="str">
            <v>GERAD</v>
          </cell>
          <cell r="F86" t="str">
            <v xml:space="preserve">Gerência Administrativa  </v>
          </cell>
        </row>
        <row r="87">
          <cell r="B87" t="str">
            <v>012508</v>
          </cell>
          <cell r="C87" t="str">
            <v>012508</v>
          </cell>
          <cell r="D87" t="str">
            <v>5</v>
          </cell>
          <cell r="E87" t="str">
            <v>CORRH</v>
          </cell>
          <cell r="F87" t="str">
            <v>Coordenação de Recursos Humanos</v>
          </cell>
        </row>
        <row r="88">
          <cell r="B88" t="str">
            <v>012510</v>
          </cell>
          <cell r="C88" t="str">
            <v>012510</v>
          </cell>
          <cell r="D88" t="str">
            <v>5</v>
          </cell>
          <cell r="E88" t="str">
            <v>GEJUR</v>
          </cell>
          <cell r="F88" t="str">
            <v>Gerência Jurídica</v>
          </cell>
        </row>
        <row r="89">
          <cell r="B89" t="str">
            <v>011510</v>
          </cell>
          <cell r="C89" t="str">
            <v>012510</v>
          </cell>
          <cell r="D89" t="str">
            <v>5</v>
          </cell>
          <cell r="E89" t="str">
            <v>GEJUR</v>
          </cell>
          <cell r="F89" t="str">
            <v>Gerência Jurídica</v>
          </cell>
        </row>
        <row r="90">
          <cell r="B90" t="str">
            <v>011512</v>
          </cell>
          <cell r="C90" t="str">
            <v>012512</v>
          </cell>
          <cell r="D90" t="str">
            <v>5</v>
          </cell>
          <cell r="E90" t="str">
            <v>GEPRO</v>
          </cell>
          <cell r="F90" t="str">
            <v>Gerência de Projetos (CR extinto)</v>
          </cell>
        </row>
        <row r="91">
          <cell r="B91" t="str">
            <v>012513</v>
          </cell>
          <cell r="C91" t="str">
            <v>012513</v>
          </cell>
          <cell r="D91" t="str">
            <v>5</v>
          </cell>
          <cell r="E91" t="str">
            <v>GERIN</v>
          </cell>
          <cell r="F91" t="str">
            <v>Gerência de Relações com Investidores</v>
          </cell>
        </row>
        <row r="92">
          <cell r="B92" t="str">
            <v>012514</v>
          </cell>
          <cell r="C92" t="str">
            <v>012514</v>
          </cell>
          <cell r="D92" t="str">
            <v>5</v>
          </cell>
          <cell r="E92" t="str">
            <v>DICONT</v>
          </cell>
          <cell r="F92" t="str">
            <v>Diretoria Adjunta de Controladoria</v>
          </cell>
        </row>
        <row r="93">
          <cell r="B93" t="str">
            <v>012520</v>
          </cell>
          <cell r="C93" t="str">
            <v>012520</v>
          </cell>
          <cell r="D93" t="str">
            <v>5</v>
          </cell>
          <cell r="E93" t="str">
            <v>GTRAIN</v>
          </cell>
          <cell r="F93" t="str">
            <v>Trainees</v>
          </cell>
        </row>
        <row r="94">
          <cell r="B94" t="str">
            <v>011520</v>
          </cell>
          <cell r="C94" t="str">
            <v>012520</v>
          </cell>
          <cell r="D94" t="str">
            <v>5</v>
          </cell>
          <cell r="E94" t="str">
            <v>GTRAIN</v>
          </cell>
          <cell r="F94" t="str">
            <v>Trainees</v>
          </cell>
        </row>
        <row r="95">
          <cell r="B95" t="str">
            <v>012601</v>
          </cell>
          <cell r="C95" t="str">
            <v>012601</v>
          </cell>
          <cell r="D95">
            <v>6</v>
          </cell>
          <cell r="E95" t="str">
            <v>GRV</v>
          </cell>
          <cell r="F95" t="str">
            <v>GRV</v>
          </cell>
        </row>
        <row r="96">
          <cell r="B96" t="str">
            <v>012701</v>
          </cell>
          <cell r="C96" t="str">
            <v>012701</v>
          </cell>
          <cell r="D96">
            <v>7</v>
          </cell>
          <cell r="F96" t="str">
            <v>Nova Diretoria Orçada</v>
          </cell>
        </row>
        <row r="97">
          <cell r="B97" t="str">
            <v>020101</v>
          </cell>
          <cell r="C97" t="str">
            <v>020101</v>
          </cell>
          <cell r="D97" t="str">
            <v>201</v>
          </cell>
          <cell r="E97" t="str">
            <v>CONADM</v>
          </cell>
          <cell r="F97" t="str">
            <v>Conselho de Administração</v>
          </cell>
        </row>
        <row r="98">
          <cell r="B98" t="str">
            <v>020201</v>
          </cell>
          <cell r="C98" t="str">
            <v>020201</v>
          </cell>
          <cell r="D98" t="str">
            <v>202</v>
          </cell>
          <cell r="E98" t="str">
            <v>CONARE</v>
          </cell>
          <cell r="F98" t="str">
            <v>Conselho de Autorregulação</v>
          </cell>
        </row>
        <row r="99">
          <cell r="B99" t="str">
            <v>020210</v>
          </cell>
          <cell r="C99" t="str">
            <v>020210</v>
          </cell>
          <cell r="D99" t="str">
            <v>202</v>
          </cell>
          <cell r="E99" t="str">
            <v>DIRAR</v>
          </cell>
          <cell r="F99" t="str">
            <v>Diretoria de Autorregulação</v>
          </cell>
        </row>
        <row r="100">
          <cell r="B100" t="str">
            <v>020211</v>
          </cell>
          <cell r="C100" t="str">
            <v>020211</v>
          </cell>
          <cell r="D100" t="str">
            <v>202</v>
          </cell>
          <cell r="E100" t="str">
            <v>DEARE</v>
          </cell>
          <cell r="F100" t="str">
            <v>Departamento de Autorregulação</v>
          </cell>
        </row>
        <row r="102">
          <cell r="B102" t="str">
            <v>11102P</v>
          </cell>
          <cell r="C102" t="str">
            <v>012202</v>
          </cell>
          <cell r="D102" t="str">
            <v>1</v>
          </cell>
          <cell r="E102" t="str">
            <v>ASTEC</v>
          </cell>
          <cell r="F102" t="str">
            <v>Assessoria Técnica (CR extinto)</v>
          </cell>
        </row>
        <row r="103">
          <cell r="B103" t="str">
            <v>11105P</v>
          </cell>
          <cell r="C103" t="str">
            <v>012210</v>
          </cell>
          <cell r="D103" t="str">
            <v>1</v>
          </cell>
          <cell r="E103" t="str">
            <v>ASCOM</v>
          </cell>
          <cell r="F103" t="str">
            <v>Assessoria de Comunicação (CR extinto)</v>
          </cell>
        </row>
        <row r="104">
          <cell r="B104" t="str">
            <v>11106P</v>
          </cell>
          <cell r="C104" t="str">
            <v>012106</v>
          </cell>
          <cell r="D104">
            <v>1</v>
          </cell>
          <cell r="E104" t="str">
            <v>ASAUC</v>
          </cell>
          <cell r="F104" t="str">
            <v>Assessoria de Auditoria e Compliance</v>
          </cell>
        </row>
        <row r="105">
          <cell r="B105" t="str">
            <v>11109P</v>
          </cell>
          <cell r="C105" t="str">
            <v>012109</v>
          </cell>
          <cell r="D105">
            <v>1</v>
          </cell>
          <cell r="E105" t="str">
            <v>GEAUD</v>
          </cell>
          <cell r="F105" t="str">
            <v>Gerência de Auditoria</v>
          </cell>
        </row>
        <row r="106">
          <cell r="B106" t="str">
            <v>11110P</v>
          </cell>
          <cell r="C106" t="str">
            <v>012110</v>
          </cell>
          <cell r="D106">
            <v>1</v>
          </cell>
          <cell r="E106" t="str">
            <v>GECOM</v>
          </cell>
          <cell r="F106" t="str">
            <v>Gerência de Compliance</v>
          </cell>
        </row>
        <row r="107">
          <cell r="B107" t="str">
            <v>11197P</v>
          </cell>
          <cell r="C107" t="str">
            <v>011199</v>
          </cell>
          <cell r="D107" t="str">
            <v>1</v>
          </cell>
          <cell r="E107">
            <v>0</v>
          </cell>
          <cell r="F107" t="str">
            <v>Reestruturação - DIGER</v>
          </cell>
        </row>
        <row r="108">
          <cell r="B108" t="str">
            <v>11199P</v>
          </cell>
          <cell r="C108" t="str">
            <v>011199</v>
          </cell>
          <cell r="D108" t="str">
            <v>1</v>
          </cell>
          <cell r="E108">
            <v>0</v>
          </cell>
          <cell r="F108" t="str">
            <v>Desmutualização e IPO</v>
          </cell>
        </row>
        <row r="109">
          <cell r="B109" t="str">
            <v>12101P</v>
          </cell>
          <cell r="C109" t="str">
            <v>012101</v>
          </cell>
          <cell r="D109" t="str">
            <v>1</v>
          </cell>
          <cell r="E109" t="str">
            <v>DIGER</v>
          </cell>
          <cell r="F109" t="str">
            <v>Diretoria Geral</v>
          </cell>
        </row>
        <row r="110">
          <cell r="B110" t="str">
            <v>11101P</v>
          </cell>
          <cell r="C110" t="str">
            <v>012101</v>
          </cell>
          <cell r="D110">
            <v>1</v>
          </cell>
          <cell r="E110" t="str">
            <v>DIGER</v>
          </cell>
          <cell r="F110" t="str">
            <v>Diretoria Geral</v>
          </cell>
        </row>
        <row r="111">
          <cell r="B111" t="str">
            <v>12106P</v>
          </cell>
          <cell r="C111" t="str">
            <v>012106</v>
          </cell>
          <cell r="D111" t="str">
            <v>1</v>
          </cell>
          <cell r="E111" t="str">
            <v>ASAUC</v>
          </cell>
          <cell r="F111" t="str">
            <v>Assessoria de Auditoria e Compliance</v>
          </cell>
        </row>
        <row r="112">
          <cell r="B112" t="str">
            <v>12109P</v>
          </cell>
          <cell r="C112" t="str">
            <v>012109</v>
          </cell>
          <cell r="D112" t="str">
            <v>1</v>
          </cell>
          <cell r="E112" t="str">
            <v>GEAUD</v>
          </cell>
          <cell r="F112" t="str">
            <v>Gerência de Auditoria</v>
          </cell>
        </row>
        <row r="113">
          <cell r="B113" t="str">
            <v>12110P</v>
          </cell>
          <cell r="C113" t="str">
            <v>012110</v>
          </cell>
          <cell r="D113" t="str">
            <v>1</v>
          </cell>
          <cell r="E113" t="str">
            <v>GECOM</v>
          </cell>
          <cell r="F113" t="str">
            <v>Gerência de Compliance</v>
          </cell>
        </row>
        <row r="114">
          <cell r="B114" t="str">
            <v>11204P</v>
          </cell>
          <cell r="C114" t="str">
            <v>012413</v>
          </cell>
          <cell r="D114" t="str">
            <v>2</v>
          </cell>
          <cell r="E114" t="str">
            <v>GEHOM</v>
          </cell>
          <cell r="F114" t="str">
            <v>Gerência de Homologação</v>
          </cell>
        </row>
        <row r="115">
          <cell r="B115" t="str">
            <v>11299P</v>
          </cell>
          <cell r="C115" t="str">
            <v>011299</v>
          </cell>
          <cell r="D115" t="str">
            <v>2</v>
          </cell>
          <cell r="E115">
            <v>0</v>
          </cell>
          <cell r="F115" t="str">
            <v>Reestruturação - DICOMP</v>
          </cell>
        </row>
        <row r="116">
          <cell r="B116" t="str">
            <v>12201P</v>
          </cell>
          <cell r="C116" t="str">
            <v>012201</v>
          </cell>
          <cell r="D116" t="str">
            <v>2</v>
          </cell>
          <cell r="E116" t="str">
            <v>DICOMP</v>
          </cell>
          <cell r="F116" t="str">
            <v>Diretoria Comercial e de Produtos</v>
          </cell>
        </row>
        <row r="117">
          <cell r="B117" t="str">
            <v>11201P</v>
          </cell>
          <cell r="C117" t="str">
            <v>012201</v>
          </cell>
          <cell r="D117">
            <v>2</v>
          </cell>
          <cell r="E117" t="str">
            <v>DICOMP</v>
          </cell>
          <cell r="F117" t="str">
            <v>Diretoria Comercial e de Produtos</v>
          </cell>
        </row>
        <row r="118">
          <cell r="B118" t="str">
            <v>12202P</v>
          </cell>
          <cell r="C118" t="str">
            <v>012202</v>
          </cell>
          <cell r="D118" t="str">
            <v>2</v>
          </cell>
          <cell r="E118" t="str">
            <v>GEPROD</v>
          </cell>
          <cell r="F118" t="str">
            <v>Gerência de Desenvolvimento de Produtos</v>
          </cell>
        </row>
        <row r="119">
          <cell r="B119" t="str">
            <v>11202P</v>
          </cell>
          <cell r="C119" t="str">
            <v>012202</v>
          </cell>
          <cell r="D119">
            <v>2</v>
          </cell>
          <cell r="E119" t="str">
            <v>GEPROD</v>
          </cell>
          <cell r="F119" t="str">
            <v>Gerência de Desenvolvimento de Produtos</v>
          </cell>
        </row>
        <row r="120">
          <cell r="B120" t="str">
            <v>12203P</v>
          </cell>
          <cell r="C120" t="str">
            <v>012203</v>
          </cell>
          <cell r="D120" t="str">
            <v>2</v>
          </cell>
          <cell r="E120" t="str">
            <v>GERPA1</v>
          </cell>
          <cell r="F120" t="str">
            <v>Gerência de Relações com Participantes 1</v>
          </cell>
        </row>
        <row r="121">
          <cell r="B121" t="str">
            <v>12204P</v>
          </cell>
          <cell r="C121" t="str">
            <v>012413</v>
          </cell>
          <cell r="D121">
            <v>2</v>
          </cell>
          <cell r="E121" t="str">
            <v>GEHOM</v>
          </cell>
          <cell r="F121" t="str">
            <v>Gerência de Homologação</v>
          </cell>
        </row>
        <row r="122">
          <cell r="B122" t="str">
            <v>12205P</v>
          </cell>
          <cell r="C122" t="str">
            <v>012411</v>
          </cell>
          <cell r="D122" t="str">
            <v>2</v>
          </cell>
          <cell r="E122" t="str">
            <v>GEDEM</v>
          </cell>
          <cell r="F122" t="str">
            <v>Gerência de Desenvolvimento de Mercado</v>
          </cell>
        </row>
        <row r="123">
          <cell r="B123" t="str">
            <v>12206P</v>
          </cell>
          <cell r="C123" t="str">
            <v>012206</v>
          </cell>
          <cell r="D123" t="str">
            <v>2</v>
          </cell>
          <cell r="E123" t="str">
            <v>GENAI</v>
          </cell>
          <cell r="F123" t="str">
            <v>Gerência de Des. de Negócios e Assuntos Internacionais</v>
          </cell>
        </row>
        <row r="124">
          <cell r="B124" t="str">
            <v>12208P</v>
          </cell>
          <cell r="C124" t="str">
            <v>012208</v>
          </cell>
          <cell r="D124" t="str">
            <v>2</v>
          </cell>
          <cell r="E124" t="str">
            <v>GERPA2</v>
          </cell>
          <cell r="F124" t="str">
            <v>Gerência de Relações com Participantes 2</v>
          </cell>
        </row>
        <row r="125">
          <cell r="B125" t="str">
            <v>12209P</v>
          </cell>
          <cell r="C125" t="str">
            <v>012209</v>
          </cell>
          <cell r="D125" t="str">
            <v>2</v>
          </cell>
          <cell r="E125" t="str">
            <v>GEREN</v>
          </cell>
          <cell r="F125" t="str">
            <v>Gerência de Regras de Negócios</v>
          </cell>
        </row>
        <row r="126">
          <cell r="B126" t="str">
            <v>12210P</v>
          </cell>
          <cell r="C126" t="str">
            <v>012210</v>
          </cell>
          <cell r="D126" t="str">
            <v>2</v>
          </cell>
          <cell r="E126" t="str">
            <v>GEMAC</v>
          </cell>
          <cell r="F126" t="str">
            <v>Gerência de Marketing e Comunicação</v>
          </cell>
        </row>
        <row r="127">
          <cell r="B127" t="str">
            <v>11210P</v>
          </cell>
          <cell r="C127" t="str">
            <v>012210</v>
          </cell>
          <cell r="D127">
            <v>2</v>
          </cell>
          <cell r="E127" t="str">
            <v>GEMAC</v>
          </cell>
          <cell r="F127" t="str">
            <v>Gerência de Marketing e Comunicação</v>
          </cell>
        </row>
        <row r="128">
          <cell r="B128" t="str">
            <v>11301P</v>
          </cell>
          <cell r="C128" t="str">
            <v>011301</v>
          </cell>
          <cell r="D128" t="str">
            <v>3</v>
          </cell>
          <cell r="E128" t="str">
            <v>DITEC</v>
          </cell>
          <cell r="F128" t="str">
            <v>Diretoria de Tecnologia</v>
          </cell>
        </row>
        <row r="129">
          <cell r="B129" t="str">
            <v>12301P</v>
          </cell>
          <cell r="C129" t="str">
            <v>011301</v>
          </cell>
          <cell r="D129">
            <v>3</v>
          </cell>
          <cell r="E129" t="str">
            <v>DITEC</v>
          </cell>
          <cell r="F129" t="str">
            <v>Diretoria de Tecnologia</v>
          </cell>
        </row>
        <row r="130">
          <cell r="B130" t="str">
            <v>11302P</v>
          </cell>
          <cell r="C130" t="str">
            <v>011302</v>
          </cell>
          <cell r="D130" t="str">
            <v>3</v>
          </cell>
          <cell r="E130" t="str">
            <v>GERCLI</v>
          </cell>
          <cell r="F130" t="str">
            <v>Gerência de Sist. de Registro, Custódia e Liquidação</v>
          </cell>
        </row>
        <row r="131">
          <cell r="B131" t="str">
            <v>11304P</v>
          </cell>
          <cell r="C131" t="str">
            <v>011304</v>
          </cell>
          <cell r="D131" t="str">
            <v>3</v>
          </cell>
          <cell r="E131" t="str">
            <v>GESPAG</v>
          </cell>
          <cell r="F131" t="str">
            <v>Gerência de Sistemas de Pagamentos</v>
          </cell>
        </row>
        <row r="132">
          <cell r="B132" t="str">
            <v>11307P</v>
          </cell>
          <cell r="C132" t="str">
            <v>011307</v>
          </cell>
          <cell r="D132" t="str">
            <v>3</v>
          </cell>
          <cell r="E132" t="str">
            <v>GEQSP</v>
          </cell>
          <cell r="F132" t="str">
            <v>Gerência de Qualidade, Segurança e Produção</v>
          </cell>
        </row>
        <row r="133">
          <cell r="B133" t="str">
            <v>11308P</v>
          </cell>
          <cell r="C133" t="str">
            <v>011308</v>
          </cell>
          <cell r="D133" t="str">
            <v>3</v>
          </cell>
          <cell r="E133" t="str">
            <v>COTEQ</v>
          </cell>
          <cell r="F133" t="str">
            <v>Coordenação de Testes e Qualidade</v>
          </cell>
        </row>
        <row r="134">
          <cell r="B134" t="str">
            <v>11309P</v>
          </cell>
          <cell r="C134" t="str">
            <v>011309</v>
          </cell>
          <cell r="D134" t="str">
            <v>3</v>
          </cell>
          <cell r="E134" t="str">
            <v>COSEG</v>
          </cell>
          <cell r="F134" t="str">
            <v>Coordenação de Segurança</v>
          </cell>
        </row>
        <row r="135">
          <cell r="B135" t="str">
            <v>11310P</v>
          </cell>
          <cell r="C135" t="str">
            <v>011310</v>
          </cell>
          <cell r="D135" t="str">
            <v>3</v>
          </cell>
          <cell r="E135" t="str">
            <v>GESNEG</v>
          </cell>
          <cell r="F135" t="str">
            <v>Gerência de Sistemas de Negociação</v>
          </cell>
        </row>
        <row r="136">
          <cell r="B136" t="str">
            <v>11311P</v>
          </cell>
          <cell r="C136" t="str">
            <v>011311</v>
          </cell>
          <cell r="D136" t="str">
            <v>3</v>
          </cell>
          <cell r="E136" t="str">
            <v>COSIPB</v>
          </cell>
          <cell r="F136" t="str">
            <v>Coordenação de Sistemas de Plataforma Baixa</v>
          </cell>
        </row>
        <row r="137">
          <cell r="B137" t="str">
            <v>11314P</v>
          </cell>
          <cell r="C137" t="str">
            <v>011314</v>
          </cell>
          <cell r="D137" t="str">
            <v>3</v>
          </cell>
          <cell r="E137" t="str">
            <v>COSISC</v>
          </cell>
          <cell r="F137" t="str">
            <v>Coordenação de Sistemas de Custódia</v>
          </cell>
        </row>
        <row r="138">
          <cell r="B138" t="str">
            <v>11315P</v>
          </cell>
          <cell r="C138" t="str">
            <v>011315</v>
          </cell>
          <cell r="D138" t="str">
            <v>3</v>
          </cell>
          <cell r="E138" t="str">
            <v>COBAD</v>
          </cell>
          <cell r="F138" t="str">
            <v>Coordenação de Banco de Dados</v>
          </cell>
        </row>
        <row r="139">
          <cell r="B139" t="str">
            <v>11316P</v>
          </cell>
          <cell r="C139" t="str">
            <v>011316</v>
          </cell>
          <cell r="D139" t="str">
            <v>3</v>
          </cell>
          <cell r="E139" t="str">
            <v>COSCIP</v>
          </cell>
          <cell r="F139" t="str">
            <v>Coordenação de Suporte CIP</v>
          </cell>
        </row>
        <row r="140">
          <cell r="B140" t="str">
            <v>11317P</v>
          </cell>
          <cell r="C140" t="str">
            <v>011317</v>
          </cell>
          <cell r="D140" t="str">
            <v>3</v>
          </cell>
          <cell r="E140" t="str">
            <v>COC21D</v>
          </cell>
          <cell r="F140" t="str">
            <v>Coordenação Projeto CETIP21 - Derivativos</v>
          </cell>
        </row>
        <row r="141">
          <cell r="B141" t="str">
            <v>11318P</v>
          </cell>
          <cell r="C141" t="str">
            <v>011318</v>
          </cell>
          <cell r="D141" t="str">
            <v>3</v>
          </cell>
          <cell r="E141" t="str">
            <v>COC21T</v>
          </cell>
          <cell r="F141" t="str">
            <v>Coordenação Projeto CETIP21 - Títulos</v>
          </cell>
        </row>
        <row r="142">
          <cell r="B142" t="str">
            <v>11320P</v>
          </cell>
          <cell r="C142" t="str">
            <v>011320</v>
          </cell>
          <cell r="D142" t="str">
            <v>3</v>
          </cell>
          <cell r="E142" t="str">
            <v>GESBD</v>
          </cell>
          <cell r="F142" t="str">
            <v>Gerência de Suporte e Banco de Dados</v>
          </cell>
        </row>
        <row r="143">
          <cell r="B143" t="str">
            <v>11321P</v>
          </cell>
          <cell r="C143" t="str">
            <v>011321</v>
          </cell>
          <cell r="D143" t="str">
            <v>3</v>
          </cell>
          <cell r="E143" t="str">
            <v>CORED</v>
          </cell>
          <cell r="F143" t="str">
            <v>Coordenação de Rede de Dados</v>
          </cell>
        </row>
        <row r="144">
          <cell r="B144" t="str">
            <v>11322P</v>
          </cell>
          <cell r="C144" t="str">
            <v>011322</v>
          </cell>
          <cell r="D144" t="str">
            <v>3</v>
          </cell>
          <cell r="E144" t="str">
            <v>COSUS</v>
          </cell>
          <cell r="F144" t="str">
            <v>Coordenação de Suporte</v>
          </cell>
        </row>
        <row r="145">
          <cell r="B145" t="str">
            <v>12323P</v>
          </cell>
          <cell r="C145" t="str">
            <v>011322</v>
          </cell>
          <cell r="D145">
            <v>3</v>
          </cell>
          <cell r="E145" t="str">
            <v>COSUS</v>
          </cell>
          <cell r="F145" t="str">
            <v>Coordenação de Suporte</v>
          </cell>
        </row>
        <row r="146">
          <cell r="B146" t="str">
            <v>11323P</v>
          </cell>
          <cell r="C146" t="str">
            <v>011323</v>
          </cell>
          <cell r="D146" t="str">
            <v>3</v>
          </cell>
          <cell r="E146" t="str">
            <v>COPROD</v>
          </cell>
          <cell r="F146" t="str">
            <v>Coordenação de Produção</v>
          </cell>
        </row>
        <row r="147">
          <cell r="B147" t="str">
            <v>11325P</v>
          </cell>
          <cell r="C147" t="str">
            <v>011325</v>
          </cell>
          <cell r="D147" t="str">
            <v>3</v>
          </cell>
          <cell r="E147" t="str">
            <v>CONEG</v>
          </cell>
          <cell r="F147" t="str">
            <v>Coordenação de Negociação</v>
          </cell>
        </row>
        <row r="148">
          <cell r="B148" t="str">
            <v>11326P</v>
          </cell>
          <cell r="C148" t="str">
            <v>011326</v>
          </cell>
          <cell r="D148" t="str">
            <v>3</v>
          </cell>
          <cell r="E148" t="str">
            <v>COINFE</v>
          </cell>
          <cell r="F148" t="str">
            <v>Coordenação de Infra - Estrutura</v>
          </cell>
        </row>
        <row r="149">
          <cell r="B149" t="str">
            <v>11327P</v>
          </cell>
          <cell r="C149" t="str">
            <v>011327</v>
          </cell>
          <cell r="D149" t="str">
            <v>3</v>
          </cell>
          <cell r="E149" t="str">
            <v>COGEIN</v>
          </cell>
          <cell r="F149" t="str">
            <v>Coordenação de Gestão de Informações</v>
          </cell>
        </row>
        <row r="150">
          <cell r="B150" t="str">
            <v>11399P</v>
          </cell>
          <cell r="C150" t="str">
            <v>011399</v>
          </cell>
          <cell r="D150" t="str">
            <v>3</v>
          </cell>
          <cell r="E150">
            <v>0</v>
          </cell>
          <cell r="F150" t="str">
            <v>Reestruturação - DITEC</v>
          </cell>
        </row>
        <row r="151">
          <cell r="B151" t="str">
            <v>12322P</v>
          </cell>
          <cell r="C151" t="str">
            <v>012322</v>
          </cell>
          <cell r="D151" t="str">
            <v>3</v>
          </cell>
          <cell r="E151" t="str">
            <v>COATE</v>
          </cell>
          <cell r="F151" t="str">
            <v>Coordenação de Atendimento</v>
          </cell>
        </row>
        <row r="152">
          <cell r="B152" t="str">
            <v>11324P</v>
          </cell>
          <cell r="C152" t="str">
            <v>012322</v>
          </cell>
          <cell r="D152">
            <v>3</v>
          </cell>
          <cell r="E152" t="str">
            <v>COATE</v>
          </cell>
          <cell r="F152" t="str">
            <v>Coordenação de Atendimento</v>
          </cell>
        </row>
        <row r="153">
          <cell r="B153" t="str">
            <v>11411P</v>
          </cell>
          <cell r="C153" t="str">
            <v>011411</v>
          </cell>
          <cell r="D153" t="str">
            <v>4</v>
          </cell>
          <cell r="E153" t="str">
            <v>GEREN</v>
          </cell>
          <cell r="F153" t="str">
            <v>Gerência de Regras de Negócios (CR extinto)</v>
          </cell>
        </row>
        <row r="154">
          <cell r="B154" t="str">
            <v>11499P</v>
          </cell>
          <cell r="C154" t="str">
            <v>011499</v>
          </cell>
          <cell r="D154" t="str">
            <v>4</v>
          </cell>
          <cell r="E154">
            <v>0</v>
          </cell>
          <cell r="F154" t="str">
            <v>Reestruturação - DIOPE</v>
          </cell>
        </row>
        <row r="155">
          <cell r="B155" t="str">
            <v>11401P</v>
          </cell>
          <cell r="C155" t="str">
            <v>012401</v>
          </cell>
          <cell r="D155" t="str">
            <v>4</v>
          </cell>
          <cell r="E155" t="str">
            <v>DIOPE</v>
          </cell>
          <cell r="F155" t="str">
            <v>Diretoria de Operações</v>
          </cell>
        </row>
        <row r="156">
          <cell r="B156" t="str">
            <v>12401P</v>
          </cell>
          <cell r="C156" t="str">
            <v>012401</v>
          </cell>
          <cell r="D156" t="str">
            <v>4</v>
          </cell>
          <cell r="E156" t="str">
            <v>DIOPE</v>
          </cell>
          <cell r="F156" t="str">
            <v>Diretoria de Operações</v>
          </cell>
        </row>
        <row r="157">
          <cell r="B157" t="str">
            <v>12404P</v>
          </cell>
          <cell r="C157" t="str">
            <v>012404</v>
          </cell>
          <cell r="D157" t="str">
            <v>4</v>
          </cell>
          <cell r="E157" t="str">
            <v>GEOPE</v>
          </cell>
          <cell r="F157" t="str">
            <v>Gerência de Operações</v>
          </cell>
        </row>
        <row r="158">
          <cell r="B158" t="str">
            <v>12405P</v>
          </cell>
          <cell r="C158" t="str">
            <v>012405</v>
          </cell>
          <cell r="D158" t="str">
            <v>4</v>
          </cell>
          <cell r="E158" t="str">
            <v>GEVAM</v>
          </cell>
          <cell r="F158" t="str">
            <v>Gerência de Valores Mobiliários</v>
          </cell>
        </row>
        <row r="159">
          <cell r="B159" t="str">
            <v>12406P</v>
          </cell>
          <cell r="C159" t="str">
            <v>012406</v>
          </cell>
          <cell r="D159" t="str">
            <v>4</v>
          </cell>
          <cell r="E159" t="str">
            <v>COREF</v>
          </cell>
          <cell r="F159" t="str">
            <v>Coordenação de Renda Fixa</v>
          </cell>
        </row>
        <row r="160">
          <cell r="B160" t="str">
            <v>12407P</v>
          </cell>
          <cell r="C160" t="str">
            <v>012407</v>
          </cell>
          <cell r="D160" t="str">
            <v>4</v>
          </cell>
          <cell r="E160" t="str">
            <v>COSIR</v>
          </cell>
          <cell r="F160" t="str">
            <v>Coordenação de Sistema de Registro</v>
          </cell>
        </row>
        <row r="161">
          <cell r="B161" t="str">
            <v>12408P</v>
          </cell>
          <cell r="C161" t="str">
            <v>012408</v>
          </cell>
          <cell r="D161" t="str">
            <v>4</v>
          </cell>
          <cell r="E161" t="str">
            <v>CODOC</v>
          </cell>
          <cell r="F161" t="str">
            <v>Coordenação de Documentação e Cadastro</v>
          </cell>
        </row>
        <row r="162">
          <cell r="B162" t="str">
            <v>12409P</v>
          </cell>
          <cell r="C162" t="str">
            <v>012409</v>
          </cell>
          <cell r="D162" t="str">
            <v>4</v>
          </cell>
          <cell r="E162" t="str">
            <v>GEMOP</v>
          </cell>
          <cell r="F162" t="str">
            <v>Gerência de Monitoração de Operações</v>
          </cell>
        </row>
        <row r="163">
          <cell r="B163" t="str">
            <v>12410P</v>
          </cell>
          <cell r="C163" t="str">
            <v>012410</v>
          </cell>
          <cell r="D163" t="str">
            <v>4</v>
          </cell>
          <cell r="E163" t="str">
            <v>GEGAR</v>
          </cell>
          <cell r="F163" t="str">
            <v>Gerência de Controle de Garantias</v>
          </cell>
        </row>
        <row r="164">
          <cell r="B164" t="str">
            <v>12411P</v>
          </cell>
          <cell r="C164" t="str">
            <v>012411</v>
          </cell>
          <cell r="D164" t="str">
            <v>4</v>
          </cell>
          <cell r="E164" t="str">
            <v>GEDEP</v>
          </cell>
          <cell r="F164" t="str">
            <v>Gerência de Depositária</v>
          </cell>
        </row>
        <row r="165">
          <cell r="B165" t="str">
            <v>12412P</v>
          </cell>
          <cell r="C165" t="str">
            <v>012412</v>
          </cell>
          <cell r="D165" t="str">
            <v>4</v>
          </cell>
          <cell r="E165" t="str">
            <v>COPEL</v>
          </cell>
          <cell r="F165" t="str">
            <v>Coordenação de Plataforma Eletrônica</v>
          </cell>
        </row>
        <row r="166">
          <cell r="B166" t="str">
            <v>11409P</v>
          </cell>
          <cell r="C166" t="str">
            <v>012412</v>
          </cell>
          <cell r="D166" t="str">
            <v>4</v>
          </cell>
          <cell r="E166" t="str">
            <v>COPEL</v>
          </cell>
          <cell r="F166" t="str">
            <v>Coordenação de Plataforma Eletrônica</v>
          </cell>
        </row>
        <row r="167">
          <cell r="B167" t="str">
            <v>12413P</v>
          </cell>
          <cell r="C167" t="str">
            <v>012413</v>
          </cell>
          <cell r="D167">
            <v>4</v>
          </cell>
          <cell r="E167" t="str">
            <v>GEHOM</v>
          </cell>
          <cell r="F167" t="str">
            <v>Gerência de Homologação</v>
          </cell>
        </row>
        <row r="168">
          <cell r="B168" t="str">
            <v>11413P</v>
          </cell>
          <cell r="C168" t="str">
            <v>012413</v>
          </cell>
          <cell r="D168">
            <v>4</v>
          </cell>
          <cell r="E168" t="str">
            <v>GEHOM</v>
          </cell>
          <cell r="F168" t="str">
            <v>Gerência de Homologação</v>
          </cell>
        </row>
        <row r="169">
          <cell r="B169" t="str">
            <v>11505P</v>
          </cell>
          <cell r="C169" t="str">
            <v>011505</v>
          </cell>
          <cell r="D169" t="str">
            <v>5</v>
          </cell>
          <cell r="E169" t="str">
            <v>COADRJ</v>
          </cell>
          <cell r="F169" t="str">
            <v>Coordenação Administrativa (RJ)</v>
          </cell>
        </row>
        <row r="170">
          <cell r="B170" t="str">
            <v>11508P</v>
          </cell>
          <cell r="C170" t="str">
            <v>011508</v>
          </cell>
          <cell r="D170" t="str">
            <v>5</v>
          </cell>
          <cell r="E170" t="str">
            <v>GERRH</v>
          </cell>
          <cell r="F170" t="str">
            <v>Gerência de Recursos Humanos</v>
          </cell>
        </row>
        <row r="171">
          <cell r="B171" t="str">
            <v>12508P</v>
          </cell>
          <cell r="C171" t="str">
            <v>011508</v>
          </cell>
          <cell r="D171" t="str">
            <v>5</v>
          </cell>
          <cell r="E171" t="str">
            <v>CORRH</v>
          </cell>
          <cell r="F171" t="str">
            <v>Coordenação de Recursos Humanos</v>
          </cell>
        </row>
        <row r="172">
          <cell r="B172" t="str">
            <v>11512P</v>
          </cell>
          <cell r="C172" t="str">
            <v>011512</v>
          </cell>
          <cell r="D172" t="str">
            <v>5</v>
          </cell>
          <cell r="E172" t="str">
            <v>GEPRO</v>
          </cell>
          <cell r="F172" t="str">
            <v>Gerência de Projetos (CR extinto)</v>
          </cell>
        </row>
        <row r="173">
          <cell r="B173" t="str">
            <v>11599P</v>
          </cell>
          <cell r="C173" t="str">
            <v>011599</v>
          </cell>
          <cell r="D173" t="str">
            <v>5</v>
          </cell>
          <cell r="E173">
            <v>0</v>
          </cell>
          <cell r="F173" t="str">
            <v>Reestruturação - DIFRI</v>
          </cell>
        </row>
        <row r="174">
          <cell r="B174" t="str">
            <v>12501P</v>
          </cell>
          <cell r="C174" t="str">
            <v>012501</v>
          </cell>
          <cell r="D174" t="str">
            <v>5</v>
          </cell>
          <cell r="E174" t="str">
            <v>DIFRI</v>
          </cell>
          <cell r="F174" t="str">
            <v>Diretoria Financeira, Corp. e de Rel. com Investidores</v>
          </cell>
        </row>
        <row r="175">
          <cell r="B175" t="str">
            <v>11501P</v>
          </cell>
          <cell r="C175" t="str">
            <v>012501</v>
          </cell>
          <cell r="D175" t="str">
            <v>5</v>
          </cell>
          <cell r="E175" t="str">
            <v>DIFRI</v>
          </cell>
          <cell r="F175" t="str">
            <v>Diretoria Financeira, Corp. e de Rel. com Investidores</v>
          </cell>
        </row>
        <row r="176">
          <cell r="B176" t="str">
            <v>12502P</v>
          </cell>
          <cell r="C176" t="str">
            <v>012502</v>
          </cell>
          <cell r="D176" t="str">
            <v>5</v>
          </cell>
          <cell r="E176" t="str">
            <v>GEPLAN</v>
          </cell>
          <cell r="F176" t="str">
            <v>Gerência de Planejamento Financeiro</v>
          </cell>
        </row>
        <row r="177">
          <cell r="B177" t="str">
            <v>11502P</v>
          </cell>
          <cell r="C177" t="str">
            <v>012502</v>
          </cell>
          <cell r="D177" t="str">
            <v>5</v>
          </cell>
          <cell r="E177" t="str">
            <v>GEPLAN</v>
          </cell>
          <cell r="F177" t="str">
            <v>Gerência de Planejamento Financeiro</v>
          </cell>
        </row>
        <row r="178">
          <cell r="B178" t="str">
            <v>12503P</v>
          </cell>
          <cell r="C178" t="str">
            <v>012503</v>
          </cell>
          <cell r="D178" t="str">
            <v>5</v>
          </cell>
          <cell r="E178" t="str">
            <v>GETES</v>
          </cell>
          <cell r="F178" t="str">
            <v>Gerência de Tesouraria</v>
          </cell>
        </row>
        <row r="179">
          <cell r="B179" t="str">
            <v>11503P</v>
          </cell>
          <cell r="C179" t="str">
            <v>012503</v>
          </cell>
          <cell r="D179" t="str">
            <v>5</v>
          </cell>
          <cell r="E179" t="str">
            <v>GETES</v>
          </cell>
          <cell r="F179" t="str">
            <v>Gerência de Tesouraria</v>
          </cell>
        </row>
        <row r="180">
          <cell r="B180" t="str">
            <v>12505P</v>
          </cell>
          <cell r="C180" t="str">
            <v>012505</v>
          </cell>
          <cell r="D180" t="str">
            <v>5</v>
          </cell>
          <cell r="E180" t="str">
            <v>COADSP</v>
          </cell>
          <cell r="F180" t="str">
            <v>Coordenação Administrativa (SP)</v>
          </cell>
        </row>
        <row r="181">
          <cell r="B181" t="str">
            <v>12507P</v>
          </cell>
          <cell r="C181" t="str">
            <v>012507</v>
          </cell>
          <cell r="D181" t="str">
            <v>5</v>
          </cell>
          <cell r="E181" t="str">
            <v>GERAD</v>
          </cell>
          <cell r="F181" t="str">
            <v xml:space="preserve">Gerência Administrativa  </v>
          </cell>
        </row>
        <row r="182">
          <cell r="B182" t="str">
            <v>11507P</v>
          </cell>
          <cell r="C182" t="str">
            <v>012507</v>
          </cell>
          <cell r="D182" t="str">
            <v>5</v>
          </cell>
          <cell r="E182" t="str">
            <v>GERAD</v>
          </cell>
          <cell r="F182" t="str">
            <v xml:space="preserve">Gerência Administrativa  </v>
          </cell>
        </row>
        <row r="183">
          <cell r="B183" t="str">
            <v>12508P</v>
          </cell>
          <cell r="C183" t="str">
            <v>012508</v>
          </cell>
          <cell r="D183" t="str">
            <v>5</v>
          </cell>
          <cell r="E183" t="str">
            <v>CORRH</v>
          </cell>
          <cell r="F183" t="str">
            <v>Coordenação de Recursos Humanos</v>
          </cell>
        </row>
        <row r="184">
          <cell r="B184" t="str">
            <v>12510P</v>
          </cell>
          <cell r="C184" t="str">
            <v>012510</v>
          </cell>
          <cell r="D184" t="str">
            <v>5</v>
          </cell>
          <cell r="E184" t="str">
            <v>GEJUR</v>
          </cell>
          <cell r="F184" t="str">
            <v>Gerência Jurídica</v>
          </cell>
        </row>
        <row r="185">
          <cell r="B185" t="str">
            <v>11510P</v>
          </cell>
          <cell r="C185" t="str">
            <v>012510</v>
          </cell>
          <cell r="D185" t="str">
            <v>5</v>
          </cell>
          <cell r="E185" t="str">
            <v>GEJUR</v>
          </cell>
          <cell r="F185" t="str">
            <v>Gerência Jurídica</v>
          </cell>
        </row>
        <row r="186">
          <cell r="B186" t="str">
            <v>11512P</v>
          </cell>
          <cell r="C186" t="str">
            <v>012512</v>
          </cell>
          <cell r="D186" t="str">
            <v>5</v>
          </cell>
          <cell r="E186" t="str">
            <v>GEPRO</v>
          </cell>
          <cell r="F186" t="str">
            <v>Gerência de Projetos (CR extinto)</v>
          </cell>
        </row>
        <row r="187">
          <cell r="B187" t="str">
            <v>12513P</v>
          </cell>
          <cell r="C187" t="str">
            <v>012513</v>
          </cell>
          <cell r="D187" t="str">
            <v>5</v>
          </cell>
          <cell r="E187" t="str">
            <v>GERIN</v>
          </cell>
          <cell r="F187" t="str">
            <v>Gerência de Relações com Investidores</v>
          </cell>
        </row>
        <row r="188">
          <cell r="B188" t="str">
            <v>12514P</v>
          </cell>
          <cell r="C188" t="str">
            <v>012514</v>
          </cell>
          <cell r="D188" t="str">
            <v>5</v>
          </cell>
          <cell r="E188" t="str">
            <v>DICONT</v>
          </cell>
          <cell r="F188" t="str">
            <v>Diretoria Adjunta de Controladoria</v>
          </cell>
        </row>
        <row r="189">
          <cell r="B189" t="str">
            <v>12520P</v>
          </cell>
          <cell r="C189" t="str">
            <v>012520</v>
          </cell>
          <cell r="D189" t="str">
            <v>5</v>
          </cell>
          <cell r="E189" t="str">
            <v>GTRAIN</v>
          </cell>
          <cell r="F189" t="str">
            <v>Trainees</v>
          </cell>
        </row>
        <row r="190">
          <cell r="B190" t="str">
            <v>11520P</v>
          </cell>
          <cell r="C190" t="str">
            <v>012520</v>
          </cell>
          <cell r="D190" t="str">
            <v>5</v>
          </cell>
          <cell r="E190" t="str">
            <v>GTRAIN</v>
          </cell>
          <cell r="F190" t="str">
            <v>Trainees</v>
          </cell>
        </row>
        <row r="191">
          <cell r="B191" t="str">
            <v>12701P</v>
          </cell>
          <cell r="C191" t="str">
            <v>012701</v>
          </cell>
          <cell r="D191">
            <v>7</v>
          </cell>
          <cell r="E191">
            <v>0</v>
          </cell>
          <cell r="F191" t="str">
            <v>Nova Diretoria Orçada</v>
          </cell>
        </row>
        <row r="192">
          <cell r="B192" t="str">
            <v>20101P</v>
          </cell>
          <cell r="C192" t="str">
            <v>020101</v>
          </cell>
          <cell r="D192" t="str">
            <v>201</v>
          </cell>
          <cell r="E192" t="str">
            <v>CONADM</v>
          </cell>
          <cell r="F192" t="str">
            <v>Conselho de Administração</v>
          </cell>
        </row>
        <row r="193">
          <cell r="B193" t="str">
            <v>20201P</v>
          </cell>
          <cell r="C193" t="str">
            <v>020201</v>
          </cell>
          <cell r="D193" t="str">
            <v>202</v>
          </cell>
          <cell r="E193" t="str">
            <v>CONARE</v>
          </cell>
          <cell r="F193" t="str">
            <v>Conselho de Autorregulação</v>
          </cell>
        </row>
        <row r="194">
          <cell r="B194" t="str">
            <v>20210P</v>
          </cell>
          <cell r="C194" t="str">
            <v>020210</v>
          </cell>
          <cell r="D194" t="str">
            <v>202</v>
          </cell>
          <cell r="E194" t="str">
            <v>DIRAR</v>
          </cell>
          <cell r="F194" t="str">
            <v>Diretoria de Autorregulação</v>
          </cell>
        </row>
        <row r="195">
          <cell r="B195" t="str">
            <v>20211P</v>
          </cell>
          <cell r="C195" t="str">
            <v>020211</v>
          </cell>
          <cell r="D195" t="str">
            <v>202</v>
          </cell>
          <cell r="E195" t="str">
            <v>DEARE</v>
          </cell>
          <cell r="F195" t="str">
            <v>Departamento de Autorregulação</v>
          </cell>
        </row>
      </sheetData>
      <sheetData sheetId="76"/>
      <sheetData sheetId="77"/>
      <sheetData sheetId="78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turns"/>
      <sheetName val="val matrix"/>
      <sheetName val="__FDSCACHE__"/>
      <sheetName val="inputs"/>
      <sheetName val="combined model"/>
      <sheetName val="sedgwick model"/>
      <sheetName val="crawford model"/>
      <sheetName val="comps"/>
      <sheetName val="options calc"/>
      <sheetName val="Sensitivi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6">
          <cell r="G16" t="str">
            <v>Sedgwick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I"/>
      <sheetName val="Other"/>
      <sheetName val="__FDSCACHE__"/>
      <sheetName val="Tran Summ"/>
      <sheetName val="Acq Fin"/>
      <sheetName val="Tar Fin"/>
      <sheetName val="BS Adj"/>
      <sheetName val="PF Fin"/>
      <sheetName val="Returns"/>
      <sheetName val="Comps"/>
      <sheetName val="inputs"/>
    </sheetNames>
    <sheetDataSet>
      <sheetData sheetId="0" refreshError="1">
        <row r="9">
          <cell r="O9">
            <v>275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 Qtrly P&amp;L Syn GAAP"/>
      <sheetName val="N Qtrly P&amp;L inc synergies"/>
      <sheetName val="N Qtrly P&amp;L"/>
      <sheetName val="PCOR Qtrly P&amp;L"/>
      <sheetName val="T Qtrly P&amp;L"/>
      <sheetName val="Syn"/>
      <sheetName val="Target Net Cash Calc"/>
      <sheetName val="LBO Return Analysis"/>
      <sheetName val="GAP Incr Returns"/>
      <sheetName val="GAP Blnd Returns"/>
      <sheetName val="Orig Inv w CS"/>
      <sheetName val="Val Matrix"/>
      <sheetName val="Target 5 Yr DCF"/>
      <sheetName val="Payback"/>
      <sheetName val="Metrics"/>
      <sheetName val="ValSum"/>
      <sheetName val="A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5">
          <cell r="C5">
            <v>1</v>
          </cell>
        </row>
      </sheetData>
      <sheetData sheetId="1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conciliação"/>
      <sheetName val="Índice"/>
      <sheetName val="Derivativos"/>
      <sheetName val="À Vista &amp; Empréstimo"/>
      <sheetName val="Renda Fixa e Crédito"/>
      <sheetName val="Depositária e Listagem"/>
      <sheetName val="Veículos"/>
      <sheetName val="Tecnologia e Serviços"/>
      <sheetName val="# Pregõ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chart"/>
      <sheetName val="ValSum"/>
    </sheetNames>
    <sheetDataSet>
      <sheetData sheetId="0" refreshError="1"/>
      <sheetData sheetId="1" refreshError="1">
        <row r="18">
          <cell r="C18" t="str">
            <v>July 25, 2002 - November 25, 2002</v>
          </cell>
        </row>
      </sheetData>
      <sheetData sheetId="2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CF Inputs"/>
      <sheetName val="DCF"/>
      <sheetName val="DCF Matrix"/>
      <sheetName val="Standalone"/>
      <sheetName val="Hist Graph"/>
      <sheetName val="Proj Graph"/>
      <sheetName val="LBO"/>
      <sheetName val="LBO Summary"/>
      <sheetName val="LBO IRR"/>
      <sheetName val="LBO Sens"/>
      <sheetName val="Trading Value"/>
      <sheetName val="Trading Val Calc"/>
      <sheetName val="PFMA Statements"/>
      <sheetName val="PFMA Fin Sum"/>
      <sheetName val="PFMA Cap"/>
      <sheetName val="PFMA Credit"/>
      <sheetName val="Fin Graph"/>
      <sheetName val="Credit Graph"/>
      <sheetName val="Cases"/>
      <sheetName val="Trans Assump"/>
      <sheetName val="Hist Inputs"/>
      <sheetName val="Earnings"/>
      <sheetName val="Bal Sheets"/>
      <sheetName val="Schedules"/>
      <sheetName val="DCFLBO Code"/>
      <sheetName val="CasesDialog"/>
      <sheetName val="MainPrint Code"/>
      <sheetName val="AdditionalPrint Code"/>
      <sheetName val="InitialPrintDialog"/>
      <sheetName val="MainPrint Code (2)"/>
      <sheetName val="AdditionalPrint Code (2)"/>
      <sheetName val="InitialPrintDialog (2)"/>
      <sheetName val="MainPrint Code (3)"/>
      <sheetName val="AdditionalPrint Code (3)"/>
      <sheetName val="InitialPrintDialog (3)"/>
      <sheetName val="MainPrint Code (4)"/>
      <sheetName val="AdditionalPrint Code (4)"/>
      <sheetName val="InitialPrintDialog (4)"/>
      <sheetName val="Sant0725"/>
      <sheetName val="chart"/>
      <sheetName val="DCF_Inputs"/>
      <sheetName val="DCF_Matrix"/>
      <sheetName val="Hist_Graph"/>
      <sheetName val="Proj_Graph"/>
      <sheetName val="LBO_Summary"/>
      <sheetName val="LBO_IRR"/>
      <sheetName val="LBO_Sens"/>
      <sheetName val="Trading_Value"/>
      <sheetName val="Trading_Val_Calc"/>
      <sheetName val="PFMA_Statements"/>
      <sheetName val="PFMA_Fin_Sum"/>
      <sheetName val="PFMA_Cap"/>
      <sheetName val="PFMA_Credit"/>
      <sheetName val="Fin_Graph"/>
      <sheetName val="Credit_Graph"/>
      <sheetName val="Trans_Assump"/>
      <sheetName val="Hist_Inputs"/>
      <sheetName val="Bal_Sheets"/>
      <sheetName val="DCFLBO_Code"/>
      <sheetName val="MainPrint_Code"/>
      <sheetName val="AdditionalPrint_Code"/>
      <sheetName val="MainPrint_Code_(2)"/>
      <sheetName val="AdditionalPrint_Code_(2)"/>
      <sheetName val="InitialPrintDialog_(2)"/>
      <sheetName val="MainPrint_Code_(3)"/>
      <sheetName val="AdditionalPrint_Code_(3)"/>
      <sheetName val="InitialPrintDialog_(3)"/>
      <sheetName val="MainPrint_Code_(4)"/>
      <sheetName val="AdditionalPrint_Code_(4)"/>
      <sheetName val="InitialPrintDialog_(4)"/>
      <sheetName val="Sant0725.xls"/>
    </sheetNames>
    <definedNames>
      <definedName name="UpdateLBOsensitivityAnalysis"/>
      <definedName name="UpdateSelectedCas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s"/>
      <sheetName val="Biz_Solns"/>
      <sheetName val="Communications"/>
      <sheetName val="Consumer"/>
      <sheetName val="Embedded"/>
      <sheetName val="Enterprise"/>
      <sheetName val="__FDSCACHE__"/>
      <sheetName val="Finance"/>
      <sheetName val="Govt"/>
      <sheetName val="Health"/>
      <sheetName val="Chart Data"/>
      <sheetName val="Sheet2"/>
      <sheetName val="PE_Graphs"/>
      <sheetName val="PE_G"/>
      <sheetName val="Sector Valuations-01.09.06-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es Analysis- Jul"/>
      <sheetName val="Sales Analysis-Aug"/>
      <sheetName val="Sales Analysis-Sep"/>
      <sheetName val="Exhibits"/>
    </sheetNames>
    <sheetDataSet>
      <sheetData sheetId="0" refreshError="1">
        <row r="31">
          <cell r="H31">
            <v>16074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Phase 3 (2)"/>
      <sheetName val="Phase 3"/>
      <sheetName val="Memo Template"/>
      <sheetName val="Summary Output"/>
      <sheetName val="Annual Consolidated"/>
      <sheetName val="e-Learning Consolidated Annual"/>
      <sheetName val="Card Systems Consolidate Annual"/>
      <sheetName val="e-Learning Consolidated"/>
      <sheetName val="Level 1"/>
      <sheetName val="Level 2"/>
      <sheetName val="Level 3"/>
      <sheetName val="Hosting"/>
      <sheetName val="e-Learning-e-Commerce"/>
      <sheetName val="Card Systems Consolidated"/>
      <sheetName val="AT&amp;T"/>
      <sheetName val="icollege"/>
      <sheetName val="Sales Analysis- J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1">
          <cell r="C21">
            <v>2</v>
          </cell>
        </row>
        <row r="22">
          <cell r="C22">
            <v>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Options"/>
      <sheetName val="Factset"/>
      <sheetName val="SI"/>
      <sheetName val="TM"/>
      <sheetName val="ER"/>
      <sheetName val="RC"/>
      <sheetName val="SV-T"/>
      <sheetName val="DEVR-T"/>
      <sheetName val="DEV-T"/>
      <sheetName val="PF"/>
      <sheetName val="PF2"/>
      <sheetName val="BU"/>
      <sheetName val="AdditionalPrintCode"/>
      <sheetName val="MainPrintCode"/>
      <sheetName val="PI2"/>
      <sheetName val="PIR2"/>
      <sheetName val="Co A"/>
      <sheetName val="Co B"/>
      <sheetName val="DCF"/>
      <sheetName val="DCF Inputs"/>
      <sheetName val="Template"/>
      <sheetName val="Template (2)"/>
      <sheetName val="IPO"/>
      <sheetName val="Co_A"/>
      <sheetName val="Co_B"/>
      <sheetName val="DCF_Inputs"/>
      <sheetName val="Template_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PF Mgmt IS"/>
      <sheetName val="GAP Case IS"/>
      <sheetName val="GAP Case BS"/>
      <sheetName val="GAP Case CF"/>
      <sheetName val="Cap Table"/>
      <sheetName val="Rev Build"/>
      <sheetName val="Returns"/>
      <sheetName val="Recap"/>
      <sheetName val="Mgmt by SBU"/>
      <sheetName val="Mgmt Compensation"/>
      <sheetName val="Ownership Breakdown"/>
      <sheetName val="Ownership Detail"/>
      <sheetName val="Share Detail"/>
      <sheetName val="Ownership Sensitivity"/>
      <sheetName val="Medi IS"/>
      <sheetName val="Interest Expense"/>
      <sheetName val="Mgmt CF"/>
      <sheetName val="Cap Table Detail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U3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ystems"/>
      <sheetName val="OverallComps"/>
      <sheetName val="Cellularcomps"/>
      <sheetName val="Calculations"/>
      <sheetName val="OverallComps incl new emeg"/>
      <sheetName val="FX"/>
      <sheetName val="BT"/>
      <sheetName val="DT"/>
      <sheetName val="EIR"/>
      <sheetName val="FT"/>
      <sheetName val="KPN"/>
      <sheetName val="PT"/>
      <sheetName val="SWCM"/>
      <sheetName val="TLD"/>
      <sheetName val="TI"/>
      <sheetName val="TI1"/>
      <sheetName val="TEF"/>
      <sheetName val="&lt;&gt;"/>
      <sheetName val="MTA"/>
      <sheetName val="OTE"/>
      <sheetName val="SPT"/>
      <sheetName val="TPSA"/>
      <sheetName val="CRAD"/>
      <sheetName val="VIP"/>
      <sheetName val="ROS"/>
      <sheetName val="ROSP"/>
      <sheetName val="EMOB"/>
      <sheetName val="&lt; &gt;"/>
      <sheetName val="VIV"/>
      <sheetName val="BOUY"/>
      <sheetName val="EUR"/>
      <sheetName val="LIB"/>
      <sheetName val="CRK"/>
      <sheetName val="ELEK"/>
      <sheetName val="MOB"/>
      <sheetName val="MNN"/>
      <sheetName val="NTC"/>
      <sheetName val="ORA"/>
      <sheetName val="PAN"/>
      <sheetName val="SON"/>
      <sheetName val="STET H"/>
      <sheetName val="TIM1"/>
      <sheetName val="TIM"/>
      <sheetName val="TLE"/>
      <sheetName val="VIMP"/>
      <sheetName val="VOD"/>
      <sheetName val=" &lt;&gt;"/>
      <sheetName val="CW"/>
      <sheetName val="CAR"/>
      <sheetName val="CLT"/>
      <sheetName val="CTEL"/>
      <sheetName val="CWC"/>
      <sheetName val="EQU"/>
      <sheetName val="EGS"/>
      <sheetName val="INET"/>
      <sheetName val="JAZZ"/>
      <sheetName val="KQWT"/>
      <sheetName val="TELE"/>
      <sheetName val="GTS"/>
      <sheetName val="VTEL"/>
      <sheetName val="VSTL"/>
      <sheetName val="Emg Mkt Comps"/>
      <sheetName val="OverallComps_incl_new_emeg"/>
      <sheetName val="&lt;_&gt;"/>
      <sheetName val="STET_H"/>
      <sheetName val="_&lt;&gt;"/>
      <sheetName val="Emg_Mkt_Comps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">
          <cell r="B3" t="str">
            <v>Acc</v>
          </cell>
        </row>
        <row r="4">
          <cell r="B4" t="str">
            <v>A-2-1-7</v>
          </cell>
          <cell r="O4">
            <v>0</v>
          </cell>
          <cell r="P4">
            <v>0.1691369118944894</v>
          </cell>
        </row>
        <row r="6">
          <cell r="O6">
            <v>0.45251820388349517</v>
          </cell>
          <cell r="P6">
            <v>0.2208293531939666</v>
          </cell>
        </row>
        <row r="7">
          <cell r="D7">
            <v>16953</v>
          </cell>
          <cell r="E7">
            <v>18715</v>
          </cell>
          <cell r="F7">
            <v>20000.413417449825</v>
          </cell>
          <cell r="G7">
            <v>21351.78554091333</v>
          </cell>
          <cell r="H7">
            <v>22710.543354350146</v>
          </cell>
        </row>
        <row r="8">
          <cell r="D8">
            <v>6577</v>
          </cell>
          <cell r="E8">
            <v>6561</v>
          </cell>
          <cell r="F8">
            <v>6267.1530927896383</v>
          </cell>
          <cell r="G8">
            <v>6489.3114861577524</v>
          </cell>
          <cell r="H8">
            <v>6825.1997865810263</v>
          </cell>
          <cell r="O8">
            <v>0.30939476061427279</v>
          </cell>
          <cell r="P8">
            <v>0.27779347761881323</v>
          </cell>
        </row>
        <row r="9">
          <cell r="D9">
            <v>4009</v>
          </cell>
          <cell r="E9">
            <v>3768</v>
          </cell>
          <cell r="F9">
            <v>3002.7155927896383</v>
          </cell>
          <cell r="G9">
            <v>3002.8114861577524</v>
          </cell>
          <cell r="H9">
            <v>2873.3775643588042</v>
          </cell>
        </row>
        <row r="10">
          <cell r="D10">
            <v>4295</v>
          </cell>
          <cell r="E10">
            <v>2942</v>
          </cell>
          <cell r="F10">
            <v>2015.36683814401</v>
          </cell>
          <cell r="G10">
            <v>1928.1097538763415</v>
          </cell>
          <cell r="H10">
            <v>1897.1928320604407</v>
          </cell>
          <cell r="O10">
            <v>0.19444601040491341</v>
          </cell>
          <cell r="P10">
            <v>0.38293868412206877</v>
          </cell>
        </row>
        <row r="11">
          <cell r="D11">
            <v>0.45251820388349517</v>
          </cell>
          <cell r="E11">
            <v>0.30939476061427279</v>
          </cell>
          <cell r="F11">
            <v>0.19444601040491341</v>
          </cell>
          <cell r="G11">
            <v>0.18464206779008341</v>
          </cell>
          <cell r="H11">
            <v>0.1691369118944894</v>
          </cell>
        </row>
        <row r="12">
          <cell r="D12">
            <v>0.20399999999999999</v>
          </cell>
          <cell r="E12">
            <v>0.21899999999999997</v>
          </cell>
          <cell r="F12">
            <v>0.23433000000000001</v>
          </cell>
          <cell r="G12">
            <v>0.25073309999999999</v>
          </cell>
          <cell r="H12">
            <v>0.26828441700000005</v>
          </cell>
          <cell r="O12">
            <v>0.18464206779008341</v>
          </cell>
          <cell r="P12">
            <v>0.43581993546120507</v>
          </cell>
        </row>
        <row r="13">
          <cell r="D13">
            <v>0.86355169202111137</v>
          </cell>
          <cell r="E13">
            <v>0.75169543773119618</v>
          </cell>
          <cell r="F13">
            <v>0.72225957414732056</v>
          </cell>
          <cell r="G13">
            <v>0.74645561744614275</v>
          </cell>
          <cell r="H13">
            <v>0.80231242962050597</v>
          </cell>
        </row>
        <row r="14">
          <cell r="D14">
            <v>953</v>
          </cell>
          <cell r="E14">
            <v>8700</v>
          </cell>
          <cell r="F14">
            <v>18303.86739974537</v>
          </cell>
          <cell r="G14">
            <v>20084.84000148686</v>
          </cell>
          <cell r="H14">
            <v>21492.139659049517</v>
          </cell>
        </row>
        <row r="15">
          <cell r="F15">
            <v>46044.330351869736</v>
          </cell>
          <cell r="G15">
            <v>46044.330351869736</v>
          </cell>
          <cell r="H15">
            <v>46044.330351869736</v>
          </cell>
        </row>
        <row r="16">
          <cell r="D16">
            <v>953</v>
          </cell>
          <cell r="E16">
            <v>8700</v>
          </cell>
          <cell r="F16">
            <v>-27740.462952124366</v>
          </cell>
          <cell r="G16">
            <v>-25959.490350382875</v>
          </cell>
          <cell r="H16">
            <v>-24552.190692820219</v>
          </cell>
          <cell r="P16">
            <v>6825.1997865810263</v>
          </cell>
        </row>
        <row r="18">
          <cell r="O18">
            <v>6577</v>
          </cell>
          <cell r="P18">
            <v>7457.0597109059454</v>
          </cell>
        </row>
        <row r="20">
          <cell r="F20">
            <v>0.06</v>
          </cell>
          <cell r="O20">
            <v>6561</v>
          </cell>
          <cell r="P20">
            <v>8122.8761036893156</v>
          </cell>
        </row>
        <row r="22">
          <cell r="O22">
            <v>6267.1530927896383</v>
          </cell>
          <cell r="P22">
            <v>8872.8235231274957</v>
          </cell>
        </row>
        <row r="24">
          <cell r="O24">
            <v>6489.3114861577524</v>
          </cell>
          <cell r="P24">
            <v>9619.7588631839135</v>
          </cell>
        </row>
        <row r="27">
          <cell r="D27">
            <v>28200</v>
          </cell>
        </row>
        <row r="28">
          <cell r="D28">
            <v>5947</v>
          </cell>
        </row>
        <row r="29">
          <cell r="D29">
            <v>58.91</v>
          </cell>
        </row>
        <row r="31">
          <cell r="D31">
            <v>11.5</v>
          </cell>
        </row>
        <row r="34">
          <cell r="D34">
            <v>5.59</v>
          </cell>
        </row>
      </sheetData>
      <sheetData sheetId="7" refreshError="1">
        <row r="3">
          <cell r="B3" t="str">
            <v>Acc</v>
          </cell>
        </row>
        <row r="4">
          <cell r="B4" t="str">
            <v>B-2-1-7</v>
          </cell>
          <cell r="O4">
            <v>0.54624444183517717</v>
          </cell>
          <cell r="P4">
            <v>-2.621937766510694E-2</v>
          </cell>
        </row>
        <row r="6">
          <cell r="O6">
            <v>0.8175154419405134</v>
          </cell>
          <cell r="P6">
            <v>0.51464924502220355</v>
          </cell>
        </row>
        <row r="7">
          <cell r="D7">
            <v>35144.283051185434</v>
          </cell>
          <cell r="E7">
            <v>35470</v>
          </cell>
          <cell r="F7">
            <v>39968.481025891189</v>
          </cell>
          <cell r="G7">
            <v>45020.356094191091</v>
          </cell>
          <cell r="H7">
            <v>52080.747087546333</v>
          </cell>
        </row>
        <row r="8">
          <cell r="D8">
            <v>17425.846653338995</v>
          </cell>
          <cell r="E8">
            <v>14539</v>
          </cell>
          <cell r="F8">
            <v>14121.658793401919</v>
          </cell>
          <cell r="G8">
            <v>16119.735666835222</v>
          </cell>
          <cell r="H8">
            <v>19388.128937704954</v>
          </cell>
          <cell r="O8">
            <v>0.5171458261170766</v>
          </cell>
          <cell r="P8">
            <v>0.73723725100726156</v>
          </cell>
        </row>
        <row r="9">
          <cell r="D9">
            <v>8389.2739450770296</v>
          </cell>
          <cell r="E9">
            <v>6073</v>
          </cell>
          <cell r="F9">
            <v>4497.5565627328306</v>
          </cell>
          <cell r="G9">
            <v>4407.9978721637117</v>
          </cell>
          <cell r="H9">
            <v>5939.4975599834033</v>
          </cell>
        </row>
        <row r="10">
          <cell r="D10">
            <v>5100.1332733417566</v>
          </cell>
          <cell r="E10">
            <v>3184</v>
          </cell>
          <cell r="F10">
            <v>810.06485638467666</v>
          </cell>
          <cell r="G10">
            <v>18.959813575779663</v>
          </cell>
          <cell r="H10">
            <v>1402.8869152612187</v>
          </cell>
          <cell r="O10">
            <v>-0.11122367036846247</v>
          </cell>
          <cell r="P10">
            <v>1.1895763640565182</v>
          </cell>
        </row>
        <row r="11">
          <cell r="D11">
            <v>0.8175154419405134</v>
          </cell>
          <cell r="E11">
            <v>0.5171458261170766</v>
          </cell>
          <cell r="F11">
            <v>-0.11122367036846247</v>
          </cell>
          <cell r="G11">
            <v>-0.22474093342587459</v>
          </cell>
          <cell r="H11">
            <v>-2.621937766510694E-2</v>
          </cell>
        </row>
        <row r="12">
          <cell r="D12">
            <v>0.61355025743546221</v>
          </cell>
          <cell r="E12">
            <v>0.62</v>
          </cell>
          <cell r="F12">
            <v>0.62</v>
          </cell>
          <cell r="G12">
            <v>0.62</v>
          </cell>
          <cell r="H12">
            <v>0.62</v>
          </cell>
          <cell r="O12">
            <v>-0.22474093342587459</v>
          </cell>
          <cell r="P12">
            <v>1.6717483051666695</v>
          </cell>
        </row>
        <row r="13">
          <cell r="D13">
            <v>3.9608880599446006</v>
          </cell>
          <cell r="E13">
            <v>3.0890197436785591</v>
          </cell>
          <cell r="F13">
            <v>4.1062086099968953</v>
          </cell>
          <cell r="G13">
            <v>4.8976397389753403</v>
          </cell>
          <cell r="H13">
            <v>2.6793189374418178</v>
          </cell>
        </row>
        <row r="14">
          <cell r="D14">
            <v>33477</v>
          </cell>
          <cell r="E14">
            <v>36081</v>
          </cell>
          <cell r="F14">
            <v>52359.986328313898</v>
          </cell>
          <cell r="G14">
            <v>58987.824459452597</v>
          </cell>
          <cell r="H14">
            <v>56121.7325693725</v>
          </cell>
        </row>
        <row r="15">
          <cell r="F15">
            <v>2052.4723771351801</v>
          </cell>
          <cell r="G15">
            <v>-6401.0918632903404</v>
          </cell>
          <cell r="H15">
            <v>-10093.891863290301</v>
          </cell>
        </row>
        <row r="16">
          <cell r="D16">
            <v>33477</v>
          </cell>
          <cell r="E16">
            <v>36081</v>
          </cell>
          <cell r="F16">
            <v>50307.51395117872</v>
          </cell>
          <cell r="G16">
            <v>65388.916322742938</v>
          </cell>
          <cell r="H16">
            <v>66215.624432662793</v>
          </cell>
          <cell r="P16">
            <v>19388.128937704954</v>
          </cell>
        </row>
        <row r="18">
          <cell r="O18">
            <v>17425.846653338995</v>
          </cell>
          <cell r="P18">
            <v>23552.492108415827</v>
          </cell>
        </row>
        <row r="20">
          <cell r="F20">
            <v>0.14000000000000001</v>
          </cell>
          <cell r="O20">
            <v>14539</v>
          </cell>
          <cell r="P20">
            <v>27679.472691687326</v>
          </cell>
        </row>
        <row r="22">
          <cell r="O22">
            <v>14121.658793401919</v>
          </cell>
          <cell r="P22">
            <v>32706.619292418785</v>
          </cell>
        </row>
        <row r="24">
          <cell r="O24">
            <v>16119.735666835222</v>
          </cell>
          <cell r="P24">
            <v>36643.805980819125</v>
          </cell>
        </row>
        <row r="31">
          <cell r="D31">
            <v>60</v>
          </cell>
        </row>
      </sheetData>
      <sheetData sheetId="8"/>
      <sheetData sheetId="9" refreshError="1">
        <row r="3">
          <cell r="B3" t="str">
            <v>Acc</v>
          </cell>
        </row>
        <row r="4">
          <cell r="B4" t="str">
            <v>B-2-2-7</v>
          </cell>
          <cell r="O4">
            <v>0.3</v>
          </cell>
          <cell r="P4">
            <v>0.9656844599497727</v>
          </cell>
        </row>
        <row r="6">
          <cell r="O6">
            <v>2.6171324902029789</v>
          </cell>
          <cell r="P6">
            <v>1.7170320544652973</v>
          </cell>
        </row>
        <row r="7">
          <cell r="E7">
            <v>27231.374487961861</v>
          </cell>
          <cell r="F7">
            <v>32690.183304699305</v>
          </cell>
          <cell r="G7">
            <v>39467.607838457443</v>
          </cell>
          <cell r="H7">
            <v>42830.316154016102</v>
          </cell>
        </row>
        <row r="8">
          <cell r="E8">
            <v>9612.3744879618625</v>
          </cell>
          <cell r="F8">
            <v>11188.526964781033</v>
          </cell>
          <cell r="G8">
            <v>13116.422205263241</v>
          </cell>
          <cell r="H8">
            <v>14564.325970579876</v>
          </cell>
          <cell r="O8">
            <v>2.9322000592069082</v>
          </cell>
          <cell r="P8">
            <v>2.4963810499217081</v>
          </cell>
        </row>
        <row r="9">
          <cell r="E9">
            <v>4353.374876428461</v>
          </cell>
          <cell r="F9">
            <v>5270.6545946502201</v>
          </cell>
          <cell r="G9">
            <v>4610.7062416076296</v>
          </cell>
          <cell r="H9">
            <v>5614.0680367257091</v>
          </cell>
        </row>
        <row r="10">
          <cell r="E10">
            <v>4501.374876428461</v>
          </cell>
          <cell r="F10">
            <v>7443.6585671421244</v>
          </cell>
          <cell r="G10">
            <v>11688.655213637516</v>
          </cell>
          <cell r="H10">
            <v>3961.2700355203474</v>
          </cell>
          <cell r="O10">
            <v>1.4937101523390903</v>
          </cell>
          <cell r="P10">
            <v>3.6334934397185679</v>
          </cell>
        </row>
        <row r="11">
          <cell r="D11">
            <v>2.6171324902029789</v>
          </cell>
          <cell r="E11">
            <v>2.9322000592069082</v>
          </cell>
          <cell r="F11">
            <v>1.4937101523390903</v>
          </cell>
          <cell r="G11">
            <v>0.32079053001293434</v>
          </cell>
          <cell r="H11">
            <v>0.9656844599497727</v>
          </cell>
        </row>
        <row r="12">
          <cell r="D12">
            <v>0.9</v>
          </cell>
          <cell r="E12">
            <v>1</v>
          </cell>
          <cell r="F12">
            <v>1</v>
          </cell>
          <cell r="G12">
            <v>1</v>
          </cell>
          <cell r="H12">
            <v>1</v>
          </cell>
          <cell r="O12">
            <v>0.32079053001293434</v>
          </cell>
          <cell r="P12">
            <v>6.2826544490729672</v>
          </cell>
        </row>
        <row r="13">
          <cell r="D13">
            <v>7.3326707046015427</v>
          </cell>
          <cell r="E13">
            <v>7.8325789945140771</v>
          </cell>
          <cell r="F13">
            <v>7.0929067085220385</v>
          </cell>
          <cell r="G13">
            <v>7.6926128757838077</v>
          </cell>
          <cell r="H13">
            <v>8.7227870623792843</v>
          </cell>
        </row>
        <row r="14">
          <cell r="D14">
            <v>13067</v>
          </cell>
          <cell r="E14">
            <v>14628</v>
          </cell>
          <cell r="F14">
            <v>47160</v>
          </cell>
          <cell r="G14">
            <v>30397</v>
          </cell>
          <cell r="H14">
            <v>27866</v>
          </cell>
        </row>
        <row r="15">
          <cell r="F15">
            <v>8360</v>
          </cell>
          <cell r="G15">
            <v>8360</v>
          </cell>
          <cell r="H15">
            <v>8360</v>
          </cell>
        </row>
        <row r="16">
          <cell r="D16">
            <v>13067</v>
          </cell>
          <cell r="E16">
            <v>14628</v>
          </cell>
          <cell r="F16">
            <v>38800</v>
          </cell>
          <cell r="G16">
            <v>22037</v>
          </cell>
          <cell r="H16">
            <v>19506</v>
          </cell>
          <cell r="P16">
            <v>14564.325970579876</v>
          </cell>
        </row>
        <row r="18">
          <cell r="O18">
            <v>0</v>
          </cell>
          <cell r="P18">
            <v>16353.262653211019</v>
          </cell>
        </row>
        <row r="20">
          <cell r="F20">
            <v>0.12</v>
          </cell>
          <cell r="O20">
            <v>9612.3744879618625</v>
          </cell>
          <cell r="P20">
            <v>18007.065530463115</v>
          </cell>
        </row>
        <row r="22">
          <cell r="O22">
            <v>11188.526964781033</v>
          </cell>
          <cell r="P22">
            <v>19945.836766220396</v>
          </cell>
        </row>
        <row r="24">
          <cell r="O24">
            <v>13116.422205263241</v>
          </cell>
          <cell r="P24">
            <v>22119.313154298823</v>
          </cell>
        </row>
        <row r="27">
          <cell r="D27">
            <v>33900</v>
          </cell>
        </row>
        <row r="28">
          <cell r="D28">
            <v>5200</v>
          </cell>
        </row>
        <row r="29">
          <cell r="D29">
            <v>58</v>
          </cell>
        </row>
        <row r="31">
          <cell r="D31">
            <v>160</v>
          </cell>
        </row>
        <row r="34">
          <cell r="D34">
            <v>2.1</v>
          </cell>
          <cell r="E34">
            <v>2.06</v>
          </cell>
          <cell r="F34">
            <v>2.08</v>
          </cell>
        </row>
        <row r="35">
          <cell r="D35">
            <v>0.98</v>
          </cell>
          <cell r="E35">
            <v>1.02</v>
          </cell>
          <cell r="F35">
            <v>1.08</v>
          </cell>
        </row>
        <row r="36">
          <cell r="D36">
            <v>7.23</v>
          </cell>
          <cell r="E36">
            <v>7.15</v>
          </cell>
          <cell r="F36">
            <v>6.85</v>
          </cell>
        </row>
        <row r="37">
          <cell r="D37">
            <v>0.15</v>
          </cell>
        </row>
      </sheetData>
      <sheetData sheetId="10" refreshError="1">
        <row r="3">
          <cell r="B3" t="str">
            <v>Buy</v>
          </cell>
        </row>
        <row r="4">
          <cell r="B4" t="str">
            <v>B-1-1-7</v>
          </cell>
          <cell r="O4">
            <v>0</v>
          </cell>
          <cell r="P4">
            <v>-0.22732152157280067</v>
          </cell>
        </row>
        <row r="6">
          <cell r="O6">
            <v>0.96498199847159549</v>
          </cell>
          <cell r="P6">
            <v>7.7044787025098621E-2</v>
          </cell>
        </row>
        <row r="7">
          <cell r="D7">
            <v>7946.8906037221977</v>
          </cell>
          <cell r="E7">
            <v>8560.1452564684532</v>
          </cell>
          <cell r="F7">
            <v>11796.092390758635</v>
          </cell>
          <cell r="G7">
            <v>14066.465702699563</v>
          </cell>
          <cell r="H7">
            <v>15970.656840000924</v>
          </cell>
        </row>
        <row r="8">
          <cell r="D8">
            <v>2987.2900590104405</v>
          </cell>
          <cell r="E8">
            <v>2993.1911030413075</v>
          </cell>
          <cell r="F8">
            <v>3666.2877764971636</v>
          </cell>
          <cell r="G8">
            <v>4276.1786063260388</v>
          </cell>
          <cell r="H8">
            <v>4930.258843257383</v>
          </cell>
          <cell r="O8">
            <v>0.86696599262742602</v>
          </cell>
          <cell r="P8">
            <v>0.41059958511564754</v>
          </cell>
        </row>
        <row r="9">
          <cell r="D9">
            <v>1575.1248297775762</v>
          </cell>
          <cell r="E9">
            <v>689.96822514752614</v>
          </cell>
          <cell r="F9">
            <v>209.43967389252592</v>
          </cell>
          <cell r="G9">
            <v>477.29322771249588</v>
          </cell>
          <cell r="H9">
            <v>789.33618863493336</v>
          </cell>
        </row>
        <row r="10">
          <cell r="D10">
            <v>1404.9024058102589</v>
          </cell>
          <cell r="E10">
            <v>1010.4403086699955</v>
          </cell>
          <cell r="F10">
            <v>22.248252817854883</v>
          </cell>
          <cell r="G10">
            <v>81.773481911315642</v>
          </cell>
          <cell r="H10">
            <v>450.5540733376115</v>
          </cell>
          <cell r="O10">
            <v>-0.5160408751114155</v>
          </cell>
          <cell r="P10">
            <v>0.71164373551685178</v>
          </cell>
        </row>
        <row r="11">
          <cell r="D11">
            <v>0.96498199847159549</v>
          </cell>
          <cell r="E11">
            <v>0.86696599262742602</v>
          </cell>
          <cell r="F11">
            <v>-0.5160408751114155</v>
          </cell>
          <cell r="G11">
            <v>-0.50995062909830469</v>
          </cell>
          <cell r="H11">
            <v>-0.22732152157280067</v>
          </cell>
        </row>
        <row r="12">
          <cell r="D12">
            <v>1.0576486609169315</v>
          </cell>
          <cell r="E12">
            <v>1.0576486609169315</v>
          </cell>
          <cell r="F12">
            <v>1.0576486609169315</v>
          </cell>
          <cell r="G12">
            <v>1.0576486609169315</v>
          </cell>
          <cell r="H12">
            <v>1.0576486609169315</v>
          </cell>
          <cell r="O12">
            <v>-0.50995062909830469</v>
          </cell>
          <cell r="P12">
            <v>1.0925716389492506</v>
          </cell>
        </row>
        <row r="13">
          <cell r="D13">
            <v>2.4509308977130031</v>
          </cell>
          <cell r="E13">
            <v>2.6851787797433184</v>
          </cell>
          <cell r="F13">
            <v>3.0923600670646159</v>
          </cell>
          <cell r="G13">
            <v>3.4554829602686508</v>
          </cell>
          <cell r="H13">
            <v>4.0951447149850804</v>
          </cell>
        </row>
        <row r="14">
          <cell r="D14">
            <v>4624.1488878801638</v>
          </cell>
          <cell r="E14">
            <v>3334.0898774398552</v>
          </cell>
          <cell r="F14">
            <v>10347.763803451769</v>
          </cell>
          <cell r="G14">
            <v>9350.6189803053876</v>
          </cell>
          <cell r="H14">
            <v>9427.4219949845574</v>
          </cell>
        </row>
        <row r="15">
          <cell r="D15">
            <v>11067</v>
          </cell>
          <cell r="E15">
            <v>11067</v>
          </cell>
          <cell r="F15">
            <v>11067</v>
          </cell>
          <cell r="G15">
            <v>11067</v>
          </cell>
          <cell r="H15">
            <v>11067</v>
          </cell>
        </row>
        <row r="16">
          <cell r="D16">
            <v>-6442.8511121198362</v>
          </cell>
          <cell r="E16">
            <v>-7732.9101225601444</v>
          </cell>
          <cell r="F16">
            <v>-719.23619654823051</v>
          </cell>
          <cell r="G16">
            <v>-1716.3810196946124</v>
          </cell>
          <cell r="H16">
            <v>-1639.5780050154426</v>
          </cell>
          <cell r="P16">
            <v>4930.258843257383</v>
          </cell>
        </row>
        <row r="18">
          <cell r="O18">
            <v>2987.2900590104405</v>
          </cell>
          <cell r="P18">
            <v>5650.0318636857173</v>
          </cell>
        </row>
        <row r="20">
          <cell r="F20">
            <v>0.15</v>
          </cell>
          <cell r="O20">
            <v>2993.1911030413075</v>
          </cell>
          <cell r="P20">
            <v>6369.8704442688922</v>
          </cell>
        </row>
        <row r="22">
          <cell r="O22">
            <v>3666.2877764971636</v>
          </cell>
          <cell r="P22">
            <v>7021.8853721969354</v>
          </cell>
        </row>
        <row r="24">
          <cell r="O24">
            <v>4276.1786063260388</v>
          </cell>
          <cell r="P24">
            <v>7571.6169110552146</v>
          </cell>
        </row>
        <row r="27">
          <cell r="D27">
            <v>9600</v>
          </cell>
        </row>
        <row r="28">
          <cell r="D28">
            <v>7.3</v>
          </cell>
        </row>
        <row r="29">
          <cell r="D29">
            <v>15.4</v>
          </cell>
        </row>
        <row r="31">
          <cell r="D31">
            <v>77.5</v>
          </cell>
        </row>
        <row r="34">
          <cell r="D34">
            <v>2.11</v>
          </cell>
          <cell r="E34">
            <v>1.7</v>
          </cell>
          <cell r="F34">
            <v>2.27</v>
          </cell>
        </row>
        <row r="36">
          <cell r="D36">
            <v>5.13</v>
          </cell>
          <cell r="E36">
            <v>4.84</v>
          </cell>
          <cell r="F36">
            <v>5.98</v>
          </cell>
        </row>
        <row r="37">
          <cell r="D37">
            <v>0.1</v>
          </cell>
        </row>
      </sheetData>
      <sheetData sheetId="11" refreshError="1">
        <row r="3">
          <cell r="B3" t="str">
            <v>Acc</v>
          </cell>
        </row>
        <row r="4">
          <cell r="B4" t="str">
            <v>B-2-1-7</v>
          </cell>
          <cell r="O4">
            <v>1.6959128500314242</v>
          </cell>
          <cell r="P4">
            <v>0.38770286539043747</v>
          </cell>
        </row>
        <row r="6">
          <cell r="O6">
            <v>0.41917071427079255</v>
          </cell>
          <cell r="P6">
            <v>0.47375227719069168</v>
          </cell>
        </row>
        <row r="7">
          <cell r="D7">
            <v>2938.7439181572413</v>
          </cell>
          <cell r="E7">
            <v>3218.2</v>
          </cell>
          <cell r="F7">
            <v>3956.038820868971</v>
          </cell>
          <cell r="G7">
            <v>4290.7963271585413</v>
          </cell>
          <cell r="H7">
            <v>4668.1946112844053</v>
          </cell>
        </row>
        <row r="8">
          <cell r="D8">
            <v>1358.2844454863782</v>
          </cell>
          <cell r="E8">
            <v>1550.4</v>
          </cell>
          <cell r="F8">
            <v>1716.4467330567004</v>
          </cell>
          <cell r="G8">
            <v>1798.1255526660484</v>
          </cell>
          <cell r="H8">
            <v>1991.2692452036613</v>
          </cell>
          <cell r="O8">
            <v>0.3206854345165237</v>
          </cell>
          <cell r="P8">
            <v>0.57462181352930353</v>
          </cell>
        </row>
        <row r="9">
          <cell r="D9">
            <v>739.3</v>
          </cell>
          <cell r="E9">
            <v>455.4</v>
          </cell>
          <cell r="F9">
            <v>832.11613548530249</v>
          </cell>
          <cell r="G9">
            <v>874.68958046417663</v>
          </cell>
          <cell r="H9">
            <v>1036.8112317046489</v>
          </cell>
        </row>
        <row r="10">
          <cell r="D10">
            <v>618.79999999999995</v>
          </cell>
          <cell r="E10">
            <v>735</v>
          </cell>
          <cell r="F10">
            <v>616.06558066098921</v>
          </cell>
          <cell r="G10">
            <v>569.00215445655317</v>
          </cell>
          <cell r="H10">
            <v>754.96196739842162</v>
          </cell>
          <cell r="O10">
            <v>0.28234880490942249</v>
          </cell>
          <cell r="P10">
            <v>0.71284167479445437</v>
          </cell>
        </row>
        <row r="11">
          <cell r="D11">
            <v>0.41917071427079255</v>
          </cell>
          <cell r="E11">
            <v>0.3206854345165237</v>
          </cell>
          <cell r="F11">
            <v>0.28234880490942249</v>
          </cell>
          <cell r="G11">
            <v>0.28822722088102337</v>
          </cell>
          <cell r="H11">
            <v>0.38770286539043747</v>
          </cell>
        </row>
        <row r="12">
          <cell r="D12">
            <v>0.20200000000000001</v>
          </cell>
          <cell r="E12">
            <v>0.20200000000000001</v>
          </cell>
          <cell r="F12">
            <v>0.20200000000000001</v>
          </cell>
          <cell r="G12">
            <v>0.20200000000000001</v>
          </cell>
          <cell r="H12">
            <v>0.20200000000000001</v>
          </cell>
          <cell r="O12">
            <v>0.28822722088102337</v>
          </cell>
          <cell r="P12">
            <v>0.9043115938222428</v>
          </cell>
        </row>
        <row r="13">
          <cell r="D13">
            <v>1.115939832424909</v>
          </cell>
          <cell r="E13">
            <v>1.134837092731829</v>
          </cell>
          <cell r="F13">
            <v>1.052404515591133</v>
          </cell>
          <cell r="G13">
            <v>1.0385552754757721</v>
          </cell>
          <cell r="H13">
            <v>1.1722387041108679</v>
          </cell>
        </row>
        <row r="14">
          <cell r="D14">
            <v>3641.2</v>
          </cell>
          <cell r="E14">
            <v>2791.5515300000002</v>
          </cell>
          <cell r="F14">
            <v>3787.9493632434601</v>
          </cell>
          <cell r="G14">
            <v>3737.9791988402199</v>
          </cell>
          <cell r="H14">
            <v>3385.2488465558199</v>
          </cell>
        </row>
        <row r="15">
          <cell r="D15">
            <v>1751.3452</v>
          </cell>
          <cell r="E15">
            <v>1751.3452</v>
          </cell>
          <cell r="F15">
            <v>1751.3452</v>
          </cell>
          <cell r="G15">
            <v>1751.3452</v>
          </cell>
          <cell r="H15">
            <v>1751.3452</v>
          </cell>
        </row>
        <row r="16">
          <cell r="D16">
            <v>1889.8547999999998</v>
          </cell>
          <cell r="E16">
            <v>1040.2063300000002</v>
          </cell>
          <cell r="F16">
            <v>2036.6041632434601</v>
          </cell>
          <cell r="G16">
            <v>1986.6339988402199</v>
          </cell>
          <cell r="H16">
            <v>1633.9036465558199</v>
          </cell>
          <cell r="P16">
            <v>1991.2692452036613</v>
          </cell>
        </row>
        <row r="18">
          <cell r="O18">
            <v>1358.2844454863782</v>
          </cell>
          <cell r="P18">
            <v>2175.5711992748884</v>
          </cell>
        </row>
        <row r="19">
          <cell r="H19" t="str">
            <v>CRT - Cellular</v>
          </cell>
        </row>
        <row r="20">
          <cell r="F20">
            <v>0.08</v>
          </cell>
          <cell r="H20" t="str">
            <v>Telefonica stake</v>
          </cell>
          <cell r="O20">
            <v>1550.4</v>
          </cell>
          <cell r="P20">
            <v>2369.8273430250933</v>
          </cell>
        </row>
        <row r="22">
          <cell r="O22">
            <v>1716.4467330567004</v>
          </cell>
          <cell r="P22">
            <v>2560.2306023758756</v>
          </cell>
        </row>
        <row r="24">
          <cell r="O24">
            <v>1798.1255526660484</v>
          </cell>
          <cell r="P24">
            <v>2752.03798864593</v>
          </cell>
        </row>
        <row r="27">
          <cell r="D27">
            <v>4117</v>
          </cell>
        </row>
        <row r="28">
          <cell r="D28">
            <v>1425.7</v>
          </cell>
        </row>
        <row r="29">
          <cell r="D29">
            <v>9.92</v>
          </cell>
        </row>
        <row r="31">
          <cell r="D31">
            <v>15</v>
          </cell>
        </row>
        <row r="34">
          <cell r="D34" t="e">
            <v>#REF!</v>
          </cell>
          <cell r="E34">
            <v>0.41917071427079255</v>
          </cell>
          <cell r="F34">
            <v>0.3206854345165237</v>
          </cell>
        </row>
        <row r="35">
          <cell r="D35" t="e">
            <v>#REF!</v>
          </cell>
          <cell r="E35">
            <v>0.20200000000000001</v>
          </cell>
          <cell r="F35">
            <v>0.20200000000000001</v>
          </cell>
        </row>
        <row r="36">
          <cell r="D36" t="e">
            <v>#REF!</v>
          </cell>
          <cell r="E36">
            <v>1.115939832424909</v>
          </cell>
          <cell r="F36">
            <v>1.134837092731829</v>
          </cell>
        </row>
      </sheetData>
      <sheetData sheetId="12" refreshError="1">
        <row r="3">
          <cell r="B3" t="str">
            <v>Neutral</v>
          </cell>
        </row>
        <row r="4">
          <cell r="B4" t="str">
            <v>B-3-2-7</v>
          </cell>
          <cell r="O4">
            <v>27.73</v>
          </cell>
          <cell r="P4">
            <v>28.04</v>
          </cell>
        </row>
        <row r="6">
          <cell r="O6">
            <v>30.414657832521868</v>
          </cell>
          <cell r="P6">
            <v>33.07</v>
          </cell>
        </row>
        <row r="7">
          <cell r="D7">
            <v>10561</v>
          </cell>
          <cell r="E7">
            <v>11081.582401752214</v>
          </cell>
          <cell r="F7">
            <v>14135.014969265645</v>
          </cell>
          <cell r="G7">
            <v>15537.070354174572</v>
          </cell>
          <cell r="H7">
            <v>17230</v>
          </cell>
        </row>
        <row r="8">
          <cell r="D8">
            <v>4463</v>
          </cell>
          <cell r="E8">
            <v>4381.8860879439762</v>
          </cell>
          <cell r="F8">
            <v>4235.7149731631234</v>
          </cell>
          <cell r="G8">
            <v>4610.6985466895512</v>
          </cell>
          <cell r="H8">
            <v>4972</v>
          </cell>
          <cell r="O8">
            <v>23.00578968920118</v>
          </cell>
          <cell r="P8">
            <v>39.19</v>
          </cell>
        </row>
        <row r="9">
          <cell r="D9">
            <v>2892</v>
          </cell>
          <cell r="E9">
            <v>2401.2657419323587</v>
          </cell>
          <cell r="F9">
            <v>2062.5003055186617</v>
          </cell>
          <cell r="G9">
            <v>2314.762711573565</v>
          </cell>
        </row>
        <row r="10">
          <cell r="D10">
            <v>2366</v>
          </cell>
          <cell r="E10">
            <v>2121.2340562083823</v>
          </cell>
          <cell r="F10">
            <v>2966.7206391844293</v>
          </cell>
          <cell r="G10">
            <v>2188.181877815291</v>
          </cell>
          <cell r="O10">
            <v>19.78966638623567</v>
          </cell>
          <cell r="P10">
            <v>44.39</v>
          </cell>
        </row>
        <row r="11">
          <cell r="D11">
            <v>30.414657832521868</v>
          </cell>
          <cell r="E11">
            <v>23.00578968920118</v>
          </cell>
          <cell r="F11">
            <v>19.78966638623567</v>
          </cell>
          <cell r="G11">
            <v>23.144713038931542</v>
          </cell>
          <cell r="H11">
            <v>28.04</v>
          </cell>
        </row>
        <row r="12">
          <cell r="D12">
            <v>11</v>
          </cell>
          <cell r="E12">
            <v>11</v>
          </cell>
          <cell r="F12">
            <v>11</v>
          </cell>
          <cell r="G12">
            <v>11.572356519465771</v>
          </cell>
          <cell r="H12">
            <v>16.54</v>
          </cell>
          <cell r="O12">
            <v>23.144713038931542</v>
          </cell>
          <cell r="P12">
            <v>51.735365734057133</v>
          </cell>
        </row>
        <row r="13">
          <cell r="D13">
            <v>46.650708893389798</v>
          </cell>
          <cell r="E13">
            <v>46.679259076956278</v>
          </cell>
          <cell r="F13">
            <v>57.628344714709911</v>
          </cell>
          <cell r="G13">
            <v>49.053362212886839</v>
          </cell>
          <cell r="H13">
            <v>53.23</v>
          </cell>
        </row>
        <row r="14">
          <cell r="D14">
            <v>4200</v>
          </cell>
          <cell r="E14">
            <v>6187.8367580676404</v>
          </cell>
          <cell r="F14">
            <v>3749.8671094582201</v>
          </cell>
          <cell r="G14">
            <v>2739.0138433950501</v>
          </cell>
          <cell r="H14">
            <v>1467</v>
          </cell>
        </row>
        <row r="15">
          <cell r="D15">
            <v>4634</v>
          </cell>
          <cell r="E15">
            <v>4634</v>
          </cell>
          <cell r="F15">
            <v>4634</v>
          </cell>
          <cell r="G15">
            <v>4634</v>
          </cell>
          <cell r="H15">
            <v>4634</v>
          </cell>
        </row>
        <row r="16">
          <cell r="D16">
            <v>-434</v>
          </cell>
          <cell r="E16">
            <v>1553.8367580676404</v>
          </cell>
          <cell r="F16">
            <v>-884.13289054177994</v>
          </cell>
          <cell r="G16">
            <v>-1894.9861566049499</v>
          </cell>
          <cell r="H16">
            <v>-3167</v>
          </cell>
          <cell r="P16">
            <v>4972</v>
          </cell>
        </row>
        <row r="18">
          <cell r="O18">
            <v>4463</v>
          </cell>
          <cell r="P18">
            <v>5341</v>
          </cell>
        </row>
        <row r="20">
          <cell r="F20">
            <v>5.8000000000000003E-2</v>
          </cell>
          <cell r="O20">
            <v>4381.8860879439762</v>
          </cell>
          <cell r="P20">
            <v>5798</v>
          </cell>
        </row>
        <row r="22">
          <cell r="O22">
            <v>4235.7149731631234</v>
          </cell>
          <cell r="P22">
            <v>6312</v>
          </cell>
        </row>
        <row r="24">
          <cell r="O24">
            <v>4610.6985466895512</v>
          </cell>
          <cell r="P24">
            <v>6834.5870645531977</v>
          </cell>
        </row>
        <row r="27">
          <cell r="D27">
            <v>4946</v>
          </cell>
        </row>
        <row r="28">
          <cell r="D28">
            <v>2321</v>
          </cell>
        </row>
        <row r="29">
          <cell r="D29">
            <v>7.1</v>
          </cell>
        </row>
        <row r="31">
          <cell r="D31" t="str">
            <v>n/a</v>
          </cell>
        </row>
      </sheetData>
      <sheetData sheetId="13" refreshError="1">
        <row r="3">
          <cell r="B3" t="str">
            <v>Buy</v>
          </cell>
        </row>
        <row r="4">
          <cell r="B4" t="str">
            <v>B-1-1-7</v>
          </cell>
          <cell r="P4">
            <v>29.770369636382945</v>
          </cell>
        </row>
        <row r="6">
          <cell r="O6">
            <v>13.61</v>
          </cell>
          <cell r="P6">
            <v>34.919415496266851</v>
          </cell>
        </row>
        <row r="7">
          <cell r="D7">
            <v>35681</v>
          </cell>
          <cell r="E7">
            <v>40216</v>
          </cell>
          <cell r="F7">
            <v>45230.913009982243</v>
          </cell>
          <cell r="G7">
            <v>50742.225514890481</v>
          </cell>
          <cell r="H7">
            <v>56732.458052300703</v>
          </cell>
        </row>
        <row r="8">
          <cell r="D8">
            <v>10389</v>
          </cell>
          <cell r="E8">
            <v>11655</v>
          </cell>
          <cell r="F8">
            <v>13086.41685990648</v>
          </cell>
          <cell r="G8">
            <v>14862.361410990379</v>
          </cell>
          <cell r="H8">
            <v>16822.513710461513</v>
          </cell>
          <cell r="O8">
            <v>16.227844292332719</v>
          </cell>
          <cell r="P8">
            <v>44.04875585133523</v>
          </cell>
        </row>
        <row r="9">
          <cell r="D9">
            <v>5298</v>
          </cell>
          <cell r="E9">
            <v>6350</v>
          </cell>
          <cell r="F9">
            <v>7548.5835265731466</v>
          </cell>
          <cell r="G9">
            <v>9091.6947443237132</v>
          </cell>
          <cell r="H9">
            <v>10819.013710461513</v>
          </cell>
        </row>
        <row r="10">
          <cell r="D10">
            <v>5889</v>
          </cell>
          <cell r="E10">
            <v>6135</v>
          </cell>
          <cell r="F10">
            <v>7222.8052902362542</v>
          </cell>
          <cell r="G10">
            <v>8900.1347443237137</v>
          </cell>
          <cell r="H10">
            <v>10742.141710461514</v>
          </cell>
          <cell r="O10">
            <v>19.349778606637543</v>
          </cell>
          <cell r="P10">
            <v>50.218515763240838</v>
          </cell>
        </row>
        <row r="11">
          <cell r="D11">
            <v>13.61</v>
          </cell>
          <cell r="E11">
            <v>16.227844292332719</v>
          </cell>
          <cell r="F11">
            <v>19.349778606637543</v>
          </cell>
          <cell r="G11">
            <v>24.254408772060003</v>
          </cell>
          <cell r="H11">
            <v>29.770369636382945</v>
          </cell>
        </row>
        <row r="12">
          <cell r="D12">
            <v>9.5</v>
          </cell>
          <cell r="E12">
            <v>10</v>
          </cell>
          <cell r="F12">
            <v>11</v>
          </cell>
          <cell r="G12">
            <v>12.5</v>
          </cell>
          <cell r="H12">
            <v>14</v>
          </cell>
          <cell r="O12">
            <v>24.254408772060003</v>
          </cell>
          <cell r="P12">
            <v>59.780162053227947</v>
          </cell>
        </row>
        <row r="13">
          <cell r="D13">
            <v>39.474109145277843</v>
          </cell>
          <cell r="E13">
            <v>40.73359834038996</v>
          </cell>
          <cell r="F13">
            <v>44.928685458061715</v>
          </cell>
          <cell r="G13">
            <v>50.908758271675097</v>
          </cell>
          <cell r="H13">
            <v>57.50016178418894</v>
          </cell>
        </row>
        <row r="14">
          <cell r="D14">
            <v>8581</v>
          </cell>
          <cell r="E14">
            <v>13644</v>
          </cell>
          <cell r="F14">
            <v>9204.2157557928294</v>
          </cell>
          <cell r="G14">
            <v>6432.2445667016764</v>
          </cell>
          <cell r="H14">
            <v>2537.4105014128872</v>
          </cell>
        </row>
        <row r="15">
          <cell r="E15">
            <v>3763</v>
          </cell>
          <cell r="F15">
            <v>4139.3</v>
          </cell>
          <cell r="G15">
            <v>4553.2300000000005</v>
          </cell>
          <cell r="H15">
            <v>4553.2300000000005</v>
          </cell>
        </row>
        <row r="16">
          <cell r="D16">
            <v>8581</v>
          </cell>
          <cell r="E16">
            <v>9881</v>
          </cell>
          <cell r="F16">
            <v>5064.9157557928293</v>
          </cell>
          <cell r="G16">
            <v>1879.0145667016759</v>
          </cell>
          <cell r="H16">
            <v>-2015.8194985871132</v>
          </cell>
          <cell r="P16">
            <v>16822.513710461513</v>
          </cell>
        </row>
        <row r="18">
          <cell r="O18">
            <v>10389</v>
          </cell>
          <cell r="P18">
            <v>18574.10998733624</v>
          </cell>
        </row>
        <row r="20">
          <cell r="F20">
            <v>0.115</v>
          </cell>
          <cell r="O20">
            <v>11655</v>
          </cell>
          <cell r="P20">
            <v>20312.30370443131</v>
          </cell>
        </row>
        <row r="22">
          <cell r="O22">
            <v>13086.41685990648</v>
          </cell>
          <cell r="P22">
            <v>22258.538046002606</v>
          </cell>
        </row>
        <row r="24">
          <cell r="O24">
            <v>14862.361410990379</v>
          </cell>
          <cell r="P24">
            <v>24436.09948886538</v>
          </cell>
        </row>
        <row r="27">
          <cell r="D27">
            <v>3628</v>
          </cell>
        </row>
        <row r="28">
          <cell r="D28">
            <v>1311</v>
          </cell>
        </row>
        <row r="29">
          <cell r="D29">
            <v>5.2</v>
          </cell>
        </row>
        <row r="31">
          <cell r="D31">
            <v>800</v>
          </cell>
        </row>
        <row r="34">
          <cell r="D34">
            <v>0.88</v>
          </cell>
          <cell r="E34">
            <v>2.89</v>
          </cell>
          <cell r="F34">
            <v>2.82</v>
          </cell>
        </row>
        <row r="36">
          <cell r="D36">
            <v>2.84</v>
          </cell>
          <cell r="E36">
            <v>5.25</v>
          </cell>
          <cell r="F36">
            <v>5.25</v>
          </cell>
        </row>
        <row r="37">
          <cell r="D37">
            <v>0.15</v>
          </cell>
        </row>
      </sheetData>
      <sheetData sheetId="14" refreshError="1">
        <row r="3">
          <cell r="B3" t="str">
            <v>Acc</v>
          </cell>
        </row>
        <row r="4">
          <cell r="B4" t="str">
            <v>C-2-1-7</v>
          </cell>
          <cell r="O4">
            <v>0.1606180956168303</v>
          </cell>
          <cell r="P4">
            <v>0.41</v>
          </cell>
        </row>
        <row r="6">
          <cell r="O6">
            <v>0.27</v>
          </cell>
          <cell r="P6">
            <v>0.59</v>
          </cell>
        </row>
        <row r="7">
          <cell r="D7">
            <v>26064</v>
          </cell>
          <cell r="E7">
            <v>28299</v>
          </cell>
          <cell r="F7">
            <v>29829</v>
          </cell>
          <cell r="G7">
            <v>33241</v>
          </cell>
          <cell r="H7">
            <v>35668</v>
          </cell>
        </row>
        <row r="8">
          <cell r="D8">
            <v>11822</v>
          </cell>
          <cell r="E8">
            <v>12227</v>
          </cell>
          <cell r="F8">
            <v>12725</v>
          </cell>
          <cell r="G8">
            <v>14337</v>
          </cell>
          <cell r="H8">
            <v>15312</v>
          </cell>
          <cell r="O8">
            <v>0.23</v>
          </cell>
          <cell r="P8">
            <v>0.66</v>
          </cell>
        </row>
        <row r="9">
          <cell r="D9">
            <v>4745</v>
          </cell>
          <cell r="E9">
            <v>6433</v>
          </cell>
          <cell r="F9">
            <v>6717</v>
          </cell>
          <cell r="G9">
            <v>7878</v>
          </cell>
          <cell r="H9">
            <v>8576</v>
          </cell>
        </row>
        <row r="10">
          <cell r="D10">
            <v>4692</v>
          </cell>
          <cell r="E10">
            <v>5522</v>
          </cell>
          <cell r="F10">
            <v>5235</v>
          </cell>
          <cell r="G10">
            <v>6003</v>
          </cell>
          <cell r="H10">
            <v>6867</v>
          </cell>
          <cell r="O10">
            <v>0.3</v>
          </cell>
          <cell r="P10">
            <v>0.74</v>
          </cell>
        </row>
        <row r="11">
          <cell r="D11">
            <v>0.27</v>
          </cell>
          <cell r="E11">
            <v>0.23</v>
          </cell>
          <cell r="F11">
            <v>0.3</v>
          </cell>
          <cell r="G11">
            <v>0.36</v>
          </cell>
          <cell r="H11">
            <v>0.41</v>
          </cell>
        </row>
        <row r="12">
          <cell r="D12">
            <v>0.14000000000000001</v>
          </cell>
          <cell r="E12">
            <v>0.31</v>
          </cell>
          <cell r="F12">
            <v>0.27</v>
          </cell>
          <cell r="G12">
            <v>0.32</v>
          </cell>
          <cell r="H12">
            <v>0.37</v>
          </cell>
          <cell r="O12">
            <v>0.36</v>
          </cell>
          <cell r="P12">
            <v>0.83</v>
          </cell>
        </row>
        <row r="13">
          <cell r="D13">
            <v>1.17</v>
          </cell>
          <cell r="E13">
            <v>1.01</v>
          </cell>
          <cell r="F13">
            <v>1.1299999999999999</v>
          </cell>
          <cell r="G13">
            <v>1.3</v>
          </cell>
          <cell r="H13">
            <v>1.39</v>
          </cell>
        </row>
        <row r="14">
          <cell r="D14">
            <v>8062</v>
          </cell>
          <cell r="E14">
            <v>8044</v>
          </cell>
          <cell r="F14">
            <v>20611</v>
          </cell>
          <cell r="G14">
            <v>18081</v>
          </cell>
          <cell r="H14">
            <v>15283</v>
          </cell>
        </row>
        <row r="15">
          <cell r="D15">
            <v>16576</v>
          </cell>
          <cell r="E15">
            <v>16576</v>
          </cell>
          <cell r="F15">
            <v>16576</v>
          </cell>
          <cell r="G15">
            <v>16576</v>
          </cell>
          <cell r="H15">
            <v>16576</v>
          </cell>
        </row>
        <row r="16">
          <cell r="D16">
            <v>-8514</v>
          </cell>
          <cell r="E16">
            <v>-8532</v>
          </cell>
          <cell r="F16">
            <v>4035</v>
          </cell>
          <cell r="G16">
            <v>1505</v>
          </cell>
          <cell r="H16">
            <v>-1293</v>
          </cell>
          <cell r="P16">
            <v>15312</v>
          </cell>
        </row>
        <row r="18">
          <cell r="O18">
            <v>11822</v>
          </cell>
          <cell r="P18">
            <v>16628</v>
          </cell>
        </row>
        <row r="20">
          <cell r="F20">
            <v>7.4999999999999997E-2</v>
          </cell>
          <cell r="O20">
            <v>12227</v>
          </cell>
          <cell r="P20">
            <v>17745</v>
          </cell>
        </row>
        <row r="22">
          <cell r="O22">
            <v>12725</v>
          </cell>
          <cell r="P22">
            <v>19036</v>
          </cell>
        </row>
        <row r="24">
          <cell r="O24">
            <v>14337</v>
          </cell>
          <cell r="P24">
            <v>20404</v>
          </cell>
        </row>
        <row r="27">
          <cell r="D27">
            <v>25698</v>
          </cell>
        </row>
        <row r="28">
          <cell r="D28">
            <v>11623</v>
          </cell>
        </row>
        <row r="29">
          <cell r="D29">
            <v>57.4</v>
          </cell>
        </row>
        <row r="31">
          <cell r="D31">
            <v>20</v>
          </cell>
        </row>
        <row r="34">
          <cell r="D34" t="e">
            <v>#REF!</v>
          </cell>
          <cell r="E34">
            <v>0.27</v>
          </cell>
          <cell r="F34">
            <v>0.23</v>
          </cell>
        </row>
        <row r="35">
          <cell r="D35">
            <v>1.1200000000000001</v>
          </cell>
          <cell r="E35">
            <v>1.34</v>
          </cell>
          <cell r="F35">
            <v>1.54</v>
          </cell>
        </row>
        <row r="36">
          <cell r="D36">
            <v>10.029999999999999</v>
          </cell>
          <cell r="E36">
            <v>11.55</v>
          </cell>
          <cell r="F36">
            <v>11.82</v>
          </cell>
        </row>
        <row r="37">
          <cell r="D37">
            <v>0</v>
          </cell>
          <cell r="E37">
            <v>0</v>
          </cell>
          <cell r="F37">
            <v>0</v>
          </cell>
        </row>
        <row r="39">
          <cell r="D39">
            <v>0</v>
          </cell>
          <cell r="E39">
            <v>0</v>
          </cell>
          <cell r="F39">
            <v>0</v>
          </cell>
        </row>
      </sheetData>
      <sheetData sheetId="15"/>
      <sheetData sheetId="16" refreshError="1">
        <row r="3">
          <cell r="B3" t="str">
            <v>Acc</v>
          </cell>
        </row>
        <row r="4">
          <cell r="B4" t="str">
            <v>B-2-1-9</v>
          </cell>
          <cell r="O4">
            <v>0</v>
          </cell>
          <cell r="P4">
            <v>1.2649241741654249</v>
          </cell>
        </row>
        <row r="6">
          <cell r="O6">
            <v>0.41</v>
          </cell>
          <cell r="P6">
            <v>1.503782037275635</v>
          </cell>
        </row>
        <row r="7">
          <cell r="D7">
            <v>18248.599999999999</v>
          </cell>
          <cell r="E7">
            <v>23829.599999999999</v>
          </cell>
          <cell r="F7">
            <v>30272.774551906492</v>
          </cell>
          <cell r="G7">
            <v>30442.068258575178</v>
          </cell>
          <cell r="H7">
            <v>34311.167007141732</v>
          </cell>
        </row>
        <row r="8">
          <cell r="D8">
            <v>9256.3775510204086</v>
          </cell>
          <cell r="E8">
            <v>10885.5</v>
          </cell>
          <cell r="F8">
            <v>11270.846092005213</v>
          </cell>
          <cell r="G8">
            <v>12431.685472267069</v>
          </cell>
          <cell r="H8">
            <v>13604.713540351686</v>
          </cell>
          <cell r="O8">
            <v>0.53</v>
          </cell>
          <cell r="P8">
            <v>1.7293493428669802</v>
          </cell>
        </row>
        <row r="10">
          <cell r="O10">
            <v>0.59</v>
          </cell>
          <cell r="P10">
            <v>1.9887517442970271</v>
          </cell>
        </row>
        <row r="11">
          <cell r="D11">
            <v>0.41</v>
          </cell>
          <cell r="E11">
            <v>0.53</v>
          </cell>
          <cell r="F11">
            <v>0.59</v>
          </cell>
          <cell r="G11">
            <v>0.76</v>
          </cell>
          <cell r="H11">
            <v>1.2649241741654249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0.76</v>
          </cell>
          <cell r="P12">
            <v>2.3125223240432997</v>
          </cell>
        </row>
        <row r="13">
          <cell r="D13">
            <v>1.48</v>
          </cell>
          <cell r="E13">
            <v>1.73</v>
          </cell>
          <cell r="F13">
            <v>1.73</v>
          </cell>
          <cell r="G13">
            <v>1.9</v>
          </cell>
          <cell r="H13">
            <v>1.88</v>
          </cell>
        </row>
        <row r="14">
          <cell r="F14">
            <v>20966</v>
          </cell>
          <cell r="G14">
            <v>20966</v>
          </cell>
          <cell r="H14">
            <v>20966</v>
          </cell>
        </row>
        <row r="15">
          <cell r="F15">
            <v>18031.317794572504</v>
          </cell>
          <cell r="G15">
            <v>18031.317794572504</v>
          </cell>
          <cell r="H15">
            <v>18031.317794572504</v>
          </cell>
        </row>
        <row r="16">
          <cell r="D16">
            <v>0</v>
          </cell>
          <cell r="E16">
            <v>0</v>
          </cell>
          <cell r="F16">
            <v>2934.6822054274962</v>
          </cell>
          <cell r="G16">
            <v>2934.6822054274962</v>
          </cell>
          <cell r="H16">
            <v>2934.6822054274962</v>
          </cell>
          <cell r="P16">
            <v>13604.713540351686</v>
          </cell>
        </row>
        <row r="18">
          <cell r="O18">
            <v>9256.3775510204086</v>
          </cell>
          <cell r="P18">
            <v>14716.776858655749</v>
          </cell>
        </row>
        <row r="20">
          <cell r="F20">
            <v>0.08</v>
          </cell>
          <cell r="O20">
            <v>10885.5</v>
          </cell>
          <cell r="P20">
            <v>15866.296672383534</v>
          </cell>
        </row>
        <row r="22">
          <cell r="O22">
            <v>11270.846092005213</v>
          </cell>
          <cell r="P22">
            <v>17157.025356717731</v>
          </cell>
        </row>
        <row r="24">
          <cell r="O24">
            <v>12431.685472267069</v>
          </cell>
          <cell r="P24">
            <v>18509.789347076672</v>
          </cell>
        </row>
        <row r="27">
          <cell r="D27">
            <v>17400</v>
          </cell>
        </row>
        <row r="28">
          <cell r="D28">
            <v>4310</v>
          </cell>
        </row>
        <row r="29">
          <cell r="D29">
            <v>39.299999999999997</v>
          </cell>
        </row>
        <row r="31">
          <cell r="D31">
            <v>30</v>
          </cell>
        </row>
        <row r="34">
          <cell r="D34">
            <v>201.2</v>
          </cell>
          <cell r="E34">
            <v>216.4</v>
          </cell>
          <cell r="F34">
            <v>0.53</v>
          </cell>
        </row>
        <row r="35">
          <cell r="D35" t="e">
            <v>#REF!</v>
          </cell>
          <cell r="E35">
            <v>0</v>
          </cell>
          <cell r="F35">
            <v>0</v>
          </cell>
        </row>
        <row r="36">
          <cell r="D36">
            <v>842.7</v>
          </cell>
          <cell r="E36">
            <v>853.4</v>
          </cell>
          <cell r="F36">
            <v>898.7</v>
          </cell>
        </row>
        <row r="37">
          <cell r="D37">
            <v>0</v>
          </cell>
          <cell r="E37">
            <v>0</v>
          </cell>
          <cell r="F37">
            <v>35</v>
          </cell>
        </row>
        <row r="39">
          <cell r="D39">
            <v>0</v>
          </cell>
          <cell r="E39">
            <v>0</v>
          </cell>
          <cell r="F39">
            <v>0</v>
          </cell>
        </row>
      </sheetData>
      <sheetData sheetId="17"/>
      <sheetData sheetId="18" refreshError="1">
        <row r="3">
          <cell r="B3" t="str">
            <v>Acc</v>
          </cell>
        </row>
        <row r="4">
          <cell r="B4" t="str">
            <v>D-2-1-7</v>
          </cell>
          <cell r="O4">
            <v>34.74</v>
          </cell>
          <cell r="P4">
            <v>189.41</v>
          </cell>
        </row>
        <row r="6">
          <cell r="O6">
            <v>56.24</v>
          </cell>
          <cell r="P6">
            <v>227.292</v>
          </cell>
        </row>
        <row r="7">
          <cell r="D7">
            <v>318060</v>
          </cell>
          <cell r="E7">
            <v>384932</v>
          </cell>
          <cell r="F7">
            <v>338470</v>
          </cell>
          <cell r="G7">
            <v>379314.13232161407</v>
          </cell>
          <cell r="H7">
            <v>399886</v>
          </cell>
        </row>
        <row r="8">
          <cell r="D8">
            <v>149663</v>
          </cell>
          <cell r="E8">
            <v>183276</v>
          </cell>
          <cell r="F8">
            <v>216443</v>
          </cell>
          <cell r="G8">
            <v>240000</v>
          </cell>
          <cell r="H8">
            <v>243930</v>
          </cell>
          <cell r="O8">
            <v>79.31</v>
          </cell>
          <cell r="P8">
            <v>272.75040000000001</v>
          </cell>
        </row>
        <row r="10">
          <cell r="O10">
            <v>101.7</v>
          </cell>
          <cell r="P10">
            <v>327.30047999999999</v>
          </cell>
        </row>
        <row r="11">
          <cell r="D11">
            <v>56.24</v>
          </cell>
          <cell r="E11">
            <v>79.31</v>
          </cell>
          <cell r="F11">
            <v>101.7</v>
          </cell>
          <cell r="G11">
            <v>148.13999999999999</v>
          </cell>
          <cell r="H11">
            <v>189.41</v>
          </cell>
        </row>
        <row r="12">
          <cell r="D12">
            <v>8</v>
          </cell>
          <cell r="E12">
            <v>15.86</v>
          </cell>
          <cell r="F12">
            <v>25.43</v>
          </cell>
          <cell r="G12">
            <v>44.44</v>
          </cell>
          <cell r="H12">
            <v>66.3</v>
          </cell>
          <cell r="O12">
            <v>148.13999999999999</v>
          </cell>
          <cell r="P12">
            <v>0</v>
          </cell>
        </row>
        <row r="13">
          <cell r="D13">
            <v>103.93</v>
          </cell>
          <cell r="E13">
            <v>131.99</v>
          </cell>
          <cell r="F13">
            <v>160.52000000000001</v>
          </cell>
          <cell r="G13">
            <v>213.4</v>
          </cell>
          <cell r="H13">
            <v>257.89999999999998</v>
          </cell>
        </row>
        <row r="14">
          <cell r="D14">
            <v>168858</v>
          </cell>
          <cell r="E14">
            <v>133199</v>
          </cell>
          <cell r="F14">
            <v>160520</v>
          </cell>
          <cell r="G14">
            <v>69470</v>
          </cell>
          <cell r="H14">
            <v>-15559</v>
          </cell>
        </row>
        <row r="15">
          <cell r="D15">
            <v>750</v>
          </cell>
          <cell r="E15">
            <v>700</v>
          </cell>
          <cell r="F15">
            <v>600</v>
          </cell>
          <cell r="G15">
            <v>500</v>
          </cell>
        </row>
        <row r="16">
          <cell r="D16">
            <v>168108</v>
          </cell>
          <cell r="E16">
            <v>132499</v>
          </cell>
          <cell r="F16">
            <v>159920</v>
          </cell>
          <cell r="G16">
            <v>68970</v>
          </cell>
          <cell r="H16">
            <v>-15559</v>
          </cell>
          <cell r="P16">
            <v>243930</v>
          </cell>
        </row>
        <row r="18">
          <cell r="O18">
            <v>149663</v>
          </cell>
          <cell r="P18">
            <v>0</v>
          </cell>
        </row>
        <row r="20">
          <cell r="F20">
            <v>0.11</v>
          </cell>
          <cell r="O20">
            <v>183276</v>
          </cell>
          <cell r="P20">
            <v>0</v>
          </cell>
        </row>
        <row r="22">
          <cell r="O22">
            <v>216443</v>
          </cell>
          <cell r="P22">
            <v>0</v>
          </cell>
        </row>
        <row r="24">
          <cell r="O24">
            <v>240000</v>
          </cell>
          <cell r="P24">
            <v>0</v>
          </cell>
        </row>
        <row r="27">
          <cell r="D27">
            <v>2700</v>
          </cell>
        </row>
        <row r="29">
          <cell r="D29">
            <v>7.6</v>
          </cell>
        </row>
        <row r="31">
          <cell r="D31" t="str">
            <v>n/a</v>
          </cell>
        </row>
      </sheetData>
      <sheetData sheetId="19" refreshError="1">
        <row r="3">
          <cell r="B3" t="str">
            <v>Acc</v>
          </cell>
        </row>
        <row r="4">
          <cell r="B4" t="str">
            <v>C-2-1-7</v>
          </cell>
          <cell r="P4">
            <v>524.80158689761777</v>
          </cell>
        </row>
        <row r="6">
          <cell r="O6">
            <v>423</v>
          </cell>
          <cell r="P6">
            <v>552.07016147077616</v>
          </cell>
        </row>
        <row r="7">
          <cell r="D7">
            <v>948000</v>
          </cell>
          <cell r="E7">
            <v>1096301</v>
          </cell>
          <cell r="F7">
            <v>1220845.992527571</v>
          </cell>
          <cell r="G7">
            <v>1342915.6167159115</v>
          </cell>
          <cell r="H7">
            <v>1455410.9545994252</v>
          </cell>
        </row>
        <row r="8">
          <cell r="D8">
            <v>415407</v>
          </cell>
          <cell r="E8">
            <v>494652</v>
          </cell>
          <cell r="F8">
            <v>542405.63218120206</v>
          </cell>
          <cell r="G8">
            <v>616748.61445034517</v>
          </cell>
          <cell r="H8">
            <v>686524.3047306285</v>
          </cell>
          <cell r="O8">
            <v>401</v>
          </cell>
          <cell r="P8">
            <v>641.23320548015067</v>
          </cell>
        </row>
        <row r="9">
          <cell r="D9">
            <v>314710</v>
          </cell>
          <cell r="E9">
            <v>364070</v>
          </cell>
          <cell r="F9">
            <v>391150.32860977348</v>
          </cell>
          <cell r="G9">
            <v>423326.6442122499</v>
          </cell>
          <cell r="H9">
            <v>459769.00115919992</v>
          </cell>
        </row>
        <row r="10">
          <cell r="D10">
            <v>333501</v>
          </cell>
          <cell r="E10">
            <v>368830</v>
          </cell>
          <cell r="F10">
            <v>353756.50566133694</v>
          </cell>
          <cell r="G10">
            <v>390394.07138005795</v>
          </cell>
          <cell r="H10">
            <v>435255.10803303047</v>
          </cell>
          <cell r="O10">
            <v>444.24911480376676</v>
          </cell>
          <cell r="P10">
            <v>724.54555140306331</v>
          </cell>
        </row>
        <row r="11">
          <cell r="D11">
            <v>423</v>
          </cell>
          <cell r="E11">
            <v>401</v>
          </cell>
          <cell r="F11">
            <v>444.24911480376676</v>
          </cell>
          <cell r="G11">
            <v>476.75313672264821</v>
          </cell>
          <cell r="H11">
            <v>524.80158689761777</v>
          </cell>
        </row>
        <row r="12">
          <cell r="D12">
            <v>200</v>
          </cell>
          <cell r="E12">
            <v>220</v>
          </cell>
          <cell r="F12">
            <v>220</v>
          </cell>
          <cell r="G12">
            <v>230</v>
          </cell>
          <cell r="H12">
            <v>250</v>
          </cell>
          <cell r="O12">
            <v>476.75313672264821</v>
          </cell>
          <cell r="P12">
            <v>759.18010879039002</v>
          </cell>
        </row>
        <row r="13">
          <cell r="D13">
            <v>623</v>
          </cell>
          <cell r="E13">
            <v>660</v>
          </cell>
          <cell r="F13">
            <v>744.32657447279848</v>
          </cell>
          <cell r="G13">
            <v>860.48562148684175</v>
          </cell>
          <cell r="H13">
            <v>974.6645262824926</v>
          </cell>
        </row>
        <row r="14">
          <cell r="D14">
            <v>273829</v>
          </cell>
          <cell r="E14">
            <v>376104</v>
          </cell>
          <cell r="F14">
            <v>682465.6589687306</v>
          </cell>
          <cell r="G14">
            <v>627703.19767510786</v>
          </cell>
          <cell r="H14">
            <v>467674.66484828165</v>
          </cell>
        </row>
        <row r="15">
          <cell r="D15">
            <v>0</v>
          </cell>
          <cell r="E15">
            <v>0</v>
          </cell>
        </row>
        <row r="16">
          <cell r="D16">
            <v>198</v>
          </cell>
          <cell r="E16">
            <v>376104</v>
          </cell>
          <cell r="F16">
            <v>682465.6589687306</v>
          </cell>
          <cell r="G16">
            <v>627703.19767510786</v>
          </cell>
          <cell r="H16">
            <v>467674.66484828165</v>
          </cell>
          <cell r="P16">
            <v>686524.3047306285</v>
          </cell>
        </row>
        <row r="18">
          <cell r="O18">
            <v>415407</v>
          </cell>
          <cell r="P18">
            <v>735251.29899259936</v>
          </cell>
        </row>
        <row r="20">
          <cell r="F20">
            <v>0.09</v>
          </cell>
          <cell r="O20">
            <v>494652</v>
          </cell>
          <cell r="P20">
            <v>783806.95959320408</v>
          </cell>
        </row>
        <row r="22">
          <cell r="O22">
            <v>542405.63218120206</v>
          </cell>
          <cell r="P22">
            <v>821494.50893151807</v>
          </cell>
        </row>
        <row r="24">
          <cell r="O24">
            <v>616748.61445034517</v>
          </cell>
          <cell r="P24">
            <v>820014.71738065151</v>
          </cell>
        </row>
        <row r="29">
          <cell r="D29">
            <v>10.4</v>
          </cell>
        </row>
        <row r="31">
          <cell r="D31">
            <v>10600</v>
          </cell>
        </row>
      </sheetData>
      <sheetData sheetId="20" refreshError="1">
        <row r="3">
          <cell r="B3" t="str">
            <v>Buy</v>
          </cell>
        </row>
        <row r="4">
          <cell r="B4" t="str">
            <v>D-1-1-9</v>
          </cell>
          <cell r="O4">
            <v>-1.5</v>
          </cell>
          <cell r="P4">
            <v>27.7</v>
          </cell>
        </row>
        <row r="6">
          <cell r="O6">
            <v>18.809999999999999</v>
          </cell>
          <cell r="P6">
            <v>37.799999999999997</v>
          </cell>
        </row>
        <row r="7">
          <cell r="D7">
            <v>45893</v>
          </cell>
          <cell r="E7">
            <v>51902</v>
          </cell>
          <cell r="F7">
            <v>57905</v>
          </cell>
          <cell r="G7">
            <v>64643</v>
          </cell>
          <cell r="H7">
            <v>69623</v>
          </cell>
        </row>
        <row r="8">
          <cell r="D8">
            <v>22209</v>
          </cell>
          <cell r="E8">
            <v>25732</v>
          </cell>
          <cell r="F8">
            <v>29237</v>
          </cell>
          <cell r="G8">
            <v>31048</v>
          </cell>
          <cell r="H8">
            <v>31186</v>
          </cell>
          <cell r="O8">
            <v>19.16</v>
          </cell>
          <cell r="P8">
            <v>45.7</v>
          </cell>
        </row>
        <row r="9">
          <cell r="D9">
            <v>10062</v>
          </cell>
          <cell r="E9">
            <v>12323</v>
          </cell>
          <cell r="F9">
            <v>13943</v>
          </cell>
          <cell r="G9">
            <v>15009</v>
          </cell>
          <cell r="H9">
            <v>15336</v>
          </cell>
        </row>
        <row r="10">
          <cell r="D10">
            <v>9197</v>
          </cell>
          <cell r="E10">
            <v>8442</v>
          </cell>
          <cell r="F10">
            <v>10616</v>
          </cell>
          <cell r="G10">
            <v>12685</v>
          </cell>
          <cell r="H10">
            <v>13717</v>
          </cell>
          <cell r="O10">
            <v>12.08</v>
          </cell>
          <cell r="P10">
            <v>56</v>
          </cell>
        </row>
        <row r="11">
          <cell r="D11">
            <v>18.809999999999999</v>
          </cell>
          <cell r="E11">
            <v>19.16</v>
          </cell>
          <cell r="F11">
            <v>12.08</v>
          </cell>
          <cell r="G11">
            <v>25.6</v>
          </cell>
          <cell r="H11">
            <v>27.7</v>
          </cell>
        </row>
        <row r="12">
          <cell r="F12">
            <v>6.6</v>
          </cell>
          <cell r="G12">
            <v>9</v>
          </cell>
          <cell r="H12">
            <v>11.1</v>
          </cell>
          <cell r="O12">
            <v>25.6</v>
          </cell>
          <cell r="P12">
            <v>65.900000000000006</v>
          </cell>
        </row>
        <row r="13">
          <cell r="D13">
            <v>52.5</v>
          </cell>
          <cell r="E13">
            <v>60.8</v>
          </cell>
          <cell r="F13">
            <v>69.3</v>
          </cell>
          <cell r="G13">
            <v>75.400000000000006</v>
          </cell>
          <cell r="H13">
            <v>76.900000000000006</v>
          </cell>
        </row>
        <row r="14">
          <cell r="D14">
            <v>32025</v>
          </cell>
          <cell r="E14">
            <v>28114</v>
          </cell>
          <cell r="F14">
            <v>12335</v>
          </cell>
          <cell r="G14">
            <v>-185</v>
          </cell>
          <cell r="H14">
            <v>-16291</v>
          </cell>
        </row>
        <row r="16">
          <cell r="D16">
            <v>32025</v>
          </cell>
          <cell r="E16">
            <v>28114</v>
          </cell>
          <cell r="F16">
            <v>12335</v>
          </cell>
          <cell r="G16">
            <v>-185</v>
          </cell>
          <cell r="H16">
            <v>-16291</v>
          </cell>
          <cell r="P16">
            <v>31186</v>
          </cell>
        </row>
        <row r="18">
          <cell r="O18">
            <v>22209</v>
          </cell>
          <cell r="P18">
            <v>35573</v>
          </cell>
        </row>
        <row r="20">
          <cell r="F20">
            <v>0.105</v>
          </cell>
          <cell r="O20">
            <v>25732</v>
          </cell>
          <cell r="P20">
            <v>39174</v>
          </cell>
        </row>
        <row r="22">
          <cell r="O22">
            <v>29237</v>
          </cell>
          <cell r="P22">
            <v>44052</v>
          </cell>
        </row>
        <row r="24">
          <cell r="O24">
            <v>31048</v>
          </cell>
          <cell r="P24">
            <v>48909</v>
          </cell>
        </row>
        <row r="27">
          <cell r="D27">
            <v>3839</v>
          </cell>
        </row>
        <row r="28">
          <cell r="D28">
            <v>1250</v>
          </cell>
        </row>
        <row r="29">
          <cell r="D29">
            <v>10.3</v>
          </cell>
        </row>
        <row r="31">
          <cell r="D31">
            <v>1070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>
        <row r="3">
          <cell r="B3" t="str">
            <v>Acc</v>
          </cell>
        </row>
        <row r="4">
          <cell r="B4" t="str">
            <v>B-2-2-7</v>
          </cell>
          <cell r="O4">
            <v>5.8</v>
          </cell>
          <cell r="P4">
            <v>3.5830842800272631</v>
          </cell>
        </row>
        <row r="6">
          <cell r="O6">
            <v>2.4908455047111744</v>
          </cell>
          <cell r="P6">
            <v>4.1530598432616621</v>
          </cell>
        </row>
        <row r="7">
          <cell r="D7">
            <v>1018</v>
          </cell>
          <cell r="E7">
            <v>1503</v>
          </cell>
          <cell r="F7">
            <v>2307</v>
          </cell>
          <cell r="G7">
            <v>2838</v>
          </cell>
          <cell r="H7">
            <v>3427</v>
          </cell>
        </row>
        <row r="8">
          <cell r="D8">
            <v>228</v>
          </cell>
          <cell r="E8">
            <v>446</v>
          </cell>
          <cell r="F8">
            <v>758</v>
          </cell>
          <cell r="G8">
            <v>1035</v>
          </cell>
          <cell r="H8">
            <v>1296</v>
          </cell>
          <cell r="O8">
            <v>2.5905088057192773</v>
          </cell>
          <cell r="P8">
            <v>4.9096510091376553</v>
          </cell>
        </row>
        <row r="10">
          <cell r="O10">
            <v>2.7936727083816764</v>
          </cell>
          <cell r="P10">
            <v>5.6906488535970325</v>
          </cell>
        </row>
        <row r="11">
          <cell r="D11">
            <v>2.4908455047111744</v>
          </cell>
          <cell r="E11">
            <v>2.5905088057192773</v>
          </cell>
          <cell r="F11">
            <v>2.7936727083816764</v>
          </cell>
          <cell r="G11">
            <v>3.0846602281382531</v>
          </cell>
          <cell r="H11">
            <v>3.5830842800272631</v>
          </cell>
        </row>
        <row r="12">
          <cell r="D12">
            <v>0.91660658028455289</v>
          </cell>
          <cell r="E12">
            <v>1.0832623221544717</v>
          </cell>
          <cell r="F12">
            <v>1.2499180640243905</v>
          </cell>
          <cell r="G12">
            <v>1.4165738058943089</v>
          </cell>
          <cell r="H12">
            <v>1.6665574186991869</v>
          </cell>
          <cell r="O12">
            <v>3.0846602281382531</v>
          </cell>
          <cell r="P12">
            <v>6.6394184764195856</v>
          </cell>
        </row>
        <row r="13">
          <cell r="D13">
            <v>2.4915033409552856</v>
          </cell>
          <cell r="E13">
            <v>2.4915033409552856</v>
          </cell>
          <cell r="F13">
            <v>2.4915033409552856</v>
          </cell>
          <cell r="G13">
            <v>2.4915033409552856</v>
          </cell>
          <cell r="H13">
            <v>2.4915033409552856</v>
          </cell>
        </row>
        <row r="14">
          <cell r="D14">
            <v>0.53</v>
          </cell>
          <cell r="E14">
            <v>0.85</v>
          </cell>
          <cell r="F14">
            <v>1.1200000000000001</v>
          </cell>
          <cell r="G14">
            <v>1.1299999999999999</v>
          </cell>
          <cell r="H14">
            <v>0.95</v>
          </cell>
        </row>
        <row r="15">
          <cell r="F15">
            <v>34844.934534711458</v>
          </cell>
          <cell r="G15">
            <v>34844.934534711458</v>
          </cell>
          <cell r="H15">
            <v>34844.934534711458</v>
          </cell>
        </row>
        <row r="16">
          <cell r="D16">
            <v>0.53</v>
          </cell>
          <cell r="E16">
            <v>0.85</v>
          </cell>
          <cell r="F16">
            <v>-34843.814534711455</v>
          </cell>
          <cell r="G16">
            <v>-34843.80453471146</v>
          </cell>
          <cell r="H16">
            <v>-34843.984534711461</v>
          </cell>
          <cell r="P16">
            <v>1296</v>
          </cell>
        </row>
        <row r="18">
          <cell r="O18">
            <v>228</v>
          </cell>
          <cell r="P18">
            <v>1488</v>
          </cell>
        </row>
        <row r="20">
          <cell r="F20">
            <v>0.14000000000000001</v>
          </cell>
          <cell r="O20">
            <v>446</v>
          </cell>
          <cell r="P20">
            <v>1713</v>
          </cell>
        </row>
        <row r="22">
          <cell r="O22">
            <v>758</v>
          </cell>
          <cell r="P22">
            <v>1952.82</v>
          </cell>
        </row>
        <row r="24">
          <cell r="O24">
            <v>1035</v>
          </cell>
          <cell r="P24">
            <v>2238.7964962495944</v>
          </cell>
        </row>
        <row r="29">
          <cell r="D29">
            <v>57.7</v>
          </cell>
        </row>
        <row r="31">
          <cell r="D31">
            <v>145</v>
          </cell>
        </row>
      </sheetData>
      <sheetData sheetId="29"/>
      <sheetData sheetId="30"/>
      <sheetData sheetId="31" refreshError="1">
        <row r="3">
          <cell r="B3" t="str">
            <v>Buy</v>
          </cell>
        </row>
        <row r="4">
          <cell r="B4" t="str">
            <v>B-1-2-9</v>
          </cell>
          <cell r="P4">
            <v>0.83614379555616614</v>
          </cell>
        </row>
        <row r="6">
          <cell r="O6">
            <v>0.17211849451905625</v>
          </cell>
          <cell r="P6">
            <v>1.1857750940098641</v>
          </cell>
        </row>
        <row r="7">
          <cell r="D7">
            <v>582.03947368421052</v>
          </cell>
          <cell r="E7">
            <v>886.9483124198041</v>
          </cell>
          <cell r="F7">
            <v>1126.7940477360212</v>
          </cell>
          <cell r="G7">
            <v>1359.0256409138749</v>
          </cell>
          <cell r="H7">
            <v>1538.0838616402823</v>
          </cell>
        </row>
        <row r="8">
          <cell r="D8">
            <v>121.62250453720509</v>
          </cell>
          <cell r="E8">
            <v>195.1286287323569</v>
          </cell>
          <cell r="F8">
            <v>292.96645241136554</v>
          </cell>
          <cell r="G8">
            <v>448.47846150157875</v>
          </cell>
          <cell r="H8">
            <v>599.85270603971014</v>
          </cell>
          <cell r="O8">
            <v>0.19102838128640373</v>
          </cell>
          <cell r="P8">
            <v>1.3837795736151688</v>
          </cell>
        </row>
        <row r="9">
          <cell r="D9">
            <v>72.347504537205083</v>
          </cell>
          <cell r="E9">
            <v>110.34304408107353</v>
          </cell>
          <cell r="F9">
            <v>173.18086776008215</v>
          </cell>
          <cell r="G9">
            <v>297.44287685029536</v>
          </cell>
          <cell r="H9">
            <v>427.56712138842676</v>
          </cell>
        </row>
        <row r="10">
          <cell r="D10">
            <v>77.38702953720508</v>
          </cell>
          <cell r="E10">
            <v>91.840567926155643</v>
          </cell>
          <cell r="F10">
            <v>144.51487173217632</v>
          </cell>
          <cell r="G10">
            <v>264.82416947456323</v>
          </cell>
          <cell r="H10">
            <v>401.99220940200297</v>
          </cell>
          <cell r="O10">
            <v>0.30059093320292679</v>
          </cell>
          <cell r="P10">
            <v>1.78</v>
          </cell>
        </row>
        <row r="11">
          <cell r="D11">
            <v>0.17211849451905625</v>
          </cell>
          <cell r="E11">
            <v>0.19102838128640373</v>
          </cell>
          <cell r="F11">
            <v>0.30059093320292679</v>
          </cell>
          <cell r="G11">
            <v>0.5508342725070916</v>
          </cell>
          <cell r="H11">
            <v>0.83614379555616614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0.5508342725070916</v>
          </cell>
          <cell r="P12">
            <v>2.2898112209084078</v>
          </cell>
        </row>
        <row r="13">
          <cell r="D13">
            <v>0.32979849451905624</v>
          </cell>
          <cell r="E13">
            <v>0.4623422521705105</v>
          </cell>
          <cell r="F13">
            <v>0.68390480408703347</v>
          </cell>
          <cell r="G13">
            <v>1.0341481433911983</v>
          </cell>
          <cell r="H13">
            <v>1.3874576664402729</v>
          </cell>
        </row>
        <row r="14">
          <cell r="D14">
            <v>282.41899999999998</v>
          </cell>
          <cell r="E14">
            <v>457.68004619671547</v>
          </cell>
          <cell r="F14">
            <v>688.95979491951744</v>
          </cell>
          <cell r="G14">
            <v>615.78850010976794</v>
          </cell>
          <cell r="H14">
            <v>407.20797934718269</v>
          </cell>
        </row>
        <row r="16">
          <cell r="D16">
            <v>282.41899999999998</v>
          </cell>
          <cell r="E16">
            <v>457.68004619671547</v>
          </cell>
          <cell r="F16">
            <v>688.95979491951744</v>
          </cell>
          <cell r="G16">
            <v>615.78850010976794</v>
          </cell>
          <cell r="H16">
            <v>407.20797934718269</v>
          </cell>
          <cell r="P16">
            <v>599.85270603971014</v>
          </cell>
        </row>
        <row r="17">
          <cell r="F17">
            <v>195</v>
          </cell>
          <cell r="G17">
            <v>300</v>
          </cell>
          <cell r="H17">
            <v>400</v>
          </cell>
        </row>
        <row r="18">
          <cell r="O18">
            <v>121.62250453720509</v>
          </cell>
          <cell r="P18">
            <v>772.44040589284293</v>
          </cell>
        </row>
        <row r="20">
          <cell r="F20">
            <v>0.23</v>
          </cell>
          <cell r="O20">
            <v>195.1286287323569</v>
          </cell>
          <cell r="P20">
            <v>870.07094216816233</v>
          </cell>
        </row>
        <row r="22">
          <cell r="O22">
            <v>292.96645241136554</v>
          </cell>
          <cell r="P22">
            <v>995</v>
          </cell>
        </row>
        <row r="24">
          <cell r="O24">
            <v>448.47846150157875</v>
          </cell>
          <cell r="P24">
            <v>1177.8298780077566</v>
          </cell>
        </row>
        <row r="31">
          <cell r="D31">
            <v>32</v>
          </cell>
        </row>
        <row r="34">
          <cell r="D34">
            <v>0</v>
          </cell>
          <cell r="E34">
            <v>0.30059093320292679</v>
          </cell>
          <cell r="F34">
            <v>0.5508342725070916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0.4623422521705105</v>
          </cell>
          <cell r="E36">
            <v>0.68390480408703347</v>
          </cell>
          <cell r="F36">
            <v>1.0341481433911983</v>
          </cell>
        </row>
      </sheetData>
      <sheetData sheetId="32" refreshError="1">
        <row r="3">
          <cell r="B3" t="str">
            <v>Acc</v>
          </cell>
        </row>
        <row r="4">
          <cell r="B4" t="str">
            <v>D-2-1-9</v>
          </cell>
          <cell r="O4">
            <v>-0.17</v>
          </cell>
          <cell r="P4">
            <v>53.07</v>
          </cell>
        </row>
        <row r="6">
          <cell r="O6">
            <v>13.42</v>
          </cell>
          <cell r="P6">
            <v>74.42</v>
          </cell>
        </row>
        <row r="7">
          <cell r="D7">
            <v>7640</v>
          </cell>
          <cell r="E7">
            <v>8680</v>
          </cell>
          <cell r="F7">
            <v>9720</v>
          </cell>
          <cell r="G7">
            <v>11110</v>
          </cell>
        </row>
        <row r="8">
          <cell r="D8">
            <v>875.16</v>
          </cell>
          <cell r="E8">
            <v>1540.71</v>
          </cell>
          <cell r="F8">
            <v>1818.66</v>
          </cell>
          <cell r="G8">
            <v>2945.5858536585365</v>
          </cell>
          <cell r="H8">
            <v>2141.4899999999998</v>
          </cell>
          <cell r="O8">
            <v>31.11</v>
          </cell>
          <cell r="P8">
            <v>100.65</v>
          </cell>
        </row>
        <row r="10">
          <cell r="D10">
            <v>10.3</v>
          </cell>
          <cell r="E10">
            <v>18.100000000000001</v>
          </cell>
          <cell r="F10">
            <v>23.5</v>
          </cell>
          <cell r="G10">
            <v>26.6</v>
          </cell>
          <cell r="O10">
            <v>37.515000000000001</v>
          </cell>
          <cell r="P10">
            <v>133.285</v>
          </cell>
        </row>
        <row r="11">
          <cell r="D11">
            <v>13.42</v>
          </cell>
          <cell r="E11">
            <v>31.11</v>
          </cell>
          <cell r="F11">
            <v>37.515000000000001</v>
          </cell>
          <cell r="G11">
            <v>43.004999999999995</v>
          </cell>
          <cell r="H11">
            <v>53.07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43.004999999999995</v>
          </cell>
          <cell r="P12">
            <v>181.17238681451732</v>
          </cell>
        </row>
        <row r="13">
          <cell r="D13">
            <v>33.550000000000004</v>
          </cell>
          <cell r="E13">
            <v>54.9</v>
          </cell>
          <cell r="F13">
            <v>64.05</v>
          </cell>
          <cell r="G13">
            <v>73.2</v>
          </cell>
          <cell r="H13">
            <v>82.350000000000009</v>
          </cell>
        </row>
        <row r="14">
          <cell r="D14">
            <v>-1430.7699999999998</v>
          </cell>
          <cell r="E14">
            <v>-1011.1099999999998</v>
          </cell>
          <cell r="F14">
            <v>-827.61</v>
          </cell>
          <cell r="G14">
            <v>-1635.9899999999998</v>
          </cell>
          <cell r="H14">
            <v>-1635.9899999999998</v>
          </cell>
        </row>
        <row r="16">
          <cell r="D16">
            <v>-1430.7699999999998</v>
          </cell>
          <cell r="E16">
            <v>-1011.1099999999998</v>
          </cell>
          <cell r="F16">
            <v>-827.61</v>
          </cell>
          <cell r="G16">
            <v>-1635.9899999999998</v>
          </cell>
          <cell r="H16">
            <v>-1635.9899999999998</v>
          </cell>
          <cell r="P16">
            <v>2141.4899999999998</v>
          </cell>
        </row>
        <row r="17">
          <cell r="E17">
            <v>6033</v>
          </cell>
          <cell r="F17">
            <v>6033</v>
          </cell>
          <cell r="G17">
            <v>6033</v>
          </cell>
          <cell r="H17">
            <v>6033</v>
          </cell>
        </row>
        <row r="18">
          <cell r="O18">
            <v>875.16</v>
          </cell>
          <cell r="P18">
            <v>2315.91</v>
          </cell>
        </row>
        <row r="20">
          <cell r="F20">
            <v>0.13991223067425729</v>
          </cell>
          <cell r="O20">
            <v>1540.71</v>
          </cell>
          <cell r="P20">
            <v>2601</v>
          </cell>
        </row>
        <row r="22">
          <cell r="O22">
            <v>1818.66</v>
          </cell>
          <cell r="P22">
            <v>2856</v>
          </cell>
        </row>
        <row r="27">
          <cell r="D27" t="str">
            <v>NA</v>
          </cell>
        </row>
        <row r="28">
          <cell r="D28">
            <v>310</v>
          </cell>
        </row>
        <row r="29">
          <cell r="D29">
            <v>10.3</v>
          </cell>
        </row>
        <row r="31">
          <cell r="D31">
            <v>1052</v>
          </cell>
        </row>
      </sheetData>
      <sheetData sheetId="33"/>
      <sheetData sheetId="34" refreshError="1">
        <row r="3">
          <cell r="B3" t="str">
            <v>NR</v>
          </cell>
        </row>
        <row r="4">
          <cell r="B4" t="str">
            <v>NR</v>
          </cell>
          <cell r="P4">
            <v>84</v>
          </cell>
        </row>
        <row r="6">
          <cell r="O6" t="e">
            <v>#REF!</v>
          </cell>
          <cell r="P6">
            <v>132</v>
          </cell>
        </row>
        <row r="7">
          <cell r="D7">
            <v>9072</v>
          </cell>
          <cell r="E7">
            <v>14353</v>
          </cell>
          <cell r="F7">
            <v>18705</v>
          </cell>
          <cell r="G7">
            <v>22879</v>
          </cell>
        </row>
        <row r="8">
          <cell r="D8">
            <v>35</v>
          </cell>
          <cell r="E8">
            <v>1414</v>
          </cell>
          <cell r="F8">
            <v>3524</v>
          </cell>
          <cell r="G8">
            <v>5942</v>
          </cell>
          <cell r="H8">
            <v>8614</v>
          </cell>
          <cell r="O8" t="e">
            <v>#REF!</v>
          </cell>
          <cell r="P8">
            <v>170</v>
          </cell>
        </row>
        <row r="10">
          <cell r="D10">
            <v>-3419</v>
          </cell>
          <cell r="E10">
            <v>-2663</v>
          </cell>
          <cell r="F10">
            <v>-1288</v>
          </cell>
          <cell r="G10">
            <v>612</v>
          </cell>
          <cell r="O10" t="e">
            <v>#REF!</v>
          </cell>
          <cell r="P10">
            <v>210</v>
          </cell>
        </row>
        <row r="11">
          <cell r="D11" t="e">
            <v>#REF!</v>
          </cell>
          <cell r="E11" t="e">
            <v>#REF!</v>
          </cell>
          <cell r="F11" t="e">
            <v>#REF!</v>
          </cell>
          <cell r="G11" t="e">
            <v>#REF!</v>
          </cell>
          <cell r="H11">
            <v>84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 t="e">
            <v>#REF!</v>
          </cell>
          <cell r="P12">
            <v>285.0138497424652</v>
          </cell>
        </row>
        <row r="13">
          <cell r="D13" t="e">
            <v>#REF!</v>
          </cell>
          <cell r="E13" t="e">
            <v>#REF!</v>
          </cell>
          <cell r="F13" t="e">
            <v>#REF!</v>
          </cell>
          <cell r="G13" t="e">
            <v>#REF!</v>
          </cell>
        </row>
        <row r="14">
          <cell r="D14">
            <v>14543.5946400914</v>
          </cell>
          <cell r="E14">
            <v>17962.193765391399</v>
          </cell>
          <cell r="F14">
            <v>18455.151107618502</v>
          </cell>
          <cell r="G14">
            <v>15518.471158353401</v>
          </cell>
        </row>
        <row r="16">
          <cell r="D16">
            <v>14543.5946400914</v>
          </cell>
          <cell r="E16">
            <v>17962.193765391399</v>
          </cell>
          <cell r="F16">
            <v>18455.151107618502</v>
          </cell>
          <cell r="G16">
            <v>15518.471158353401</v>
          </cell>
          <cell r="H16">
            <v>0</v>
          </cell>
          <cell r="P16">
            <v>8614</v>
          </cell>
        </row>
        <row r="18">
          <cell r="O18">
            <v>35</v>
          </cell>
          <cell r="P18">
            <v>11168</v>
          </cell>
        </row>
        <row r="20">
          <cell r="F20">
            <v>0.6662572260735149</v>
          </cell>
          <cell r="O20">
            <v>1414</v>
          </cell>
          <cell r="P20">
            <v>13302</v>
          </cell>
        </row>
        <row r="22">
          <cell r="O22">
            <v>3524</v>
          </cell>
          <cell r="P22">
            <v>15324</v>
          </cell>
        </row>
        <row r="24">
          <cell r="O24">
            <v>5942</v>
          </cell>
          <cell r="P24">
            <v>18567.833593124509</v>
          </cell>
        </row>
        <row r="28">
          <cell r="D28">
            <v>283</v>
          </cell>
        </row>
        <row r="29">
          <cell r="D29">
            <v>10.1</v>
          </cell>
        </row>
      </sheetData>
      <sheetData sheetId="35" refreshError="1">
        <row r="3">
          <cell r="B3" t="str">
            <v>Rstr</v>
          </cell>
        </row>
        <row r="4">
          <cell r="B4" t="str">
            <v>Rstr</v>
          </cell>
          <cell r="O4">
            <v>2.2400000000000002</v>
          </cell>
          <cell r="P4">
            <v>6.25</v>
          </cell>
        </row>
        <row r="6">
          <cell r="O6">
            <v>1.9149100257069409</v>
          </cell>
          <cell r="P6">
            <v>7.38</v>
          </cell>
        </row>
        <row r="7">
          <cell r="D7">
            <v>4117</v>
          </cell>
          <cell r="E7">
            <v>8997.2281637218912</v>
          </cell>
          <cell r="F7">
            <v>13588.533926585766</v>
          </cell>
          <cell r="G7">
            <v>16229.674025984979</v>
          </cell>
        </row>
        <row r="8">
          <cell r="D8">
            <v>1451.3068267000413</v>
          </cell>
          <cell r="E8">
            <v>2608.5650822012972</v>
          </cell>
          <cell r="F8">
            <v>3567.2908530522195</v>
          </cell>
          <cell r="G8">
            <v>4755.7446006859182</v>
          </cell>
          <cell r="H8">
            <v>5755</v>
          </cell>
          <cell r="O8">
            <v>2.4861469737410302</v>
          </cell>
          <cell r="P8">
            <v>9.01</v>
          </cell>
        </row>
        <row r="10">
          <cell r="D10">
            <v>982.28300657386944</v>
          </cell>
          <cell r="E10">
            <v>1481.1168204369246</v>
          </cell>
          <cell r="F10">
            <v>2073.4117074082069</v>
          </cell>
          <cell r="G10">
            <v>3383.7839199068426</v>
          </cell>
          <cell r="O10">
            <v>3.2483096313754842</v>
          </cell>
          <cell r="P10">
            <v>10</v>
          </cell>
        </row>
        <row r="11">
          <cell r="D11">
            <v>1.9149100257069409</v>
          </cell>
          <cell r="E11">
            <v>2.4861469737410302</v>
          </cell>
          <cell r="F11">
            <v>3.2483096313754842</v>
          </cell>
          <cell r="G11">
            <v>5.0905348187523876</v>
          </cell>
          <cell r="H11">
            <v>6.25</v>
          </cell>
        </row>
        <row r="12">
          <cell r="D12">
            <v>0.61</v>
          </cell>
          <cell r="E12">
            <v>0.61</v>
          </cell>
          <cell r="F12">
            <v>0.65</v>
          </cell>
          <cell r="G12">
            <v>0.7</v>
          </cell>
          <cell r="H12">
            <v>0.75</v>
          </cell>
          <cell r="O12">
            <v>5.0905348187523876</v>
          </cell>
          <cell r="P12">
            <v>11.696070952851464</v>
          </cell>
        </row>
        <row r="13">
          <cell r="D13">
            <v>5.9045332471470013</v>
          </cell>
          <cell r="E13">
            <v>6.6716953148340021</v>
          </cell>
          <cell r="F13">
            <v>7.6414998630899067</v>
          </cell>
          <cell r="G13">
            <v>9.6990773576786644</v>
          </cell>
        </row>
        <row r="14">
          <cell r="D14">
            <v>2175</v>
          </cell>
          <cell r="E14">
            <v>12740</v>
          </cell>
          <cell r="F14">
            <v>13235</v>
          </cell>
          <cell r="G14">
            <v>12888</v>
          </cell>
        </row>
        <row r="15">
          <cell r="D15">
            <v>8393.2652633408852</v>
          </cell>
          <cell r="E15">
            <v>8947</v>
          </cell>
          <cell r="F15">
            <v>10114</v>
          </cell>
          <cell r="G15">
            <v>10892</v>
          </cell>
        </row>
        <row r="16">
          <cell r="D16">
            <v>-6218.2652633408852</v>
          </cell>
          <cell r="E16">
            <v>3793</v>
          </cell>
          <cell r="F16">
            <v>3121</v>
          </cell>
          <cell r="G16">
            <v>1996</v>
          </cell>
          <cell r="H16">
            <v>0</v>
          </cell>
          <cell r="P16">
            <v>5755</v>
          </cell>
        </row>
        <row r="18">
          <cell r="O18">
            <v>1451.3068267000413</v>
          </cell>
          <cell r="P18">
            <v>7073</v>
          </cell>
        </row>
        <row r="20">
          <cell r="F20">
            <v>0.28000000000000003</v>
          </cell>
          <cell r="O20">
            <v>2608.5650822012972</v>
          </cell>
          <cell r="P20">
            <v>8098</v>
          </cell>
        </row>
        <row r="22">
          <cell r="O22">
            <v>3567.2908530522195</v>
          </cell>
          <cell r="P22">
            <v>9500</v>
          </cell>
        </row>
        <row r="24">
          <cell r="O24">
            <v>4755.7446006859182</v>
          </cell>
          <cell r="P24">
            <v>11227.499155365935</v>
          </cell>
        </row>
        <row r="28">
          <cell r="D28">
            <v>8980</v>
          </cell>
        </row>
        <row r="29">
          <cell r="D29">
            <v>84.68</v>
          </cell>
        </row>
        <row r="31">
          <cell r="D31">
            <v>200</v>
          </cell>
        </row>
        <row r="34">
          <cell r="D34">
            <v>13.84</v>
          </cell>
          <cell r="E34">
            <v>24.34</v>
          </cell>
        </row>
        <row r="36">
          <cell r="D36">
            <v>46.38</v>
          </cell>
          <cell r="E36">
            <v>60.97</v>
          </cell>
        </row>
      </sheetData>
      <sheetData sheetId="36" refreshError="1">
        <row r="3">
          <cell r="B3" t="str">
            <v>Acc</v>
          </cell>
        </row>
        <row r="4">
          <cell r="B4" t="str">
            <v>C-2-1-9</v>
          </cell>
          <cell r="O4">
            <v>12.3</v>
          </cell>
          <cell r="P4">
            <v>13.8</v>
          </cell>
        </row>
        <row r="6">
          <cell r="O6">
            <v>2.1789361702127659</v>
          </cell>
          <cell r="P6">
            <v>15.456000000000003</v>
          </cell>
        </row>
        <row r="7">
          <cell r="D7">
            <v>2031.9</v>
          </cell>
          <cell r="E7">
            <v>2596</v>
          </cell>
          <cell r="F7">
            <v>3292</v>
          </cell>
          <cell r="G7">
            <v>3793</v>
          </cell>
          <cell r="H7">
            <v>4006</v>
          </cell>
        </row>
        <row r="8">
          <cell r="D8">
            <v>527.6</v>
          </cell>
          <cell r="E8">
            <v>857.77973361858176</v>
          </cell>
          <cell r="F8">
            <v>1247.1134656579575</v>
          </cell>
          <cell r="G8">
            <v>1537.8311365708546</v>
          </cell>
          <cell r="H8">
            <v>1641.5953552552924</v>
          </cell>
          <cell r="O8">
            <v>5.2035770461802411</v>
          </cell>
          <cell r="P8">
            <v>18.3</v>
          </cell>
        </row>
        <row r="9">
          <cell r="D9">
            <v>246</v>
          </cell>
          <cell r="E9">
            <v>523</v>
          </cell>
          <cell r="F9">
            <v>850</v>
          </cell>
          <cell r="G9">
            <v>1078</v>
          </cell>
          <cell r="H9">
            <v>1124</v>
          </cell>
        </row>
        <row r="10">
          <cell r="D10">
            <v>102.41</v>
          </cell>
          <cell r="E10">
            <v>374</v>
          </cell>
          <cell r="F10">
            <v>712</v>
          </cell>
          <cell r="G10">
            <v>947</v>
          </cell>
          <cell r="H10">
            <v>1007</v>
          </cell>
          <cell r="O10">
            <v>8.4183623837456221</v>
          </cell>
          <cell r="P10">
            <v>21.4</v>
          </cell>
        </row>
        <row r="11">
          <cell r="D11">
            <v>2.1789361702127659</v>
          </cell>
          <cell r="E11">
            <v>5.2035770461802411</v>
          </cell>
          <cell r="F11">
            <v>8.4183623837456221</v>
          </cell>
          <cell r="G11">
            <v>9.1545725477164535</v>
          </cell>
          <cell r="H11">
            <v>13.8</v>
          </cell>
        </row>
        <row r="12">
          <cell r="D12">
            <v>0</v>
          </cell>
          <cell r="E12">
            <v>0</v>
          </cell>
          <cell r="F12">
            <v>2.5299999999999998</v>
          </cell>
          <cell r="G12">
            <v>3.2</v>
          </cell>
          <cell r="H12">
            <v>4.8238188915784406</v>
          </cell>
          <cell r="O12">
            <v>9.1545725477164535</v>
          </cell>
          <cell r="P12">
            <v>24.769961734047659</v>
          </cell>
        </row>
        <row r="13">
          <cell r="D13">
            <v>8.1704255319148942</v>
          </cell>
          <cell r="E13">
            <v>12.86</v>
          </cell>
          <cell r="F13">
            <v>19.37</v>
          </cell>
          <cell r="G13">
            <v>24.3</v>
          </cell>
          <cell r="H13">
            <v>26.43</v>
          </cell>
        </row>
        <row r="14">
          <cell r="D14">
            <v>1965</v>
          </cell>
          <cell r="E14">
            <v>1922</v>
          </cell>
          <cell r="F14">
            <v>1672</v>
          </cell>
          <cell r="G14">
            <v>1226</v>
          </cell>
          <cell r="H14">
            <v>693</v>
          </cell>
        </row>
        <row r="15">
          <cell r="D15">
            <v>225</v>
          </cell>
          <cell r="E15">
            <v>200</v>
          </cell>
          <cell r="F15">
            <v>180</v>
          </cell>
          <cell r="G15">
            <v>160</v>
          </cell>
          <cell r="H15">
            <v>140</v>
          </cell>
        </row>
        <row r="16">
          <cell r="D16">
            <v>1740</v>
          </cell>
          <cell r="E16">
            <v>1722</v>
          </cell>
          <cell r="F16">
            <v>1492</v>
          </cell>
          <cell r="G16">
            <v>1066</v>
          </cell>
          <cell r="H16">
            <v>553</v>
          </cell>
          <cell r="P16">
            <v>1641.5953552552924</v>
          </cell>
        </row>
        <row r="17">
          <cell r="D17">
            <v>365</v>
          </cell>
          <cell r="E17">
            <v>405</v>
          </cell>
          <cell r="F17">
            <v>525</v>
          </cell>
          <cell r="G17">
            <v>500</v>
          </cell>
          <cell r="H17">
            <v>500</v>
          </cell>
        </row>
        <row r="18">
          <cell r="O18">
            <v>527.6</v>
          </cell>
          <cell r="P18">
            <v>1763.4638388595449</v>
          </cell>
        </row>
        <row r="20">
          <cell r="F20">
            <v>0.18</v>
          </cell>
          <cell r="O20">
            <v>857.77973361858176</v>
          </cell>
          <cell r="P20">
            <v>1919.5017814095072</v>
          </cell>
        </row>
        <row r="22">
          <cell r="O22">
            <v>1247.1134656579575</v>
          </cell>
          <cell r="P22">
            <v>2135.1230443229601</v>
          </cell>
        </row>
        <row r="24">
          <cell r="O24">
            <v>1537.8311365708546</v>
          </cell>
          <cell r="P24">
            <v>2330.6398738189587</v>
          </cell>
        </row>
        <row r="27">
          <cell r="D27">
            <v>0</v>
          </cell>
        </row>
        <row r="28">
          <cell r="D28">
            <v>417</v>
          </cell>
        </row>
        <row r="29">
          <cell r="D29">
            <v>4.3</v>
          </cell>
        </row>
        <row r="31">
          <cell r="D31">
            <v>500</v>
          </cell>
        </row>
      </sheetData>
      <sheetData sheetId="37" refreshError="1">
        <row r="3">
          <cell r="B3" t="str">
            <v>Rstr</v>
          </cell>
        </row>
        <row r="4">
          <cell r="B4" t="str">
            <v>C-1-1-9</v>
          </cell>
          <cell r="O4">
            <v>-0.182</v>
          </cell>
          <cell r="P4">
            <v>0.59200000000000008</v>
          </cell>
        </row>
        <row r="6">
          <cell r="O6">
            <v>-0.1</v>
          </cell>
          <cell r="P6">
            <v>0.55299999999999994</v>
          </cell>
        </row>
        <row r="7">
          <cell r="D7">
            <v>1167</v>
          </cell>
          <cell r="E7">
            <v>1576</v>
          </cell>
          <cell r="F7">
            <v>2000</v>
          </cell>
          <cell r="G7">
            <v>2477</v>
          </cell>
        </row>
        <row r="8">
          <cell r="D8">
            <v>152</v>
          </cell>
          <cell r="E8">
            <v>350</v>
          </cell>
          <cell r="F8">
            <v>590</v>
          </cell>
          <cell r="G8">
            <v>861</v>
          </cell>
          <cell r="H8">
            <v>1129</v>
          </cell>
          <cell r="O8">
            <v>-1.7000000000000001E-2</v>
          </cell>
          <cell r="P8">
            <v>0.71400000000000008</v>
          </cell>
        </row>
        <row r="10">
          <cell r="D10">
            <v>-120</v>
          </cell>
          <cell r="E10">
            <v>-20</v>
          </cell>
          <cell r="F10">
            <v>110</v>
          </cell>
          <cell r="G10">
            <v>330</v>
          </cell>
          <cell r="O10">
            <v>9.1999999999999998E-2</v>
          </cell>
          <cell r="P10">
            <v>0.82099999999999995</v>
          </cell>
        </row>
        <row r="11">
          <cell r="D11">
            <v>-0.1</v>
          </cell>
          <cell r="E11">
            <v>-1.7000000000000001E-2</v>
          </cell>
          <cell r="F11">
            <v>9.1999999999999998E-2</v>
          </cell>
          <cell r="G11">
            <v>0.27600000000000002</v>
          </cell>
          <cell r="H11">
            <v>0.59200000000000008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0.27600000000000002</v>
          </cell>
          <cell r="P12">
            <v>0.91555331739844747</v>
          </cell>
        </row>
        <row r="13">
          <cell r="D13">
            <v>3.1E-2</v>
          </cell>
          <cell r="E13">
            <v>0.13200000000000001</v>
          </cell>
          <cell r="F13">
            <v>0.27300000000000002</v>
          </cell>
          <cell r="G13">
            <v>0.48799999999999999</v>
          </cell>
        </row>
        <row r="14">
          <cell r="D14">
            <v>1547</v>
          </cell>
          <cell r="E14">
            <v>1803</v>
          </cell>
          <cell r="F14">
            <v>1788</v>
          </cell>
          <cell r="G14">
            <v>1412</v>
          </cell>
        </row>
        <row r="15">
          <cell r="D15">
            <v>561</v>
          </cell>
          <cell r="E15">
            <v>713</v>
          </cell>
          <cell r="F15">
            <v>850</v>
          </cell>
          <cell r="G15">
            <v>929.94999999999993</v>
          </cell>
        </row>
        <row r="16">
          <cell r="D16">
            <v>986</v>
          </cell>
          <cell r="E16">
            <v>1090</v>
          </cell>
          <cell r="F16">
            <v>938</v>
          </cell>
          <cell r="G16">
            <v>482.05000000000007</v>
          </cell>
          <cell r="H16">
            <v>0</v>
          </cell>
          <cell r="P16">
            <v>1129</v>
          </cell>
        </row>
        <row r="18">
          <cell r="O18">
            <v>152</v>
          </cell>
          <cell r="P18">
            <v>1330</v>
          </cell>
        </row>
        <row r="20">
          <cell r="F20">
            <v>0.35</v>
          </cell>
          <cell r="O20">
            <v>350</v>
          </cell>
          <cell r="P20">
            <v>1521</v>
          </cell>
        </row>
        <row r="22">
          <cell r="O22">
            <v>590</v>
          </cell>
          <cell r="P22">
            <v>1650</v>
          </cell>
        </row>
        <row r="24">
          <cell r="O24">
            <v>861</v>
          </cell>
          <cell r="P24">
            <v>1872.4660189614917</v>
          </cell>
        </row>
        <row r="28">
          <cell r="D28">
            <v>2162</v>
          </cell>
        </row>
        <row r="29">
          <cell r="D29">
            <v>58.91</v>
          </cell>
        </row>
        <row r="31">
          <cell r="D31">
            <v>12</v>
          </cell>
        </row>
      </sheetData>
      <sheetData sheetId="38"/>
      <sheetData sheetId="39" refreshError="1">
        <row r="3">
          <cell r="B3" t="str">
            <v>Buy</v>
          </cell>
        </row>
        <row r="4">
          <cell r="B4" t="str">
            <v>B-1-1-7</v>
          </cell>
          <cell r="O4">
            <v>0.18</v>
          </cell>
          <cell r="P4">
            <v>0.7089266524785538</v>
          </cell>
        </row>
        <row r="6">
          <cell r="O6">
            <v>0.40296495956873313</v>
          </cell>
          <cell r="P6">
            <v>0.97959318128501882</v>
          </cell>
        </row>
        <row r="7">
          <cell r="D7">
            <v>1622.8139185600421</v>
          </cell>
          <cell r="E7">
            <v>1841.4709950000001</v>
          </cell>
          <cell r="F7">
            <v>2037.0477274000002</v>
          </cell>
          <cell r="G7">
            <v>2342.6989961549998</v>
          </cell>
          <cell r="H7">
            <v>2789.1167828103999</v>
          </cell>
        </row>
        <row r="8">
          <cell r="D8">
            <v>599</v>
          </cell>
          <cell r="E8">
            <v>688</v>
          </cell>
          <cell r="F8">
            <v>609.82996928</v>
          </cell>
          <cell r="G8">
            <v>702.88954411520012</v>
          </cell>
          <cell r="H8">
            <v>866.55986630428163</v>
          </cell>
          <cell r="O8">
            <v>0.49732271982166609</v>
          </cell>
          <cell r="P8">
            <v>1.25443567132445</v>
          </cell>
        </row>
        <row r="9">
          <cell r="D9">
            <v>338</v>
          </cell>
          <cell r="E9">
            <v>368.55567152999998</v>
          </cell>
          <cell r="F9">
            <v>314.82996928</v>
          </cell>
          <cell r="G9">
            <v>397.88954411520012</v>
          </cell>
          <cell r="H9">
            <v>556.55986630428163</v>
          </cell>
        </row>
        <row r="10">
          <cell r="D10">
            <v>299</v>
          </cell>
          <cell r="E10">
            <v>369.01345810767623</v>
          </cell>
          <cell r="F10">
            <v>296.87713898222358</v>
          </cell>
          <cell r="G10">
            <v>374.02480452635643</v>
          </cell>
          <cell r="H10">
            <v>526.02357613908691</v>
          </cell>
          <cell r="O10">
            <v>0.40668101230441589</v>
          </cell>
          <cell r="P10">
            <v>1.590640151154906</v>
          </cell>
        </row>
        <row r="11">
          <cell r="D11">
            <v>0.40296495956873313</v>
          </cell>
          <cell r="E11">
            <v>0.49732271982166609</v>
          </cell>
          <cell r="F11">
            <v>0.40668101230441589</v>
          </cell>
          <cell r="G11">
            <v>0.50407655596543999</v>
          </cell>
          <cell r="H11">
            <v>0.7089266524785538</v>
          </cell>
        </row>
        <row r="12">
          <cell r="D12">
            <v>0.12</v>
          </cell>
          <cell r="E12">
            <v>0.12433067995541652</v>
          </cell>
          <cell r="F12">
            <v>0.12200430369132476</v>
          </cell>
          <cell r="G12">
            <v>0.15</v>
          </cell>
          <cell r="H12">
            <v>0.2</v>
          </cell>
          <cell r="O12">
            <v>0.50407655596543999</v>
          </cell>
          <cell r="P12">
            <v>2.0180914435567052</v>
          </cell>
        </row>
        <row r="13">
          <cell r="D13">
            <v>0.71</v>
          </cell>
          <cell r="E13">
            <v>0.90001864003833287</v>
          </cell>
          <cell r="F13">
            <v>0.92500000000000004</v>
          </cell>
          <cell r="G13">
            <v>0.9518631987383106</v>
          </cell>
          <cell r="H13">
            <v>1.1681387249832005</v>
          </cell>
        </row>
        <row r="14">
          <cell r="D14">
            <v>831</v>
          </cell>
          <cell r="E14">
            <v>1716.5100935807573</v>
          </cell>
          <cell r="F14">
            <v>708.27135350458661</v>
          </cell>
          <cell r="G14">
            <v>847.33299343393765</v>
          </cell>
          <cell r="H14">
            <v>595.20099212806315</v>
          </cell>
        </row>
        <row r="15">
          <cell r="D15">
            <v>6400</v>
          </cell>
          <cell r="E15">
            <v>8000</v>
          </cell>
          <cell r="F15">
            <v>10000</v>
          </cell>
          <cell r="G15">
            <v>12000</v>
          </cell>
          <cell r="H15">
            <v>14500</v>
          </cell>
        </row>
        <row r="16">
          <cell r="D16">
            <v>-5569</v>
          </cell>
          <cell r="E16">
            <v>-6283.4899064192432</v>
          </cell>
          <cell r="F16">
            <v>-9291.7286464954141</v>
          </cell>
          <cell r="G16">
            <v>-11152.667006566062</v>
          </cell>
          <cell r="H16">
            <v>-13904.799007871938</v>
          </cell>
          <cell r="P16">
            <v>866.55986630428163</v>
          </cell>
        </row>
        <row r="17">
          <cell r="D17">
            <v>345.79437680486672</v>
          </cell>
          <cell r="E17">
            <v>288.31571228427799</v>
          </cell>
          <cell r="F17">
            <v>330</v>
          </cell>
          <cell r="G17">
            <v>330</v>
          </cell>
          <cell r="H17">
            <v>330</v>
          </cell>
        </row>
        <row r="18">
          <cell r="O18">
            <v>599</v>
          </cell>
          <cell r="P18">
            <v>1108.36877216212</v>
          </cell>
        </row>
        <row r="20">
          <cell r="F20">
            <v>0.23</v>
          </cell>
          <cell r="O20">
            <v>688</v>
          </cell>
          <cell r="P20">
            <v>1354.7018116039171</v>
          </cell>
        </row>
        <row r="22">
          <cell r="O22">
            <v>609.82996928</v>
          </cell>
          <cell r="P22">
            <v>1661.0785602242004</v>
          </cell>
        </row>
        <row r="24">
          <cell r="O24">
            <v>702.88954411520012</v>
          </cell>
          <cell r="P24">
            <v>2064.1769301701079</v>
          </cell>
        </row>
        <row r="28">
          <cell r="D28">
            <v>1996</v>
          </cell>
        </row>
        <row r="29">
          <cell r="D29">
            <v>5.0999999999999996</v>
          </cell>
        </row>
        <row r="31">
          <cell r="D31">
            <v>90</v>
          </cell>
        </row>
      </sheetData>
      <sheetData sheetId="40" refreshError="1">
        <row r="3">
          <cell r="B3" t="str">
            <v>Acc</v>
          </cell>
        </row>
        <row r="4">
          <cell r="B4" t="str">
            <v>C-2-1-9</v>
          </cell>
          <cell r="P4">
            <v>0.49703533854841092</v>
          </cell>
        </row>
        <row r="6">
          <cell r="O6">
            <v>0</v>
          </cell>
          <cell r="P6">
            <v>0.66463052840561732</v>
          </cell>
        </row>
        <row r="7">
          <cell r="D7">
            <v>396</v>
          </cell>
          <cell r="E7">
            <v>472.10926829268294</v>
          </cell>
          <cell r="F7">
            <v>549.26052526829289</v>
          </cell>
          <cell r="G7">
            <v>590.59098474146356</v>
          </cell>
          <cell r="H7">
            <v>630.2615059668293</v>
          </cell>
        </row>
        <row r="8">
          <cell r="E8">
            <v>132.19059512195125</v>
          </cell>
          <cell r="F8">
            <v>163.40500626731713</v>
          </cell>
          <cell r="G8">
            <v>194.89502496468299</v>
          </cell>
          <cell r="H8">
            <v>220.59152708839025</v>
          </cell>
          <cell r="O8">
            <v>0.18</v>
          </cell>
          <cell r="P8">
            <v>0.83767643647553081</v>
          </cell>
        </row>
        <row r="10">
          <cell r="E10">
            <v>13.2</v>
          </cell>
          <cell r="F10">
            <v>23.811393196331743</v>
          </cell>
          <cell r="G10">
            <v>29.066347730575639</v>
          </cell>
          <cell r="H10">
            <v>36.084765578614636</v>
          </cell>
          <cell r="O10">
            <v>0.32798062253900473</v>
          </cell>
          <cell r="P10">
            <v>1.0265296905398411</v>
          </cell>
        </row>
        <row r="11">
          <cell r="E11">
            <v>0.18</v>
          </cell>
          <cell r="F11">
            <v>0.32798062253900473</v>
          </cell>
          <cell r="G11">
            <v>0.40036291639911348</v>
          </cell>
          <cell r="H11">
            <v>0.49703533854841092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0.40036291639911348</v>
          </cell>
          <cell r="P12">
            <v>1.4271012019290619</v>
          </cell>
        </row>
        <row r="13">
          <cell r="D13">
            <v>1.19</v>
          </cell>
          <cell r="E13">
            <v>1.5401018346602169</v>
          </cell>
          <cell r="F13">
            <v>1.9843849549666068</v>
          </cell>
          <cell r="G13">
            <v>2.3152171567302293</v>
          </cell>
          <cell r="H13">
            <v>2.7169721262017608</v>
          </cell>
        </row>
        <row r="14">
          <cell r="E14">
            <v>227</v>
          </cell>
          <cell r="F14">
            <v>250</v>
          </cell>
          <cell r="G14">
            <v>400</v>
          </cell>
          <cell r="H14">
            <v>392</v>
          </cell>
        </row>
        <row r="16">
          <cell r="D16">
            <v>0</v>
          </cell>
          <cell r="E16">
            <v>227</v>
          </cell>
          <cell r="F16">
            <v>250</v>
          </cell>
          <cell r="G16">
            <v>400</v>
          </cell>
          <cell r="H16">
            <v>392</v>
          </cell>
          <cell r="P16">
            <v>220.59152708839025</v>
          </cell>
        </row>
        <row r="17">
          <cell r="E17">
            <v>146</v>
          </cell>
          <cell r="F17">
            <v>175</v>
          </cell>
          <cell r="G17">
            <v>175</v>
          </cell>
          <cell r="H17">
            <v>175</v>
          </cell>
        </row>
        <row r="18">
          <cell r="O18">
            <v>0</v>
          </cell>
          <cell r="P18">
            <v>254.35454939754149</v>
          </cell>
        </row>
        <row r="20">
          <cell r="F20">
            <v>0.15757421723639287</v>
          </cell>
          <cell r="O20">
            <v>132.19059512195125</v>
          </cell>
          <cell r="P20">
            <v>287.76187565573008</v>
          </cell>
        </row>
        <row r="22">
          <cell r="O22">
            <v>163.40500626731713</v>
          </cell>
          <cell r="P22">
            <v>324.14067691303825</v>
          </cell>
        </row>
        <row r="24">
          <cell r="O24">
            <v>194.89502496468299</v>
          </cell>
          <cell r="P24">
            <v>380</v>
          </cell>
        </row>
        <row r="28">
          <cell r="D28">
            <v>1180</v>
          </cell>
        </row>
        <row r="29">
          <cell r="D29">
            <v>10.6</v>
          </cell>
        </row>
        <row r="31">
          <cell r="D31">
            <v>33</v>
          </cell>
        </row>
      </sheetData>
      <sheetData sheetId="41"/>
      <sheetData sheetId="42" refreshError="1">
        <row r="3">
          <cell r="B3" t="str">
            <v>Acc</v>
          </cell>
        </row>
        <row r="4">
          <cell r="B4" t="str">
            <v>C-2-1-7</v>
          </cell>
          <cell r="O4">
            <v>0</v>
          </cell>
          <cell r="P4">
            <v>0.2951310794874667</v>
          </cell>
        </row>
        <row r="6">
          <cell r="O6">
            <v>0.15894685519258897</v>
          </cell>
          <cell r="P6">
            <v>0.35213927828757668</v>
          </cell>
        </row>
        <row r="7">
          <cell r="E7">
            <v>7450.2939999999999</v>
          </cell>
          <cell r="F7">
            <v>8384.4319999999989</v>
          </cell>
          <cell r="G7">
            <v>9560.5058679999966</v>
          </cell>
          <cell r="H7">
            <v>10917.486785295998</v>
          </cell>
        </row>
        <row r="8">
          <cell r="D8">
            <v>2859</v>
          </cell>
          <cell r="E8">
            <v>3463.9037020748242</v>
          </cell>
          <cell r="F8">
            <v>4031.1787742415745</v>
          </cell>
          <cell r="G8">
            <v>4543.1451290046098</v>
          </cell>
          <cell r="H8">
            <v>5157.9122727498234</v>
          </cell>
          <cell r="O8">
            <v>0.19383626377125499</v>
          </cell>
          <cell r="P8">
            <v>0.41193339316045735</v>
          </cell>
        </row>
        <row r="9">
          <cell r="D9">
            <v>2125</v>
          </cell>
          <cell r="E9">
            <v>2680.309674541315</v>
          </cell>
          <cell r="F9">
            <v>2974.8805744628612</v>
          </cell>
          <cell r="G9">
            <v>3604.3333160554625</v>
          </cell>
          <cell r="H9">
            <v>4431.8226713816548</v>
          </cell>
        </row>
        <row r="10">
          <cell r="D10">
            <v>1304</v>
          </cell>
          <cell r="E10">
            <v>1590.2327079793758</v>
          </cell>
          <cell r="F10">
            <v>1683.7895389330881</v>
          </cell>
          <cell r="G10">
            <v>1935.9866564727229</v>
          </cell>
          <cell r="H10">
            <v>2421.2553761151767</v>
          </cell>
          <cell r="O10">
            <v>0.20524007056717311</v>
          </cell>
          <cell r="P10">
            <v>0.48</v>
          </cell>
        </row>
        <row r="11">
          <cell r="D11">
            <v>0.15894685519258897</v>
          </cell>
          <cell r="E11">
            <v>0.19383626377125499</v>
          </cell>
          <cell r="F11">
            <v>0.20524007056717311</v>
          </cell>
          <cell r="G11">
            <v>0.23598082112051716</v>
          </cell>
          <cell r="H11">
            <v>0.2951310794874667</v>
          </cell>
        </row>
        <row r="12">
          <cell r="D12">
            <v>6.3578742077035594E-2</v>
          </cell>
          <cell r="E12">
            <v>7.7534505508501994E-2</v>
          </cell>
          <cell r="F12">
            <v>0.17285367410579258</v>
          </cell>
          <cell r="G12">
            <v>0.19879301106151029</v>
          </cell>
          <cell r="H12">
            <v>0.22861196272073681</v>
          </cell>
          <cell r="O12">
            <v>0.23598082112051716</v>
          </cell>
          <cell r="P12">
            <v>0.56448187418503926</v>
          </cell>
        </row>
        <row r="13">
          <cell r="D13">
            <v>0.24845197464651386</v>
          </cell>
          <cell r="E13">
            <v>0.28934991900449597</v>
          </cell>
          <cell r="F13">
            <v>0.3129429018121157</v>
          </cell>
          <cell r="G13">
            <v>0.35623850365751242</v>
          </cell>
          <cell r="H13">
            <v>0.42721226275581253</v>
          </cell>
        </row>
        <row r="14">
          <cell r="D14">
            <v>-668</v>
          </cell>
          <cell r="E14">
            <v>-232.95611936363719</v>
          </cell>
          <cell r="F14">
            <v>4411.0708992095451</v>
          </cell>
          <cell r="G14">
            <v>4530.878206028764</v>
          </cell>
          <cell r="H14">
            <v>4475.1586408837375</v>
          </cell>
        </row>
        <row r="15">
          <cell r="D15">
            <v>0</v>
          </cell>
          <cell r="E15">
            <v>7000</v>
          </cell>
          <cell r="F15">
            <v>8000</v>
          </cell>
          <cell r="G15">
            <v>9000</v>
          </cell>
          <cell r="H15">
            <v>10000</v>
          </cell>
        </row>
        <row r="16">
          <cell r="D16">
            <v>-668</v>
          </cell>
          <cell r="E16">
            <v>-7232.9561193636373</v>
          </cell>
          <cell r="F16">
            <v>-3588.9291007904549</v>
          </cell>
          <cell r="G16">
            <v>-4469.121793971236</v>
          </cell>
          <cell r="H16">
            <v>-5524.8413591162625</v>
          </cell>
          <cell r="P16">
            <v>5157.9122727498234</v>
          </cell>
        </row>
        <row r="17">
          <cell r="D17">
            <v>1100</v>
          </cell>
          <cell r="E17">
            <v>1200</v>
          </cell>
          <cell r="F17">
            <v>1300</v>
          </cell>
          <cell r="G17">
            <v>1300</v>
          </cell>
          <cell r="H17">
            <v>1300</v>
          </cell>
        </row>
        <row r="18">
          <cell r="O18">
            <v>2859</v>
          </cell>
          <cell r="P18">
            <v>5721.3534846644525</v>
          </cell>
        </row>
        <row r="20">
          <cell r="F20">
            <v>0.12982093966191224</v>
          </cell>
          <cell r="O20">
            <v>3463.9037020748242</v>
          </cell>
          <cell r="P20">
            <v>6322.3086359228282</v>
          </cell>
        </row>
        <row r="22">
          <cell r="O22">
            <v>4031.1787742415745</v>
          </cell>
          <cell r="P22">
            <v>6877.3996026656932</v>
          </cell>
        </row>
        <row r="24">
          <cell r="O24">
            <v>4543.1451290046098</v>
          </cell>
          <cell r="P24">
            <v>7556.7760875116765</v>
          </cell>
        </row>
        <row r="27">
          <cell r="D27">
            <v>0</v>
          </cell>
        </row>
        <row r="28">
          <cell r="D28">
            <v>8.91</v>
          </cell>
        </row>
        <row r="29">
          <cell r="D29">
            <v>57.4</v>
          </cell>
        </row>
        <row r="31">
          <cell r="D31">
            <v>16</v>
          </cell>
        </row>
      </sheetData>
      <sheetData sheetId="43"/>
      <sheetData sheetId="44"/>
      <sheetData sheetId="45" refreshError="1">
        <row r="3">
          <cell r="B3" t="str">
            <v>Buy</v>
          </cell>
        </row>
        <row r="4">
          <cell r="B4" t="str">
            <v>B-1-1-7</v>
          </cell>
          <cell r="O4">
            <v>2.3800000000000002E-2</v>
          </cell>
          <cell r="P4">
            <v>6.1446740858505565E-2</v>
          </cell>
        </row>
        <row r="6">
          <cell r="O6">
            <v>3.5060000000000001E-2</v>
          </cell>
          <cell r="P6">
            <v>8.0333863275039746E-2</v>
          </cell>
        </row>
        <row r="7">
          <cell r="D7">
            <v>3765</v>
          </cell>
          <cell r="E7">
            <v>12199</v>
          </cell>
          <cell r="F7">
            <v>22217</v>
          </cell>
          <cell r="G7">
            <v>26787</v>
          </cell>
          <cell r="H7">
            <v>31215</v>
          </cell>
        </row>
        <row r="8">
          <cell r="D8">
            <v>1238.5413302741897</v>
          </cell>
          <cell r="E8">
            <v>3819</v>
          </cell>
          <cell r="F8">
            <v>7535</v>
          </cell>
          <cell r="G8">
            <v>9657</v>
          </cell>
          <cell r="H8">
            <v>11745</v>
          </cell>
          <cell r="O8">
            <v>4.65547235133058E-2</v>
          </cell>
          <cell r="P8">
            <v>0.10316375198728139</v>
          </cell>
        </row>
        <row r="10">
          <cell r="D10">
            <v>570.27662028095665</v>
          </cell>
          <cell r="E10">
            <v>1050</v>
          </cell>
          <cell r="F10">
            <v>2105</v>
          </cell>
          <cell r="G10">
            <v>2940</v>
          </cell>
          <cell r="H10">
            <v>3865</v>
          </cell>
          <cell r="O10">
            <v>3.3465818759936407E-2</v>
          </cell>
          <cell r="P10">
            <v>0.12515103338632749</v>
          </cell>
        </row>
        <row r="11">
          <cell r="D11">
            <v>3.5060000000000001E-2</v>
          </cell>
          <cell r="E11">
            <v>4.65547235133058E-2</v>
          </cell>
          <cell r="F11">
            <v>3.3465818759936407E-2</v>
          </cell>
          <cell r="G11">
            <v>4.6740858505564385E-2</v>
          </cell>
          <cell r="H11">
            <v>6.1446740858505565E-2</v>
          </cell>
        </row>
        <row r="12">
          <cell r="D12">
            <v>1.2699999999999999E-2</v>
          </cell>
          <cell r="E12">
            <v>1.37E-2</v>
          </cell>
          <cell r="F12">
            <v>1.4800000000000001E-2</v>
          </cell>
          <cell r="G12">
            <v>1.6E-2</v>
          </cell>
          <cell r="H12">
            <v>1.7299999999999999E-2</v>
          </cell>
          <cell r="O12">
            <v>4.6740858505564385E-2</v>
          </cell>
          <cell r="P12">
            <v>0.15864009783612232</v>
          </cell>
        </row>
        <row r="13">
          <cell r="D13">
            <v>5.7600000000000005E-2</v>
          </cell>
          <cell r="E13">
            <v>4.4999999999999998E-2</v>
          </cell>
          <cell r="F13">
            <v>6.0600000000000001E-2</v>
          </cell>
          <cell r="G13">
            <v>7.7600000000000002E-2</v>
          </cell>
          <cell r="H13">
            <v>9.7000000000000003E-2</v>
          </cell>
        </row>
        <row r="14">
          <cell r="D14">
            <v>1500</v>
          </cell>
          <cell r="E14">
            <v>6700</v>
          </cell>
          <cell r="F14">
            <v>17600</v>
          </cell>
          <cell r="G14">
            <v>9400</v>
          </cell>
          <cell r="H14">
            <v>8000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D16">
            <v>1500</v>
          </cell>
          <cell r="E16">
            <v>6700</v>
          </cell>
          <cell r="F16">
            <v>17600</v>
          </cell>
          <cell r="G16">
            <v>9400</v>
          </cell>
          <cell r="H16">
            <v>8000</v>
          </cell>
          <cell r="P16">
            <v>11745</v>
          </cell>
        </row>
        <row r="17">
          <cell r="D17">
            <v>-2000</v>
          </cell>
          <cell r="E17">
            <v>-2000</v>
          </cell>
          <cell r="F17">
            <v>-3500</v>
          </cell>
          <cell r="G17">
            <v>-4000</v>
          </cell>
          <cell r="H17">
            <v>-4000</v>
          </cell>
        </row>
        <row r="18">
          <cell r="O18">
            <v>1238.5413302741897</v>
          </cell>
          <cell r="P18">
            <v>14122</v>
          </cell>
        </row>
        <row r="20">
          <cell r="F20">
            <v>0.25</v>
          </cell>
          <cell r="O20">
            <v>3819</v>
          </cell>
          <cell r="P20">
            <v>16598</v>
          </cell>
        </row>
        <row r="22">
          <cell r="O22">
            <v>7535</v>
          </cell>
          <cell r="P22">
            <v>19000</v>
          </cell>
        </row>
        <row r="24">
          <cell r="O24">
            <v>9657</v>
          </cell>
          <cell r="P24">
            <v>22304.224489555549</v>
          </cell>
        </row>
        <row r="28">
          <cell r="D28">
            <v>27000</v>
          </cell>
        </row>
        <row r="29">
          <cell r="D29">
            <v>375</v>
          </cell>
        </row>
        <row r="31">
          <cell r="D31">
            <v>5.9</v>
          </cell>
        </row>
        <row r="34">
          <cell r="D34">
            <v>2.27</v>
          </cell>
        </row>
        <row r="36">
          <cell r="D36">
            <v>3.74</v>
          </cell>
        </row>
      </sheetData>
      <sheetData sheetId="46"/>
      <sheetData sheetId="47" refreshError="1">
        <row r="3">
          <cell r="B3" t="str">
            <v>Rstr</v>
          </cell>
        </row>
        <row r="4">
          <cell r="B4" t="str">
            <v>Rstr</v>
          </cell>
          <cell r="O4">
            <v>0.25800000000000001</v>
          </cell>
          <cell r="P4">
            <v>0.49</v>
          </cell>
        </row>
        <row r="6">
          <cell r="O6">
            <v>0.26500000000000001</v>
          </cell>
          <cell r="P6">
            <v>0.53</v>
          </cell>
        </row>
        <row r="7">
          <cell r="D7">
            <v>8020</v>
          </cell>
          <cell r="E7">
            <v>9486</v>
          </cell>
          <cell r="F7">
            <v>10553</v>
          </cell>
          <cell r="G7">
            <v>11800</v>
          </cell>
          <cell r="H7">
            <v>12980.000000000002</v>
          </cell>
        </row>
        <row r="8">
          <cell r="D8">
            <v>1608</v>
          </cell>
          <cell r="E8">
            <v>1834</v>
          </cell>
          <cell r="F8">
            <v>2166</v>
          </cell>
          <cell r="G8">
            <v>2500</v>
          </cell>
          <cell r="H8">
            <v>2875</v>
          </cell>
          <cell r="O8">
            <v>0.28300000000000003</v>
          </cell>
          <cell r="P8">
            <v>0.56999999999999995</v>
          </cell>
        </row>
        <row r="10">
          <cell r="D10">
            <v>1473</v>
          </cell>
          <cell r="E10">
            <v>1615</v>
          </cell>
          <cell r="F10">
            <v>2006</v>
          </cell>
          <cell r="G10">
            <v>2300</v>
          </cell>
          <cell r="O10">
            <v>0.36399999999999999</v>
          </cell>
          <cell r="P10">
            <v>0.62</v>
          </cell>
        </row>
        <row r="11">
          <cell r="D11">
            <v>0.26500000000000001</v>
          </cell>
          <cell r="E11">
            <v>0.28300000000000003</v>
          </cell>
          <cell r="F11">
            <v>0.36399999999999999</v>
          </cell>
          <cell r="G11">
            <v>0.43</v>
          </cell>
          <cell r="H11">
            <v>0.49</v>
          </cell>
        </row>
        <row r="12">
          <cell r="D12">
            <v>0.126</v>
          </cell>
          <cell r="E12">
            <v>0.126</v>
          </cell>
          <cell r="F12">
            <v>0.14000000000000001</v>
          </cell>
          <cell r="G12">
            <v>0.154</v>
          </cell>
          <cell r="H12">
            <v>0.17548837209302326</v>
          </cell>
          <cell r="O12">
            <v>0.43</v>
          </cell>
          <cell r="P12">
            <v>0.67058972178261833</v>
          </cell>
        </row>
        <row r="13">
          <cell r="D13">
            <v>0.96499999999999997</v>
          </cell>
          <cell r="E13">
            <v>1.006</v>
          </cell>
          <cell r="F13">
            <v>1.2370000000000001</v>
          </cell>
          <cell r="G13">
            <v>1.46</v>
          </cell>
          <cell r="H13">
            <v>1.752</v>
          </cell>
        </row>
        <row r="14">
          <cell r="D14">
            <v>3405</v>
          </cell>
          <cell r="E14">
            <v>3042</v>
          </cell>
          <cell r="F14">
            <v>2523</v>
          </cell>
          <cell r="G14">
            <v>2000</v>
          </cell>
          <cell r="H14">
            <v>2000</v>
          </cell>
        </row>
        <row r="15">
          <cell r="D15">
            <v>4000</v>
          </cell>
          <cell r="E15">
            <v>5000</v>
          </cell>
          <cell r="F15">
            <v>6000</v>
          </cell>
          <cell r="G15">
            <v>6600</v>
          </cell>
          <cell r="H15">
            <v>6600</v>
          </cell>
        </row>
        <row r="16">
          <cell r="D16">
            <v>-595</v>
          </cell>
          <cell r="E16">
            <v>-1958</v>
          </cell>
          <cell r="F16">
            <v>-3477</v>
          </cell>
          <cell r="G16">
            <v>-4600</v>
          </cell>
          <cell r="H16">
            <v>-4600</v>
          </cell>
          <cell r="P16">
            <v>2875</v>
          </cell>
        </row>
        <row r="18">
          <cell r="O18">
            <v>1608</v>
          </cell>
          <cell r="P18">
            <v>3277.5</v>
          </cell>
        </row>
        <row r="20">
          <cell r="F20">
            <v>0.13116737690310099</v>
          </cell>
          <cell r="O20">
            <v>1834</v>
          </cell>
          <cell r="P20">
            <v>3736.35</v>
          </cell>
        </row>
        <row r="22">
          <cell r="O22">
            <v>2166</v>
          </cell>
          <cell r="P22">
            <v>4109.9849999999997</v>
          </cell>
        </row>
        <row r="24">
          <cell r="O24">
            <v>2500</v>
          </cell>
          <cell r="P24">
            <v>4629.9293728550429</v>
          </cell>
        </row>
        <row r="31">
          <cell r="D31">
            <v>7.5</v>
          </cell>
        </row>
        <row r="34">
          <cell r="D34">
            <v>1.4</v>
          </cell>
        </row>
      </sheetData>
      <sheetData sheetId="48"/>
      <sheetData sheetId="49" refreshError="1">
        <row r="3">
          <cell r="B3" t="str">
            <v>Acc</v>
          </cell>
        </row>
        <row r="4">
          <cell r="B4" t="str">
            <v>D-2-1-9</v>
          </cell>
          <cell r="O4">
            <v>-0.03</v>
          </cell>
          <cell r="P4">
            <v>-0.36190396646226297</v>
          </cell>
        </row>
        <row r="6">
          <cell r="O6">
            <v>0</v>
          </cell>
          <cell r="P6">
            <v>-0.110318235480895</v>
          </cell>
        </row>
        <row r="7">
          <cell r="D7">
            <v>215.05199999999999</v>
          </cell>
          <cell r="E7">
            <v>401.55199999999996</v>
          </cell>
          <cell r="F7">
            <v>649.80364631721511</v>
          </cell>
          <cell r="G7">
            <v>1074.6333829182579</v>
          </cell>
          <cell r="H7">
            <v>1687.1003772528256</v>
          </cell>
        </row>
        <row r="8">
          <cell r="D8">
            <v>-5.0440000000000111</v>
          </cell>
          <cell r="E8">
            <v>-0.68600000000003547</v>
          </cell>
          <cell r="F8">
            <v>5.8782539701776244</v>
          </cell>
          <cell r="G8">
            <v>59.104836060504169</v>
          </cell>
          <cell r="H8">
            <v>253.06505658792383</v>
          </cell>
          <cell r="O8">
            <v>0</v>
          </cell>
          <cell r="P8">
            <v>0.42915488758617298</v>
          </cell>
        </row>
        <row r="9">
          <cell r="D9">
            <v>-34.130000000000003</v>
          </cell>
          <cell r="E9">
            <v>-65.321000000000041</v>
          </cell>
          <cell r="F9">
            <v>-135.83929415816462</v>
          </cell>
          <cell r="G9">
            <v>-230.94061848495039</v>
          </cell>
          <cell r="H9">
            <v>-192.64706462419741</v>
          </cell>
        </row>
        <row r="10">
          <cell r="D10">
            <v>0</v>
          </cell>
          <cell r="E10">
            <v>0</v>
          </cell>
          <cell r="F10">
            <v>-186.88629415816462</v>
          </cell>
          <cell r="G10">
            <v>-282.64061848495038</v>
          </cell>
          <cell r="H10">
            <v>-252.24706462419741</v>
          </cell>
          <cell r="O10">
            <v>-0.26812954685532903</v>
          </cell>
          <cell r="P10">
            <v>1.04769786873861</v>
          </cell>
        </row>
        <row r="11">
          <cell r="D11">
            <v>0</v>
          </cell>
          <cell r="E11">
            <v>0</v>
          </cell>
          <cell r="F11">
            <v>-0.26812954685532903</v>
          </cell>
          <cell r="G11">
            <v>-0.40551021303436202</v>
          </cell>
          <cell r="H11">
            <v>-0.36190396646226297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-0.40551021303436202</v>
          </cell>
          <cell r="P12">
            <v>0</v>
          </cell>
        </row>
        <row r="13">
          <cell r="D13">
            <v>0</v>
          </cell>
          <cell r="E13">
            <v>657.62900000000013</v>
          </cell>
          <cell r="F13">
            <v>-95.630699218746713</v>
          </cell>
          <cell r="G13">
            <v>-1023.2258631582426</v>
          </cell>
          <cell r="H13">
            <v>-1764.7608065703189</v>
          </cell>
        </row>
        <row r="14">
          <cell r="E14">
            <v>-658</v>
          </cell>
          <cell r="F14">
            <v>95.63069921874677</v>
          </cell>
          <cell r="G14">
            <v>1023.2258631582426</v>
          </cell>
          <cell r="H14">
            <v>1764.7608065703189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D16">
            <v>95.63069921874677</v>
          </cell>
          <cell r="E16">
            <v>1023.2175989415573</v>
          </cell>
          <cell r="F16">
            <v>1747.7920316472341</v>
          </cell>
          <cell r="G16">
            <v>1822.5720327747845</v>
          </cell>
          <cell r="H16">
            <v>1374.5903888839794</v>
          </cell>
          <cell r="P16">
            <v>253.06505658792383</v>
          </cell>
        </row>
        <row r="18">
          <cell r="O18">
            <v>-5.0440000000000111</v>
          </cell>
          <cell r="P18">
            <v>574.38697774860384</v>
          </cell>
        </row>
        <row r="20">
          <cell r="F20">
            <v>0.98163751963100765</v>
          </cell>
          <cell r="O20">
            <v>-0.68600000000003547</v>
          </cell>
          <cell r="P20">
            <v>1024.5664111930168</v>
          </cell>
        </row>
        <row r="22">
          <cell r="O22">
            <v>5.8782539701776244</v>
          </cell>
          <cell r="P22">
            <v>1488.7755915635184</v>
          </cell>
        </row>
        <row r="24">
          <cell r="O24">
            <v>59.104836060504169</v>
          </cell>
          <cell r="P24">
            <v>1806.109592548278</v>
          </cell>
        </row>
        <row r="31">
          <cell r="D31">
            <v>24</v>
          </cell>
        </row>
      </sheetData>
      <sheetData sheetId="50"/>
      <sheetData sheetId="51" refreshError="1">
        <row r="3">
          <cell r="B3" t="str">
            <v>Rstr</v>
          </cell>
        </row>
        <row r="4">
          <cell r="B4" t="str">
            <v>Rstr</v>
          </cell>
          <cell r="O4">
            <v>5.2999999999999999E-2</v>
          </cell>
          <cell r="P4">
            <v>0.26500000000000001</v>
          </cell>
        </row>
        <row r="6">
          <cell r="O6">
            <v>0.123</v>
          </cell>
          <cell r="P6">
            <v>0.32899999999999996</v>
          </cell>
        </row>
        <row r="7">
          <cell r="D7">
            <v>2635</v>
          </cell>
          <cell r="E7">
            <v>3021</v>
          </cell>
          <cell r="F7">
            <v>3443</v>
          </cell>
          <cell r="G7">
            <v>3911</v>
          </cell>
          <cell r="H7">
            <v>4302.1000000000004</v>
          </cell>
        </row>
        <row r="8">
          <cell r="D8">
            <v>879</v>
          </cell>
          <cell r="E8">
            <v>976</v>
          </cell>
          <cell r="F8">
            <v>1136</v>
          </cell>
          <cell r="G8">
            <v>1291</v>
          </cell>
          <cell r="H8">
            <v>1447</v>
          </cell>
          <cell r="O8">
            <v>0.152</v>
          </cell>
          <cell r="P8">
            <v>0.39200000000000002</v>
          </cell>
        </row>
        <row r="10">
          <cell r="D10">
            <v>185</v>
          </cell>
          <cell r="E10">
            <v>244</v>
          </cell>
          <cell r="F10">
            <v>331</v>
          </cell>
          <cell r="G10">
            <v>452</v>
          </cell>
          <cell r="O10">
            <v>0.19700000000000001</v>
          </cell>
          <cell r="P10">
            <v>0.44600000000000001</v>
          </cell>
        </row>
        <row r="11">
          <cell r="D11">
            <v>0.123</v>
          </cell>
          <cell r="E11">
            <v>0.152</v>
          </cell>
          <cell r="F11">
            <v>0.19700000000000001</v>
          </cell>
          <cell r="G11">
            <v>0.20499999999999999</v>
          </cell>
          <cell r="H11">
            <v>0.26500000000000001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0.20499999999999999</v>
          </cell>
          <cell r="P12">
            <v>0.53051522697115405</v>
          </cell>
        </row>
        <row r="13">
          <cell r="D13">
            <v>0.46800000000000003</v>
          </cell>
          <cell r="E13">
            <v>0.51600000000000001</v>
          </cell>
          <cell r="F13">
            <v>0.59299999999999997</v>
          </cell>
          <cell r="G13">
            <v>0.625</v>
          </cell>
          <cell r="H13">
            <v>0.75</v>
          </cell>
        </row>
        <row r="14">
          <cell r="D14">
            <v>2691</v>
          </cell>
          <cell r="E14">
            <v>2939</v>
          </cell>
          <cell r="F14">
            <v>3037</v>
          </cell>
          <cell r="G14">
            <v>2911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D16">
            <v>2691</v>
          </cell>
          <cell r="E16">
            <v>2939</v>
          </cell>
          <cell r="F16">
            <v>3037</v>
          </cell>
          <cell r="G16">
            <v>2911</v>
          </cell>
          <cell r="H16">
            <v>0</v>
          </cell>
          <cell r="P16">
            <v>1447</v>
          </cell>
        </row>
        <row r="18">
          <cell r="O18">
            <v>879</v>
          </cell>
          <cell r="P18">
            <v>1593</v>
          </cell>
        </row>
        <row r="20">
          <cell r="F20">
            <v>0.116543694071836</v>
          </cell>
          <cell r="O20">
            <v>976</v>
          </cell>
          <cell r="P20">
            <v>1727</v>
          </cell>
        </row>
        <row r="22">
          <cell r="O22">
            <v>1136</v>
          </cell>
          <cell r="P22">
            <v>1850</v>
          </cell>
        </row>
        <row r="24">
          <cell r="O24">
            <v>1291</v>
          </cell>
          <cell r="P24">
            <v>2007.887891953673</v>
          </cell>
        </row>
        <row r="31">
          <cell r="D31" t="str">
            <v>n/a</v>
          </cell>
        </row>
      </sheetData>
      <sheetData sheetId="52" refreshError="1">
        <row r="3">
          <cell r="B3" t="str">
            <v>Neutral</v>
          </cell>
        </row>
        <row r="4">
          <cell r="B4" t="str">
            <v>C-3-1-9</v>
          </cell>
          <cell r="O4">
            <v>-0.21</v>
          </cell>
          <cell r="P4">
            <v>1.1273152641256281</v>
          </cell>
        </row>
        <row r="6">
          <cell r="O6">
            <v>7.6531210070731784E-2</v>
          </cell>
          <cell r="P6">
            <v>1.7145380970664674</v>
          </cell>
        </row>
        <row r="7">
          <cell r="D7">
            <v>723.74099999999999</v>
          </cell>
          <cell r="E7">
            <v>1050.5666286462379</v>
          </cell>
          <cell r="F7">
            <v>1529.9307372046642</v>
          </cell>
          <cell r="G7">
            <v>1981.2646721945243</v>
          </cell>
          <cell r="H7">
            <v>2463.7048812027438</v>
          </cell>
        </row>
        <row r="8">
          <cell r="D8">
            <v>94.081999999999979</v>
          </cell>
          <cell r="E8">
            <v>142.07396396098409</v>
          </cell>
          <cell r="F8">
            <v>274.68973898198078</v>
          </cell>
          <cell r="G8">
            <v>397.09006877826084</v>
          </cell>
          <cell r="H8">
            <v>553.37930660323923</v>
          </cell>
          <cell r="O8">
            <v>0.15655247410108161</v>
          </cell>
          <cell r="P8">
            <v>2.3617710939703715</v>
          </cell>
        </row>
        <row r="9">
          <cell r="D9">
            <v>18.89</v>
          </cell>
          <cell r="E9">
            <v>34.501047294317402</v>
          </cell>
          <cell r="F9">
            <v>118.51473898198074</v>
          </cell>
          <cell r="G9">
            <v>200.91506877826083</v>
          </cell>
          <cell r="H9">
            <v>316.02930660323921</v>
          </cell>
        </row>
        <row r="10">
          <cell r="D10">
            <v>16.358999999999988</v>
          </cell>
          <cell r="E10">
            <v>46.369047294317404</v>
          </cell>
          <cell r="F10">
            <v>120.01473898198074</v>
          </cell>
          <cell r="G10">
            <v>195.91506877826083</v>
          </cell>
          <cell r="H10">
            <v>326.02930660323921</v>
          </cell>
          <cell r="O10">
            <v>0.53238963824570407</v>
          </cell>
          <cell r="P10">
            <v>3.2267673720286592</v>
          </cell>
        </row>
        <row r="11">
          <cell r="D11">
            <v>7.6531210070731784E-2</v>
          </cell>
          <cell r="E11">
            <v>0.15655247410108161</v>
          </cell>
          <cell r="F11">
            <v>0.53238963824570407</v>
          </cell>
          <cell r="G11">
            <v>0.76697001393478248</v>
          </cell>
          <cell r="H11">
            <v>1.1273152641256281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0.76697001393478248</v>
          </cell>
          <cell r="P12">
            <v>4.2410143382797232</v>
          </cell>
        </row>
        <row r="13">
          <cell r="D13">
            <v>0.21558583054805341</v>
          </cell>
          <cell r="E13">
            <v>0.33396996995514472</v>
          </cell>
          <cell r="F13">
            <v>0.91136973774819185</v>
          </cell>
          <cell r="G13">
            <v>1.4444575761238372</v>
          </cell>
          <cell r="H13">
            <v>2.3081610352699067</v>
          </cell>
        </row>
        <row r="14">
          <cell r="D14">
            <v>-419.267</v>
          </cell>
          <cell r="E14">
            <v>-171.2669639609841</v>
          </cell>
          <cell r="F14">
            <v>126.40329705703513</v>
          </cell>
          <cell r="G14">
            <v>81.317649973368503</v>
          </cell>
          <cell r="H14">
            <v>-151.28713599639249</v>
          </cell>
        </row>
        <row r="16">
          <cell r="D16">
            <v>-419.267</v>
          </cell>
          <cell r="E16">
            <v>-171.2669639609841</v>
          </cell>
          <cell r="F16">
            <v>126.40329705703513</v>
          </cell>
          <cell r="G16">
            <v>81.317649973368503</v>
          </cell>
          <cell r="H16">
            <v>-151.28713599639249</v>
          </cell>
          <cell r="P16">
            <v>553.37930660323923</v>
          </cell>
        </row>
        <row r="18">
          <cell r="O18">
            <v>94.081999999999979</v>
          </cell>
          <cell r="P18">
            <v>759.3842194393668</v>
          </cell>
        </row>
        <row r="20">
          <cell r="F20">
            <v>0.31452381420174214</v>
          </cell>
          <cell r="O20">
            <v>142.07396396098409</v>
          </cell>
          <cell r="P20">
            <v>977.74458976697076</v>
          </cell>
        </row>
        <row r="22">
          <cell r="O22">
            <v>274.68973898198078</v>
          </cell>
          <cell r="P22">
            <v>1249.0839809751951</v>
          </cell>
        </row>
        <row r="24">
          <cell r="O24">
            <v>397.09006877826084</v>
          </cell>
          <cell r="P24">
            <v>1558.5879597039198</v>
          </cell>
        </row>
        <row r="31">
          <cell r="D31" t="str">
            <v>n/a</v>
          </cell>
        </row>
      </sheetData>
      <sheetData sheetId="53" refreshError="1">
        <row r="3">
          <cell r="B3" t="str">
            <v>Buy</v>
          </cell>
        </row>
        <row r="4">
          <cell r="B4" t="str">
            <v>D-1-1-9</v>
          </cell>
          <cell r="O4">
            <v>-0.27200000000000002</v>
          </cell>
          <cell r="P4">
            <v>7.18</v>
          </cell>
        </row>
        <row r="6">
          <cell r="O6">
            <v>-3.3</v>
          </cell>
          <cell r="P6">
            <v>11.64</v>
          </cell>
        </row>
        <row r="7">
          <cell r="F7">
            <v>439.47759737043913</v>
          </cell>
          <cell r="G7">
            <v>692.76759940450495</v>
          </cell>
          <cell r="H7">
            <v>986.01905840088864</v>
          </cell>
        </row>
        <row r="8">
          <cell r="E8">
            <v>41.3</v>
          </cell>
          <cell r="F8">
            <v>81.64512327437059</v>
          </cell>
          <cell r="G8">
            <v>141.90525875450027</v>
          </cell>
          <cell r="H8">
            <v>223.8246160562891</v>
          </cell>
          <cell r="O8">
            <v>-1.94</v>
          </cell>
          <cell r="P8">
            <v>17.46</v>
          </cell>
        </row>
        <row r="10">
          <cell r="O10">
            <v>-1.06</v>
          </cell>
          <cell r="P10">
            <v>23.3</v>
          </cell>
        </row>
        <row r="11">
          <cell r="D11">
            <v>-3.3</v>
          </cell>
          <cell r="E11">
            <v>-1.94</v>
          </cell>
          <cell r="F11">
            <v>-1.06</v>
          </cell>
          <cell r="G11">
            <v>2.38</v>
          </cell>
          <cell r="H11">
            <v>7.18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2.38</v>
          </cell>
          <cell r="P12">
            <v>29.7</v>
          </cell>
        </row>
        <row r="13">
          <cell r="D13">
            <v>4.2611016581364E-2</v>
          </cell>
          <cell r="E13">
            <v>3.8088789743994003E-2</v>
          </cell>
          <cell r="F13">
            <v>7.5674833275320402E-2</v>
          </cell>
          <cell r="G13">
            <v>0.11743131494139621</v>
          </cell>
          <cell r="H13">
            <v>0.171925019928517</v>
          </cell>
        </row>
        <row r="14">
          <cell r="D14">
            <v>231</v>
          </cell>
          <cell r="E14">
            <v>591.03099999999995</v>
          </cell>
          <cell r="F14">
            <v>812.30540793635953</v>
          </cell>
          <cell r="G14">
            <v>953.96697570569199</v>
          </cell>
          <cell r="H14">
            <v>1002.5704692123744</v>
          </cell>
        </row>
        <row r="16">
          <cell r="D16">
            <v>231.03800000000001</v>
          </cell>
          <cell r="E16">
            <v>458.18324491458503</v>
          </cell>
          <cell r="F16">
            <v>583.30539408094478</v>
          </cell>
          <cell r="G16">
            <v>583.50190942706945</v>
          </cell>
          <cell r="H16">
            <v>481.10727470872541</v>
          </cell>
          <cell r="P16">
            <v>223.8246160562891</v>
          </cell>
        </row>
        <row r="18">
          <cell r="O18">
            <v>0</v>
          </cell>
          <cell r="P18">
            <v>339.35928955378159</v>
          </cell>
        </row>
        <row r="20">
          <cell r="F20">
            <v>0.39169373394604912</v>
          </cell>
          <cell r="O20">
            <v>41.3</v>
          </cell>
          <cell r="P20">
            <v>474.35319120136694</v>
          </cell>
        </row>
        <row r="22">
          <cell r="O22">
            <v>81.64512327437059</v>
          </cell>
          <cell r="P22">
            <v>615.22528373495982</v>
          </cell>
        </row>
        <row r="24">
          <cell r="O24">
            <v>141.90525875450027</v>
          </cell>
          <cell r="P24">
            <v>740.82708019169604</v>
          </cell>
        </row>
        <row r="31">
          <cell r="D31">
            <v>6.6</v>
          </cell>
        </row>
      </sheetData>
      <sheetData sheetId="54"/>
      <sheetData sheetId="55"/>
      <sheetData sheetId="56"/>
      <sheetData sheetId="57"/>
      <sheetData sheetId="58" refreshError="1">
        <row r="3">
          <cell r="B3" t="str">
            <v>Buy</v>
          </cell>
        </row>
        <row r="4">
          <cell r="B4" t="str">
            <v>D-1-1-9</v>
          </cell>
          <cell r="O4">
            <v>-2.0099999999999998</v>
          </cell>
          <cell r="P4">
            <v>-3.5358798951549137</v>
          </cell>
        </row>
        <row r="6">
          <cell r="O6">
            <v>-1.7047685834502107</v>
          </cell>
          <cell r="P6">
            <v>-3.0003005851058653</v>
          </cell>
        </row>
        <row r="7">
          <cell r="E7">
            <v>852.2</v>
          </cell>
          <cell r="F7">
            <v>738.86418204599613</v>
          </cell>
          <cell r="G7">
            <v>1031.9505597192522</v>
          </cell>
          <cell r="H7">
            <v>1407.199603203989</v>
          </cell>
        </row>
        <row r="8">
          <cell r="E8">
            <v>-78.400000000000006</v>
          </cell>
          <cell r="F8">
            <v>-51.386837044280348</v>
          </cell>
          <cell r="G8">
            <v>80.313009010498831</v>
          </cell>
          <cell r="H8">
            <v>194.48921868229559</v>
          </cell>
          <cell r="O8">
            <v>-2.9268149882903987</v>
          </cell>
          <cell r="P8">
            <v>-0.94157914916802599</v>
          </cell>
        </row>
        <row r="10">
          <cell r="O10">
            <v>-3.5038236138506584</v>
          </cell>
          <cell r="P10">
            <v>0.14995497725905743</v>
          </cell>
        </row>
        <row r="11">
          <cell r="D11">
            <v>-1.7047685834502107</v>
          </cell>
          <cell r="E11">
            <v>-2.9268149882903987</v>
          </cell>
          <cell r="F11">
            <v>-3.5038236138506584</v>
          </cell>
          <cell r="G11">
            <v>-3.3064231907565071</v>
          </cell>
          <cell r="H11">
            <v>-3.5358798951549137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-3.3064231907565071</v>
          </cell>
          <cell r="P12">
            <v>0</v>
          </cell>
        </row>
        <row r="13">
          <cell r="D13">
            <v>0</v>
          </cell>
          <cell r="E13">
            <v>-2.5152224824355973</v>
          </cell>
          <cell r="F13">
            <v>-1.8097951259032516</v>
          </cell>
          <cell r="G13">
            <v>-1.0463087127431965</v>
          </cell>
          <cell r="H13">
            <v>-0.82506457733570504</v>
          </cell>
        </row>
        <row r="14">
          <cell r="D14">
            <v>0</v>
          </cell>
          <cell r="E14">
            <v>1171.5</v>
          </cell>
          <cell r="F14">
            <v>2426.3868370442806</v>
          </cell>
          <cell r="G14">
            <v>3305.373828033782</v>
          </cell>
          <cell r="H14">
            <v>4042.2846093514863</v>
          </cell>
        </row>
        <row r="15">
          <cell r="D15">
            <v>150</v>
          </cell>
          <cell r="E15">
            <v>150</v>
          </cell>
          <cell r="F15">
            <v>150</v>
          </cell>
          <cell r="G15">
            <v>150</v>
          </cell>
          <cell r="H15">
            <v>150</v>
          </cell>
        </row>
        <row r="16">
          <cell r="D16">
            <v>-150</v>
          </cell>
          <cell r="E16">
            <v>1021.5</v>
          </cell>
          <cell r="F16">
            <v>2276.3868370442806</v>
          </cell>
          <cell r="G16">
            <v>3155.373828033782</v>
          </cell>
          <cell r="H16">
            <v>3892.2846093514863</v>
          </cell>
          <cell r="P16">
            <v>428.57426329599502</v>
          </cell>
        </row>
        <row r="18">
          <cell r="O18">
            <v>-78.400000000000006</v>
          </cell>
          <cell r="P18">
            <v>660.35904883979674</v>
          </cell>
        </row>
        <row r="20">
          <cell r="F20">
            <v>0.45850161052007365</v>
          </cell>
          <cell r="O20">
            <v>-51.386837044280348</v>
          </cell>
          <cell r="P20">
            <v>953.44700900369901</v>
          </cell>
        </row>
        <row r="22">
          <cell r="O22">
            <v>80.313009010498831</v>
          </cell>
          <cell r="P22">
            <v>1283.6011476985434</v>
          </cell>
        </row>
        <row r="24">
          <cell r="O24">
            <v>194.48921868229559</v>
          </cell>
          <cell r="P24">
            <v>1283.6011476985434</v>
          </cell>
        </row>
        <row r="31">
          <cell r="D31">
            <v>40</v>
          </cell>
        </row>
      </sheetData>
      <sheetData sheetId="59"/>
      <sheetData sheetId="60" refreshError="1">
        <row r="3">
          <cell r="B3" t="str">
            <v>Buy</v>
          </cell>
        </row>
        <row r="4">
          <cell r="B4" t="str">
            <v>C-1-1-9</v>
          </cell>
          <cell r="O4">
            <v>-0.47</v>
          </cell>
          <cell r="P4">
            <v>-3.1601076051200314</v>
          </cell>
        </row>
        <row r="6">
          <cell r="O6">
            <v>0</v>
          </cell>
          <cell r="P6">
            <v>-2.6588265410920524</v>
          </cell>
        </row>
        <row r="7">
          <cell r="E7">
            <v>58.537647875627925</v>
          </cell>
          <cell r="F7">
            <v>185.4204142132661</v>
          </cell>
          <cell r="G7">
            <v>364.75050523203845</v>
          </cell>
          <cell r="H7">
            <v>621.7980012453786</v>
          </cell>
        </row>
        <row r="8">
          <cell r="E8">
            <v>-69.926623739058215</v>
          </cell>
          <cell r="F8">
            <v>-142.14443116861318</v>
          </cell>
          <cell r="G8">
            <v>-72.950101046407667</v>
          </cell>
          <cell r="H8">
            <v>31.089900062268953</v>
          </cell>
          <cell r="O8">
            <v>0</v>
          </cell>
          <cell r="P8">
            <v>-0.93872127512057668</v>
          </cell>
        </row>
        <row r="9">
          <cell r="E9">
            <v>-96.339354996800836</v>
          </cell>
          <cell r="F9">
            <v>-232.74037180346465</v>
          </cell>
          <cell r="G9">
            <v>-218.61602189287632</v>
          </cell>
          <cell r="H9">
            <v>-168.14744935562828</v>
          </cell>
        </row>
        <row r="10">
          <cell r="E10">
            <v>-198.53519746246099</v>
          </cell>
          <cell r="F10">
            <v>-316.04037180346467</v>
          </cell>
          <cell r="G10">
            <v>-323.61602189287635</v>
          </cell>
          <cell r="H10">
            <v>-297.34744935562827</v>
          </cell>
          <cell r="O10">
            <v>-3.3589033427830168</v>
          </cell>
          <cell r="P10">
            <v>0.87576118133505554</v>
          </cell>
        </row>
        <row r="11">
          <cell r="F11">
            <v>-3.3589033427830168</v>
          </cell>
          <cell r="G11">
            <v>-3.4394689660558813</v>
          </cell>
          <cell r="H11">
            <v>-3.1601076051200314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-3.4394689660558813</v>
          </cell>
          <cell r="P12">
            <v>2.2590425464458019</v>
          </cell>
        </row>
        <row r="14">
          <cell r="E14">
            <v>-57.018391712158149</v>
          </cell>
          <cell r="F14">
            <v>350.02603945645501</v>
          </cell>
          <cell r="G14">
            <v>925.47614050286268</v>
          </cell>
          <cell r="H14">
            <v>1423.5862404405937</v>
          </cell>
        </row>
        <row r="16">
          <cell r="E16">
            <v>-57.018391712158149</v>
          </cell>
          <cell r="F16">
            <v>350.02603945645501</v>
          </cell>
          <cell r="G16">
            <v>925.47614050286268</v>
          </cell>
          <cell r="H16">
            <v>1423.5862404405937</v>
          </cell>
          <cell r="O16">
            <v>-0.1</v>
          </cell>
          <cell r="P16">
            <v>31.089900062268953</v>
          </cell>
        </row>
        <row r="18">
          <cell r="O18">
            <v>0</v>
          </cell>
          <cell r="P18">
            <v>135.79718861038066</v>
          </cell>
        </row>
        <row r="20">
          <cell r="F20" t="str">
            <v>n/m</v>
          </cell>
          <cell r="O20">
            <v>-69.926623739058215</v>
          </cell>
          <cell r="P20">
            <v>328.04006457399657</v>
          </cell>
        </row>
        <row r="22">
          <cell r="O22">
            <v>-142.14443116861318</v>
          </cell>
          <cell r="P22">
            <v>495.08587478353877</v>
          </cell>
        </row>
        <row r="24">
          <cell r="O24">
            <v>-72.950101046407667</v>
          </cell>
          <cell r="P24">
            <v>595.90272557128947</v>
          </cell>
        </row>
        <row r="31">
          <cell r="D31">
            <v>45</v>
          </cell>
        </row>
      </sheetData>
      <sheetData sheetId="61"/>
      <sheetData sheetId="62"/>
      <sheetData sheetId="63"/>
      <sheetData sheetId="64" refreshError="1"/>
      <sheetData sheetId="65"/>
      <sheetData sheetId="6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nsolidated"/>
      <sheetName val="IRR"/>
      <sheetName val="LTM 8-30"/>
      <sheetName val="LTM 6-30"/>
      <sheetName val="Covenants"/>
      <sheetName val="Capex"/>
      <sheetName val="Cotaçã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Range $250M and 10% "/>
      <sheetName val="Analysis Range $500M and 10%"/>
      <sheetName val="Analysis_Range_$250M_and_10%_"/>
      <sheetName val="Analysis_Range_$500M_and_10%"/>
    </sheetNames>
    <sheetDataSet>
      <sheetData sheetId="0" refreshError="1"/>
      <sheetData sheetId="1" refreshError="1">
        <row r="1">
          <cell r="A1" t="str">
            <v>Acterna</v>
          </cell>
        </row>
        <row r="2">
          <cell r="A2" t="str">
            <v>Account Analysis</v>
          </cell>
        </row>
        <row r="3">
          <cell r="A3" t="str">
            <v>As of April 30, 2001</v>
          </cell>
        </row>
        <row r="4">
          <cell r="A4" t="str">
            <v>In US Dollars</v>
          </cell>
          <cell r="C4" t="str">
            <v>NewCO</v>
          </cell>
          <cell r="D4" t="str">
            <v>NewCO</v>
          </cell>
        </row>
        <row r="5">
          <cell r="A5" t="str">
            <v>Edie Nichols</v>
          </cell>
          <cell r="C5" t="str">
            <v>ACT01</v>
          </cell>
          <cell r="D5" t="str">
            <v>ACT02</v>
          </cell>
          <cell r="G5" t="str">
            <v>MAJOR</v>
          </cell>
        </row>
        <row r="6">
          <cell r="C6">
            <v>12</v>
          </cell>
          <cell r="D6">
            <v>1</v>
          </cell>
          <cell r="E6" t="str">
            <v>CHANGE</v>
          </cell>
          <cell r="F6" t="str">
            <v>%</v>
          </cell>
          <cell r="G6" t="str">
            <v>CHANGE</v>
          </cell>
          <cell r="H6" t="str">
            <v>%</v>
          </cell>
        </row>
        <row r="7">
          <cell r="A7" t="str">
            <v>VARIANCE ANALYSIS                                                        INCOME STATEMENT</v>
          </cell>
        </row>
        <row r="9">
          <cell r="A9" t="str">
            <v>ENTITY &gt;&gt;&gt;&gt;&gt;</v>
          </cell>
          <cell r="B9" t="str">
            <v>001</v>
          </cell>
        </row>
        <row r="10">
          <cell r="A10" t="str">
            <v>DESCRIPTION</v>
          </cell>
        </row>
        <row r="11">
          <cell r="A11" t="str">
            <v>Trade Sales - North America</v>
          </cell>
          <cell r="B11" t="str">
            <v>4000</v>
          </cell>
        </row>
        <row r="12">
          <cell r="A12" t="str">
            <v>Trade Sales - South / Latin America</v>
          </cell>
          <cell r="B12">
            <v>4005</v>
          </cell>
        </row>
        <row r="13">
          <cell r="A13" t="str">
            <v xml:space="preserve">Trade Sales - Western European </v>
          </cell>
          <cell r="B13">
            <v>4010</v>
          </cell>
        </row>
        <row r="14">
          <cell r="A14" t="str">
            <v>Trade Sales - Eastern Europe / Middle East / Africa</v>
          </cell>
          <cell r="B14">
            <v>4015</v>
          </cell>
        </row>
        <row r="15">
          <cell r="A15" t="str">
            <v>Trade Sales - Asia</v>
          </cell>
          <cell r="B15">
            <v>4020</v>
          </cell>
        </row>
        <row r="16">
          <cell r="A16" t="str">
            <v xml:space="preserve">Trade Sales - ROW </v>
          </cell>
          <cell r="B16">
            <v>4025</v>
          </cell>
        </row>
        <row r="17">
          <cell r="A17" t="str">
            <v>Sales commissions</v>
          </cell>
          <cell r="B17">
            <v>4040</v>
          </cell>
        </row>
        <row r="18">
          <cell r="A18" t="str">
            <v>Intercompany Sales</v>
          </cell>
          <cell r="B18">
            <v>4150</v>
          </cell>
        </row>
        <row r="19">
          <cell r="A19" t="str">
            <v>Sales commissions revenues - intercompany</v>
          </cell>
          <cell r="B19">
            <v>4170</v>
          </cell>
        </row>
        <row r="20">
          <cell r="A20" t="str">
            <v>COS - Direct labor</v>
          </cell>
          <cell r="B20">
            <v>5000</v>
          </cell>
        </row>
        <row r="21">
          <cell r="A21" t="str">
            <v>COS - Direct materials</v>
          </cell>
          <cell r="B21">
            <v>5005</v>
          </cell>
        </row>
        <row r="22">
          <cell r="A22" t="str">
            <v>COS - Operating overhead</v>
          </cell>
          <cell r="B22">
            <v>5010</v>
          </cell>
        </row>
        <row r="23">
          <cell r="A23" t="str">
            <v>Product Development - MFG (Engineering)</v>
          </cell>
          <cell r="B23">
            <v>6010</v>
          </cell>
        </row>
        <row r="24">
          <cell r="A24" t="str">
            <v>Product Development - Other (Engineering)</v>
          </cell>
          <cell r="B24">
            <v>6020</v>
          </cell>
        </row>
        <row r="25">
          <cell r="A25" t="str">
            <v>Product Marketing</v>
          </cell>
          <cell r="B25">
            <v>6110</v>
          </cell>
        </row>
        <row r="26">
          <cell r="A26" t="str">
            <v>Marcom/other Marketing</v>
          </cell>
          <cell r="B26">
            <v>6120</v>
          </cell>
        </row>
        <row r="27">
          <cell r="A27" t="str">
            <v>Selling Expense</v>
          </cell>
          <cell r="B27">
            <v>6130</v>
          </cell>
        </row>
        <row r="28">
          <cell r="A28" t="str">
            <v>Selling Allocated</v>
          </cell>
          <cell r="B28">
            <v>6140</v>
          </cell>
        </row>
        <row r="29">
          <cell r="A29" t="str">
            <v>Technical Service</v>
          </cell>
          <cell r="B29">
            <v>6150</v>
          </cell>
        </row>
        <row r="30">
          <cell r="A30" t="str">
            <v>Intercompany sales commissions expense</v>
          </cell>
          <cell r="B30">
            <v>6160</v>
          </cell>
        </row>
        <row r="31">
          <cell r="A31" t="str">
            <v>Professional Service</v>
          </cell>
          <cell r="B31">
            <v>6170</v>
          </cell>
        </row>
        <row r="32">
          <cell r="A32" t="str">
            <v>Administrative expense</v>
          </cell>
          <cell r="B32">
            <v>6210</v>
          </cell>
        </row>
        <row r="33">
          <cell r="A33" t="str">
            <v>Depreciation Expense</v>
          </cell>
          <cell r="B33">
            <v>6215</v>
          </cell>
        </row>
        <row r="34">
          <cell r="A34" t="str">
            <v>G&amp;A Division</v>
          </cell>
          <cell r="B34">
            <v>6220</v>
          </cell>
        </row>
        <row r="35">
          <cell r="A35" t="str">
            <v>G&amp;A Shared</v>
          </cell>
          <cell r="B35">
            <v>6230</v>
          </cell>
        </row>
        <row r="36">
          <cell r="A36" t="str">
            <v>G&amp;A Corporate</v>
          </cell>
          <cell r="B36">
            <v>6240</v>
          </cell>
        </row>
        <row r="37">
          <cell r="A37" t="str">
            <v>G&amp;A Dynatech</v>
          </cell>
          <cell r="B37">
            <v>6250</v>
          </cell>
        </row>
        <row r="38">
          <cell r="A38" t="str">
            <v>Rental (Income)/Expense</v>
          </cell>
          <cell r="B38">
            <v>7010</v>
          </cell>
        </row>
        <row r="39">
          <cell r="A39" t="str">
            <v>Foreign Currency Translation gains/losses</v>
          </cell>
          <cell r="B39">
            <v>7020</v>
          </cell>
        </row>
        <row r="40">
          <cell r="A40" t="str">
            <v>Gain/loss on sale of PP&amp;E</v>
          </cell>
          <cell r="B40">
            <v>7030</v>
          </cell>
        </row>
        <row r="41">
          <cell r="A41" t="str">
            <v>Royalty (Income)/Expense</v>
          </cell>
          <cell r="B41">
            <v>7040</v>
          </cell>
        </row>
        <row r="42">
          <cell r="A42" t="str">
            <v>Miscellaneous other (Income)/Expense</v>
          </cell>
          <cell r="B42">
            <v>7050</v>
          </cell>
        </row>
        <row r="43">
          <cell r="A43" t="str">
            <v>Integration Expenses/One-Time Charges</v>
          </cell>
          <cell r="B43">
            <v>7110</v>
          </cell>
        </row>
        <row r="44">
          <cell r="A44" t="str">
            <v>Nonrecurring</v>
          </cell>
          <cell r="B44">
            <v>7220</v>
          </cell>
        </row>
        <row r="45">
          <cell r="A45" t="str">
            <v>(Income) from investments in Consolidated Companies</v>
          </cell>
          <cell r="B45">
            <v>7250</v>
          </cell>
        </row>
        <row r="46">
          <cell r="A46" t="str">
            <v>(Income) from Other Long-Term Securities</v>
          </cell>
          <cell r="B46">
            <v>7260</v>
          </cell>
        </row>
        <row r="47">
          <cell r="A47" t="str">
            <v>Extraordinary income</v>
          </cell>
          <cell r="B47">
            <v>8010</v>
          </cell>
        </row>
        <row r="48">
          <cell r="A48" t="str">
            <v>Extraordinary expense</v>
          </cell>
          <cell r="B48">
            <v>8020</v>
          </cell>
        </row>
        <row r="49">
          <cell r="A49" t="str">
            <v>Amortization Goodwill &amp; Other Intangibles</v>
          </cell>
          <cell r="B49">
            <v>6260</v>
          </cell>
        </row>
        <row r="50">
          <cell r="A50" t="str">
            <v>Amortization Acctg Charges (Stock Options)</v>
          </cell>
          <cell r="B50">
            <v>6270</v>
          </cell>
        </row>
        <row r="51">
          <cell r="A51" t="str">
            <v>Interest income</v>
          </cell>
          <cell r="B51">
            <v>8230</v>
          </cell>
        </row>
        <row r="52">
          <cell r="A52" t="str">
            <v>Intercompany interest Income</v>
          </cell>
          <cell r="B52">
            <v>8231</v>
          </cell>
        </row>
        <row r="53">
          <cell r="A53" t="str">
            <v>Interest expense</v>
          </cell>
          <cell r="B53">
            <v>8250</v>
          </cell>
        </row>
        <row r="54">
          <cell r="A54" t="str">
            <v>Intercompany interest expense</v>
          </cell>
          <cell r="B54">
            <v>8251</v>
          </cell>
        </row>
        <row r="55">
          <cell r="A55" t="str">
            <v>Intercompany interest expense Acterna Corp.</v>
          </cell>
          <cell r="B55">
            <v>8261</v>
          </cell>
        </row>
        <row r="56">
          <cell r="A56" t="str">
            <v>State Income Tax, Deferred Portion</v>
          </cell>
          <cell r="B56">
            <v>8500</v>
          </cell>
        </row>
        <row r="57">
          <cell r="A57" t="str">
            <v>Foreign Income Tax, Deferred Portion</v>
          </cell>
          <cell r="B57">
            <v>8505</v>
          </cell>
        </row>
        <row r="58">
          <cell r="A58" t="str">
            <v>Federal Income Tax, Deferred Portion</v>
          </cell>
          <cell r="B58">
            <v>8510</v>
          </cell>
        </row>
        <row r="498">
          <cell r="A498" t="str">
            <v>001</v>
          </cell>
          <cell r="B498" t="str">
            <v>TTC.PADJ</v>
          </cell>
        </row>
        <row r="499">
          <cell r="A499" t="str">
            <v>005</v>
          </cell>
          <cell r="B499" t="str">
            <v>WGMH_INP.PTADJ</v>
          </cell>
        </row>
        <row r="500">
          <cell r="A500" t="str">
            <v>011</v>
          </cell>
          <cell r="B500" t="str">
            <v>WGPI_INP.PTADJ</v>
          </cell>
        </row>
        <row r="501">
          <cell r="A501" t="str">
            <v>013</v>
          </cell>
          <cell r="B501" t="str">
            <v>WGVH_INP.PTADJ</v>
          </cell>
        </row>
        <row r="502">
          <cell r="A502" t="str">
            <v>100</v>
          </cell>
          <cell r="B502" t="str">
            <v>WGR_INP.PTADJ</v>
          </cell>
        </row>
        <row r="503">
          <cell r="A503" t="str">
            <v>101</v>
          </cell>
          <cell r="B503" t="str">
            <v>WGP_INP.PTADJ</v>
          </cell>
        </row>
        <row r="504">
          <cell r="A504" t="str">
            <v>102</v>
          </cell>
          <cell r="B504" t="str">
            <v>WGTI.PADJ</v>
          </cell>
        </row>
        <row r="505">
          <cell r="A505" t="str">
            <v>103</v>
          </cell>
          <cell r="B505" t="str">
            <v>WGB.PTADJ</v>
          </cell>
        </row>
        <row r="506">
          <cell r="A506" t="str">
            <v>112</v>
          </cell>
          <cell r="B506" t="str">
            <v>WGATE.PADJ</v>
          </cell>
        </row>
        <row r="507">
          <cell r="A507" t="str">
            <v>150</v>
          </cell>
          <cell r="B507" t="str">
            <v>STS.PTADJ</v>
          </cell>
        </row>
        <row r="508">
          <cell r="A508" t="str">
            <v>200</v>
          </cell>
          <cell r="B508" t="str">
            <v>WGF.PTADJ</v>
          </cell>
        </row>
        <row r="509">
          <cell r="A509" t="str">
            <v>201</v>
          </cell>
          <cell r="B509" t="str">
            <v>WGUK.PTADJ</v>
          </cell>
        </row>
        <row r="510">
          <cell r="A510" t="str">
            <v>204</v>
          </cell>
          <cell r="B510" t="str">
            <v>WGAR.PTADJ</v>
          </cell>
        </row>
        <row r="511">
          <cell r="A511" t="str">
            <v>205</v>
          </cell>
          <cell r="B511" t="str">
            <v>WGBRA.PTADJ</v>
          </cell>
        </row>
        <row r="512">
          <cell r="A512" t="str">
            <v>207</v>
          </cell>
          <cell r="B512" t="str">
            <v>WGCA.PTADJ</v>
          </cell>
        </row>
        <row r="513">
          <cell r="A513" t="str">
            <v>208</v>
          </cell>
          <cell r="B513" t="str">
            <v>WGAUS.PTADJ</v>
          </cell>
        </row>
        <row r="514">
          <cell r="A514" t="str">
            <v>209</v>
          </cell>
          <cell r="B514" t="str">
            <v>WGAB.PTADJ</v>
          </cell>
        </row>
        <row r="515">
          <cell r="A515" t="str">
            <v>210</v>
          </cell>
          <cell r="B515" t="str">
            <v>WGCH.PTADJ</v>
          </cell>
        </row>
        <row r="516">
          <cell r="A516" t="str">
            <v>211</v>
          </cell>
          <cell r="B516" t="str">
            <v>WGO_INP.PTADJ</v>
          </cell>
        </row>
        <row r="517">
          <cell r="A517" t="str">
            <v>212</v>
          </cell>
          <cell r="B517" t="str">
            <v>WGVO.PTADJ</v>
          </cell>
        </row>
        <row r="518">
          <cell r="A518" t="str">
            <v>214</v>
          </cell>
          <cell r="B518" t="str">
            <v>WGBV.PTADJ</v>
          </cell>
        </row>
        <row r="519">
          <cell r="A519" t="str">
            <v>215</v>
          </cell>
          <cell r="B519" t="str">
            <v>WGHK.PTADJ</v>
          </cell>
        </row>
        <row r="520">
          <cell r="A520" t="str">
            <v>216</v>
          </cell>
          <cell r="B520" t="str">
            <v>TelBV_IN.PTADJ</v>
          </cell>
        </row>
        <row r="521">
          <cell r="A521" t="str">
            <v>217</v>
          </cell>
          <cell r="B521" t="str">
            <v>WGJA.PTADJ</v>
          </cell>
        </row>
        <row r="522">
          <cell r="A522" t="str">
            <v>219</v>
          </cell>
          <cell r="B522" t="str">
            <v>WGK.PTADJ</v>
          </cell>
        </row>
        <row r="523">
          <cell r="A523" t="str">
            <v>220</v>
          </cell>
          <cell r="B523" t="str">
            <v>WGMEX_IN.PTADJ</v>
          </cell>
        </row>
        <row r="524">
          <cell r="A524" t="str">
            <v>221</v>
          </cell>
          <cell r="B524" t="str">
            <v>WGD_INP.PTADJ</v>
          </cell>
        </row>
        <row r="525">
          <cell r="A525" t="str">
            <v>222</v>
          </cell>
          <cell r="B525" t="str">
            <v>WGIT.PTADJ</v>
          </cell>
        </row>
        <row r="526">
          <cell r="A526" t="str">
            <v>227</v>
          </cell>
          <cell r="B526" t="str">
            <v>WGINV_IN.PTADJ</v>
          </cell>
        </row>
        <row r="527">
          <cell r="A527" t="str">
            <v>228</v>
          </cell>
          <cell r="B527" t="str">
            <v>WGIND.PTADJ</v>
          </cell>
        </row>
        <row r="528">
          <cell r="A528" t="str">
            <v>301</v>
          </cell>
          <cell r="B528" t="str">
            <v>WGCTS.PTADJ</v>
          </cell>
        </row>
        <row r="529">
          <cell r="A529" t="str">
            <v>304</v>
          </cell>
          <cell r="B529" t="str">
            <v>WGSA.PTADJ</v>
          </cell>
        </row>
        <row r="530">
          <cell r="A530" t="str">
            <v>307</v>
          </cell>
          <cell r="B530" t="str">
            <v>WGMAL.PTADJ</v>
          </cell>
        </row>
        <row r="531">
          <cell r="A531" t="str">
            <v>308</v>
          </cell>
          <cell r="B531" t="str">
            <v>WGPL.PTADJ</v>
          </cell>
        </row>
        <row r="532">
          <cell r="A532" t="str">
            <v>309</v>
          </cell>
          <cell r="B532" t="str">
            <v>WGRF.PTADJ</v>
          </cell>
        </row>
        <row r="533">
          <cell r="A533" t="str">
            <v>400</v>
          </cell>
          <cell r="B533" t="str">
            <v>WTSD.PADJ</v>
          </cell>
        </row>
        <row r="534">
          <cell r="A534" t="str">
            <v>401</v>
          </cell>
          <cell r="B534" t="str">
            <v>WTI.PADJ</v>
          </cell>
        </row>
        <row r="535">
          <cell r="A535" t="str">
            <v>402</v>
          </cell>
          <cell r="B535" t="str">
            <v>WTG_INPU.PTADJ</v>
          </cell>
        </row>
        <row r="536">
          <cell r="A536" t="str">
            <v>403</v>
          </cell>
          <cell r="B536" t="str">
            <v>WTF.PTADJ</v>
          </cell>
        </row>
        <row r="537">
          <cell r="A537" t="str">
            <v>411</v>
          </cell>
          <cell r="B537" t="str">
            <v>WTEX.PADJ</v>
          </cell>
        </row>
        <row r="538">
          <cell r="A538" t="str">
            <v>412</v>
          </cell>
          <cell r="B538" t="str">
            <v>CHTECH.PADJ</v>
          </cell>
        </row>
        <row r="539">
          <cell r="A539">
            <v>414</v>
          </cell>
          <cell r="B539" t="str">
            <v>CHASE.PTADJ</v>
          </cell>
        </row>
        <row r="540">
          <cell r="A540">
            <v>415</v>
          </cell>
          <cell r="B540" t="str">
            <v>ARDJ.PTADJ</v>
          </cell>
        </row>
        <row r="541">
          <cell r="A541" t="str">
            <v>500</v>
          </cell>
          <cell r="B541" t="str">
            <v>WWG_INP.PADJ</v>
          </cell>
        </row>
        <row r="542">
          <cell r="A542">
            <v>501</v>
          </cell>
          <cell r="B542" t="str">
            <v>DWH.PTADJ</v>
          </cell>
        </row>
        <row r="543">
          <cell r="A543" t="str">
            <v>NONE</v>
          </cell>
          <cell r="B543" t="str">
            <v>WWG_ADJ.INP</v>
          </cell>
        </row>
        <row r="544">
          <cell r="A544" t="str">
            <v>PURCH</v>
          </cell>
          <cell r="B544" t="str">
            <v>PURCH_ACCT.PADJ</v>
          </cell>
        </row>
        <row r="545">
          <cell r="A545" t="str">
            <v>ADJ</v>
          </cell>
          <cell r="B545" t="str">
            <v>WWG_ADJ.PADJ</v>
          </cell>
        </row>
        <row r="560">
          <cell r="A560" t="str">
            <v>001</v>
          </cell>
          <cell r="B560" t="str">
            <v>Edie Nichols</v>
          </cell>
        </row>
        <row r="561">
          <cell r="A561" t="str">
            <v>005</v>
          </cell>
          <cell r="B561" t="str">
            <v>Walter Fetzer</v>
          </cell>
        </row>
        <row r="562">
          <cell r="A562" t="str">
            <v>011</v>
          </cell>
          <cell r="B562" t="str">
            <v>Simon Willis</v>
          </cell>
        </row>
        <row r="563">
          <cell r="A563" t="str">
            <v>013</v>
          </cell>
          <cell r="B563" t="str">
            <v>Walter Fetzer</v>
          </cell>
        </row>
        <row r="564">
          <cell r="A564" t="str">
            <v>020</v>
          </cell>
          <cell r="B564" t="str">
            <v>Walter Fetzer</v>
          </cell>
        </row>
        <row r="565">
          <cell r="A565" t="str">
            <v>021</v>
          </cell>
          <cell r="B565" t="str">
            <v>Walter Fetzer</v>
          </cell>
        </row>
        <row r="566">
          <cell r="A566" t="str">
            <v>100</v>
          </cell>
          <cell r="B566" t="str">
            <v>Walter Fetzer</v>
          </cell>
        </row>
        <row r="567">
          <cell r="A567" t="str">
            <v>101</v>
          </cell>
          <cell r="B567" t="str">
            <v>Simon Willis</v>
          </cell>
        </row>
        <row r="568">
          <cell r="A568" t="str">
            <v>102</v>
          </cell>
          <cell r="B568" t="str">
            <v>Michael Smith, Mark Hemric</v>
          </cell>
        </row>
        <row r="569">
          <cell r="A569" t="str">
            <v>103</v>
          </cell>
          <cell r="B569" t="str">
            <v>Ricardo Narchi</v>
          </cell>
        </row>
        <row r="570">
          <cell r="A570" t="str">
            <v>112</v>
          </cell>
          <cell r="B570" t="str">
            <v>Daniel Troutman</v>
          </cell>
        </row>
        <row r="571">
          <cell r="A571" t="str">
            <v>150</v>
          </cell>
          <cell r="B571" t="str">
            <v>Elie Kernberg</v>
          </cell>
        </row>
        <row r="572">
          <cell r="A572" t="str">
            <v>200</v>
          </cell>
          <cell r="B572" t="str">
            <v>Max Burri</v>
          </cell>
        </row>
        <row r="573">
          <cell r="A573" t="str">
            <v>201</v>
          </cell>
          <cell r="B573" t="str">
            <v>Simon Willis</v>
          </cell>
        </row>
        <row r="574">
          <cell r="A574" t="str">
            <v>204</v>
          </cell>
          <cell r="B574" t="str">
            <v>Norberto Goerisch</v>
          </cell>
        </row>
        <row r="575">
          <cell r="A575" t="str">
            <v>205</v>
          </cell>
          <cell r="B575" t="str">
            <v>Ricardo Narchi</v>
          </cell>
        </row>
        <row r="576">
          <cell r="A576" t="str">
            <v>207</v>
          </cell>
          <cell r="B576" t="str">
            <v>Jag Prakash</v>
          </cell>
        </row>
        <row r="577">
          <cell r="A577" t="str">
            <v>208</v>
          </cell>
          <cell r="B577" t="str">
            <v>Arthur Bell</v>
          </cell>
        </row>
        <row r="578">
          <cell r="A578" t="str">
            <v>209</v>
          </cell>
          <cell r="B578" t="str">
            <v>Maj-Britt Lindholm</v>
          </cell>
        </row>
        <row r="579">
          <cell r="A579" t="str">
            <v>210</v>
          </cell>
          <cell r="B579" t="str">
            <v>Jacqueline Heer</v>
          </cell>
        </row>
        <row r="580">
          <cell r="A580" t="str">
            <v>211</v>
          </cell>
          <cell r="B580" t="str">
            <v>Torbjoern Andersson</v>
          </cell>
        </row>
        <row r="581">
          <cell r="A581" t="str">
            <v>212</v>
          </cell>
          <cell r="B581" t="str">
            <v>Torbjoern Andersson</v>
          </cell>
        </row>
        <row r="582">
          <cell r="A582" t="str">
            <v>213</v>
          </cell>
          <cell r="B582" t="str">
            <v>Adrian Steiner</v>
          </cell>
        </row>
        <row r="583">
          <cell r="A583" t="str">
            <v>214</v>
          </cell>
          <cell r="B583" t="str">
            <v>Ronald Ludding</v>
          </cell>
        </row>
        <row r="584">
          <cell r="A584" t="str">
            <v>215</v>
          </cell>
          <cell r="B584" t="str">
            <v>Joanna Wong</v>
          </cell>
        </row>
        <row r="585">
          <cell r="A585" t="str">
            <v>216</v>
          </cell>
          <cell r="B585" t="str">
            <v>Ronald Ludding</v>
          </cell>
        </row>
        <row r="586">
          <cell r="A586" t="str">
            <v>217</v>
          </cell>
          <cell r="B586" t="str">
            <v>Junko Imao</v>
          </cell>
        </row>
        <row r="587">
          <cell r="A587" t="str">
            <v>219</v>
          </cell>
          <cell r="B587" t="str">
            <v>Young-Jin Lee</v>
          </cell>
        </row>
        <row r="588">
          <cell r="A588" t="str">
            <v>220</v>
          </cell>
          <cell r="B588" t="str">
            <v>Martin Krahenbuthl</v>
          </cell>
        </row>
        <row r="589">
          <cell r="A589" t="str">
            <v>221</v>
          </cell>
          <cell r="B589" t="str">
            <v>Walter Fetzer</v>
          </cell>
        </row>
        <row r="590">
          <cell r="A590" t="str">
            <v>222</v>
          </cell>
          <cell r="B590" t="str">
            <v>Paolo Persano</v>
          </cell>
        </row>
        <row r="591">
          <cell r="A591" t="str">
            <v>227</v>
          </cell>
          <cell r="B591" t="str">
            <v>Arthur Bell</v>
          </cell>
        </row>
        <row r="592">
          <cell r="A592" t="str">
            <v>228</v>
          </cell>
          <cell r="B592" t="str">
            <v>Mohit Khatri</v>
          </cell>
        </row>
        <row r="593">
          <cell r="A593" t="str">
            <v>301</v>
          </cell>
          <cell r="B593" t="str">
            <v>Francois Magnier</v>
          </cell>
        </row>
        <row r="594">
          <cell r="A594" t="str">
            <v>304</v>
          </cell>
          <cell r="B594" t="str">
            <v>Jon Baltza</v>
          </cell>
        </row>
        <row r="595">
          <cell r="A595" t="str">
            <v>306</v>
          </cell>
          <cell r="B595" t="str">
            <v>Walter Fetzer</v>
          </cell>
        </row>
        <row r="596">
          <cell r="A596" t="str">
            <v>307</v>
          </cell>
          <cell r="B596" t="str">
            <v>Hay-Mooi Wha</v>
          </cell>
        </row>
        <row r="597">
          <cell r="A597" t="str">
            <v>308</v>
          </cell>
          <cell r="B597" t="str">
            <v>Torbjoern Andersson</v>
          </cell>
        </row>
        <row r="598">
          <cell r="A598" t="str">
            <v>309</v>
          </cell>
          <cell r="B598" t="str">
            <v>Torbjoern Andersson</v>
          </cell>
        </row>
        <row r="599">
          <cell r="A599" t="str">
            <v>400</v>
          </cell>
          <cell r="B599" t="str">
            <v>Dawn Nelson</v>
          </cell>
        </row>
        <row r="600">
          <cell r="A600" t="str">
            <v>401</v>
          </cell>
          <cell r="B600" t="str">
            <v>Lisa Kane</v>
          </cell>
        </row>
        <row r="601">
          <cell r="A601" t="str">
            <v>402</v>
          </cell>
          <cell r="B601" t="str">
            <v>Wolfgang Herla</v>
          </cell>
        </row>
        <row r="602">
          <cell r="A602" t="str">
            <v>403</v>
          </cell>
          <cell r="B602" t="str">
            <v>Elyane Epalle</v>
          </cell>
        </row>
        <row r="603">
          <cell r="A603" t="str">
            <v>411</v>
          </cell>
          <cell r="B603" t="str">
            <v>Chuck Petersen</v>
          </cell>
        </row>
        <row r="604">
          <cell r="A604" t="str">
            <v>412</v>
          </cell>
          <cell r="B604" t="str">
            <v>Jon Shipp</v>
          </cell>
        </row>
        <row r="605">
          <cell r="A605" t="str">
            <v>413</v>
          </cell>
          <cell r="B605" t="str">
            <v>Lisa Kane</v>
          </cell>
        </row>
        <row r="606">
          <cell r="A606" t="str">
            <v>500</v>
          </cell>
          <cell r="B606" t="str">
            <v>Catherine Fair</v>
          </cell>
        </row>
        <row r="607">
          <cell r="A607" t="str">
            <v>NONE</v>
          </cell>
          <cell r="B607" t="str">
            <v>Gary Shelnutt</v>
          </cell>
        </row>
        <row r="608">
          <cell r="A608" t="str">
            <v>PURCH</v>
          </cell>
          <cell r="B608" t="str">
            <v>Gary Shelnutt</v>
          </cell>
        </row>
        <row r="609">
          <cell r="A609" t="str">
            <v>ADJ</v>
          </cell>
          <cell r="B609" t="str">
            <v>Gary Shelnutt</v>
          </cell>
        </row>
      </sheetData>
      <sheetData sheetId="2" refreshError="1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"/>
      <sheetName val="BETA"/>
      <sheetName val="T-Bonds"/>
      <sheetName val="Controle"/>
      <sheetName val="CDI"/>
      <sheetName val="Template"/>
      <sheetName val="DCF_Inputs"/>
      <sheetName val="Financials"/>
      <sheetName val="Menu"/>
      <sheetName val="A_I"/>
      <sheetName val="Inputs"/>
      <sheetName val="Acquisition_Schedule"/>
      <sheetName val="Control_Panel"/>
      <sheetName val="Balance"/>
      <sheetName val="CheckControl"/>
      <sheetName val="EquityTemplate"/>
      <sheetName val="Sheet3"/>
      <sheetName val="Laticínios"/>
      <sheetName val="Add-on"/>
      <sheetName val="Batata"/>
      <sheetName val="CRITERIA1"/>
      <sheetName val="Transinputs"/>
      <sheetName val="Carnes"/>
      <sheetName val="Sheet1_(4)"/>
      <sheetName val="Suco"/>
      <sheetName val="Manager"/>
      <sheetName val="Assump"/>
      <sheetName val="Snapshot"/>
      <sheetName val="Consolidado"/>
      <sheetName val="C&amp;P_-_Consulting"/>
      <sheetName val="CR_Junho02"/>
      <sheetName val="Assum"/>
      <sheetName val="Analyst_data"/>
      <sheetName val="DOLAR"/>
      <sheetName val="Hist_Inputs"/>
      <sheetName val="Wang_DCF_"/>
      <sheetName val="Data"/>
      <sheetName val="Currency"/>
      <sheetName val="Sheet1"/>
      <sheetName val="C&amp;P_-_CRM"/>
      <sheetName val="C&amp;P_-_PM"/>
      <sheetName val="C&amp;P_-_Sales"/>
      <sheetName val="3YrReturns"/>
      <sheetName val="CONVERSION"/>
      <sheetName val="Returns"/>
      <sheetName val="Corp_-_Finance"/>
      <sheetName val="REVENUE"/>
      <sheetName val="Frangos"/>
      <sheetName val="RETURNS_SCENARIOS"/>
      <sheetName val="Corp_-_G&amp;A"/>
      <sheetName val="Tabela"/>
      <sheetName val="Personale"/>
      <sheetName val="Corp_-_ASP_Hosting"/>
      <sheetName val="IS_-_GERENCIAL"/>
      <sheetName val="Resumo"/>
      <sheetName val="CALCULOS_INDICADORES_"/>
      <sheetName val="Intl_-_PM_"/>
      <sheetName val="Intl_-_Sales"/>
      <sheetName val="Acquire"/>
      <sheetName val="Corp_-_Legal"/>
      <sheetName val="EPS"/>
      <sheetName val="GAP_Case_IS"/>
      <sheetName val="Corp_-_Mgmt"/>
      <sheetName val="Peru_-_Acertar_nesta_planilha"/>
      <sheetName val="Returns_"/>
      <sheetName val="Assumptions"/>
      <sheetName val="Income"/>
      <sheetName val="BEAQPL"/>
      <sheetName val="C&amp;P_-_QA"/>
      <sheetName val="Returns_(Series_C)"/>
      <sheetName val="DRE"/>
      <sheetName val="_BILANZ"/>
      <sheetName val="GA"/>
      <sheetName val="TPGMODEL"/>
      <sheetName val="Trans_Assump"/>
      <sheetName val="Sales_-_Total"/>
      <sheetName val="Triggers"/>
      <sheetName val="Obs_options"/>
      <sheetName val="Data_Download"/>
      <sheetName val="Corp_-_Strat_Dev"/>
      <sheetName val="DCF"/>
      <sheetName val="Suínos"/>
      <sheetName val="C&amp;P_-_SW_Eng"/>
      <sheetName val="Sensitivities"/>
      <sheetName val="AI"/>
      <sheetName val="ValSum"/>
      <sheetName val="chart"/>
      <sheetName val="Uber_1"/>
      <sheetName val="Sales_Analysis-_Jul"/>
      <sheetName val="Summary_Output"/>
      <sheetName val="Patrimonial"/>
      <sheetName val="A0021"/>
      <sheetName val="BALANCO96"/>
      <sheetName val="Leveraged MBO"/>
      <sheetName val="Sheet2"/>
      <sheetName val="ITABANCO"/>
      <sheetName val="1993 Old"/>
      <sheetName val="1994 Old"/>
      <sheetName val="1995 Old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al"/>
      <sheetName val="Classificação Padronizada"/>
      <sheetName val="BdCentrosDeCustosDePara"/>
      <sheetName val="Cotação"/>
      <sheetName val="Drop downs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 apresentação"/>
      <sheetName val="indice"/>
      <sheetName val="dre capa"/>
      <sheetName val="dre_resumo (CETIP + GRV) (A)"/>
      <sheetName val="dre_resumo (CETIP + GRV)"/>
      <sheetName val="dre (R)"/>
      <sheetName val="consolidado (janeiro real)"/>
      <sheetName val="DFC"/>
      <sheetName val="DFC Mensal"/>
      <sheetName val="DFC 2010"/>
      <sheetName val="BP_Mensal (Ajuste)"/>
      <sheetName val="FLX_Analitico"/>
      <sheetName val="GRV"/>
      <sheetName val="GRV CAPEX"/>
      <sheetName val="EBITDA_CETIP"/>
      <sheetName val="capex capa"/>
      <sheetName val="ReceitaFinanceira (GRV)"/>
      <sheetName val="&lt; IR_CSLL &gt; (GRV)"/>
      <sheetName val="PLR"/>
      <sheetName val="capex_resumo"/>
      <sheetName val="capex_trimestre"/>
      <sheetName val="rec capa"/>
      <sheetName val="capex_mensal"/>
      <sheetName val="receita"/>
      <sheetName val="receita_novos"/>
      <sheetName val="pessoal capa"/>
      <sheetName val="pessoal_resumo"/>
      <sheetName val="pessoal_resumo (total)"/>
      <sheetName val="desp.oper. trimestre"/>
      <sheetName val="desp.ope.2011_2010"/>
      <sheetName val="apoio_capa"/>
      <sheetName val="fluxo"/>
      <sheetName val="dissidio"/>
      <sheetName val="Lembretes"/>
      <sheetName val="&lt; CONTROLES &gt;"/>
      <sheetName val="Abertura"/>
      <sheetName val="Controle01"/>
      <sheetName val="Controle02"/>
      <sheetName val="&lt;Demonstracoes&gt;"/>
      <sheetName val="DRE2010"/>
      <sheetName val="DRE2011"/>
      <sheetName val="DRE_Mensal (R)"/>
      <sheetName val="dre"/>
      <sheetName val="DRE_Mensal"/>
      <sheetName val="DRE_Analitico"/>
      <sheetName val="DRE_Sintetico"/>
      <sheetName val="BP"/>
      <sheetName val="BP2010"/>
      <sheetName val="FLX_Sintetico"/>
      <sheetName val="&lt; IR_CSLL &gt;"/>
      <sheetName val="ReceitaFinanceira"/>
      <sheetName val="Quadro_Total"/>
      <sheetName val="DIGER_Quadro"/>
      <sheetName val="DICOMP_Quadro"/>
      <sheetName val="DITEC_Quadro"/>
      <sheetName val="DIOPE_Quadro"/>
      <sheetName val="DIFRI_Quadro"/>
      <sheetName val="DEARE_Quadro"/>
      <sheetName val="CA_Quadro"/>
      <sheetName val="DIGER"/>
      <sheetName val="DICOMP"/>
      <sheetName val="DITEC"/>
      <sheetName val="DIOPE"/>
      <sheetName val="DIFRI"/>
      <sheetName val="DEARE"/>
      <sheetName val="CA"/>
      <sheetName val="&lt; DESPESAS &gt;"/>
      <sheetName val="Lancamentos"/>
      <sheetName val="DepreciacaoAmortizacao"/>
      <sheetName val="Pessoal"/>
      <sheetName val="Viagens"/>
      <sheetName val="&lt;TABELAS&gt;"/>
      <sheetName val="Indices"/>
      <sheetName val="TabAlocPessoal"/>
      <sheetName val="TabAlocContas"/>
      <sheetName val="TabContaContabil"/>
      <sheetName val="TabOpcoes"/>
      <sheetName val="TabCR"/>
      <sheetName val="TabViagens"/>
      <sheetName val="TabDepreciacao"/>
      <sheetName val="Notas taxas"/>
      <sheetName val="TabDiasUteis"/>
      <sheetName val="TabAplicIndices"/>
      <sheetName val="&lt; JCP &gt;"/>
      <sheetName val="Plan3"/>
      <sheetName val="Evolução do PL"/>
      <sheetName val="ProjeçãoPL"/>
      <sheetName val="ProjeçãoPL (GRV)"/>
      <sheetName val="Resumo Opções"/>
      <sheetName val="Distrib. Resultado"/>
      <sheetName val="Ágio_GRV"/>
      <sheetName val="Dividendos"/>
      <sheetName val="Dividendos (2011)"/>
      <sheetName val="TributosDiferidosAtivo"/>
      <sheetName val="TributosDiferidosPassivo"/>
      <sheetName val="GRV_obrigacoes"/>
      <sheetName val="Ag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20">
          <cell r="E20">
            <v>0</v>
          </cell>
        </row>
      </sheetData>
      <sheetData sheetId="38"/>
      <sheetData sheetId="39"/>
      <sheetData sheetId="40"/>
      <sheetData sheetId="41">
        <row r="53">
          <cell r="H53">
            <v>-2528.84476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13">
          <cell r="Q13" t="str">
            <v>3.1.03.02.06.001.099</v>
          </cell>
        </row>
        <row r="14">
          <cell r="Q14" t="str">
            <v>3.1.03.02.07.001.099</v>
          </cell>
        </row>
        <row r="15">
          <cell r="Q15" t="str">
            <v>3.1.03.02.06.001.099</v>
          </cell>
        </row>
        <row r="16">
          <cell r="Q16" t="str">
            <v>3.1.03.02.06.001.099</v>
          </cell>
        </row>
        <row r="17">
          <cell r="Q17" t="str">
            <v>3.1.03.02.07.001.099</v>
          </cell>
        </row>
        <row r="18">
          <cell r="Q18" t="str">
            <v>3.1.03.02.06.001.099</v>
          </cell>
        </row>
        <row r="19">
          <cell r="Q19" t="str">
            <v>3.1.03.02.07.001.099</v>
          </cell>
        </row>
        <row r="20">
          <cell r="Q20" t="str">
            <v>3.1.03.02.06.001.099</v>
          </cell>
        </row>
        <row r="21">
          <cell r="Q21" t="str">
            <v>3.1.03.02.06.001.099</v>
          </cell>
        </row>
        <row r="22">
          <cell r="Q22" t="str">
            <v>3.1.03.02.07.001.099</v>
          </cell>
        </row>
        <row r="23">
          <cell r="Q23" t="str">
            <v>3.1.03.02.06.001.099</v>
          </cell>
        </row>
        <row r="24">
          <cell r="Q24" t="str">
            <v>3.1.03.02.07.001.099</v>
          </cell>
        </row>
        <row r="25">
          <cell r="Q25" t="str">
            <v>3.1.03.02.06.001.099</v>
          </cell>
        </row>
        <row r="26">
          <cell r="Q26" t="str">
            <v>3.1.03.02.07.001.099</v>
          </cell>
        </row>
        <row r="27">
          <cell r="Q27" t="str">
            <v>3.1.03.02.06.001.099</v>
          </cell>
        </row>
        <row r="28">
          <cell r="Q28" t="str">
            <v>3.1.03.02.06.001.099</v>
          </cell>
        </row>
        <row r="29">
          <cell r="Q29" t="str">
            <v>3.1.03.02.06.001.008</v>
          </cell>
        </row>
        <row r="30">
          <cell r="Q30" t="str">
            <v>3.1.03.02.07.001.099</v>
          </cell>
        </row>
        <row r="31">
          <cell r="Q31" t="str">
            <v>3.1.03.02.06.001.099</v>
          </cell>
        </row>
        <row r="32">
          <cell r="Q32" t="str">
            <v>3.1.03.02.07.001.099</v>
          </cell>
        </row>
        <row r="33">
          <cell r="Q33" t="str">
            <v>3.1.03.02.06.001.099</v>
          </cell>
        </row>
        <row r="34">
          <cell r="Q34" t="str">
            <v>3.1.03.02.07.001.099</v>
          </cell>
        </row>
        <row r="35">
          <cell r="Q35" t="str">
            <v>3.1.03.02.06.001.099</v>
          </cell>
        </row>
        <row r="36">
          <cell r="Q36" t="str">
            <v>3.1.03.02.07.001.099</v>
          </cell>
        </row>
        <row r="37">
          <cell r="Q37" t="str">
            <v>3.1.03.02.06.001.099</v>
          </cell>
        </row>
        <row r="38">
          <cell r="Q38" t="str">
            <v>3.1.03.02.06.001.099</v>
          </cell>
        </row>
        <row r="39">
          <cell r="Q39" t="str">
            <v>3.1.03.02.07.001.099</v>
          </cell>
        </row>
        <row r="40">
          <cell r="Q40" t="str">
            <v>3.1.03.02.06.001.007</v>
          </cell>
        </row>
        <row r="41">
          <cell r="Q41" t="str">
            <v>3.1.03.02.06.001.099</v>
          </cell>
        </row>
        <row r="42">
          <cell r="Q42" t="str">
            <v>3.1.03.02.07.001.099</v>
          </cell>
        </row>
        <row r="43">
          <cell r="Q43" t="str">
            <v>3.1.03.02.06.001.099</v>
          </cell>
        </row>
        <row r="44">
          <cell r="Q44" t="str">
            <v>3.1.03.02.07.001.099</v>
          </cell>
        </row>
        <row r="45">
          <cell r="Q45" t="str">
            <v>3.1.03.02.06.001.099</v>
          </cell>
        </row>
        <row r="46">
          <cell r="Q46" t="str">
            <v>3.1.03.02.07.001.099</v>
          </cell>
        </row>
        <row r="47">
          <cell r="Q47" t="str">
            <v>3.1.03.02.07.001.002</v>
          </cell>
        </row>
        <row r="48">
          <cell r="Q48" t="str">
            <v>3.1.03.02.06.001.099</v>
          </cell>
        </row>
        <row r="49">
          <cell r="Q49" t="str">
            <v>3.1.03.02.07.001.099</v>
          </cell>
        </row>
        <row r="50">
          <cell r="Q50" t="str">
            <v>3.1.03.02.06.001.099</v>
          </cell>
        </row>
        <row r="51">
          <cell r="Q51" t="str">
            <v>3.1.03.02.07.001.002</v>
          </cell>
        </row>
        <row r="52">
          <cell r="Q52" t="str">
            <v>3.1.03.02.07.001.099</v>
          </cell>
        </row>
        <row r="53">
          <cell r="Q53" t="str">
            <v>3.1.03.02.07.001.002</v>
          </cell>
        </row>
        <row r="54">
          <cell r="Q54" t="str">
            <v>3.1.03.02.07.001.002</v>
          </cell>
        </row>
        <row r="55">
          <cell r="Q55" t="str">
            <v>3.1.03.02.06.001.099</v>
          </cell>
        </row>
        <row r="56">
          <cell r="Q56" t="str">
            <v>3.1.03.02.06.001.099</v>
          </cell>
        </row>
        <row r="57">
          <cell r="Q57" t="str">
            <v>3.1.03.02.07.001.099</v>
          </cell>
        </row>
        <row r="58">
          <cell r="Q58" t="str">
            <v>3.1.03.02.06.001.099</v>
          </cell>
        </row>
        <row r="59">
          <cell r="Q59" t="str">
            <v>3.1.03.02.07.001.099</v>
          </cell>
        </row>
        <row r="60">
          <cell r="Q60" t="str">
            <v>3.1.03.02.07.001.099</v>
          </cell>
        </row>
        <row r="61">
          <cell r="Q61" t="str">
            <v>3.1.03.02.06.001.099</v>
          </cell>
        </row>
        <row r="62">
          <cell r="Q62" t="str">
            <v>3.1.03.02.06.001.099</v>
          </cell>
        </row>
        <row r="63">
          <cell r="Q63" t="str">
            <v>3.1.03.02.07.001.099</v>
          </cell>
        </row>
        <row r="64">
          <cell r="Q64" t="str">
            <v>3.1.03.02.06.001.099</v>
          </cell>
        </row>
        <row r="65">
          <cell r="Q65" t="str">
            <v>3.1.03.02.07.001.099</v>
          </cell>
        </row>
        <row r="66">
          <cell r="Q66" t="str">
            <v>3.1.03.02.06.001.099</v>
          </cell>
        </row>
        <row r="67">
          <cell r="Q67" t="str">
            <v>3.1.03.02.07.001.099</v>
          </cell>
        </row>
        <row r="68">
          <cell r="Q68" t="str">
            <v>3.1.03.02.06.001.099</v>
          </cell>
        </row>
        <row r="69">
          <cell r="Q69" t="str">
            <v>3.1.03.02.07.001.002</v>
          </cell>
        </row>
        <row r="70">
          <cell r="Q70" t="str">
            <v>3.1.03.02.06.001.099</v>
          </cell>
        </row>
        <row r="71">
          <cell r="Q71" t="str">
            <v>3.1.03.02.06.001.099</v>
          </cell>
        </row>
        <row r="72">
          <cell r="Q72" t="str">
            <v>3.1.03.02.07.001.099</v>
          </cell>
        </row>
        <row r="73">
          <cell r="Q73" t="str">
            <v>3.1.03.02.06.001.099</v>
          </cell>
        </row>
        <row r="74">
          <cell r="Q74" t="str">
            <v>3.1.03.02.07.001.099</v>
          </cell>
        </row>
        <row r="75">
          <cell r="Q75" t="str">
            <v>3.1.03.02.06.001.099</v>
          </cell>
        </row>
        <row r="76">
          <cell r="Q76" t="str">
            <v>3.1.03.02.06.001.099</v>
          </cell>
        </row>
        <row r="77">
          <cell r="Q77" t="str">
            <v>3.1.03.02.06.001.099</v>
          </cell>
        </row>
        <row r="78">
          <cell r="Q78" t="str">
            <v>3.1.03.02.06.001.099</v>
          </cell>
        </row>
        <row r="79">
          <cell r="Q79" t="str">
            <v>3.1.03.02.06.001.099</v>
          </cell>
        </row>
        <row r="80">
          <cell r="Q80" t="str">
            <v>3.1.03.02.07.001.002</v>
          </cell>
        </row>
        <row r="81">
          <cell r="Q81" t="str">
            <v>3.1.03.02.07.001.002</v>
          </cell>
        </row>
        <row r="82">
          <cell r="Q82" t="str">
            <v>3.1.03.02.07.001.002</v>
          </cell>
        </row>
        <row r="83">
          <cell r="Q83" t="str">
            <v>3.1.03.02.07.001.002</v>
          </cell>
        </row>
        <row r="84">
          <cell r="Q84" t="str">
            <v>3.1.03.02.07.001.099</v>
          </cell>
        </row>
        <row r="85">
          <cell r="Q85" t="str">
            <v>3.1.03.02.07.001.002</v>
          </cell>
        </row>
        <row r="86">
          <cell r="Q86" t="str">
            <v>3.1.03.02.07.001.099</v>
          </cell>
        </row>
        <row r="87">
          <cell r="Q87" t="str">
            <v>3.1.03.02.06.001.099</v>
          </cell>
        </row>
        <row r="88">
          <cell r="Q88" t="str">
            <v>3.1.03.02.06.001.099</v>
          </cell>
        </row>
        <row r="89">
          <cell r="Q89" t="str">
            <v>3.1.03.02.06.001.099</v>
          </cell>
        </row>
        <row r="90">
          <cell r="Q90" t="str">
            <v>3.1.03.02.06.001.099</v>
          </cell>
        </row>
        <row r="91">
          <cell r="Q91" t="str">
            <v>3.1.03.02.07.001.099</v>
          </cell>
        </row>
        <row r="92">
          <cell r="Q92" t="str">
            <v>3.1.03.02.06.001.099</v>
          </cell>
        </row>
        <row r="93">
          <cell r="Q93" t="str">
            <v>3.1.03.02.06.001.099</v>
          </cell>
        </row>
        <row r="94">
          <cell r="Q94" t="str">
            <v>3.1.03.02.06.001.099</v>
          </cell>
        </row>
        <row r="95">
          <cell r="Q95" t="str">
            <v>3.1.03.02.07.001.002</v>
          </cell>
        </row>
        <row r="96">
          <cell r="Q96" t="str">
            <v>3.1.03.02.07.001.002</v>
          </cell>
        </row>
        <row r="97">
          <cell r="Q97" t="str">
            <v>3.1.03.02.07.001.002</v>
          </cell>
        </row>
        <row r="98">
          <cell r="Q98" t="str">
            <v>3.1.03.02.07.001.002</v>
          </cell>
        </row>
        <row r="99">
          <cell r="Q99" t="str">
            <v>3.1.03.02.07.001.002</v>
          </cell>
        </row>
        <row r="100">
          <cell r="Q100" t="str">
            <v>3.1.03.02.07.001.002</v>
          </cell>
        </row>
        <row r="101">
          <cell r="Q101" t="str">
            <v>3.1.03.02.07.001.099</v>
          </cell>
        </row>
        <row r="102">
          <cell r="Q102" t="str">
            <v>3.1.03.02.06.001.099</v>
          </cell>
        </row>
        <row r="103">
          <cell r="Q103" t="str">
            <v>3.1.03.02.06.001.008</v>
          </cell>
        </row>
        <row r="104">
          <cell r="Q104" t="str">
            <v>3.1.03.02.06.001.099</v>
          </cell>
        </row>
        <row r="105">
          <cell r="Q105" t="str">
            <v>3.1.03.02.06.001.002</v>
          </cell>
        </row>
        <row r="106">
          <cell r="Q106" t="str">
            <v>3.1.03.02.06.001.099</v>
          </cell>
        </row>
        <row r="107">
          <cell r="Q107" t="str">
            <v>3.1.03.02.06.001.099</v>
          </cell>
        </row>
        <row r="108">
          <cell r="Q108" t="str">
            <v>3.1.03.02.07.001.002</v>
          </cell>
        </row>
        <row r="109">
          <cell r="Q109" t="str">
            <v>3.1.03.02.06.001.099</v>
          </cell>
        </row>
        <row r="110">
          <cell r="Q110" t="str">
            <v>3.1.03.02.07.001.099</v>
          </cell>
        </row>
        <row r="111">
          <cell r="Q111" t="str">
            <v>3.1.03.02.06.001.099</v>
          </cell>
        </row>
        <row r="112">
          <cell r="Q112" t="str">
            <v>3.1.03.02.06.001.099</v>
          </cell>
        </row>
        <row r="113">
          <cell r="Q113" t="str">
            <v>3.1.03.02.06.001.099</v>
          </cell>
        </row>
        <row r="114">
          <cell r="Q114" t="str">
            <v>3.1.03.02.07.001.099</v>
          </cell>
        </row>
        <row r="115">
          <cell r="Q115" t="str">
            <v>3.1.03.02.06.001.099</v>
          </cell>
        </row>
        <row r="116">
          <cell r="Q116" t="str">
            <v>3.1.03.02.06.001.099</v>
          </cell>
        </row>
        <row r="117">
          <cell r="Q117" t="str">
            <v>3.1.03.02.06.001.099</v>
          </cell>
        </row>
        <row r="118">
          <cell r="Q118" t="str">
            <v>3.1.03.02.06.001.099</v>
          </cell>
        </row>
        <row r="119">
          <cell r="Q119" t="str">
            <v>3.1.03.02.06.001.099</v>
          </cell>
        </row>
        <row r="120">
          <cell r="Q120" t="str">
            <v>3.1.03.02.07.001.099</v>
          </cell>
        </row>
        <row r="121">
          <cell r="Q121" t="str">
            <v>3.1.03.02.07.001.099</v>
          </cell>
        </row>
        <row r="122">
          <cell r="Q122" t="str">
            <v>3.1.03.02.07.001.099</v>
          </cell>
        </row>
        <row r="123">
          <cell r="Q123" t="str">
            <v>3.1.03.02.07.001.099</v>
          </cell>
        </row>
        <row r="124">
          <cell r="Q124" t="str">
            <v>3.1.03.02.07.001.099</v>
          </cell>
        </row>
        <row r="125">
          <cell r="Q125" t="str">
            <v>3.1.03.02.07.001.099</v>
          </cell>
        </row>
        <row r="126">
          <cell r="Q126" t="str">
            <v>3.1.03.02.07.001.099</v>
          </cell>
        </row>
        <row r="127">
          <cell r="Q127" t="str">
            <v>3.1.03.02.07.001.099</v>
          </cell>
        </row>
        <row r="128">
          <cell r="Q128" t="str">
            <v>3.1.03.02.07.001.099</v>
          </cell>
        </row>
        <row r="129">
          <cell r="Q129" t="str">
            <v>3.1.03.02.07.001.099</v>
          </cell>
        </row>
        <row r="130">
          <cell r="Q130" t="str">
            <v>3.1.03.02.07.001.099</v>
          </cell>
        </row>
        <row r="131">
          <cell r="Q131" t="str">
            <v>3.1.03.02.07.001.099</v>
          </cell>
        </row>
        <row r="132">
          <cell r="Q132" t="str">
            <v>3.1.03.02.07.001.099</v>
          </cell>
        </row>
        <row r="133">
          <cell r="Q133" t="str">
            <v>3.1.03.02.07.001.099</v>
          </cell>
        </row>
        <row r="134">
          <cell r="Q134" t="str">
            <v>3.1.03.02.06.001.099</v>
          </cell>
        </row>
        <row r="135">
          <cell r="Q135" t="str">
            <v>3.1.03.02.07.001.099</v>
          </cell>
        </row>
        <row r="136">
          <cell r="Q136" t="str">
            <v>3.1.03.02.07.001.099</v>
          </cell>
        </row>
        <row r="137">
          <cell r="Q137" t="str">
            <v>3.1.03.02.07.001.099</v>
          </cell>
        </row>
        <row r="138">
          <cell r="Q138" t="str">
            <v>3.1.03.02.07.001.099</v>
          </cell>
        </row>
        <row r="139">
          <cell r="Q139" t="str">
            <v>3.1.03.02.07.001.099</v>
          </cell>
        </row>
        <row r="140">
          <cell r="Q140" t="str">
            <v>3.1.03.02.07.001.099</v>
          </cell>
        </row>
        <row r="141">
          <cell r="Q141" t="str">
            <v>3.1.03.02.07.001.099</v>
          </cell>
        </row>
        <row r="142">
          <cell r="Q142" t="str">
            <v>3.1.03.02.07.001.099</v>
          </cell>
        </row>
        <row r="143">
          <cell r="Q143" t="str">
            <v>3.1.03.02.07.001.099</v>
          </cell>
        </row>
        <row r="144">
          <cell r="Q144" t="str">
            <v>3.1.03.02.07.001.099</v>
          </cell>
        </row>
        <row r="145">
          <cell r="Q145" t="str">
            <v>3.1.03.02.07.001.099</v>
          </cell>
        </row>
        <row r="146">
          <cell r="Q146" t="str">
            <v>3.1.03.02.07.001.099</v>
          </cell>
        </row>
        <row r="147">
          <cell r="Q147" t="str">
            <v>3.1.03.02.07.001.099</v>
          </cell>
        </row>
        <row r="148">
          <cell r="Q148" t="str">
            <v>3.1.03.02.07.001.099</v>
          </cell>
        </row>
        <row r="149">
          <cell r="Q149" t="str">
            <v>3.1.03.02.07.001.099</v>
          </cell>
        </row>
        <row r="150">
          <cell r="Q150" t="str">
            <v>3.1.03.02.07.001.099</v>
          </cell>
        </row>
        <row r="151">
          <cell r="Q151" t="str">
            <v>3.1.03.02.07.001.099</v>
          </cell>
        </row>
        <row r="152">
          <cell r="Q152" t="str">
            <v>3.1.03.02.07.001.099</v>
          </cell>
        </row>
        <row r="153">
          <cell r="Q153" t="str">
            <v>3.1.03.02.07.001.099</v>
          </cell>
        </row>
        <row r="154">
          <cell r="Q154" t="str">
            <v>3.1.03.02.07.001.099</v>
          </cell>
        </row>
        <row r="155">
          <cell r="Q155" t="str">
            <v>3.1.03.02.07.001.099</v>
          </cell>
        </row>
        <row r="156">
          <cell r="Q156" t="str">
            <v>3.1.03.02.07.001.099</v>
          </cell>
        </row>
        <row r="157">
          <cell r="Q157" t="str">
            <v>3.1.03.02.07.001.099</v>
          </cell>
        </row>
        <row r="158">
          <cell r="Q158" t="str">
            <v>3.1.03.02.07.001.099</v>
          </cell>
        </row>
        <row r="159">
          <cell r="Q159" t="str">
            <v>3.1.03.02.07.001.099</v>
          </cell>
        </row>
        <row r="160">
          <cell r="Q160" t="str">
            <v>3.1.03.02.07.001.099</v>
          </cell>
        </row>
        <row r="161">
          <cell r="Q161" t="str">
            <v>3.1.03.02.07.001.099</v>
          </cell>
        </row>
        <row r="162">
          <cell r="Q162" t="str">
            <v>3.1.03.02.07.001.099</v>
          </cell>
        </row>
        <row r="163">
          <cell r="Q163" t="str">
            <v>3.1.03.02.07.001.099</v>
          </cell>
        </row>
        <row r="164">
          <cell r="Q164" t="str">
            <v>3.1.03.02.07.001.099</v>
          </cell>
        </row>
        <row r="165">
          <cell r="Q165" t="str">
            <v>3.1.03.02.07.001.099</v>
          </cell>
        </row>
        <row r="166">
          <cell r="Q166" t="str">
            <v>3.1.03.02.07.001.099</v>
          </cell>
        </row>
        <row r="167">
          <cell r="Q167" t="str">
            <v>3.1.03.02.07.001.099</v>
          </cell>
        </row>
        <row r="168">
          <cell r="Q168" t="str">
            <v>3.1.03.02.06.001.099</v>
          </cell>
        </row>
        <row r="169">
          <cell r="Q169" t="str">
            <v>3.1.03.02.06.001.099</v>
          </cell>
        </row>
        <row r="170">
          <cell r="Q170" t="str">
            <v>3.1.03.02.07.001.099</v>
          </cell>
        </row>
        <row r="171">
          <cell r="Q171" t="str">
            <v>3.1.03.02.07.001.099</v>
          </cell>
        </row>
        <row r="172">
          <cell r="Q172" t="str">
            <v>3.1.03.02.07.001.099</v>
          </cell>
        </row>
        <row r="173">
          <cell r="Q173" t="str">
            <v>3.1.03.02.07.001.099</v>
          </cell>
        </row>
        <row r="174">
          <cell r="Q174" t="str">
            <v>3.1.03.02.07.001.099</v>
          </cell>
        </row>
        <row r="175">
          <cell r="Q175" t="str">
            <v>3.1.03.02.06.001.099</v>
          </cell>
        </row>
        <row r="176">
          <cell r="Q176" t="str">
            <v>3.1.03.02.07.001.099</v>
          </cell>
        </row>
        <row r="177">
          <cell r="Q177" t="str">
            <v>3.1.03.02.07.001.099</v>
          </cell>
        </row>
        <row r="178">
          <cell r="Q178" t="str">
            <v>3.1.03.02.06.001.099</v>
          </cell>
        </row>
        <row r="179">
          <cell r="Q179" t="str">
            <v>3.1.03.02.07.001.099</v>
          </cell>
        </row>
        <row r="180">
          <cell r="Q180" t="str">
            <v>3.1.03.02.07.001.099</v>
          </cell>
        </row>
        <row r="181">
          <cell r="Q181" t="str">
            <v>3.1.03.02.06.001.099</v>
          </cell>
        </row>
        <row r="182">
          <cell r="Q182" t="str">
            <v>3.1.03.02.07.001.099</v>
          </cell>
        </row>
        <row r="183">
          <cell r="Q183" t="str">
            <v>3.1.03.02.06.001.099</v>
          </cell>
        </row>
        <row r="184">
          <cell r="Q184" t="str">
            <v>3.1.03.02.07.001.099</v>
          </cell>
        </row>
        <row r="185">
          <cell r="Q185" t="str">
            <v>3.1.03.02.07.001.099</v>
          </cell>
        </row>
        <row r="186">
          <cell r="Q186" t="str">
            <v>3.1.03.02.07.001.099</v>
          </cell>
        </row>
        <row r="187">
          <cell r="Q187" t="str">
            <v>3.1.03.02.06.001.099</v>
          </cell>
        </row>
        <row r="188">
          <cell r="Q188" t="str">
            <v>3.1.03.02.07.001.099</v>
          </cell>
        </row>
        <row r="189">
          <cell r="Q189" t="str">
            <v>3.1.03.02.06.001.099</v>
          </cell>
        </row>
        <row r="190">
          <cell r="Q190" t="str">
            <v>3.1.03.02.07.001.099</v>
          </cell>
        </row>
        <row r="191">
          <cell r="Q191" t="str">
            <v>3.1.03.02.06.001.099</v>
          </cell>
        </row>
        <row r="192">
          <cell r="Q192" t="str">
            <v>3.1.03.02.07.001.099</v>
          </cell>
        </row>
        <row r="193">
          <cell r="Q193" t="str">
            <v>3.1.03.02.07.001.099</v>
          </cell>
        </row>
        <row r="194">
          <cell r="Q194" t="str">
            <v>3.1.03.02.07.001.099</v>
          </cell>
        </row>
        <row r="195">
          <cell r="Q195" t="str">
            <v>3.1.03.02.07.001.099</v>
          </cell>
        </row>
        <row r="196">
          <cell r="Q196" t="str">
            <v>3.1.03.02.07.001.099</v>
          </cell>
        </row>
        <row r="197">
          <cell r="Q197" t="str">
            <v>3.1.03.02.06.001.099</v>
          </cell>
        </row>
        <row r="198">
          <cell r="Q198" t="str">
            <v>3.1.03.02.07.001.099</v>
          </cell>
        </row>
        <row r="199">
          <cell r="Q199" t="str">
            <v>3.1.03.02.07.001.099</v>
          </cell>
        </row>
        <row r="200">
          <cell r="Q200" t="str">
            <v>3.1.03.02.06.001.099</v>
          </cell>
        </row>
        <row r="201">
          <cell r="Q201" t="str">
            <v>3.1.03.02.07.001.099</v>
          </cell>
        </row>
        <row r="202">
          <cell r="Q202" t="str">
            <v>3.1.03.02.07.001.099</v>
          </cell>
        </row>
        <row r="203">
          <cell r="Q203" t="str">
            <v>3.1.03.02.07.001.099</v>
          </cell>
        </row>
        <row r="204">
          <cell r="Q204" t="str">
            <v>3.1.03.02.07.001.099</v>
          </cell>
        </row>
        <row r="205">
          <cell r="Q205" t="str">
            <v>3.1.03.02.07.001.099</v>
          </cell>
        </row>
        <row r="206">
          <cell r="Q206" t="str">
            <v>3.1.03.02.07.001.099</v>
          </cell>
        </row>
        <row r="207">
          <cell r="Q207" t="str">
            <v>3.1.03.02.07.001.099</v>
          </cell>
        </row>
        <row r="208">
          <cell r="Q208" t="str">
            <v>3.1.03.02.07.001.099</v>
          </cell>
        </row>
        <row r="209">
          <cell r="Q209" t="str">
            <v>3.1.03.02.06.001.099</v>
          </cell>
        </row>
        <row r="210">
          <cell r="Q210" t="str">
            <v>3.1.03.02.07.001.099</v>
          </cell>
        </row>
        <row r="211">
          <cell r="Q211" t="str">
            <v>3.1.03.02.07.001.099</v>
          </cell>
        </row>
        <row r="212">
          <cell r="Q212" t="str">
            <v>3.1.03.02.07.001.099</v>
          </cell>
        </row>
        <row r="213">
          <cell r="Q213" t="str">
            <v>3.1.03.02.07.001.099</v>
          </cell>
        </row>
        <row r="214">
          <cell r="Q214" t="str">
            <v>3.1.03.02.06.001.099</v>
          </cell>
        </row>
        <row r="215">
          <cell r="Q215" t="str">
            <v>3.1.03.02.07.001.099</v>
          </cell>
        </row>
        <row r="216">
          <cell r="Q216" t="str">
            <v>3.1.03.02.07.001.099</v>
          </cell>
        </row>
        <row r="217">
          <cell r="Q217" t="str">
            <v>3.1.03.02.06.001.099</v>
          </cell>
        </row>
        <row r="218">
          <cell r="Q218" t="str">
            <v>3.1.03.02.07.001.099</v>
          </cell>
        </row>
        <row r="219">
          <cell r="Q219" t="str">
            <v>3.1.03.02.06.001.099</v>
          </cell>
        </row>
        <row r="220">
          <cell r="Q220" t="str">
            <v>3.1.03.02.06.001.099</v>
          </cell>
        </row>
        <row r="221">
          <cell r="Q221" t="str">
            <v>3.1.03.02.06.001.099</v>
          </cell>
        </row>
        <row r="222">
          <cell r="Q222" t="str">
            <v>3.1.03.02.07.001.099</v>
          </cell>
        </row>
        <row r="223">
          <cell r="Q223" t="str">
            <v>3.1.03.02.06.001.099</v>
          </cell>
        </row>
        <row r="224">
          <cell r="Q224" t="str">
            <v>3.1.03.02.07.001.099</v>
          </cell>
        </row>
        <row r="225">
          <cell r="Q225" t="str">
            <v>3.1.03.02.06.001.099</v>
          </cell>
        </row>
        <row r="226">
          <cell r="Q226" t="str">
            <v>3.1.03.02.06.001.099</v>
          </cell>
        </row>
        <row r="227">
          <cell r="Q227" t="str">
            <v>3.1.03.02.07.001.099</v>
          </cell>
        </row>
        <row r="228">
          <cell r="Q228" t="str">
            <v>3.1.03.02.06.001.099</v>
          </cell>
        </row>
        <row r="229">
          <cell r="Q229" t="str">
            <v>3.1.03.02.06.001.008</v>
          </cell>
        </row>
        <row r="230">
          <cell r="Q230" t="str">
            <v>3.1.03.02.06.001.099</v>
          </cell>
        </row>
        <row r="231">
          <cell r="Q231" t="str">
            <v>3.1.03.02.06.001.099</v>
          </cell>
        </row>
        <row r="232">
          <cell r="Q232" t="str">
            <v>3.1.03.02.07.001.004</v>
          </cell>
        </row>
        <row r="233">
          <cell r="Q233" t="str">
            <v>3.1.03.02.07.001.004</v>
          </cell>
        </row>
        <row r="234">
          <cell r="Q234" t="str">
            <v>3.1.03.02.07.001.004</v>
          </cell>
        </row>
        <row r="235">
          <cell r="Q235" t="str">
            <v>3.1.03.02.07.001.004</v>
          </cell>
        </row>
        <row r="236">
          <cell r="Q236" t="str">
            <v>3.1.03.02.07.001.004</v>
          </cell>
        </row>
        <row r="237">
          <cell r="Q237" t="str">
            <v>3.1.03.02.07.001.004</v>
          </cell>
        </row>
        <row r="238">
          <cell r="Q238" t="str">
            <v>3.1.03.02.07.001.004</v>
          </cell>
        </row>
        <row r="239">
          <cell r="Q239" t="str">
            <v>3.1.03.02.07.001.004</v>
          </cell>
        </row>
        <row r="240">
          <cell r="Q240" t="str">
            <v>3.1.03.02.07.001.004</v>
          </cell>
        </row>
        <row r="241">
          <cell r="Q241" t="str">
            <v>3.1.03.02.07.001.004</v>
          </cell>
        </row>
        <row r="242">
          <cell r="Q242" t="str">
            <v>3.1.03.02.07.001.004</v>
          </cell>
        </row>
        <row r="243">
          <cell r="Q243" t="str">
            <v>3.1.03.02.07.001.004</v>
          </cell>
        </row>
        <row r="244">
          <cell r="Q244" t="str">
            <v>3.1.03.02.07.001.003</v>
          </cell>
        </row>
        <row r="245">
          <cell r="Q245" t="str">
            <v>3.1.03.02.07.001.002</v>
          </cell>
        </row>
        <row r="246">
          <cell r="Q246" t="str">
            <v>3.1.03.02.06.001.002</v>
          </cell>
        </row>
        <row r="247">
          <cell r="Q247" t="str">
            <v>3.1.03.02.07.001.002</v>
          </cell>
        </row>
        <row r="248">
          <cell r="Q248" t="str">
            <v>3.1.03.02.06.001.005</v>
          </cell>
        </row>
        <row r="249">
          <cell r="Q249" t="str">
            <v>3.1.03.02.06.001.008</v>
          </cell>
        </row>
        <row r="250">
          <cell r="Q250" t="str">
            <v>3.1.03.02.06.001.008</v>
          </cell>
        </row>
        <row r="251">
          <cell r="Q251" t="str">
            <v>3.1.03.02.06.001.008</v>
          </cell>
        </row>
        <row r="252">
          <cell r="Q252" t="str">
            <v>3.1.03.02.07.001.002</v>
          </cell>
        </row>
        <row r="253">
          <cell r="Q253" t="str">
            <v>3.1.03.02.06.001.008</v>
          </cell>
        </row>
        <row r="254">
          <cell r="Q254" t="str">
            <v>3.1.03.02.06.001.008</v>
          </cell>
        </row>
        <row r="255">
          <cell r="Q255" t="str">
            <v>3.1.03.02.06.001.005</v>
          </cell>
        </row>
        <row r="256">
          <cell r="Q256" t="str">
            <v>3.1.03.02.07.001.002</v>
          </cell>
        </row>
        <row r="257">
          <cell r="Q257" t="str">
            <v>3.1.03.02.06.001.008</v>
          </cell>
        </row>
        <row r="258">
          <cell r="Q258" t="str">
            <v>3.1.03.02.07.001.004</v>
          </cell>
        </row>
        <row r="259">
          <cell r="Q259" t="str">
            <v>3.1.03.02.07.001.004</v>
          </cell>
        </row>
        <row r="260">
          <cell r="Q260" t="str">
            <v>3.1.03.02.07.001.004</v>
          </cell>
        </row>
        <row r="261">
          <cell r="Q261" t="str">
            <v>3.1.03.02.07.001.004</v>
          </cell>
        </row>
        <row r="262">
          <cell r="Q262" t="str">
            <v>3.1.03.02.07.001.004</v>
          </cell>
        </row>
        <row r="263">
          <cell r="Q263" t="str">
            <v>3.1.03.02.07.001.004</v>
          </cell>
        </row>
        <row r="264">
          <cell r="Q264" t="str">
            <v>3.1.03.02.07.001.004</v>
          </cell>
        </row>
        <row r="265">
          <cell r="Q265" t="str">
            <v>3.1.03.02.06.001.008</v>
          </cell>
        </row>
        <row r="266">
          <cell r="Q266" t="str">
            <v>3.1.03.02.07.001.004</v>
          </cell>
        </row>
        <row r="267">
          <cell r="Q267" t="str">
            <v>3.1.03.02.07.001.004</v>
          </cell>
        </row>
        <row r="268">
          <cell r="Q268" t="str">
            <v>3.1.03.02.07.001.002</v>
          </cell>
        </row>
        <row r="269">
          <cell r="Q269" t="str">
            <v>3.1.03.02.06.001.007</v>
          </cell>
        </row>
        <row r="270">
          <cell r="Q270" t="str">
            <v>3.1.03.02.07.001.002</v>
          </cell>
        </row>
        <row r="271">
          <cell r="Q271" t="str">
            <v>3.1.03.02.06.001.008</v>
          </cell>
        </row>
        <row r="272">
          <cell r="Q272" t="str">
            <v>3.1.03.02.07.001.002</v>
          </cell>
        </row>
        <row r="273">
          <cell r="Q273" t="str">
            <v>3.1.03.02.07.001.002</v>
          </cell>
        </row>
        <row r="274">
          <cell r="Q274" t="str">
            <v>3.1.03.02.06.001.008</v>
          </cell>
        </row>
        <row r="275">
          <cell r="Q275" t="str">
            <v>3.1.03.02.06.001.008</v>
          </cell>
        </row>
        <row r="276">
          <cell r="Q276" t="str">
            <v>3.1.03.02.06.001.007</v>
          </cell>
        </row>
        <row r="277">
          <cell r="Q277" t="str">
            <v>3.1.03.02.07.001.004</v>
          </cell>
        </row>
        <row r="278">
          <cell r="Q278" t="str">
            <v>3.1.03.02.07.001.004</v>
          </cell>
        </row>
        <row r="279">
          <cell r="Q279" t="str">
            <v>3.1.03.02.07.001.002</v>
          </cell>
        </row>
        <row r="280">
          <cell r="Q280" t="str">
            <v>3.1.03.02.07.001.002</v>
          </cell>
        </row>
        <row r="281">
          <cell r="Q281" t="str">
            <v>3.1.03.02.07.001.002</v>
          </cell>
        </row>
        <row r="282">
          <cell r="Q282" t="str">
            <v>3.1.03.02.07.001.002</v>
          </cell>
        </row>
        <row r="283">
          <cell r="Q283" t="str">
            <v>3.1.03.02.07.001.002</v>
          </cell>
        </row>
        <row r="284">
          <cell r="Q284" t="str">
            <v>3.1.03.02.07.001.002</v>
          </cell>
        </row>
        <row r="285">
          <cell r="Q285" t="str">
            <v>3.1.03.02.07.001.002</v>
          </cell>
        </row>
        <row r="286">
          <cell r="Q286" t="str">
            <v>3.1.03.02.07.001.004</v>
          </cell>
        </row>
        <row r="287">
          <cell r="Q287" t="str">
            <v>3.1.03.02.07.001.004</v>
          </cell>
        </row>
        <row r="288">
          <cell r="Q288" t="str">
            <v>3.1.03.02.07.001.004</v>
          </cell>
        </row>
        <row r="289">
          <cell r="Q289" t="str">
            <v>3.1.03.02.07.001.004</v>
          </cell>
        </row>
        <row r="290">
          <cell r="Q290" t="str">
            <v>3.1.03.02.06.001.005</v>
          </cell>
        </row>
        <row r="291">
          <cell r="Q291" t="str">
            <v>3.1.03.02.07.001.004</v>
          </cell>
        </row>
        <row r="292">
          <cell r="Q292" t="str">
            <v>3.1.03.02.07.001.004</v>
          </cell>
        </row>
        <row r="293">
          <cell r="Q293" t="str">
            <v>3.1.03.02.07.001.004</v>
          </cell>
        </row>
        <row r="294">
          <cell r="Q294" t="str">
            <v>3.1.03.02.07.001.004</v>
          </cell>
        </row>
        <row r="295">
          <cell r="Q295" t="str">
            <v>3.1.03.02.07.001.004</v>
          </cell>
        </row>
        <row r="296">
          <cell r="Q296" t="str">
            <v>3.1.03.02.07.001.004</v>
          </cell>
        </row>
        <row r="297">
          <cell r="Q297" t="str">
            <v>3.1.03.02.07.001.004</v>
          </cell>
        </row>
        <row r="298">
          <cell r="Q298" t="str">
            <v>3.1.03.02.07.001.004</v>
          </cell>
        </row>
        <row r="299">
          <cell r="Q299" t="str">
            <v>3.1.03.02.07.001.002</v>
          </cell>
        </row>
        <row r="300">
          <cell r="Q300" t="str">
            <v>3.1.03.02.07.001.004</v>
          </cell>
        </row>
        <row r="301">
          <cell r="Q301" t="str">
            <v>3.1.03.02.06.001.002</v>
          </cell>
        </row>
        <row r="302">
          <cell r="Q302" t="str">
            <v>3.1.03.02.07.001.002</v>
          </cell>
        </row>
        <row r="303">
          <cell r="Q303" t="str">
            <v>3.1.03.02.07.001.002</v>
          </cell>
        </row>
        <row r="304">
          <cell r="Q304" t="str">
            <v>3.1.03.02.06.001.012</v>
          </cell>
        </row>
        <row r="305">
          <cell r="Q305" t="str">
            <v>3.1.03.02.07.001.004</v>
          </cell>
        </row>
        <row r="306">
          <cell r="Q306" t="str">
            <v>3.1.03.02.07.001.002</v>
          </cell>
        </row>
        <row r="307">
          <cell r="Q307" t="str">
            <v>3.1.03.02.07.001.002</v>
          </cell>
        </row>
        <row r="308">
          <cell r="Q308" t="str">
            <v>3.1.03.02.07.001.002</v>
          </cell>
        </row>
        <row r="309">
          <cell r="Q309" t="str">
            <v>3.1.03.02.07.001.002</v>
          </cell>
        </row>
        <row r="310">
          <cell r="Q310" t="str">
            <v>3.1.03.02.07.001.004</v>
          </cell>
        </row>
        <row r="311">
          <cell r="Q311" t="str">
            <v>3.1.03.02.07.001.004</v>
          </cell>
        </row>
        <row r="312">
          <cell r="Q312" t="str">
            <v>3.1.03.02.07.001.004</v>
          </cell>
        </row>
        <row r="313">
          <cell r="Q313" t="str">
            <v>3.1.03.02.06.001.008</v>
          </cell>
        </row>
        <row r="314">
          <cell r="Q314" t="str">
            <v>3.1.03.02.07.001.004</v>
          </cell>
        </row>
        <row r="315">
          <cell r="Q315" t="str">
            <v>3.1.03.02.07.001.004</v>
          </cell>
        </row>
        <row r="316">
          <cell r="Q316" t="str">
            <v>3.1.03.02.06.001.005</v>
          </cell>
        </row>
        <row r="317">
          <cell r="Q317" t="str">
            <v>3.1.03.02.07.001.004</v>
          </cell>
        </row>
        <row r="318">
          <cell r="Q318" t="str">
            <v>3.1.03.02.07.001.004</v>
          </cell>
        </row>
        <row r="319">
          <cell r="Q319" t="str">
            <v>-</v>
          </cell>
        </row>
        <row r="320">
          <cell r="Q320" t="str">
            <v>-</v>
          </cell>
        </row>
      </sheetData>
      <sheetData sheetId="69"/>
      <sheetData sheetId="70"/>
      <sheetData sheetId="71"/>
      <sheetData sheetId="72">
        <row r="3">
          <cell r="R3">
            <v>40864</v>
          </cell>
        </row>
        <row r="57">
          <cell r="AE57">
            <v>9.3629999999999998E-3</v>
          </cell>
          <cell r="AF57">
            <v>8.5450000000000005E-3</v>
          </cell>
          <cell r="AG57">
            <v>8.1960000000000002E-3</v>
          </cell>
          <cell r="AH57">
            <v>8.6510000000000007E-3</v>
          </cell>
          <cell r="AI57">
            <v>7.9950000000000004E-3</v>
          </cell>
          <cell r="AJ57">
            <v>9.3830000000000007E-3</v>
          </cell>
          <cell r="AK57">
            <v>9.0600000000000003E-3</v>
          </cell>
          <cell r="AL57">
            <v>9.2180000000000005E-3</v>
          </cell>
          <cell r="AM57">
            <v>1.0134000000000001E-2</v>
          </cell>
          <cell r="AN57">
            <v>9.2630000000000004E-3</v>
          </cell>
          <cell r="AO57">
            <v>8.8559999999999993E-3</v>
          </cell>
          <cell r="AP57">
            <v>8.8260000000000005E-3</v>
          </cell>
          <cell r="AQ57">
            <v>9.691E-3</v>
          </cell>
        </row>
      </sheetData>
      <sheetData sheetId="73"/>
      <sheetData sheetId="74">
        <row r="6">
          <cell r="B6" t="str">
            <v>3.1.03.02.01.003.001</v>
          </cell>
        </row>
        <row r="7">
          <cell r="B7" t="str">
            <v>3.1.03.02.01.001.006</v>
          </cell>
        </row>
        <row r="8">
          <cell r="B8" t="str">
            <v>3.1.03.02.01.001.002</v>
          </cell>
        </row>
        <row r="9">
          <cell r="B9" t="str">
            <v>3.1.03.02.01.003.007</v>
          </cell>
        </row>
        <row r="10">
          <cell r="B10" t="str">
            <v>3.1.03.02.01.001.003</v>
          </cell>
        </row>
        <row r="11">
          <cell r="B11" t="str">
            <v>3.1.03.02.01.003.002</v>
          </cell>
        </row>
        <row r="12">
          <cell r="B12" t="str">
            <v>3.1.03.02.01.003.005</v>
          </cell>
        </row>
      </sheetData>
      <sheetData sheetId="75">
        <row r="6">
          <cell r="B6" t="str">
            <v>Aluguel e Taxas de Imoveis</v>
          </cell>
          <cell r="C6" t="str">
            <v>3.1.02.01.02.001.001</v>
          </cell>
          <cell r="D6" t="str">
            <v>cta01</v>
          </cell>
          <cell r="E6">
            <v>0</v>
          </cell>
        </row>
        <row r="7">
          <cell r="B7" t="str">
            <v>Aluguel de Maquinas e Equipamentos</v>
          </cell>
          <cell r="C7" t="str">
            <v>3.1.02.01.02.002.001</v>
          </cell>
          <cell r="D7" t="str">
            <v>cta01</v>
          </cell>
          <cell r="E7">
            <v>0</v>
          </cell>
        </row>
        <row r="8">
          <cell r="B8" t="str">
            <v>Aluguel de Programas</v>
          </cell>
          <cell r="C8" t="str">
            <v>3.1.02.01.02.003.001</v>
          </cell>
          <cell r="D8" t="str">
            <v>cta01</v>
          </cell>
          <cell r="E8">
            <v>0</v>
          </cell>
        </row>
        <row r="9">
          <cell r="B9" t="str">
            <v>Aluguel de Moveis e Utensilios</v>
          </cell>
          <cell r="C9" t="str">
            <v>3.1.02.01.02.005.001</v>
          </cell>
          <cell r="D9" t="str">
            <v>cta01</v>
          </cell>
          <cell r="E9">
            <v>0</v>
          </cell>
        </row>
        <row r="10">
          <cell r="B10" t="str">
            <v>- - - - - - - - - - - - - - - - - - - - - - - - - - - - - - - - - - - - - - - - - - - - - -</v>
          </cell>
          <cell r="C10" t="str">
            <v>- - - - - - - - - - - -</v>
          </cell>
          <cell r="D10" t="str">
            <v>- - - - - - - - - - - -</v>
          </cell>
          <cell r="E10" t="str">
            <v>- - - - - - - - - - - -</v>
          </cell>
          <cell r="F10" t="str">
            <v>- - - - - - - - - - - -</v>
          </cell>
        </row>
        <row r="11">
          <cell r="B11" t="str">
            <v>Conservacao e Manutencao de Instalacoes</v>
          </cell>
          <cell r="C11" t="str">
            <v>3.1.02.01.03.006</v>
          </cell>
          <cell r="D11" t="str">
            <v>cts03</v>
          </cell>
          <cell r="E11">
            <v>0</v>
          </cell>
        </row>
        <row r="12">
          <cell r="B12" t="str">
            <v>Conserv. e Manut. Maq. e Equipamentos</v>
          </cell>
          <cell r="C12" t="str">
            <v>3.1.02.01.03.007</v>
          </cell>
          <cell r="D12" t="str">
            <v>cts04</v>
          </cell>
          <cell r="E12">
            <v>0</v>
          </cell>
        </row>
        <row r="13">
          <cell r="B13" t="str">
            <v>Servicos Prestados - P. Juridica</v>
          </cell>
          <cell r="C13" t="str">
            <v>3.1.02.01.03.009</v>
          </cell>
          <cell r="D13" t="str">
            <v>cts05</v>
          </cell>
          <cell r="E13">
            <v>0</v>
          </cell>
        </row>
        <row r="14">
          <cell r="B14" t="str">
            <v>Suporte de Sistemas</v>
          </cell>
          <cell r="C14" t="str">
            <v>3.1.02.01.03.010</v>
          </cell>
          <cell r="D14" t="str">
            <v>cts06</v>
          </cell>
          <cell r="E14">
            <v>0</v>
          </cell>
        </row>
        <row r="15">
          <cell r="B15" t="str">
            <v>Servicos Prestados - Consultoria</v>
          </cell>
          <cell r="C15" t="str">
            <v>3.1.02.01.03.011</v>
          </cell>
          <cell r="D15" t="str">
            <v>cts07</v>
          </cell>
          <cell r="E15">
            <v>0</v>
          </cell>
        </row>
        <row r="16">
          <cell r="B16" t="str">
            <v>Manutencao de Sistemas</v>
          </cell>
          <cell r="C16" t="str">
            <v>3.1.02.01.03.014</v>
          </cell>
          <cell r="D16" t="str">
            <v>cts08</v>
          </cell>
          <cell r="E16">
            <v>0</v>
          </cell>
        </row>
        <row r="17">
          <cell r="B17" t="str">
            <v>Servicos Prestados no Exterior</v>
          </cell>
          <cell r="C17" t="str">
            <v>3.1.02.01.03.017</v>
          </cell>
          <cell r="D17" t="str">
            <v>cts09</v>
          </cell>
          <cell r="E17">
            <v>0</v>
          </cell>
        </row>
        <row r="18">
          <cell r="B18" t="str">
            <v>- - - - - - - - - - - - - - - - - - - - - - - - - - - - - - - - - - - - - - - - - - - - - -</v>
          </cell>
          <cell r="C18" t="str">
            <v>- - - - - - - - - - - -</v>
          </cell>
          <cell r="D18" t="str">
            <v>- - - - - - - - - - - -</v>
          </cell>
          <cell r="E18" t="str">
            <v>- - - - - - - - - - - -</v>
          </cell>
          <cell r="F18" t="str">
            <v>- - - - - - - - - - - -</v>
          </cell>
        </row>
        <row r="19">
          <cell r="B19" t="str">
            <v>Outros Impostos e Taxas</v>
          </cell>
          <cell r="C19" t="str">
            <v>3.1.02.01.04.006</v>
          </cell>
          <cell r="D19" t="str">
            <v>it01</v>
          </cell>
          <cell r="E19">
            <v>0</v>
          </cell>
        </row>
        <row r="20">
          <cell r="B20" t="str">
            <v>- - - - - - - - - - - - - - - - - - - - - - - - - - - - - - - - - - - - - - - - - - - - - -</v>
          </cell>
          <cell r="C20" t="str">
            <v>- - - - - - - - - - - -</v>
          </cell>
          <cell r="D20" t="str">
            <v>- - - - - - - - - - - -</v>
          </cell>
          <cell r="E20" t="str">
            <v>- - - - - - - - - - - -</v>
          </cell>
          <cell r="F20" t="str">
            <v>- - - - - - - - - - - -</v>
          </cell>
        </row>
        <row r="21">
          <cell r="B21" t="str">
            <v>Copias e Reproducoes</v>
          </cell>
          <cell r="C21" t="str">
            <v>3.1.02.01.05.002.001</v>
          </cell>
          <cell r="D21" t="str">
            <v>ctg01</v>
          </cell>
          <cell r="E21">
            <v>0</v>
          </cell>
        </row>
        <row r="22">
          <cell r="B22" t="str">
            <v>Conducao</v>
          </cell>
          <cell r="C22" t="str">
            <v>3.1.02.01.05.003.001</v>
          </cell>
          <cell r="D22" t="str">
            <v>ctg01</v>
          </cell>
          <cell r="E22">
            <v>0</v>
          </cell>
        </row>
        <row r="23">
          <cell r="B23" t="str">
            <v>Outras Associacoes e Clubes</v>
          </cell>
          <cell r="C23" t="str">
            <v>3.1.02.01.05.004.099</v>
          </cell>
          <cell r="D23" t="str">
            <v>ctg01</v>
          </cell>
          <cell r="E23">
            <v>0</v>
          </cell>
        </row>
        <row r="24">
          <cell r="B24" t="str">
            <v>Correio/Remessa de documentos</v>
          </cell>
          <cell r="C24" t="str">
            <v>3.1.02.01.05.005.001</v>
          </cell>
          <cell r="D24" t="str">
            <v>ctg01</v>
          </cell>
          <cell r="E24">
            <v>0</v>
          </cell>
        </row>
        <row r="25">
          <cell r="B25" t="str">
            <v>Bens Permanentes</v>
          </cell>
          <cell r="C25" t="str">
            <v>3.1.02.01.05.006.001</v>
          </cell>
          <cell r="D25" t="str">
            <v>ctg01</v>
          </cell>
          <cell r="E25">
            <v>0</v>
          </cell>
        </row>
        <row r="26">
          <cell r="B26" t="str">
            <v>Publicacoes e Assinaturas</v>
          </cell>
          <cell r="C26" t="str">
            <v>3.1.02.01.05.009.001</v>
          </cell>
          <cell r="D26" t="str">
            <v>ctg01</v>
          </cell>
          <cell r="E26">
            <v>0</v>
          </cell>
        </row>
        <row r="27">
          <cell r="B27" t="str">
            <v>- - - - - - - - - - - - - - - - - - - - - - - - - - - - - - - - - - - - - - - - - - - - - -</v>
          </cell>
          <cell r="C27" t="str">
            <v>- - - - - - - - - - - -</v>
          </cell>
          <cell r="D27" t="str">
            <v>- - - - - - - - - - - -</v>
          </cell>
          <cell r="E27" t="str">
            <v>- - - - - - - - - - - -</v>
          </cell>
          <cell r="F27" t="str">
            <v>- - - - - - - - - - - -</v>
          </cell>
        </row>
        <row r="28">
          <cell r="B28" t="str">
            <v>L.P.</v>
          </cell>
          <cell r="C28" t="str">
            <v>3.1.02.01.05.010.001</v>
          </cell>
          <cell r="D28" t="str">
            <v>ctt01</v>
          </cell>
          <cell r="E28">
            <v>0</v>
          </cell>
        </row>
        <row r="29">
          <cell r="B29" t="str">
            <v>RTM</v>
          </cell>
          <cell r="C29" t="str">
            <v>3.1.02.01.05.010.008</v>
          </cell>
          <cell r="D29" t="str">
            <v>ctt01</v>
          </cell>
          <cell r="E29">
            <v>0</v>
          </cell>
        </row>
        <row r="30">
          <cell r="B30" t="str">
            <v>- - - - - - - - - - - - - - - - - - - - - - - - - - - - - - - - - - - - - - - - - - - - - -</v>
          </cell>
          <cell r="C30" t="str">
            <v>- - - - - - - - - - - -</v>
          </cell>
          <cell r="D30" t="str">
            <v>- - - - - - - - - - - -</v>
          </cell>
          <cell r="E30" t="str">
            <v>- - - - - - - - - - - -</v>
          </cell>
          <cell r="F30" t="str">
            <v>- - - - - - - - - - - -</v>
          </cell>
        </row>
        <row r="31">
          <cell r="B31" t="str">
            <v>Legais</v>
          </cell>
          <cell r="C31" t="str">
            <v>3.1.02.01.05.012.001</v>
          </cell>
          <cell r="D31" t="str">
            <v>ctg12</v>
          </cell>
          <cell r="E31">
            <v>0</v>
          </cell>
        </row>
        <row r="32">
          <cell r="B32" t="str">
            <v>Feiras e Congressos</v>
          </cell>
          <cell r="C32" t="str">
            <v>3.1.02.01.05.014.001</v>
          </cell>
          <cell r="D32" t="str">
            <v>ev01</v>
          </cell>
          <cell r="E32">
            <v>0</v>
          </cell>
        </row>
        <row r="33">
          <cell r="B33" t="str">
            <v>Eventos Internacionais</v>
          </cell>
          <cell r="C33" t="str">
            <v>3.1.02.01.05.014.003</v>
          </cell>
          <cell r="D33" t="str">
            <v>ev01</v>
          </cell>
          <cell r="E33">
            <v>0</v>
          </cell>
        </row>
        <row r="34">
          <cell r="B34" t="str">
            <v>Energia Eletrica</v>
          </cell>
          <cell r="C34" t="str">
            <v>3.1.02.01.05.018.001</v>
          </cell>
          <cell r="D34" t="str">
            <v>ctg01</v>
          </cell>
          <cell r="E34">
            <v>0</v>
          </cell>
        </row>
        <row r="35">
          <cell r="B35" t="str">
            <v>Material de Consumo</v>
          </cell>
          <cell r="C35" t="str">
            <v>3.1.02.01.05.019.001</v>
          </cell>
          <cell r="D35" t="str">
            <v>ctg01</v>
          </cell>
          <cell r="E35">
            <v>0</v>
          </cell>
        </row>
        <row r="36">
          <cell r="B36" t="str">
            <v>Material de Escritorio</v>
          </cell>
          <cell r="C36" t="str">
            <v>3.1.02.01.05.019.002</v>
          </cell>
          <cell r="D36" t="str">
            <v>ctg01</v>
          </cell>
          <cell r="E36">
            <v>0</v>
          </cell>
        </row>
        <row r="37">
          <cell r="B37" t="str">
            <v>Material de Informatica</v>
          </cell>
          <cell r="C37" t="str">
            <v>3.1.02.01.05.019.003</v>
          </cell>
          <cell r="D37" t="str">
            <v>ctg01</v>
          </cell>
          <cell r="E37">
            <v>0</v>
          </cell>
        </row>
        <row r="38">
          <cell r="B38" t="str">
            <v>Refeicoes e Lanches</v>
          </cell>
          <cell r="C38" t="str">
            <v>3.1.02.01.05.025.001</v>
          </cell>
          <cell r="D38" t="str">
            <v>ctg01</v>
          </cell>
          <cell r="E38">
            <v>0</v>
          </cell>
        </row>
        <row r="39">
          <cell r="B39" t="str">
            <v>Representacao</v>
          </cell>
          <cell r="C39" t="str">
            <v>3.1.02.01.05.026.001</v>
          </cell>
          <cell r="D39" t="str">
            <v>ctg01</v>
          </cell>
          <cell r="E39">
            <v>0</v>
          </cell>
        </row>
        <row r="40">
          <cell r="B40" t="str">
            <v>Telefone/Fax</v>
          </cell>
          <cell r="C40" t="str">
            <v>3.1.02.01.05.028.001</v>
          </cell>
          <cell r="D40" t="str">
            <v>ctg01</v>
          </cell>
          <cell r="E40">
            <v>0</v>
          </cell>
        </row>
        <row r="41">
          <cell r="B41" t="str">
            <v>Viagens e Estadias</v>
          </cell>
          <cell r="C41" t="str">
            <v>3.1.02.01.05.030.001</v>
          </cell>
          <cell r="D41" t="str">
            <v>ctg01</v>
          </cell>
          <cell r="E41">
            <v>0</v>
          </cell>
        </row>
        <row r="42">
          <cell r="B42" t="str">
            <v>Outras Operacionais</v>
          </cell>
          <cell r="C42" t="str">
            <v>3.1.02.01.05.031.001</v>
          </cell>
          <cell r="D42" t="str">
            <v>ctg01</v>
          </cell>
          <cell r="E42">
            <v>0</v>
          </cell>
        </row>
        <row r="43">
          <cell r="B43" t="str">
            <v>NASD (Org. Internacional)</v>
          </cell>
          <cell r="C43" t="str">
            <v>3.1.02.01.05.033.001</v>
          </cell>
          <cell r="D43" t="str">
            <v>ctg01</v>
          </cell>
          <cell r="E43">
            <v>0</v>
          </cell>
        </row>
        <row r="44">
          <cell r="B44" t="str">
            <v>- - - - - - - - - - - - - - - - - - - - - - - - - - - - - - - - - - - - - - - - - - - - - -</v>
          </cell>
          <cell r="C44" t="str">
            <v>- - - - - - - - - - - -</v>
          </cell>
          <cell r="D44" t="str">
            <v>- - - - - - - - - - - -</v>
          </cell>
          <cell r="E44" t="str">
            <v>- - - - - - - - - - - -</v>
          </cell>
          <cell r="F44" t="str">
            <v>- - - - - - - - - - - -</v>
          </cell>
        </row>
        <row r="45">
          <cell r="B45" t="str">
            <v>Construcoes</v>
          </cell>
          <cell r="C45" t="str">
            <v>3.1.02.02.06.001.001</v>
          </cell>
          <cell r="E45">
            <v>0</v>
          </cell>
        </row>
        <row r="46">
          <cell r="B46" t="str">
            <v>Instalacoes</v>
          </cell>
          <cell r="C46" t="str">
            <v>3.1.02.02.06.001.002</v>
          </cell>
          <cell r="E46">
            <v>0</v>
          </cell>
        </row>
        <row r="47">
          <cell r="B47" t="str">
            <v>Maquinas e Equipamentos</v>
          </cell>
          <cell r="C47" t="str">
            <v>3.1.02.02.06.001.003</v>
          </cell>
          <cell r="E47">
            <v>0</v>
          </cell>
        </row>
        <row r="48">
          <cell r="B48" t="str">
            <v>Moveis e Utensilios</v>
          </cell>
          <cell r="C48" t="str">
            <v>3.1.02.02.06.001.004</v>
          </cell>
          <cell r="E48">
            <v>0</v>
          </cell>
        </row>
        <row r="49">
          <cell r="B49" t="str">
            <v>Equipamentos de Comunicacao</v>
          </cell>
          <cell r="C49" t="str">
            <v>3.1.02.02.06.001.005</v>
          </cell>
          <cell r="E49">
            <v>0</v>
          </cell>
        </row>
        <row r="50">
          <cell r="B50" t="str">
            <v>Marcas e Patentes</v>
          </cell>
          <cell r="C50" t="str">
            <v>3.1.02.02.06.001.006</v>
          </cell>
          <cell r="E50">
            <v>0</v>
          </cell>
        </row>
        <row r="51">
          <cell r="B51" t="str">
            <v>Sistemas e Programas</v>
          </cell>
          <cell r="C51" t="str">
            <v>3.1.02.02.06.001.007</v>
          </cell>
          <cell r="E51">
            <v>0</v>
          </cell>
        </row>
        <row r="52">
          <cell r="B52" t="str">
            <v>Equipamentos de Informatica</v>
          </cell>
          <cell r="C52" t="str">
            <v>3.1.02.02.06.001.008</v>
          </cell>
          <cell r="E52">
            <v>0</v>
          </cell>
        </row>
        <row r="53">
          <cell r="B53" t="str">
            <v>Benfeitorias</v>
          </cell>
          <cell r="C53" t="str">
            <v>3.1.02.02.06.001.009</v>
          </cell>
          <cell r="E53">
            <v>0</v>
          </cell>
        </row>
        <row r="54">
          <cell r="B54" t="str">
            <v>Obras Civis</v>
          </cell>
          <cell r="C54" t="str">
            <v>3.1.02.02.06.001.010</v>
          </cell>
          <cell r="E54">
            <v>0</v>
          </cell>
        </row>
        <row r="55">
          <cell r="B55" t="str">
            <v>Veiculos</v>
          </cell>
          <cell r="C55" t="str">
            <v>3.1.02.02.06.001.011</v>
          </cell>
          <cell r="E55">
            <v>0</v>
          </cell>
        </row>
        <row r="57">
          <cell r="B57" t="str">
            <v>Salarios</v>
          </cell>
          <cell r="C57" t="str">
            <v>3.1.03.02.01.001.001</v>
          </cell>
          <cell r="D57" t="str">
            <v>se01</v>
          </cell>
          <cell r="E57">
            <v>0</v>
          </cell>
        </row>
        <row r="58">
          <cell r="B58" t="str">
            <v>Gratificacoes</v>
          </cell>
          <cell r="C58" t="str">
            <v>3.1.03.02.01.001.002</v>
          </cell>
          <cell r="D58" t="str">
            <v>se02</v>
          </cell>
          <cell r="E58">
            <v>0</v>
          </cell>
        </row>
        <row r="59">
          <cell r="B59" t="str">
            <v>Horas Extras</v>
          </cell>
          <cell r="C59" t="str">
            <v>3.1.03.02.01.001.003</v>
          </cell>
          <cell r="D59" t="str">
            <v>se03</v>
          </cell>
          <cell r="E59">
            <v>0</v>
          </cell>
        </row>
        <row r="60">
          <cell r="B60" t="str">
            <v>Ferias</v>
          </cell>
          <cell r="C60" t="str">
            <v>3.1.03.02.01.001.004</v>
          </cell>
          <cell r="D60" t="str">
            <v>se04</v>
          </cell>
          <cell r="E60">
            <v>0</v>
          </cell>
        </row>
        <row r="61">
          <cell r="B61" t="str">
            <v>13º Salario</v>
          </cell>
          <cell r="C61" t="str">
            <v>3.1.03.02.01.001.005</v>
          </cell>
          <cell r="D61" t="str">
            <v>se05</v>
          </cell>
          <cell r="E61">
            <v>0</v>
          </cell>
        </row>
        <row r="62">
          <cell r="B62" t="str">
            <v>Indenizacoes</v>
          </cell>
          <cell r="C62" t="str">
            <v>3.1.03.02.01.001.006</v>
          </cell>
          <cell r="D62" t="str">
            <v>se06</v>
          </cell>
          <cell r="E62">
            <v>0</v>
          </cell>
        </row>
        <row r="63">
          <cell r="B63" t="str">
            <v>Encargos Sociais - Inss</v>
          </cell>
          <cell r="C63" t="str">
            <v>3.1.03.02.01.001.007</v>
          </cell>
          <cell r="D63" t="str">
            <v>se07</v>
          </cell>
          <cell r="E63">
            <v>0</v>
          </cell>
        </row>
        <row r="64">
          <cell r="B64" t="str">
            <v>Encargos Sociais - Fgts</v>
          </cell>
          <cell r="C64" t="str">
            <v>3.1.03.02.01.001.008</v>
          </cell>
          <cell r="D64" t="str">
            <v>se07</v>
          </cell>
          <cell r="E64">
            <v>0</v>
          </cell>
        </row>
        <row r="65">
          <cell r="B65" t="str">
            <v>Pis s/Folha de Pagamento</v>
          </cell>
          <cell r="C65" t="str">
            <v>3.1.03.02.01.001.009</v>
          </cell>
          <cell r="D65" t="str">
            <v>se07</v>
          </cell>
          <cell r="E65">
            <v>0</v>
          </cell>
        </row>
        <row r="66">
          <cell r="B66" t="str">
            <v>Encargos Sociais - Salario-Educacao</v>
          </cell>
          <cell r="C66" t="str">
            <v>3.1.03.02.01.001.010</v>
          </cell>
          <cell r="D66" t="str">
            <v>se07</v>
          </cell>
          <cell r="E66">
            <v>0</v>
          </cell>
        </row>
        <row r="67">
          <cell r="B67" t="str">
            <v>- - - - - - - - - - - - - - - - - - - - - - - - - - - - - - - - - - - - - - - - - - - - - -</v>
          </cell>
          <cell r="C67" t="str">
            <v>- - - - - - - - - - - -</v>
          </cell>
          <cell r="D67" t="str">
            <v>- - - - - - - - - - - -</v>
          </cell>
          <cell r="E67" t="str">
            <v>- - - - - - - - - - - -</v>
          </cell>
          <cell r="F67" t="str">
            <v>- - - - - - - - - - - -</v>
          </cell>
        </row>
        <row r="68">
          <cell r="B68" t="str">
            <v>Alimentacao</v>
          </cell>
          <cell r="C68" t="str">
            <v>3.1.03.02.01.002.001</v>
          </cell>
          <cell r="D68" t="str">
            <v>bn01</v>
          </cell>
          <cell r="E68">
            <v>0</v>
          </cell>
        </row>
        <row r="69">
          <cell r="B69" t="str">
            <v>Medicas</v>
          </cell>
          <cell r="C69" t="str">
            <v>3.1.03.02.01.002.002</v>
          </cell>
          <cell r="D69" t="str">
            <v>bn08</v>
          </cell>
          <cell r="E69">
            <v>0</v>
          </cell>
        </row>
        <row r="70">
          <cell r="B70" t="str">
            <v>Plano de Saude</v>
          </cell>
          <cell r="C70" t="str">
            <v>3.1.03.02.01.002.003</v>
          </cell>
          <cell r="D70" t="str">
            <v>bn02</v>
          </cell>
          <cell r="E70">
            <v>0</v>
          </cell>
        </row>
        <row r="71">
          <cell r="B71" t="str">
            <v>Assistencia Odontologica</v>
          </cell>
          <cell r="C71" t="str">
            <v>3.1.03.02.01.002.004</v>
          </cell>
          <cell r="D71" t="str">
            <v>bn08</v>
          </cell>
          <cell r="E71">
            <v>0</v>
          </cell>
        </row>
        <row r="72">
          <cell r="B72" t="str">
            <v>Transportes</v>
          </cell>
          <cell r="C72" t="str">
            <v>3.1.03.02.01.002.005</v>
          </cell>
          <cell r="D72" t="str">
            <v>bn03</v>
          </cell>
          <cell r="E72">
            <v>0</v>
          </cell>
        </row>
        <row r="73">
          <cell r="B73" t="str">
            <v>Reembolso de Creche Escola</v>
          </cell>
          <cell r="C73" t="str">
            <v>3.1.03.02.01.002.006</v>
          </cell>
          <cell r="D73" t="str">
            <v>bn04</v>
          </cell>
          <cell r="E73">
            <v>0</v>
          </cell>
        </row>
        <row r="74">
          <cell r="B74" t="str">
            <v>Previdencia Privada</v>
          </cell>
          <cell r="C74" t="str">
            <v>3.1.03.02.01.002.007</v>
          </cell>
          <cell r="D74" t="str">
            <v>bn05</v>
          </cell>
          <cell r="E74">
            <v>0</v>
          </cell>
        </row>
        <row r="75">
          <cell r="B75" t="str">
            <v>Seguro de Vida em Grupo</v>
          </cell>
          <cell r="C75" t="str">
            <v>3.1.03.02.01.002.008</v>
          </cell>
          <cell r="D75" t="str">
            <v>bn06</v>
          </cell>
          <cell r="E75">
            <v>0</v>
          </cell>
        </row>
        <row r="76">
          <cell r="B76" t="str">
            <v>Outros Beneficios</v>
          </cell>
          <cell r="C76" t="str">
            <v>3.1.03.02.01.002.009</v>
          </cell>
          <cell r="D76" t="str">
            <v>bn08</v>
          </cell>
          <cell r="E76">
            <v>0</v>
          </cell>
        </row>
        <row r="77">
          <cell r="B77" t="str">
            <v>Previma</v>
          </cell>
          <cell r="C77" t="str">
            <v>3.1.03.02.01.002.010</v>
          </cell>
          <cell r="D77" t="str">
            <v>bn07</v>
          </cell>
          <cell r="E77">
            <v>0</v>
          </cell>
        </row>
        <row r="78">
          <cell r="B78" t="str">
            <v>- - - - - - - - - - - - - - - - - - - - - - - - - - - - - - - - - - - - - - - - - - - - - -</v>
          </cell>
          <cell r="C78" t="str">
            <v>- - - - - - - - - - - -</v>
          </cell>
          <cell r="D78" t="str">
            <v>- - - - - - - - - - - -</v>
          </cell>
          <cell r="E78" t="str">
            <v>- - - - - - - - - - - -</v>
          </cell>
          <cell r="F78" t="str">
            <v>- - - - - - - - - - - -</v>
          </cell>
        </row>
        <row r="79">
          <cell r="B79" t="str">
            <v>Treinamento</v>
          </cell>
          <cell r="C79" t="str">
            <v>3.1.03.02.01.003.001</v>
          </cell>
          <cell r="D79" t="str">
            <v>op1</v>
          </cell>
          <cell r="E79">
            <v>0</v>
          </cell>
        </row>
        <row r="80">
          <cell r="B80" t="str">
            <v>Uniformes</v>
          </cell>
          <cell r="C80" t="str">
            <v>3.1.03.02.01.003.002</v>
          </cell>
          <cell r="D80" t="str">
            <v>op3</v>
          </cell>
          <cell r="E80">
            <v>0</v>
          </cell>
        </row>
        <row r="81">
          <cell r="B81" t="str">
            <v>Diarias para Viagens</v>
          </cell>
          <cell r="C81" t="str">
            <v>3.1.03.02.01.003.003</v>
          </cell>
          <cell r="D81" t="str">
            <v>op3</v>
          </cell>
          <cell r="E81">
            <v>0</v>
          </cell>
        </row>
        <row r="82">
          <cell r="B82" t="str">
            <v>Estagiarios</v>
          </cell>
          <cell r="C82" t="str">
            <v>3.1.03.02.01.003.004</v>
          </cell>
          <cell r="D82" t="str">
            <v>op2</v>
          </cell>
          <cell r="E82">
            <v>0</v>
          </cell>
        </row>
        <row r="83">
          <cell r="B83" t="str">
            <v>Recrutamento e Selecao</v>
          </cell>
          <cell r="C83" t="str">
            <v>3.1.03.02.01.003.005</v>
          </cell>
          <cell r="D83" t="str">
            <v>op3</v>
          </cell>
          <cell r="E83">
            <v>0</v>
          </cell>
        </row>
        <row r="84">
          <cell r="B84" t="str">
            <v>Outras Despesas com Pessoal</v>
          </cell>
          <cell r="C84" t="str">
            <v>3.1.03.02.01.003.006</v>
          </cell>
          <cell r="D84" t="str">
            <v>op3</v>
          </cell>
          <cell r="E84">
            <v>0</v>
          </cell>
        </row>
        <row r="85">
          <cell r="B85" t="str">
            <v>Reclamacoes Trabalhistas</v>
          </cell>
          <cell r="C85" t="str">
            <v>3.1.03.02.01.003.007</v>
          </cell>
          <cell r="D85" t="str">
            <v>op3</v>
          </cell>
          <cell r="E85">
            <v>0</v>
          </cell>
        </row>
        <row r="86">
          <cell r="B86" t="str">
            <v>- - - - - - - - - - - - - - - - - - - - - - - - - - - - - - - - - - - - - - - - - - - - - -</v>
          </cell>
          <cell r="C86" t="str">
            <v>- - - - - - - - - - - -</v>
          </cell>
          <cell r="D86" t="str">
            <v>- - - - - - - - - - - -</v>
          </cell>
          <cell r="E86" t="str">
            <v>- - - - - - - - - - - -</v>
          </cell>
          <cell r="F86" t="str">
            <v>- - - - - - - - - - - -</v>
          </cell>
        </row>
        <row r="87">
          <cell r="B87" t="str">
            <v>Provisao de Ferias - Ferias</v>
          </cell>
          <cell r="C87" t="str">
            <v>3.1.03.02.01.004.001</v>
          </cell>
        </row>
        <row r="88">
          <cell r="B88" t="str">
            <v>Provisao de Ferias - Encargos Sociais - Inss</v>
          </cell>
          <cell r="C88" t="str">
            <v>3.1.03.02.01.004.002</v>
          </cell>
        </row>
        <row r="89">
          <cell r="B89" t="str">
            <v>Provisao de Ferias - Encargos Sociais - Fgts</v>
          </cell>
          <cell r="C89" t="str">
            <v>3.1.03.02.01.004.003</v>
          </cell>
        </row>
        <row r="90">
          <cell r="B90" t="str">
            <v>Provisao de Ferias - Pis s/ Folha de Pagamento</v>
          </cell>
          <cell r="C90" t="str">
            <v>3.1.03.02.01.004.004</v>
          </cell>
        </row>
        <row r="91">
          <cell r="B91" t="str">
            <v>Provisao de Ferias - Salario-Educacao</v>
          </cell>
          <cell r="C91" t="str">
            <v>3.1.03.02.01.004.005</v>
          </cell>
        </row>
        <row r="92">
          <cell r="B92" t="str">
            <v>- - - - - - - - - - - - - - - - - - - - - - - - - - - - - - - - - - - - - - - - - - - - - -</v>
          </cell>
          <cell r="C92" t="str">
            <v>- - - - - - - - - - - -</v>
          </cell>
          <cell r="D92" t="str">
            <v>- - - - - - - - - - - -</v>
          </cell>
          <cell r="E92" t="str">
            <v>- - - - - - - - - - - -</v>
          </cell>
          <cell r="F92" t="str">
            <v>- - - - - - - - - - - -</v>
          </cell>
        </row>
        <row r="93">
          <cell r="B93" t="str">
            <v>Provisao 13º Salario - 13º Salario</v>
          </cell>
          <cell r="C93" t="str">
            <v>3.1.03.02.01.005.001</v>
          </cell>
        </row>
        <row r="94">
          <cell r="B94" t="str">
            <v>Provisao 13º Salario - Encargos Sociais - Inss</v>
          </cell>
          <cell r="C94" t="str">
            <v>3.1.03.02.01.005.002</v>
          </cell>
        </row>
        <row r="95">
          <cell r="B95" t="str">
            <v>Provisao 13º Salario - Encargos Sociais - Fgts</v>
          </cell>
          <cell r="C95" t="str">
            <v>3.1.03.02.01.005.003</v>
          </cell>
        </row>
        <row r="96">
          <cell r="B96" t="str">
            <v>Provisao 13º Salario - Pis s/ Folha de Pagamento</v>
          </cell>
          <cell r="C96" t="str">
            <v>3.1.03.02.01.005.004</v>
          </cell>
        </row>
        <row r="97">
          <cell r="B97" t="str">
            <v>Provisao 13º Salario - Salario-Educacao</v>
          </cell>
          <cell r="C97" t="str">
            <v>3.1.03.02.01.005.005</v>
          </cell>
        </row>
        <row r="98">
          <cell r="B98" t="str">
            <v>- - - - - - - - - - - - - - - - - - - - - - - - - - - - - - - - - - - - - - - - - - - - - -</v>
          </cell>
          <cell r="C98" t="str">
            <v>- - - - - - - - - - - -</v>
          </cell>
          <cell r="D98" t="str">
            <v>- - - - - - - - - - - -</v>
          </cell>
          <cell r="E98" t="str">
            <v>- - - - - - - - - - - -</v>
          </cell>
          <cell r="F98" t="str">
            <v>- - - - - - - - - - - -</v>
          </cell>
        </row>
        <row r="99">
          <cell r="B99" t="str">
            <v>Aluguel e Taxas de Imoveis</v>
          </cell>
          <cell r="C99" t="str">
            <v>3.1.03.02.02.001.001</v>
          </cell>
          <cell r="D99" t="str">
            <v>al01</v>
          </cell>
          <cell r="E99">
            <v>0</v>
          </cell>
        </row>
        <row r="100">
          <cell r="B100" t="str">
            <v>Aluguel de Maquinas e Equipamentos</v>
          </cell>
          <cell r="C100" t="str">
            <v>3.1.03.02.02.002.001</v>
          </cell>
          <cell r="D100" t="str">
            <v>al02</v>
          </cell>
          <cell r="E100">
            <v>0</v>
          </cell>
        </row>
        <row r="101">
          <cell r="B101" t="str">
            <v>Aluguel de Programas</v>
          </cell>
          <cell r="C101" t="str">
            <v>3.1.03.02.02.003.001</v>
          </cell>
          <cell r="D101" t="str">
            <v>al03</v>
          </cell>
          <cell r="E101">
            <v>0</v>
          </cell>
        </row>
        <row r="102">
          <cell r="B102" t="str">
            <v>Aluguel de Moveis e Utensilios</v>
          </cell>
          <cell r="C102" t="str">
            <v>3.1.03.02.02.005.001</v>
          </cell>
          <cell r="D102" t="str">
            <v>al04</v>
          </cell>
          <cell r="E102">
            <v>0</v>
          </cell>
        </row>
        <row r="103">
          <cell r="B103" t="str">
            <v>- - - - - - - - - - - - - - - - - - - - - - - - - - - - - - - - - - - - - - - - - - - - - -</v>
          </cell>
          <cell r="C103" t="str">
            <v>- - - - - - - - - - - -</v>
          </cell>
          <cell r="D103" t="str">
            <v>- - - - - - - - - - - -</v>
          </cell>
          <cell r="E103" t="str">
            <v>- - - - - - - - - - - -</v>
          </cell>
          <cell r="F103" t="str">
            <v>- - - - - - - - - - - -</v>
          </cell>
        </row>
        <row r="104">
          <cell r="B104" t="str">
            <v>Honorarios de Advogados - P. Juridica</v>
          </cell>
          <cell r="C104" t="str">
            <v>3.1.03.02.03.001</v>
          </cell>
          <cell r="D104" t="str">
            <v>st01</v>
          </cell>
          <cell r="E104">
            <v>0</v>
          </cell>
        </row>
        <row r="105">
          <cell r="B105" t="str">
            <v>Honorarios de Auditores - P. Juridica</v>
          </cell>
          <cell r="C105" t="str">
            <v>3.1.03.02.03.002</v>
          </cell>
          <cell r="D105" t="str">
            <v>st02</v>
          </cell>
          <cell r="E105">
            <v>0</v>
          </cell>
        </row>
        <row r="106">
          <cell r="B106" t="str">
            <v>Honorarios de Contador - P. Juridica</v>
          </cell>
          <cell r="C106" t="str">
            <v>3.1.03.02.03.003</v>
          </cell>
          <cell r="D106" t="str">
            <v>st03</v>
          </cell>
          <cell r="E106">
            <v>0</v>
          </cell>
        </row>
        <row r="107">
          <cell r="B107" t="str">
            <v>Conservacao e Limpeza</v>
          </cell>
          <cell r="C107" t="str">
            <v>3.1.03.02.03.004</v>
          </cell>
          <cell r="D107" t="str">
            <v>st04</v>
          </cell>
          <cell r="E107">
            <v>0</v>
          </cell>
        </row>
        <row r="108">
          <cell r="B108" t="str">
            <v>Conservacao e Manutencao de Imoveis</v>
          </cell>
          <cell r="C108" t="str">
            <v>3.1.03.02.03.005</v>
          </cell>
          <cell r="D108" t="str">
            <v>st05</v>
          </cell>
          <cell r="E108">
            <v>0</v>
          </cell>
        </row>
        <row r="109">
          <cell r="B109" t="str">
            <v>Conservacao e Manutencao de Instalacoes</v>
          </cell>
          <cell r="C109" t="str">
            <v>3.1.03.02.03.006</v>
          </cell>
          <cell r="D109" t="str">
            <v>st06</v>
          </cell>
          <cell r="E109">
            <v>0</v>
          </cell>
        </row>
        <row r="110">
          <cell r="B110" t="str">
            <v>Conserv. e Manut. Maq. e Equipamentos</v>
          </cell>
          <cell r="C110" t="str">
            <v>3.1.03.02.03.007</v>
          </cell>
          <cell r="D110" t="str">
            <v>st07</v>
          </cell>
          <cell r="E110">
            <v>0</v>
          </cell>
        </row>
        <row r="111">
          <cell r="B111" t="str">
            <v>Servicos Prestados - P. Fisica</v>
          </cell>
          <cell r="C111" t="str">
            <v>3.1.03.02.03.008</v>
          </cell>
          <cell r="D111" t="str">
            <v>st08</v>
          </cell>
          <cell r="E111">
            <v>0</v>
          </cell>
        </row>
        <row r="112">
          <cell r="B112" t="str">
            <v>Servicos Prestados - P. Juridica</v>
          </cell>
          <cell r="C112" t="str">
            <v>3.1.03.02.03.009</v>
          </cell>
          <cell r="D112" t="str">
            <v>st09</v>
          </cell>
          <cell r="E112">
            <v>0</v>
          </cell>
        </row>
        <row r="113">
          <cell r="B113" t="str">
            <v>Suporte de Sistemas</v>
          </cell>
          <cell r="C113" t="str">
            <v>3.1.03.02.03.010</v>
          </cell>
          <cell r="D113" t="str">
            <v>st10</v>
          </cell>
          <cell r="E113">
            <v>0</v>
          </cell>
        </row>
        <row r="114">
          <cell r="B114" t="str">
            <v>Servicos Prestados - Consultoria</v>
          </cell>
          <cell r="C114" t="str">
            <v>3.1.03.02.03.011</v>
          </cell>
          <cell r="D114" t="str">
            <v>st11</v>
          </cell>
          <cell r="E114">
            <v>0</v>
          </cell>
        </row>
        <row r="115">
          <cell r="B115" t="str">
            <v>Bacen-Operacao Regime de Contingencia</v>
          </cell>
          <cell r="C115" t="str">
            <v>3.1.03.02.03.012</v>
          </cell>
          <cell r="D115" t="str">
            <v>st12</v>
          </cell>
          <cell r="E115">
            <v>0</v>
          </cell>
        </row>
        <row r="116">
          <cell r="B116" t="str">
            <v>Servicos Prestados Fgv - Calc. Igpm</v>
          </cell>
          <cell r="C116" t="str">
            <v>3.1.03.02.03.013</v>
          </cell>
          <cell r="D116" t="str">
            <v>st13</v>
          </cell>
          <cell r="E116">
            <v>0</v>
          </cell>
        </row>
        <row r="117">
          <cell r="B117" t="str">
            <v>Manutencao de Sistemas</v>
          </cell>
          <cell r="C117" t="str">
            <v>3.1.03.02.03.014</v>
          </cell>
          <cell r="D117" t="str">
            <v>st14</v>
          </cell>
          <cell r="E117">
            <v>0</v>
          </cell>
        </row>
        <row r="118">
          <cell r="B118" t="str">
            <v>Servicos Prestados no Exterior</v>
          </cell>
          <cell r="C118" t="str">
            <v>3.1.03.02.03.017</v>
          </cell>
          <cell r="D118" t="str">
            <v>st15</v>
          </cell>
        </row>
        <row r="119">
          <cell r="B119" t="str">
            <v>- - - - - - - - - - - - - - - - - - - - - - - - - - - - - - - - - - - - - - - - - - - - - -</v>
          </cell>
          <cell r="C119" t="str">
            <v>- - - - - - - - - - - -</v>
          </cell>
          <cell r="D119" t="str">
            <v>- - - - - - - - - - - -</v>
          </cell>
          <cell r="E119" t="str">
            <v>- - - - - - - - - - - -</v>
          </cell>
          <cell r="F119" t="str">
            <v>- - - - - - - - - - - -</v>
          </cell>
        </row>
        <row r="120">
          <cell r="B120" t="str">
            <v>Contribuicao Sindical Patronal</v>
          </cell>
          <cell r="C120" t="str">
            <v>3.1.03.02.04.001</v>
          </cell>
          <cell r="D120" t="str">
            <v>it01</v>
          </cell>
          <cell r="E120">
            <v>0</v>
          </cell>
        </row>
        <row r="121">
          <cell r="B121" t="str">
            <v>Iptu</v>
          </cell>
          <cell r="C121" t="str">
            <v>3.1.03.02.04.002</v>
          </cell>
          <cell r="D121" t="str">
            <v>it02</v>
          </cell>
          <cell r="E121">
            <v>0</v>
          </cell>
        </row>
        <row r="122">
          <cell r="B122" t="str">
            <v>Contribuicao Assistencial</v>
          </cell>
          <cell r="C122" t="str">
            <v>3.1.03.02.04.004</v>
          </cell>
          <cell r="D122" t="str">
            <v>it03</v>
          </cell>
          <cell r="E122">
            <v>0</v>
          </cell>
        </row>
        <row r="123">
          <cell r="B123" t="str">
            <v>Iof &amp; Ioc</v>
          </cell>
          <cell r="C123" t="str">
            <v>3.1.03.02.04.005</v>
          </cell>
          <cell r="D123" t="str">
            <v>it04</v>
          </cell>
          <cell r="E123">
            <v>0</v>
          </cell>
        </row>
        <row r="124">
          <cell r="B124" t="str">
            <v>Outros Impostos e Taxas</v>
          </cell>
          <cell r="C124" t="str">
            <v>3.1.03.02.04.006</v>
          </cell>
          <cell r="D124" t="str">
            <v>it05</v>
          </cell>
          <cell r="E124">
            <v>0</v>
          </cell>
        </row>
        <row r="125">
          <cell r="B125" t="str">
            <v>Itbi</v>
          </cell>
          <cell r="C125" t="str">
            <v>3.1.03.02.04.009</v>
          </cell>
          <cell r="D125" t="str">
            <v>it07</v>
          </cell>
          <cell r="E125">
            <v>0</v>
          </cell>
        </row>
        <row r="126">
          <cell r="B126" t="str">
            <v>Cofins s/ Outras Receitas</v>
          </cell>
          <cell r="C126" t="str">
            <v>3.1.03.02.04.010</v>
          </cell>
          <cell r="D126" t="str">
            <v>it08</v>
          </cell>
          <cell r="E126">
            <v>0</v>
          </cell>
        </row>
        <row r="127">
          <cell r="B127" t="str">
            <v>Encargos s/ Inss</v>
          </cell>
          <cell r="C127" t="str">
            <v>3.1.03.02.04.012</v>
          </cell>
          <cell r="D127" t="str">
            <v>it09</v>
          </cell>
          <cell r="E127">
            <v>0</v>
          </cell>
        </row>
        <row r="128">
          <cell r="B128" t="str">
            <v>Irpj s/ Aluguel</v>
          </cell>
          <cell r="C128" t="str">
            <v>3.1.03.02.04.013</v>
          </cell>
          <cell r="D128" t="str">
            <v>it10</v>
          </cell>
          <cell r="E128">
            <v>0</v>
          </cell>
        </row>
        <row r="129">
          <cell r="B129" t="str">
            <v>- - - - - - - - - - - - - - - - - - - - - - - - - - - - - - - - - - - - - - - - - - - - - -</v>
          </cell>
          <cell r="C129" t="str">
            <v>- - - - - - - - - - - -</v>
          </cell>
          <cell r="D129" t="str">
            <v>- - - - - - - - - - - -</v>
          </cell>
          <cell r="E129" t="str">
            <v>- - - - - - - - - - - -</v>
          </cell>
          <cell r="F129" t="str">
            <v>- - - - - - - - - - - -</v>
          </cell>
        </row>
        <row r="130">
          <cell r="B130" t="str">
            <v>Agua e Esgoto</v>
          </cell>
          <cell r="C130" t="str">
            <v>3.1.03.02.05.001.001</v>
          </cell>
          <cell r="D130" t="str">
            <v>dg01</v>
          </cell>
          <cell r="E130">
            <v>0</v>
          </cell>
          <cell r="F130" t="str">
            <v>dga01</v>
          </cell>
        </row>
        <row r="131">
          <cell r="B131" t="str">
            <v>Copias e Reproducoes</v>
          </cell>
          <cell r="C131" t="str">
            <v>3.1.03.02.05.002.001</v>
          </cell>
          <cell r="D131" t="str">
            <v>dg02</v>
          </cell>
          <cell r="E131">
            <v>0</v>
          </cell>
          <cell r="F131" t="str">
            <v>dga02</v>
          </cell>
        </row>
        <row r="132">
          <cell r="B132" t="str">
            <v>Conducao</v>
          </cell>
          <cell r="C132" t="str">
            <v>3.1.03.02.05.003.001</v>
          </cell>
          <cell r="D132" t="str">
            <v>dg03</v>
          </cell>
          <cell r="E132">
            <v>0</v>
          </cell>
          <cell r="F132" t="str">
            <v>dga02</v>
          </cell>
        </row>
        <row r="133">
          <cell r="B133" t="str">
            <v>- - - - - - - - - - - - - - - - - - - - - - - - - - - - - - - - - - - - - - - - - - - - - -</v>
          </cell>
          <cell r="C133" t="str">
            <v>- - - - - - - - - - - -</v>
          </cell>
          <cell r="D133" t="str">
            <v>- - - - - - - - - - - -</v>
          </cell>
          <cell r="E133" t="str">
            <v>- - - - - - - - - - - -</v>
          </cell>
          <cell r="F133" t="str">
            <v>- - - - - - - - - - - -</v>
          </cell>
        </row>
        <row r="134">
          <cell r="B134" t="str">
            <v>ACSDA - Assoc Dep. Centrales de Valores</v>
          </cell>
          <cell r="C134" t="str">
            <v>3.1.03.02.05.004.001</v>
          </cell>
          <cell r="D134" t="str">
            <v>dg04</v>
          </cell>
          <cell r="E134">
            <v>0</v>
          </cell>
        </row>
        <row r="135">
          <cell r="B135" t="str">
            <v>ISDA - Internacional Association</v>
          </cell>
          <cell r="C135" t="str">
            <v>3.1.03.02.05.004.002</v>
          </cell>
          <cell r="D135" t="str">
            <v>dg04</v>
          </cell>
          <cell r="E135">
            <v>0</v>
          </cell>
        </row>
        <row r="136">
          <cell r="B136" t="str">
            <v>IBEF - Inst. Bras. de Executivos Financas</v>
          </cell>
          <cell r="C136" t="str">
            <v>3.1.03.02.05.004.003</v>
          </cell>
          <cell r="D136" t="str">
            <v>dg04</v>
          </cell>
          <cell r="E136">
            <v>0</v>
          </cell>
        </row>
        <row r="137">
          <cell r="B137" t="str">
            <v>ABBI - Assoc. Bras. Bancos Internacionais</v>
          </cell>
          <cell r="C137" t="str">
            <v>3.1.03.02.05.004.004</v>
          </cell>
          <cell r="D137" t="str">
            <v>dg04</v>
          </cell>
          <cell r="E137">
            <v>0</v>
          </cell>
        </row>
        <row r="138">
          <cell r="B138" t="str">
            <v>ABERJ - Assoc. de Bancos do Rj</v>
          </cell>
          <cell r="C138" t="str">
            <v>3.1.03.02.05.004.005</v>
          </cell>
          <cell r="D138" t="str">
            <v>dg04</v>
          </cell>
          <cell r="E138">
            <v>0</v>
          </cell>
        </row>
        <row r="139">
          <cell r="B139" t="str">
            <v>Fundacao Getulio Vargas</v>
          </cell>
          <cell r="C139" t="str">
            <v>3.1.03.02.05.004.006</v>
          </cell>
          <cell r="D139" t="str">
            <v>dg04</v>
          </cell>
          <cell r="E139">
            <v>0</v>
          </cell>
        </row>
        <row r="140">
          <cell r="B140" t="str">
            <v>ABRASCA - Assoc.Bras. das Cia Abertas</v>
          </cell>
          <cell r="C140" t="str">
            <v>3.1.03.02.05.004.007</v>
          </cell>
          <cell r="D140" t="str">
            <v>dg04</v>
          </cell>
          <cell r="E140">
            <v>0</v>
          </cell>
        </row>
        <row r="141">
          <cell r="B141" t="str">
            <v>Rede Brasileira de Promocao de Investimento</v>
          </cell>
          <cell r="C141" t="str">
            <v>3.1.03.02.05.004.008</v>
          </cell>
          <cell r="D141" t="str">
            <v>dg04</v>
          </cell>
          <cell r="E141">
            <v>0</v>
          </cell>
        </row>
        <row r="142">
          <cell r="B142" t="str">
            <v>Clube Americano do Rio de Janeiro</v>
          </cell>
          <cell r="C142" t="str">
            <v>3.1.03.02.05.004.009</v>
          </cell>
          <cell r="D142" t="str">
            <v>dg04</v>
          </cell>
          <cell r="E142">
            <v>0</v>
          </cell>
        </row>
        <row r="143">
          <cell r="B143" t="str">
            <v>CEAL - Conselho de Empresario da America Latina</v>
          </cell>
          <cell r="C143" t="str">
            <v>3.1.03.02.05.004.010</v>
          </cell>
          <cell r="D143" t="str">
            <v>dg04</v>
          </cell>
          <cell r="E143">
            <v>0</v>
          </cell>
        </row>
        <row r="144">
          <cell r="B144" t="str">
            <v>IOSCO</v>
          </cell>
          <cell r="C144" t="str">
            <v>3.1.03.02.05.004.011</v>
          </cell>
          <cell r="D144" t="str">
            <v>dg04</v>
          </cell>
          <cell r="E144">
            <v>0</v>
          </cell>
        </row>
        <row r="145">
          <cell r="B145" t="str">
            <v>CNB - Comissão Nacional de Bolsas</v>
          </cell>
          <cell r="C145" t="str">
            <v>3.1.03.02.05.004.012</v>
          </cell>
          <cell r="D145" t="str">
            <v>dg04</v>
          </cell>
          <cell r="E145">
            <v>0</v>
          </cell>
        </row>
        <row r="146">
          <cell r="B146" t="str">
            <v>ICMA</v>
          </cell>
          <cell r="C146" t="str">
            <v>3.1.03.02.05.004.013</v>
          </cell>
          <cell r="D146" t="str">
            <v>dg04</v>
          </cell>
          <cell r="E146">
            <v>0</v>
          </cell>
        </row>
        <row r="147">
          <cell r="B147" t="str">
            <v>Doria Associados</v>
          </cell>
          <cell r="C147" t="str">
            <v>3.1.03.02.05.004.014</v>
          </cell>
          <cell r="D147" t="str">
            <v>dg04</v>
          </cell>
          <cell r="E147">
            <v>0</v>
          </cell>
        </row>
        <row r="148">
          <cell r="B148" t="str">
            <v>PMI - Project Management Institute</v>
          </cell>
          <cell r="C148" t="str">
            <v>3.1.03.02.05.004.015</v>
          </cell>
          <cell r="D148" t="str">
            <v>dg04</v>
          </cell>
          <cell r="E148">
            <v>0</v>
          </cell>
        </row>
        <row r="149">
          <cell r="B149" t="str">
            <v>IBRI - Instituto Brasileiro de Relações com Investidores</v>
          </cell>
          <cell r="C149" t="str">
            <v>3.1.03.02.05.004.016</v>
          </cell>
          <cell r="D149" t="str">
            <v>dg04</v>
          </cell>
          <cell r="E149">
            <v>0</v>
          </cell>
        </row>
        <row r="150">
          <cell r="B150" t="str">
            <v>IBMEC - Instituto Brasileiro de Mercado de Capitais</v>
          </cell>
          <cell r="C150" t="str">
            <v>3.1.03.02.05.004.017</v>
          </cell>
          <cell r="D150" t="str">
            <v>dg04</v>
          </cell>
          <cell r="E150">
            <v>0</v>
          </cell>
        </row>
        <row r="151">
          <cell r="B151" t="str">
            <v>Associação Brain - Brasil Investimentos e Negócios</v>
          </cell>
          <cell r="C151" t="str">
            <v>3.1.03.02.05.004.018</v>
          </cell>
          <cell r="D151" t="str">
            <v>dg04</v>
          </cell>
          <cell r="E151">
            <v>0</v>
          </cell>
        </row>
        <row r="152">
          <cell r="B152" t="str">
            <v>INI - Instituto Nacional de Investidores</v>
          </cell>
          <cell r="C152" t="str">
            <v>3.1.03.02.05.004.019</v>
          </cell>
          <cell r="D152" t="str">
            <v>dg04</v>
          </cell>
          <cell r="E152">
            <v>0</v>
          </cell>
        </row>
        <row r="153">
          <cell r="B153" t="str">
            <v>- - - - - - - - - - - - - - - - - - - - - - - - - - - - - - - - - - - - - - - - - - - - - -</v>
          </cell>
          <cell r="C153" t="str">
            <v>- - - - - - - - - - - -</v>
          </cell>
          <cell r="D153" t="str">
            <v>- - - - - - - - - - - -</v>
          </cell>
          <cell r="E153" t="str">
            <v>- - - - - - - - - - - -</v>
          </cell>
          <cell r="F153" t="str">
            <v>- - - - - - - - - - - -</v>
          </cell>
        </row>
        <row r="154">
          <cell r="B154" t="str">
            <v>Correio/Remessa de Documentos</v>
          </cell>
          <cell r="C154" t="str">
            <v>3.1.03.02.05.005.001</v>
          </cell>
          <cell r="D154" t="str">
            <v>dg05</v>
          </cell>
          <cell r="E154">
            <v>0</v>
          </cell>
          <cell r="F154" t="str">
            <v>dga01</v>
          </cell>
        </row>
        <row r="155">
          <cell r="B155" t="str">
            <v>Bens Permanentes</v>
          </cell>
          <cell r="C155" t="str">
            <v>3.1.03.02.05.006.001</v>
          </cell>
          <cell r="D155" t="str">
            <v>dg06</v>
          </cell>
          <cell r="E155">
            <v>0</v>
          </cell>
          <cell r="F155" t="str">
            <v>dga02</v>
          </cell>
        </row>
        <row r="156">
          <cell r="B156" t="str">
            <v>Brindes</v>
          </cell>
          <cell r="C156" t="str">
            <v>3.1.03.02.05.007.001</v>
          </cell>
          <cell r="D156" t="str">
            <v>dg07</v>
          </cell>
          <cell r="E156">
            <v>0</v>
          </cell>
        </row>
        <row r="157">
          <cell r="B157" t="str">
            <v>Condominio</v>
          </cell>
          <cell r="C157" t="str">
            <v>3.1.03.02.05.008.001</v>
          </cell>
          <cell r="D157" t="str">
            <v>dg08</v>
          </cell>
          <cell r="E157">
            <v>0</v>
          </cell>
          <cell r="F157" t="str">
            <v>dga01</v>
          </cell>
        </row>
        <row r="158">
          <cell r="B158" t="str">
            <v>Publicacoes e Assinaturas</v>
          </cell>
          <cell r="C158" t="str">
            <v>3.1.03.02.05.009.001</v>
          </cell>
          <cell r="D158" t="str">
            <v>dg09</v>
          </cell>
          <cell r="E158">
            <v>0</v>
          </cell>
          <cell r="F158" t="str">
            <v>dga02</v>
          </cell>
        </row>
        <row r="159">
          <cell r="B159" t="str">
            <v>- - - - - - - - - - - - - - - - - - - - - - - - - - - - - - - - - - - - - - - - - - - - - -</v>
          </cell>
          <cell r="C159" t="str">
            <v>- - - - - - - - - - - -</v>
          </cell>
          <cell r="D159" t="str">
            <v>- - - - - - - - - - - -</v>
          </cell>
          <cell r="E159" t="str">
            <v>- - - - - - - - - - - -</v>
          </cell>
          <cell r="F159" t="str">
            <v>- - - - - - - - - - - -</v>
          </cell>
        </row>
        <row r="160">
          <cell r="B160" t="str">
            <v>L.P.</v>
          </cell>
          <cell r="C160" t="str">
            <v>3.1.03.02.05.010.001</v>
          </cell>
          <cell r="D160" t="str">
            <v>tc01</v>
          </cell>
          <cell r="E160">
            <v>0</v>
          </cell>
        </row>
        <row r="161">
          <cell r="B161" t="str">
            <v>Canais Interbank</v>
          </cell>
          <cell r="C161" t="str">
            <v>3.1.03.02.05.010.002</v>
          </cell>
          <cell r="D161" t="str">
            <v>tc01</v>
          </cell>
          <cell r="E161">
            <v>0</v>
          </cell>
        </row>
        <row r="162">
          <cell r="B162" t="str">
            <v>Transdata (Dpn)</v>
          </cell>
          <cell r="C162" t="str">
            <v>3.1.03.02.05.010.003</v>
          </cell>
          <cell r="D162" t="str">
            <v>tc01</v>
          </cell>
          <cell r="E162">
            <v>0</v>
          </cell>
        </row>
        <row r="163">
          <cell r="B163" t="str">
            <v>Outras com Telecomunicacoes</v>
          </cell>
          <cell r="C163" t="str">
            <v>3.1.03.02.05.010.004</v>
          </cell>
          <cell r="D163" t="str">
            <v>tc01</v>
          </cell>
          <cell r="E163">
            <v>0</v>
          </cell>
        </row>
        <row r="164">
          <cell r="B164" t="str">
            <v>(-) Reembolso de Telecomunicacoes</v>
          </cell>
          <cell r="C164" t="str">
            <v>3.1.03.02.05.010.005</v>
          </cell>
          <cell r="D164" t="str">
            <v>tc01</v>
          </cell>
          <cell r="E164">
            <v>0</v>
          </cell>
        </row>
        <row r="165">
          <cell r="B165" t="str">
            <v>Canal Digital - Dtn</v>
          </cell>
          <cell r="C165" t="str">
            <v>3.1.03.02.05.010.006</v>
          </cell>
          <cell r="D165" t="str">
            <v>tc01</v>
          </cell>
          <cell r="E165">
            <v>0</v>
          </cell>
        </row>
        <row r="166">
          <cell r="B166" t="str">
            <v>Renpac / Frn</v>
          </cell>
          <cell r="C166" t="str">
            <v>3.1.03.02.05.010.007</v>
          </cell>
          <cell r="D166" t="str">
            <v>tc01</v>
          </cell>
          <cell r="E166">
            <v>0</v>
          </cell>
        </row>
        <row r="167">
          <cell r="B167" t="str">
            <v>Rtm</v>
          </cell>
          <cell r="C167" t="str">
            <v>3.1.03.02.05.010.008</v>
          </cell>
          <cell r="D167" t="str">
            <v>tc01</v>
          </cell>
          <cell r="E167">
            <v>0</v>
          </cell>
        </row>
        <row r="168">
          <cell r="B168" t="str">
            <v>Repasse de Mensagens Str</v>
          </cell>
          <cell r="C168" t="str">
            <v>3.1.03.02.05.010.009</v>
          </cell>
          <cell r="D168" t="str">
            <v>tc01</v>
          </cell>
          <cell r="E168">
            <v>0</v>
          </cell>
        </row>
        <row r="169">
          <cell r="B169" t="str">
            <v>- - - - - - - - - - - - - - - - - - - - - - - - - - - - - - - - - - - - - - - - - - - - - -</v>
          </cell>
          <cell r="C169" t="str">
            <v>- - - - - - - - - - - -</v>
          </cell>
          <cell r="D169" t="str">
            <v>- - - - - - - - - - - -</v>
          </cell>
          <cell r="E169" t="str">
            <v>- - - - - - - - - - - -</v>
          </cell>
          <cell r="F169" t="str">
            <v>- - - - - - - - - - - -</v>
          </cell>
        </row>
        <row r="170">
          <cell r="B170" t="str">
            <v>Veiculos</v>
          </cell>
          <cell r="C170" t="str">
            <v>3.1.03.02.05.011.001</v>
          </cell>
          <cell r="D170" t="str">
            <v>dg11</v>
          </cell>
          <cell r="E170">
            <v>0</v>
          </cell>
          <cell r="F170" t="str">
            <v>dga01</v>
          </cell>
        </row>
        <row r="171">
          <cell r="B171" t="str">
            <v>Legais</v>
          </cell>
          <cell r="C171" t="str">
            <v>3.1.03.02.05.012.001</v>
          </cell>
          <cell r="D171" t="str">
            <v>dg12</v>
          </cell>
          <cell r="E171">
            <v>0</v>
          </cell>
          <cell r="F171" t="str">
            <v>dga02</v>
          </cell>
        </row>
        <row r="172">
          <cell r="B172" t="str">
            <v>Doacoes</v>
          </cell>
          <cell r="C172" t="str">
            <v>3.1.03.02.05.013.001</v>
          </cell>
          <cell r="D172" t="str">
            <v>dg13</v>
          </cell>
          <cell r="E172">
            <v>0</v>
          </cell>
          <cell r="F172" t="str">
            <v>dga02</v>
          </cell>
        </row>
        <row r="173">
          <cell r="B173" t="str">
            <v>Feiras e Congressos</v>
          </cell>
          <cell r="C173" t="str">
            <v>3.1.03.02.05.014.001</v>
          </cell>
          <cell r="D173" t="str">
            <v>ev01</v>
          </cell>
          <cell r="E173">
            <v>0</v>
          </cell>
        </row>
        <row r="174">
          <cell r="B174" t="str">
            <v>Eventos Internacionais</v>
          </cell>
          <cell r="C174" t="str">
            <v>3.1.03.02.05.014.003</v>
          </cell>
          <cell r="D174" t="str">
            <v>ev01</v>
          </cell>
          <cell r="E174">
            <v>0</v>
          </cell>
        </row>
        <row r="175">
          <cell r="B175" t="str">
            <v>Fretes e Carretos</v>
          </cell>
          <cell r="C175" t="str">
            <v>3.1.03.02.05.015.001</v>
          </cell>
          <cell r="D175" t="str">
            <v>dg15</v>
          </cell>
          <cell r="E175">
            <v>0</v>
          </cell>
          <cell r="F175" t="str">
            <v>dga01</v>
          </cell>
        </row>
        <row r="176">
          <cell r="B176" t="str">
            <v>Previma - Despesas Administrativas</v>
          </cell>
          <cell r="C176" t="str">
            <v>3.1.03.02.05.017.001</v>
          </cell>
          <cell r="D176" t="str">
            <v>dg17</v>
          </cell>
          <cell r="E176">
            <v>0</v>
          </cell>
          <cell r="F176" t="str">
            <v>dga01</v>
          </cell>
        </row>
        <row r="177">
          <cell r="B177" t="str">
            <v>Energia Eletrica</v>
          </cell>
          <cell r="C177" t="str">
            <v>3.1.03.02.05.018.001</v>
          </cell>
          <cell r="D177" t="str">
            <v>dg18</v>
          </cell>
          <cell r="E177">
            <v>0</v>
          </cell>
          <cell r="F177" t="str">
            <v>dga01</v>
          </cell>
        </row>
        <row r="178">
          <cell r="B178" t="str">
            <v>Material de Consumo</v>
          </cell>
          <cell r="C178" t="str">
            <v>3.1.03.02.05.019.001</v>
          </cell>
          <cell r="D178" t="str">
            <v>dg19</v>
          </cell>
          <cell r="E178">
            <v>0</v>
          </cell>
          <cell r="F178" t="str">
            <v>dga02</v>
          </cell>
        </row>
        <row r="179">
          <cell r="B179" t="str">
            <v>Material de Escritorio</v>
          </cell>
          <cell r="C179" t="str">
            <v>3.1.03.02.05.020.001</v>
          </cell>
          <cell r="D179" t="str">
            <v>dg20</v>
          </cell>
          <cell r="E179">
            <v>0</v>
          </cell>
          <cell r="F179" t="str">
            <v>dga02</v>
          </cell>
        </row>
        <row r="180">
          <cell r="B180" t="str">
            <v>Material de Informatica</v>
          </cell>
          <cell r="C180" t="str">
            <v>3.1.03.02.05.021.001</v>
          </cell>
          <cell r="D180" t="str">
            <v>dg21</v>
          </cell>
          <cell r="E180">
            <v>0</v>
          </cell>
          <cell r="F180" t="str">
            <v>dga02</v>
          </cell>
        </row>
        <row r="181">
          <cell r="B181" t="str">
            <v>Material de Manutencao</v>
          </cell>
          <cell r="C181" t="str">
            <v>3.1.03.02.05.022.001</v>
          </cell>
          <cell r="D181" t="str">
            <v>dg22</v>
          </cell>
          <cell r="E181">
            <v>0</v>
          </cell>
          <cell r="F181" t="str">
            <v>dga02</v>
          </cell>
        </row>
        <row r="182">
          <cell r="B182" t="str">
            <v>Medicamentos</v>
          </cell>
          <cell r="C182" t="str">
            <v>3.1.03.02.05.023.001</v>
          </cell>
          <cell r="D182" t="str">
            <v>dg23</v>
          </cell>
          <cell r="E182">
            <v>0</v>
          </cell>
          <cell r="F182" t="str">
            <v>dga02</v>
          </cell>
        </row>
        <row r="183">
          <cell r="B183" t="str">
            <v>Publicidade</v>
          </cell>
          <cell r="C183" t="str">
            <v>3.1.03.02.05.024.001</v>
          </cell>
          <cell r="D183" t="str">
            <v>dg24</v>
          </cell>
          <cell r="E183">
            <v>0</v>
          </cell>
          <cell r="F183" t="str">
            <v>dga01</v>
          </cell>
        </row>
        <row r="184">
          <cell r="B184" t="str">
            <v>Refeicoes e Lanches</v>
          </cell>
          <cell r="C184" t="str">
            <v>3.1.03.02.05.025.001</v>
          </cell>
          <cell r="D184" t="str">
            <v>dg25</v>
          </cell>
          <cell r="E184">
            <v>0</v>
          </cell>
          <cell r="F184" t="str">
            <v>dga02</v>
          </cell>
        </row>
        <row r="185">
          <cell r="B185" t="str">
            <v>Representacao</v>
          </cell>
          <cell r="C185" t="str">
            <v>3.1.03.02.05.026.001</v>
          </cell>
          <cell r="D185" t="str">
            <v>dg26</v>
          </cell>
          <cell r="E185">
            <v>0</v>
          </cell>
          <cell r="F185" t="str">
            <v>dga02</v>
          </cell>
        </row>
        <row r="186">
          <cell r="B186" t="str">
            <v>Seguros</v>
          </cell>
          <cell r="C186" t="str">
            <v>3.1.03.02.05.027.001</v>
          </cell>
          <cell r="D186" t="str">
            <v>dg27</v>
          </cell>
          <cell r="E186">
            <v>0</v>
          </cell>
          <cell r="F186" t="str">
            <v>dga01</v>
          </cell>
        </row>
        <row r="187">
          <cell r="B187" t="str">
            <v>Telefone/Fax</v>
          </cell>
          <cell r="C187" t="str">
            <v>3.1.03.02.05.028.001</v>
          </cell>
          <cell r="D187" t="str">
            <v>tc02</v>
          </cell>
          <cell r="E187">
            <v>0</v>
          </cell>
          <cell r="F187" t="str">
            <v>tc01</v>
          </cell>
        </row>
        <row r="188">
          <cell r="B188" t="str">
            <v>Viagens e Estadias</v>
          </cell>
          <cell r="C188" t="str">
            <v>3.1.03.02.05.030.001</v>
          </cell>
          <cell r="D188" t="str">
            <v>dg29</v>
          </cell>
          <cell r="E188">
            <v>0</v>
          </cell>
          <cell r="F188" t="str">
            <v>dga02</v>
          </cell>
        </row>
        <row r="189">
          <cell r="B189" t="str">
            <v>Outras Operacionais</v>
          </cell>
          <cell r="C189" t="str">
            <v>3.1.03.02.05.031.001</v>
          </cell>
          <cell r="D189" t="str">
            <v>dg30</v>
          </cell>
          <cell r="E189">
            <v>0</v>
          </cell>
          <cell r="F189" t="str">
            <v>dga02</v>
          </cell>
        </row>
        <row r="190">
          <cell r="B190" t="str">
            <v>Despesa com Remuneração com Opções de Ações</v>
          </cell>
          <cell r="C190" t="str">
            <v>3.1.03.02.05.031.003</v>
          </cell>
          <cell r="D190" t="str">
            <v>op01</v>
          </cell>
          <cell r="E190">
            <v>0</v>
          </cell>
          <cell r="F190" t="str">
            <v>dga02</v>
          </cell>
        </row>
        <row r="191">
          <cell r="B191" t="str">
            <v>Festas e Eventos</v>
          </cell>
          <cell r="C191" t="str">
            <v>3.1.03.02.05.032.001</v>
          </cell>
          <cell r="D191" t="str">
            <v>ev01</v>
          </cell>
          <cell r="E191">
            <v>0</v>
          </cell>
        </row>
        <row r="192">
          <cell r="B192" t="str">
            <v>NASD (Org. Internacional)</v>
          </cell>
          <cell r="C192" t="str">
            <v>3.1.03.02.05.033.001</v>
          </cell>
          <cell r="D192" t="str">
            <v>dg31</v>
          </cell>
          <cell r="E192">
            <v>0</v>
          </cell>
          <cell r="F192" t="str">
            <v>dga02</v>
          </cell>
        </row>
        <row r="193">
          <cell r="B193" t="str">
            <v>EUROCLEAR (Org. Internacional)</v>
          </cell>
          <cell r="C193" t="str">
            <v>3.1.03.02.05.033.002</v>
          </cell>
          <cell r="D193" t="str">
            <v>dg31</v>
          </cell>
          <cell r="E193">
            <v>0</v>
          </cell>
          <cell r="F193" t="str">
            <v>dga02</v>
          </cell>
        </row>
        <row r="194">
          <cell r="B194" t="str">
            <v>Despesas com Desmutualização/IPO</v>
          </cell>
          <cell r="C194" t="str">
            <v>3.1.03.02.05.034.001</v>
          </cell>
          <cell r="D194" t="str">
            <v>io01</v>
          </cell>
          <cell r="E194">
            <v>0</v>
          </cell>
        </row>
        <row r="195">
          <cell r="B195" t="str">
            <v>Despesas com Acordos Extra-Judiciais</v>
          </cell>
          <cell r="C195" t="str">
            <v>3.1.03.02.05.034.003</v>
          </cell>
          <cell r="D195" t="str">
            <v>ej01</v>
          </cell>
        </row>
        <row r="196">
          <cell r="B196" t="str">
            <v>Despesas com Reestruturação</v>
          </cell>
          <cell r="C196" t="str">
            <v>3.1.03.02.05.034.004</v>
          </cell>
          <cell r="D196" t="str">
            <v>re01</v>
          </cell>
          <cell r="E196">
            <v>0</v>
          </cell>
        </row>
        <row r="197">
          <cell r="B197" t="str">
            <v>Despesas com Escrituracao das Acoes</v>
          </cell>
          <cell r="C197" t="str">
            <v>3.1.03.02.05.035.001</v>
          </cell>
          <cell r="D197" t="str">
            <v>dg32</v>
          </cell>
          <cell r="E197">
            <v>0</v>
          </cell>
          <cell r="F197" t="str">
            <v>dga02</v>
          </cell>
        </row>
        <row r="198">
          <cell r="B198" t="str">
            <v>Despesa com Depositário Qualificado</v>
          </cell>
          <cell r="C198" t="str">
            <v>3.1.03.02.05.036.001</v>
          </cell>
          <cell r="D198" t="str">
            <v>dg33</v>
          </cell>
          <cell r="E198">
            <v>0</v>
          </cell>
          <cell r="F198" t="str">
            <v>dga02</v>
          </cell>
        </row>
        <row r="199">
          <cell r="B199" t="str">
            <v>- - - - - - - - - - - - - - - - - - - - - - - - - - - - - - - - - - - - - - - - - - - - - -</v>
          </cell>
          <cell r="C199" t="str">
            <v>- - - - - - - - - - - -</v>
          </cell>
          <cell r="D199" t="str">
            <v>- - - - - - - - - - - -</v>
          </cell>
          <cell r="E199" t="str">
            <v>- - - - - - - - - - - -</v>
          </cell>
          <cell r="F199" t="str">
            <v>- - - - - - - - - - - -</v>
          </cell>
        </row>
        <row r="200">
          <cell r="B200" t="str">
            <v>Construcoes</v>
          </cell>
          <cell r="C200" t="str">
            <v>3.1.03.02.06.001.001</v>
          </cell>
          <cell r="E200">
            <v>0</v>
          </cell>
        </row>
        <row r="201">
          <cell r="B201" t="str">
            <v>Instalacoes</v>
          </cell>
          <cell r="C201" t="str">
            <v>3.1.03.02.06.001.002</v>
          </cell>
          <cell r="E201">
            <v>0</v>
          </cell>
        </row>
        <row r="202">
          <cell r="B202" t="str">
            <v>Maquinas e Equipamentos</v>
          </cell>
          <cell r="C202" t="str">
            <v>3.1.03.02.06.001.003</v>
          </cell>
          <cell r="E202">
            <v>0</v>
          </cell>
        </row>
        <row r="203">
          <cell r="B203" t="str">
            <v>Moveis e Utensilios</v>
          </cell>
          <cell r="C203" t="str">
            <v>3.1.03.02.06.001.004</v>
          </cell>
          <cell r="E203">
            <v>0</v>
          </cell>
        </row>
        <row r="204">
          <cell r="B204" t="str">
            <v>Equipamentos de Comunicacao</v>
          </cell>
          <cell r="C204" t="str">
            <v>3.1.03.02.06.001.005</v>
          </cell>
          <cell r="E204">
            <v>0</v>
          </cell>
        </row>
        <row r="205">
          <cell r="B205" t="str">
            <v>Marcas e Patentes</v>
          </cell>
          <cell r="C205" t="str">
            <v>3.1.03.02.06.001.006</v>
          </cell>
          <cell r="E205">
            <v>0</v>
          </cell>
        </row>
        <row r="206">
          <cell r="B206" t="str">
            <v>Sistemas e Programas</v>
          </cell>
          <cell r="C206" t="str">
            <v>3.1.03.02.06.001.007</v>
          </cell>
          <cell r="E206">
            <v>0</v>
          </cell>
        </row>
        <row r="207">
          <cell r="B207" t="str">
            <v>Equipamentos de Informatica</v>
          </cell>
          <cell r="C207" t="str">
            <v>3.1.03.02.06.001.008</v>
          </cell>
          <cell r="E207">
            <v>0</v>
          </cell>
        </row>
        <row r="208">
          <cell r="B208" t="str">
            <v>Benfeitorias</v>
          </cell>
          <cell r="C208" t="str">
            <v>3.1.03.02.06.001.009</v>
          </cell>
          <cell r="E208">
            <v>0</v>
          </cell>
        </row>
        <row r="209">
          <cell r="B209" t="str">
            <v>Obras Civis</v>
          </cell>
          <cell r="C209" t="str">
            <v>3.1.03.02.06.001.010</v>
          </cell>
          <cell r="E209">
            <v>0</v>
          </cell>
        </row>
        <row r="210">
          <cell r="B210" t="str">
            <v>Veiculos</v>
          </cell>
          <cell r="C210" t="str">
            <v>3.1.03.02.06.001.011</v>
          </cell>
          <cell r="E210">
            <v>0</v>
          </cell>
        </row>
        <row r="211">
          <cell r="B211" t="str">
            <v>- - - - - - - - - - - - - - - - - - - - - - - - - - - - - - - - - - - - - - - - - - - - - -</v>
          </cell>
          <cell r="C211" t="str">
            <v>- - - - - - - - - - - -</v>
          </cell>
          <cell r="D211" t="str">
            <v>- - - - - - - - - - - -</v>
          </cell>
          <cell r="E211" t="str">
            <v>- - - - - - - - - - - -</v>
          </cell>
          <cell r="F211" t="str">
            <v>- - - - - - - - - - - -</v>
          </cell>
        </row>
        <row r="212">
          <cell r="B212" t="str">
            <v>Gastos de Implantacao-pre-operacionais</v>
          </cell>
          <cell r="C212" t="str">
            <v>3.1.03.02.07.001.001</v>
          </cell>
          <cell r="E212">
            <v>0</v>
          </cell>
        </row>
        <row r="213">
          <cell r="B213" t="str">
            <v>Pesquisa e Desenvolvimento de Produtos</v>
          </cell>
          <cell r="C213" t="str">
            <v>3.1.03.02.07.001.002</v>
          </cell>
          <cell r="E213">
            <v>0</v>
          </cell>
        </row>
        <row r="214">
          <cell r="B214" t="str">
            <v>Gastos de Implantacao de Sist.e Metodos</v>
          </cell>
          <cell r="C214" t="str">
            <v>3.1.03.02.07.001.003</v>
          </cell>
          <cell r="E214">
            <v>0</v>
          </cell>
        </row>
        <row r="215">
          <cell r="B215" t="str">
            <v>- - - - - - - - - - - - - - - - - - - - - - - - - - - - - - - - - - - - - - - - - - - - - -</v>
          </cell>
          <cell r="C215" t="str">
            <v>- - - - - - - - - - - -</v>
          </cell>
          <cell r="D215" t="str">
            <v>- - - - - - - - - - - -</v>
          </cell>
          <cell r="E215" t="str">
            <v>- - - - - - - - - - - -</v>
          </cell>
          <cell r="F215" t="str">
            <v>- - - - - - - - - - - -</v>
          </cell>
        </row>
        <row r="216">
          <cell r="B216" t="str">
            <v>Rtm - Resultado Positivo Eq. Patrimonial</v>
          </cell>
          <cell r="C216" t="str">
            <v>3.1.04.01.01.001</v>
          </cell>
        </row>
        <row r="217">
          <cell r="B217" t="str">
            <v>Rtm - Resultado Negativo Eq. Patrimonial</v>
          </cell>
          <cell r="C217" t="str">
            <v>3.1.04.01.01.002</v>
          </cell>
        </row>
        <row r="218">
          <cell r="B218" t="str">
            <v>- - - - - - - - - - - - - - - - - - - - - - - - - - - - - - - - - - - - - - - - - - - - - -</v>
          </cell>
          <cell r="C218" t="str">
            <v>- - - - - - - - - - - -</v>
          </cell>
          <cell r="D218" t="str">
            <v>- - - - - - - - - - - -</v>
          </cell>
          <cell r="E218" t="str">
            <v>- - - - - - - - - - - -</v>
          </cell>
          <cell r="F218" t="str">
            <v>- - - - - - - - - - - -</v>
          </cell>
        </row>
        <row r="219">
          <cell r="B219" t="str">
            <v>Honorarios de Conselheiros</v>
          </cell>
          <cell r="C219" t="str">
            <v>3.1.03.02.08</v>
          </cell>
          <cell r="D219" t="str">
            <v>cd01</v>
          </cell>
          <cell r="E219">
            <v>0</v>
          </cell>
        </row>
        <row r="220">
          <cell r="B220" t="str">
            <v>- - - - - - - - - - - - - - - - - - - - - - - - - - - - - - - - - - - - - - - - - - - - - -</v>
          </cell>
          <cell r="C220" t="str">
            <v>- - - - - - - - - - - -</v>
          </cell>
          <cell r="D220" t="str">
            <v>- - - - - - - - - - - -</v>
          </cell>
          <cell r="E220" t="str">
            <v>- - - - - - - - - - - -</v>
          </cell>
          <cell r="F220" t="str">
            <v>- - - - - - - - - - - -</v>
          </cell>
        </row>
        <row r="221">
          <cell r="B221" t="str">
            <v>Reversao de Provisoes</v>
          </cell>
          <cell r="C221" t="str">
            <v>3.1.04.02.01</v>
          </cell>
        </row>
        <row r="222">
          <cell r="B222" t="str">
            <v>Recuperacao de Creditos</v>
          </cell>
          <cell r="C222" t="str">
            <v>3.1.04.02.02</v>
          </cell>
        </row>
        <row r="223">
          <cell r="B223" t="str">
            <v>Recuperacao de Despesas</v>
          </cell>
          <cell r="C223" t="str">
            <v>3.1.04.02.03</v>
          </cell>
        </row>
        <row r="224">
          <cell r="B224" t="str">
            <v>Receita Aluguel Imovel</v>
          </cell>
          <cell r="C224" t="str">
            <v>3.1.04.02.04</v>
          </cell>
          <cell r="D224" t="str">
            <v>en01</v>
          </cell>
          <cell r="E224">
            <v>0</v>
          </cell>
        </row>
        <row r="225">
          <cell r="B225" t="str">
            <v>Outras Receitas</v>
          </cell>
          <cell r="C225" t="str">
            <v>3.1.04.02.05</v>
          </cell>
          <cell r="D225" t="str">
            <v>en02</v>
          </cell>
          <cell r="E225">
            <v>0</v>
          </cell>
        </row>
        <row r="226">
          <cell r="B226" t="str">
            <v>Ajustes de Depreciacao</v>
          </cell>
          <cell r="C226" t="str">
            <v>3.1.04.02.06</v>
          </cell>
        </row>
        <row r="227">
          <cell r="B227" t="str">
            <v>- - - - - - - - - - - - - - - - - - - - - - - - - - - - - - - - - - - - - - - - - - - - - -</v>
          </cell>
          <cell r="C227" t="str">
            <v>- - - - - - - - - - - -</v>
          </cell>
          <cell r="D227" t="str">
            <v>- - - - - - - - - - - -</v>
          </cell>
          <cell r="E227" t="str">
            <v>- - - - - - - - - - - -</v>
          </cell>
          <cell r="F227" t="str">
            <v>- - - - - - - - - - - -</v>
          </cell>
        </row>
        <row r="228">
          <cell r="B228" t="str">
            <v>Receitas Financeiras - Juros - Contratos de Mutuo</v>
          </cell>
          <cell r="C228" t="str">
            <v>3.2.01.01.02.004</v>
          </cell>
          <cell r="D228" t="str">
            <v>en02</v>
          </cell>
          <cell r="E228">
            <v>0</v>
          </cell>
        </row>
        <row r="229">
          <cell r="B229" t="str">
            <v>- - - - - - - - - - - - - - - - - - - - - - - - - - - - - - - - - - - - - - - - - - - - - -</v>
          </cell>
          <cell r="C229" t="str">
            <v>- - - - - - - - - - - -</v>
          </cell>
          <cell r="D229" t="str">
            <v>- - - - - - - - - - - -</v>
          </cell>
          <cell r="E229" t="str">
            <v>- - - - - - - - - - - -</v>
          </cell>
          <cell r="F229" t="str">
            <v>- - - - - - - - - - - -</v>
          </cell>
        </row>
        <row r="230">
          <cell r="B230" t="str">
            <v>Financeiras - Juros - Financiamentos Imobiliarios</v>
          </cell>
          <cell r="C230" t="str">
            <v>3.2.01.02.01.001</v>
          </cell>
          <cell r="D230" t="str">
            <v>sn01</v>
          </cell>
          <cell r="E230">
            <v>0</v>
          </cell>
        </row>
        <row r="231">
          <cell r="B231" t="str">
            <v>Financeiras - Juros - Impostos e Contribuicoes</v>
          </cell>
          <cell r="C231" t="str">
            <v>3.2.01.02.01.002</v>
          </cell>
          <cell r="D231" t="str">
            <v>sn01</v>
          </cell>
          <cell r="E231">
            <v>0</v>
          </cell>
        </row>
        <row r="232">
          <cell r="B232" t="str">
            <v>Financeiras - Juros - Emprestimos Bancarios</v>
          </cell>
          <cell r="C232" t="str">
            <v>3.2.01.02.01.003</v>
          </cell>
          <cell r="D232" t="str">
            <v>sn01</v>
          </cell>
          <cell r="E232">
            <v>0</v>
          </cell>
        </row>
        <row r="233">
          <cell r="B233" t="str">
            <v>Financeiras - Juros - Outras</v>
          </cell>
          <cell r="C233" t="str">
            <v>3.2.01.02.01.004</v>
          </cell>
          <cell r="D233" t="str">
            <v>sn01</v>
          </cell>
          <cell r="E233">
            <v>0</v>
          </cell>
        </row>
        <row r="234">
          <cell r="B234" t="str">
            <v>Financeiras - Juros - Debêntures Aquisição GRV</v>
          </cell>
          <cell r="C234" t="str">
            <v>3.2.01.02.01.005</v>
          </cell>
          <cell r="D234" t="str">
            <v>sn02</v>
          </cell>
          <cell r="E234">
            <v>0</v>
          </cell>
        </row>
        <row r="235">
          <cell r="B235" t="str">
            <v>Financeiras - Juros - Parcelas a prazo Aquisição GRV</v>
          </cell>
          <cell r="C235" t="str">
            <v>3.2.01.02.01.006</v>
          </cell>
          <cell r="D235" t="str">
            <v>sn03</v>
          </cell>
          <cell r="E235">
            <v>0</v>
          </cell>
        </row>
        <row r="236">
          <cell r="B236" t="str">
            <v>- - - - - - - - - - - - - - - - - - - - - - - - - - - - - - - - - - - - - - - - - - - - - -</v>
          </cell>
          <cell r="C236" t="str">
            <v>- - - - - - - - - - - -</v>
          </cell>
          <cell r="D236" t="str">
            <v>- - - - - - - - - - - -</v>
          </cell>
          <cell r="E236" t="str">
            <v>- - - - - - - - - - - -</v>
          </cell>
          <cell r="F236" t="str">
            <v>- - - - - - - - - - - -</v>
          </cell>
        </row>
        <row r="237">
          <cell r="B237" t="str">
            <v>Bancarias</v>
          </cell>
          <cell r="C237" t="str">
            <v>3.2.01.02.03.001</v>
          </cell>
          <cell r="D237" t="str">
            <v>sn01</v>
          </cell>
          <cell r="E237">
            <v>0</v>
          </cell>
        </row>
        <row r="238">
          <cell r="B238" t="str">
            <v>Multas s/Impostos e Contribuicoes</v>
          </cell>
          <cell r="C238" t="str">
            <v>3.2.01.02.03.002</v>
          </cell>
          <cell r="D238" t="str">
            <v>sn01</v>
          </cell>
          <cell r="E238">
            <v>0</v>
          </cell>
        </row>
        <row r="239">
          <cell r="B239" t="str">
            <v>Multas Contratuais</v>
          </cell>
          <cell r="C239" t="str">
            <v>3.2.01.02.03.003</v>
          </cell>
          <cell r="D239" t="str">
            <v>sn01</v>
          </cell>
          <cell r="E239">
            <v>0</v>
          </cell>
        </row>
        <row r="240">
          <cell r="B240" t="str">
            <v>Perdas em Aplicacoes Financeiras</v>
          </cell>
          <cell r="C240" t="str">
            <v>3.2.01.02.03.004</v>
          </cell>
        </row>
        <row r="241">
          <cell r="B241" t="str">
            <v>Descontos Concedidos</v>
          </cell>
          <cell r="C241" t="str">
            <v>3.2.01.02.03.005</v>
          </cell>
        </row>
        <row r="242">
          <cell r="B242" t="str">
            <v>Atualizacao do Projeto Isda</v>
          </cell>
          <cell r="C242" t="str">
            <v>3.2.01.02.03.006</v>
          </cell>
        </row>
        <row r="243">
          <cell r="B243" t="str">
            <v>Juros sobre capital próprio</v>
          </cell>
          <cell r="C243" t="str">
            <v>3.2.01.02.03.010</v>
          </cell>
        </row>
        <row r="244">
          <cell r="B244" t="str">
            <v>Despesa bancária - INCORP</v>
          </cell>
          <cell r="C244" t="str">
            <v>3.2.01.02.03.011</v>
          </cell>
        </row>
        <row r="245">
          <cell r="B245" t="str">
            <v>Garantia Fiduciária nº 2.038.225-2</v>
          </cell>
          <cell r="C245" t="str">
            <v>3.2.01.02.03.012</v>
          </cell>
        </row>
        <row r="246">
          <cell r="B246" t="str">
            <v>Garantia Fiduciária nº 2.039.746-2</v>
          </cell>
          <cell r="C246" t="str">
            <v>3.2.01.02.03.013</v>
          </cell>
        </row>
        <row r="247">
          <cell r="B247" t="str">
            <v>- - - - - - - - - - - - - - - - - - - - - - - - - - - - - - - - - - - - - - - - - - - - - -</v>
          </cell>
          <cell r="C247" t="str">
            <v>- - - - - - - - - - - -</v>
          </cell>
          <cell r="D247" t="str">
            <v>- - - - - - - - - - - -</v>
          </cell>
          <cell r="E247" t="str">
            <v>- - - - - - - - - - - -</v>
          </cell>
          <cell r="F247" t="str">
            <v>- - - - - - - - - - - -</v>
          </cell>
        </row>
        <row r="248">
          <cell r="B248" t="str">
            <v>Resultado na Venda de Imobilizado - Valor de Venda do Imobilizado</v>
          </cell>
          <cell r="C248" t="str">
            <v>3.4.02.01</v>
          </cell>
          <cell r="D248" t="str">
            <v>en02</v>
          </cell>
          <cell r="E248">
            <v>0</v>
          </cell>
        </row>
        <row r="249">
          <cell r="B249" t="str">
            <v>Resultado na Venda de Imobilizado - Valor Liquido de Bens Baixados</v>
          </cell>
          <cell r="C249" t="str">
            <v>3.4.02.02</v>
          </cell>
        </row>
        <row r="250">
          <cell r="B250" t="str">
            <v>- - - - - - - - - - - - - - - - - - - - - - - - - - - - - - - - - - - - - - - - - - - - - -</v>
          </cell>
          <cell r="C250" t="str">
            <v>- - - - - - - - - - - -</v>
          </cell>
          <cell r="D250" t="str">
            <v>- - - - - - - - - - - -</v>
          </cell>
          <cell r="E250" t="str">
            <v>- - - - - - - - - - - -</v>
          </cell>
          <cell r="F250" t="str">
            <v>- - - - - - - - - - - -</v>
          </cell>
        </row>
        <row r="251">
          <cell r="B251" t="str">
            <v>Receita de Alugueis</v>
          </cell>
          <cell r="C251" t="str">
            <v>3.4.04.01</v>
          </cell>
          <cell r="D251" t="str">
            <v>en02</v>
          </cell>
          <cell r="E251">
            <v>0</v>
          </cell>
        </row>
        <row r="252">
          <cell r="B252" t="str">
            <v>- - - - - - - - - - - - - - - - - - - - - - - - - - - - - - - - - - - - - - - - - - - - - -</v>
          </cell>
          <cell r="C252" t="str">
            <v>- - - - - - - - - - - -</v>
          </cell>
          <cell r="D252" t="str">
            <v>- - - - - - - - - - - -</v>
          </cell>
          <cell r="E252" t="str">
            <v>- - - - - - - - - - - -</v>
          </cell>
          <cell r="F252" t="str">
            <v>- - - - - - - - - - - -</v>
          </cell>
        </row>
        <row r="253">
          <cell r="B253" t="str">
            <v>Perdas sobre Devedores Incobraveis</v>
          </cell>
          <cell r="C253" t="str">
            <v>3.4.06.01</v>
          </cell>
        </row>
        <row r="254">
          <cell r="B254" t="str">
            <v>- - - - - - - - - - - - - - - - - - - - - - - - - - - - - - - - - - - - - - - - - - - - - -</v>
          </cell>
          <cell r="C254" t="str">
            <v>- - - - - - - - - - - -</v>
          </cell>
          <cell r="D254" t="str">
            <v>- - - - - - - - - - - -</v>
          </cell>
          <cell r="E254" t="str">
            <v>- - - - - - - - - - - -</v>
          </cell>
          <cell r="F254" t="str">
            <v>- - - - - - - - - - - -</v>
          </cell>
        </row>
        <row r="255">
          <cell r="B255" t="str">
            <v>Outras Receitas Nao Operacionais</v>
          </cell>
          <cell r="C255" t="str">
            <v>3.4.08.01</v>
          </cell>
          <cell r="D255" t="str">
            <v>en02</v>
          </cell>
          <cell r="E255">
            <v>0</v>
          </cell>
        </row>
        <row r="256">
          <cell r="B256" t="str">
            <v>Recuperacao de Despesa Tributaria</v>
          </cell>
          <cell r="C256" t="str">
            <v>3.4.08.02</v>
          </cell>
        </row>
        <row r="257">
          <cell r="B257" t="str">
            <v>- - - - - - - - - - - - - - - - - - - - - - - - - - - - - - - - - - - - - - - - - - - - - -</v>
          </cell>
          <cell r="C257" t="str">
            <v>- - - - - - - - - - - -</v>
          </cell>
          <cell r="D257" t="str">
            <v>- - - - - - - - - - - -</v>
          </cell>
          <cell r="E257" t="str">
            <v>- - - - - - - - - - - -</v>
          </cell>
          <cell r="F257" t="str">
            <v>- - - - - - - - - - - -</v>
          </cell>
        </row>
        <row r="258">
          <cell r="B258" t="str">
            <v>Outras Nao Operacionais</v>
          </cell>
          <cell r="C258" t="str">
            <v>3.4.09.01</v>
          </cell>
          <cell r="D258" t="str">
            <v>sn01</v>
          </cell>
          <cell r="E258">
            <v>0</v>
          </cell>
        </row>
      </sheetData>
      <sheetData sheetId="76">
        <row r="5">
          <cell r="B5" t="str">
            <v>-</v>
          </cell>
          <cell r="D5" t="str">
            <v>-</v>
          </cell>
          <cell r="H5">
            <v>40544</v>
          </cell>
        </row>
        <row r="6">
          <cell r="B6" t="str">
            <v>Sem apropriação</v>
          </cell>
          <cell r="D6" t="str">
            <v>Igp-m</v>
          </cell>
          <cell r="H6">
            <v>40575</v>
          </cell>
        </row>
        <row r="7">
          <cell r="B7" t="str">
            <v>Nova</v>
          </cell>
          <cell r="D7" t="str">
            <v>Ipca</v>
          </cell>
          <cell r="H7">
            <v>40603</v>
          </cell>
        </row>
        <row r="8">
          <cell r="B8" t="str">
            <v>Exercício anterior</v>
          </cell>
          <cell r="D8" t="str">
            <v>Igp-DI</v>
          </cell>
          <cell r="H8">
            <v>40634</v>
          </cell>
        </row>
        <row r="9">
          <cell r="B9" t="str">
            <v>Não afeta competência</v>
          </cell>
          <cell r="D9" t="str">
            <v>US$</v>
          </cell>
          <cell r="H9">
            <v>40664</v>
          </cell>
        </row>
        <row r="10">
          <cell r="D10" t="str">
            <v>Índice 1</v>
          </cell>
          <cell r="H10">
            <v>40695</v>
          </cell>
        </row>
        <row r="11">
          <cell r="D11" t="str">
            <v>Índice 2</v>
          </cell>
          <cell r="H11">
            <v>40725</v>
          </cell>
        </row>
        <row r="12">
          <cell r="D12" t="str">
            <v>Índice 3</v>
          </cell>
          <cell r="H12">
            <v>40756</v>
          </cell>
        </row>
        <row r="13">
          <cell r="D13" t="str">
            <v>Índice 4</v>
          </cell>
          <cell r="F13" t="str">
            <v>FD</v>
          </cell>
          <cell r="H13">
            <v>40787</v>
          </cell>
        </row>
        <row r="14">
          <cell r="F14" t="str">
            <v>FC</v>
          </cell>
          <cell r="H14">
            <v>40817</v>
          </cell>
        </row>
        <row r="15">
          <cell r="F15" t="str">
            <v>GP</v>
          </cell>
          <cell r="H15">
            <v>40848</v>
          </cell>
        </row>
        <row r="16">
          <cell r="D16" t="str">
            <v>Sim</v>
          </cell>
          <cell r="H16">
            <v>40878</v>
          </cell>
        </row>
        <row r="17">
          <cell r="D17" t="str">
            <v>Não</v>
          </cell>
        </row>
        <row r="18">
          <cell r="F18" t="str">
            <v>Despesa</v>
          </cell>
        </row>
        <row r="19">
          <cell r="F19" t="str">
            <v>Custo</v>
          </cell>
        </row>
      </sheetData>
      <sheetData sheetId="77">
        <row r="6">
          <cell r="B6">
            <v>11301</v>
          </cell>
        </row>
        <row r="7">
          <cell r="B7">
            <v>11302</v>
          </cell>
        </row>
        <row r="8">
          <cell r="B8">
            <v>11304</v>
          </cell>
        </row>
        <row r="9">
          <cell r="B9">
            <v>11307</v>
          </cell>
        </row>
        <row r="10">
          <cell r="B10">
            <v>11308</v>
          </cell>
        </row>
        <row r="11">
          <cell r="B11">
            <v>11309</v>
          </cell>
        </row>
        <row r="12">
          <cell r="B12">
            <v>11310</v>
          </cell>
        </row>
        <row r="13">
          <cell r="B13">
            <v>11311</v>
          </cell>
        </row>
        <row r="14">
          <cell r="B14">
            <v>11314</v>
          </cell>
        </row>
        <row r="15">
          <cell r="B15">
            <v>11315</v>
          </cell>
        </row>
        <row r="16">
          <cell r="B16">
            <v>11316</v>
          </cell>
        </row>
        <row r="17">
          <cell r="B17">
            <v>11317</v>
          </cell>
        </row>
        <row r="18">
          <cell r="B18">
            <v>11318</v>
          </cell>
        </row>
        <row r="19">
          <cell r="B19">
            <v>11320</v>
          </cell>
        </row>
        <row r="20">
          <cell r="B20">
            <v>11321</v>
          </cell>
        </row>
        <row r="21">
          <cell r="B21">
            <v>11322</v>
          </cell>
        </row>
        <row r="22">
          <cell r="B22">
            <v>11323</v>
          </cell>
        </row>
        <row r="23">
          <cell r="B23">
            <v>11325</v>
          </cell>
        </row>
        <row r="24">
          <cell r="B24">
            <v>11326</v>
          </cell>
        </row>
        <row r="25">
          <cell r="B25">
            <v>11327</v>
          </cell>
        </row>
        <row r="26">
          <cell r="B26">
            <v>11505</v>
          </cell>
        </row>
        <row r="27">
          <cell r="B27">
            <v>11508</v>
          </cell>
        </row>
        <row r="28">
          <cell r="B28">
            <v>12101</v>
          </cell>
        </row>
        <row r="29">
          <cell r="B29">
            <v>12106</v>
          </cell>
        </row>
        <row r="30">
          <cell r="B30">
            <v>12109</v>
          </cell>
        </row>
        <row r="31">
          <cell r="B31">
            <v>12110</v>
          </cell>
        </row>
        <row r="32">
          <cell r="B32">
            <v>12201</v>
          </cell>
        </row>
        <row r="33">
          <cell r="B33">
            <v>12202</v>
          </cell>
        </row>
        <row r="34">
          <cell r="B34">
            <v>12203</v>
          </cell>
        </row>
        <row r="35">
          <cell r="B35">
            <v>12206</v>
          </cell>
        </row>
        <row r="36">
          <cell r="B36">
            <v>12208</v>
          </cell>
        </row>
        <row r="37">
          <cell r="B37">
            <v>12209</v>
          </cell>
        </row>
        <row r="38">
          <cell r="B38">
            <v>12210</v>
          </cell>
        </row>
        <row r="39">
          <cell r="B39">
            <v>12212</v>
          </cell>
        </row>
        <row r="40">
          <cell r="B40">
            <v>12322</v>
          </cell>
        </row>
        <row r="41">
          <cell r="B41">
            <v>12323</v>
          </cell>
        </row>
        <row r="42">
          <cell r="B42">
            <v>12401</v>
          </cell>
        </row>
        <row r="43">
          <cell r="B43">
            <v>12404</v>
          </cell>
        </row>
        <row r="44">
          <cell r="B44">
            <v>12405</v>
          </cell>
        </row>
        <row r="45">
          <cell r="B45">
            <v>12406</v>
          </cell>
        </row>
        <row r="46">
          <cell r="B46">
            <v>12407</v>
          </cell>
        </row>
        <row r="47">
          <cell r="B47">
            <v>12408</v>
          </cell>
        </row>
        <row r="48">
          <cell r="B48">
            <v>12409</v>
          </cell>
        </row>
        <row r="49">
          <cell r="B49">
            <v>12410</v>
          </cell>
        </row>
        <row r="50">
          <cell r="B50">
            <v>12411</v>
          </cell>
        </row>
        <row r="51">
          <cell r="B51">
            <v>12412</v>
          </cell>
        </row>
        <row r="52">
          <cell r="B52">
            <v>12413</v>
          </cell>
        </row>
        <row r="53">
          <cell r="B53">
            <v>12501</v>
          </cell>
        </row>
        <row r="54">
          <cell r="B54">
            <v>12502</v>
          </cell>
        </row>
        <row r="55">
          <cell r="B55">
            <v>12503</v>
          </cell>
        </row>
        <row r="56">
          <cell r="B56">
            <v>12505</v>
          </cell>
        </row>
        <row r="57">
          <cell r="B57">
            <v>12507</v>
          </cell>
        </row>
        <row r="58">
          <cell r="B58">
            <v>12508</v>
          </cell>
        </row>
        <row r="59">
          <cell r="B59">
            <v>12510</v>
          </cell>
        </row>
        <row r="60">
          <cell r="B60">
            <v>12513</v>
          </cell>
        </row>
        <row r="61">
          <cell r="B61">
            <v>12514</v>
          </cell>
        </row>
        <row r="62">
          <cell r="B62">
            <v>12520</v>
          </cell>
        </row>
        <row r="63">
          <cell r="B63">
            <v>20101</v>
          </cell>
        </row>
        <row r="64">
          <cell r="B64">
            <v>20201</v>
          </cell>
        </row>
        <row r="65">
          <cell r="B65">
            <v>20210</v>
          </cell>
        </row>
        <row r="66">
          <cell r="B66">
            <v>20211</v>
          </cell>
        </row>
      </sheetData>
      <sheetData sheetId="78">
        <row r="5">
          <cell r="J5" t="str">
            <v>Nível</v>
          </cell>
          <cell r="K5" t="str">
            <v>Passagem
Nacional
(R$)</v>
          </cell>
          <cell r="L5" t="str">
            <v>Diária
Nacional
(R$)</v>
          </cell>
          <cell r="M5" t="str">
            <v>Hotel
Nacional
(R$)</v>
          </cell>
          <cell r="N5" t="str">
            <v>Passagem
Internacional
(US$)</v>
          </cell>
          <cell r="O5" t="str">
            <v>Diária
Internacional
(US$)</v>
          </cell>
          <cell r="P5" t="str">
            <v>Hotel
Internacional
(US$)</v>
          </cell>
        </row>
        <row r="6">
          <cell r="B6" t="str">
            <v>RJ-América Latina</v>
          </cell>
          <cell r="C6" t="str">
            <v>RJ</v>
          </cell>
          <cell r="D6" t="str">
            <v>América Latina</v>
          </cell>
          <cell r="E6" t="str">
            <v>Internacional</v>
          </cell>
          <cell r="F6">
            <v>1148.484705882353</v>
          </cell>
          <cell r="G6">
            <v>1148.484705882353</v>
          </cell>
          <cell r="J6" t="str">
            <v>S</v>
          </cell>
          <cell r="K6" t="str">
            <v>Executiva</v>
          </cell>
          <cell r="L6">
            <v>300</v>
          </cell>
          <cell r="M6">
            <v>400</v>
          </cell>
          <cell r="N6" t="str">
            <v>Executiva</v>
          </cell>
          <cell r="O6">
            <v>200</v>
          </cell>
          <cell r="P6">
            <v>500</v>
          </cell>
          <cell r="S6">
            <v>11101</v>
          </cell>
          <cell r="T6">
            <v>0</v>
          </cell>
        </row>
        <row r="7">
          <cell r="B7" t="str">
            <v>RJ-Asia</v>
          </cell>
          <cell r="C7" t="str">
            <v>RJ</v>
          </cell>
          <cell r="D7" t="str">
            <v>Asia</v>
          </cell>
          <cell r="E7" t="str">
            <v>Internacional</v>
          </cell>
          <cell r="F7">
            <v>9985.9505882352933</v>
          </cell>
          <cell r="G7">
            <v>9985.9505882352933</v>
          </cell>
          <cell r="J7" t="str">
            <v>N</v>
          </cell>
          <cell r="K7" t="str">
            <v>Econômica</v>
          </cell>
          <cell r="L7">
            <v>200</v>
          </cell>
          <cell r="M7">
            <v>250</v>
          </cell>
          <cell r="N7" t="str">
            <v>Econômica</v>
          </cell>
          <cell r="O7">
            <v>200</v>
          </cell>
          <cell r="P7">
            <v>300</v>
          </cell>
          <cell r="S7">
            <v>11102</v>
          </cell>
          <cell r="T7">
            <v>0</v>
          </cell>
        </row>
        <row r="8">
          <cell r="B8" t="str">
            <v>RJ-Brasília</v>
          </cell>
          <cell r="C8" t="str">
            <v>RJ</v>
          </cell>
          <cell r="D8" t="str">
            <v>Brasília</v>
          </cell>
          <cell r="E8" t="str">
            <v>Doméstico</v>
          </cell>
          <cell r="F8">
            <v>791.19999999999993</v>
          </cell>
          <cell r="G8">
            <v>1094.8</v>
          </cell>
          <cell r="S8">
            <v>11105</v>
          </cell>
          <cell r="T8">
            <v>0</v>
          </cell>
        </row>
        <row r="9">
          <cell r="B9" t="str">
            <v>RJ-EUA</v>
          </cell>
          <cell r="C9" t="str">
            <v>RJ</v>
          </cell>
          <cell r="D9" t="str">
            <v>EUA</v>
          </cell>
          <cell r="E9" t="str">
            <v>Internacional</v>
          </cell>
          <cell r="F9">
            <v>5733.1829411764702</v>
          </cell>
          <cell r="G9">
            <v>5733.1829411764702</v>
          </cell>
          <cell r="S9">
            <v>11106</v>
          </cell>
          <cell r="T9">
            <v>0</v>
          </cell>
        </row>
        <row r="10">
          <cell r="B10" t="str">
            <v>RJ-Europa</v>
          </cell>
          <cell r="C10" t="str">
            <v>RJ</v>
          </cell>
          <cell r="D10" t="str">
            <v>Europa</v>
          </cell>
          <cell r="E10" t="str">
            <v>Internacional</v>
          </cell>
          <cell r="F10">
            <v>6226.0594117647051</v>
          </cell>
          <cell r="G10">
            <v>6226.0594117647051</v>
          </cell>
          <cell r="S10">
            <v>11109</v>
          </cell>
          <cell r="T10">
            <v>0</v>
          </cell>
        </row>
        <row r="11">
          <cell r="B11" t="str">
            <v>RJ-Outros (Internacional)</v>
          </cell>
          <cell r="C11" t="str">
            <v>RJ</v>
          </cell>
          <cell r="D11" t="str">
            <v>Outros (Internacional)</v>
          </cell>
          <cell r="E11" t="str">
            <v>Internacional</v>
          </cell>
          <cell r="F11">
            <v>7315.0643137254892</v>
          </cell>
          <cell r="G11">
            <v>7315.0643137254892</v>
          </cell>
          <cell r="S11">
            <v>11202</v>
          </cell>
          <cell r="T11">
            <v>0</v>
          </cell>
        </row>
        <row r="12">
          <cell r="B12" t="str">
            <v>RJ-Outros (Nacional)</v>
          </cell>
          <cell r="C12" t="str">
            <v>RJ</v>
          </cell>
          <cell r="D12" t="str">
            <v>Outros (Nacional)</v>
          </cell>
          <cell r="E12" t="str">
            <v>Doméstico</v>
          </cell>
          <cell r="F12">
            <v>1347.8</v>
          </cell>
          <cell r="G12">
            <v>1713.4999999999998</v>
          </cell>
          <cell r="S12">
            <v>11204</v>
          </cell>
          <cell r="T12">
            <v>0</v>
          </cell>
        </row>
        <row r="13">
          <cell r="B13" t="str">
            <v>RJ-São Paulo</v>
          </cell>
          <cell r="C13" t="str">
            <v>RJ</v>
          </cell>
          <cell r="D13" t="str">
            <v>São Paulo</v>
          </cell>
          <cell r="E13" t="str">
            <v>Doméstico</v>
          </cell>
          <cell r="F13">
            <v>696.9</v>
          </cell>
          <cell r="G13">
            <v>947.59999999999991</v>
          </cell>
          <cell r="S13">
            <v>11207</v>
          </cell>
          <cell r="T13">
            <v>0</v>
          </cell>
        </row>
        <row r="14">
          <cell r="B14" t="str">
            <v>SP-América Latina</v>
          </cell>
          <cell r="C14" t="str">
            <v>SP</v>
          </cell>
          <cell r="D14" t="str">
            <v>América Latina</v>
          </cell>
          <cell r="E14" t="str">
            <v>Internacional</v>
          </cell>
          <cell r="F14">
            <v>1148.484705882353</v>
          </cell>
          <cell r="G14">
            <v>1148.484705882353</v>
          </cell>
          <cell r="S14">
            <v>11301</v>
          </cell>
          <cell r="T14">
            <v>0</v>
          </cell>
        </row>
        <row r="15">
          <cell r="B15" t="str">
            <v>SP-Asia</v>
          </cell>
          <cell r="C15" t="str">
            <v>SP</v>
          </cell>
          <cell r="D15" t="str">
            <v>Asia</v>
          </cell>
          <cell r="E15" t="str">
            <v>Internacional</v>
          </cell>
          <cell r="F15">
            <v>9985.9505882352933</v>
          </cell>
          <cell r="G15">
            <v>9985.9505882352933</v>
          </cell>
          <cell r="S15">
            <v>11302</v>
          </cell>
          <cell r="T15">
            <v>0</v>
          </cell>
        </row>
        <row r="16">
          <cell r="B16" t="str">
            <v>SP-Brasília</v>
          </cell>
          <cell r="C16" t="str">
            <v>SP</v>
          </cell>
          <cell r="D16" t="str">
            <v>Brasília</v>
          </cell>
          <cell r="E16" t="str">
            <v>Doméstico</v>
          </cell>
          <cell r="F16">
            <v>791.19999999999993</v>
          </cell>
          <cell r="G16">
            <v>1094.8</v>
          </cell>
          <cell r="S16">
            <v>11304</v>
          </cell>
          <cell r="T16">
            <v>0</v>
          </cell>
        </row>
        <row r="17">
          <cell r="B17" t="str">
            <v>SP-EUA</v>
          </cell>
          <cell r="C17" t="str">
            <v>SP</v>
          </cell>
          <cell r="D17" t="str">
            <v>EUA</v>
          </cell>
          <cell r="E17" t="str">
            <v>Internacional</v>
          </cell>
          <cell r="F17">
            <v>5733.1829411764702</v>
          </cell>
          <cell r="G17">
            <v>5733.1829411764702</v>
          </cell>
          <cell r="S17">
            <v>11307</v>
          </cell>
          <cell r="T17">
            <v>0</v>
          </cell>
        </row>
        <row r="18">
          <cell r="B18" t="str">
            <v>SP-Europa</v>
          </cell>
          <cell r="C18" t="str">
            <v>SP</v>
          </cell>
          <cell r="D18" t="str">
            <v>Europa</v>
          </cell>
          <cell r="E18" t="str">
            <v>Internacional</v>
          </cell>
          <cell r="F18">
            <v>6226.0594117647051</v>
          </cell>
          <cell r="G18">
            <v>6226.0594117647051</v>
          </cell>
          <cell r="S18">
            <v>11308</v>
          </cell>
          <cell r="T18">
            <v>0</v>
          </cell>
        </row>
        <row r="19">
          <cell r="B19" t="str">
            <v>SP-Outros (Internacional)</v>
          </cell>
          <cell r="C19" t="str">
            <v>SP</v>
          </cell>
          <cell r="D19" t="str">
            <v>Outros (Internacional)</v>
          </cell>
          <cell r="E19" t="str">
            <v>Internacional</v>
          </cell>
          <cell r="F19">
            <v>7315.0643137254892</v>
          </cell>
          <cell r="G19">
            <v>7315.0643137254892</v>
          </cell>
          <cell r="S19">
            <v>11309</v>
          </cell>
          <cell r="T19">
            <v>0</v>
          </cell>
        </row>
        <row r="20">
          <cell r="B20" t="str">
            <v>SP-Outros (Nacional)</v>
          </cell>
          <cell r="C20" t="str">
            <v>SP</v>
          </cell>
          <cell r="D20" t="str">
            <v>Outros (Nacional)</v>
          </cell>
          <cell r="E20" t="str">
            <v>Doméstico</v>
          </cell>
          <cell r="F20">
            <v>1347.8</v>
          </cell>
          <cell r="G20">
            <v>1713.4999999999998</v>
          </cell>
          <cell r="S20">
            <v>11310</v>
          </cell>
          <cell r="T20">
            <v>0</v>
          </cell>
        </row>
        <row r="21">
          <cell r="B21" t="str">
            <v>SP-Rio de Janeiro</v>
          </cell>
          <cell r="C21" t="str">
            <v>SP</v>
          </cell>
          <cell r="D21" t="str">
            <v>Rio de Janeiro</v>
          </cell>
          <cell r="E21" t="str">
            <v>Doméstico</v>
          </cell>
          <cell r="F21">
            <v>696.9</v>
          </cell>
          <cell r="G21">
            <v>947.59999999999991</v>
          </cell>
          <cell r="S21">
            <v>11311</v>
          </cell>
          <cell r="T21">
            <v>0</v>
          </cell>
        </row>
        <row r="22">
          <cell r="S22">
            <v>11314</v>
          </cell>
          <cell r="T22">
            <v>0</v>
          </cell>
        </row>
        <row r="23">
          <cell r="S23">
            <v>11315</v>
          </cell>
          <cell r="T23">
            <v>0</v>
          </cell>
        </row>
        <row r="24">
          <cell r="S24">
            <v>11316</v>
          </cell>
          <cell r="T24">
            <v>0</v>
          </cell>
        </row>
        <row r="25">
          <cell r="S25">
            <v>11317</v>
          </cell>
          <cell r="T25">
            <v>0</v>
          </cell>
        </row>
        <row r="26">
          <cell r="S26">
            <v>11318</v>
          </cell>
          <cell r="T26">
            <v>0</v>
          </cell>
        </row>
        <row r="27">
          <cell r="S27">
            <v>11321</v>
          </cell>
          <cell r="T27">
            <v>0</v>
          </cell>
        </row>
        <row r="28">
          <cell r="S28">
            <v>11322</v>
          </cell>
          <cell r="T28">
            <v>0</v>
          </cell>
        </row>
        <row r="29">
          <cell r="S29">
            <v>11323</v>
          </cell>
          <cell r="T29">
            <v>0</v>
          </cell>
        </row>
        <row r="30">
          <cell r="S30">
            <v>11401</v>
          </cell>
          <cell r="T30">
            <v>0</v>
          </cell>
        </row>
        <row r="31">
          <cell r="S31">
            <v>11501</v>
          </cell>
          <cell r="T31">
            <v>0</v>
          </cell>
        </row>
        <row r="32">
          <cell r="S32">
            <v>11502</v>
          </cell>
          <cell r="T32">
            <v>0</v>
          </cell>
        </row>
        <row r="33">
          <cell r="S33">
            <v>11503</v>
          </cell>
          <cell r="T33">
            <v>0</v>
          </cell>
        </row>
        <row r="34">
          <cell r="S34">
            <v>11505</v>
          </cell>
          <cell r="T34">
            <v>0</v>
          </cell>
        </row>
        <row r="35">
          <cell r="S35">
            <v>11507</v>
          </cell>
          <cell r="T35">
            <v>0</v>
          </cell>
        </row>
        <row r="36">
          <cell r="S36">
            <v>11508</v>
          </cell>
          <cell r="T36">
            <v>0</v>
          </cell>
        </row>
        <row r="37">
          <cell r="S37">
            <v>11510</v>
          </cell>
          <cell r="T37">
            <v>0</v>
          </cell>
        </row>
        <row r="38">
          <cell r="S38">
            <v>11511</v>
          </cell>
          <cell r="T38">
            <v>0</v>
          </cell>
        </row>
        <row r="39">
          <cell r="S39">
            <v>12102</v>
          </cell>
          <cell r="T39">
            <v>0</v>
          </cell>
        </row>
        <row r="40">
          <cell r="S40">
            <v>12201</v>
          </cell>
          <cell r="T40">
            <v>0</v>
          </cell>
        </row>
        <row r="41">
          <cell r="S41">
            <v>12202</v>
          </cell>
          <cell r="T41">
            <v>0</v>
          </cell>
        </row>
        <row r="42">
          <cell r="S42">
            <v>12322</v>
          </cell>
          <cell r="T42">
            <v>0</v>
          </cell>
        </row>
        <row r="43">
          <cell r="S43">
            <v>12404</v>
          </cell>
          <cell r="T43">
            <v>0</v>
          </cell>
        </row>
        <row r="44">
          <cell r="S44">
            <v>12405</v>
          </cell>
          <cell r="T44">
            <v>0</v>
          </cell>
        </row>
        <row r="45">
          <cell r="S45">
            <v>12406</v>
          </cell>
          <cell r="T45">
            <v>0</v>
          </cell>
        </row>
        <row r="46">
          <cell r="S46">
            <v>12407</v>
          </cell>
          <cell r="T46">
            <v>0</v>
          </cell>
        </row>
        <row r="47">
          <cell r="S47">
            <v>12408</v>
          </cell>
          <cell r="T47">
            <v>0</v>
          </cell>
        </row>
        <row r="48">
          <cell r="S48">
            <v>12505</v>
          </cell>
          <cell r="T48">
            <v>0</v>
          </cell>
        </row>
        <row r="49">
          <cell r="S49">
            <v>19101</v>
          </cell>
          <cell r="T49">
            <v>0</v>
          </cell>
        </row>
        <row r="50">
          <cell r="S50">
            <v>19102</v>
          </cell>
          <cell r="T50">
            <v>0</v>
          </cell>
        </row>
        <row r="51">
          <cell r="S51">
            <v>19104</v>
          </cell>
          <cell r="T51">
            <v>0</v>
          </cell>
        </row>
        <row r="52">
          <cell r="S52">
            <v>19201</v>
          </cell>
          <cell r="T52">
            <v>0</v>
          </cell>
        </row>
        <row r="53">
          <cell r="S53">
            <v>19203</v>
          </cell>
          <cell r="T53">
            <v>0</v>
          </cell>
        </row>
        <row r="54">
          <cell r="S54">
            <v>19205</v>
          </cell>
          <cell r="T54">
            <v>0</v>
          </cell>
        </row>
        <row r="55">
          <cell r="S55">
            <v>19206</v>
          </cell>
          <cell r="T55">
            <v>0</v>
          </cell>
        </row>
        <row r="56">
          <cell r="S56">
            <v>19207</v>
          </cell>
          <cell r="T56">
            <v>0</v>
          </cell>
        </row>
        <row r="57">
          <cell r="S57">
            <v>19208</v>
          </cell>
          <cell r="T57">
            <v>0</v>
          </cell>
        </row>
        <row r="58">
          <cell r="S58">
            <v>19209</v>
          </cell>
          <cell r="T58">
            <v>0</v>
          </cell>
        </row>
        <row r="59">
          <cell r="S59">
            <v>19211</v>
          </cell>
          <cell r="T59">
            <v>0</v>
          </cell>
        </row>
        <row r="60">
          <cell r="S60">
            <v>19218</v>
          </cell>
          <cell r="T60">
            <v>0</v>
          </cell>
        </row>
        <row r="61">
          <cell r="S61">
            <v>19221</v>
          </cell>
          <cell r="T61">
            <v>0</v>
          </cell>
        </row>
        <row r="62">
          <cell r="S62">
            <v>19222</v>
          </cell>
          <cell r="T62">
            <v>0</v>
          </cell>
        </row>
        <row r="63">
          <cell r="S63">
            <v>19223</v>
          </cell>
          <cell r="T63">
            <v>0</v>
          </cell>
        </row>
        <row r="64">
          <cell r="S64">
            <v>19301</v>
          </cell>
          <cell r="T64">
            <v>0</v>
          </cell>
        </row>
        <row r="65">
          <cell r="S65">
            <v>19303</v>
          </cell>
          <cell r="T65">
            <v>0</v>
          </cell>
        </row>
        <row r="66">
          <cell r="S66">
            <v>19304</v>
          </cell>
          <cell r="T66">
            <v>0</v>
          </cell>
        </row>
        <row r="67">
          <cell r="S67">
            <v>19305</v>
          </cell>
          <cell r="T67">
            <v>0</v>
          </cell>
        </row>
        <row r="68">
          <cell r="S68">
            <v>19307</v>
          </cell>
          <cell r="T68">
            <v>0</v>
          </cell>
        </row>
        <row r="69">
          <cell r="S69">
            <v>19308</v>
          </cell>
          <cell r="T69">
            <v>0</v>
          </cell>
        </row>
        <row r="70">
          <cell r="S70">
            <v>19309</v>
          </cell>
          <cell r="T70">
            <v>0</v>
          </cell>
        </row>
        <row r="71">
          <cell r="S71">
            <v>19310</v>
          </cell>
          <cell r="T71">
            <v>0</v>
          </cell>
        </row>
        <row r="72">
          <cell r="S72">
            <v>19311</v>
          </cell>
          <cell r="T72">
            <v>0</v>
          </cell>
        </row>
        <row r="73">
          <cell r="S73">
            <v>19312</v>
          </cell>
          <cell r="T73">
            <v>0</v>
          </cell>
        </row>
        <row r="74">
          <cell r="S74">
            <v>19313</v>
          </cell>
          <cell r="T74">
            <v>0</v>
          </cell>
        </row>
        <row r="75">
          <cell r="S75">
            <v>19314</v>
          </cell>
          <cell r="T75">
            <v>0</v>
          </cell>
        </row>
        <row r="76">
          <cell r="S76">
            <v>19402</v>
          </cell>
          <cell r="T76">
            <v>0</v>
          </cell>
        </row>
        <row r="77">
          <cell r="S77">
            <v>19403</v>
          </cell>
          <cell r="T77">
            <v>0</v>
          </cell>
        </row>
        <row r="78">
          <cell r="S78">
            <v>19501</v>
          </cell>
          <cell r="T78">
            <v>0</v>
          </cell>
        </row>
        <row r="79">
          <cell r="S79">
            <v>19502</v>
          </cell>
          <cell r="T79">
            <v>0</v>
          </cell>
        </row>
        <row r="80">
          <cell r="S80">
            <v>19503</v>
          </cell>
          <cell r="T80">
            <v>0</v>
          </cell>
        </row>
        <row r="81">
          <cell r="S81">
            <v>19504</v>
          </cell>
          <cell r="T81">
            <v>0</v>
          </cell>
        </row>
        <row r="82">
          <cell r="S82">
            <v>19505</v>
          </cell>
          <cell r="T82">
            <v>0</v>
          </cell>
        </row>
        <row r="83">
          <cell r="S83">
            <v>19506</v>
          </cell>
          <cell r="T83">
            <v>0</v>
          </cell>
        </row>
        <row r="84">
          <cell r="S84">
            <v>19507</v>
          </cell>
          <cell r="T84">
            <v>0</v>
          </cell>
        </row>
      </sheetData>
      <sheetData sheetId="79">
        <row r="7">
          <cell r="B7" t="str">
            <v>-</v>
          </cell>
          <cell r="C7" t="str">
            <v>-</v>
          </cell>
          <cell r="D7" t="str">
            <v>-</v>
          </cell>
          <cell r="E7" t="str">
            <v>-</v>
          </cell>
          <cell r="F7">
            <v>0</v>
          </cell>
          <cell r="G7">
            <v>0</v>
          </cell>
        </row>
        <row r="8">
          <cell r="B8" t="str">
            <v>Construções</v>
          </cell>
          <cell r="C8" t="str">
            <v>3.1.03.02.06.001.001</v>
          </cell>
          <cell r="D8">
            <v>25</v>
          </cell>
          <cell r="E8">
            <v>300</v>
          </cell>
          <cell r="F8">
            <v>0.04</v>
          </cell>
          <cell r="G8">
            <v>3.3333333333333335E-3</v>
          </cell>
        </row>
        <row r="9">
          <cell r="B9" t="str">
            <v>Instalações</v>
          </cell>
          <cell r="C9" t="str">
            <v>3.1.03.02.06.001.002</v>
          </cell>
          <cell r="D9">
            <v>20</v>
          </cell>
          <cell r="E9">
            <v>240</v>
          </cell>
          <cell r="F9">
            <v>0.1</v>
          </cell>
          <cell r="G9">
            <v>4.1666666666666666E-3</v>
          </cell>
        </row>
        <row r="10">
          <cell r="B10" t="str">
            <v>Máquinas e Equipamentos</v>
          </cell>
          <cell r="C10" t="str">
            <v>3.1.03.02.06.001.003</v>
          </cell>
          <cell r="D10">
            <v>8</v>
          </cell>
          <cell r="E10">
            <v>96</v>
          </cell>
          <cell r="F10">
            <v>0.1</v>
          </cell>
          <cell r="G10">
            <v>1.0416666666666666E-2</v>
          </cell>
        </row>
        <row r="11">
          <cell r="B11" t="str">
            <v>Móveis e Utensílios</v>
          </cell>
          <cell r="C11" t="str">
            <v>3.1.03.02.06.001.004</v>
          </cell>
          <cell r="D11">
            <v>10</v>
          </cell>
          <cell r="E11">
            <v>120</v>
          </cell>
          <cell r="F11">
            <v>0.1</v>
          </cell>
          <cell r="G11">
            <v>8.3333333333333332E-3</v>
          </cell>
        </row>
        <row r="12">
          <cell r="B12" t="str">
            <v>Equipamentos de Comunicação</v>
          </cell>
          <cell r="C12" t="str">
            <v>3.1.03.02.06.001.005</v>
          </cell>
          <cell r="D12">
            <v>3</v>
          </cell>
          <cell r="E12">
            <v>36</v>
          </cell>
          <cell r="F12">
            <v>0.2</v>
          </cell>
          <cell r="G12">
            <v>2.7777777777777776E-2</v>
          </cell>
        </row>
        <row r="13">
          <cell r="B13" t="str">
            <v>Sistemas e Programas</v>
          </cell>
          <cell r="C13" t="str">
            <v>3.1.03.02.06.001.007</v>
          </cell>
          <cell r="D13">
            <v>5</v>
          </cell>
          <cell r="E13">
            <v>60</v>
          </cell>
          <cell r="F13">
            <v>0.2</v>
          </cell>
          <cell r="G13">
            <v>1.6666666666666666E-2</v>
          </cell>
        </row>
        <row r="14">
          <cell r="B14" t="str">
            <v>Equipamentos de Informática</v>
          </cell>
          <cell r="C14" t="str">
            <v>3.1.03.02.06.001.008</v>
          </cell>
          <cell r="D14">
            <v>7</v>
          </cell>
          <cell r="E14">
            <v>84</v>
          </cell>
          <cell r="F14">
            <v>0.2</v>
          </cell>
          <cell r="G14">
            <v>1.1904761904761904E-2</v>
          </cell>
        </row>
        <row r="15">
          <cell r="B15" t="str">
            <v>Benfeitorias</v>
          </cell>
          <cell r="C15" t="str">
            <v>3.1.02.02.06.001.009</v>
          </cell>
          <cell r="D15">
            <v>10</v>
          </cell>
          <cell r="E15">
            <v>120</v>
          </cell>
          <cell r="F15">
            <v>0.1</v>
          </cell>
          <cell r="G15">
            <v>8.3333333333333332E-3</v>
          </cell>
        </row>
        <row r="16">
          <cell r="B16" t="str">
            <v>Obras Civis</v>
          </cell>
          <cell r="C16" t="str">
            <v>3.1.03.02.06.001.010</v>
          </cell>
          <cell r="D16">
            <v>10</v>
          </cell>
          <cell r="E16">
            <v>120</v>
          </cell>
          <cell r="F16">
            <v>0.1</v>
          </cell>
          <cell r="G16">
            <v>8.3333333333333332E-3</v>
          </cell>
        </row>
        <row r="17">
          <cell r="B17" t="str">
            <v>Veículos</v>
          </cell>
          <cell r="C17" t="str">
            <v>3.1.03.02.06.001.011</v>
          </cell>
          <cell r="D17">
            <v>5</v>
          </cell>
          <cell r="E17">
            <v>60</v>
          </cell>
          <cell r="F17">
            <v>0.2</v>
          </cell>
          <cell r="G17">
            <v>1.6666666666666666E-2</v>
          </cell>
        </row>
        <row r="18">
          <cell r="B18" t="str">
            <v>Benfeitorias em Imnóveis de Terceiros</v>
          </cell>
          <cell r="C18" t="str">
            <v>3.1.03.02.06.001.012</v>
          </cell>
          <cell r="D18">
            <v>8</v>
          </cell>
          <cell r="E18">
            <v>96</v>
          </cell>
          <cell r="F18">
            <v>0.125</v>
          </cell>
          <cell r="G18">
            <v>1.0416666666666666E-2</v>
          </cell>
        </row>
        <row r="19">
          <cell r="B19" t="str">
            <v>Intangível - Estudos e Projetos</v>
          </cell>
          <cell r="C19" t="str">
            <v>3.1.03.02.07.001.001</v>
          </cell>
          <cell r="D19">
            <v>5</v>
          </cell>
          <cell r="E19">
            <v>60</v>
          </cell>
          <cell r="F19">
            <v>0.2</v>
          </cell>
          <cell r="G19">
            <v>1.6666666666666666E-2</v>
          </cell>
        </row>
        <row r="20">
          <cell r="B20" t="str">
            <v>Intangível - Sistemas e Programas Adquiridos</v>
          </cell>
          <cell r="C20" t="str">
            <v>3.1.03.02.07.001.002</v>
          </cell>
          <cell r="D20">
            <v>5</v>
          </cell>
          <cell r="E20">
            <v>60</v>
          </cell>
          <cell r="F20">
            <v>0.2</v>
          </cell>
          <cell r="G20">
            <v>1.6666666666666666E-2</v>
          </cell>
        </row>
        <row r="21">
          <cell r="B21" t="str">
            <v>Intangível - Sistemas e Programas Adquiridos 3 anos</v>
          </cell>
          <cell r="C21" t="str">
            <v>3.1.03.02.07.001.003</v>
          </cell>
          <cell r="D21">
            <v>3</v>
          </cell>
          <cell r="E21">
            <v>36</v>
          </cell>
          <cell r="F21">
            <v>0.2</v>
          </cell>
          <cell r="G21">
            <v>2.7777777777777776E-2</v>
          </cell>
        </row>
        <row r="22">
          <cell r="B22" t="str">
            <v>Intangível - Sistemas e Programas Desenvolvidos</v>
          </cell>
          <cell r="C22" t="str">
            <v>3.1.03.02.07.001.004</v>
          </cell>
          <cell r="D22">
            <v>10</v>
          </cell>
          <cell r="E22">
            <v>120</v>
          </cell>
          <cell r="F22">
            <v>0.2</v>
          </cell>
          <cell r="G22">
            <v>8.3333333333333332E-3</v>
          </cell>
        </row>
        <row r="23">
          <cell r="B23" t="str">
            <v>Depreciação Exercício anterior</v>
          </cell>
          <cell r="C23" t="str">
            <v>3.1.03.02.06.001.099</v>
          </cell>
          <cell r="D23" t="str">
            <v>-</v>
          </cell>
          <cell r="E23" t="str">
            <v>-</v>
          </cell>
          <cell r="F23">
            <v>0</v>
          </cell>
          <cell r="G23">
            <v>0</v>
          </cell>
        </row>
        <row r="24">
          <cell r="B24" t="str">
            <v>Amortização Exercício anterior</v>
          </cell>
          <cell r="C24" t="str">
            <v>3.1.03.02.07.001.099</v>
          </cell>
          <cell r="D24" t="str">
            <v>-</v>
          </cell>
          <cell r="E24" t="str">
            <v>-</v>
          </cell>
          <cell r="F24">
            <v>0</v>
          </cell>
          <cell r="G24">
            <v>0</v>
          </cell>
        </row>
      </sheetData>
      <sheetData sheetId="80"/>
      <sheetData sheetId="81"/>
      <sheetData sheetId="82">
        <row r="7">
          <cell r="E7">
            <v>214140714.10944372</v>
          </cell>
        </row>
      </sheetData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 - Analysis"/>
      <sheetName val="Simplified Cap Structure"/>
      <sheetName val="CT - 1"/>
      <sheetName val="Option Valuation"/>
      <sheetName val="CT - 2"/>
      <sheetName val="Ret Incr - 1"/>
      <sheetName val="Ret Bl - 1"/>
      <sheetName val="Ret Bl - 2"/>
      <sheetName val="A I"/>
      <sheetName val="IC Exh "/>
      <sheetName val="NI CF BS - Mgt"/>
      <sheetName val="CF - Mgt"/>
      <sheetName val="BS - Mgt"/>
      <sheetName val="P&amp;L - Mgt"/>
      <sheetName val="NI Sum - Mgt"/>
      <sheetName val="PRC"/>
      <sheetName val="Tgts - Mgt"/>
      <sheetName val="Grails - Mgt"/>
      <sheetName val="Aux Pline"/>
      <sheetName val="Aux CT"/>
      <sheetName val="Aux R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GAP 4"/>
      <sheetName val="Mgmt and GAP1"/>
      <sheetName val="GAP2, GAP3"/>
      <sheetName val="Proposal Comparison"/>
      <sheetName val="Cap Table"/>
      <sheetName val="Capital Sources"/>
      <sheetName val="Capitalization Detail"/>
      <sheetName val="Capitalization"/>
      <sheetName val="Case Summary"/>
      <sheetName val="Assumptions"/>
      <sheetName val="Financials"/>
      <sheetName val="Customer Acquisition"/>
      <sheetName val="Summary Financials"/>
      <sheetName val="Quarterly Financ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Options"/>
      <sheetName val="Factset"/>
      <sheetName val="SI"/>
      <sheetName val="TM"/>
      <sheetName val="ER"/>
      <sheetName val="RC"/>
      <sheetName val="SV-T"/>
      <sheetName val="DEVR-T"/>
      <sheetName val="DEV-T"/>
      <sheetName val="PF"/>
      <sheetName val="PF2"/>
      <sheetName val="BU"/>
      <sheetName val="AdditionalPrintCode"/>
      <sheetName val="MainPrintCode"/>
      <sheetName val="PI2"/>
      <sheetName val="PIR2"/>
      <sheetName val="Co A"/>
      <sheetName val="Co B"/>
      <sheetName val="DCF"/>
      <sheetName val="DCF Inputs"/>
      <sheetName val="Template"/>
      <sheetName val="Unused"/>
      <sheetName val="DEVR-A"/>
      <sheetName val="DEV-A"/>
      <sheetName val="Comp"/>
      <sheetName val="OSI"/>
      <sheetName val="TM2"/>
    </sheetNames>
    <sheetDataSet>
      <sheetData sheetId="0" refreshError="1"/>
      <sheetData sheetId="1" refreshError="1">
        <row r="5">
          <cell r="F5">
            <v>37391.634393749999</v>
          </cell>
        </row>
        <row r="6">
          <cell r="F6" t="str">
            <v>l:\projects\transformers\models\[transformers (15 may 02) &amp; ipo valuation.xls]manager</v>
          </cell>
          <cell r="R6">
            <v>0</v>
          </cell>
          <cell r="T6" t="str">
            <v>"Cash EPS Basis"</v>
          </cell>
          <cell r="X6">
            <v>0</v>
          </cell>
        </row>
        <row r="8">
          <cell r="F8" t="str">
            <v>Merger Model</v>
          </cell>
        </row>
        <row r="10">
          <cell r="X10">
            <v>0</v>
          </cell>
          <cell r="AB10" t="str">
            <v>CY2002E</v>
          </cell>
        </row>
        <row r="11">
          <cell r="F11" t="str">
            <v>Check Point</v>
          </cell>
          <cell r="X11">
            <v>0</v>
          </cell>
          <cell r="AB11" t="str">
            <v>CY2003E</v>
          </cell>
        </row>
        <row r="12">
          <cell r="X12">
            <v>0</v>
          </cell>
          <cell r="AB12" t="str">
            <v>CY2003E</v>
          </cell>
        </row>
        <row r="14">
          <cell r="F14" t="str">
            <v>Net Assoc.</v>
          </cell>
          <cell r="L14">
            <v>0.2</v>
          </cell>
        </row>
        <row r="16">
          <cell r="R16">
            <v>1</v>
          </cell>
        </row>
        <row r="17">
          <cell r="R17">
            <v>0</v>
          </cell>
        </row>
        <row r="23">
          <cell r="R23">
            <v>0.25</v>
          </cell>
        </row>
        <row r="25">
          <cell r="R25">
            <v>5</v>
          </cell>
        </row>
        <row r="31">
          <cell r="J31">
            <v>25.6</v>
          </cell>
          <cell r="L31">
            <v>20.010000000000002</v>
          </cell>
        </row>
        <row r="43">
          <cell r="J43">
            <v>257.99558000000002</v>
          </cell>
        </row>
        <row r="44">
          <cell r="J44">
            <v>206.30226669000001</v>
          </cell>
        </row>
        <row r="45">
          <cell r="J45">
            <v>196.22431434625</v>
          </cell>
          <cell r="L45">
            <v>256.04819391354323</v>
          </cell>
        </row>
        <row r="64">
          <cell r="J64" t="str">
            <v>Street</v>
          </cell>
          <cell r="L64" t="str">
            <v>Street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venues"/>
      <sheetName val="Income Statement (core)"/>
      <sheetName val="Income Statement (R-Co)"/>
      <sheetName val="Value Matrix"/>
      <sheetName val="Income Statement (output)"/>
      <sheetName val="Balance Sheet (total)"/>
      <sheetName val="Returns "/>
    </sheetNames>
    <sheetDataSet>
      <sheetData sheetId="0" refreshError="1">
        <row r="37">
          <cell r="B37">
            <v>192.3</v>
          </cell>
        </row>
        <row r="38">
          <cell r="B38">
            <v>0.39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PF Mgmt IS"/>
      <sheetName val="GAP Case IS Nov 2001"/>
      <sheetName val="GAP Case IS"/>
      <sheetName val="GAP Case BS"/>
      <sheetName val="GAP Case CF"/>
      <sheetName val="Rev Build"/>
      <sheetName val="Cap Table"/>
      <sheetName val="Returns"/>
      <sheetName val="Recap"/>
      <sheetName val="Mgmt by SBU"/>
      <sheetName val="Mgmt Compensation"/>
      <sheetName val="Ownership Breakdown"/>
      <sheetName val="Ownership Detail"/>
      <sheetName val="Share Detail"/>
      <sheetName val="Ownership Sensitivity"/>
      <sheetName val="Medi IS"/>
      <sheetName val="Mgmt CF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assumptions"/>
      <sheetName val="__FDSCACHE__"/>
      <sheetName val="Returns"/>
      <sheetName val="Val Mtx"/>
      <sheetName val="comps"/>
      <sheetName val="model"/>
      <sheetName val="alt returns"/>
      <sheetName val="5 Year Plan"/>
      <sheetName val="adj bid"/>
      <sheetName val="sr mgmt econ"/>
      <sheetName val="working capital adj"/>
      <sheetName val="quarterly balance sheet"/>
      <sheetName val="quarterly cumulative cash flow"/>
      <sheetName val="new biz proj"/>
      <sheetName val="revenue rollover"/>
      <sheetName val="field expenses"/>
      <sheetName val="IT expenses"/>
      <sheetName val="corporate expenses"/>
      <sheetName val="benefits"/>
      <sheetName val="current pipeline"/>
      <sheetName val="new options plan"/>
      <sheetName val="current cap table &amp; rollover"/>
      <sheetName val="current options &amp; payout"/>
      <sheetName val="options loan program"/>
      <sheetName val="actual vs. budget"/>
      <sheetName val="carryover &amp; bookings"/>
      <sheetName val="top 50 cust $"/>
      <sheetName val="top 50 cust %"/>
      <sheetName val="top 65 fcst"/>
      <sheetName val="renewal status"/>
      <sheetName val="top 65 fcst grth"/>
      <sheetName val="new biz sold"/>
      <sheetName val="2pager exhibits"/>
      <sheetName val="om exhibits"/>
      <sheetName val="GM rev build"/>
      <sheetName val="options calc"/>
      <sheetName val="consolidated model"/>
      <sheetName val="ipo valuation"/>
      <sheetName val="trading comps"/>
      <sheetName val="operating comps"/>
      <sheetName val="energy segment"/>
      <sheetName val="engg segment"/>
      <sheetName val="IC exhibits"/>
      <sheetName val="quarterly performance"/>
      <sheetName val="rev calc 2005 "/>
      <sheetName val="convert pfd"/>
      <sheetName val="options dilution calc"/>
      <sheetName val="val matrix"/>
      <sheetName val="val matrix_old"/>
      <sheetName val="ipo valuation_old"/>
    </sheetNames>
    <sheetDataSet>
      <sheetData sheetId="0" refreshError="1">
        <row r="8">
          <cell r="O8">
            <v>1</v>
          </cell>
        </row>
        <row r="11">
          <cell r="G11">
            <v>1</v>
          </cell>
        </row>
        <row r="13">
          <cell r="G13">
            <v>1</v>
          </cell>
        </row>
        <row r="15">
          <cell r="G15">
            <v>1.4999999999999999E-2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quisition Schedule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"/>
      <sheetName val="Standalone"/>
      <sheetName val="Hist Graph"/>
      <sheetName val="Proj Graph"/>
      <sheetName val="LBO"/>
      <sheetName val="LBO Sens"/>
      <sheetName val="Trading Value"/>
      <sheetName val="PFMA Statements"/>
      <sheetName val="PFMA Credit"/>
      <sheetName val="Fin Graph"/>
      <sheetName val="Credit Graph"/>
      <sheetName val="PFMA Cap"/>
      <sheetName val="Cases"/>
      <sheetName val="PFMA Fin Sum"/>
      <sheetName val="DCF Inputs"/>
      <sheetName val="DCF Matrix"/>
      <sheetName val="LBO IRR"/>
      <sheetName val="Trading Val Calc"/>
      <sheetName val="Sensey"/>
      <sheetName val="LBO Summary"/>
      <sheetName val="Trans Assump"/>
      <sheetName val="SA"/>
      <sheetName val="LBO_IS_WC"/>
      <sheetName val="LBO_BS"/>
      <sheetName val="DEBT_FEES"/>
      <sheetName val="VALSUM"/>
      <sheetName val="VALMAT"/>
      <sheetName val="PF NOL"/>
      <sheetName val="Hist Inputs"/>
      <sheetName val="Module1"/>
      <sheetName val="Hist_Graph"/>
      <sheetName val="Proj_Graph"/>
      <sheetName val="LBO_Sens"/>
      <sheetName val="Trading_Value"/>
      <sheetName val="PFMA_Statements"/>
      <sheetName val="PFMA_Credit"/>
      <sheetName val="Fin_Graph"/>
      <sheetName val="Credit_Graph"/>
      <sheetName val="PFMA_Cap"/>
      <sheetName val="PFMA_Fin_Sum"/>
      <sheetName val="DCF_Inputs"/>
      <sheetName val="DCF_Matrix"/>
      <sheetName val="LBO_IRR"/>
      <sheetName val="Trading_Val_Calc"/>
      <sheetName val="LBO_Summary"/>
      <sheetName val="Trans_Assump"/>
      <sheetName val="PF_NOL"/>
      <sheetName val="Hist_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Panel"/>
      <sheetName val="Returns_LBO"/>
      <sheetName val="assumptions"/>
      <sheetName val="__FDSCACHE__"/>
      <sheetName val="trading comps"/>
      <sheetName val="Model"/>
      <sheetName val="val matrix"/>
      <sheetName val="Management Model"/>
    </sheetNames>
    <sheetDataSet>
      <sheetData sheetId="0" refreshError="1">
        <row r="12">
          <cell r="G12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"/>
      <sheetName val="Quart Inc"/>
      <sheetName val="Annual Inc"/>
      <sheetName val="Cash Flow"/>
      <sheetName val="Balance"/>
      <sheetName val="__FDSCACHE__"/>
      <sheetName val="Valuation"/>
      <sheetName val="CRSVal"/>
      <sheetName val="YTY"/>
      <sheetName val="Customer Concentration"/>
      <sheetName val="New market economics"/>
      <sheetName val="Acquisition economics"/>
      <sheetName val="Comp Benchmarking"/>
      <sheetName val="Operational trends"/>
      <sheetName val="Big 5"/>
      <sheetName val="Market"/>
      <sheetName val="Note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8">
          <cell r="K58">
            <v>6.3233380085784106</v>
          </cell>
          <cell r="L58">
            <v>7.9269916089198036</v>
          </cell>
          <cell r="M58">
            <v>9.7948446605125419</v>
          </cell>
          <cell r="N58">
            <v>11.974384387994954</v>
          </cell>
          <cell r="O58">
            <v>14.509989393355477</v>
          </cell>
          <cell r="P58">
            <v>17.434920094044138</v>
          </cell>
          <cell r="Q58">
            <v>20.7812323620937</v>
          </cell>
          <cell r="R58">
            <v>24.597052260271347</v>
          </cell>
          <cell r="S58">
            <v>28.932459088794271</v>
          </cell>
          <cell r="T58">
            <v>33.820078029467673</v>
          </cell>
          <cell r="U58">
            <v>39.297993123953667</v>
          </cell>
          <cell r="V58">
            <v>45.434785398563442</v>
          </cell>
          <cell r="W58">
            <v>52.301700809624919</v>
          </cell>
          <cell r="X58">
            <v>59.934058396676619</v>
          </cell>
          <cell r="Y58">
            <v>68.398910252300922</v>
          </cell>
          <cell r="Z58">
            <v>77.799507607458963</v>
          </cell>
          <cell r="AA58">
            <v>88.214266460664589</v>
          </cell>
          <cell r="AB58">
            <v>99.708949985425932</v>
          </cell>
          <cell r="AC58">
            <v>112.36473296925635</v>
          </cell>
          <cell r="AD58">
            <v>126.29062769178358</v>
          </cell>
        </row>
        <row r="60">
          <cell r="K60">
            <v>6.6978459554047198</v>
          </cell>
          <cell r="L60">
            <v>8.4781652651834634</v>
          </cell>
          <cell r="M60">
            <v>10.546614596224064</v>
          </cell>
          <cell r="N60">
            <v>12.961012589006037</v>
          </cell>
          <cell r="O60">
            <v>15.777509942181849</v>
          </cell>
          <cell r="P60">
            <v>19.046464601871289</v>
          </cell>
          <cell r="Q60">
            <v>22.797343623834635</v>
          </cell>
          <cell r="R60">
            <v>27.077614045190241</v>
          </cell>
          <cell r="S60">
            <v>31.955311379460987</v>
          </cell>
          <cell r="T60">
            <v>37.482590433645257</v>
          </cell>
          <cell r="U60">
            <v>43.685596837077156</v>
          </cell>
          <cell r="V60">
            <v>50.62958666041164</v>
          </cell>
          <cell r="W60">
            <v>58.413898296140616</v>
          </cell>
          <cell r="X60">
            <v>67.110183646959157</v>
          </cell>
          <cell r="Y60">
            <v>76.731556505064731</v>
          </cell>
          <cell r="Z60">
            <v>87.425828100457451</v>
          </cell>
          <cell r="AA60">
            <v>99.292990157444024</v>
          </cell>
          <cell r="AB60">
            <v>112.42124934815099</v>
          </cell>
          <cell r="AC60">
            <v>126.88023061687119</v>
          </cell>
          <cell r="AD60">
            <v>142.79512850934404</v>
          </cell>
        </row>
        <row r="61">
          <cell r="AD61">
            <v>-16.504500817560455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1"/>
      <sheetName val="Output2"/>
      <sheetName val="Input"/>
      <sheetName val="QCOM"/>
      <sheetName val="GEMS"/>
      <sheetName val="ADCT"/>
      <sheetName val="ALA"/>
      <sheetName val="ADTN"/>
      <sheetName val="BBTK"/>
      <sheetName val="DIGI"/>
      <sheetName val="ERIC"/>
      <sheetName val="GIC"/>
      <sheetName val="MOT"/>
      <sheetName val="NN"/>
      <sheetName val="NOK"/>
      <sheetName val="NT"/>
      <sheetName val="PRMS"/>
      <sheetName val="SFA"/>
      <sheetName val="SIE"/>
      <sheetName val="LU"/>
      <sheetName val="AFCI"/>
      <sheetName val="TLAB"/>
      <sheetName val="Sensitivity"/>
      <sheetName val="Merger (2)"/>
      <sheetName val="Output2 (2)"/>
      <sheetName val="Output1 (3)"/>
      <sheetName val="ADC2"/>
      <sheetName val="Merger"/>
      <sheetName val="PresentationNormal (2)"/>
      <sheetName val="ADC1"/>
      <sheetName val="Sheet1 (2)"/>
      <sheetName val="PresentationWide"/>
      <sheetName val="Sheet2"/>
      <sheetName val="Output1 (2)"/>
      <sheetName val="Lunet Operating"/>
      <sheetName val="Backup"/>
      <sheetName val="ASND"/>
      <sheetName val="BNET"/>
      <sheetName val="COMS"/>
      <sheetName val="csc"/>
      <sheetName val="Merger_(2)"/>
      <sheetName val="Output2_(2)"/>
      <sheetName val="Output1_(3)"/>
      <sheetName val="PresentationNormal_(2)"/>
      <sheetName val="Sheet1_(2)"/>
      <sheetName val="Output1_(2)"/>
      <sheetName val="Lunet_Operating"/>
    </sheetNames>
    <definedNames>
      <definedName name="GetData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alanco Ajustado"/>
      <sheetName val="Assumptions"/>
      <sheetName val="Fluxo de Caixa"/>
      <sheetName val="DRE"/>
      <sheetName val="Ativo"/>
      <sheetName val="Passivo"/>
      <sheetName val="IRCS"/>
      <sheetName val="Depreciacao"/>
      <sheetName val="Investimentos"/>
      <sheetName val="Taxa de Desconto"/>
      <sheetName val="macros"/>
      <sheetName val="Módulo1"/>
    </sheetNames>
    <sheetDataSet>
      <sheetData sheetId="0" refreshError="1">
        <row r="19">
          <cell r="E19">
            <v>1</v>
          </cell>
        </row>
        <row r="29">
          <cell r="E29">
            <v>2</v>
          </cell>
        </row>
        <row r="39">
          <cell r="D39">
            <v>0.15</v>
          </cell>
        </row>
        <row r="41">
          <cell r="D41">
            <v>0.1</v>
          </cell>
        </row>
        <row r="45">
          <cell r="D45">
            <v>0.09</v>
          </cell>
          <cell r="F45">
            <v>0.08</v>
          </cell>
        </row>
        <row r="47">
          <cell r="D47">
            <v>10000</v>
          </cell>
        </row>
        <row r="49">
          <cell r="D49">
            <v>10000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"/>
      <sheetName val="Figures"/>
      <sheetName val="projections"/>
      <sheetName val="Targets &amp; Cost cutting"/>
      <sheetName val="eval"/>
      <sheetName val="dayval"/>
      <sheetName val="debt"/>
      <sheetName val="dcf"/>
      <sheetName val="Oildisc"/>
      <sheetName val="assms"/>
      <sheetName val="chem"/>
      <sheetName val="r&amp;m"/>
      <sheetName val="Gas&amp;Power"/>
      <sheetName val="group e&amp;p"/>
      <sheetName val="ARCO_E&amp;P"/>
      <sheetName val="USA"/>
      <sheetName val="UK"/>
      <sheetName val="Europe"/>
      <sheetName val="RoW"/>
      <sheetName val="prodprofile"/>
      <sheetName val="lr"/>
      <sheetName val="SOP"/>
      <sheetName val="Amoco Cost savings"/>
      <sheetName val="Targets_&amp;_Cost_cutting"/>
      <sheetName val="group_e&amp;p"/>
      <sheetName val="Amoco_Cost_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tyTemplate"/>
      <sheetName val="Tables"/>
      <sheetName val="Quarterly"/>
      <sheetName val="Model"/>
    </sheetNames>
    <sheetDataSet>
      <sheetData sheetId="0" refreshError="1">
        <row r="14">
          <cell r="A14" t="str">
            <v>Avg. Shares Outstanding (m shrs) --- [+ve]</v>
          </cell>
          <cell r="B14" t="str">
            <v>MD02000000</v>
          </cell>
          <cell r="C14" t="str">
            <v>m shrs</v>
          </cell>
          <cell r="D14">
            <v>52.037999999999997</v>
          </cell>
          <cell r="E14">
            <v>52.037999999999997</v>
          </cell>
          <cell r="F14">
            <v>56.238</v>
          </cell>
          <cell r="G14">
            <v>56.238</v>
          </cell>
          <cell r="H14">
            <v>56.238</v>
          </cell>
        </row>
        <row r="15">
          <cell r="A15" t="str">
            <v>Fully diluted shares (m shrs)  --- [+ve]</v>
          </cell>
          <cell r="B15" t="str">
            <v>MD03000000</v>
          </cell>
          <cell r="C15" t="str">
            <v>m shrs</v>
          </cell>
          <cell r="D15">
            <v>52.037999999999997</v>
          </cell>
          <cell r="E15">
            <v>52.037999999999997</v>
          </cell>
          <cell r="F15">
            <v>56.238</v>
          </cell>
          <cell r="G15">
            <v>56.238</v>
          </cell>
          <cell r="H15">
            <v>56.238</v>
          </cell>
        </row>
        <row r="16">
          <cell r="A16" t="str">
            <v>Avg fully diluted shares (m shrs)  --- [+ve]</v>
          </cell>
          <cell r="B16" t="str">
            <v>MD04000000</v>
          </cell>
          <cell r="C16" t="str">
            <v>m shrs</v>
          </cell>
          <cell r="D16">
            <v>52.037999999999997</v>
          </cell>
          <cell r="E16">
            <v>52.037999999999997</v>
          </cell>
          <cell r="F16">
            <v>56.238</v>
          </cell>
          <cell r="G16">
            <v>56.238</v>
          </cell>
          <cell r="H16">
            <v>56.238</v>
          </cell>
        </row>
        <row r="17">
          <cell r="A17" t="str">
            <v>Free Float (%)  --- [+ve]</v>
          </cell>
          <cell r="B17" t="str">
            <v>MD11000000</v>
          </cell>
          <cell r="C17" t="str">
            <v>%</v>
          </cell>
          <cell r="D17">
            <v>67</v>
          </cell>
          <cell r="E17">
            <v>67</v>
          </cell>
          <cell r="F17">
            <v>67</v>
          </cell>
          <cell r="G17">
            <v>67</v>
          </cell>
          <cell r="H17">
            <v>67</v>
          </cell>
        </row>
        <row r="20">
          <cell r="A20" t="str">
            <v>Depreciation/Amortisation ($m) --- [+ve]</v>
          </cell>
          <cell r="B20" t="str">
            <v>PL04000000</v>
          </cell>
          <cell r="C20" t="str">
            <v>$m</v>
          </cell>
          <cell r="D20">
            <v>228.86</v>
          </cell>
          <cell r="E20">
            <v>429.53</v>
          </cell>
          <cell r="F20">
            <v>808.45499999999993</v>
          </cell>
          <cell r="G20">
            <v>1092.0686999999998</v>
          </cell>
          <cell r="H20">
            <v>1326.9480899999999</v>
          </cell>
        </row>
        <row r="21">
          <cell r="A21" t="str">
            <v>Gross Interest Expense ($m)  --- [+ve]</v>
          </cell>
          <cell r="B21" t="str">
            <v>PL60000000</v>
          </cell>
          <cell r="C21" t="str">
            <v>$m</v>
          </cell>
          <cell r="D21">
            <v>119.80500000000001</v>
          </cell>
          <cell r="E21">
            <v>264.34500000000003</v>
          </cell>
          <cell r="F21">
            <v>362.4288341564835</v>
          </cell>
          <cell r="G21">
            <v>315.85286456560129</v>
          </cell>
          <cell r="H21">
            <v>188.70748846960299</v>
          </cell>
        </row>
        <row r="22">
          <cell r="A22" t="str">
            <v>Operating Profit ($m)</v>
          </cell>
          <cell r="B22" t="str">
            <v>PL07000000</v>
          </cell>
          <cell r="C22" t="str">
            <v>$m</v>
          </cell>
          <cell r="D22">
            <v>440.17599999999976</v>
          </cell>
          <cell r="E22">
            <v>1034.2009999999996</v>
          </cell>
          <cell r="F22">
            <v>1614.8808939920673</v>
          </cell>
          <cell r="G22">
            <v>2634.323324202418</v>
          </cell>
          <cell r="H22">
            <v>4405.3826010538432</v>
          </cell>
        </row>
        <row r="23">
          <cell r="A23" t="str">
            <v>Operating Margin (%)</v>
          </cell>
          <cell r="B23" t="str">
            <v>PL08000000</v>
          </cell>
          <cell r="C23" t="str">
            <v>%</v>
          </cell>
          <cell r="D23">
            <v>24.661294895024096</v>
          </cell>
          <cell r="E23">
            <v>27.350415822710652</v>
          </cell>
          <cell r="F23">
            <v>24.955183130740949</v>
          </cell>
          <cell r="G23">
            <v>25.548350075994602</v>
          </cell>
          <cell r="H23">
            <v>26.761379125423279</v>
          </cell>
        </row>
        <row r="24">
          <cell r="A24" t="str">
            <v>Gross Interest Income from Cash &amp; Equiv ($m) --- [+ve]</v>
          </cell>
          <cell r="B24" t="str">
            <v>PL62000000</v>
          </cell>
          <cell r="C24" t="str">
            <v>$m</v>
          </cell>
          <cell r="D24">
            <v>116.39400000000001</v>
          </cell>
          <cell r="E24">
            <v>3.1669999999999998</v>
          </cell>
          <cell r="F24">
            <v>7</v>
          </cell>
          <cell r="G24">
            <v>7</v>
          </cell>
          <cell r="H24">
            <v>9.5</v>
          </cell>
        </row>
        <row r="25">
          <cell r="A25" t="str">
            <v>Other Income ($m)</v>
          </cell>
          <cell r="B25" t="str">
            <v>PL09000000</v>
          </cell>
          <cell r="C25" t="str">
            <v>$m</v>
          </cell>
        </row>
        <row r="26">
          <cell r="A26" t="str">
            <v>Exceptional Items/Provisions ($m)</v>
          </cell>
          <cell r="B26" t="str">
            <v>PL17000000</v>
          </cell>
          <cell r="C26" t="str">
            <v>$m</v>
          </cell>
        </row>
        <row r="27">
          <cell r="A27" t="str">
            <v>Associates ($m)</v>
          </cell>
          <cell r="B27" t="str">
            <v>PL10000000</v>
          </cell>
          <cell r="C27" t="str">
            <v>$m</v>
          </cell>
        </row>
        <row r="28">
          <cell r="A28" t="str">
            <v>Pre-Tax Profit (Profit Before Tax; $m)</v>
          </cell>
          <cell r="B28" t="str">
            <v>PL18000000</v>
          </cell>
          <cell r="C28" t="str">
            <v>$m</v>
          </cell>
          <cell r="D28">
            <v>436.76499999999976</v>
          </cell>
          <cell r="E28">
            <v>773.02299999999968</v>
          </cell>
          <cell r="F28">
            <v>1259.4520598355839</v>
          </cell>
          <cell r="G28">
            <v>2325.4704596368165</v>
          </cell>
          <cell r="H28">
            <v>4226.1751125842402</v>
          </cell>
        </row>
        <row r="31">
          <cell r="A31" t="str">
            <v>Minority Interests ($m)</v>
          </cell>
          <cell r="B31" t="str">
            <v>PL21000000</v>
          </cell>
          <cell r="C31" t="str">
            <v>$m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A32" t="str">
            <v>Preference Dividends ($m) --- [+ve]</v>
          </cell>
          <cell r="B32" t="str">
            <v>PL23000000</v>
          </cell>
          <cell r="C32" t="str">
            <v>$m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</row>
        <row r="33">
          <cell r="A33" t="str">
            <v>Net Profit ($m)</v>
          </cell>
          <cell r="B33" t="str">
            <v>PL22000000</v>
          </cell>
          <cell r="C33" t="str">
            <v>$m</v>
          </cell>
          <cell r="D33">
            <v>390.76499999999976</v>
          </cell>
          <cell r="E33">
            <v>728.02299999999968</v>
          </cell>
          <cell r="F33">
            <v>1194.1344568438046</v>
          </cell>
          <cell r="G33">
            <v>2206.8519366549758</v>
          </cell>
          <cell r="H33">
            <v>4011.6838569550282</v>
          </cell>
        </row>
        <row r="34">
          <cell r="A34" t="str">
            <v>Extraordinary items ($m)</v>
          </cell>
          <cell r="B34" t="str">
            <v>PL24000000</v>
          </cell>
          <cell r="C34" t="str">
            <v>$m</v>
          </cell>
          <cell r="D34">
            <v>113.554</v>
          </cell>
        </row>
        <row r="35">
          <cell r="A35" t="str">
            <v>EBIT ($m)</v>
          </cell>
          <cell r="B35" t="str">
            <v>PL11000000</v>
          </cell>
          <cell r="C35" t="str">
            <v>$m</v>
          </cell>
          <cell r="D35">
            <v>440.17599999999976</v>
          </cell>
          <cell r="E35">
            <v>1034.2009999999996</v>
          </cell>
          <cell r="F35">
            <v>1614.8808939920673</v>
          </cell>
          <cell r="G35">
            <v>2634.323324202418</v>
          </cell>
          <cell r="H35">
            <v>4405.3826010538432</v>
          </cell>
        </row>
        <row r="36">
          <cell r="A36" t="str">
            <v>EBITDA ($m)</v>
          </cell>
          <cell r="B36" t="str">
            <v>PL12000000</v>
          </cell>
          <cell r="C36" t="str">
            <v>$m</v>
          </cell>
          <cell r="D36">
            <v>669.03599999999983</v>
          </cell>
          <cell r="E36">
            <v>1463.7309999999995</v>
          </cell>
          <cell r="F36">
            <v>2423.3358939920672</v>
          </cell>
          <cell r="G36">
            <v>3726.3920242024178</v>
          </cell>
          <cell r="H36">
            <v>5732.3306910538431</v>
          </cell>
        </row>
        <row r="37">
          <cell r="A37" t="str">
            <v>EBITDA Margin (%)</v>
          </cell>
          <cell r="B37" t="str">
            <v>PL13000000</v>
          </cell>
          <cell r="C37" t="str">
            <v>%</v>
          </cell>
          <cell r="D37">
            <v>37.483402301323437</v>
          </cell>
          <cell r="E37">
            <v>38.709739695274017</v>
          </cell>
          <cell r="F37">
            <v>37.448452852998422</v>
          </cell>
          <cell r="G37">
            <v>36.139515252381464</v>
          </cell>
          <cell r="H37">
            <v>34.82219112112859</v>
          </cell>
        </row>
        <row r="38">
          <cell r="A38" t="str">
            <v>Net Interest Expense (Income) ($m)</v>
          </cell>
          <cell r="B38" t="str">
            <v>PL14000000</v>
          </cell>
          <cell r="C38" t="str">
            <v>$m</v>
          </cell>
          <cell r="D38">
            <v>3.4110000000000014</v>
          </cell>
          <cell r="E38">
            <v>261.17800000000005</v>
          </cell>
          <cell r="F38">
            <v>355.4288341564835</v>
          </cell>
          <cell r="G38">
            <v>308.85286456560129</v>
          </cell>
          <cell r="H38">
            <v>179.20748846960299</v>
          </cell>
        </row>
        <row r="40">
          <cell r="A40" t="str">
            <v>EPS (Fully Diluted) ($)</v>
          </cell>
          <cell r="B40" t="str">
            <v>PL28000000</v>
          </cell>
          <cell r="C40" t="str">
            <v>$</v>
          </cell>
          <cell r="D40">
            <v>5.3270878973058116</v>
          </cell>
          <cell r="E40">
            <v>13.990218686344589</v>
          </cell>
          <cell r="F40">
            <v>21.233586842416241</v>
          </cell>
          <cell r="G40">
            <v>39.241294794533516</v>
          </cell>
          <cell r="H40">
            <v>71.334042052616169</v>
          </cell>
        </row>
        <row r="41">
          <cell r="A41" t="str">
            <v>EPS Ex-Exceptionals ($)</v>
          </cell>
          <cell r="B41" t="str">
            <v>PL29000000</v>
          </cell>
          <cell r="C41" t="str">
            <v>$</v>
          </cell>
          <cell r="D41">
            <v>7.5092240285944847</v>
          </cell>
          <cell r="E41">
            <v>13.990218686344589</v>
          </cell>
          <cell r="F41">
            <v>21.233586842416241</v>
          </cell>
          <cell r="G41">
            <v>39.241294794533516</v>
          </cell>
          <cell r="H41">
            <v>71.334042052616169</v>
          </cell>
        </row>
        <row r="42">
          <cell r="A42" t="str">
            <v>DPS ($) --- [+ve]</v>
          </cell>
          <cell r="B42" t="str">
            <v>PL30000000</v>
          </cell>
          <cell r="C42" t="str">
            <v>$</v>
          </cell>
          <cell r="D42">
            <v>57.241999999999997</v>
          </cell>
          <cell r="E42">
            <v>85.861999999999995</v>
          </cell>
          <cell r="F42">
            <v>185.58539999999999</v>
          </cell>
          <cell r="G42">
            <v>185.58539999999999</v>
          </cell>
          <cell r="H42">
            <v>185.58539999999999</v>
          </cell>
        </row>
        <row r="44">
          <cell r="A44" t="str">
            <v>Total Debt to EBITDA (%)</v>
          </cell>
          <cell r="B44" t="str">
            <v>PL33000000</v>
          </cell>
          <cell r="C44" t="str">
            <v>%</v>
          </cell>
          <cell r="D44">
            <v>180.11407457894649</v>
          </cell>
          <cell r="E44">
            <v>169.62426839357784</v>
          </cell>
          <cell r="F44">
            <v>96.955237002156494</v>
          </cell>
          <cell r="G44">
            <v>50.751615407572892</v>
          </cell>
          <cell r="H44">
            <v>10.796704914484332</v>
          </cell>
        </row>
        <row r="45">
          <cell r="A45" t="str">
            <v>EBITDA interest coverage (%)</v>
          </cell>
          <cell r="B45" t="str">
            <v>PL34000000</v>
          </cell>
          <cell r="C45" t="str">
            <v>%</v>
          </cell>
          <cell r="D45">
            <v>19614.072119613003</v>
          </cell>
          <cell r="E45">
            <v>560.43426322278265</v>
          </cell>
          <cell r="F45">
            <v>681.80621860441204</v>
          </cell>
          <cell r="G45">
            <v>1206.5266188945839</v>
          </cell>
          <cell r="H45">
            <v>3198.7115828734782</v>
          </cell>
        </row>
        <row r="46">
          <cell r="A46" t="str">
            <v>(EBITDA - cap ex)/ Interest (%)</v>
          </cell>
          <cell r="B46" t="str">
            <v>PL35000000</v>
          </cell>
          <cell r="C46" t="str">
            <v>%</v>
          </cell>
          <cell r="D46">
            <v>-1305.640193491648</v>
          </cell>
          <cell r="E46">
            <v>-0.39743010513911514</v>
          </cell>
          <cell r="F46">
            <v>330.11837567333845</v>
          </cell>
          <cell r="G46">
            <v>720.85846680872385</v>
          </cell>
          <cell r="H46">
            <v>1943.1836921505169</v>
          </cell>
        </row>
        <row r="47">
          <cell r="A47" t="str">
            <v>Return on Avg. Equity (ROAE) (%)</v>
          </cell>
          <cell r="B47" t="str">
            <v>PL36000000</v>
          </cell>
          <cell r="C47" t="str">
            <v>%</v>
          </cell>
          <cell r="D47">
            <v>28.889672820763444</v>
          </cell>
          <cell r="E47">
            <v>54.005137002179026</v>
          </cell>
          <cell r="F47">
            <v>47.57289778845518</v>
          </cell>
          <cell r="G47">
            <v>50.595906480278707</v>
          </cell>
          <cell r="H47">
            <v>55.064681459395104</v>
          </cell>
        </row>
        <row r="48">
          <cell r="A48" t="str">
            <v>Return on Avg Assets(ROAA) (%)</v>
          </cell>
          <cell r="B48" t="str">
            <v>PL61000000</v>
          </cell>
          <cell r="C48" t="str">
            <v>%</v>
          </cell>
          <cell r="D48">
            <v>14.622977813082217</v>
          </cell>
          <cell r="E48">
            <v>20.786646942817676</v>
          </cell>
          <cell r="F48">
            <v>21.770030524632336</v>
          </cell>
          <cell r="G48">
            <v>30.087072460211218</v>
          </cell>
          <cell r="H48">
            <v>41.329496890843259</v>
          </cell>
        </row>
        <row r="49">
          <cell r="A49" t="str">
            <v>Interest cover (X) *</v>
          </cell>
          <cell r="B49" t="str">
            <v>PL53000000</v>
          </cell>
          <cell r="C49" t="str">
            <v>X</v>
          </cell>
          <cell r="D49">
            <v>129.0460275579008</v>
          </cell>
          <cell r="E49">
            <v>3.9597554158466615</v>
          </cell>
          <cell r="F49">
            <v>4.5434718255893918</v>
          </cell>
          <cell r="G49">
            <v>8.5293796057471241</v>
          </cell>
          <cell r="H49">
            <v>24.582580999683394</v>
          </cell>
        </row>
        <row r="50">
          <cell r="A50" t="str">
            <v>Return on Capital Employed (%)</v>
          </cell>
          <cell r="B50" t="str">
            <v>PL59000000</v>
          </cell>
          <cell r="C50" t="str">
            <v>%</v>
          </cell>
          <cell r="D50">
            <v>22.605088471542114</v>
          </cell>
          <cell r="E50">
            <v>31.089242537119375</v>
          </cell>
          <cell r="F50">
            <v>31.596928343941165</v>
          </cell>
          <cell r="G50">
            <v>38.918029760891351</v>
          </cell>
          <cell r="H50">
            <v>49.182282450089978</v>
          </cell>
        </row>
        <row r="53">
          <cell r="A53" t="str">
            <v>Associates ($m) --- [+ve]</v>
          </cell>
          <cell r="B53" t="str">
            <v>BS02000000</v>
          </cell>
          <cell r="C53" t="str">
            <v>$m</v>
          </cell>
        </row>
        <row r="54">
          <cell r="A54" t="str">
            <v>Investments ($m) --- [+ve]</v>
          </cell>
          <cell r="B54" t="str">
            <v>BS03000000</v>
          </cell>
          <cell r="C54" t="str">
            <v>$m</v>
          </cell>
          <cell r="D54">
            <v>142.768</v>
          </cell>
          <cell r="E54">
            <v>265.19499999999999</v>
          </cell>
          <cell r="F54">
            <v>691.82499999999993</v>
          </cell>
          <cell r="G54">
            <v>775.755</v>
          </cell>
          <cell r="H54">
            <v>860.755</v>
          </cell>
        </row>
        <row r="56">
          <cell r="A56" t="str">
            <v xml:space="preserve">   Cash&amp; Equiv. ($m) --- [+ve]</v>
          </cell>
          <cell r="B56" t="str">
            <v>BS06000000</v>
          </cell>
          <cell r="C56" t="str">
            <v>$m</v>
          </cell>
          <cell r="D56">
            <v>131.79300000000001</v>
          </cell>
          <cell r="E56">
            <v>382.76299999999998</v>
          </cell>
          <cell r="F56">
            <v>485</v>
          </cell>
          <cell r="G56">
            <v>590</v>
          </cell>
          <cell r="H56">
            <v>700</v>
          </cell>
        </row>
        <row r="57">
          <cell r="A57" t="str">
            <v xml:space="preserve">   Stock/ WIP ($m) --- [+ve]</v>
          </cell>
          <cell r="B57" t="str">
            <v>BS07000000</v>
          </cell>
          <cell r="C57" t="str">
            <v>$m</v>
          </cell>
        </row>
        <row r="58">
          <cell r="A58" t="str">
            <v xml:space="preserve">   Account/Trade Receivables ($m) --- [+ve]</v>
          </cell>
          <cell r="B58" t="str">
            <v>BS44000000</v>
          </cell>
          <cell r="C58" t="str">
            <v>$m</v>
          </cell>
        </row>
        <row r="59">
          <cell r="A59" t="str">
            <v>Total Assets ($m) --- [+ve]</v>
          </cell>
          <cell r="B59" t="str">
            <v>BS15000000</v>
          </cell>
          <cell r="C59" t="str">
            <v>$m</v>
          </cell>
          <cell r="D59">
            <v>2457.7150000000001</v>
          </cell>
          <cell r="E59">
            <v>4547.0029999999997</v>
          </cell>
          <cell r="F59">
            <v>6423.4405691320371</v>
          </cell>
          <cell r="G59">
            <v>8246.3279141488601</v>
          </cell>
          <cell r="H59">
            <v>11166.847462993635</v>
          </cell>
        </row>
        <row r="61">
          <cell r="A61" t="str">
            <v xml:space="preserve">   S.T. Borrowings ($m) --- [+ve]</v>
          </cell>
          <cell r="B61" t="str">
            <v>BS32000000</v>
          </cell>
          <cell r="C61" t="str">
            <v>$m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</row>
        <row r="62">
          <cell r="A62" t="str">
            <v xml:space="preserve">   Account/Trade Payables ($m) --- [+ve]</v>
          </cell>
          <cell r="B62" t="str">
            <v>BS45000000</v>
          </cell>
          <cell r="C62" t="str">
            <v>$m</v>
          </cell>
        </row>
        <row r="63">
          <cell r="A63" t="str">
            <v>Long Term Liabilities ($m)  --- [+ve]</v>
          </cell>
          <cell r="B63" t="str">
            <v>BS11000000</v>
          </cell>
          <cell r="C63" t="str">
            <v>$m</v>
          </cell>
          <cell r="D63">
            <v>1205.028</v>
          </cell>
          <cell r="E63">
            <v>2482.8429999999998</v>
          </cell>
          <cell r="F63">
            <v>2349.5510593783365</v>
          </cell>
          <cell r="G63">
            <v>1891.2041487016818</v>
          </cell>
          <cell r="H63">
            <v>618.90282943550392</v>
          </cell>
        </row>
        <row r="64">
          <cell r="A64" t="str">
            <v xml:space="preserve">   L.T. Borrowings ($m) --- [+ve]</v>
          </cell>
          <cell r="B64" t="str">
            <v>BS36000000</v>
          </cell>
          <cell r="C64" t="str">
            <v>$m</v>
          </cell>
          <cell r="D64">
            <v>1205.028</v>
          </cell>
          <cell r="E64">
            <v>2482.8429999999998</v>
          </cell>
          <cell r="F64">
            <v>2349.5510593783365</v>
          </cell>
          <cell r="G64">
            <v>1891.2041487016818</v>
          </cell>
          <cell r="H64">
            <v>618.90282943550392</v>
          </cell>
        </row>
        <row r="65">
          <cell r="A65" t="str">
            <v xml:space="preserve">   Deferred Tax, others ($m)  --- [+ve]</v>
          </cell>
          <cell r="B65" t="str">
            <v>BS12000000</v>
          </cell>
          <cell r="C65" t="str">
            <v>$m</v>
          </cell>
        </row>
        <row r="66">
          <cell r="A66" t="str">
            <v>Total Shareholders Equity ($m)</v>
          </cell>
          <cell r="B66" t="str">
            <v>BS13000000</v>
          </cell>
          <cell r="C66" t="str">
            <v>$m</v>
          </cell>
          <cell r="D66">
            <v>1026.982</v>
          </cell>
          <cell r="E66">
            <v>1669.143</v>
          </cell>
          <cell r="F66">
            <v>3351.0870568438054</v>
          </cell>
          <cell r="G66">
            <v>5372.3535934987813</v>
          </cell>
          <cell r="H66">
            <v>9198.4520504538086</v>
          </cell>
        </row>
        <row r="67">
          <cell r="A67" t="str">
            <v>Total Debt ($m) --- [+ve]</v>
          </cell>
          <cell r="B67" t="str">
            <v>BS14000000</v>
          </cell>
          <cell r="C67" t="str">
            <v>$m</v>
          </cell>
          <cell r="D67">
            <v>1205.028</v>
          </cell>
          <cell r="E67">
            <v>2482.8429999999998</v>
          </cell>
          <cell r="F67">
            <v>2349.5510593783365</v>
          </cell>
          <cell r="G67">
            <v>1891.2041487016818</v>
          </cell>
          <cell r="H67">
            <v>618.90282943550392</v>
          </cell>
        </row>
        <row r="68">
          <cell r="A68" t="str">
            <v>Net Debt (Cash) ($m)</v>
          </cell>
          <cell r="B68" t="str">
            <v>BS41000000</v>
          </cell>
          <cell r="C68" t="str">
            <v>$m</v>
          </cell>
          <cell r="D68">
            <v>1073.2350000000001</v>
          </cell>
          <cell r="E68">
            <v>2100.08</v>
          </cell>
          <cell r="F68">
            <v>1864.5510593783365</v>
          </cell>
          <cell r="G68">
            <v>1301.2041487016818</v>
          </cell>
          <cell r="H68">
            <v>-81.097170564496082</v>
          </cell>
        </row>
        <row r="70">
          <cell r="A70" t="str">
            <v>Total Debt to Total Capital Ratio (X)</v>
          </cell>
          <cell r="B70" t="str">
            <v>BS16000000</v>
          </cell>
          <cell r="C70" t="str">
            <v>X</v>
          </cell>
          <cell r="D70">
            <v>0.53988467793603068</v>
          </cell>
          <cell r="E70">
            <v>0.59798925140884385</v>
          </cell>
          <cell r="F70">
            <v>0.41215579931170976</v>
          </cell>
          <cell r="G70">
            <v>0.26036884620796719</v>
          </cell>
          <cell r="H70">
            <v>6.3041708994682061E-2</v>
          </cell>
        </row>
        <row r="71">
          <cell r="A71" t="str">
            <v>L.T. Liability to Capital (%)</v>
          </cell>
          <cell r="B71" t="str">
            <v>BS43000000</v>
          </cell>
          <cell r="C71" t="str">
            <v>%</v>
          </cell>
          <cell r="D71">
            <v>53.988467793603064</v>
          </cell>
          <cell r="E71">
            <v>59.798925140884386</v>
          </cell>
          <cell r="F71">
            <v>41.215579931170979</v>
          </cell>
          <cell r="G71">
            <v>26.03688462079672</v>
          </cell>
          <cell r="H71">
            <v>6.3041708994682057</v>
          </cell>
        </row>
        <row r="72">
          <cell r="A72" t="str">
            <v>Net Debt/Equity (%)</v>
          </cell>
          <cell r="B72" t="str">
            <v>BS17000000</v>
          </cell>
          <cell r="C72" t="str">
            <v>%</v>
          </cell>
          <cell r="D72">
            <v>104.50377903410188</v>
          </cell>
          <cell r="E72">
            <v>125.81785982387368</v>
          </cell>
          <cell r="F72">
            <v>55.640185639774131</v>
          </cell>
          <cell r="G72">
            <v>24.220374293239026</v>
          </cell>
          <cell r="H72">
            <v>-0.88163932496115072</v>
          </cell>
        </row>
        <row r="73">
          <cell r="A73" t="str">
            <v>Book Value per Share ($)</v>
          </cell>
          <cell r="B73" t="str">
            <v>BS18000000</v>
          </cell>
          <cell r="C73" t="str">
            <v>$</v>
          </cell>
          <cell r="D73">
            <v>19.735231945885701</v>
          </cell>
          <cell r="E73">
            <v>32.075464083938662</v>
          </cell>
          <cell r="F73">
            <v>59.587593030403028</v>
          </cell>
          <cell r="G73">
            <v>95.528887824936547</v>
          </cell>
          <cell r="H73">
            <v>163.5629298775527</v>
          </cell>
        </row>
        <row r="74">
          <cell r="A74" t="str">
            <v>Appraised NAV per share ($)</v>
          </cell>
          <cell r="B74" t="str">
            <v>BS19000000</v>
          </cell>
          <cell r="C74" t="str">
            <v>$</v>
          </cell>
        </row>
        <row r="75">
          <cell r="A75" t="str">
            <v>Beta</v>
          </cell>
          <cell r="B75" t="str">
            <v>BS47000000</v>
          </cell>
          <cell r="C75" t="str">
            <v>X</v>
          </cell>
          <cell r="D75">
            <v>1.17</v>
          </cell>
          <cell r="E75">
            <v>1.19</v>
          </cell>
          <cell r="F75">
            <v>1.38</v>
          </cell>
          <cell r="G75">
            <v>1.38</v>
          </cell>
          <cell r="H75">
            <v>1.38</v>
          </cell>
        </row>
        <row r="76">
          <cell r="A76" t="str">
            <v>Equity Risk Premium (%)</v>
          </cell>
          <cell r="B76" t="str">
            <v>BS48000000</v>
          </cell>
          <cell r="C76" t="str">
            <v>%</v>
          </cell>
          <cell r="D76">
            <v>10.4</v>
          </cell>
          <cell r="E76">
            <v>10.4</v>
          </cell>
          <cell r="F76">
            <v>10.4</v>
          </cell>
          <cell r="G76">
            <v>10.4</v>
          </cell>
          <cell r="H76">
            <v>10.4</v>
          </cell>
        </row>
        <row r="77">
          <cell r="A77" t="str">
            <v>Risk Free Rate (%)</v>
          </cell>
          <cell r="B77" t="str">
            <v>BS49000000</v>
          </cell>
          <cell r="C77" t="str">
            <v>%</v>
          </cell>
          <cell r="D77">
            <v>11.9</v>
          </cell>
          <cell r="E77">
            <v>11.5</v>
          </cell>
          <cell r="F77">
            <v>11.5</v>
          </cell>
          <cell r="G77">
            <v>11.5</v>
          </cell>
          <cell r="H77">
            <v>11.5</v>
          </cell>
        </row>
        <row r="78">
          <cell r="A78" t="str">
            <v>Effective Cost of Debt (%)</v>
          </cell>
          <cell r="B78" t="str">
            <v>BS50000000</v>
          </cell>
          <cell r="C78" t="str">
            <v>%</v>
          </cell>
          <cell r="E78">
            <v>0</v>
          </cell>
          <cell r="F78">
            <v>20.392222432091238</v>
          </cell>
          <cell r="G78">
            <v>14.442133512865936</v>
          </cell>
          <cell r="H78">
            <v>12.71419368720653</v>
          </cell>
        </row>
        <row r="79">
          <cell r="A79" t="str">
            <v>WACC (Weighted Avg Capital Cost) (%)</v>
          </cell>
          <cell r="B79" t="str">
            <v>BS21000000</v>
          </cell>
          <cell r="C79" t="str">
            <v>%</v>
          </cell>
          <cell r="D79">
            <v>11.074055571435609</v>
          </cell>
          <cell r="E79">
            <v>9.5984086333624425</v>
          </cell>
          <cell r="F79">
            <v>23.165833354357485</v>
          </cell>
          <cell r="G79">
            <v>22.689420284509719</v>
          </cell>
          <cell r="H79">
            <v>24.983090428664973</v>
          </cell>
        </row>
        <row r="80">
          <cell r="A80" t="str">
            <v>Economic Value Added (EVA) ($m)</v>
          </cell>
          <cell r="B80" t="str">
            <v>BS22000000</v>
          </cell>
          <cell r="C80" t="str">
            <v>$m</v>
          </cell>
          <cell r="D80">
            <v>146.64272642131013</v>
          </cell>
          <cell r="E80">
            <v>575.47245831748614</v>
          </cell>
          <cell r="F80">
            <v>210.52974281050069</v>
          </cell>
          <cell r="G80">
            <v>851.89156761366576</v>
          </cell>
          <cell r="H80">
            <v>1729.1173723538932</v>
          </cell>
        </row>
        <row r="81">
          <cell r="A81" t="str">
            <v>EVA (%)</v>
          </cell>
          <cell r="B81" t="str">
            <v>BS51000000</v>
          </cell>
          <cell r="C81" t="str">
            <v>%</v>
          </cell>
          <cell r="D81">
            <v>6.5699851891931544</v>
          </cell>
          <cell r="E81">
            <v>13.860173380100177</v>
          </cell>
          <cell r="F81">
            <v>3.6930908175244843</v>
          </cell>
          <cell r="G81">
            <v>11.728296213083988</v>
          </cell>
          <cell r="H81">
            <v>17.612864091283502</v>
          </cell>
        </row>
        <row r="83">
          <cell r="A83" t="str">
            <v>Profit Before Tax ($m)</v>
          </cell>
          <cell r="B83" t="str">
            <v>CF01000000</v>
          </cell>
          <cell r="C83" t="str">
            <v>$m</v>
          </cell>
          <cell r="D83">
            <v>436.76499999999976</v>
          </cell>
          <cell r="E83">
            <v>773.02299999999968</v>
          </cell>
          <cell r="F83">
            <v>1259.4520598355839</v>
          </cell>
          <cell r="G83">
            <v>2325.4704596368165</v>
          </cell>
          <cell r="H83">
            <v>4226.1751125842402</v>
          </cell>
        </row>
        <row r="84">
          <cell r="A84" t="str">
            <v>Depreciation &amp; Amortisation ($m) --- [+ve]</v>
          </cell>
          <cell r="B84" t="str">
            <v>CF02000000</v>
          </cell>
          <cell r="C84" t="str">
            <v>$m</v>
          </cell>
          <cell r="D84">
            <v>228.86</v>
          </cell>
          <cell r="E84">
            <v>429.53</v>
          </cell>
          <cell r="F84">
            <v>808.45499999999993</v>
          </cell>
          <cell r="G84">
            <v>1092.0686999999998</v>
          </cell>
          <cell r="H84">
            <v>1326.9480899999999</v>
          </cell>
        </row>
        <row r="85">
          <cell r="A85" t="str">
            <v>Associates ($m)</v>
          </cell>
          <cell r="B85" t="str">
            <v>CF03000000</v>
          </cell>
          <cell r="C85" t="str">
            <v>$m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 t="str">
            <v>Change in working capital ($m)</v>
          </cell>
          <cell r="B86" t="str">
            <v>CF05000000</v>
          </cell>
          <cell r="C86" t="str">
            <v>$m</v>
          </cell>
          <cell r="D86">
            <v>254.88310800000002</v>
          </cell>
          <cell r="E86">
            <v>511.33999999999969</v>
          </cell>
          <cell r="F86">
            <v>578.24011622214221</v>
          </cell>
          <cell r="G86">
            <v>966.05832597832045</v>
          </cell>
          <cell r="H86">
            <v>1435.7452276888498</v>
          </cell>
        </row>
        <row r="87">
          <cell r="A87" t="str">
            <v>Cash taxes paid ($m) --- [+ve]</v>
          </cell>
          <cell r="B87" t="str">
            <v>CF06000000</v>
          </cell>
          <cell r="C87" t="str">
            <v>$m</v>
          </cell>
          <cell r="D87">
            <v>22</v>
          </cell>
          <cell r="E87">
            <v>46</v>
          </cell>
          <cell r="F87">
            <v>45</v>
          </cell>
          <cell r="G87">
            <v>65.317602991779196</v>
          </cell>
          <cell r="H87">
            <v>118.61852298184084</v>
          </cell>
        </row>
        <row r="89">
          <cell r="A89" t="str">
            <v>Other Long-term Investments ($m) --- [+ve]</v>
          </cell>
          <cell r="B89" t="str">
            <v>CF09000000</v>
          </cell>
          <cell r="C89" t="str">
            <v>$m</v>
          </cell>
        </row>
        <row r="90">
          <cell r="A90" t="str">
            <v>Dividends Paid ($m) --- [+ve]</v>
          </cell>
          <cell r="B90" t="str">
            <v>CF11000000</v>
          </cell>
          <cell r="C90" t="str">
            <v>$m</v>
          </cell>
          <cell r="D90">
            <v>57.241999999999997</v>
          </cell>
          <cell r="E90">
            <v>85.861999999999995</v>
          </cell>
          <cell r="F90">
            <v>185.58539999999999</v>
          </cell>
          <cell r="G90">
            <v>185.58539999999999</v>
          </cell>
          <cell r="H90">
            <v>185.58539999999999</v>
          </cell>
        </row>
        <row r="91">
          <cell r="A91" t="str">
            <v>New Share Capital Proceeds ($m) --- [+ve]</v>
          </cell>
          <cell r="B91" t="str">
            <v>CF12000000</v>
          </cell>
          <cell r="C91" t="str">
            <v>$m</v>
          </cell>
        </row>
        <row r="92">
          <cell r="A92" t="str">
            <v>Proceeds from Sale of Assets, Invs. Etc ($m) --- [+ve]</v>
          </cell>
          <cell r="B92" t="str">
            <v>CF26000000</v>
          </cell>
          <cell r="C92" t="str">
            <v>$m</v>
          </cell>
        </row>
        <row r="93">
          <cell r="A93" t="str">
            <v>Gain/(loss) from Sale of Assets, Invs, Etc ($m)</v>
          </cell>
          <cell r="B93" t="str">
            <v>CF27000000</v>
          </cell>
          <cell r="C93" t="str">
            <v>$m</v>
          </cell>
        </row>
        <row r="94">
          <cell r="A94" t="str">
            <v>Net Cashflow ($m)</v>
          </cell>
          <cell r="B94" t="str">
            <v>CF23000000</v>
          </cell>
          <cell r="C94" t="str">
            <v>$m</v>
          </cell>
          <cell r="D94">
            <v>-382.0714950000002</v>
          </cell>
          <cell r="E94">
            <v>-905.41799999999978</v>
          </cell>
          <cell r="F94">
            <v>9.0815436134416245</v>
          </cell>
          <cell r="G94">
            <v>700.57783066671664</v>
          </cell>
          <cell r="H94">
            <v>1563.1740519135496</v>
          </cell>
        </row>
        <row r="95">
          <cell r="A95" t="str">
            <v>Prev. Year's Cash &amp; Equiv less Total Debt ($m)</v>
          </cell>
          <cell r="B95" t="str">
            <v>CF28000000</v>
          </cell>
          <cell r="C95" t="str">
            <v>$m</v>
          </cell>
          <cell r="E95">
            <v>-1073.2350000000001</v>
          </cell>
          <cell r="F95">
            <v>-2100.08</v>
          </cell>
          <cell r="G95">
            <v>-1864.5510593783365</v>
          </cell>
          <cell r="H95">
            <v>-1301.2041487016818</v>
          </cell>
        </row>
        <row r="96">
          <cell r="A96" t="str">
            <v>Current Year's Cash &amp; Equiv less Total Debt ($m)</v>
          </cell>
          <cell r="B96" t="str">
            <v>CF29000000</v>
          </cell>
          <cell r="C96" t="str">
            <v>$m</v>
          </cell>
          <cell r="D96">
            <v>-382.0714950000002</v>
          </cell>
          <cell r="E96">
            <v>-1978.6529999999998</v>
          </cell>
          <cell r="F96">
            <v>-2090.9984563865582</v>
          </cell>
          <cell r="G96">
            <v>-1163.9732287116199</v>
          </cell>
          <cell r="H96">
            <v>261.96990321186786</v>
          </cell>
        </row>
        <row r="97">
          <cell r="A97" t="str">
            <v>Cash Earnings ($m)</v>
          </cell>
          <cell r="B97" t="str">
            <v>CF17000000</v>
          </cell>
          <cell r="C97" t="str">
            <v>$m</v>
          </cell>
          <cell r="D97">
            <v>619.62499999999977</v>
          </cell>
          <cell r="E97">
            <v>1157.5529999999997</v>
          </cell>
          <cell r="F97">
            <v>2002.5894568438046</v>
          </cell>
          <cell r="G97">
            <v>3298.9206366549756</v>
          </cell>
          <cell r="H97">
            <v>5338.6319469550281</v>
          </cell>
        </row>
        <row r="98">
          <cell r="A98" t="str">
            <v>Free cash earnings ($m)</v>
          </cell>
          <cell r="B98" t="str">
            <v>CF18000000</v>
          </cell>
          <cell r="C98" t="str">
            <v>$m</v>
          </cell>
          <cell r="D98">
            <v>-93.946387000000186</v>
          </cell>
          <cell r="E98">
            <v>-307.21600000000012</v>
          </cell>
          <cell r="F98">
            <v>752.58945684380456</v>
          </cell>
          <cell r="G98">
            <v>1798.9206366549756</v>
          </cell>
          <cell r="H98">
            <v>3088.6319469550281</v>
          </cell>
        </row>
        <row r="99">
          <cell r="A99" t="str">
            <v>CFPS ($)</v>
          </cell>
          <cell r="B99" t="str">
            <v>CF20000000</v>
          </cell>
          <cell r="C99" t="str">
            <v>$</v>
          </cell>
          <cell r="D99">
            <v>11.907163995541715</v>
          </cell>
          <cell r="E99">
            <v>22.244379107575227</v>
          </cell>
          <cell r="F99">
            <v>35.609186970443552</v>
          </cell>
          <cell r="G99">
            <v>58.659992116628892</v>
          </cell>
          <cell r="H99">
            <v>94.92926396662449</v>
          </cell>
        </row>
        <row r="101">
          <cell r="A101" t="str">
            <v>CFPS (Trading Currency $)</v>
          </cell>
          <cell r="B101" t="str">
            <v>PV05000000</v>
          </cell>
          <cell r="C101" t="str">
            <v>$</v>
          </cell>
          <cell r="D101">
            <v>9.7250278642530432</v>
          </cell>
          <cell r="E101">
            <v>22.244379107575227</v>
          </cell>
          <cell r="F101">
            <v>35.609186970443552</v>
          </cell>
          <cell r="G101">
            <v>58.659992116628892</v>
          </cell>
          <cell r="H101">
            <v>94.92926396662449</v>
          </cell>
        </row>
        <row r="102">
          <cell r="A102" t="str">
            <v>DPS (Trading Currency $) --- [+ve]</v>
          </cell>
          <cell r="B102" t="str">
            <v>PV04000000</v>
          </cell>
          <cell r="C102" t="str">
            <v>$</v>
          </cell>
          <cell r="D102">
            <v>2</v>
          </cell>
          <cell r="E102">
            <v>3</v>
          </cell>
          <cell r="F102">
            <v>3</v>
          </cell>
          <cell r="G102">
            <v>3</v>
          </cell>
          <cell r="H102">
            <v>3</v>
          </cell>
        </row>
        <row r="103">
          <cell r="A103" t="str">
            <v>EPS (Fully Diluted; Trading Currency $)</v>
          </cell>
          <cell r="B103" t="str">
            <v>PV03000000</v>
          </cell>
          <cell r="C103" t="str">
            <v>$</v>
          </cell>
          <cell r="D103">
            <v>5.3270878973058116</v>
          </cell>
          <cell r="E103">
            <v>13.990218686344589</v>
          </cell>
          <cell r="F103">
            <v>21.233586842416241</v>
          </cell>
          <cell r="G103">
            <v>39.241294794533516</v>
          </cell>
          <cell r="H103">
            <v>71.334042052616169</v>
          </cell>
        </row>
        <row r="104">
          <cell r="A104" t="str">
            <v>Net Profit (Trading Currency $m)</v>
          </cell>
          <cell r="B104" t="str">
            <v>PV02000000</v>
          </cell>
          <cell r="C104" t="str">
            <v>$m</v>
          </cell>
          <cell r="D104">
            <v>390.76499999999976</v>
          </cell>
          <cell r="E104">
            <v>728.02299999999968</v>
          </cell>
          <cell r="F104">
            <v>1194.1344568438046</v>
          </cell>
          <cell r="G104">
            <v>2206.8519366549758</v>
          </cell>
          <cell r="H104">
            <v>4011.6838569550282</v>
          </cell>
        </row>
        <row r="105">
          <cell r="A105" t="str">
            <v>Pre-Tax Profit (Profit Before Tax; Trading Currency $m)</v>
          </cell>
          <cell r="B105" t="str">
            <v>PV01000000</v>
          </cell>
          <cell r="C105" t="str">
            <v>$m</v>
          </cell>
          <cell r="D105">
            <v>436.76499999999976</v>
          </cell>
          <cell r="E105">
            <v>773.02299999999968</v>
          </cell>
          <cell r="F105">
            <v>1259.4520598355839</v>
          </cell>
          <cell r="G105">
            <v>2325.4704596368165</v>
          </cell>
          <cell r="H105">
            <v>4226.1751125842402</v>
          </cell>
        </row>
        <row r="106">
          <cell r="A106" t="str">
            <v>ADR Exchange Rate (X) --- [+ve]</v>
          </cell>
          <cell r="B106" t="str">
            <v>XX01000000</v>
          </cell>
          <cell r="C106" t="str">
            <v>X</v>
          </cell>
        </row>
        <row r="107">
          <cell r="A107" t="str">
            <v>GDR Exchange Rate (X) --- [+ve]</v>
          </cell>
          <cell r="B107" t="str">
            <v>XX02000000</v>
          </cell>
          <cell r="C107" t="str">
            <v>X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3"/>
      <sheetName val="Sheet1"/>
      <sheetName val="bg1"/>
      <sheetName val="BG3-O Exec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al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"/>
      <sheetName val="VFLUORI"/>
      <sheetName val="vendas flutuantes"/>
      <sheetName val="base dados grafico"/>
    </sheetNames>
    <sheetDataSet>
      <sheetData sheetId="0" refreshError="1"/>
      <sheetData sheetId="1" refreshError="1">
        <row r="10">
          <cell r="I10">
            <v>4794129.5989999995</v>
          </cell>
        </row>
        <row r="11">
          <cell r="I11">
            <v>4330674.88</v>
          </cell>
        </row>
        <row r="12">
          <cell r="I12">
            <v>3039084.5250000004</v>
          </cell>
        </row>
        <row r="13">
          <cell r="I13">
            <v>5216830.6059999997</v>
          </cell>
        </row>
        <row r="14">
          <cell r="I14">
            <v>5170766.25</v>
          </cell>
        </row>
        <row r="15">
          <cell r="I15">
            <v>7747440</v>
          </cell>
        </row>
        <row r="16">
          <cell r="I16">
            <v>10204901.222000001</v>
          </cell>
        </row>
        <row r="17">
          <cell r="I17">
            <v>12971931.367999999</v>
          </cell>
        </row>
        <row r="18">
          <cell r="I18">
            <v>11536473.992000001</v>
          </cell>
        </row>
        <row r="19">
          <cell r="I19">
            <v>8053011.4560000002</v>
          </cell>
        </row>
        <row r="20">
          <cell r="I20">
            <v>7005194.300999999</v>
          </cell>
        </row>
        <row r="21">
          <cell r="I21">
            <v>3375971.7600000002</v>
          </cell>
        </row>
      </sheetData>
      <sheetData sheetId="2" refreshError="1"/>
      <sheetData sheetId="3" refreshError="1">
        <row r="10">
          <cell r="A10" t="str">
            <v>JAN</v>
          </cell>
          <cell r="I10">
            <v>4794129.5989999995</v>
          </cell>
          <cell r="J10">
            <v>8043540.818</v>
          </cell>
        </row>
        <row r="11">
          <cell r="A11" t="str">
            <v>FEV</v>
          </cell>
          <cell r="I11">
            <v>4330674.88</v>
          </cell>
          <cell r="J11">
            <v>6135431.1120000007</v>
          </cell>
        </row>
        <row r="12">
          <cell r="A12" t="str">
            <v>MAR</v>
          </cell>
          <cell r="I12">
            <v>3039084.5250000004</v>
          </cell>
          <cell r="J12">
            <v>3300283.0080000004</v>
          </cell>
        </row>
        <row r="13">
          <cell r="A13" t="str">
            <v>ABR</v>
          </cell>
          <cell r="I13">
            <v>5216830.6059999997</v>
          </cell>
          <cell r="J13">
            <v>5938724.2000000002</v>
          </cell>
        </row>
        <row r="14">
          <cell r="A14" t="str">
            <v>MAI</v>
          </cell>
          <cell r="I14">
            <v>5170766.25</v>
          </cell>
          <cell r="J14">
            <v>5756577.6720000003</v>
          </cell>
        </row>
        <row r="15">
          <cell r="A15" t="str">
            <v>JUN</v>
          </cell>
          <cell r="I15">
            <v>7747440</v>
          </cell>
          <cell r="J15">
            <v>10951920.606000001</v>
          </cell>
        </row>
        <row r="16">
          <cell r="A16" t="str">
            <v>JUL</v>
          </cell>
          <cell r="I16">
            <v>10204901.222000001</v>
          </cell>
          <cell r="J16">
            <v>12798737.640000001</v>
          </cell>
        </row>
        <row r="17">
          <cell r="A17" t="str">
            <v>AGO</v>
          </cell>
          <cell r="I17">
            <v>12971931.367999999</v>
          </cell>
          <cell r="J17">
            <v>11509657.106999999</v>
          </cell>
        </row>
        <row r="18">
          <cell r="A18" t="str">
            <v>SET</v>
          </cell>
          <cell r="I18">
            <v>11536473.992000001</v>
          </cell>
          <cell r="J18">
            <v>11207248.194</v>
          </cell>
        </row>
        <row r="19">
          <cell r="A19" t="str">
            <v>OUT</v>
          </cell>
          <cell r="I19">
            <v>8053011.4560000002</v>
          </cell>
          <cell r="J19">
            <v>18063529.967</v>
          </cell>
        </row>
        <row r="20">
          <cell r="A20" t="str">
            <v>NOV</v>
          </cell>
          <cell r="I20">
            <v>7005194.300999999</v>
          </cell>
          <cell r="J20">
            <v>8758193.9060000014</v>
          </cell>
        </row>
        <row r="21">
          <cell r="A21" t="str">
            <v>DEZ</v>
          </cell>
          <cell r="I21">
            <v>3375971.7600000002</v>
          </cell>
          <cell r="J21">
            <v>2453680.8450000002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Monthly Act. to Plan"/>
      <sheetName val="Monthly Act. to Plan Ext"/>
      <sheetName val="YTD Actual to Plan"/>
      <sheetName val="YTD Actual to Plan Ext"/>
      <sheetName val="QTD Actual to Plan"/>
      <sheetName val="FY Fcst to Plan"/>
      <sheetName val="FY Fcst to Plan Ext"/>
      <sheetName val="Summary by Quarter"/>
      <sheetName val="Q1 EBIIT"/>
      <sheetName val="Q1RiskOpp"/>
      <sheetName val="Revenue Forecast vs. PY"/>
      <sheetName val="EBIIT Forecast vs. PY"/>
      <sheetName val="Year End"/>
      <sheetName val="Margins"/>
      <sheetName val="Revenue Forecast vs. Plan"/>
      <sheetName val="EBIIT Forecast vs. Plan"/>
      <sheetName val="Q2 EBIT"/>
      <sheetName val="Q2RiskOpp"/>
      <sheetName val="Q3 EBIT"/>
      <sheetName val="Q3RiskOpp"/>
      <sheetName val="Q4 EBIT"/>
      <sheetName val="Q4RiskOpp"/>
      <sheetName val="FY EBIIT"/>
      <sheetName val="FYRiskOpp"/>
      <sheetName val="Monthly Cash Flow"/>
      <sheetName val="YTD Cash Flow"/>
      <sheetName val="2% Analysis"/>
      <sheetName val="Capital Spending"/>
      <sheetName val="Working Capital"/>
      <sheetName val="Summary - Avg Working Capit"/>
      <sheetName val="Average Working Capital"/>
      <sheetName val="Working Capital Detail"/>
      <sheetName val="PY Working Capital Detail"/>
      <sheetName val="EBIIT Growth"/>
      <sheetName val="Card 1998 Restatement"/>
      <sheetName val="FDR"/>
      <sheetName val="DomCard"/>
      <sheetName val="IntlCard"/>
      <sheetName val="IMG"/>
      <sheetName val="Payment"/>
      <sheetName val="Merchant"/>
      <sheetName val="TeleCheck"/>
      <sheetName val="FDFS"/>
      <sheetName val="Other"/>
      <sheetName val="ISG"/>
      <sheetName val="IBT"/>
      <sheetName val="Teleservices"/>
      <sheetName val="Call Interactive"/>
      <sheetName val="Corporate Detail"/>
      <sheetName val="Commentary"/>
      <sheetName val="Corp Summary"/>
      <sheetName val="Corp R &amp; O"/>
      <sheetName val="Corp Variance to Plan"/>
      <sheetName val="Corp Variance to Pr. Fcst"/>
      <sheetName val="Interest"/>
      <sheetName val="Sheet1"/>
      <sheetName val="DSO"/>
      <sheetName val="Working Capital Trends"/>
      <sheetName val="CashFlow Tre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WACC"/>
      <sheetName val="Valor"/>
      <sheetName val="Fluxo de Caixa"/>
      <sheetName val="Balanco de Partida"/>
      <sheetName val="Giro"/>
      <sheetName val="Balanço Projetado"/>
      <sheetName val="PPT Farmarin"/>
      <sheetName val="Crescimento"/>
      <sheetName val="Premissas"/>
      <sheetName val="DRE"/>
      <sheetName val="Depreciação"/>
      <sheetName val="Investimentos"/>
      <sheetName val="IR e CS"/>
      <sheetName val="ROIC"/>
      <sheetName val="Reunião de 14-09"/>
      <sheetName val="Reunião de 07-10"/>
      <sheetName val="Divisórias"/>
      <sheetName val="PPT mercado"/>
      <sheetName val="Base de Dados Pop"/>
      <sheetName val="macros"/>
      <sheetName val="Módulo1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11103093239(1)"/>
      <sheetName val="Receita"/>
      <sheetName val="RI"/>
      <sheetName val="Volume"/>
      <sheetName val="GRAFICOS FM"/>
      <sheetName val="Grafico Por investidor-ANTES FM"/>
      <sheetName val="Grafico Por investidor-PÓS FM"/>
      <sheetName val="FM"/>
      <sheetName val="Capa"/>
      <sheetName val="Itauunibanco-PN"/>
      <sheetName val="OGX Petroleo-ON"/>
      <sheetName val="IBOVESPA"/>
      <sheetName val="BMFBOVESPA"/>
      <sheetName val="USIMINAS"/>
      <sheetName val="BRADESCO"/>
      <sheetName val="GERDAU"/>
      <sheetName val="BRASIL"/>
      <sheetName val="PDG REALT"/>
      <sheetName val="SID NACIONAL"/>
      <sheetName val="CYRELA"/>
      <sheetName val="Plan1"/>
      <sheetName val="Plan2"/>
      <sheetName val="Plan3"/>
      <sheetName val="Concentração"/>
      <sheetName val="quantidade"/>
      <sheetName val="receita de exerc de opções"/>
      <sheetName val="Preço Médio"/>
      <sheetName val="% mensal"/>
      <sheetName val="Market Cap"/>
      <sheetName val="Receita (2)"/>
      <sheetName val="GRAFICOS FM quantidade"/>
    </sheetNames>
    <sheetDataSet>
      <sheetData sheetId="0"/>
      <sheetData sheetId="1"/>
      <sheetData sheetId="2"/>
      <sheetData sheetId="3"/>
      <sheetData sheetId="4">
        <row r="214">
          <cell r="A214">
            <v>40544</v>
          </cell>
        </row>
      </sheetData>
      <sheetData sheetId="5"/>
      <sheetData sheetId="6">
        <row r="289">
          <cell r="A289" t="str">
            <v>BANCO COMERCIAL / MULTIPLO</v>
          </cell>
          <cell r="B289" t="str">
            <v>FINANCEIRAS</v>
          </cell>
        </row>
        <row r="290">
          <cell r="A290" t="str">
            <v>CONDOMINIO</v>
          </cell>
          <cell r="B290" t="str">
            <v>EMPRESAS</v>
          </cell>
        </row>
        <row r="291">
          <cell r="A291" t="str">
            <v>COOPERATIVA</v>
          </cell>
          <cell r="B291" t="str">
            <v>EMPRESAS</v>
          </cell>
        </row>
        <row r="292">
          <cell r="A292" t="str">
            <v>EMPRESA PUBLICA</v>
          </cell>
          <cell r="B292" t="str">
            <v>EMPRESAS</v>
          </cell>
        </row>
        <row r="293">
          <cell r="A293" t="str">
            <v>PESSOA JURIDICA NAO FINANCEIRA</v>
          </cell>
          <cell r="B293" t="str">
            <v>EMPRESAS</v>
          </cell>
        </row>
        <row r="294">
          <cell r="A294" t="str">
            <v>SOCIEDADE LIMITADA, ECONOMIA MISTA, ANONIMA, POR COTAS, ETC</v>
          </cell>
          <cell r="B294" t="str">
            <v>EMPRESAS</v>
          </cell>
        </row>
        <row r="295">
          <cell r="A295" t="str">
            <v>INVESTIDOR NAO-RESIDENTE RESOLUCAO N  2.689 - PESSOA JURIDIC</v>
          </cell>
          <cell r="B295" t="str">
            <v>ESTRANGEIROS</v>
          </cell>
        </row>
        <row r="296">
          <cell r="A296" t="str">
            <v>INVESTIDORES NAO RESIDENTES</v>
          </cell>
          <cell r="B296" t="str">
            <v>ESTRANGEIROS</v>
          </cell>
        </row>
        <row r="297">
          <cell r="A297" t="str">
            <v>INVESTIDOR NAO-RESIDENTE RESOLUCAO N  2.689 - PESSOA FISICA</v>
          </cell>
          <cell r="B297" t="str">
            <v>ESTRANGEIROS</v>
          </cell>
        </row>
        <row r="298">
          <cell r="A298" t="str">
            <v>BANCO COMERCIAL / MULTIPLO</v>
          </cell>
          <cell r="B298" t="str">
            <v>FINANCEIRAS</v>
          </cell>
        </row>
        <row r="299">
          <cell r="A299" t="str">
            <v>BANCO DE INVESTIMENTO</v>
          </cell>
          <cell r="B299" t="str">
            <v>FINANCEIRAS</v>
          </cell>
        </row>
        <row r="300">
          <cell r="A300" t="str">
            <v>PESSOA JURIDICA FINANCEIRA</v>
          </cell>
          <cell r="B300" t="str">
            <v>FINANCEIRAS</v>
          </cell>
        </row>
        <row r="301">
          <cell r="A301" t="str">
            <v>SOCIEDADE CORRETORA DE TITULOS, VALORES MOBILIARIOS E CAMBIO</v>
          </cell>
          <cell r="B301" t="str">
            <v>FINANCEIRAS</v>
          </cell>
        </row>
        <row r="302">
          <cell r="A302" t="str">
            <v>SOCIEDADE DISTRIBUIDORA DE TITULOS E VALORES MOBILIARIOS</v>
          </cell>
          <cell r="B302" t="str">
            <v>FINANCEIRAS</v>
          </cell>
        </row>
        <row r="303">
          <cell r="A303" t="str">
            <v>FUNDO DE INVESTIMENTO (EXCETO FUNDO DE INVESTIMENTO IMOBILIA</v>
          </cell>
          <cell r="B303" t="str">
            <v>INSTITUCIONAIS</v>
          </cell>
        </row>
        <row r="304">
          <cell r="A304" t="str">
            <v>FUNDO DE PLANO DE BENEFICIO DE SOCIEDADE SEGURADORA (INCLUSI</v>
          </cell>
          <cell r="B304" t="str">
            <v>INSTITUCIONAIS</v>
          </cell>
        </row>
        <row r="305">
          <cell r="A305" t="str">
            <v>FUNDO DE PREVIDENCIA PRIVADA (INCLUSIVE FAPI) - ABERTO</v>
          </cell>
          <cell r="B305" t="str">
            <v>INSTITUCIONAIS</v>
          </cell>
        </row>
        <row r="306">
          <cell r="A306" t="str">
            <v>FUNDO DE PREVIDENCIA PRIVADA (INCLUSIVE FAPI) - FECHADO</v>
          </cell>
          <cell r="B306" t="str">
            <v>INSTITUCIONAIS</v>
          </cell>
        </row>
        <row r="307">
          <cell r="A307" t="str">
            <v>FUNDO DE INVESTIMENTO IMOBILIARIO</v>
          </cell>
          <cell r="B307" t="str">
            <v>INSTITUCIONAIS</v>
          </cell>
        </row>
        <row r="308">
          <cell r="A308" t="str">
            <v>INSTITUICAO DE CARATER FILANTROPICO, RECREATIVO, CULTURAL OU</v>
          </cell>
          <cell r="B308" t="str">
            <v>INSTITUCIONAIS</v>
          </cell>
        </row>
        <row r="309">
          <cell r="A309" t="str">
            <v>INVESTIDOR INSTITUCIONAL</v>
          </cell>
          <cell r="B309" t="str">
            <v>INSTITUCIONAIS</v>
          </cell>
        </row>
      </sheetData>
      <sheetData sheetId="7">
        <row r="213">
          <cell r="A213">
            <v>40544</v>
          </cell>
        </row>
      </sheetData>
      <sheetData sheetId="8">
        <row r="290">
          <cell r="A290" t="str">
            <v>CONDOMINIO</v>
          </cell>
        </row>
      </sheetData>
      <sheetData sheetId="9">
        <row r="290">
          <cell r="A290" t="str">
            <v>CONDOMINIO</v>
          </cell>
        </row>
      </sheetData>
      <sheetData sheetId="10">
        <row r="237">
          <cell r="A237">
            <v>40544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nstallation"/>
      <sheetName val="Price List"/>
      <sheetName val="Assumptions"/>
      <sheetName val="Envision Lite"/>
      <sheetName val="Card Production"/>
      <sheetName val="Access 2000 Trade-In"/>
      <sheetName val="Summary"/>
      <sheetName val="System &amp; DS"/>
      <sheetName val="VLB"/>
      <sheetName val="CMC"/>
      <sheetName val="Interface"/>
      <sheetName val="Change Order"/>
      <sheetName val="Add-on"/>
      <sheetName val="Communications"/>
      <sheetName val="Consumables"/>
      <sheetName val="Comments"/>
      <sheetName val="St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Customer Add-on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s"/>
      <sheetName val="P&amp;L"/>
      <sheetName val="P&amp;L hist"/>
      <sheetName val="Returns 5yr"/>
      <sheetName val="Returns 5yr (2)"/>
      <sheetName val="Returns 3yr"/>
      <sheetName val="Cap table"/>
      <sheetName val="__FDSCACHE__"/>
      <sheetName val="GAP case"/>
      <sheetName val="Mgmt case"/>
      <sheetName val="Val Mat"/>
      <sheetName val="Trading Stats"/>
      <sheetName val="Comps raw data (values)"/>
      <sheetName val="Comps raw data (formulas)"/>
      <sheetName val="Op Stats"/>
      <sheetName val="Op Stats raw data"/>
      <sheetName val="Trading Stats OLD"/>
      <sheetName val="Cap table raw data"/>
      <sheetName val="Base Salary"/>
      <sheetName val="Options &amp; Warrants"/>
      <sheetName val="Market Size"/>
      <sheetName val="Mgmt Case 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*01"/>
      <sheetName val="TOTAL NA"/>
      <sheetName val="NA Mktg (605)"/>
      <sheetName val="NA Prod Mktg (608)"/>
      <sheetName val="NA SALES"/>
      <sheetName val="NA Sales Admin 505"/>
      <sheetName val="Sales FS 510"/>
      <sheetName val="NA field sales 511"/>
      <sheetName val="Sales Consulting 520"/>
      <sheetName val="Alliances 530"/>
      <sheetName val="Sales Comp Plan"/>
      <sheetName val="NA SERVICES"/>
      <sheetName val="Services Admin"/>
      <sheetName val="Delivery - US"/>
      <sheetName val="Training - US"/>
      <sheetName val="Support - US"/>
      <sheetName val="NA ENG"/>
      <sheetName val="CTO"/>
      <sheetName val="Eng Admin"/>
      <sheetName val="White Spider"/>
      <sheetName val="Eng Staff"/>
      <sheetName val="QA"/>
      <sheetName val="Operations"/>
      <sheetName val="App Dev"/>
      <sheetName val="Tech Comm"/>
      <sheetName val="Config Mgt"/>
      <sheetName val="Sustaining"/>
      <sheetName val="Process Office"/>
      <sheetName val="NA G&amp;A"/>
      <sheetName val="CEO"/>
      <sheetName val="Finance"/>
      <sheetName val="Legal"/>
      <sheetName val="HR"/>
      <sheetName val="IS"/>
      <sheetName val="Facilities"/>
      <sheetName val="Housing"/>
      <sheetName val="Benefits"/>
      <sheetName val="depreciation 1999"/>
      <sheetName val="New Hires"/>
      <sheetName val="Allocations"/>
      <sheetName val="Headcount"/>
      <sheetName val="Capital Additions - NA"/>
      <sheetName val="Capital Additions WW"/>
      <sheetName val="Rents"/>
      <sheetName val="Consultants - Eng"/>
      <sheetName val="TOTAL_NA"/>
      <sheetName val="NA_Mktg_(605)"/>
      <sheetName val="NA_Prod_Mktg_(608)"/>
      <sheetName val="NA_SALES"/>
      <sheetName val="NA_Sales_Admin_505"/>
      <sheetName val="Sales_FS_510"/>
      <sheetName val="NA_field_sales_511"/>
      <sheetName val="Sales_Consulting_520"/>
      <sheetName val="Alliances_530"/>
      <sheetName val="Sales_Comp_Plan"/>
      <sheetName val="NA_SERVICES"/>
      <sheetName val="Services_Admin"/>
      <sheetName val="Delivery_-_US"/>
      <sheetName val="Training_-_US"/>
      <sheetName val="Support_-_US"/>
      <sheetName val="NA_ENG"/>
      <sheetName val="Eng_Admin"/>
      <sheetName val="White_Spider"/>
      <sheetName val="Eng_Staff"/>
      <sheetName val="App_Dev"/>
      <sheetName val="Tech_Comm"/>
      <sheetName val="Config_Mgt"/>
      <sheetName val="Process_Office"/>
      <sheetName val="NA_G&amp;A"/>
      <sheetName val="depreciation_1999"/>
      <sheetName val="New_Hires"/>
      <sheetName val="Capital_Additions_-_NA"/>
      <sheetName val="Capital_Additions_WW"/>
      <sheetName val="Consultants_-_E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ensus Outlook"/>
      <sheetName val="Assumptions"/>
      <sheetName val="Volume and Revenues"/>
      <sheetName val="Income Statement"/>
      <sheetName val="Cash Flow"/>
      <sheetName val="DRE"/>
      <sheetName val="Balance Sheet"/>
      <sheetName val="Operating Accouting"/>
      <sheetName val="Expenses"/>
      <sheetName val="Dicionário BS"/>
      <sheetName val="Balanço BVMF"/>
      <sheetName val="Spec_Shareholders"/>
      <sheetName val="Spec_Share_Buyback"/>
      <sheetName val="Spec_IT_CapEx_and_Depr"/>
      <sheetName val="Spec_ITCapExTrimestre"/>
      <sheetName val="Spec_ITCapExInvest"/>
    </sheetNames>
    <sheetDataSet>
      <sheetData sheetId="0" refreshError="1"/>
      <sheetData sheetId="1" refreshError="1"/>
      <sheetData sheetId="2" refreshError="1"/>
      <sheetData sheetId="3" refreshError="1">
        <row r="142">
          <cell r="L142">
            <v>2963253.8181543332</v>
          </cell>
          <cell r="M142">
            <v>2532852.6106337849</v>
          </cell>
          <cell r="N142">
            <v>2531124.5589516223</v>
          </cell>
          <cell r="O142">
            <v>2554741.630393235</v>
          </cell>
          <cell r="P142">
            <v>2578451.0542888558</v>
          </cell>
          <cell r="Q142">
            <v>2591608.860938102</v>
          </cell>
          <cell r="R142">
            <v>2596246.7797710574</v>
          </cell>
          <cell r="S142">
            <v>2607960.5620079222</v>
          </cell>
          <cell r="T142">
            <v>2635689.1356304302</v>
          </cell>
          <cell r="U142">
            <v>2657924.409378272</v>
          </cell>
          <cell r="V142">
            <v>2680679.8540909137</v>
          </cell>
          <cell r="W142">
            <v>2712848.7163775694</v>
          </cell>
          <cell r="X142">
            <v>2749778.1020976794</v>
          </cell>
          <cell r="Y142">
            <v>2785356.97058219</v>
          </cell>
          <cell r="Z142">
            <v>2830310.6882036077</v>
          </cell>
          <cell r="AA142">
            <v>2872715.2235908974</v>
          </cell>
        </row>
      </sheetData>
      <sheetData sheetId="4" refreshError="1"/>
      <sheetData sheetId="5" refreshError="1"/>
      <sheetData sheetId="6" refreshError="1"/>
      <sheetData sheetId="7" refreshError="1">
        <row r="51">
          <cell r="C51">
            <v>219306</v>
          </cell>
          <cell r="D51">
            <v>94107.593999999997</v>
          </cell>
          <cell r="E51">
            <v>94462.187000000005</v>
          </cell>
          <cell r="F51">
            <v>219306.103</v>
          </cell>
          <cell r="G51">
            <v>98179</v>
          </cell>
          <cell r="H51">
            <v>101533</v>
          </cell>
          <cell r="I51">
            <v>101968</v>
          </cell>
          <cell r="J51">
            <v>102348</v>
          </cell>
          <cell r="K51">
            <v>102221</v>
          </cell>
          <cell r="L51">
            <v>242405.74649944602</v>
          </cell>
          <cell r="M51">
            <v>247348.72743588034</v>
          </cell>
          <cell r="N51">
            <v>257182.72533521766</v>
          </cell>
          <cell r="O51">
            <v>266913.34156808275</v>
          </cell>
          <cell r="P51">
            <v>276564.00239636574</v>
          </cell>
          <cell r="Q51">
            <v>286180.22725275892</v>
          </cell>
          <cell r="R51">
            <v>295784.71759517386</v>
          </cell>
          <cell r="S51">
            <v>305377.59678479319</v>
          </cell>
          <cell r="T51">
            <v>314958.98688594287</v>
          </cell>
          <cell r="U51">
            <v>324529.00867972587</v>
          </cell>
          <cell r="V51">
            <v>334087.78167751199</v>
          </cell>
          <cell r="W51">
            <v>343635.42413428653</v>
          </cell>
          <cell r="X51">
            <v>353172.05306185782</v>
          </cell>
          <cell r="Y51">
            <v>362697.78424192686</v>
          </cell>
          <cell r="Z51">
            <v>372212.73223901843</v>
          </cell>
          <cell r="AA51">
            <v>381717.01041327743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_chaves_Datas"/>
      <sheetName val="bd_BaseAccess"/>
      <sheetName val="Base Grupos"/>
      <sheetName val="Vol. Reg SH"/>
      <sheetName val="Faturamento"/>
      <sheetName val="Faturamento_Old"/>
      <sheetName val="Diversidade"/>
      <sheetName val="Dados_CIP"/>
      <sheetName val="Dados_UM"/>
      <sheetName val="&lt;Tab_Port&gt;"/>
      <sheetName val="Sumário"/>
      <sheetName val="Dados Operacionais"/>
      <sheetName val="REGISTRO"/>
      <sheetName val="REGISTRO (2)"/>
      <sheetName val="REGISTRO_ENG"/>
      <sheetName val="Registration"/>
      <sheetName val="CUSTÓDIA Strictu sensu"/>
      <sheetName val="CUSTÓDIA"/>
      <sheetName val="CUSTÓDIA_ENG"/>
      <sheetName val="Custody"/>
      <sheetName val="UTILIZAÇÃO"/>
      <sheetName val="UTILIZAÇÃO_ENG"/>
      <sheetName val="Utilization"/>
      <sheetName val="TRANSAÇÕES"/>
      <sheetName val="TRANSAÇÕES_ENG"/>
      <sheetName val="Transactions"/>
      <sheetName val="DU"/>
      <sheetName val="CIP"/>
      <sheetName val="&lt;Tab_Engl&gt;"/>
      <sheetName val="CIP_ENG"/>
      <sheetName val="CIP english"/>
      <sheetName val="Confere com a Contabilidade"/>
    </sheetNames>
    <sheetDataSet>
      <sheetData sheetId="0"/>
      <sheetData sheetId="1">
        <row r="2">
          <cell r="EQ2" t="str">
            <v>Lfinanceira</v>
          </cell>
          <cell r="ER2">
            <v>0</v>
          </cell>
          <cell r="ES2">
            <v>0</v>
          </cell>
        </row>
        <row r="4">
          <cell r="EQ4" t="str">
            <v>AnoMês</v>
          </cell>
          <cell r="ER4" t="str">
            <v>Final</v>
          </cell>
          <cell r="ES4" t="str">
            <v>Média</v>
          </cell>
        </row>
        <row r="5">
          <cell r="EQ5" t="str">
            <v>04-2010</v>
          </cell>
          <cell r="ER5">
            <v>2226368765.8999996</v>
          </cell>
          <cell r="ES5">
            <v>1250767653.2934999</v>
          </cell>
        </row>
        <row r="6">
          <cell r="EQ6" t="str">
            <v>05-2010</v>
          </cell>
          <cell r="ER6">
            <v>3948980495.7799997</v>
          </cell>
          <cell r="ES6">
            <v>3315238510.5028577</v>
          </cell>
        </row>
        <row r="7">
          <cell r="EQ7" t="str">
            <v>06-2010</v>
          </cell>
          <cell r="ER7">
            <v>5853710211.1900005</v>
          </cell>
          <cell r="ES7">
            <v>5334505970.7800007</v>
          </cell>
        </row>
        <row r="8">
          <cell r="EQ8" t="str">
            <v>07-2010</v>
          </cell>
          <cell r="ER8">
            <v>8177750148.789999</v>
          </cell>
          <cell r="ES8">
            <v>7041992744.976819</v>
          </cell>
        </row>
        <row r="9">
          <cell r="EQ9" t="str">
            <v>08-2010</v>
          </cell>
          <cell r="ER9">
            <v>12421774511.809999</v>
          </cell>
          <cell r="ES9">
            <v>9606709231.0304546</v>
          </cell>
        </row>
        <row r="10">
          <cell r="EQ10" t="str">
            <v>09-2010</v>
          </cell>
          <cell r="ER10">
            <v>18294859728.549999</v>
          </cell>
          <cell r="ES10">
            <v>14373356140.308567</v>
          </cell>
        </row>
        <row r="11">
          <cell r="EQ11" t="str">
            <v>10-2010</v>
          </cell>
          <cell r="ER11">
            <v>19756112323.84</v>
          </cell>
          <cell r="ES11">
            <v>19184835801.7015</v>
          </cell>
        </row>
        <row r="12">
          <cell r="EQ12" t="str">
            <v>11-2010</v>
          </cell>
          <cell r="ER12">
            <v>21079163097.25</v>
          </cell>
          <cell r="ES12">
            <v>20521791707.07</v>
          </cell>
        </row>
        <row r="13">
          <cell r="EQ13" t="str">
            <v>12-2010</v>
          </cell>
          <cell r="ER13">
            <v>31019591613.639999</v>
          </cell>
          <cell r="ES13">
            <v>25538501140.184349</v>
          </cell>
        </row>
        <row r="14">
          <cell r="EQ14" t="str">
            <v>01-2011</v>
          </cell>
          <cell r="ER14">
            <v>39490549653.409996</v>
          </cell>
          <cell r="ES14">
            <v>35485757377.415718</v>
          </cell>
        </row>
        <row r="15">
          <cell r="EQ15" t="str">
            <v>02-2011</v>
          </cell>
          <cell r="ER15">
            <v>47268535226.669998</v>
          </cell>
          <cell r="ES15">
            <v>43436537820.372993</v>
          </cell>
        </row>
        <row r="16">
          <cell r="EQ16" t="str">
            <v>03-2011</v>
          </cell>
          <cell r="ER16">
            <v>54332088524.530006</v>
          </cell>
          <cell r="ES16">
            <v>50438817122.893814</v>
          </cell>
        </row>
        <row r="17">
          <cell r="EQ17" t="str">
            <v>04-2011</v>
          </cell>
          <cell r="ER17">
            <v>72831307194.660004</v>
          </cell>
          <cell r="ES17">
            <v>65224820883.762634</v>
          </cell>
        </row>
        <row r="18">
          <cell r="EQ18" t="str">
            <v>05-2011</v>
          </cell>
          <cell r="ER18">
            <v>83209020148.980011</v>
          </cell>
          <cell r="ES18">
            <v>78568567118.857712</v>
          </cell>
        </row>
        <row r="19">
          <cell r="EQ19" t="str">
            <v>06-2011</v>
          </cell>
          <cell r="ER19">
            <v>90506494409.679993</v>
          </cell>
          <cell r="ES19">
            <v>87746130583.044754</v>
          </cell>
        </row>
        <row r="20">
          <cell r="EQ20" t="str">
            <v>07-2011</v>
          </cell>
          <cell r="ER20">
            <v>97382900516.029999</v>
          </cell>
          <cell r="ES20">
            <v>94903206077.502853</v>
          </cell>
        </row>
        <row r="21">
          <cell r="EQ21" t="str">
            <v>08-2011</v>
          </cell>
          <cell r="ER21">
            <v>106599390232.5</v>
          </cell>
          <cell r="ES21">
            <v>102332633168.32086</v>
          </cell>
        </row>
        <row r="22">
          <cell r="EQ22" t="str">
            <v>09-2011</v>
          </cell>
          <cell r="ER22">
            <v>114080460949.5</v>
          </cell>
          <cell r="ES22">
            <v>110897527895.81427</v>
          </cell>
        </row>
        <row r="23">
          <cell r="EQ23" t="str">
            <v>10-2011</v>
          </cell>
          <cell r="ER23">
            <v>123430372134.28999</v>
          </cell>
          <cell r="ES23">
            <v>118309195525.82703</v>
          </cell>
        </row>
        <row r="24">
          <cell r="EQ24" t="str">
            <v>11-2011</v>
          </cell>
          <cell r="ER24">
            <v>134188111114.77</v>
          </cell>
          <cell r="ES24">
            <v>131405861098.02402</v>
          </cell>
        </row>
        <row r="25">
          <cell r="EQ25" t="str">
            <v>12-2011</v>
          </cell>
          <cell r="ER25">
            <v>148509712624.01001</v>
          </cell>
          <cell r="ES25">
            <v>143583417470.14227</v>
          </cell>
        </row>
        <row r="26">
          <cell r="EQ26" t="str">
            <v>01-2012</v>
          </cell>
          <cell r="ER26">
            <v>156673662485.44</v>
          </cell>
          <cell r="ES26">
            <v>152398592245.57187</v>
          </cell>
        </row>
        <row r="27">
          <cell r="EQ27" t="str">
            <v>02-2012</v>
          </cell>
          <cell r="ER27">
            <v>166300927996.51999</v>
          </cell>
          <cell r="ES27">
            <v>153267051039.99158</v>
          </cell>
        </row>
        <row r="28">
          <cell r="EQ28" t="str">
            <v>03-2012</v>
          </cell>
          <cell r="ER28">
            <v>175580145124.97</v>
          </cell>
          <cell r="ES28">
            <v>172736878846.10678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-02-04"/>
      <sheetName val="AR 29-02-04"/>
      <sheetName val="16-10-03"/>
      <sheetName val="AR 16-10-03"/>
      <sheetName val="Balancete + Contas a Receber PW"/>
      <sheetName val="AR_29-02-04"/>
      <sheetName val="AR_16-10-03"/>
      <sheetName val="Balancete_+_Contas_a_Receber_PW"/>
      <sheetName val="Taxas"/>
      <sheetName val="AR_29-02-041"/>
      <sheetName val="AR_16-10-031"/>
      <sheetName val="Balancete_+_Contas_a_Receber_P1"/>
      <sheetName val="CDI"/>
      <sheetName val="Template"/>
      <sheetName val="DCF_Inputs"/>
      <sheetName val="Financials"/>
      <sheetName val="Menu"/>
      <sheetName val="A_I"/>
      <sheetName val="Inputs"/>
      <sheetName val="Acquisition_Schedule"/>
      <sheetName val="Control_Panel"/>
      <sheetName val="Balance"/>
      <sheetName val="CheckControl"/>
      <sheetName val="EquityTemplate"/>
      <sheetName val="Sheet3"/>
      <sheetName val="Laticínios"/>
      <sheetName val="Add-on"/>
      <sheetName val="Batata"/>
      <sheetName val="CRITERIA1"/>
      <sheetName val="Transinputs"/>
      <sheetName val="Carnes"/>
      <sheetName val="Sheet1_(4)"/>
      <sheetName val="Suco"/>
      <sheetName val="Manager"/>
      <sheetName val="Assump"/>
      <sheetName val="Snapshot"/>
      <sheetName val="Consolidado"/>
      <sheetName val="C&amp;P_-_Consulting"/>
      <sheetName val="CR_Junho02"/>
      <sheetName val="Assum"/>
      <sheetName val="Analyst_data"/>
      <sheetName val="DOLAR"/>
      <sheetName val="Hist_Inputs"/>
      <sheetName val="Wang_DCF_"/>
      <sheetName val="Data"/>
      <sheetName val="Currency"/>
      <sheetName val="Sheet1"/>
      <sheetName val="C&amp;P_-_CRM"/>
      <sheetName val="C&amp;P_-_PM"/>
      <sheetName val="C&amp;P_-_Sales"/>
      <sheetName val="3YrReturns"/>
      <sheetName val="CONVERSION"/>
      <sheetName val="Returns"/>
      <sheetName val="Corp_-_Finance"/>
      <sheetName val="REVENUE"/>
      <sheetName val="Frangos"/>
      <sheetName val="RETURNS_SCENARIOS"/>
      <sheetName val="Corp_-_G&amp;A"/>
      <sheetName val="Tabela"/>
      <sheetName val="Personale"/>
      <sheetName val="Corp_-_ASP_Hosting"/>
      <sheetName val="IS_-_GERENCIAL"/>
      <sheetName val="Resumo"/>
      <sheetName val="CALCULOS_INDICADORES_"/>
      <sheetName val="Intl_-_PM_"/>
      <sheetName val="Intl_-_Sales"/>
      <sheetName val="Acquire"/>
      <sheetName val="Corp_-_Legal"/>
      <sheetName val="EPS"/>
      <sheetName val="GAP_Case_IS"/>
      <sheetName val="Corp_-_Mgmt"/>
      <sheetName val="Peru_-_Acertar_nesta_planilha"/>
      <sheetName val="Returns_"/>
      <sheetName val="Assumptions"/>
      <sheetName val="Income"/>
      <sheetName val="BEAQPL"/>
      <sheetName val="C&amp;P_-_QA"/>
      <sheetName val="Returns_(Series_C)"/>
      <sheetName val="DRE"/>
      <sheetName val="_BILANZ"/>
      <sheetName val="GA"/>
      <sheetName val="TPGMODEL"/>
      <sheetName val="Trans_Assump"/>
      <sheetName val="Sales_-_Total"/>
      <sheetName val="Triggers"/>
      <sheetName val="Obs_options"/>
      <sheetName val="Data_Download"/>
      <sheetName val="Corp_-_Strat_Dev"/>
      <sheetName val="DCF"/>
      <sheetName val="Suínos"/>
      <sheetName val="C&amp;P_-_SW_Eng"/>
      <sheetName val="Sensitivities"/>
      <sheetName val="AI"/>
      <sheetName val="ValSum"/>
      <sheetName val="chart"/>
      <sheetName val="Uber_1"/>
      <sheetName val="Sales_Analysis-_Jul"/>
      <sheetName val="Summary_Out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-Main"/>
      <sheetName val="Input-P&amp;L Build"/>
      <sheetName val="Input-Segments"/>
      <sheetName val="Input-Capex"/>
      <sheetName val="Calc-FinStatements"/>
      <sheetName val="Table-Sources, Uses"/>
      <sheetName val="Input-Cap Structure"/>
      <sheetName val="Table-Mult"/>
      <sheetName val="Table-Summary"/>
      <sheetName val="__FDSCACHE__"/>
      <sheetName val="Table - Census Data"/>
      <sheetName val="Output-Valuation Math"/>
      <sheetName val="Input-Debt Amort"/>
      <sheetName val="Output-Cover Page"/>
      <sheetName val="Output-Executive Summary"/>
      <sheetName val="Output-Transaction Summary"/>
      <sheetName val="Output-Rev Growth"/>
      <sheetName val="Output-P&amp;L"/>
      <sheetName val="Output-CSC"/>
      <sheetName val="Output-Returns"/>
      <sheetName val="Output-AVP"/>
      <sheetName val="Output-Fixed Assets"/>
      <sheetName val="Output-Gross Bookings"/>
      <sheetName val="Output-Reliance on Parent"/>
      <sheetName val="Output-Revised Mgmt Case"/>
      <sheetName val="Output-Fact Sheet"/>
      <sheetName val="Output-P&amp;C Market Map"/>
      <sheetName val="Output-Reconciliation"/>
      <sheetName val="Output-Parent Returns"/>
      <sheetName val="Equity Returns"/>
      <sheetName val="2002Audit-BS"/>
      <sheetName val="2002Audit-P&amp;L"/>
      <sheetName val="2003Audit-CF"/>
      <sheetName val="2002Audit-Equ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-2"/>
      <sheetName val="CONTABIL SA"/>
      <sheetName val="Critica"/>
      <sheetName val="Sheet1"/>
      <sheetName val="CONTABIL SA (2)"/>
      <sheetName val="16-10-03"/>
      <sheetName val="CONTABIL_SA"/>
      <sheetName val="CONTABIL_SA_(2)"/>
      <sheetName val="PDD"/>
      <sheetName val="CONTABIL_SA1"/>
      <sheetName val="CONTABIL_SA_(2)1"/>
      <sheetName val="Taxas"/>
    </sheetNames>
    <sheetDataSet>
      <sheetData sheetId="0" refreshError="1"/>
      <sheetData sheetId="1" refreshError="1"/>
      <sheetData sheetId="2" refreshError="1">
        <row r="1">
          <cell r="A1">
            <v>10000007</v>
          </cell>
          <cell r="B1">
            <v>1535440113575</v>
          </cell>
          <cell r="C1" t="str">
            <v>+</v>
          </cell>
          <cell r="D1">
            <v>15354401135.75</v>
          </cell>
        </row>
        <row r="2">
          <cell r="A2">
            <v>11000006</v>
          </cell>
          <cell r="B2">
            <v>58263077720</v>
          </cell>
          <cell r="C2" t="str">
            <v>+</v>
          </cell>
          <cell r="D2">
            <v>582630777.20000005</v>
          </cell>
        </row>
        <row r="3">
          <cell r="A3">
            <v>11100009</v>
          </cell>
          <cell r="B3">
            <v>1068240032</v>
          </cell>
          <cell r="C3" t="str">
            <v>+</v>
          </cell>
          <cell r="D3">
            <v>10682400.32</v>
          </cell>
        </row>
        <row r="4">
          <cell r="A4">
            <v>11110006</v>
          </cell>
          <cell r="B4">
            <v>1068240032</v>
          </cell>
          <cell r="C4" t="str">
            <v>+</v>
          </cell>
          <cell r="D4">
            <v>10682400.32</v>
          </cell>
        </row>
        <row r="5">
          <cell r="A5">
            <v>11400008</v>
          </cell>
          <cell r="B5">
            <v>1173011058</v>
          </cell>
          <cell r="C5" t="str">
            <v>+</v>
          </cell>
          <cell r="D5">
            <v>11730110.58</v>
          </cell>
        </row>
        <row r="6">
          <cell r="A6">
            <v>11410005</v>
          </cell>
          <cell r="B6">
            <v>1173011058</v>
          </cell>
          <cell r="C6" t="str">
            <v>+</v>
          </cell>
          <cell r="D6">
            <v>11730110.58</v>
          </cell>
        </row>
        <row r="7">
          <cell r="A7">
            <v>11500001</v>
          </cell>
          <cell r="B7">
            <v>56021826630</v>
          </cell>
          <cell r="C7" t="str">
            <v>+</v>
          </cell>
          <cell r="D7">
            <v>560218266.29999995</v>
          </cell>
        </row>
        <row r="8">
          <cell r="A8">
            <v>11520005</v>
          </cell>
          <cell r="B8">
            <v>39299393763</v>
          </cell>
          <cell r="C8" t="str">
            <v>+</v>
          </cell>
          <cell r="D8">
            <v>392993937.63</v>
          </cell>
        </row>
        <row r="9">
          <cell r="A9">
            <v>11530002</v>
          </cell>
          <cell r="B9">
            <v>16398830582</v>
          </cell>
          <cell r="C9" t="str">
            <v>+</v>
          </cell>
          <cell r="D9">
            <v>163988305.81999999</v>
          </cell>
        </row>
        <row r="10">
          <cell r="A10">
            <v>11540009</v>
          </cell>
          <cell r="B10">
            <v>36576122</v>
          </cell>
          <cell r="C10" t="str">
            <v>+</v>
          </cell>
          <cell r="D10">
            <v>365761.22</v>
          </cell>
        </row>
        <row r="11">
          <cell r="A11">
            <v>11550006</v>
          </cell>
          <cell r="B11">
            <v>287026163</v>
          </cell>
          <cell r="C11" t="str">
            <v>+</v>
          </cell>
          <cell r="D11">
            <v>2870261.63</v>
          </cell>
        </row>
        <row r="12">
          <cell r="A12">
            <v>12000005</v>
          </cell>
          <cell r="B12">
            <v>226531106600</v>
          </cell>
          <cell r="C12" t="str">
            <v>+</v>
          </cell>
          <cell r="D12">
            <v>2265311066</v>
          </cell>
        </row>
        <row r="13">
          <cell r="A13">
            <v>12100008</v>
          </cell>
          <cell r="B13">
            <v>72486994738</v>
          </cell>
          <cell r="C13" t="str">
            <v>+</v>
          </cell>
          <cell r="D13">
            <v>724869947.38</v>
          </cell>
        </row>
        <row r="14">
          <cell r="A14">
            <v>12110005</v>
          </cell>
          <cell r="B14">
            <v>44229671093</v>
          </cell>
          <cell r="C14" t="str">
            <v>+</v>
          </cell>
          <cell r="D14">
            <v>442296710.93000001</v>
          </cell>
        </row>
        <row r="15">
          <cell r="A15">
            <v>12110036</v>
          </cell>
          <cell r="B15">
            <v>99941553</v>
          </cell>
          <cell r="C15" t="str">
            <v>+</v>
          </cell>
          <cell r="D15">
            <v>999415.53</v>
          </cell>
        </row>
        <row r="16">
          <cell r="A16">
            <v>12110160</v>
          </cell>
          <cell r="B16">
            <v>44129729540</v>
          </cell>
          <cell r="C16" t="str">
            <v>+</v>
          </cell>
          <cell r="D16">
            <v>441297295.39999998</v>
          </cell>
        </row>
        <row r="17">
          <cell r="A17">
            <v>12120002</v>
          </cell>
          <cell r="B17">
            <v>28257323645</v>
          </cell>
          <cell r="C17" t="str">
            <v>+</v>
          </cell>
          <cell r="D17">
            <v>282573236.44999999</v>
          </cell>
        </row>
        <row r="18">
          <cell r="A18">
            <v>12120167</v>
          </cell>
          <cell r="B18">
            <v>28257323645</v>
          </cell>
          <cell r="C18" t="str">
            <v>+</v>
          </cell>
          <cell r="D18">
            <v>282573236.44999999</v>
          </cell>
        </row>
        <row r="19">
          <cell r="A19">
            <v>12200001</v>
          </cell>
          <cell r="B19">
            <v>154044111862</v>
          </cell>
          <cell r="C19" t="str">
            <v>+</v>
          </cell>
          <cell r="D19">
            <v>1540441118.6199999</v>
          </cell>
        </row>
        <row r="20">
          <cell r="A20">
            <v>12210008</v>
          </cell>
          <cell r="B20">
            <v>156022812023</v>
          </cell>
          <cell r="C20" t="str">
            <v>+</v>
          </cell>
          <cell r="D20">
            <v>1560228120.23</v>
          </cell>
        </row>
        <row r="21">
          <cell r="A21">
            <v>12210204</v>
          </cell>
          <cell r="B21">
            <v>156022812023</v>
          </cell>
          <cell r="C21" t="str">
            <v>+</v>
          </cell>
          <cell r="D21">
            <v>1560228120.23</v>
          </cell>
        </row>
        <row r="22">
          <cell r="A22">
            <v>12220005</v>
          </cell>
          <cell r="B22">
            <v>2336530442</v>
          </cell>
          <cell r="C22" t="str">
            <v>+</v>
          </cell>
          <cell r="D22">
            <v>23365304.420000002</v>
          </cell>
        </row>
        <row r="23">
          <cell r="A23">
            <v>12220201</v>
          </cell>
          <cell r="B23">
            <v>2336530442</v>
          </cell>
          <cell r="C23" t="str">
            <v>+</v>
          </cell>
          <cell r="D23">
            <v>23365304.420000002</v>
          </cell>
        </row>
        <row r="24">
          <cell r="A24">
            <v>12230002</v>
          </cell>
          <cell r="B24">
            <v>1990000000</v>
          </cell>
          <cell r="C24" t="str">
            <v>-</v>
          </cell>
          <cell r="D24">
            <v>-19900000</v>
          </cell>
        </row>
        <row r="25">
          <cell r="A25">
            <v>12230208</v>
          </cell>
          <cell r="B25">
            <v>1990000000</v>
          </cell>
          <cell r="C25" t="str">
            <v>-</v>
          </cell>
          <cell r="D25">
            <v>-19900000</v>
          </cell>
        </row>
        <row r="26">
          <cell r="A26">
            <v>12299005</v>
          </cell>
          <cell r="B26">
            <v>2325230603</v>
          </cell>
          <cell r="C26" t="str">
            <v>-</v>
          </cell>
          <cell r="D26">
            <v>-23252306.030000001</v>
          </cell>
        </row>
        <row r="27">
          <cell r="A27">
            <v>12299201</v>
          </cell>
          <cell r="B27">
            <v>2325230603</v>
          </cell>
          <cell r="C27" t="str">
            <v>-</v>
          </cell>
          <cell r="D27">
            <v>-23252306.030000001</v>
          </cell>
        </row>
        <row r="28">
          <cell r="A28">
            <v>13000004</v>
          </cell>
          <cell r="B28">
            <v>109391636950</v>
          </cell>
          <cell r="C28" t="str">
            <v>+</v>
          </cell>
          <cell r="D28">
            <v>1093916369.5</v>
          </cell>
        </row>
        <row r="29">
          <cell r="A29">
            <v>13100007</v>
          </cell>
          <cell r="B29">
            <v>35563179938</v>
          </cell>
          <cell r="C29" t="str">
            <v>+</v>
          </cell>
          <cell r="D29">
            <v>355631799.38</v>
          </cell>
        </row>
        <row r="30">
          <cell r="A30">
            <v>13110004</v>
          </cell>
          <cell r="B30">
            <v>36309823792</v>
          </cell>
          <cell r="C30" t="str">
            <v>+</v>
          </cell>
          <cell r="D30">
            <v>363098237.92000002</v>
          </cell>
        </row>
        <row r="31">
          <cell r="A31">
            <v>13110035</v>
          </cell>
          <cell r="B31">
            <v>624588613</v>
          </cell>
          <cell r="C31" t="str">
            <v>+</v>
          </cell>
          <cell r="D31">
            <v>6245886.1299999999</v>
          </cell>
        </row>
        <row r="32">
          <cell r="A32">
            <v>13110059</v>
          </cell>
          <cell r="B32">
            <v>9459902584</v>
          </cell>
          <cell r="C32" t="str">
            <v>+</v>
          </cell>
          <cell r="D32">
            <v>94599025.840000004</v>
          </cell>
        </row>
        <row r="33">
          <cell r="A33">
            <v>13110169</v>
          </cell>
          <cell r="B33">
            <v>456907600</v>
          </cell>
          <cell r="C33" t="str">
            <v>+</v>
          </cell>
          <cell r="D33">
            <v>4569076</v>
          </cell>
        </row>
        <row r="34">
          <cell r="A34">
            <v>13110255</v>
          </cell>
          <cell r="B34">
            <v>4667003662</v>
          </cell>
          <cell r="C34" t="str">
            <v>+</v>
          </cell>
          <cell r="D34">
            <v>46670036.619999997</v>
          </cell>
        </row>
        <row r="35">
          <cell r="A35">
            <v>13110657</v>
          </cell>
          <cell r="B35">
            <v>7210169268</v>
          </cell>
          <cell r="C35" t="str">
            <v>+</v>
          </cell>
          <cell r="D35">
            <v>72101692.680000007</v>
          </cell>
        </row>
        <row r="36">
          <cell r="A36">
            <v>13110750</v>
          </cell>
          <cell r="B36">
            <v>1244663258</v>
          </cell>
          <cell r="C36" t="str">
            <v>+</v>
          </cell>
          <cell r="D36">
            <v>12446632.58</v>
          </cell>
        </row>
        <row r="37">
          <cell r="A37">
            <v>13110994</v>
          </cell>
          <cell r="B37">
            <v>12646588807</v>
          </cell>
          <cell r="C37" t="str">
            <v>+</v>
          </cell>
          <cell r="D37">
            <v>126465888.06999999</v>
          </cell>
        </row>
        <row r="38">
          <cell r="A38">
            <v>13199001</v>
          </cell>
          <cell r="B38">
            <v>746643854</v>
          </cell>
          <cell r="C38" t="str">
            <v>-</v>
          </cell>
          <cell r="D38">
            <v>-7466438.54</v>
          </cell>
        </row>
        <row r="39">
          <cell r="A39">
            <v>13199300</v>
          </cell>
          <cell r="B39">
            <v>355420983</v>
          </cell>
          <cell r="C39" t="str">
            <v>-</v>
          </cell>
          <cell r="D39">
            <v>-3554209.83</v>
          </cell>
        </row>
        <row r="40">
          <cell r="A40">
            <v>13199403</v>
          </cell>
          <cell r="B40">
            <v>2879391</v>
          </cell>
          <cell r="C40" t="str">
            <v>-</v>
          </cell>
          <cell r="D40">
            <v>-28793.91</v>
          </cell>
        </row>
        <row r="41">
          <cell r="A41">
            <v>13199551</v>
          </cell>
          <cell r="B41">
            <v>71427811</v>
          </cell>
          <cell r="C41" t="str">
            <v>-</v>
          </cell>
          <cell r="D41">
            <v>-714278.11</v>
          </cell>
        </row>
        <row r="42">
          <cell r="A42">
            <v>13199991</v>
          </cell>
          <cell r="B42">
            <v>316915669</v>
          </cell>
          <cell r="C42" t="str">
            <v>-</v>
          </cell>
          <cell r="D42">
            <v>-3169156.69</v>
          </cell>
        </row>
        <row r="43">
          <cell r="A43">
            <v>13200000</v>
          </cell>
          <cell r="B43">
            <v>12758464222</v>
          </cell>
          <cell r="C43" t="str">
            <v>+</v>
          </cell>
          <cell r="D43">
            <v>127584642.22</v>
          </cell>
        </row>
        <row r="44">
          <cell r="A44">
            <v>13210007</v>
          </cell>
          <cell r="B44">
            <v>12758464222</v>
          </cell>
          <cell r="C44" t="str">
            <v>+</v>
          </cell>
          <cell r="D44">
            <v>127584642.22</v>
          </cell>
        </row>
        <row r="45">
          <cell r="A45">
            <v>13210052</v>
          </cell>
          <cell r="B45">
            <v>8939026573</v>
          </cell>
          <cell r="C45" t="str">
            <v>+</v>
          </cell>
          <cell r="D45">
            <v>89390265.730000004</v>
          </cell>
        </row>
        <row r="46">
          <cell r="A46">
            <v>13210162</v>
          </cell>
          <cell r="B46">
            <v>176565138</v>
          </cell>
          <cell r="C46" t="str">
            <v>+</v>
          </cell>
          <cell r="D46">
            <v>1765651.38</v>
          </cell>
        </row>
        <row r="47">
          <cell r="A47">
            <v>13210650</v>
          </cell>
          <cell r="B47">
            <v>2610377260</v>
          </cell>
          <cell r="C47" t="str">
            <v>+</v>
          </cell>
          <cell r="D47">
            <v>26103772.600000001</v>
          </cell>
        </row>
        <row r="48">
          <cell r="A48">
            <v>13210997</v>
          </cell>
          <cell r="B48">
            <v>1032495251</v>
          </cell>
          <cell r="C48" t="str">
            <v>+</v>
          </cell>
          <cell r="D48">
            <v>10324952.51</v>
          </cell>
        </row>
        <row r="49">
          <cell r="A49">
            <v>13300003</v>
          </cell>
          <cell r="B49">
            <v>1522613887</v>
          </cell>
          <cell r="C49" t="str">
            <v>+</v>
          </cell>
          <cell r="D49">
            <v>15226138.869999999</v>
          </cell>
        </row>
        <row r="50">
          <cell r="A50">
            <v>13370002</v>
          </cell>
          <cell r="B50">
            <v>2040523874</v>
          </cell>
          <cell r="C50" t="str">
            <v>+</v>
          </cell>
          <cell r="D50">
            <v>20405238.739999998</v>
          </cell>
        </row>
        <row r="51">
          <cell r="A51">
            <v>13370105</v>
          </cell>
          <cell r="B51">
            <v>1848718874</v>
          </cell>
          <cell r="C51" t="str">
            <v>+</v>
          </cell>
          <cell r="D51">
            <v>18487188.739999998</v>
          </cell>
        </row>
        <row r="52">
          <cell r="A52">
            <v>13370208</v>
          </cell>
          <cell r="B52">
            <v>191805000</v>
          </cell>
          <cell r="C52" t="str">
            <v>+</v>
          </cell>
          <cell r="D52">
            <v>1918050</v>
          </cell>
        </row>
        <row r="53">
          <cell r="A53">
            <v>13399007</v>
          </cell>
          <cell r="B53">
            <v>517909987</v>
          </cell>
          <cell r="C53" t="str">
            <v>-</v>
          </cell>
          <cell r="D53">
            <v>-5179099.87</v>
          </cell>
        </row>
        <row r="54">
          <cell r="A54">
            <v>13400006</v>
          </cell>
          <cell r="B54">
            <v>9349178117</v>
          </cell>
          <cell r="C54" t="str">
            <v>+</v>
          </cell>
          <cell r="D54">
            <v>93491781.170000002</v>
          </cell>
        </row>
        <row r="55">
          <cell r="A55">
            <v>13410003</v>
          </cell>
          <cell r="B55">
            <v>9349178117</v>
          </cell>
          <cell r="C55" t="str">
            <v>+</v>
          </cell>
          <cell r="D55">
            <v>93491781.170000002</v>
          </cell>
        </row>
        <row r="56">
          <cell r="A56">
            <v>13410027</v>
          </cell>
          <cell r="B56">
            <v>9349178117</v>
          </cell>
          <cell r="C56" t="str">
            <v>+</v>
          </cell>
          <cell r="D56">
            <v>93491781.170000002</v>
          </cell>
        </row>
        <row r="57">
          <cell r="A57">
            <v>13600002</v>
          </cell>
          <cell r="B57">
            <v>50198200786</v>
          </cell>
          <cell r="C57" t="str">
            <v>+</v>
          </cell>
          <cell r="D57">
            <v>501982007.86000001</v>
          </cell>
        </row>
        <row r="58">
          <cell r="A58">
            <v>13610009</v>
          </cell>
          <cell r="B58">
            <v>49872126128</v>
          </cell>
          <cell r="C58" t="str">
            <v>+</v>
          </cell>
          <cell r="D58">
            <v>498721261.27999997</v>
          </cell>
        </row>
        <row r="59">
          <cell r="A59">
            <v>13610023</v>
          </cell>
          <cell r="B59">
            <v>3883359055</v>
          </cell>
          <cell r="C59" t="str">
            <v>+</v>
          </cell>
          <cell r="D59">
            <v>38833590.549999997</v>
          </cell>
        </row>
        <row r="60">
          <cell r="A60">
            <v>13610999</v>
          </cell>
          <cell r="B60">
            <v>45988767073</v>
          </cell>
          <cell r="C60" t="str">
            <v>+</v>
          </cell>
          <cell r="D60">
            <v>459887670.73000002</v>
          </cell>
        </row>
        <row r="61">
          <cell r="A61">
            <v>13620006</v>
          </cell>
          <cell r="B61">
            <v>666281169</v>
          </cell>
          <cell r="C61" t="str">
            <v>+</v>
          </cell>
          <cell r="D61">
            <v>6662811.6900000004</v>
          </cell>
        </row>
        <row r="62">
          <cell r="A62">
            <v>13620020</v>
          </cell>
          <cell r="B62">
            <v>650500165</v>
          </cell>
          <cell r="C62" t="str">
            <v>+</v>
          </cell>
          <cell r="D62">
            <v>6505001.6500000004</v>
          </cell>
        </row>
        <row r="63">
          <cell r="A63">
            <v>13620044</v>
          </cell>
          <cell r="B63">
            <v>15781004</v>
          </cell>
          <cell r="C63" t="str">
            <v>+</v>
          </cell>
          <cell r="D63">
            <v>157810.04</v>
          </cell>
        </row>
        <row r="64">
          <cell r="A64">
            <v>13699006</v>
          </cell>
          <cell r="B64">
            <v>340206511</v>
          </cell>
          <cell r="C64" t="str">
            <v>-</v>
          </cell>
          <cell r="D64">
            <v>-3402065.11</v>
          </cell>
        </row>
        <row r="65">
          <cell r="A65">
            <v>13699020</v>
          </cell>
          <cell r="B65">
            <v>101388440</v>
          </cell>
          <cell r="C65" t="str">
            <v>-</v>
          </cell>
          <cell r="D65">
            <v>-1013884.4</v>
          </cell>
        </row>
        <row r="66">
          <cell r="A66">
            <v>13699044</v>
          </cell>
          <cell r="B66">
            <v>100550</v>
          </cell>
          <cell r="C66" t="str">
            <v>-</v>
          </cell>
          <cell r="D66">
            <v>-1005.5</v>
          </cell>
        </row>
        <row r="67">
          <cell r="A67">
            <v>13699996</v>
          </cell>
          <cell r="B67">
            <v>238717521</v>
          </cell>
          <cell r="C67" t="str">
            <v>-</v>
          </cell>
          <cell r="D67">
            <v>-2387175.21</v>
          </cell>
        </row>
        <row r="68">
          <cell r="A68">
            <v>14000003</v>
          </cell>
          <cell r="B68">
            <v>91204000357</v>
          </cell>
          <cell r="C68" t="str">
            <v>+</v>
          </cell>
          <cell r="D68">
            <v>912040003.57000005</v>
          </cell>
        </row>
        <row r="69">
          <cell r="A69">
            <v>14100006</v>
          </cell>
          <cell r="B69">
            <v>55422272766</v>
          </cell>
          <cell r="C69" t="str">
            <v>+</v>
          </cell>
          <cell r="D69">
            <v>554222727.65999997</v>
          </cell>
        </row>
        <row r="70">
          <cell r="A70">
            <v>14110003</v>
          </cell>
          <cell r="B70">
            <v>30035440</v>
          </cell>
          <cell r="C70" t="str">
            <v>+</v>
          </cell>
          <cell r="D70">
            <v>300354.40000000002</v>
          </cell>
        </row>
        <row r="71">
          <cell r="A71">
            <v>14120000</v>
          </cell>
          <cell r="B71">
            <v>315041567</v>
          </cell>
          <cell r="C71" t="str">
            <v>+</v>
          </cell>
          <cell r="D71">
            <v>3150415.67</v>
          </cell>
        </row>
        <row r="72">
          <cell r="A72">
            <v>14130007</v>
          </cell>
          <cell r="B72">
            <v>16150676811</v>
          </cell>
          <cell r="C72" t="str">
            <v>+</v>
          </cell>
          <cell r="D72">
            <v>161506768.11000001</v>
          </cell>
        </row>
        <row r="73">
          <cell r="A73">
            <v>14140004</v>
          </cell>
          <cell r="B73">
            <v>38926518948</v>
          </cell>
          <cell r="C73" t="str">
            <v>+</v>
          </cell>
          <cell r="D73">
            <v>389265189.48000002</v>
          </cell>
        </row>
        <row r="74">
          <cell r="A74">
            <v>14200009</v>
          </cell>
          <cell r="B74">
            <v>34573964675</v>
          </cell>
          <cell r="C74" t="str">
            <v>+</v>
          </cell>
          <cell r="D74">
            <v>345739646.75</v>
          </cell>
        </row>
        <row r="75">
          <cell r="A75">
            <v>14228005</v>
          </cell>
          <cell r="B75">
            <v>31923728979</v>
          </cell>
          <cell r="C75" t="str">
            <v>+</v>
          </cell>
          <cell r="D75">
            <v>319237289.79000002</v>
          </cell>
        </row>
        <row r="76">
          <cell r="A76">
            <v>14233007</v>
          </cell>
          <cell r="B76">
            <v>2643216180</v>
          </cell>
          <cell r="C76" t="str">
            <v>+</v>
          </cell>
          <cell r="D76">
            <v>26432161.800000001</v>
          </cell>
        </row>
        <row r="77">
          <cell r="A77">
            <v>14233100</v>
          </cell>
          <cell r="B77">
            <v>2643216180</v>
          </cell>
          <cell r="C77" t="str">
            <v>+</v>
          </cell>
          <cell r="D77">
            <v>26432161.800000001</v>
          </cell>
        </row>
        <row r="78">
          <cell r="A78">
            <v>14260001</v>
          </cell>
          <cell r="B78">
            <v>7019516</v>
          </cell>
          <cell r="C78" t="str">
            <v>+</v>
          </cell>
          <cell r="D78">
            <v>70195.16</v>
          </cell>
        </row>
        <row r="79">
          <cell r="A79">
            <v>14300002</v>
          </cell>
          <cell r="B79">
            <v>1206055835</v>
          </cell>
          <cell r="C79" t="str">
            <v>+</v>
          </cell>
          <cell r="D79">
            <v>12060558.35</v>
          </cell>
        </row>
        <row r="80">
          <cell r="A80">
            <v>14320006</v>
          </cell>
          <cell r="B80">
            <v>1211832792</v>
          </cell>
          <cell r="C80" t="str">
            <v>+</v>
          </cell>
          <cell r="D80">
            <v>12118327.92</v>
          </cell>
        </row>
        <row r="81">
          <cell r="A81">
            <v>14399006</v>
          </cell>
          <cell r="B81">
            <v>5776957</v>
          </cell>
          <cell r="C81" t="str">
            <v>-</v>
          </cell>
          <cell r="D81">
            <v>-57769.57</v>
          </cell>
        </row>
        <row r="82">
          <cell r="A82">
            <v>14399903</v>
          </cell>
          <cell r="B82">
            <v>5776957</v>
          </cell>
          <cell r="C82" t="str">
            <v>-</v>
          </cell>
          <cell r="D82">
            <v>-57769.57</v>
          </cell>
        </row>
        <row r="83">
          <cell r="A83">
            <v>14400005</v>
          </cell>
          <cell r="B83">
            <v>1707081</v>
          </cell>
          <cell r="C83" t="str">
            <v>+</v>
          </cell>
          <cell r="D83">
            <v>17070.810000000001</v>
          </cell>
        </row>
        <row r="84">
          <cell r="A84">
            <v>14430006</v>
          </cell>
          <cell r="B84">
            <v>1707081</v>
          </cell>
          <cell r="C84" t="str">
            <v>+</v>
          </cell>
          <cell r="D84">
            <v>17070.810000000001</v>
          </cell>
        </row>
        <row r="85">
          <cell r="A85">
            <v>16000001</v>
          </cell>
          <cell r="B85">
            <v>469586496640</v>
          </cell>
          <cell r="C85" t="str">
            <v>+</v>
          </cell>
          <cell r="D85">
            <v>4695864966.3999996</v>
          </cell>
        </row>
        <row r="86">
          <cell r="A86">
            <v>16100004</v>
          </cell>
          <cell r="B86">
            <v>249585289599</v>
          </cell>
          <cell r="C86" t="str">
            <v>+</v>
          </cell>
          <cell r="D86">
            <v>2495852895.9899998</v>
          </cell>
        </row>
        <row r="87">
          <cell r="A87">
            <v>16110001</v>
          </cell>
          <cell r="B87">
            <v>1292939419</v>
          </cell>
          <cell r="C87" t="str">
            <v>+</v>
          </cell>
          <cell r="D87">
            <v>12929394.189999999</v>
          </cell>
        </row>
        <row r="88">
          <cell r="A88">
            <v>16120008</v>
          </cell>
          <cell r="B88">
            <v>215911149163</v>
          </cell>
          <cell r="C88" t="str">
            <v>+</v>
          </cell>
          <cell r="D88">
            <v>2159111491.6300001</v>
          </cell>
        </row>
        <row r="89">
          <cell r="A89">
            <v>16130005</v>
          </cell>
          <cell r="B89">
            <v>32381201017</v>
          </cell>
          <cell r="C89" t="str">
            <v>+</v>
          </cell>
          <cell r="D89">
            <v>323812010.17000002</v>
          </cell>
        </row>
        <row r="90">
          <cell r="A90">
            <v>16200007</v>
          </cell>
          <cell r="B90">
            <v>203178764943</v>
          </cell>
          <cell r="C90" t="str">
            <v>+</v>
          </cell>
          <cell r="D90">
            <v>2031787649.4300001</v>
          </cell>
        </row>
        <row r="91">
          <cell r="A91">
            <v>16210004</v>
          </cell>
          <cell r="B91">
            <v>179254994396</v>
          </cell>
          <cell r="C91" t="str">
            <v>+</v>
          </cell>
          <cell r="D91">
            <v>1792549943.96</v>
          </cell>
        </row>
        <row r="92">
          <cell r="A92">
            <v>16225006</v>
          </cell>
          <cell r="B92">
            <v>23923770547</v>
          </cell>
          <cell r="C92" t="str">
            <v>+</v>
          </cell>
          <cell r="D92">
            <v>239237705.47</v>
          </cell>
        </row>
        <row r="93">
          <cell r="A93">
            <v>16225109</v>
          </cell>
          <cell r="B93">
            <v>8976496462</v>
          </cell>
          <cell r="C93" t="str">
            <v>+</v>
          </cell>
          <cell r="D93">
            <v>89764964.620000005</v>
          </cell>
        </row>
        <row r="94">
          <cell r="A94">
            <v>16225202</v>
          </cell>
          <cell r="B94">
            <v>14947274085</v>
          </cell>
          <cell r="C94" t="str">
            <v>+</v>
          </cell>
          <cell r="D94">
            <v>149472740.84999999</v>
          </cell>
        </row>
        <row r="95">
          <cell r="A95">
            <v>16300000</v>
          </cell>
          <cell r="B95">
            <v>17436107254</v>
          </cell>
          <cell r="C95" t="str">
            <v>+</v>
          </cell>
          <cell r="D95">
            <v>174361072.53999999</v>
          </cell>
        </row>
        <row r="96">
          <cell r="A96">
            <v>16320004</v>
          </cell>
          <cell r="B96">
            <v>14829284521</v>
          </cell>
          <cell r="C96" t="str">
            <v>+</v>
          </cell>
          <cell r="D96">
            <v>148292845.21000001</v>
          </cell>
        </row>
        <row r="97">
          <cell r="A97">
            <v>16320107</v>
          </cell>
          <cell r="B97">
            <v>5939871604</v>
          </cell>
          <cell r="C97" t="str">
            <v>+</v>
          </cell>
          <cell r="D97">
            <v>59398716.039999999</v>
          </cell>
        </row>
        <row r="98">
          <cell r="A98">
            <v>16320200</v>
          </cell>
          <cell r="B98">
            <v>1064428311</v>
          </cell>
          <cell r="C98" t="str">
            <v>+</v>
          </cell>
          <cell r="D98">
            <v>10644283.109999999</v>
          </cell>
        </row>
        <row r="99">
          <cell r="A99">
            <v>16320303</v>
          </cell>
          <cell r="B99">
            <v>464165642</v>
          </cell>
          <cell r="C99" t="str">
            <v>+</v>
          </cell>
          <cell r="D99">
            <v>4641656.42</v>
          </cell>
        </row>
        <row r="100">
          <cell r="A100">
            <v>16320509</v>
          </cell>
          <cell r="B100">
            <v>7360818964</v>
          </cell>
          <cell r="C100" t="str">
            <v>+</v>
          </cell>
          <cell r="D100">
            <v>73608189.640000001</v>
          </cell>
        </row>
        <row r="101">
          <cell r="A101">
            <v>16330001</v>
          </cell>
          <cell r="B101">
            <v>2606822733</v>
          </cell>
          <cell r="C101" t="str">
            <v>+</v>
          </cell>
          <cell r="D101">
            <v>26068227.329999998</v>
          </cell>
        </row>
        <row r="102">
          <cell r="A102">
            <v>16330300</v>
          </cell>
          <cell r="B102">
            <v>2410980703</v>
          </cell>
          <cell r="C102" t="str">
            <v>+</v>
          </cell>
          <cell r="D102">
            <v>24109807.030000001</v>
          </cell>
        </row>
        <row r="103">
          <cell r="A103">
            <v>16330403</v>
          </cell>
          <cell r="B103">
            <v>119743440</v>
          </cell>
          <cell r="C103" t="str">
            <v>+</v>
          </cell>
          <cell r="D103">
            <v>1197434.3999999999</v>
          </cell>
        </row>
        <row r="104">
          <cell r="A104">
            <v>16330506</v>
          </cell>
          <cell r="B104">
            <v>76098590</v>
          </cell>
          <cell r="C104" t="str">
            <v>+</v>
          </cell>
          <cell r="D104">
            <v>760985.9</v>
          </cell>
        </row>
        <row r="105">
          <cell r="A105">
            <v>16400003</v>
          </cell>
          <cell r="B105">
            <v>13126714120</v>
          </cell>
          <cell r="C105" t="str">
            <v>+</v>
          </cell>
          <cell r="D105">
            <v>131267141.2</v>
          </cell>
        </row>
        <row r="106">
          <cell r="A106">
            <v>16430004</v>
          </cell>
          <cell r="B106">
            <v>13126714120</v>
          </cell>
          <cell r="C106" t="str">
            <v>+</v>
          </cell>
          <cell r="D106">
            <v>131267141.2</v>
          </cell>
        </row>
        <row r="107">
          <cell r="A107">
            <v>16900008</v>
          </cell>
          <cell r="B107">
            <v>13740379276</v>
          </cell>
          <cell r="C107" t="str">
            <v>-</v>
          </cell>
          <cell r="D107">
            <v>-137403792.75999999</v>
          </cell>
        </row>
        <row r="108">
          <cell r="A108">
            <v>16920002</v>
          </cell>
          <cell r="B108">
            <v>9555865149</v>
          </cell>
          <cell r="C108" t="str">
            <v>-</v>
          </cell>
          <cell r="D108">
            <v>-95558651.489999995</v>
          </cell>
        </row>
        <row r="109">
          <cell r="A109">
            <v>16930009</v>
          </cell>
          <cell r="B109">
            <v>3482607894</v>
          </cell>
          <cell r="C109" t="str">
            <v>-</v>
          </cell>
          <cell r="D109">
            <v>-34826078.939999998</v>
          </cell>
        </row>
        <row r="110">
          <cell r="A110">
            <v>16940006</v>
          </cell>
          <cell r="B110">
            <v>264525273</v>
          </cell>
          <cell r="C110" t="str">
            <v>-</v>
          </cell>
          <cell r="D110">
            <v>-2645252.73</v>
          </cell>
        </row>
        <row r="111">
          <cell r="A111">
            <v>16950003</v>
          </cell>
          <cell r="B111">
            <v>437380960</v>
          </cell>
          <cell r="C111" t="str">
            <v>-</v>
          </cell>
          <cell r="D111">
            <v>-4373809.5999999996</v>
          </cell>
        </row>
        <row r="112">
          <cell r="A112">
            <v>17000000</v>
          </cell>
          <cell r="B112">
            <v>25518307</v>
          </cell>
          <cell r="C112" t="str">
            <v>+</v>
          </cell>
          <cell r="D112">
            <v>255183.07</v>
          </cell>
        </row>
        <row r="113">
          <cell r="A113">
            <v>17100003</v>
          </cell>
          <cell r="B113">
            <v>40079758</v>
          </cell>
          <cell r="C113" t="str">
            <v>+</v>
          </cell>
          <cell r="D113">
            <v>400797.58</v>
          </cell>
        </row>
        <row r="114">
          <cell r="A114">
            <v>17120007</v>
          </cell>
          <cell r="B114">
            <v>40371066</v>
          </cell>
          <cell r="C114" t="str">
            <v>+</v>
          </cell>
          <cell r="D114">
            <v>403710.66</v>
          </cell>
        </row>
        <row r="115">
          <cell r="A115">
            <v>17197009</v>
          </cell>
          <cell r="B115">
            <v>291308</v>
          </cell>
          <cell r="C115" t="str">
            <v>-</v>
          </cell>
          <cell r="D115">
            <v>-2913.08</v>
          </cell>
        </row>
        <row r="116">
          <cell r="A116">
            <v>17900007</v>
          </cell>
          <cell r="B116">
            <v>14561451</v>
          </cell>
          <cell r="C116" t="str">
            <v>-</v>
          </cell>
          <cell r="D116">
            <v>-145614.51</v>
          </cell>
        </row>
        <row r="117">
          <cell r="A117">
            <v>17930008</v>
          </cell>
          <cell r="B117">
            <v>14561451</v>
          </cell>
          <cell r="C117" t="str">
            <v>-</v>
          </cell>
          <cell r="D117">
            <v>-145614.51</v>
          </cell>
        </row>
        <row r="118">
          <cell r="A118">
            <v>18000009</v>
          </cell>
          <cell r="B118">
            <v>579700345729</v>
          </cell>
          <cell r="C118" t="str">
            <v>+</v>
          </cell>
          <cell r="D118">
            <v>5797003457.29</v>
          </cell>
        </row>
        <row r="119">
          <cell r="A119">
            <v>18200005</v>
          </cell>
          <cell r="B119">
            <v>350670164310</v>
          </cell>
          <cell r="C119" t="str">
            <v>+</v>
          </cell>
          <cell r="D119">
            <v>3506701643.0999999</v>
          </cell>
        </row>
        <row r="120">
          <cell r="A120">
            <v>18206009</v>
          </cell>
          <cell r="B120">
            <v>255620537268</v>
          </cell>
          <cell r="C120" t="str">
            <v>+</v>
          </cell>
          <cell r="D120">
            <v>2556205372.6799998</v>
          </cell>
        </row>
        <row r="121">
          <cell r="A121">
            <v>18206102</v>
          </cell>
          <cell r="B121">
            <v>116146972168</v>
          </cell>
          <cell r="C121" t="str">
            <v>+</v>
          </cell>
          <cell r="D121">
            <v>1161469721.6800001</v>
          </cell>
        </row>
        <row r="122">
          <cell r="A122">
            <v>18206205</v>
          </cell>
          <cell r="B122">
            <v>31895551030</v>
          </cell>
          <cell r="C122" t="str">
            <v>+</v>
          </cell>
          <cell r="D122">
            <v>318955510.30000001</v>
          </cell>
        </row>
        <row r="123">
          <cell r="A123">
            <v>18206401</v>
          </cell>
          <cell r="B123">
            <v>91393034697</v>
          </cell>
          <cell r="C123" t="str">
            <v>+</v>
          </cell>
          <cell r="D123">
            <v>913930346.97000003</v>
          </cell>
        </row>
        <row r="124">
          <cell r="A124">
            <v>18206700</v>
          </cell>
          <cell r="B124">
            <v>16184979373</v>
          </cell>
          <cell r="C124" t="str">
            <v>+</v>
          </cell>
          <cell r="D124">
            <v>161849793.72999999</v>
          </cell>
        </row>
        <row r="125">
          <cell r="A125">
            <v>18213009</v>
          </cell>
          <cell r="B125">
            <v>1919939</v>
          </cell>
          <cell r="C125" t="str">
            <v>+</v>
          </cell>
          <cell r="D125">
            <v>19199.39</v>
          </cell>
        </row>
        <row r="126">
          <cell r="A126">
            <v>18213607</v>
          </cell>
          <cell r="B126">
            <v>1919939</v>
          </cell>
          <cell r="C126" t="str">
            <v>+</v>
          </cell>
          <cell r="D126">
            <v>19199.39</v>
          </cell>
        </row>
        <row r="127">
          <cell r="A127">
            <v>18220009</v>
          </cell>
          <cell r="B127">
            <v>33223629</v>
          </cell>
          <cell r="C127" t="str">
            <v>+</v>
          </cell>
          <cell r="D127">
            <v>332236.28999999998</v>
          </cell>
        </row>
        <row r="128">
          <cell r="A128">
            <v>18225004</v>
          </cell>
          <cell r="B128">
            <v>101914050971</v>
          </cell>
          <cell r="C128" t="str">
            <v>+</v>
          </cell>
          <cell r="D128">
            <v>1019140509.71</v>
          </cell>
        </row>
        <row r="129">
          <cell r="A129">
            <v>18225107</v>
          </cell>
          <cell r="B129">
            <v>4148845011</v>
          </cell>
          <cell r="C129" t="str">
            <v>+</v>
          </cell>
          <cell r="D129">
            <v>41488450.109999999</v>
          </cell>
        </row>
        <row r="130">
          <cell r="A130">
            <v>18225303</v>
          </cell>
          <cell r="B130">
            <v>96902181996</v>
          </cell>
          <cell r="C130" t="str">
            <v>+</v>
          </cell>
          <cell r="D130">
            <v>969021819.96000004</v>
          </cell>
        </row>
        <row r="131">
          <cell r="A131">
            <v>18225602</v>
          </cell>
          <cell r="B131">
            <v>863023964</v>
          </cell>
          <cell r="C131" t="str">
            <v>+</v>
          </cell>
          <cell r="D131">
            <v>8630239.6400000006</v>
          </cell>
        </row>
        <row r="132">
          <cell r="A132">
            <v>18226003</v>
          </cell>
          <cell r="B132">
            <v>10312617477</v>
          </cell>
          <cell r="C132" t="str">
            <v>-</v>
          </cell>
          <cell r="D132">
            <v>-103126174.77</v>
          </cell>
        </row>
        <row r="133">
          <cell r="A133">
            <v>18226302</v>
          </cell>
          <cell r="B133">
            <v>756119423</v>
          </cell>
          <cell r="C133" t="str">
            <v>-</v>
          </cell>
          <cell r="D133">
            <v>-7561194.2300000004</v>
          </cell>
        </row>
        <row r="134">
          <cell r="A134">
            <v>18226704</v>
          </cell>
          <cell r="B134">
            <v>9556498054</v>
          </cell>
          <cell r="C134" t="str">
            <v>-</v>
          </cell>
          <cell r="D134">
            <v>-95564980.540000007</v>
          </cell>
        </row>
        <row r="135">
          <cell r="A135">
            <v>18233003</v>
          </cell>
          <cell r="B135">
            <v>217738411</v>
          </cell>
          <cell r="C135" t="str">
            <v>+</v>
          </cell>
          <cell r="D135">
            <v>2177384.11</v>
          </cell>
        </row>
        <row r="136">
          <cell r="A136">
            <v>18233405</v>
          </cell>
          <cell r="B136">
            <v>217738411</v>
          </cell>
          <cell r="C136" t="str">
            <v>+</v>
          </cell>
          <cell r="D136">
            <v>2177384.11</v>
          </cell>
        </row>
        <row r="137">
          <cell r="A137">
            <v>18234002</v>
          </cell>
          <cell r="B137">
            <v>159189441</v>
          </cell>
          <cell r="C137" t="str">
            <v>-</v>
          </cell>
          <cell r="D137">
            <v>-1591894.41</v>
          </cell>
        </row>
        <row r="138">
          <cell r="A138">
            <v>18234208</v>
          </cell>
          <cell r="B138">
            <v>159189441</v>
          </cell>
          <cell r="C138" t="str">
            <v>-</v>
          </cell>
          <cell r="D138">
            <v>-1591894.41</v>
          </cell>
        </row>
        <row r="139">
          <cell r="A139">
            <v>18275009</v>
          </cell>
          <cell r="B139">
            <v>3354501010</v>
          </cell>
          <cell r="C139" t="str">
            <v>+</v>
          </cell>
          <cell r="D139">
            <v>33545010.100000001</v>
          </cell>
        </row>
        <row r="140">
          <cell r="A140">
            <v>18300008</v>
          </cell>
          <cell r="B140">
            <v>1214101362</v>
          </cell>
          <cell r="C140" t="str">
            <v>+</v>
          </cell>
          <cell r="D140">
            <v>12141013.619999999</v>
          </cell>
        </row>
        <row r="141">
          <cell r="A141">
            <v>18340006</v>
          </cell>
          <cell r="B141">
            <v>21243934</v>
          </cell>
          <cell r="C141" t="str">
            <v>+</v>
          </cell>
          <cell r="D141">
            <v>212439.34</v>
          </cell>
        </row>
        <row r="142">
          <cell r="A142">
            <v>18370007</v>
          </cell>
          <cell r="B142">
            <v>68041903</v>
          </cell>
          <cell r="C142" t="str">
            <v>+</v>
          </cell>
          <cell r="D142">
            <v>680419.03</v>
          </cell>
        </row>
        <row r="143">
          <cell r="A143">
            <v>18390001</v>
          </cell>
          <cell r="B143">
            <v>1124815525</v>
          </cell>
          <cell r="C143" t="str">
            <v>+</v>
          </cell>
          <cell r="D143">
            <v>11248155.25</v>
          </cell>
        </row>
        <row r="144">
          <cell r="A144">
            <v>18400001</v>
          </cell>
          <cell r="B144">
            <v>208645647253</v>
          </cell>
          <cell r="C144" t="str">
            <v>+</v>
          </cell>
          <cell r="D144">
            <v>2086456472.53</v>
          </cell>
        </row>
        <row r="145">
          <cell r="A145">
            <v>18440009</v>
          </cell>
          <cell r="B145">
            <v>1138849151</v>
          </cell>
          <cell r="C145" t="str">
            <v>+</v>
          </cell>
          <cell r="D145">
            <v>11388491.51</v>
          </cell>
        </row>
        <row r="146">
          <cell r="A146">
            <v>18453003</v>
          </cell>
          <cell r="B146">
            <v>193092412470</v>
          </cell>
          <cell r="C146" t="str">
            <v>+</v>
          </cell>
          <cell r="D146">
            <v>1930924124.7</v>
          </cell>
        </row>
        <row r="147">
          <cell r="A147">
            <v>18453106</v>
          </cell>
          <cell r="B147">
            <v>193092412470</v>
          </cell>
          <cell r="C147" t="str">
            <v>+</v>
          </cell>
          <cell r="D147">
            <v>1930924124.7</v>
          </cell>
        </row>
        <row r="148">
          <cell r="A148">
            <v>18475005</v>
          </cell>
          <cell r="B148">
            <v>53339481</v>
          </cell>
          <cell r="C148" t="str">
            <v>+</v>
          </cell>
          <cell r="D148">
            <v>533394.81000000006</v>
          </cell>
        </row>
        <row r="149">
          <cell r="A149">
            <v>18490004</v>
          </cell>
          <cell r="B149">
            <v>14361046151</v>
          </cell>
          <cell r="C149" t="str">
            <v>+</v>
          </cell>
          <cell r="D149">
            <v>143610461.50999999</v>
          </cell>
        </row>
        <row r="150">
          <cell r="A150">
            <v>18800003</v>
          </cell>
          <cell r="B150">
            <v>21450806482</v>
          </cell>
          <cell r="C150" t="str">
            <v>+</v>
          </cell>
          <cell r="D150">
            <v>214508064.81999999</v>
          </cell>
        </row>
        <row r="151">
          <cell r="A151">
            <v>18803000</v>
          </cell>
          <cell r="B151">
            <v>614185928</v>
          </cell>
          <cell r="C151" t="str">
            <v>+</v>
          </cell>
          <cell r="D151">
            <v>6141859.2800000003</v>
          </cell>
        </row>
        <row r="152">
          <cell r="A152">
            <v>18805008</v>
          </cell>
          <cell r="B152">
            <v>73492436</v>
          </cell>
          <cell r="C152" t="str">
            <v>+</v>
          </cell>
          <cell r="D152">
            <v>734924.36</v>
          </cell>
        </row>
        <row r="153">
          <cell r="A153">
            <v>18810000</v>
          </cell>
          <cell r="B153">
            <v>86068975</v>
          </cell>
          <cell r="C153" t="str">
            <v>+</v>
          </cell>
          <cell r="D153">
            <v>860689.75</v>
          </cell>
        </row>
        <row r="154">
          <cell r="A154">
            <v>18825002</v>
          </cell>
          <cell r="B154">
            <v>9651458697</v>
          </cell>
          <cell r="C154" t="str">
            <v>+</v>
          </cell>
          <cell r="D154">
            <v>96514586.969999999</v>
          </cell>
        </row>
        <row r="155">
          <cell r="A155">
            <v>18835009</v>
          </cell>
          <cell r="B155">
            <v>6271272</v>
          </cell>
          <cell r="C155" t="str">
            <v>+</v>
          </cell>
          <cell r="D155">
            <v>62712.72</v>
          </cell>
        </row>
        <row r="156">
          <cell r="A156">
            <v>18840001</v>
          </cell>
          <cell r="B156">
            <v>2140277759</v>
          </cell>
          <cell r="C156" t="str">
            <v>+</v>
          </cell>
          <cell r="D156">
            <v>21402777.59</v>
          </cell>
        </row>
        <row r="157">
          <cell r="A157">
            <v>18840104</v>
          </cell>
          <cell r="B157">
            <v>767984915</v>
          </cell>
          <cell r="C157" t="str">
            <v>+</v>
          </cell>
          <cell r="D157">
            <v>7679849.1500000004</v>
          </cell>
        </row>
        <row r="158">
          <cell r="A158">
            <v>18840207</v>
          </cell>
          <cell r="B158">
            <v>1246383382</v>
          </cell>
          <cell r="C158" t="str">
            <v>+</v>
          </cell>
          <cell r="D158">
            <v>12463833.82</v>
          </cell>
        </row>
        <row r="159">
          <cell r="A159">
            <v>18840908</v>
          </cell>
          <cell r="B159">
            <v>125909462</v>
          </cell>
          <cell r="C159" t="str">
            <v>+</v>
          </cell>
          <cell r="D159">
            <v>1259094.6200000001</v>
          </cell>
        </row>
        <row r="160">
          <cell r="A160">
            <v>18845006</v>
          </cell>
          <cell r="B160">
            <v>2991888804</v>
          </cell>
          <cell r="C160" t="str">
            <v>+</v>
          </cell>
          <cell r="D160">
            <v>29918888.039999999</v>
          </cell>
        </row>
        <row r="161">
          <cell r="A161">
            <v>18865000</v>
          </cell>
          <cell r="B161">
            <v>255808086</v>
          </cell>
          <cell r="C161" t="str">
            <v>+</v>
          </cell>
          <cell r="D161">
            <v>2558080.86</v>
          </cell>
        </row>
        <row r="162">
          <cell r="A162">
            <v>18865990</v>
          </cell>
          <cell r="B162">
            <v>255808086</v>
          </cell>
          <cell r="C162" t="str">
            <v>+</v>
          </cell>
          <cell r="D162">
            <v>2558080.86</v>
          </cell>
        </row>
        <row r="163">
          <cell r="A163">
            <v>18890006</v>
          </cell>
          <cell r="B163">
            <v>130219087</v>
          </cell>
          <cell r="C163" t="str">
            <v>+</v>
          </cell>
          <cell r="D163">
            <v>1302190.8700000001</v>
          </cell>
        </row>
        <row r="164">
          <cell r="A164">
            <v>18892004</v>
          </cell>
          <cell r="B164">
            <v>5501135438</v>
          </cell>
          <cell r="C164" t="str">
            <v>+</v>
          </cell>
          <cell r="D164">
            <v>55011354.380000003</v>
          </cell>
        </row>
        <row r="165">
          <cell r="A165">
            <v>18900006</v>
          </cell>
          <cell r="B165">
            <v>2280373678</v>
          </cell>
          <cell r="C165" t="str">
            <v>-</v>
          </cell>
          <cell r="D165">
            <v>-22803736.780000001</v>
          </cell>
        </row>
        <row r="166">
          <cell r="A166">
            <v>18999000</v>
          </cell>
          <cell r="B166">
            <v>2280373678</v>
          </cell>
          <cell r="C166" t="str">
            <v>-</v>
          </cell>
          <cell r="D166">
            <v>-22803736.780000001</v>
          </cell>
        </row>
        <row r="167">
          <cell r="A167">
            <v>19000008</v>
          </cell>
          <cell r="B167">
            <v>737931272</v>
          </cell>
          <cell r="C167" t="str">
            <v>+</v>
          </cell>
          <cell r="D167">
            <v>7379312.7199999997</v>
          </cell>
        </row>
        <row r="168">
          <cell r="A168">
            <v>19800002</v>
          </cell>
          <cell r="B168">
            <v>9352647</v>
          </cell>
          <cell r="C168" t="str">
            <v>+</v>
          </cell>
          <cell r="D168">
            <v>93526.47</v>
          </cell>
        </row>
        <row r="169">
          <cell r="A169">
            <v>19810009</v>
          </cell>
          <cell r="B169">
            <v>6911788</v>
          </cell>
          <cell r="C169" t="str">
            <v>+</v>
          </cell>
          <cell r="D169">
            <v>69117.88</v>
          </cell>
        </row>
        <row r="170">
          <cell r="A170">
            <v>19810308</v>
          </cell>
          <cell r="B170">
            <v>6911788</v>
          </cell>
          <cell r="C170" t="str">
            <v>+</v>
          </cell>
          <cell r="D170">
            <v>69117.88</v>
          </cell>
        </row>
        <row r="171">
          <cell r="A171">
            <v>19840000</v>
          </cell>
          <cell r="B171">
            <v>2440859</v>
          </cell>
          <cell r="C171" t="str">
            <v>+</v>
          </cell>
          <cell r="D171">
            <v>24408.59</v>
          </cell>
        </row>
        <row r="172">
          <cell r="A172">
            <v>19900005</v>
          </cell>
          <cell r="B172">
            <v>728578625</v>
          </cell>
          <cell r="C172" t="str">
            <v>+</v>
          </cell>
          <cell r="D172">
            <v>7285786.25</v>
          </cell>
        </row>
        <row r="173">
          <cell r="A173">
            <v>19910002</v>
          </cell>
          <cell r="B173">
            <v>728578625</v>
          </cell>
          <cell r="C173" t="str">
            <v>+</v>
          </cell>
          <cell r="D173">
            <v>7285786.25</v>
          </cell>
        </row>
        <row r="174">
          <cell r="A174">
            <v>20000004</v>
          </cell>
          <cell r="B174">
            <v>45178195634</v>
          </cell>
          <cell r="C174" t="str">
            <v>+</v>
          </cell>
          <cell r="D174">
            <v>451781956.33999997</v>
          </cell>
        </row>
        <row r="175">
          <cell r="A175">
            <v>21000003</v>
          </cell>
          <cell r="B175">
            <v>34914485467</v>
          </cell>
          <cell r="C175" t="str">
            <v>+</v>
          </cell>
          <cell r="D175">
            <v>349144854.67000002</v>
          </cell>
        </row>
        <row r="176">
          <cell r="A176">
            <v>21200009</v>
          </cell>
          <cell r="B176">
            <v>34733503985</v>
          </cell>
          <cell r="C176" t="str">
            <v>+</v>
          </cell>
          <cell r="D176">
            <v>347335039.85000002</v>
          </cell>
        </row>
        <row r="177">
          <cell r="A177">
            <v>21210006</v>
          </cell>
          <cell r="B177">
            <v>34733503985</v>
          </cell>
          <cell r="C177" t="str">
            <v>+</v>
          </cell>
          <cell r="D177">
            <v>347335039.85000002</v>
          </cell>
        </row>
        <row r="178">
          <cell r="A178">
            <v>21210051</v>
          </cell>
          <cell r="B178">
            <v>34733503985</v>
          </cell>
          <cell r="C178" t="str">
            <v>+</v>
          </cell>
          <cell r="D178">
            <v>347335039.85000002</v>
          </cell>
        </row>
        <row r="179">
          <cell r="A179">
            <v>21300002</v>
          </cell>
          <cell r="B179">
            <v>10000000</v>
          </cell>
          <cell r="C179" t="str">
            <v>+</v>
          </cell>
          <cell r="D179">
            <v>100000</v>
          </cell>
        </row>
        <row r="180">
          <cell r="A180">
            <v>21310009</v>
          </cell>
          <cell r="B180">
            <v>139800000</v>
          </cell>
          <cell r="C180" t="str">
            <v>+</v>
          </cell>
          <cell r="D180">
            <v>1398000</v>
          </cell>
        </row>
        <row r="181">
          <cell r="A181">
            <v>21399006</v>
          </cell>
          <cell r="B181">
            <v>129800000</v>
          </cell>
          <cell r="C181" t="str">
            <v>-</v>
          </cell>
          <cell r="D181">
            <v>-1298000</v>
          </cell>
        </row>
        <row r="182">
          <cell r="A182">
            <v>21400005</v>
          </cell>
          <cell r="B182">
            <v>300000</v>
          </cell>
          <cell r="C182" t="str">
            <v>+</v>
          </cell>
          <cell r="D182">
            <v>3000</v>
          </cell>
        </row>
        <row r="183">
          <cell r="A183">
            <v>21410002</v>
          </cell>
          <cell r="B183">
            <v>300000</v>
          </cell>
          <cell r="C183" t="str">
            <v>+</v>
          </cell>
          <cell r="D183">
            <v>3000</v>
          </cell>
        </row>
        <row r="184">
          <cell r="A184">
            <v>21410208</v>
          </cell>
          <cell r="B184">
            <v>300000</v>
          </cell>
          <cell r="C184" t="str">
            <v>+</v>
          </cell>
          <cell r="D184">
            <v>3000</v>
          </cell>
        </row>
        <row r="185">
          <cell r="A185">
            <v>21500008</v>
          </cell>
          <cell r="B185">
            <v>150450960</v>
          </cell>
          <cell r="C185" t="str">
            <v>+</v>
          </cell>
          <cell r="D185">
            <v>1504509.6</v>
          </cell>
        </row>
        <row r="186">
          <cell r="A186">
            <v>21510005</v>
          </cell>
          <cell r="B186">
            <v>150450960</v>
          </cell>
          <cell r="C186" t="str">
            <v>+</v>
          </cell>
          <cell r="D186">
            <v>1504509.6</v>
          </cell>
        </row>
        <row r="187">
          <cell r="A187">
            <v>21510108</v>
          </cell>
          <cell r="B187">
            <v>150450960</v>
          </cell>
          <cell r="C187" t="str">
            <v>+</v>
          </cell>
          <cell r="D187">
            <v>1504509.6</v>
          </cell>
        </row>
        <row r="188">
          <cell r="A188">
            <v>21900000</v>
          </cell>
          <cell r="B188">
            <v>20230522</v>
          </cell>
          <cell r="C188" t="str">
            <v>+</v>
          </cell>
          <cell r="D188">
            <v>202305.22</v>
          </cell>
        </row>
        <row r="189">
          <cell r="A189">
            <v>21990003</v>
          </cell>
          <cell r="B189">
            <v>20230522</v>
          </cell>
          <cell r="C189" t="str">
            <v>+</v>
          </cell>
          <cell r="D189">
            <v>202305.22</v>
          </cell>
        </row>
        <row r="190">
          <cell r="A190">
            <v>22000002</v>
          </cell>
          <cell r="B190">
            <v>7207896730</v>
          </cell>
          <cell r="C190" t="str">
            <v>+</v>
          </cell>
          <cell r="D190">
            <v>72078967.299999997</v>
          </cell>
        </row>
        <row r="191">
          <cell r="A191">
            <v>22200008</v>
          </cell>
          <cell r="B191">
            <v>778271162</v>
          </cell>
          <cell r="C191" t="str">
            <v>+</v>
          </cell>
          <cell r="D191">
            <v>7782711.6200000001</v>
          </cell>
        </row>
        <row r="192">
          <cell r="A192">
            <v>22210005</v>
          </cell>
          <cell r="B192">
            <v>778271162</v>
          </cell>
          <cell r="C192" t="str">
            <v>+</v>
          </cell>
          <cell r="D192">
            <v>7782711.6200000001</v>
          </cell>
        </row>
        <row r="193">
          <cell r="A193">
            <v>22210201</v>
          </cell>
          <cell r="B193">
            <v>428918514</v>
          </cell>
          <cell r="C193" t="str">
            <v>+</v>
          </cell>
          <cell r="D193">
            <v>4289185.1399999997</v>
          </cell>
        </row>
        <row r="194">
          <cell r="A194">
            <v>22210902</v>
          </cell>
          <cell r="B194">
            <v>349352648</v>
          </cell>
          <cell r="C194" t="str">
            <v>+</v>
          </cell>
          <cell r="D194">
            <v>3493526.48</v>
          </cell>
        </row>
        <row r="195">
          <cell r="A195">
            <v>22400004</v>
          </cell>
          <cell r="B195">
            <v>575175910</v>
          </cell>
          <cell r="C195" t="str">
            <v>+</v>
          </cell>
          <cell r="D195">
            <v>5751759.0999999996</v>
          </cell>
        </row>
        <row r="196">
          <cell r="A196">
            <v>22420008</v>
          </cell>
          <cell r="B196">
            <v>761424534</v>
          </cell>
          <cell r="C196" t="str">
            <v>+</v>
          </cell>
          <cell r="D196">
            <v>7614245.3399999999</v>
          </cell>
        </row>
        <row r="197">
          <cell r="A197">
            <v>22499008</v>
          </cell>
          <cell r="B197">
            <v>186248624</v>
          </cell>
          <cell r="C197" t="str">
            <v>-</v>
          </cell>
          <cell r="D197">
            <v>-1862486.24</v>
          </cell>
        </row>
        <row r="198">
          <cell r="A198">
            <v>22900009</v>
          </cell>
          <cell r="B198">
            <v>5854449658</v>
          </cell>
          <cell r="C198" t="str">
            <v>+</v>
          </cell>
          <cell r="D198">
            <v>58544496.579999998</v>
          </cell>
        </row>
        <row r="199">
          <cell r="A199">
            <v>22910006</v>
          </cell>
          <cell r="B199">
            <v>2477732896</v>
          </cell>
          <cell r="C199" t="str">
            <v>+</v>
          </cell>
          <cell r="D199">
            <v>24777328.960000001</v>
          </cell>
        </row>
        <row r="200">
          <cell r="A200">
            <v>22910109</v>
          </cell>
          <cell r="B200">
            <v>2477732896</v>
          </cell>
          <cell r="C200" t="str">
            <v>+</v>
          </cell>
          <cell r="D200">
            <v>24777328.960000001</v>
          </cell>
        </row>
        <row r="201">
          <cell r="A201">
            <v>22930000</v>
          </cell>
          <cell r="B201">
            <v>4070772412</v>
          </cell>
          <cell r="C201" t="str">
            <v>+</v>
          </cell>
          <cell r="D201">
            <v>40707724.119999997</v>
          </cell>
        </row>
        <row r="202">
          <cell r="A202">
            <v>22950004</v>
          </cell>
          <cell r="B202">
            <v>170602542</v>
          </cell>
          <cell r="C202" t="str">
            <v>+</v>
          </cell>
          <cell r="D202">
            <v>1706025.42</v>
          </cell>
        </row>
        <row r="203">
          <cell r="A203">
            <v>22970008</v>
          </cell>
          <cell r="B203">
            <v>2342353486</v>
          </cell>
          <cell r="C203" t="str">
            <v>+</v>
          </cell>
          <cell r="D203">
            <v>23423534.859999999</v>
          </cell>
        </row>
        <row r="204">
          <cell r="A204">
            <v>22999003</v>
          </cell>
          <cell r="B204">
            <v>3207011678</v>
          </cell>
          <cell r="C204" t="str">
            <v>-</v>
          </cell>
          <cell r="D204">
            <v>-32070116.780000001</v>
          </cell>
        </row>
        <row r="205">
          <cell r="A205">
            <v>22999106</v>
          </cell>
          <cell r="B205">
            <v>990885421</v>
          </cell>
          <cell r="C205" t="str">
            <v>-</v>
          </cell>
          <cell r="D205">
            <v>-9908854.2100000009</v>
          </cell>
        </row>
        <row r="206">
          <cell r="A206">
            <v>22999302</v>
          </cell>
          <cell r="B206">
            <v>1540201974</v>
          </cell>
          <cell r="C206" t="str">
            <v>-</v>
          </cell>
          <cell r="D206">
            <v>-15402019.74</v>
          </cell>
        </row>
        <row r="207">
          <cell r="A207">
            <v>22999508</v>
          </cell>
          <cell r="B207">
            <v>26682237</v>
          </cell>
          <cell r="C207" t="str">
            <v>-</v>
          </cell>
          <cell r="D207">
            <v>-266822.37</v>
          </cell>
        </row>
        <row r="208">
          <cell r="A208">
            <v>22999704</v>
          </cell>
          <cell r="B208">
            <v>649242046</v>
          </cell>
          <cell r="C208" t="str">
            <v>-</v>
          </cell>
          <cell r="D208">
            <v>-6492420.46</v>
          </cell>
        </row>
        <row r="209">
          <cell r="A209">
            <v>24000000</v>
          </cell>
          <cell r="B209">
            <v>3055813437</v>
          </cell>
          <cell r="C209" t="str">
            <v>+</v>
          </cell>
          <cell r="D209">
            <v>30558134.370000001</v>
          </cell>
        </row>
        <row r="210">
          <cell r="A210">
            <v>24100003</v>
          </cell>
          <cell r="B210">
            <v>3055813437</v>
          </cell>
          <cell r="C210" t="str">
            <v>+</v>
          </cell>
          <cell r="D210">
            <v>30558134.370000001</v>
          </cell>
        </row>
        <row r="211">
          <cell r="A211">
            <v>24120007</v>
          </cell>
          <cell r="B211">
            <v>2904093932</v>
          </cell>
          <cell r="C211" t="str">
            <v>+</v>
          </cell>
          <cell r="D211">
            <v>29040939.32</v>
          </cell>
        </row>
        <row r="212">
          <cell r="A212">
            <v>24120100</v>
          </cell>
          <cell r="B212">
            <v>2904093932</v>
          </cell>
          <cell r="C212" t="str">
            <v>+</v>
          </cell>
          <cell r="D212">
            <v>29040939.32</v>
          </cell>
        </row>
        <row r="213">
          <cell r="A213">
            <v>24160005</v>
          </cell>
          <cell r="B213">
            <v>1395817118</v>
          </cell>
          <cell r="C213" t="str">
            <v>+</v>
          </cell>
          <cell r="D213">
            <v>13958171.18</v>
          </cell>
        </row>
        <row r="214">
          <cell r="A214">
            <v>24170002</v>
          </cell>
          <cell r="B214">
            <v>41359974</v>
          </cell>
          <cell r="C214" t="str">
            <v>+</v>
          </cell>
          <cell r="D214">
            <v>413599.74</v>
          </cell>
        </row>
        <row r="215">
          <cell r="A215">
            <v>24199007</v>
          </cell>
          <cell r="B215">
            <v>1285457587</v>
          </cell>
          <cell r="C215" t="str">
            <v>-</v>
          </cell>
          <cell r="D215">
            <v>-12854575.869999999</v>
          </cell>
        </row>
        <row r="216">
          <cell r="A216">
            <v>24199203</v>
          </cell>
          <cell r="B216">
            <v>785629508</v>
          </cell>
          <cell r="C216" t="str">
            <v>-</v>
          </cell>
          <cell r="D216">
            <v>-7856295.0800000001</v>
          </cell>
        </row>
        <row r="217">
          <cell r="A217">
            <v>24199605</v>
          </cell>
          <cell r="B217">
            <v>489371428</v>
          </cell>
          <cell r="C217" t="str">
            <v>-</v>
          </cell>
          <cell r="D217">
            <v>-4893714.28</v>
          </cell>
        </row>
        <row r="218">
          <cell r="A218">
            <v>24199708</v>
          </cell>
          <cell r="B218">
            <v>10456651</v>
          </cell>
          <cell r="C218" t="str">
            <v>-</v>
          </cell>
          <cell r="D218">
            <v>-104566.51</v>
          </cell>
        </row>
        <row r="219">
          <cell r="A219">
            <v>30000001</v>
          </cell>
          <cell r="B219">
            <v>15364092700780</v>
          </cell>
          <cell r="C219" t="str">
            <v>+</v>
          </cell>
          <cell r="D219">
            <v>153640927007.79999</v>
          </cell>
        </row>
        <row r="220">
          <cell r="A220">
            <v>30100004</v>
          </cell>
          <cell r="B220">
            <v>306453796921</v>
          </cell>
          <cell r="C220" t="str">
            <v>+</v>
          </cell>
          <cell r="D220">
            <v>3064537969.21</v>
          </cell>
        </row>
        <row r="221">
          <cell r="A221">
            <v>30110001</v>
          </cell>
          <cell r="B221">
            <v>8580404952</v>
          </cell>
          <cell r="C221" t="str">
            <v>+</v>
          </cell>
          <cell r="D221">
            <v>85804049.519999996</v>
          </cell>
        </row>
        <row r="222">
          <cell r="A222">
            <v>30110207</v>
          </cell>
          <cell r="B222">
            <v>8580404952</v>
          </cell>
          <cell r="C222" t="str">
            <v>+</v>
          </cell>
          <cell r="D222">
            <v>85804049.519999996</v>
          </cell>
        </row>
        <row r="223">
          <cell r="A223">
            <v>30120008</v>
          </cell>
          <cell r="B223">
            <v>2819700594</v>
          </cell>
          <cell r="C223" t="str">
            <v>+</v>
          </cell>
          <cell r="D223">
            <v>28197005.940000001</v>
          </cell>
        </row>
        <row r="224">
          <cell r="A224">
            <v>30130005</v>
          </cell>
          <cell r="B224">
            <v>295053691375</v>
          </cell>
          <cell r="C224" t="str">
            <v>+</v>
          </cell>
          <cell r="D224">
            <v>2950536913.75</v>
          </cell>
        </row>
        <row r="225">
          <cell r="A225">
            <v>30130902</v>
          </cell>
          <cell r="B225">
            <v>295053691375</v>
          </cell>
          <cell r="C225" t="str">
            <v>+</v>
          </cell>
          <cell r="D225">
            <v>2950536913.75</v>
          </cell>
        </row>
        <row r="226">
          <cell r="A226">
            <v>30300000</v>
          </cell>
          <cell r="B226">
            <v>109391636950</v>
          </cell>
          <cell r="C226" t="str">
            <v>+</v>
          </cell>
          <cell r="D226">
            <v>1093916369.5</v>
          </cell>
        </row>
        <row r="227">
          <cell r="A227">
            <v>30310007</v>
          </cell>
          <cell r="B227">
            <v>33122455773</v>
          </cell>
          <cell r="C227" t="str">
            <v>+</v>
          </cell>
          <cell r="D227">
            <v>331224557.73000002</v>
          </cell>
        </row>
        <row r="228">
          <cell r="A228">
            <v>30310100</v>
          </cell>
          <cell r="B228">
            <v>10209534711</v>
          </cell>
          <cell r="C228" t="str">
            <v>+</v>
          </cell>
          <cell r="D228">
            <v>102095347.11</v>
          </cell>
        </row>
        <row r="229">
          <cell r="A229">
            <v>30310155</v>
          </cell>
          <cell r="B229">
            <v>9115591711</v>
          </cell>
          <cell r="C229" t="str">
            <v>+</v>
          </cell>
          <cell r="D229">
            <v>91155917.109999999</v>
          </cell>
        </row>
        <row r="230">
          <cell r="A230">
            <v>30310258</v>
          </cell>
          <cell r="B230">
            <v>9349178117</v>
          </cell>
          <cell r="C230" t="str">
            <v>+</v>
          </cell>
          <cell r="D230">
            <v>93491781.170000002</v>
          </cell>
        </row>
        <row r="231">
          <cell r="A231">
            <v>30310351</v>
          </cell>
          <cell r="B231">
            <v>4448151234</v>
          </cell>
          <cell r="C231" t="str">
            <v>+</v>
          </cell>
          <cell r="D231">
            <v>44481512.340000004</v>
          </cell>
        </row>
        <row r="232">
          <cell r="A232">
            <v>30320004</v>
          </cell>
          <cell r="B232">
            <v>76269181177</v>
          </cell>
          <cell r="C232" t="str">
            <v>+</v>
          </cell>
          <cell r="D232">
            <v>762691811.76999998</v>
          </cell>
        </row>
        <row r="233">
          <cell r="A233">
            <v>30320107</v>
          </cell>
          <cell r="B233">
            <v>25353645227</v>
          </cell>
          <cell r="C233" t="str">
            <v>+</v>
          </cell>
          <cell r="D233">
            <v>253536452.27000001</v>
          </cell>
        </row>
        <row r="234">
          <cell r="A234">
            <v>30320152</v>
          </cell>
          <cell r="B234">
            <v>3642872511</v>
          </cell>
          <cell r="C234" t="str">
            <v>+</v>
          </cell>
          <cell r="D234">
            <v>36428725.109999999</v>
          </cell>
        </row>
        <row r="235">
          <cell r="A235">
            <v>30320200</v>
          </cell>
          <cell r="B235">
            <v>1522613887</v>
          </cell>
          <cell r="C235" t="str">
            <v>+</v>
          </cell>
          <cell r="D235">
            <v>15226138.869999999</v>
          </cell>
        </row>
        <row r="236">
          <cell r="A236">
            <v>30320358</v>
          </cell>
          <cell r="B236">
            <v>45750049552</v>
          </cell>
          <cell r="C236" t="str">
            <v>+</v>
          </cell>
          <cell r="D236">
            <v>457500495.51999998</v>
          </cell>
        </row>
        <row r="237">
          <cell r="A237">
            <v>30400003</v>
          </cell>
          <cell r="B237">
            <v>396906819317</v>
          </cell>
          <cell r="C237" t="str">
            <v>+</v>
          </cell>
          <cell r="D237">
            <v>3969068193.1700001</v>
          </cell>
        </row>
        <row r="238">
          <cell r="A238">
            <v>30410000</v>
          </cell>
          <cell r="B238">
            <v>17600</v>
          </cell>
          <cell r="C238" t="str">
            <v>+</v>
          </cell>
          <cell r="D238">
            <v>176</v>
          </cell>
        </row>
        <row r="239">
          <cell r="A239">
            <v>30430004</v>
          </cell>
          <cell r="B239">
            <v>186237922458</v>
          </cell>
          <cell r="C239" t="str">
            <v>+</v>
          </cell>
          <cell r="D239">
            <v>1862379224.5799999</v>
          </cell>
        </row>
        <row r="240">
          <cell r="A240">
            <v>30430107</v>
          </cell>
          <cell r="B240">
            <v>145900521158</v>
          </cell>
          <cell r="C240" t="str">
            <v>+</v>
          </cell>
          <cell r="D240">
            <v>1459005211.5799999</v>
          </cell>
        </row>
        <row r="241">
          <cell r="A241">
            <v>30430200</v>
          </cell>
          <cell r="B241">
            <v>40337401300</v>
          </cell>
          <cell r="C241" t="str">
            <v>+</v>
          </cell>
          <cell r="D241">
            <v>403374013</v>
          </cell>
        </row>
        <row r="242">
          <cell r="A242">
            <v>30440001</v>
          </cell>
          <cell r="B242">
            <v>79766658014</v>
          </cell>
          <cell r="C242" t="str">
            <v>+</v>
          </cell>
          <cell r="D242">
            <v>797666580.13999999</v>
          </cell>
        </row>
        <row r="243">
          <cell r="A243">
            <v>30465000</v>
          </cell>
          <cell r="B243">
            <v>74202855</v>
          </cell>
          <cell r="C243" t="str">
            <v>+</v>
          </cell>
          <cell r="D243">
            <v>742028.55</v>
          </cell>
        </row>
        <row r="244">
          <cell r="A244">
            <v>30470002</v>
          </cell>
          <cell r="B244">
            <v>15000000</v>
          </cell>
          <cell r="C244" t="str">
            <v>+</v>
          </cell>
          <cell r="D244">
            <v>150000</v>
          </cell>
        </row>
        <row r="245">
          <cell r="A245">
            <v>30480009</v>
          </cell>
          <cell r="B245">
            <v>54574034006</v>
          </cell>
          <cell r="C245" t="str">
            <v>+</v>
          </cell>
          <cell r="D245">
            <v>545740340.05999994</v>
          </cell>
        </row>
        <row r="246">
          <cell r="A246">
            <v>30490006</v>
          </cell>
          <cell r="B246">
            <v>75980292111</v>
          </cell>
          <cell r="C246" t="str">
            <v>+</v>
          </cell>
          <cell r="D246">
            <v>759802921.11000001</v>
          </cell>
        </row>
        <row r="247">
          <cell r="A247">
            <v>30499007</v>
          </cell>
          <cell r="B247">
            <v>258692273</v>
          </cell>
          <cell r="C247" t="str">
            <v>+</v>
          </cell>
          <cell r="D247">
            <v>2586922.73</v>
          </cell>
        </row>
        <row r="248">
          <cell r="A248">
            <v>30499100</v>
          </cell>
          <cell r="B248">
            <v>60710773</v>
          </cell>
          <cell r="C248" t="str">
            <v>+</v>
          </cell>
          <cell r="D248">
            <v>607107.73</v>
          </cell>
        </row>
        <row r="249">
          <cell r="A249">
            <v>30499203</v>
          </cell>
          <cell r="B249">
            <v>197981500</v>
          </cell>
          <cell r="C249" t="str">
            <v>+</v>
          </cell>
          <cell r="D249">
            <v>1979815</v>
          </cell>
        </row>
        <row r="250">
          <cell r="A250">
            <v>30500006</v>
          </cell>
          <cell r="B250">
            <v>730501873489</v>
          </cell>
          <cell r="C250" t="str">
            <v>+</v>
          </cell>
          <cell r="D250">
            <v>7305018734.8900003</v>
          </cell>
        </row>
        <row r="251">
          <cell r="A251">
            <v>30510003</v>
          </cell>
          <cell r="B251">
            <v>185409954347</v>
          </cell>
          <cell r="C251" t="str">
            <v>+</v>
          </cell>
          <cell r="D251">
            <v>1854099543.47</v>
          </cell>
        </row>
        <row r="252">
          <cell r="A252">
            <v>30530007</v>
          </cell>
          <cell r="B252">
            <v>198949673587</v>
          </cell>
          <cell r="C252" t="str">
            <v>+</v>
          </cell>
          <cell r="D252">
            <v>1989496735.8699999</v>
          </cell>
        </row>
        <row r="253">
          <cell r="A253">
            <v>30530100</v>
          </cell>
          <cell r="B253">
            <v>14640552977</v>
          </cell>
          <cell r="C253" t="str">
            <v>+</v>
          </cell>
          <cell r="D253">
            <v>146405529.77000001</v>
          </cell>
        </row>
        <row r="254">
          <cell r="A254">
            <v>30530203</v>
          </cell>
          <cell r="B254">
            <v>184309120610</v>
          </cell>
          <cell r="C254" t="str">
            <v>+</v>
          </cell>
          <cell r="D254">
            <v>1843091206.0999999</v>
          </cell>
        </row>
        <row r="255">
          <cell r="A255">
            <v>30550001</v>
          </cell>
          <cell r="B255">
            <v>346103301571</v>
          </cell>
          <cell r="C255" t="str">
            <v>+</v>
          </cell>
          <cell r="D255">
            <v>3461033015.71</v>
          </cell>
        </row>
        <row r="256">
          <cell r="A256">
            <v>30550104</v>
          </cell>
          <cell r="B256">
            <v>224786927177</v>
          </cell>
          <cell r="C256" t="str">
            <v>+</v>
          </cell>
          <cell r="D256">
            <v>2247869271.77</v>
          </cell>
        </row>
        <row r="257">
          <cell r="A257">
            <v>30550207</v>
          </cell>
          <cell r="B257">
            <v>121316374394</v>
          </cell>
          <cell r="C257" t="str">
            <v>+</v>
          </cell>
          <cell r="D257">
            <v>1213163743.9400001</v>
          </cell>
        </row>
        <row r="258">
          <cell r="A258">
            <v>30560008</v>
          </cell>
          <cell r="B258">
            <v>38943984</v>
          </cell>
          <cell r="C258" t="str">
            <v>+</v>
          </cell>
          <cell r="D258">
            <v>389439.84</v>
          </cell>
        </row>
        <row r="259">
          <cell r="A259">
            <v>30600009</v>
          </cell>
          <cell r="B259">
            <v>8622111273845</v>
          </cell>
          <cell r="C259" t="str">
            <v>+</v>
          </cell>
          <cell r="D259">
            <v>86221112738.449997</v>
          </cell>
        </row>
        <row r="260">
          <cell r="A260">
            <v>30610006</v>
          </cell>
          <cell r="B260">
            <v>8012958077556</v>
          </cell>
          <cell r="C260" t="str">
            <v>+</v>
          </cell>
          <cell r="D260">
            <v>80129580775.559998</v>
          </cell>
        </row>
        <row r="261">
          <cell r="A261">
            <v>30610408</v>
          </cell>
          <cell r="B261">
            <v>2100670118072</v>
          </cell>
          <cell r="C261" t="str">
            <v>+</v>
          </cell>
          <cell r="D261">
            <v>21006701180.720001</v>
          </cell>
        </row>
        <row r="262">
          <cell r="A262">
            <v>30610604</v>
          </cell>
          <cell r="B262">
            <v>4034724001911</v>
          </cell>
          <cell r="C262" t="str">
            <v>+</v>
          </cell>
          <cell r="D262">
            <v>40347240019.110001</v>
          </cell>
        </row>
        <row r="263">
          <cell r="A263">
            <v>30610707</v>
          </cell>
          <cell r="B263">
            <v>1781774152318</v>
          </cell>
          <cell r="C263" t="str">
            <v>+</v>
          </cell>
          <cell r="D263">
            <v>17817741523.18</v>
          </cell>
        </row>
        <row r="264">
          <cell r="A264">
            <v>30610800</v>
          </cell>
          <cell r="B264">
            <v>95789805255</v>
          </cell>
          <cell r="C264" t="str">
            <v>+</v>
          </cell>
          <cell r="D264">
            <v>957898052.54999995</v>
          </cell>
        </row>
        <row r="265">
          <cell r="A265">
            <v>30650004</v>
          </cell>
          <cell r="B265">
            <v>609153196289</v>
          </cell>
          <cell r="C265" t="str">
            <v>+</v>
          </cell>
          <cell r="D265">
            <v>6091531962.8900003</v>
          </cell>
        </row>
        <row r="266">
          <cell r="A266">
            <v>30650107</v>
          </cell>
          <cell r="B266">
            <v>348138532442</v>
          </cell>
          <cell r="C266" t="str">
            <v>+</v>
          </cell>
          <cell r="D266">
            <v>3481385324.4200001</v>
          </cell>
        </row>
        <row r="267">
          <cell r="A267">
            <v>30650200</v>
          </cell>
          <cell r="B267">
            <v>62441138300</v>
          </cell>
          <cell r="C267" t="str">
            <v>+</v>
          </cell>
          <cell r="D267">
            <v>624411383</v>
          </cell>
        </row>
        <row r="268">
          <cell r="A268">
            <v>30650303</v>
          </cell>
          <cell r="B268">
            <v>198573525547</v>
          </cell>
          <cell r="C268" t="str">
            <v>+</v>
          </cell>
          <cell r="D268">
            <v>1985735255.47</v>
          </cell>
        </row>
        <row r="269">
          <cell r="A269">
            <v>30800005</v>
          </cell>
          <cell r="B269">
            <v>1355669616575</v>
          </cell>
          <cell r="C269" t="str">
            <v>+</v>
          </cell>
          <cell r="D269">
            <v>13556696165.75</v>
          </cell>
        </row>
        <row r="270">
          <cell r="A270">
            <v>30830006</v>
          </cell>
          <cell r="B270">
            <v>1272904992983</v>
          </cell>
          <cell r="C270" t="str">
            <v>+</v>
          </cell>
          <cell r="D270">
            <v>12729049929.83</v>
          </cell>
        </row>
        <row r="271">
          <cell r="A271">
            <v>30830604</v>
          </cell>
          <cell r="B271">
            <v>283536591584</v>
          </cell>
          <cell r="C271" t="str">
            <v>+</v>
          </cell>
          <cell r="D271">
            <v>2835365915.8400002</v>
          </cell>
        </row>
        <row r="272">
          <cell r="A272">
            <v>30830707</v>
          </cell>
          <cell r="B272">
            <v>989368401399</v>
          </cell>
          <cell r="C272" t="str">
            <v>+</v>
          </cell>
          <cell r="D272">
            <v>9893684013.9899998</v>
          </cell>
        </row>
        <row r="273">
          <cell r="A273">
            <v>30850000</v>
          </cell>
          <cell r="B273">
            <v>193511556</v>
          </cell>
          <cell r="C273" t="str">
            <v>+</v>
          </cell>
          <cell r="D273">
            <v>1935115.56</v>
          </cell>
        </row>
        <row r="274">
          <cell r="A274">
            <v>30870004</v>
          </cell>
          <cell r="B274">
            <v>82571112036</v>
          </cell>
          <cell r="C274" t="str">
            <v>+</v>
          </cell>
          <cell r="D274">
            <v>825711120.36000001</v>
          </cell>
        </row>
        <row r="275">
          <cell r="A275">
            <v>30900008</v>
          </cell>
          <cell r="B275">
            <v>3239473495254</v>
          </cell>
          <cell r="C275" t="str">
            <v>+</v>
          </cell>
          <cell r="D275">
            <v>32394734952.540001</v>
          </cell>
        </row>
        <row r="276">
          <cell r="A276">
            <v>30910005</v>
          </cell>
          <cell r="B276">
            <v>5583826535</v>
          </cell>
          <cell r="C276" t="str">
            <v>+</v>
          </cell>
          <cell r="D276">
            <v>55838265.350000001</v>
          </cell>
        </row>
        <row r="277">
          <cell r="A277">
            <v>30952001</v>
          </cell>
          <cell r="B277">
            <v>2642883852710</v>
          </cell>
          <cell r="C277" t="str">
            <v>+</v>
          </cell>
          <cell r="D277">
            <v>26428838527.099998</v>
          </cell>
        </row>
        <row r="278">
          <cell r="A278">
            <v>30952104</v>
          </cell>
          <cell r="B278">
            <v>735943944667</v>
          </cell>
          <cell r="C278" t="str">
            <v>+</v>
          </cell>
          <cell r="D278">
            <v>7359439446.6700001</v>
          </cell>
        </row>
        <row r="279">
          <cell r="A279">
            <v>30952207</v>
          </cell>
          <cell r="B279">
            <v>1444416067965</v>
          </cell>
          <cell r="C279" t="str">
            <v>+</v>
          </cell>
          <cell r="D279">
            <v>14444160679.65</v>
          </cell>
        </row>
        <row r="280">
          <cell r="A280">
            <v>30952300</v>
          </cell>
          <cell r="B280">
            <v>50973814817</v>
          </cell>
          <cell r="C280" t="str">
            <v>+</v>
          </cell>
          <cell r="D280">
            <v>509738148.17000002</v>
          </cell>
        </row>
        <row r="281">
          <cell r="A281">
            <v>30952991</v>
          </cell>
          <cell r="B281">
            <v>411550025261</v>
          </cell>
          <cell r="C281" t="str">
            <v>+</v>
          </cell>
          <cell r="D281">
            <v>4115500252.6100001</v>
          </cell>
        </row>
        <row r="282">
          <cell r="A282">
            <v>30960000</v>
          </cell>
          <cell r="B282">
            <v>5802864165</v>
          </cell>
          <cell r="C282" t="str">
            <v>+</v>
          </cell>
          <cell r="D282">
            <v>58028641.649999999</v>
          </cell>
        </row>
        <row r="283">
          <cell r="A283">
            <v>30960103</v>
          </cell>
          <cell r="B283">
            <v>5802864165</v>
          </cell>
          <cell r="C283" t="str">
            <v>+</v>
          </cell>
          <cell r="D283">
            <v>58028641.649999999</v>
          </cell>
        </row>
        <row r="284">
          <cell r="A284">
            <v>30986008</v>
          </cell>
          <cell r="B284">
            <v>122617925212</v>
          </cell>
          <cell r="C284" t="str">
            <v>+</v>
          </cell>
          <cell r="D284">
            <v>1226179252.1199999</v>
          </cell>
        </row>
        <row r="285">
          <cell r="A285">
            <v>30986101</v>
          </cell>
          <cell r="B285">
            <v>38020224266</v>
          </cell>
          <cell r="C285" t="str">
            <v>+</v>
          </cell>
          <cell r="D285">
            <v>380202242.66000003</v>
          </cell>
        </row>
        <row r="286">
          <cell r="A286">
            <v>30986204</v>
          </cell>
          <cell r="B286">
            <v>84597700946</v>
          </cell>
          <cell r="C286" t="str">
            <v>+</v>
          </cell>
          <cell r="D286">
            <v>845977009.46000004</v>
          </cell>
        </row>
        <row r="287">
          <cell r="A287">
            <v>30996005</v>
          </cell>
          <cell r="B287">
            <v>600000000</v>
          </cell>
          <cell r="C287" t="str">
            <v>+</v>
          </cell>
          <cell r="D287">
            <v>6000000</v>
          </cell>
        </row>
        <row r="288">
          <cell r="A288">
            <v>30999002</v>
          </cell>
          <cell r="B288">
            <v>461985026632</v>
          </cell>
          <cell r="C288" t="str">
            <v>+</v>
          </cell>
          <cell r="D288">
            <v>4619850266.3199997</v>
          </cell>
        </row>
        <row r="289">
          <cell r="A289">
            <v>31000000</v>
          </cell>
          <cell r="B289">
            <v>603584188429</v>
          </cell>
          <cell r="C289" t="str">
            <v>+</v>
          </cell>
          <cell r="D289">
            <v>6035841884.29</v>
          </cell>
        </row>
        <row r="290">
          <cell r="A290">
            <v>31100003</v>
          </cell>
          <cell r="B290">
            <v>252726116462</v>
          </cell>
          <cell r="C290" t="str">
            <v>+</v>
          </cell>
          <cell r="D290">
            <v>2527261164.6199999</v>
          </cell>
        </row>
        <row r="291">
          <cell r="A291">
            <v>31110000</v>
          </cell>
          <cell r="B291">
            <v>223708766457</v>
          </cell>
          <cell r="C291" t="str">
            <v>+</v>
          </cell>
          <cell r="D291">
            <v>2237087664.5700002</v>
          </cell>
        </row>
        <row r="292">
          <cell r="A292">
            <v>31130004</v>
          </cell>
          <cell r="B292">
            <v>29017350005</v>
          </cell>
          <cell r="C292" t="str">
            <v>+</v>
          </cell>
          <cell r="D292">
            <v>290173500.05000001</v>
          </cell>
        </row>
        <row r="293">
          <cell r="A293">
            <v>31200006</v>
          </cell>
          <cell r="B293">
            <v>263217449571</v>
          </cell>
          <cell r="C293" t="str">
            <v>+</v>
          </cell>
          <cell r="D293">
            <v>2632174495.71</v>
          </cell>
        </row>
        <row r="294">
          <cell r="A294">
            <v>31210003</v>
          </cell>
          <cell r="B294">
            <v>189528073667</v>
          </cell>
          <cell r="C294" t="str">
            <v>+</v>
          </cell>
          <cell r="D294">
            <v>1895280736.6700001</v>
          </cell>
        </row>
        <row r="295">
          <cell r="A295">
            <v>31220000</v>
          </cell>
          <cell r="B295">
            <v>33194410</v>
          </cell>
          <cell r="C295" t="str">
            <v>+</v>
          </cell>
          <cell r="D295">
            <v>331944.09999999998</v>
          </cell>
        </row>
        <row r="296">
          <cell r="A296">
            <v>31230007</v>
          </cell>
          <cell r="B296">
            <v>73656181494</v>
          </cell>
          <cell r="C296" t="str">
            <v>+</v>
          </cell>
          <cell r="D296">
            <v>736561814.94000006</v>
          </cell>
        </row>
        <row r="297">
          <cell r="A297">
            <v>31300009</v>
          </cell>
          <cell r="B297">
            <v>3184799193</v>
          </cell>
          <cell r="C297" t="str">
            <v>+</v>
          </cell>
          <cell r="D297">
            <v>31847991.93</v>
          </cell>
        </row>
        <row r="298">
          <cell r="A298">
            <v>31310006</v>
          </cell>
          <cell r="B298">
            <v>2522613444</v>
          </cell>
          <cell r="C298" t="str">
            <v>+</v>
          </cell>
          <cell r="D298">
            <v>25226134.440000001</v>
          </cell>
        </row>
        <row r="299">
          <cell r="A299">
            <v>31310109</v>
          </cell>
          <cell r="B299">
            <v>574624742</v>
          </cell>
          <cell r="C299" t="str">
            <v>+</v>
          </cell>
          <cell r="D299">
            <v>5746247.4199999999</v>
          </cell>
        </row>
        <row r="300">
          <cell r="A300">
            <v>31310202</v>
          </cell>
          <cell r="B300">
            <v>1947988702</v>
          </cell>
          <cell r="C300" t="str">
            <v>+</v>
          </cell>
          <cell r="D300">
            <v>19479887.02</v>
          </cell>
        </row>
        <row r="301">
          <cell r="A301">
            <v>31320003</v>
          </cell>
          <cell r="B301">
            <v>2775044</v>
          </cell>
          <cell r="C301" t="str">
            <v>+</v>
          </cell>
          <cell r="D301">
            <v>27750.44</v>
          </cell>
        </row>
        <row r="302">
          <cell r="A302">
            <v>31320209</v>
          </cell>
          <cell r="B302">
            <v>2775044</v>
          </cell>
          <cell r="C302" t="str">
            <v>+</v>
          </cell>
          <cell r="D302">
            <v>27750.44</v>
          </cell>
        </row>
        <row r="303">
          <cell r="A303">
            <v>31330000</v>
          </cell>
          <cell r="B303">
            <v>659410705</v>
          </cell>
          <cell r="C303" t="str">
            <v>+</v>
          </cell>
          <cell r="D303">
            <v>6594107.0499999998</v>
          </cell>
        </row>
        <row r="304">
          <cell r="A304">
            <v>31330206</v>
          </cell>
          <cell r="B304">
            <v>659410705</v>
          </cell>
          <cell r="C304" t="str">
            <v>+</v>
          </cell>
          <cell r="D304">
            <v>6594107.0499999998</v>
          </cell>
        </row>
        <row r="305">
          <cell r="A305">
            <v>31400002</v>
          </cell>
          <cell r="B305">
            <v>59822984333</v>
          </cell>
          <cell r="C305" t="str">
            <v>+</v>
          </cell>
          <cell r="D305">
            <v>598229843.33000004</v>
          </cell>
        </row>
        <row r="306">
          <cell r="A306">
            <v>31410009</v>
          </cell>
          <cell r="B306">
            <v>42797591726</v>
          </cell>
          <cell r="C306" t="str">
            <v>+</v>
          </cell>
          <cell r="D306">
            <v>427975917.25999999</v>
          </cell>
        </row>
        <row r="307">
          <cell r="A307">
            <v>31410102</v>
          </cell>
          <cell r="B307">
            <v>40516982370</v>
          </cell>
          <cell r="C307" t="str">
            <v>+</v>
          </cell>
          <cell r="D307">
            <v>405169823.69999999</v>
          </cell>
        </row>
        <row r="308">
          <cell r="A308">
            <v>31410205</v>
          </cell>
          <cell r="B308">
            <v>2280609356</v>
          </cell>
          <cell r="C308" t="str">
            <v>+</v>
          </cell>
          <cell r="D308">
            <v>22806093.559999999</v>
          </cell>
        </row>
        <row r="309">
          <cell r="A309">
            <v>31420006</v>
          </cell>
          <cell r="B309">
            <v>769790</v>
          </cell>
          <cell r="C309" t="str">
            <v>+</v>
          </cell>
          <cell r="D309">
            <v>7697.9</v>
          </cell>
        </row>
        <row r="310">
          <cell r="A310">
            <v>31420202</v>
          </cell>
          <cell r="B310">
            <v>769790</v>
          </cell>
          <cell r="C310" t="str">
            <v>+</v>
          </cell>
          <cell r="D310">
            <v>7697.9</v>
          </cell>
        </row>
        <row r="311">
          <cell r="A311">
            <v>31430003</v>
          </cell>
          <cell r="B311">
            <v>17024622817</v>
          </cell>
          <cell r="C311" t="str">
            <v>+</v>
          </cell>
          <cell r="D311">
            <v>170246228.16999999</v>
          </cell>
        </row>
        <row r="312">
          <cell r="A312">
            <v>31430106</v>
          </cell>
          <cell r="B312">
            <v>15198101506</v>
          </cell>
          <cell r="C312" t="str">
            <v>+</v>
          </cell>
          <cell r="D312">
            <v>151981015.06</v>
          </cell>
        </row>
        <row r="313">
          <cell r="A313">
            <v>31430209</v>
          </cell>
          <cell r="B313">
            <v>1826521311</v>
          </cell>
          <cell r="C313" t="str">
            <v>+</v>
          </cell>
          <cell r="D313">
            <v>18265213.109999999</v>
          </cell>
        </row>
        <row r="314">
          <cell r="A314">
            <v>31500005</v>
          </cell>
          <cell r="B314">
            <v>10791286296</v>
          </cell>
          <cell r="C314" t="str">
            <v>+</v>
          </cell>
          <cell r="D314">
            <v>107912862.95999999</v>
          </cell>
        </row>
        <row r="315">
          <cell r="A315">
            <v>31510002</v>
          </cell>
          <cell r="B315">
            <v>7390928348</v>
          </cell>
          <cell r="C315" t="str">
            <v>+</v>
          </cell>
          <cell r="D315">
            <v>73909283.480000004</v>
          </cell>
        </row>
        <row r="316">
          <cell r="A316">
            <v>31510105</v>
          </cell>
          <cell r="B316">
            <v>5405593995</v>
          </cell>
          <cell r="C316" t="str">
            <v>+</v>
          </cell>
          <cell r="D316">
            <v>54055939.950000003</v>
          </cell>
        </row>
        <row r="317">
          <cell r="A317">
            <v>31510208</v>
          </cell>
          <cell r="B317">
            <v>1985334353</v>
          </cell>
          <cell r="C317" t="str">
            <v>+</v>
          </cell>
          <cell r="D317">
            <v>19853343.530000001</v>
          </cell>
        </row>
        <row r="318">
          <cell r="A318">
            <v>31520009</v>
          </cell>
          <cell r="B318">
            <v>1640768</v>
          </cell>
          <cell r="C318" t="str">
            <v>+</v>
          </cell>
          <cell r="D318">
            <v>16407.68</v>
          </cell>
        </row>
        <row r="319">
          <cell r="A319">
            <v>31520205</v>
          </cell>
          <cell r="B319">
            <v>1640768</v>
          </cell>
          <cell r="C319" t="str">
            <v>+</v>
          </cell>
          <cell r="D319">
            <v>16407.68</v>
          </cell>
        </row>
        <row r="320">
          <cell r="A320">
            <v>31530006</v>
          </cell>
          <cell r="B320">
            <v>3398717180</v>
          </cell>
          <cell r="C320" t="str">
            <v>+</v>
          </cell>
          <cell r="D320">
            <v>33987171.799999997</v>
          </cell>
        </row>
        <row r="321">
          <cell r="A321">
            <v>31530109</v>
          </cell>
          <cell r="B321">
            <v>2900246326</v>
          </cell>
          <cell r="C321" t="str">
            <v>+</v>
          </cell>
          <cell r="D321">
            <v>29002463.260000002</v>
          </cell>
        </row>
        <row r="322">
          <cell r="A322">
            <v>31530202</v>
          </cell>
          <cell r="B322">
            <v>498470854</v>
          </cell>
          <cell r="C322" t="str">
            <v>+</v>
          </cell>
          <cell r="D322">
            <v>4984708.54</v>
          </cell>
        </row>
        <row r="323">
          <cell r="A323">
            <v>31600008</v>
          </cell>
          <cell r="B323">
            <v>1085053100</v>
          </cell>
          <cell r="C323" t="str">
            <v>+</v>
          </cell>
          <cell r="D323">
            <v>10850531</v>
          </cell>
        </row>
        <row r="324">
          <cell r="A324">
            <v>31610005</v>
          </cell>
          <cell r="B324">
            <v>607397939</v>
          </cell>
          <cell r="C324" t="str">
            <v>+</v>
          </cell>
          <cell r="D324">
            <v>6073979.3899999997</v>
          </cell>
        </row>
        <row r="325">
          <cell r="A325">
            <v>31610108</v>
          </cell>
          <cell r="B325">
            <v>97470630</v>
          </cell>
          <cell r="C325" t="str">
            <v>+</v>
          </cell>
          <cell r="D325">
            <v>974706.3</v>
          </cell>
        </row>
        <row r="326">
          <cell r="A326">
            <v>31610201</v>
          </cell>
          <cell r="B326">
            <v>509927309</v>
          </cell>
          <cell r="C326" t="str">
            <v>+</v>
          </cell>
          <cell r="D326">
            <v>5099273.09</v>
          </cell>
        </row>
        <row r="327">
          <cell r="A327">
            <v>31630009</v>
          </cell>
          <cell r="B327">
            <v>477655161</v>
          </cell>
          <cell r="C327" t="str">
            <v>+</v>
          </cell>
          <cell r="D327">
            <v>4776551.6100000003</v>
          </cell>
        </row>
        <row r="328">
          <cell r="A328">
            <v>31630205</v>
          </cell>
          <cell r="B328">
            <v>477655161</v>
          </cell>
          <cell r="C328" t="str">
            <v>+</v>
          </cell>
          <cell r="D328">
            <v>4776551.6100000003</v>
          </cell>
        </row>
        <row r="329">
          <cell r="A329">
            <v>31700001</v>
          </cell>
          <cell r="B329">
            <v>1736303966</v>
          </cell>
          <cell r="C329" t="str">
            <v>+</v>
          </cell>
          <cell r="D329">
            <v>17363039.66</v>
          </cell>
        </row>
        <row r="330">
          <cell r="A330">
            <v>31710008</v>
          </cell>
          <cell r="B330">
            <v>1445626814</v>
          </cell>
          <cell r="C330" t="str">
            <v>+</v>
          </cell>
          <cell r="D330">
            <v>14456268.140000001</v>
          </cell>
        </row>
        <row r="331">
          <cell r="A331">
            <v>31710101</v>
          </cell>
          <cell r="B331">
            <v>683149021</v>
          </cell>
          <cell r="C331" t="str">
            <v>+</v>
          </cell>
          <cell r="D331">
            <v>6831490.21</v>
          </cell>
        </row>
        <row r="332">
          <cell r="A332">
            <v>31710204</v>
          </cell>
          <cell r="B332">
            <v>762477793</v>
          </cell>
          <cell r="C332" t="str">
            <v>+</v>
          </cell>
          <cell r="D332">
            <v>7624777.9299999997</v>
          </cell>
        </row>
        <row r="333">
          <cell r="A333">
            <v>31720005</v>
          </cell>
          <cell r="B333">
            <v>1244608</v>
          </cell>
          <cell r="C333" t="str">
            <v>+</v>
          </cell>
          <cell r="D333">
            <v>12446.08</v>
          </cell>
        </row>
        <row r="334">
          <cell r="A334">
            <v>31720201</v>
          </cell>
          <cell r="B334">
            <v>1244608</v>
          </cell>
          <cell r="C334" t="str">
            <v>+</v>
          </cell>
          <cell r="D334">
            <v>12446.08</v>
          </cell>
        </row>
        <row r="335">
          <cell r="A335">
            <v>31730002</v>
          </cell>
          <cell r="B335">
            <v>289432544</v>
          </cell>
          <cell r="C335" t="str">
            <v>+</v>
          </cell>
          <cell r="D335">
            <v>2894325.44</v>
          </cell>
        </row>
        <row r="336">
          <cell r="A336">
            <v>31730208</v>
          </cell>
          <cell r="B336">
            <v>289432544</v>
          </cell>
          <cell r="C336" t="str">
            <v>+</v>
          </cell>
          <cell r="D336">
            <v>2894325.44</v>
          </cell>
        </row>
        <row r="337">
          <cell r="A337">
            <v>31800004</v>
          </cell>
          <cell r="B337">
            <v>691152375</v>
          </cell>
          <cell r="C337" t="str">
            <v>+</v>
          </cell>
          <cell r="D337">
            <v>6911523.75</v>
          </cell>
        </row>
        <row r="338">
          <cell r="A338">
            <v>31810001</v>
          </cell>
          <cell r="B338">
            <v>437011835</v>
          </cell>
          <cell r="C338" t="str">
            <v>+</v>
          </cell>
          <cell r="D338">
            <v>4370118.3499999996</v>
          </cell>
        </row>
        <row r="339">
          <cell r="A339">
            <v>31810104</v>
          </cell>
          <cell r="B339">
            <v>3533973</v>
          </cell>
          <cell r="C339" t="str">
            <v>+</v>
          </cell>
          <cell r="D339">
            <v>35339.730000000003</v>
          </cell>
        </row>
        <row r="340">
          <cell r="A340">
            <v>31810207</v>
          </cell>
          <cell r="B340">
            <v>433477862</v>
          </cell>
          <cell r="C340" t="str">
            <v>+</v>
          </cell>
          <cell r="D340">
            <v>4334778.62</v>
          </cell>
        </row>
        <row r="341">
          <cell r="A341">
            <v>31830005</v>
          </cell>
          <cell r="B341">
            <v>254140540</v>
          </cell>
          <cell r="C341" t="str">
            <v>+</v>
          </cell>
          <cell r="D341">
            <v>2541405.4</v>
          </cell>
        </row>
        <row r="342">
          <cell r="A342">
            <v>31830201</v>
          </cell>
          <cell r="B342">
            <v>254140540</v>
          </cell>
          <cell r="C342" t="str">
            <v>+</v>
          </cell>
          <cell r="D342">
            <v>2541405.4</v>
          </cell>
        </row>
        <row r="343">
          <cell r="A343">
            <v>31900007</v>
          </cell>
          <cell r="B343">
            <v>10329043133</v>
          </cell>
          <cell r="C343" t="str">
            <v>+</v>
          </cell>
          <cell r="D343">
            <v>103290431.33</v>
          </cell>
        </row>
        <row r="344">
          <cell r="A344">
            <v>31910004</v>
          </cell>
          <cell r="B344">
            <v>9720730859</v>
          </cell>
          <cell r="C344" t="str">
            <v>+</v>
          </cell>
          <cell r="D344">
            <v>97207308.590000004</v>
          </cell>
        </row>
        <row r="345">
          <cell r="A345">
            <v>31910107</v>
          </cell>
          <cell r="B345">
            <v>590769740</v>
          </cell>
          <cell r="C345" t="str">
            <v>+</v>
          </cell>
          <cell r="D345">
            <v>5907697.4000000004</v>
          </cell>
        </row>
        <row r="346">
          <cell r="A346">
            <v>31910200</v>
          </cell>
          <cell r="B346">
            <v>9129961119</v>
          </cell>
          <cell r="C346" t="str">
            <v>+</v>
          </cell>
          <cell r="D346">
            <v>91299611.189999998</v>
          </cell>
        </row>
        <row r="347">
          <cell r="A347">
            <v>31920001</v>
          </cell>
          <cell r="B347">
            <v>13558255</v>
          </cell>
          <cell r="C347" t="str">
            <v>+</v>
          </cell>
          <cell r="D347">
            <v>135582.54999999999</v>
          </cell>
        </row>
        <row r="348">
          <cell r="A348">
            <v>31920104</v>
          </cell>
          <cell r="B348">
            <v>2002</v>
          </cell>
          <cell r="C348" t="str">
            <v>+</v>
          </cell>
          <cell r="D348">
            <v>20.02</v>
          </cell>
        </row>
        <row r="349">
          <cell r="A349">
            <v>31920207</v>
          </cell>
          <cell r="B349">
            <v>13556253</v>
          </cell>
          <cell r="C349" t="str">
            <v>+</v>
          </cell>
          <cell r="D349">
            <v>135562.53</v>
          </cell>
        </row>
        <row r="350">
          <cell r="A350">
            <v>31930008</v>
          </cell>
          <cell r="B350">
            <v>594754019</v>
          </cell>
          <cell r="C350" t="str">
            <v>+</v>
          </cell>
          <cell r="D350">
            <v>5947540.1900000004</v>
          </cell>
        </row>
        <row r="351">
          <cell r="A351">
            <v>31930101</v>
          </cell>
          <cell r="B351">
            <v>6271088</v>
          </cell>
          <cell r="C351" t="str">
            <v>+</v>
          </cell>
          <cell r="D351">
            <v>62710.879999999997</v>
          </cell>
        </row>
        <row r="352">
          <cell r="A352">
            <v>31930204</v>
          </cell>
          <cell r="B352">
            <v>588482931</v>
          </cell>
          <cell r="C352" t="str">
            <v>+</v>
          </cell>
          <cell r="D352">
            <v>5884829.3099999996</v>
          </cell>
        </row>
        <row r="353">
          <cell r="A353">
            <v>39999993</v>
          </cell>
          <cell r="B353">
            <v>16944711009989</v>
          </cell>
          <cell r="C353" t="str">
            <v>+</v>
          </cell>
          <cell r="D353">
            <v>169447110099.89001</v>
          </cell>
        </row>
        <row r="354">
          <cell r="A354">
            <v>40000008</v>
          </cell>
          <cell r="B354">
            <v>1478943182231</v>
          </cell>
          <cell r="C354" t="str">
            <v>+</v>
          </cell>
          <cell r="D354">
            <v>14789431822.309999</v>
          </cell>
        </row>
        <row r="355">
          <cell r="A355">
            <v>41000007</v>
          </cell>
          <cell r="B355">
            <v>345397811556</v>
          </cell>
          <cell r="C355" t="str">
            <v>+</v>
          </cell>
          <cell r="D355">
            <v>3453978115.5599999</v>
          </cell>
        </row>
        <row r="356">
          <cell r="A356">
            <v>41100000</v>
          </cell>
          <cell r="B356">
            <v>54772794655</v>
          </cell>
          <cell r="C356" t="str">
            <v>+</v>
          </cell>
          <cell r="D356">
            <v>547727946.54999995</v>
          </cell>
        </row>
        <row r="357">
          <cell r="A357">
            <v>41105005</v>
          </cell>
          <cell r="B357">
            <v>621178658</v>
          </cell>
          <cell r="C357" t="str">
            <v>+</v>
          </cell>
          <cell r="D357">
            <v>6211786.5800000001</v>
          </cell>
        </row>
        <row r="358">
          <cell r="A358">
            <v>41105201</v>
          </cell>
          <cell r="B358">
            <v>621178658</v>
          </cell>
          <cell r="C358" t="str">
            <v>+</v>
          </cell>
          <cell r="D358">
            <v>6211786.5800000001</v>
          </cell>
        </row>
        <row r="359">
          <cell r="A359">
            <v>41110007</v>
          </cell>
          <cell r="B359">
            <v>2555492451</v>
          </cell>
          <cell r="C359" t="str">
            <v>+</v>
          </cell>
          <cell r="D359">
            <v>25554924.510000002</v>
          </cell>
        </row>
        <row r="360">
          <cell r="A360">
            <v>41120004</v>
          </cell>
          <cell r="B360">
            <v>30709723800</v>
          </cell>
          <cell r="C360" t="str">
            <v>+</v>
          </cell>
          <cell r="D360">
            <v>307097238</v>
          </cell>
        </row>
        <row r="361">
          <cell r="A361">
            <v>41130001</v>
          </cell>
          <cell r="B361">
            <v>180471908</v>
          </cell>
          <cell r="C361" t="str">
            <v>+</v>
          </cell>
          <cell r="D361">
            <v>1804719.08</v>
          </cell>
        </row>
        <row r="362">
          <cell r="A362">
            <v>41130300</v>
          </cell>
          <cell r="B362">
            <v>1154209</v>
          </cell>
          <cell r="C362" t="str">
            <v>+</v>
          </cell>
          <cell r="D362">
            <v>11542.09</v>
          </cell>
        </row>
        <row r="363">
          <cell r="A363">
            <v>41130403</v>
          </cell>
          <cell r="B363">
            <v>167609865</v>
          </cell>
          <cell r="C363" t="str">
            <v>+</v>
          </cell>
          <cell r="D363">
            <v>1676098.65</v>
          </cell>
        </row>
        <row r="364">
          <cell r="A364">
            <v>41130991</v>
          </cell>
          <cell r="B364">
            <v>11707834</v>
          </cell>
          <cell r="C364" t="str">
            <v>+</v>
          </cell>
          <cell r="D364">
            <v>117078.34</v>
          </cell>
        </row>
        <row r="365">
          <cell r="A365">
            <v>41140008</v>
          </cell>
          <cell r="B365">
            <v>7676789</v>
          </cell>
          <cell r="C365" t="str">
            <v>+</v>
          </cell>
          <cell r="D365">
            <v>76767.89</v>
          </cell>
        </row>
        <row r="366">
          <cell r="A366">
            <v>41140503</v>
          </cell>
          <cell r="B366">
            <v>7676789</v>
          </cell>
          <cell r="C366" t="str">
            <v>+</v>
          </cell>
          <cell r="D366">
            <v>76767.89</v>
          </cell>
        </row>
        <row r="367">
          <cell r="A367">
            <v>41160002</v>
          </cell>
          <cell r="B367">
            <v>638847233</v>
          </cell>
          <cell r="C367" t="str">
            <v>+</v>
          </cell>
          <cell r="D367">
            <v>6388472.3300000001</v>
          </cell>
        </row>
        <row r="368">
          <cell r="A368">
            <v>41160208</v>
          </cell>
          <cell r="B368">
            <v>638845869</v>
          </cell>
          <cell r="C368" t="str">
            <v>+</v>
          </cell>
          <cell r="D368">
            <v>6388458.6900000004</v>
          </cell>
        </row>
        <row r="369">
          <cell r="A369">
            <v>41160301</v>
          </cell>
          <cell r="B369">
            <v>1364</v>
          </cell>
          <cell r="C369" t="str">
            <v>+</v>
          </cell>
          <cell r="D369">
            <v>13.64</v>
          </cell>
        </row>
        <row r="370">
          <cell r="A370">
            <v>41185001</v>
          </cell>
          <cell r="B370">
            <v>1152313715</v>
          </cell>
          <cell r="C370" t="str">
            <v>+</v>
          </cell>
          <cell r="D370">
            <v>11523137.15</v>
          </cell>
        </row>
        <row r="371">
          <cell r="A371">
            <v>41185991</v>
          </cell>
          <cell r="B371">
            <v>1152313715</v>
          </cell>
          <cell r="C371" t="str">
            <v>+</v>
          </cell>
          <cell r="D371">
            <v>11523137.15</v>
          </cell>
        </row>
        <row r="372">
          <cell r="A372">
            <v>41190003</v>
          </cell>
          <cell r="B372">
            <v>18907090101</v>
          </cell>
          <cell r="C372" t="str">
            <v>+</v>
          </cell>
          <cell r="D372">
            <v>189070901.00999999</v>
          </cell>
        </row>
        <row r="373">
          <cell r="A373">
            <v>41190993</v>
          </cell>
          <cell r="B373">
            <v>18907090101</v>
          </cell>
          <cell r="C373" t="str">
            <v>+</v>
          </cell>
          <cell r="D373">
            <v>189070901.00999999</v>
          </cell>
        </row>
        <row r="374">
          <cell r="A374">
            <v>41200003</v>
          </cell>
          <cell r="B374">
            <v>17468103946</v>
          </cell>
          <cell r="C374" t="str">
            <v>+</v>
          </cell>
          <cell r="D374">
            <v>174681039.46000001</v>
          </cell>
        </row>
        <row r="375">
          <cell r="A375">
            <v>41210000</v>
          </cell>
          <cell r="B375">
            <v>17468103946</v>
          </cell>
          <cell r="C375" t="str">
            <v>+</v>
          </cell>
          <cell r="D375">
            <v>174681039.46000001</v>
          </cell>
        </row>
        <row r="376">
          <cell r="A376">
            <v>41300006</v>
          </cell>
          <cell r="B376">
            <v>226979035607</v>
          </cell>
          <cell r="C376" t="str">
            <v>+</v>
          </cell>
          <cell r="D376">
            <v>2269790356.0700002</v>
          </cell>
        </row>
        <row r="377">
          <cell r="A377">
            <v>41310003</v>
          </cell>
          <cell r="B377">
            <v>226979035607</v>
          </cell>
          <cell r="C377" t="str">
            <v>+</v>
          </cell>
          <cell r="D377">
            <v>2269790356.0700002</v>
          </cell>
        </row>
        <row r="378">
          <cell r="A378">
            <v>41310106</v>
          </cell>
          <cell r="B378">
            <v>226979035607</v>
          </cell>
          <cell r="C378" t="str">
            <v>+</v>
          </cell>
          <cell r="D378">
            <v>2269790356.0700002</v>
          </cell>
        </row>
        <row r="379">
          <cell r="A379">
            <v>41500002</v>
          </cell>
          <cell r="B379">
            <v>45614661203</v>
          </cell>
          <cell r="C379" t="str">
            <v>+</v>
          </cell>
          <cell r="D379">
            <v>456146612.02999997</v>
          </cell>
        </row>
        <row r="380">
          <cell r="A380">
            <v>41510009</v>
          </cell>
          <cell r="B380">
            <v>45614661203</v>
          </cell>
          <cell r="C380" t="str">
            <v>+</v>
          </cell>
          <cell r="D380">
            <v>456146612.02999997</v>
          </cell>
        </row>
        <row r="381">
          <cell r="A381">
            <v>41510102</v>
          </cell>
          <cell r="B381">
            <v>7115319234</v>
          </cell>
          <cell r="C381" t="str">
            <v>+</v>
          </cell>
          <cell r="D381">
            <v>71153192.340000004</v>
          </cell>
        </row>
        <row r="382">
          <cell r="A382">
            <v>41510205</v>
          </cell>
          <cell r="B382">
            <v>25938024007</v>
          </cell>
          <cell r="C382" t="str">
            <v>+</v>
          </cell>
          <cell r="D382">
            <v>259380240.06999999</v>
          </cell>
        </row>
        <row r="383">
          <cell r="A383">
            <v>41510308</v>
          </cell>
          <cell r="B383">
            <v>11989428737</v>
          </cell>
          <cell r="C383" t="str">
            <v>+</v>
          </cell>
          <cell r="D383">
            <v>119894287.37</v>
          </cell>
        </row>
        <row r="384">
          <cell r="A384">
            <v>41510401</v>
          </cell>
          <cell r="B384">
            <v>571889225</v>
          </cell>
          <cell r="C384" t="str">
            <v>+</v>
          </cell>
          <cell r="D384">
            <v>5718892.25</v>
          </cell>
        </row>
        <row r="385">
          <cell r="A385">
            <v>41800001</v>
          </cell>
          <cell r="B385">
            <v>563216145</v>
          </cell>
          <cell r="C385" t="str">
            <v>+</v>
          </cell>
          <cell r="D385">
            <v>5632161.4500000002</v>
          </cell>
        </row>
        <row r="386">
          <cell r="A386">
            <v>41810008</v>
          </cell>
          <cell r="B386">
            <v>563216145</v>
          </cell>
          <cell r="C386" t="str">
            <v>+</v>
          </cell>
          <cell r="D386">
            <v>5632161.4500000002</v>
          </cell>
        </row>
        <row r="387">
          <cell r="A387">
            <v>41810905</v>
          </cell>
          <cell r="B387">
            <v>563216145</v>
          </cell>
          <cell r="C387" t="str">
            <v>+</v>
          </cell>
          <cell r="D387">
            <v>5632161.4500000002</v>
          </cell>
        </row>
        <row r="388">
          <cell r="A388">
            <v>42000006</v>
          </cell>
          <cell r="B388">
            <v>106233721136</v>
          </cell>
          <cell r="C388" t="str">
            <v>+</v>
          </cell>
          <cell r="D388">
            <v>1062337211.36</v>
          </cell>
        </row>
        <row r="389">
          <cell r="A389">
            <v>42100009</v>
          </cell>
          <cell r="B389">
            <v>77974769361</v>
          </cell>
          <cell r="C389" t="str">
            <v>+</v>
          </cell>
          <cell r="D389">
            <v>779747693.61000001</v>
          </cell>
        </row>
        <row r="390">
          <cell r="A390">
            <v>42110006</v>
          </cell>
          <cell r="B390">
            <v>77974769361</v>
          </cell>
          <cell r="C390" t="str">
            <v>+</v>
          </cell>
          <cell r="D390">
            <v>779747693.61000001</v>
          </cell>
        </row>
        <row r="391">
          <cell r="A391">
            <v>42110051</v>
          </cell>
          <cell r="B391">
            <v>8665552285</v>
          </cell>
          <cell r="C391" t="str">
            <v>+</v>
          </cell>
          <cell r="D391">
            <v>86655522.849999994</v>
          </cell>
        </row>
        <row r="392">
          <cell r="A392">
            <v>42110161</v>
          </cell>
          <cell r="B392">
            <v>157149509</v>
          </cell>
          <cell r="C392" t="str">
            <v>+</v>
          </cell>
          <cell r="D392">
            <v>1571495.09</v>
          </cell>
        </row>
        <row r="393">
          <cell r="A393">
            <v>42110659</v>
          </cell>
          <cell r="B393">
            <v>3508428656</v>
          </cell>
          <cell r="C393" t="str">
            <v>+</v>
          </cell>
          <cell r="D393">
            <v>35084286.560000002</v>
          </cell>
        </row>
        <row r="394">
          <cell r="A394">
            <v>42110800</v>
          </cell>
          <cell r="B394">
            <v>64572082265</v>
          </cell>
          <cell r="C394" t="str">
            <v>+</v>
          </cell>
          <cell r="D394">
            <v>645720822.64999998</v>
          </cell>
        </row>
        <row r="395">
          <cell r="A395">
            <v>42110996</v>
          </cell>
          <cell r="B395">
            <v>1071556646</v>
          </cell>
          <cell r="C395" t="str">
            <v>+</v>
          </cell>
          <cell r="D395">
            <v>10715566.460000001</v>
          </cell>
        </row>
        <row r="396">
          <cell r="A396">
            <v>42200002</v>
          </cell>
          <cell r="B396">
            <v>28258951775</v>
          </cell>
          <cell r="C396" t="str">
            <v>+</v>
          </cell>
          <cell r="D396">
            <v>282589517.75</v>
          </cell>
        </row>
        <row r="397">
          <cell r="A397">
            <v>42220006</v>
          </cell>
          <cell r="B397">
            <v>28258951775</v>
          </cell>
          <cell r="C397" t="str">
            <v>+</v>
          </cell>
          <cell r="D397">
            <v>282589517.75</v>
          </cell>
        </row>
        <row r="398">
          <cell r="A398">
            <v>42220161</v>
          </cell>
          <cell r="B398">
            <v>28258951775</v>
          </cell>
          <cell r="C398" t="str">
            <v>+</v>
          </cell>
          <cell r="D398">
            <v>282589517.75</v>
          </cell>
        </row>
        <row r="399">
          <cell r="A399">
            <v>44000004</v>
          </cell>
          <cell r="B399">
            <v>96910583918</v>
          </cell>
          <cell r="C399" t="str">
            <v>+</v>
          </cell>
          <cell r="D399">
            <v>969105839.17999995</v>
          </cell>
        </row>
        <row r="400">
          <cell r="A400">
            <v>44100007</v>
          </cell>
          <cell r="B400">
            <v>58138357792</v>
          </cell>
          <cell r="C400" t="str">
            <v>+</v>
          </cell>
          <cell r="D400">
            <v>581383577.91999996</v>
          </cell>
        </row>
        <row r="401">
          <cell r="A401">
            <v>44110004</v>
          </cell>
          <cell r="B401">
            <v>12327201972</v>
          </cell>
          <cell r="C401" t="str">
            <v>+</v>
          </cell>
          <cell r="D401">
            <v>123272019.72</v>
          </cell>
        </row>
        <row r="402">
          <cell r="A402">
            <v>44120001</v>
          </cell>
          <cell r="B402">
            <v>52080779</v>
          </cell>
          <cell r="C402" t="str">
            <v>+</v>
          </cell>
          <cell r="D402">
            <v>520807.79</v>
          </cell>
        </row>
        <row r="403">
          <cell r="A403">
            <v>44130008</v>
          </cell>
          <cell r="B403">
            <v>45759075041</v>
          </cell>
          <cell r="C403" t="str">
            <v>+</v>
          </cell>
          <cell r="D403">
            <v>457590750.41000003</v>
          </cell>
        </row>
        <row r="404">
          <cell r="A404">
            <v>44400006</v>
          </cell>
          <cell r="B404">
            <v>38772226126</v>
          </cell>
          <cell r="C404" t="str">
            <v>+</v>
          </cell>
          <cell r="D404">
            <v>387722261.25999999</v>
          </cell>
        </row>
        <row r="405">
          <cell r="A405">
            <v>44430007</v>
          </cell>
          <cell r="B405">
            <v>38772226126</v>
          </cell>
          <cell r="C405" t="str">
            <v>+</v>
          </cell>
          <cell r="D405">
            <v>387722261.25999999</v>
          </cell>
        </row>
        <row r="406">
          <cell r="A406">
            <v>45000003</v>
          </cell>
          <cell r="B406">
            <v>52066914138</v>
          </cell>
          <cell r="C406" t="str">
            <v>+</v>
          </cell>
          <cell r="D406">
            <v>520669141.38</v>
          </cell>
        </row>
        <row r="407">
          <cell r="A407">
            <v>45100006</v>
          </cell>
          <cell r="B407">
            <v>52066914138</v>
          </cell>
          <cell r="C407" t="str">
            <v>+</v>
          </cell>
          <cell r="D407">
            <v>520669141.38</v>
          </cell>
        </row>
        <row r="408">
          <cell r="A408">
            <v>45140004</v>
          </cell>
          <cell r="B408">
            <v>378650966</v>
          </cell>
          <cell r="C408" t="str">
            <v>+</v>
          </cell>
          <cell r="D408">
            <v>3786509.66</v>
          </cell>
        </row>
        <row r="409">
          <cell r="A409">
            <v>45185007</v>
          </cell>
          <cell r="B409">
            <v>51389820230</v>
          </cell>
          <cell r="C409" t="str">
            <v>+</v>
          </cell>
          <cell r="D409">
            <v>513898202.30000001</v>
          </cell>
        </row>
        <row r="410">
          <cell r="A410">
            <v>45190009</v>
          </cell>
          <cell r="B410">
            <v>298442942</v>
          </cell>
          <cell r="C410" t="str">
            <v>+</v>
          </cell>
          <cell r="D410">
            <v>2984429.42</v>
          </cell>
        </row>
        <row r="411">
          <cell r="A411">
            <v>46000002</v>
          </cell>
          <cell r="B411">
            <v>358761996819</v>
          </cell>
          <cell r="C411" t="str">
            <v>+</v>
          </cell>
          <cell r="D411">
            <v>3587619968.1900001</v>
          </cell>
        </row>
        <row r="412">
          <cell r="A412">
            <v>46300001</v>
          </cell>
          <cell r="B412">
            <v>221277647591</v>
          </cell>
          <cell r="C412" t="str">
            <v>+</v>
          </cell>
          <cell r="D412">
            <v>2212776475.9099998</v>
          </cell>
        </row>
        <row r="413">
          <cell r="A413">
            <v>46310008</v>
          </cell>
          <cell r="B413">
            <v>220352435355</v>
          </cell>
          <cell r="C413" t="str">
            <v>+</v>
          </cell>
          <cell r="D413">
            <v>2203524353.5500002</v>
          </cell>
        </row>
        <row r="414">
          <cell r="A414">
            <v>46310132</v>
          </cell>
          <cell r="B414">
            <v>144534794478</v>
          </cell>
          <cell r="C414" t="str">
            <v>+</v>
          </cell>
          <cell r="D414">
            <v>1445347944.78</v>
          </cell>
        </row>
        <row r="415">
          <cell r="A415">
            <v>46310338</v>
          </cell>
          <cell r="B415">
            <v>8886692004</v>
          </cell>
          <cell r="C415" t="str">
            <v>+</v>
          </cell>
          <cell r="D415">
            <v>88866920.040000007</v>
          </cell>
        </row>
        <row r="416">
          <cell r="A416">
            <v>46310534</v>
          </cell>
          <cell r="B416">
            <v>14627982513</v>
          </cell>
          <cell r="C416" t="str">
            <v>+</v>
          </cell>
          <cell r="D416">
            <v>146279825.13</v>
          </cell>
        </row>
        <row r="417">
          <cell r="A417">
            <v>46310936</v>
          </cell>
          <cell r="B417">
            <v>52302966360</v>
          </cell>
          <cell r="C417" t="str">
            <v>+</v>
          </cell>
          <cell r="D417">
            <v>523029663.60000002</v>
          </cell>
        </row>
        <row r="418">
          <cell r="A418">
            <v>46320005</v>
          </cell>
          <cell r="B418">
            <v>925212236</v>
          </cell>
          <cell r="C418" t="str">
            <v>+</v>
          </cell>
          <cell r="D418">
            <v>9252122.3599999994</v>
          </cell>
        </row>
        <row r="419">
          <cell r="A419">
            <v>46320902</v>
          </cell>
          <cell r="B419">
            <v>925212236</v>
          </cell>
          <cell r="C419" t="str">
            <v>+</v>
          </cell>
          <cell r="D419">
            <v>9252122.3599999994</v>
          </cell>
        </row>
        <row r="420">
          <cell r="A420">
            <v>46400004</v>
          </cell>
          <cell r="B420">
            <v>90557138610</v>
          </cell>
          <cell r="C420" t="str">
            <v>+</v>
          </cell>
          <cell r="D420">
            <v>905571386.10000002</v>
          </cell>
        </row>
        <row r="421">
          <cell r="A421">
            <v>46430005</v>
          </cell>
          <cell r="B421">
            <v>85293120862</v>
          </cell>
          <cell r="C421" t="str">
            <v>+</v>
          </cell>
          <cell r="D421">
            <v>852931208.62</v>
          </cell>
        </row>
        <row r="422">
          <cell r="A422">
            <v>46450009</v>
          </cell>
          <cell r="B422">
            <v>5264017748</v>
          </cell>
          <cell r="C422" t="str">
            <v>+</v>
          </cell>
          <cell r="D422">
            <v>52640177.479999997</v>
          </cell>
        </row>
        <row r="423">
          <cell r="A423">
            <v>46600000</v>
          </cell>
          <cell r="B423">
            <v>46927210618</v>
          </cell>
          <cell r="C423" t="str">
            <v>+</v>
          </cell>
          <cell r="D423">
            <v>469272106.18000001</v>
          </cell>
        </row>
        <row r="424">
          <cell r="A424">
            <v>46610007</v>
          </cell>
          <cell r="B424">
            <v>46927210618</v>
          </cell>
          <cell r="C424" t="str">
            <v>+</v>
          </cell>
          <cell r="D424">
            <v>469272106.18000001</v>
          </cell>
        </row>
        <row r="425">
          <cell r="A425">
            <v>46610100</v>
          </cell>
          <cell r="B425">
            <v>34667068676</v>
          </cell>
          <cell r="C425" t="str">
            <v>+</v>
          </cell>
          <cell r="D425">
            <v>346670686.75999999</v>
          </cell>
        </row>
        <row r="426">
          <cell r="A426">
            <v>46610203</v>
          </cell>
          <cell r="B426">
            <v>12260141942</v>
          </cell>
          <cell r="C426" t="str">
            <v>+</v>
          </cell>
          <cell r="D426">
            <v>122601419.42</v>
          </cell>
        </row>
        <row r="427">
          <cell r="A427">
            <v>49000009</v>
          </cell>
          <cell r="B427">
            <v>519572154664</v>
          </cell>
          <cell r="C427" t="str">
            <v>+</v>
          </cell>
          <cell r="D427">
            <v>5195721546.6400003</v>
          </cell>
        </row>
        <row r="428">
          <cell r="A428">
            <v>49100002</v>
          </cell>
          <cell r="B428">
            <v>96781964</v>
          </cell>
          <cell r="C428" t="str">
            <v>+</v>
          </cell>
          <cell r="D428">
            <v>967819.64</v>
          </cell>
        </row>
        <row r="429">
          <cell r="A429">
            <v>49110009</v>
          </cell>
          <cell r="B429">
            <v>91145756</v>
          </cell>
          <cell r="C429" t="str">
            <v>+</v>
          </cell>
          <cell r="D429">
            <v>911457.56</v>
          </cell>
        </row>
        <row r="430">
          <cell r="A430">
            <v>49110102</v>
          </cell>
          <cell r="B430">
            <v>63544709</v>
          </cell>
          <cell r="C430" t="str">
            <v>+</v>
          </cell>
          <cell r="D430">
            <v>635447.09</v>
          </cell>
        </row>
        <row r="431">
          <cell r="A431">
            <v>49110205</v>
          </cell>
          <cell r="B431">
            <v>1661886</v>
          </cell>
          <cell r="C431" t="str">
            <v>+</v>
          </cell>
          <cell r="D431">
            <v>16618.86</v>
          </cell>
        </row>
        <row r="432">
          <cell r="A432">
            <v>49110308</v>
          </cell>
          <cell r="B432">
            <v>23460754</v>
          </cell>
          <cell r="C432" t="str">
            <v>+</v>
          </cell>
          <cell r="D432">
            <v>234607.54</v>
          </cell>
        </row>
        <row r="433">
          <cell r="A433">
            <v>49110401</v>
          </cell>
          <cell r="B433">
            <v>564481</v>
          </cell>
          <cell r="C433" t="str">
            <v>+</v>
          </cell>
          <cell r="D433">
            <v>5644.81</v>
          </cell>
        </row>
        <row r="434">
          <cell r="A434">
            <v>49110999</v>
          </cell>
          <cell r="B434">
            <v>1913926</v>
          </cell>
          <cell r="C434" t="str">
            <v>+</v>
          </cell>
          <cell r="D434">
            <v>19139.259999999998</v>
          </cell>
        </row>
        <row r="435">
          <cell r="A435">
            <v>49140000</v>
          </cell>
          <cell r="B435">
            <v>5636208</v>
          </cell>
          <cell r="C435" t="str">
            <v>+</v>
          </cell>
          <cell r="D435">
            <v>56362.080000000002</v>
          </cell>
        </row>
        <row r="436">
          <cell r="A436">
            <v>49140206</v>
          </cell>
          <cell r="B436">
            <v>5636208</v>
          </cell>
          <cell r="C436" t="str">
            <v>+</v>
          </cell>
          <cell r="D436">
            <v>56362.080000000002</v>
          </cell>
        </row>
        <row r="437">
          <cell r="A437">
            <v>49200005</v>
          </cell>
          <cell r="B437">
            <v>213621874828</v>
          </cell>
          <cell r="C437" t="str">
            <v>+</v>
          </cell>
          <cell r="D437">
            <v>2136218748.28</v>
          </cell>
        </row>
        <row r="438">
          <cell r="A438">
            <v>49205000</v>
          </cell>
          <cell r="B438">
            <v>101959600834</v>
          </cell>
          <cell r="C438" t="str">
            <v>+</v>
          </cell>
          <cell r="D438">
            <v>1019596008.34</v>
          </cell>
        </row>
        <row r="439">
          <cell r="A439">
            <v>49205103</v>
          </cell>
          <cell r="B439">
            <v>4092230152</v>
          </cell>
          <cell r="C439" t="str">
            <v>+</v>
          </cell>
          <cell r="D439">
            <v>40922301.520000003</v>
          </cell>
        </row>
        <row r="440">
          <cell r="A440">
            <v>49205309</v>
          </cell>
          <cell r="B440">
            <v>81715391296</v>
          </cell>
          <cell r="C440" t="str">
            <v>+</v>
          </cell>
          <cell r="D440">
            <v>817153912.96000004</v>
          </cell>
        </row>
        <row r="441">
          <cell r="A441">
            <v>49205608</v>
          </cell>
          <cell r="B441">
            <v>16151979386</v>
          </cell>
          <cell r="C441" t="str">
            <v>+</v>
          </cell>
          <cell r="D441">
            <v>161519793.86000001</v>
          </cell>
        </row>
        <row r="442">
          <cell r="A442">
            <v>49213009</v>
          </cell>
          <cell r="B442">
            <v>215487723</v>
          </cell>
          <cell r="C442" t="str">
            <v>+</v>
          </cell>
          <cell r="D442">
            <v>2154877.23</v>
          </cell>
        </row>
        <row r="443">
          <cell r="A443">
            <v>49213607</v>
          </cell>
          <cell r="B443">
            <v>215487723</v>
          </cell>
          <cell r="C443" t="str">
            <v>+</v>
          </cell>
          <cell r="D443">
            <v>2154877.23</v>
          </cell>
        </row>
        <row r="444">
          <cell r="A444">
            <v>49235001</v>
          </cell>
          <cell r="B444">
            <v>244068633720</v>
          </cell>
          <cell r="C444" t="str">
            <v>+</v>
          </cell>
          <cell r="D444">
            <v>2440686337.1999998</v>
          </cell>
        </row>
        <row r="445">
          <cell r="A445">
            <v>49235104</v>
          </cell>
          <cell r="B445">
            <v>136718570841</v>
          </cell>
          <cell r="C445" t="str">
            <v>+</v>
          </cell>
          <cell r="D445">
            <v>1367185708.4100001</v>
          </cell>
        </row>
        <row r="446">
          <cell r="A446">
            <v>49235300</v>
          </cell>
          <cell r="B446">
            <v>91937213131</v>
          </cell>
          <cell r="C446" t="str">
            <v>+</v>
          </cell>
          <cell r="D446">
            <v>919372131.30999994</v>
          </cell>
        </row>
        <row r="447">
          <cell r="A447">
            <v>49235609</v>
          </cell>
          <cell r="B447">
            <v>15412849748</v>
          </cell>
          <cell r="C447" t="str">
            <v>+</v>
          </cell>
          <cell r="D447">
            <v>154128497.47999999</v>
          </cell>
        </row>
        <row r="448">
          <cell r="A448">
            <v>49236000</v>
          </cell>
          <cell r="B448">
            <v>132636648836</v>
          </cell>
          <cell r="C448" t="str">
            <v>-</v>
          </cell>
          <cell r="D448">
            <v>-1326366488.3599999</v>
          </cell>
        </row>
        <row r="449">
          <cell r="A449">
            <v>49236103</v>
          </cell>
          <cell r="B449">
            <v>105335438353</v>
          </cell>
          <cell r="C449" t="str">
            <v>-</v>
          </cell>
          <cell r="D449">
            <v>-1053354383.53</v>
          </cell>
        </row>
        <row r="450">
          <cell r="A450">
            <v>49236206</v>
          </cell>
          <cell r="B450">
            <v>20459626294</v>
          </cell>
          <cell r="C450" t="str">
            <v>-</v>
          </cell>
          <cell r="D450">
            <v>-204596262.94</v>
          </cell>
        </row>
        <row r="451">
          <cell r="A451">
            <v>49236309</v>
          </cell>
          <cell r="B451">
            <v>3334999996</v>
          </cell>
          <cell r="C451" t="str">
            <v>-</v>
          </cell>
          <cell r="D451">
            <v>-33349999.960000001</v>
          </cell>
        </row>
        <row r="452">
          <cell r="A452">
            <v>49236804</v>
          </cell>
          <cell r="B452">
            <v>525142321</v>
          </cell>
          <cell r="C452" t="str">
            <v>-</v>
          </cell>
          <cell r="D452">
            <v>-5251423.21</v>
          </cell>
        </row>
        <row r="453">
          <cell r="A453">
            <v>49236907</v>
          </cell>
          <cell r="B453">
            <v>2981441872</v>
          </cell>
          <cell r="C453" t="str">
            <v>-</v>
          </cell>
          <cell r="D453">
            <v>-29814418.719999999</v>
          </cell>
        </row>
        <row r="454">
          <cell r="A454">
            <v>49244009</v>
          </cell>
          <cell r="B454">
            <v>1932702</v>
          </cell>
          <cell r="C454" t="str">
            <v>+</v>
          </cell>
          <cell r="D454">
            <v>19327.02</v>
          </cell>
        </row>
        <row r="455">
          <cell r="A455">
            <v>49244401</v>
          </cell>
          <cell r="B455">
            <v>1932702</v>
          </cell>
          <cell r="C455" t="str">
            <v>+</v>
          </cell>
          <cell r="D455">
            <v>19327.02</v>
          </cell>
        </row>
        <row r="456">
          <cell r="A456">
            <v>49277007</v>
          </cell>
          <cell r="B456">
            <v>12582027</v>
          </cell>
          <cell r="C456" t="str">
            <v>+</v>
          </cell>
          <cell r="D456">
            <v>125820.27</v>
          </cell>
        </row>
        <row r="457">
          <cell r="A457">
            <v>49277203</v>
          </cell>
          <cell r="B457">
            <v>12582027</v>
          </cell>
          <cell r="C457" t="str">
            <v>+</v>
          </cell>
          <cell r="D457">
            <v>125820.27</v>
          </cell>
        </row>
        <row r="458">
          <cell r="A458">
            <v>49285006</v>
          </cell>
          <cell r="B458">
            <v>286658</v>
          </cell>
          <cell r="C458" t="str">
            <v>+</v>
          </cell>
          <cell r="D458">
            <v>2866.58</v>
          </cell>
        </row>
        <row r="459">
          <cell r="A459">
            <v>49300008</v>
          </cell>
          <cell r="B459">
            <v>12908383127</v>
          </cell>
          <cell r="C459" t="str">
            <v>+</v>
          </cell>
          <cell r="D459">
            <v>129083831.27</v>
          </cell>
        </row>
        <row r="460">
          <cell r="A460">
            <v>49310005</v>
          </cell>
          <cell r="B460">
            <v>12561457650</v>
          </cell>
          <cell r="C460" t="str">
            <v>+</v>
          </cell>
          <cell r="D460">
            <v>125614576.5</v>
          </cell>
        </row>
        <row r="461">
          <cell r="A461">
            <v>49315000</v>
          </cell>
          <cell r="B461">
            <v>294688045</v>
          </cell>
          <cell r="C461" t="str">
            <v>+</v>
          </cell>
          <cell r="D461">
            <v>2946880.45</v>
          </cell>
        </row>
        <row r="462">
          <cell r="A462">
            <v>49330009</v>
          </cell>
          <cell r="B462">
            <v>52237432</v>
          </cell>
          <cell r="C462" t="str">
            <v>+</v>
          </cell>
          <cell r="D462">
            <v>522374.32</v>
          </cell>
        </row>
        <row r="463">
          <cell r="A463">
            <v>49400001</v>
          </cell>
          <cell r="B463">
            <v>12721788849</v>
          </cell>
          <cell r="C463" t="str">
            <v>+</v>
          </cell>
          <cell r="D463">
            <v>127217888.48999999</v>
          </cell>
        </row>
        <row r="464">
          <cell r="A464">
            <v>49410008</v>
          </cell>
          <cell r="B464">
            <v>2848</v>
          </cell>
          <cell r="C464" t="str">
            <v>+</v>
          </cell>
          <cell r="D464">
            <v>28.48</v>
          </cell>
        </row>
        <row r="465">
          <cell r="A465">
            <v>49415003</v>
          </cell>
          <cell r="B465">
            <v>1095906462</v>
          </cell>
          <cell r="C465" t="str">
            <v>+</v>
          </cell>
          <cell r="D465">
            <v>10959064.619999999</v>
          </cell>
        </row>
        <row r="466">
          <cell r="A466">
            <v>49420005</v>
          </cell>
          <cell r="B466">
            <v>5468270432</v>
          </cell>
          <cell r="C466" t="str">
            <v>+</v>
          </cell>
          <cell r="D466">
            <v>54682704.32</v>
          </cell>
        </row>
        <row r="467">
          <cell r="A467">
            <v>49420108</v>
          </cell>
          <cell r="B467">
            <v>36566296</v>
          </cell>
          <cell r="C467" t="str">
            <v>+</v>
          </cell>
          <cell r="D467">
            <v>365662.96</v>
          </cell>
        </row>
        <row r="468">
          <cell r="A468">
            <v>49420201</v>
          </cell>
          <cell r="B468">
            <v>1953314208</v>
          </cell>
          <cell r="C468" t="str">
            <v>+</v>
          </cell>
          <cell r="D468">
            <v>19533142.079999998</v>
          </cell>
        </row>
        <row r="469">
          <cell r="A469">
            <v>49420902</v>
          </cell>
          <cell r="B469">
            <v>3478389928</v>
          </cell>
          <cell r="C469" t="str">
            <v>+</v>
          </cell>
          <cell r="D469">
            <v>34783899.280000001</v>
          </cell>
        </row>
        <row r="470">
          <cell r="A470">
            <v>49450006</v>
          </cell>
          <cell r="B470">
            <v>6157609107</v>
          </cell>
          <cell r="C470" t="str">
            <v>+</v>
          </cell>
          <cell r="D470">
            <v>61576091.07</v>
          </cell>
        </row>
        <row r="471">
          <cell r="A471">
            <v>49450109</v>
          </cell>
          <cell r="B471">
            <v>6157609107</v>
          </cell>
          <cell r="C471" t="str">
            <v>+</v>
          </cell>
          <cell r="D471">
            <v>61576091.07</v>
          </cell>
        </row>
        <row r="472">
          <cell r="A472">
            <v>49500004</v>
          </cell>
          <cell r="B472">
            <v>239558224411</v>
          </cell>
          <cell r="C472" t="str">
            <v>+</v>
          </cell>
          <cell r="D472">
            <v>2395582244.1100001</v>
          </cell>
        </row>
        <row r="473">
          <cell r="A473">
            <v>49537008</v>
          </cell>
          <cell r="B473">
            <v>3426769112</v>
          </cell>
          <cell r="C473" t="str">
            <v>+</v>
          </cell>
          <cell r="D473">
            <v>34267691.119999997</v>
          </cell>
        </row>
        <row r="474">
          <cell r="A474">
            <v>49537101</v>
          </cell>
          <cell r="B474">
            <v>3391394112</v>
          </cell>
          <cell r="C474" t="str">
            <v>+</v>
          </cell>
          <cell r="D474">
            <v>33913941.119999997</v>
          </cell>
        </row>
        <row r="475">
          <cell r="A475">
            <v>49537204</v>
          </cell>
          <cell r="B475">
            <v>35375000</v>
          </cell>
          <cell r="C475" t="str">
            <v>+</v>
          </cell>
          <cell r="D475">
            <v>353750</v>
          </cell>
        </row>
        <row r="476">
          <cell r="A476">
            <v>49540002</v>
          </cell>
          <cell r="B476">
            <v>1618011774</v>
          </cell>
          <cell r="C476" t="str">
            <v>+</v>
          </cell>
          <cell r="D476">
            <v>16180117.74</v>
          </cell>
        </row>
        <row r="477">
          <cell r="A477">
            <v>49553006</v>
          </cell>
          <cell r="B477">
            <v>221959449485</v>
          </cell>
          <cell r="C477" t="str">
            <v>+</v>
          </cell>
          <cell r="D477">
            <v>2219594494.8499999</v>
          </cell>
        </row>
        <row r="478">
          <cell r="A478">
            <v>49590007</v>
          </cell>
          <cell r="B478">
            <v>12553994040</v>
          </cell>
          <cell r="C478" t="str">
            <v>+</v>
          </cell>
          <cell r="D478">
            <v>125539940.40000001</v>
          </cell>
        </row>
        <row r="479">
          <cell r="A479">
            <v>49900006</v>
          </cell>
          <cell r="B479">
            <v>40665101485</v>
          </cell>
          <cell r="C479" t="str">
            <v>+</v>
          </cell>
          <cell r="D479">
            <v>406651014.85000002</v>
          </cell>
        </row>
        <row r="480">
          <cell r="A480">
            <v>49905001</v>
          </cell>
          <cell r="B480">
            <v>24036126</v>
          </cell>
          <cell r="C480" t="str">
            <v>+</v>
          </cell>
          <cell r="D480">
            <v>240361.26</v>
          </cell>
        </row>
        <row r="481">
          <cell r="A481">
            <v>49910003</v>
          </cell>
          <cell r="B481">
            <v>8578020</v>
          </cell>
          <cell r="C481" t="str">
            <v>+</v>
          </cell>
          <cell r="D481">
            <v>85780.2</v>
          </cell>
        </row>
        <row r="482">
          <cell r="A482">
            <v>49910209</v>
          </cell>
          <cell r="B482">
            <v>8578020</v>
          </cell>
          <cell r="C482" t="str">
            <v>+</v>
          </cell>
          <cell r="D482">
            <v>85780.2</v>
          </cell>
        </row>
        <row r="483">
          <cell r="A483">
            <v>49912001</v>
          </cell>
          <cell r="B483">
            <v>19317308076</v>
          </cell>
          <cell r="C483" t="str">
            <v>+</v>
          </cell>
          <cell r="D483">
            <v>193173080.75999999</v>
          </cell>
        </row>
        <row r="484">
          <cell r="A484">
            <v>49912207</v>
          </cell>
          <cell r="B484">
            <v>19317308076</v>
          </cell>
          <cell r="C484" t="str">
            <v>+</v>
          </cell>
          <cell r="D484">
            <v>193173080.75999999</v>
          </cell>
        </row>
        <row r="485">
          <cell r="A485">
            <v>49930007</v>
          </cell>
          <cell r="B485">
            <v>7107294848</v>
          </cell>
          <cell r="C485" t="str">
            <v>+</v>
          </cell>
          <cell r="D485">
            <v>71072948.480000004</v>
          </cell>
        </row>
        <row r="486">
          <cell r="A486">
            <v>49930100</v>
          </cell>
          <cell r="B486">
            <v>4347363659</v>
          </cell>
          <cell r="C486" t="str">
            <v>+</v>
          </cell>
          <cell r="D486">
            <v>43473636.590000004</v>
          </cell>
        </row>
        <row r="487">
          <cell r="A487">
            <v>49930502</v>
          </cell>
          <cell r="B487">
            <v>864398614</v>
          </cell>
          <cell r="C487" t="str">
            <v>+</v>
          </cell>
          <cell r="D487">
            <v>8643986.1400000006</v>
          </cell>
        </row>
        <row r="488">
          <cell r="A488">
            <v>49930904</v>
          </cell>
          <cell r="B488">
            <v>1895532575</v>
          </cell>
          <cell r="C488" t="str">
            <v>+</v>
          </cell>
          <cell r="D488">
            <v>18955325.75</v>
          </cell>
        </row>
        <row r="489">
          <cell r="A489">
            <v>49935002</v>
          </cell>
          <cell r="B489">
            <v>1419630068</v>
          </cell>
          <cell r="C489" t="str">
            <v>+</v>
          </cell>
          <cell r="D489">
            <v>14196300.68</v>
          </cell>
        </row>
        <row r="490">
          <cell r="A490">
            <v>49935105</v>
          </cell>
          <cell r="B490">
            <v>1054551154</v>
          </cell>
          <cell r="C490" t="str">
            <v>+</v>
          </cell>
          <cell r="D490">
            <v>10545511.539999999</v>
          </cell>
        </row>
        <row r="491">
          <cell r="A491">
            <v>49935909</v>
          </cell>
          <cell r="B491">
            <v>365078914</v>
          </cell>
          <cell r="C491" t="str">
            <v>+</v>
          </cell>
          <cell r="D491">
            <v>3650789.14</v>
          </cell>
        </row>
        <row r="492">
          <cell r="A492">
            <v>49970005</v>
          </cell>
          <cell r="B492">
            <v>2505318</v>
          </cell>
          <cell r="C492" t="str">
            <v>+</v>
          </cell>
          <cell r="D492">
            <v>25053.18</v>
          </cell>
        </row>
        <row r="493">
          <cell r="A493">
            <v>49980002</v>
          </cell>
          <cell r="B493">
            <v>90000000</v>
          </cell>
          <cell r="C493" t="str">
            <v>+</v>
          </cell>
          <cell r="D493">
            <v>900000</v>
          </cell>
        </row>
        <row r="494">
          <cell r="A494">
            <v>49990009</v>
          </cell>
          <cell r="B494">
            <v>40119824</v>
          </cell>
          <cell r="C494" t="str">
            <v>+</v>
          </cell>
          <cell r="D494">
            <v>401198.24</v>
          </cell>
        </row>
        <row r="495">
          <cell r="A495">
            <v>49992007</v>
          </cell>
          <cell r="B495">
            <v>12655629205</v>
          </cell>
          <cell r="C495" t="str">
            <v>+</v>
          </cell>
          <cell r="D495">
            <v>126556292.05</v>
          </cell>
        </row>
        <row r="496">
          <cell r="A496">
            <v>50000005</v>
          </cell>
          <cell r="B496">
            <v>600406867</v>
          </cell>
          <cell r="C496" t="str">
            <v>+</v>
          </cell>
          <cell r="D496">
            <v>6004068.6699999999</v>
          </cell>
        </row>
        <row r="497">
          <cell r="A497">
            <v>51000004</v>
          </cell>
          <cell r="B497">
            <v>600406867</v>
          </cell>
          <cell r="C497" t="str">
            <v>+</v>
          </cell>
          <cell r="D497">
            <v>6004068.6699999999</v>
          </cell>
        </row>
        <row r="498">
          <cell r="A498">
            <v>51100007</v>
          </cell>
          <cell r="B498">
            <v>600406867</v>
          </cell>
          <cell r="C498" t="str">
            <v>+</v>
          </cell>
          <cell r="D498">
            <v>6004068.6699999999</v>
          </cell>
        </row>
        <row r="499">
          <cell r="A499">
            <v>51110004</v>
          </cell>
          <cell r="B499">
            <v>600406867</v>
          </cell>
          <cell r="C499" t="str">
            <v>+</v>
          </cell>
          <cell r="D499">
            <v>6004068.6699999999</v>
          </cell>
        </row>
        <row r="500">
          <cell r="A500">
            <v>60000002</v>
          </cell>
          <cell r="B500">
            <v>104444451430</v>
          </cell>
          <cell r="C500" t="str">
            <v>+</v>
          </cell>
          <cell r="D500">
            <v>1044444514.3</v>
          </cell>
        </row>
        <row r="501">
          <cell r="A501">
            <v>61000001</v>
          </cell>
          <cell r="B501">
            <v>104444451430</v>
          </cell>
          <cell r="C501" t="str">
            <v>+</v>
          </cell>
          <cell r="D501">
            <v>1044444514.3</v>
          </cell>
        </row>
        <row r="502">
          <cell r="A502">
            <v>61100004</v>
          </cell>
          <cell r="B502">
            <v>54591023159</v>
          </cell>
          <cell r="C502" t="str">
            <v>+</v>
          </cell>
          <cell r="D502">
            <v>545910231.59000003</v>
          </cell>
        </row>
        <row r="503">
          <cell r="A503">
            <v>61110001</v>
          </cell>
          <cell r="B503">
            <v>54591023159</v>
          </cell>
          <cell r="C503" t="str">
            <v>+</v>
          </cell>
          <cell r="D503">
            <v>545910231.59000003</v>
          </cell>
        </row>
        <row r="504">
          <cell r="A504">
            <v>61110238</v>
          </cell>
          <cell r="B504">
            <v>54591023159</v>
          </cell>
          <cell r="C504" t="str">
            <v>+</v>
          </cell>
          <cell r="D504">
            <v>545910231.59000003</v>
          </cell>
        </row>
        <row r="505">
          <cell r="A505">
            <v>61500006</v>
          </cell>
          <cell r="B505">
            <v>4448239706</v>
          </cell>
          <cell r="C505" t="str">
            <v>+</v>
          </cell>
          <cell r="D505">
            <v>44482397.060000002</v>
          </cell>
        </row>
        <row r="506">
          <cell r="A506">
            <v>61510003</v>
          </cell>
          <cell r="B506">
            <v>4448239706</v>
          </cell>
          <cell r="C506" t="str">
            <v>+</v>
          </cell>
          <cell r="D506">
            <v>44482397.060000002</v>
          </cell>
        </row>
        <row r="507">
          <cell r="A507">
            <v>61800005</v>
          </cell>
          <cell r="B507">
            <v>45405188565</v>
          </cell>
          <cell r="C507" t="str">
            <v>+</v>
          </cell>
          <cell r="D507">
            <v>454051885.64999998</v>
          </cell>
        </row>
        <row r="508">
          <cell r="A508">
            <v>61810002</v>
          </cell>
          <cell r="B508">
            <v>45405188565</v>
          </cell>
          <cell r="C508" t="str">
            <v>+</v>
          </cell>
          <cell r="D508">
            <v>454051885.64999998</v>
          </cell>
        </row>
        <row r="509">
          <cell r="A509">
            <v>70000009</v>
          </cell>
          <cell r="B509">
            <v>376454285614</v>
          </cell>
          <cell r="C509" t="str">
            <v>+</v>
          </cell>
          <cell r="D509">
            <v>3764542856.1399999</v>
          </cell>
        </row>
        <row r="510">
          <cell r="A510">
            <v>71000008</v>
          </cell>
          <cell r="B510">
            <v>376345820648</v>
          </cell>
          <cell r="C510" t="str">
            <v>+</v>
          </cell>
          <cell r="D510">
            <v>3763458206.48</v>
          </cell>
        </row>
        <row r="511">
          <cell r="A511">
            <v>71100001</v>
          </cell>
          <cell r="B511">
            <v>31422727838</v>
          </cell>
          <cell r="C511" t="str">
            <v>+</v>
          </cell>
          <cell r="D511">
            <v>314227278.38</v>
          </cell>
        </row>
        <row r="512">
          <cell r="A512">
            <v>71103008</v>
          </cell>
          <cell r="B512">
            <v>231830265</v>
          </cell>
          <cell r="C512" t="str">
            <v>+</v>
          </cell>
          <cell r="D512">
            <v>2318302.65</v>
          </cell>
        </row>
        <row r="513">
          <cell r="A513">
            <v>71105006</v>
          </cell>
          <cell r="B513">
            <v>19442430466</v>
          </cell>
          <cell r="C513" t="str">
            <v>+</v>
          </cell>
          <cell r="D513">
            <v>194424304.66</v>
          </cell>
        </row>
        <row r="514">
          <cell r="A514">
            <v>71110008</v>
          </cell>
          <cell r="B514">
            <v>1879854846</v>
          </cell>
          <cell r="C514" t="str">
            <v>+</v>
          </cell>
          <cell r="D514">
            <v>18798548.460000001</v>
          </cell>
        </row>
        <row r="515">
          <cell r="A515">
            <v>71115003</v>
          </cell>
          <cell r="B515">
            <v>8501866892</v>
          </cell>
          <cell r="C515" t="str">
            <v>+</v>
          </cell>
          <cell r="D515">
            <v>85018668.920000002</v>
          </cell>
        </row>
        <row r="516">
          <cell r="A516">
            <v>71123002</v>
          </cell>
          <cell r="B516">
            <v>386625637</v>
          </cell>
          <cell r="C516" t="str">
            <v>+</v>
          </cell>
          <cell r="D516">
            <v>3866256.37</v>
          </cell>
        </row>
        <row r="517">
          <cell r="A517">
            <v>71145004</v>
          </cell>
          <cell r="B517">
            <v>296411662</v>
          </cell>
          <cell r="C517" t="str">
            <v>+</v>
          </cell>
          <cell r="D517">
            <v>2964116.62</v>
          </cell>
        </row>
        <row r="518">
          <cell r="A518">
            <v>71150006</v>
          </cell>
          <cell r="B518">
            <v>109922662</v>
          </cell>
          <cell r="C518" t="str">
            <v>+</v>
          </cell>
          <cell r="D518">
            <v>1099226.6200000001</v>
          </cell>
        </row>
        <row r="519">
          <cell r="A519">
            <v>71160003</v>
          </cell>
          <cell r="B519">
            <v>14023158</v>
          </cell>
          <cell r="C519" t="str">
            <v>+</v>
          </cell>
          <cell r="D519">
            <v>140231.57999999999</v>
          </cell>
        </row>
        <row r="520">
          <cell r="A520">
            <v>71165008</v>
          </cell>
          <cell r="B520">
            <v>559739693</v>
          </cell>
          <cell r="C520" t="str">
            <v>+</v>
          </cell>
          <cell r="D520">
            <v>5597396.9299999997</v>
          </cell>
        </row>
        <row r="521">
          <cell r="A521">
            <v>71192002</v>
          </cell>
          <cell r="B521">
            <v>22557</v>
          </cell>
          <cell r="C521" t="str">
            <v>+</v>
          </cell>
          <cell r="D521">
            <v>225.57</v>
          </cell>
        </row>
        <row r="522">
          <cell r="A522">
            <v>71200004</v>
          </cell>
          <cell r="B522">
            <v>3214689</v>
          </cell>
          <cell r="C522" t="str">
            <v>+</v>
          </cell>
          <cell r="D522">
            <v>32146.89</v>
          </cell>
        </row>
        <row r="523">
          <cell r="A523">
            <v>71225003</v>
          </cell>
          <cell r="B523">
            <v>3214689</v>
          </cell>
          <cell r="C523" t="str">
            <v>+</v>
          </cell>
          <cell r="D523">
            <v>32146.89</v>
          </cell>
        </row>
        <row r="524">
          <cell r="A524">
            <v>71300007</v>
          </cell>
          <cell r="B524">
            <v>53431533693</v>
          </cell>
          <cell r="C524" t="str">
            <v>+</v>
          </cell>
          <cell r="D524">
            <v>534315336.93000001</v>
          </cell>
        </row>
        <row r="525">
          <cell r="A525">
            <v>71310004</v>
          </cell>
          <cell r="B525">
            <v>3628789819</v>
          </cell>
          <cell r="C525" t="str">
            <v>+</v>
          </cell>
          <cell r="D525">
            <v>36287898.189999998</v>
          </cell>
        </row>
        <row r="526">
          <cell r="A526">
            <v>71310107</v>
          </cell>
          <cell r="B526">
            <v>2843042511</v>
          </cell>
          <cell r="C526" t="str">
            <v>+</v>
          </cell>
          <cell r="D526">
            <v>28430425.109999999</v>
          </cell>
        </row>
        <row r="527">
          <cell r="A527">
            <v>71310200</v>
          </cell>
          <cell r="B527">
            <v>369166531</v>
          </cell>
          <cell r="C527" t="str">
            <v>+</v>
          </cell>
          <cell r="D527">
            <v>3691665.31</v>
          </cell>
        </row>
        <row r="528">
          <cell r="A528">
            <v>71310901</v>
          </cell>
          <cell r="B528">
            <v>416580777</v>
          </cell>
          <cell r="C528" t="str">
            <v>+</v>
          </cell>
          <cell r="D528">
            <v>4165807.77</v>
          </cell>
        </row>
        <row r="529">
          <cell r="A529">
            <v>71330008</v>
          </cell>
          <cell r="B529">
            <v>18551650505</v>
          </cell>
          <cell r="C529" t="str">
            <v>+</v>
          </cell>
          <cell r="D529">
            <v>185516505.05000001</v>
          </cell>
        </row>
        <row r="530">
          <cell r="A530">
            <v>71350002</v>
          </cell>
          <cell r="B530">
            <v>22796385</v>
          </cell>
          <cell r="C530" t="str">
            <v>+</v>
          </cell>
          <cell r="D530">
            <v>227963.85</v>
          </cell>
        </row>
        <row r="531">
          <cell r="A531">
            <v>71370006</v>
          </cell>
          <cell r="B531">
            <v>31228296984</v>
          </cell>
          <cell r="C531" t="str">
            <v>+</v>
          </cell>
          <cell r="D531">
            <v>312282969.83999997</v>
          </cell>
        </row>
        <row r="532">
          <cell r="A532">
            <v>71400000</v>
          </cell>
          <cell r="B532">
            <v>11319184538</v>
          </cell>
          <cell r="C532" t="str">
            <v>+</v>
          </cell>
          <cell r="D532">
            <v>113191845.38</v>
          </cell>
        </row>
        <row r="533">
          <cell r="A533">
            <v>71410007</v>
          </cell>
          <cell r="B533">
            <v>2840410283</v>
          </cell>
          <cell r="C533" t="str">
            <v>+</v>
          </cell>
          <cell r="D533">
            <v>28404102.829999998</v>
          </cell>
        </row>
        <row r="534">
          <cell r="A534">
            <v>71410100</v>
          </cell>
          <cell r="B534">
            <v>626523442</v>
          </cell>
          <cell r="C534" t="str">
            <v>+</v>
          </cell>
          <cell r="D534">
            <v>6265234.4199999999</v>
          </cell>
        </row>
        <row r="535">
          <cell r="A535">
            <v>71410203</v>
          </cell>
          <cell r="B535">
            <v>2213886841</v>
          </cell>
          <cell r="C535" t="str">
            <v>+</v>
          </cell>
          <cell r="D535">
            <v>22138868.41</v>
          </cell>
        </row>
        <row r="536">
          <cell r="A536">
            <v>71420004</v>
          </cell>
          <cell r="B536">
            <v>8478774255</v>
          </cell>
          <cell r="C536" t="str">
            <v>+</v>
          </cell>
          <cell r="D536">
            <v>84787742.549999997</v>
          </cell>
        </row>
        <row r="537">
          <cell r="A537">
            <v>71500003</v>
          </cell>
          <cell r="B537">
            <v>264876456892</v>
          </cell>
          <cell r="C537" t="str">
            <v>+</v>
          </cell>
          <cell r="D537">
            <v>2648764568.9200001</v>
          </cell>
        </row>
        <row r="538">
          <cell r="A538">
            <v>71510000</v>
          </cell>
          <cell r="B538">
            <v>9466726356</v>
          </cell>
          <cell r="C538" t="str">
            <v>+</v>
          </cell>
          <cell r="D538">
            <v>94667263.560000002</v>
          </cell>
        </row>
        <row r="539">
          <cell r="A539">
            <v>71570002</v>
          </cell>
          <cell r="B539">
            <v>164044466</v>
          </cell>
          <cell r="C539" t="str">
            <v>+</v>
          </cell>
          <cell r="D539">
            <v>1640444.66</v>
          </cell>
        </row>
        <row r="540">
          <cell r="A540">
            <v>71575007</v>
          </cell>
          <cell r="B540">
            <v>1839064590</v>
          </cell>
          <cell r="C540" t="str">
            <v>+</v>
          </cell>
          <cell r="D540">
            <v>18390645.899999999</v>
          </cell>
        </row>
        <row r="541">
          <cell r="A541">
            <v>71580009</v>
          </cell>
          <cell r="B541">
            <v>253406621480</v>
          </cell>
          <cell r="C541" t="str">
            <v>+</v>
          </cell>
          <cell r="D541">
            <v>2534066214.8000002</v>
          </cell>
        </row>
        <row r="542">
          <cell r="A542">
            <v>71580102</v>
          </cell>
          <cell r="B542">
            <v>6670166627</v>
          </cell>
          <cell r="C542" t="str">
            <v>+</v>
          </cell>
          <cell r="D542">
            <v>66701666.270000003</v>
          </cell>
        </row>
        <row r="543">
          <cell r="A543">
            <v>71580205</v>
          </cell>
          <cell r="B543">
            <v>62050310140</v>
          </cell>
          <cell r="C543" t="str">
            <v>+</v>
          </cell>
          <cell r="D543">
            <v>620503101.39999998</v>
          </cell>
        </row>
        <row r="544">
          <cell r="A544">
            <v>71580308</v>
          </cell>
          <cell r="B544">
            <v>17435096</v>
          </cell>
          <cell r="C544" t="str">
            <v>+</v>
          </cell>
          <cell r="D544">
            <v>174350.96</v>
          </cell>
        </row>
        <row r="545">
          <cell r="A545">
            <v>71580401</v>
          </cell>
          <cell r="B545">
            <v>184668648833</v>
          </cell>
          <cell r="C545" t="str">
            <v>+</v>
          </cell>
          <cell r="D545">
            <v>1846686488.3299999</v>
          </cell>
        </row>
        <row r="546">
          <cell r="A546">
            <v>71580906</v>
          </cell>
          <cell r="B546">
            <v>60784</v>
          </cell>
          <cell r="C546" t="str">
            <v>+</v>
          </cell>
          <cell r="D546">
            <v>607.84</v>
          </cell>
        </row>
        <row r="547">
          <cell r="A547">
            <v>71700009</v>
          </cell>
          <cell r="B547">
            <v>6529786509</v>
          </cell>
          <cell r="C547" t="str">
            <v>+</v>
          </cell>
          <cell r="D547">
            <v>65297865.090000004</v>
          </cell>
        </row>
        <row r="548">
          <cell r="A548">
            <v>71710006</v>
          </cell>
          <cell r="B548">
            <v>4336787253</v>
          </cell>
          <cell r="C548" t="str">
            <v>+</v>
          </cell>
          <cell r="D548">
            <v>43367872.530000001</v>
          </cell>
        </row>
        <row r="549">
          <cell r="A549">
            <v>71740007</v>
          </cell>
          <cell r="B549">
            <v>126481926</v>
          </cell>
          <cell r="C549" t="str">
            <v>+</v>
          </cell>
          <cell r="D549">
            <v>1264819.26</v>
          </cell>
        </row>
        <row r="550">
          <cell r="A550">
            <v>71745002</v>
          </cell>
          <cell r="B550">
            <v>273265562</v>
          </cell>
          <cell r="C550" t="str">
            <v>+</v>
          </cell>
          <cell r="D550">
            <v>2732655.62</v>
          </cell>
        </row>
        <row r="551">
          <cell r="A551">
            <v>71770008</v>
          </cell>
          <cell r="B551">
            <v>127737024</v>
          </cell>
          <cell r="C551" t="str">
            <v>+</v>
          </cell>
          <cell r="D551">
            <v>1277370.24</v>
          </cell>
        </row>
        <row r="552">
          <cell r="A552">
            <v>71780005</v>
          </cell>
          <cell r="B552">
            <v>545423078</v>
          </cell>
          <cell r="C552" t="str">
            <v>+</v>
          </cell>
          <cell r="D552">
            <v>5454230.7800000003</v>
          </cell>
        </row>
        <row r="553">
          <cell r="A553">
            <v>71799003</v>
          </cell>
          <cell r="B553">
            <v>1120091666</v>
          </cell>
          <cell r="C553" t="str">
            <v>+</v>
          </cell>
          <cell r="D553">
            <v>11200916.66</v>
          </cell>
        </row>
        <row r="554">
          <cell r="A554">
            <v>71800002</v>
          </cell>
          <cell r="B554">
            <v>3887125550</v>
          </cell>
          <cell r="C554" t="str">
            <v>+</v>
          </cell>
          <cell r="D554">
            <v>38871255.5</v>
          </cell>
        </row>
        <row r="555">
          <cell r="A555">
            <v>71820006</v>
          </cell>
          <cell r="B555">
            <v>3887125550</v>
          </cell>
          <cell r="C555" t="str">
            <v>+</v>
          </cell>
          <cell r="D555">
            <v>38871255.5</v>
          </cell>
        </row>
        <row r="556">
          <cell r="A556">
            <v>71900005</v>
          </cell>
          <cell r="B556">
            <v>4875790939</v>
          </cell>
          <cell r="C556" t="str">
            <v>+</v>
          </cell>
          <cell r="D556">
            <v>48757909.390000001</v>
          </cell>
        </row>
        <row r="557">
          <cell r="A557">
            <v>71920009</v>
          </cell>
          <cell r="B557">
            <v>89713748</v>
          </cell>
          <cell r="C557" t="str">
            <v>+</v>
          </cell>
          <cell r="D557">
            <v>897137.48</v>
          </cell>
        </row>
        <row r="558">
          <cell r="A558">
            <v>71925004</v>
          </cell>
          <cell r="B558">
            <v>867917735</v>
          </cell>
          <cell r="C558" t="str">
            <v>+</v>
          </cell>
          <cell r="D558">
            <v>8679177.3499999996</v>
          </cell>
        </row>
        <row r="559">
          <cell r="A559">
            <v>71930006</v>
          </cell>
          <cell r="B559">
            <v>79492334</v>
          </cell>
          <cell r="C559" t="str">
            <v>+</v>
          </cell>
          <cell r="D559">
            <v>794923.34</v>
          </cell>
        </row>
        <row r="560">
          <cell r="A560">
            <v>71960007</v>
          </cell>
          <cell r="B560">
            <v>74504139</v>
          </cell>
          <cell r="C560" t="str">
            <v>+</v>
          </cell>
          <cell r="D560">
            <v>745041.39</v>
          </cell>
        </row>
        <row r="561">
          <cell r="A561">
            <v>71965002</v>
          </cell>
          <cell r="B561">
            <v>797730</v>
          </cell>
          <cell r="C561" t="str">
            <v>+</v>
          </cell>
          <cell r="D561">
            <v>7977.3</v>
          </cell>
        </row>
        <row r="562">
          <cell r="A562">
            <v>71970004</v>
          </cell>
          <cell r="B562">
            <v>374127106</v>
          </cell>
          <cell r="C562" t="str">
            <v>+</v>
          </cell>
          <cell r="D562">
            <v>3741271.06</v>
          </cell>
        </row>
        <row r="563">
          <cell r="A563">
            <v>71980001</v>
          </cell>
          <cell r="B563">
            <v>187878757</v>
          </cell>
          <cell r="C563" t="str">
            <v>+</v>
          </cell>
          <cell r="D563">
            <v>1878787.57</v>
          </cell>
        </row>
        <row r="564">
          <cell r="A564">
            <v>71990008</v>
          </cell>
          <cell r="B564">
            <v>2059094738</v>
          </cell>
          <cell r="C564" t="str">
            <v>+</v>
          </cell>
          <cell r="D564">
            <v>20590947.379999999</v>
          </cell>
        </row>
        <row r="565">
          <cell r="A565">
            <v>71990053</v>
          </cell>
          <cell r="B565">
            <v>2992230</v>
          </cell>
          <cell r="C565" t="str">
            <v>+</v>
          </cell>
          <cell r="D565">
            <v>29922.3</v>
          </cell>
        </row>
        <row r="566">
          <cell r="A566">
            <v>71990101</v>
          </cell>
          <cell r="B566">
            <v>924843684</v>
          </cell>
          <cell r="C566" t="str">
            <v>+</v>
          </cell>
          <cell r="D566">
            <v>9248436.8399999999</v>
          </cell>
        </row>
        <row r="567">
          <cell r="A567">
            <v>71990204</v>
          </cell>
          <cell r="B567">
            <v>1007924790</v>
          </cell>
          <cell r="C567" t="str">
            <v>+</v>
          </cell>
          <cell r="D567">
            <v>10079247.9</v>
          </cell>
        </row>
        <row r="568">
          <cell r="A568">
            <v>71990400</v>
          </cell>
          <cell r="B568">
            <v>409818</v>
          </cell>
          <cell r="C568" t="str">
            <v>+</v>
          </cell>
          <cell r="D568">
            <v>4098.18</v>
          </cell>
        </row>
        <row r="569">
          <cell r="A569">
            <v>71990998</v>
          </cell>
          <cell r="B569">
            <v>122924216</v>
          </cell>
          <cell r="C569" t="str">
            <v>+</v>
          </cell>
          <cell r="D569">
            <v>1229242.1599999999</v>
          </cell>
        </row>
        <row r="570">
          <cell r="A570">
            <v>71999009</v>
          </cell>
          <cell r="B570">
            <v>1142264652</v>
          </cell>
          <cell r="C570" t="str">
            <v>+</v>
          </cell>
          <cell r="D570">
            <v>11422646.52</v>
          </cell>
        </row>
        <row r="571">
          <cell r="A571">
            <v>73000006</v>
          </cell>
          <cell r="B571">
            <v>108464966</v>
          </cell>
          <cell r="C571" t="str">
            <v>+</v>
          </cell>
          <cell r="D571">
            <v>1084649.6599999999</v>
          </cell>
        </row>
        <row r="572">
          <cell r="A572">
            <v>73100009</v>
          </cell>
          <cell r="B572">
            <v>42630196</v>
          </cell>
          <cell r="C572" t="str">
            <v>+</v>
          </cell>
          <cell r="D572">
            <v>426301.96</v>
          </cell>
        </row>
        <row r="573">
          <cell r="A573">
            <v>73150004</v>
          </cell>
          <cell r="B573">
            <v>42630196</v>
          </cell>
          <cell r="C573" t="str">
            <v>+</v>
          </cell>
          <cell r="D573">
            <v>426301.96</v>
          </cell>
        </row>
        <row r="574">
          <cell r="A574">
            <v>73900003</v>
          </cell>
          <cell r="B574">
            <v>65834770</v>
          </cell>
          <cell r="C574" t="str">
            <v>+</v>
          </cell>
          <cell r="D574">
            <v>658347.69999999995</v>
          </cell>
        </row>
        <row r="575">
          <cell r="A575">
            <v>73920007</v>
          </cell>
          <cell r="B575">
            <v>48711428</v>
          </cell>
          <cell r="C575" t="str">
            <v>+</v>
          </cell>
          <cell r="D575">
            <v>487114.28</v>
          </cell>
        </row>
        <row r="576">
          <cell r="A576">
            <v>73999007</v>
          </cell>
          <cell r="B576">
            <v>17123342</v>
          </cell>
          <cell r="C576" t="str">
            <v>+</v>
          </cell>
          <cell r="D576">
            <v>171233.42</v>
          </cell>
        </row>
        <row r="577">
          <cell r="A577">
            <v>80000006</v>
          </cell>
          <cell r="B577">
            <v>379824016933</v>
          </cell>
          <cell r="C577" t="str">
            <v>-</v>
          </cell>
          <cell r="D577">
            <v>-3798240169.3299999</v>
          </cell>
        </row>
        <row r="578">
          <cell r="A578">
            <v>81000005</v>
          </cell>
          <cell r="B578">
            <v>381095449549</v>
          </cell>
          <cell r="C578" t="str">
            <v>-</v>
          </cell>
          <cell r="D578">
            <v>-3810954495.4899998</v>
          </cell>
        </row>
        <row r="579">
          <cell r="A579">
            <v>81100008</v>
          </cell>
          <cell r="B579">
            <v>26254124381</v>
          </cell>
          <cell r="C579" t="str">
            <v>-</v>
          </cell>
          <cell r="D579">
            <v>-262541243.81</v>
          </cell>
        </row>
        <row r="580">
          <cell r="A580">
            <v>81110005</v>
          </cell>
          <cell r="B580">
            <v>448384481</v>
          </cell>
          <cell r="C580" t="str">
            <v>-</v>
          </cell>
          <cell r="D580">
            <v>-4483844.8099999996</v>
          </cell>
        </row>
        <row r="581">
          <cell r="A581">
            <v>81115000</v>
          </cell>
          <cell r="B581">
            <v>15786895</v>
          </cell>
          <cell r="C581" t="str">
            <v>-</v>
          </cell>
          <cell r="D581">
            <v>-157868.95000000001</v>
          </cell>
        </row>
        <row r="582">
          <cell r="A582">
            <v>81120002</v>
          </cell>
          <cell r="B582">
            <v>14566359073</v>
          </cell>
          <cell r="C582" t="str">
            <v>-</v>
          </cell>
          <cell r="D582">
            <v>-145663590.72999999</v>
          </cell>
        </row>
        <row r="583">
          <cell r="A583">
            <v>81130009</v>
          </cell>
          <cell r="B583">
            <v>2579939059</v>
          </cell>
          <cell r="C583" t="str">
            <v>-</v>
          </cell>
          <cell r="D583">
            <v>-25799390.59</v>
          </cell>
        </row>
        <row r="584">
          <cell r="A584">
            <v>81150003</v>
          </cell>
          <cell r="B584">
            <v>5581939307</v>
          </cell>
          <cell r="C584" t="str">
            <v>-</v>
          </cell>
          <cell r="D584">
            <v>-55819393.07</v>
          </cell>
        </row>
        <row r="585">
          <cell r="A585">
            <v>81150106</v>
          </cell>
          <cell r="B585">
            <v>3528841496</v>
          </cell>
          <cell r="C585" t="str">
            <v>-</v>
          </cell>
          <cell r="D585">
            <v>-35288414.960000001</v>
          </cell>
        </row>
        <row r="586">
          <cell r="A586">
            <v>81150209</v>
          </cell>
          <cell r="B586">
            <v>2053097811</v>
          </cell>
          <cell r="C586" t="str">
            <v>-</v>
          </cell>
          <cell r="D586">
            <v>-20530978.109999999</v>
          </cell>
        </row>
        <row r="587">
          <cell r="A587">
            <v>81155008</v>
          </cell>
          <cell r="B587">
            <v>2898506063</v>
          </cell>
          <cell r="C587" t="str">
            <v>-</v>
          </cell>
          <cell r="D587">
            <v>-28985060.629999999</v>
          </cell>
        </row>
        <row r="588">
          <cell r="A588">
            <v>81155204</v>
          </cell>
          <cell r="B588">
            <v>2898506063</v>
          </cell>
          <cell r="C588" t="str">
            <v>-</v>
          </cell>
          <cell r="D588">
            <v>-28985060.629999999</v>
          </cell>
        </row>
        <row r="589">
          <cell r="A589">
            <v>81185009</v>
          </cell>
          <cell r="B589">
            <v>163209503</v>
          </cell>
          <cell r="C589" t="str">
            <v>-</v>
          </cell>
          <cell r="D589">
            <v>-1632095.03</v>
          </cell>
        </row>
        <row r="590">
          <cell r="A590">
            <v>81200001</v>
          </cell>
          <cell r="B590">
            <v>14832119607</v>
          </cell>
          <cell r="C590" t="str">
            <v>-</v>
          </cell>
          <cell r="D590">
            <v>-148321196.06999999</v>
          </cell>
        </row>
        <row r="591">
          <cell r="A591">
            <v>81230002</v>
          </cell>
          <cell r="B591">
            <v>2654945097</v>
          </cell>
          <cell r="C591" t="str">
            <v>-</v>
          </cell>
          <cell r="D591">
            <v>-26549450.969999999</v>
          </cell>
        </row>
        <row r="592">
          <cell r="A592">
            <v>81235007</v>
          </cell>
          <cell r="B592">
            <v>2465848</v>
          </cell>
          <cell r="C592" t="str">
            <v>-</v>
          </cell>
          <cell r="D592">
            <v>-24658.48</v>
          </cell>
        </row>
        <row r="593">
          <cell r="A593">
            <v>81255001</v>
          </cell>
          <cell r="B593">
            <v>3813772546</v>
          </cell>
          <cell r="C593" t="str">
            <v>-</v>
          </cell>
          <cell r="D593">
            <v>-38137725.460000001</v>
          </cell>
        </row>
        <row r="594">
          <cell r="A594">
            <v>81265008</v>
          </cell>
          <cell r="B594">
            <v>86196784</v>
          </cell>
          <cell r="C594" t="str">
            <v>-</v>
          </cell>
          <cell r="D594">
            <v>-861967.84</v>
          </cell>
        </row>
        <row r="595">
          <cell r="A595">
            <v>81280007</v>
          </cell>
          <cell r="B595">
            <v>47851696</v>
          </cell>
          <cell r="C595" t="str">
            <v>-</v>
          </cell>
          <cell r="D595">
            <v>-478516.96</v>
          </cell>
        </row>
        <row r="596">
          <cell r="A596">
            <v>81290004</v>
          </cell>
          <cell r="B596">
            <v>4277418492</v>
          </cell>
          <cell r="C596" t="str">
            <v>-</v>
          </cell>
          <cell r="D596">
            <v>-42774184.920000002</v>
          </cell>
        </row>
        <row r="597">
          <cell r="A597">
            <v>81295009</v>
          </cell>
          <cell r="B597">
            <v>3949469144</v>
          </cell>
          <cell r="C597" t="str">
            <v>-</v>
          </cell>
          <cell r="D597">
            <v>-39494691.439999998</v>
          </cell>
        </row>
        <row r="598">
          <cell r="A598">
            <v>81400007</v>
          </cell>
          <cell r="B598">
            <v>52736216281</v>
          </cell>
          <cell r="C598" t="str">
            <v>-</v>
          </cell>
          <cell r="D598">
            <v>-527362162.81</v>
          </cell>
        </row>
        <row r="599">
          <cell r="A599">
            <v>81420001</v>
          </cell>
          <cell r="B599">
            <v>28600657102</v>
          </cell>
          <cell r="C599" t="str">
            <v>-</v>
          </cell>
          <cell r="D599">
            <v>-286006571.01999998</v>
          </cell>
        </row>
        <row r="600">
          <cell r="A600">
            <v>81420104</v>
          </cell>
          <cell r="B600">
            <v>48998917</v>
          </cell>
          <cell r="C600" t="str">
            <v>-</v>
          </cell>
          <cell r="D600">
            <v>-489989.17</v>
          </cell>
        </row>
        <row r="601">
          <cell r="A601">
            <v>81420207</v>
          </cell>
          <cell r="B601">
            <v>23448368</v>
          </cell>
          <cell r="C601" t="str">
            <v>-</v>
          </cell>
          <cell r="D601">
            <v>-234483.68</v>
          </cell>
        </row>
        <row r="602">
          <cell r="A602">
            <v>81420300</v>
          </cell>
          <cell r="B602">
            <v>920322</v>
          </cell>
          <cell r="C602" t="str">
            <v>-</v>
          </cell>
          <cell r="D602">
            <v>-9203.2199999999993</v>
          </cell>
        </row>
        <row r="603">
          <cell r="A603">
            <v>81420908</v>
          </cell>
          <cell r="B603">
            <v>28527289495</v>
          </cell>
          <cell r="C603" t="str">
            <v>-</v>
          </cell>
          <cell r="D603">
            <v>-285272894.94999999</v>
          </cell>
        </row>
        <row r="604">
          <cell r="A604">
            <v>81450002</v>
          </cell>
          <cell r="B604">
            <v>24135282559</v>
          </cell>
          <cell r="C604" t="str">
            <v>-</v>
          </cell>
          <cell r="D604">
            <v>-241352825.59</v>
          </cell>
        </row>
        <row r="605">
          <cell r="A605">
            <v>81470006</v>
          </cell>
          <cell r="B605">
            <v>276620</v>
          </cell>
          <cell r="C605" t="str">
            <v>-</v>
          </cell>
          <cell r="D605">
            <v>-2766.2</v>
          </cell>
        </row>
        <row r="606">
          <cell r="A606">
            <v>81500000</v>
          </cell>
          <cell r="B606">
            <v>261126626450</v>
          </cell>
          <cell r="C606" t="str">
            <v>-</v>
          </cell>
          <cell r="D606">
            <v>-2611266264.5</v>
          </cell>
        </row>
        <row r="607">
          <cell r="A607">
            <v>81520004</v>
          </cell>
          <cell r="B607">
            <v>2415312209</v>
          </cell>
          <cell r="C607" t="str">
            <v>-</v>
          </cell>
          <cell r="D607">
            <v>-24153122.09</v>
          </cell>
        </row>
        <row r="608">
          <cell r="A608">
            <v>81550005</v>
          </cell>
          <cell r="B608">
            <v>258612786646</v>
          </cell>
          <cell r="C608" t="str">
            <v>-</v>
          </cell>
          <cell r="D608">
            <v>-2586127866.46</v>
          </cell>
        </row>
        <row r="609">
          <cell r="A609">
            <v>81550108</v>
          </cell>
          <cell r="B609">
            <v>6658070306</v>
          </cell>
          <cell r="C609" t="str">
            <v>-</v>
          </cell>
          <cell r="D609">
            <v>-66580703.060000002</v>
          </cell>
        </row>
        <row r="610">
          <cell r="A610">
            <v>81550201</v>
          </cell>
          <cell r="B610">
            <v>25097399219</v>
          </cell>
          <cell r="C610" t="str">
            <v>-</v>
          </cell>
          <cell r="D610">
            <v>-250973992.19</v>
          </cell>
        </row>
        <row r="611">
          <cell r="A611">
            <v>81550304</v>
          </cell>
          <cell r="B611">
            <v>50</v>
          </cell>
          <cell r="C611" t="str">
            <v>-</v>
          </cell>
          <cell r="D611">
            <v>-0.5</v>
          </cell>
        </row>
        <row r="612">
          <cell r="A612">
            <v>81550407</v>
          </cell>
          <cell r="B612">
            <v>224694681616</v>
          </cell>
          <cell r="C612" t="str">
            <v>-</v>
          </cell>
          <cell r="D612">
            <v>-2246946816.1599998</v>
          </cell>
        </row>
        <row r="613">
          <cell r="A613">
            <v>81550902</v>
          </cell>
          <cell r="B613">
            <v>2162635455</v>
          </cell>
          <cell r="C613" t="str">
            <v>-</v>
          </cell>
          <cell r="D613">
            <v>-21626354.550000001</v>
          </cell>
        </row>
        <row r="614">
          <cell r="A614">
            <v>81570009</v>
          </cell>
          <cell r="B614">
            <v>98527595</v>
          </cell>
          <cell r="C614" t="str">
            <v>-</v>
          </cell>
          <cell r="D614">
            <v>-985275.95</v>
          </cell>
        </row>
        <row r="615">
          <cell r="A615">
            <v>81700006</v>
          </cell>
          <cell r="B615">
            <v>19067408071</v>
          </cell>
          <cell r="C615" t="str">
            <v>-</v>
          </cell>
          <cell r="D615">
            <v>-190674080.71000001</v>
          </cell>
        </row>
        <row r="616">
          <cell r="A616">
            <v>81703003</v>
          </cell>
          <cell r="B616">
            <v>57009360</v>
          </cell>
          <cell r="C616" t="str">
            <v>-</v>
          </cell>
          <cell r="D616">
            <v>-570093.6</v>
          </cell>
        </row>
        <row r="617">
          <cell r="A617">
            <v>81706000</v>
          </cell>
          <cell r="B617">
            <v>707968904</v>
          </cell>
          <cell r="C617" t="str">
            <v>-</v>
          </cell>
          <cell r="D617">
            <v>-7079689.04</v>
          </cell>
        </row>
        <row r="618">
          <cell r="A618">
            <v>81709007</v>
          </cell>
          <cell r="B618">
            <v>278021885</v>
          </cell>
          <cell r="C618" t="str">
            <v>-</v>
          </cell>
          <cell r="D618">
            <v>-2780218.85</v>
          </cell>
        </row>
        <row r="619">
          <cell r="A619">
            <v>81712001</v>
          </cell>
          <cell r="B619">
            <v>513566537</v>
          </cell>
          <cell r="C619" t="str">
            <v>-</v>
          </cell>
          <cell r="D619">
            <v>-5135665.37</v>
          </cell>
        </row>
        <row r="620">
          <cell r="A620">
            <v>81715008</v>
          </cell>
          <cell r="B620">
            <v>679060</v>
          </cell>
          <cell r="C620" t="str">
            <v>-</v>
          </cell>
          <cell r="D620">
            <v>-6790.6</v>
          </cell>
        </row>
        <row r="621">
          <cell r="A621">
            <v>81721009</v>
          </cell>
          <cell r="B621">
            <v>591234548</v>
          </cell>
          <cell r="C621" t="str">
            <v>-</v>
          </cell>
          <cell r="D621">
            <v>-5912345.4800000004</v>
          </cell>
        </row>
        <row r="622">
          <cell r="A622">
            <v>81724006</v>
          </cell>
          <cell r="B622">
            <v>196520955</v>
          </cell>
          <cell r="C622" t="str">
            <v>-</v>
          </cell>
          <cell r="D622">
            <v>-1965209.55</v>
          </cell>
        </row>
        <row r="623">
          <cell r="A623">
            <v>81727003</v>
          </cell>
          <cell r="B623">
            <v>761650878</v>
          </cell>
          <cell r="C623" t="str">
            <v>-</v>
          </cell>
          <cell r="D623">
            <v>-7616508.7800000003</v>
          </cell>
        </row>
        <row r="624">
          <cell r="A624">
            <v>81730007</v>
          </cell>
          <cell r="B624">
            <v>2670190984</v>
          </cell>
          <cell r="C624" t="str">
            <v>-</v>
          </cell>
          <cell r="D624">
            <v>-26701909.84</v>
          </cell>
        </row>
        <row r="625">
          <cell r="A625">
            <v>81730100</v>
          </cell>
          <cell r="B625">
            <v>649237518</v>
          </cell>
          <cell r="C625" t="str">
            <v>-</v>
          </cell>
          <cell r="D625">
            <v>-6492375.1799999997</v>
          </cell>
        </row>
        <row r="626">
          <cell r="A626">
            <v>81730502</v>
          </cell>
          <cell r="B626">
            <v>1638998033</v>
          </cell>
          <cell r="C626" t="str">
            <v>-</v>
          </cell>
          <cell r="D626">
            <v>-16389980.33</v>
          </cell>
        </row>
        <row r="627">
          <cell r="A627">
            <v>81730997</v>
          </cell>
          <cell r="B627">
            <v>381955433</v>
          </cell>
          <cell r="C627" t="str">
            <v>-</v>
          </cell>
          <cell r="D627">
            <v>-3819554.33</v>
          </cell>
        </row>
        <row r="628">
          <cell r="A628">
            <v>81733004</v>
          </cell>
          <cell r="B628">
            <v>6762019096</v>
          </cell>
          <cell r="C628" t="str">
            <v>-</v>
          </cell>
          <cell r="D628">
            <v>-67620190.959999993</v>
          </cell>
        </row>
        <row r="629">
          <cell r="A629">
            <v>81736001</v>
          </cell>
          <cell r="B629">
            <v>51117609</v>
          </cell>
          <cell r="C629" t="str">
            <v>-</v>
          </cell>
          <cell r="D629">
            <v>-511176.09</v>
          </cell>
        </row>
        <row r="630">
          <cell r="A630">
            <v>81737000</v>
          </cell>
          <cell r="B630">
            <v>219256983</v>
          </cell>
          <cell r="C630" t="str">
            <v>-</v>
          </cell>
          <cell r="D630">
            <v>-2192569.83</v>
          </cell>
        </row>
        <row r="631">
          <cell r="A631">
            <v>81739008</v>
          </cell>
          <cell r="B631">
            <v>854998593</v>
          </cell>
          <cell r="C631" t="str">
            <v>-</v>
          </cell>
          <cell r="D631">
            <v>-8549985.9299999997</v>
          </cell>
        </row>
        <row r="632">
          <cell r="A632">
            <v>81742002</v>
          </cell>
          <cell r="B632">
            <v>388432985</v>
          </cell>
          <cell r="C632" t="str">
            <v>-</v>
          </cell>
          <cell r="D632">
            <v>-3884329.85</v>
          </cell>
        </row>
        <row r="633">
          <cell r="A633">
            <v>81745009</v>
          </cell>
          <cell r="B633">
            <v>225566716</v>
          </cell>
          <cell r="C633" t="str">
            <v>-</v>
          </cell>
          <cell r="D633">
            <v>-2255667.16</v>
          </cell>
        </row>
        <row r="634">
          <cell r="A634">
            <v>81748006</v>
          </cell>
          <cell r="B634">
            <v>4572304</v>
          </cell>
          <cell r="C634" t="str">
            <v>-</v>
          </cell>
          <cell r="D634">
            <v>-45723.040000000001</v>
          </cell>
        </row>
        <row r="635">
          <cell r="A635">
            <v>81751000</v>
          </cell>
          <cell r="B635">
            <v>21658070</v>
          </cell>
          <cell r="C635" t="str">
            <v>-</v>
          </cell>
          <cell r="D635">
            <v>-216580.7</v>
          </cell>
        </row>
        <row r="636">
          <cell r="A636">
            <v>81754007</v>
          </cell>
          <cell r="B636">
            <v>660158130</v>
          </cell>
          <cell r="C636" t="str">
            <v>-</v>
          </cell>
          <cell r="D636">
            <v>-6601581.2999999998</v>
          </cell>
        </row>
        <row r="637">
          <cell r="A637">
            <v>81757004</v>
          </cell>
          <cell r="B637">
            <v>1109100300</v>
          </cell>
          <cell r="C637" t="str">
            <v>-</v>
          </cell>
          <cell r="D637">
            <v>-11091003</v>
          </cell>
        </row>
        <row r="638">
          <cell r="A638">
            <v>81760008</v>
          </cell>
          <cell r="B638">
            <v>220788864</v>
          </cell>
          <cell r="C638" t="str">
            <v>-</v>
          </cell>
          <cell r="D638">
            <v>-2207888.64</v>
          </cell>
        </row>
        <row r="639">
          <cell r="A639">
            <v>81763005</v>
          </cell>
          <cell r="B639">
            <v>1280281458</v>
          </cell>
          <cell r="C639" t="str">
            <v>-</v>
          </cell>
          <cell r="D639">
            <v>-12802814.58</v>
          </cell>
        </row>
        <row r="640">
          <cell r="A640">
            <v>81766002</v>
          </cell>
          <cell r="B640">
            <v>148910142</v>
          </cell>
          <cell r="C640" t="str">
            <v>-</v>
          </cell>
          <cell r="D640">
            <v>-1489101.42</v>
          </cell>
        </row>
        <row r="641">
          <cell r="A641">
            <v>81769009</v>
          </cell>
          <cell r="B641">
            <v>185165534</v>
          </cell>
          <cell r="C641" t="str">
            <v>-</v>
          </cell>
          <cell r="D641">
            <v>-1851655.34</v>
          </cell>
        </row>
        <row r="642">
          <cell r="A642">
            <v>81772003</v>
          </cell>
          <cell r="B642">
            <v>330935767</v>
          </cell>
          <cell r="C642" t="str">
            <v>-</v>
          </cell>
          <cell r="D642">
            <v>-3309357.67</v>
          </cell>
        </row>
        <row r="643">
          <cell r="A643">
            <v>81775000</v>
          </cell>
          <cell r="B643">
            <v>224035657</v>
          </cell>
          <cell r="C643" t="str">
            <v>-</v>
          </cell>
          <cell r="D643">
            <v>-2240356.5699999998</v>
          </cell>
        </row>
        <row r="644">
          <cell r="A644">
            <v>81777008</v>
          </cell>
          <cell r="B644">
            <v>2142565</v>
          </cell>
          <cell r="C644" t="str">
            <v>-</v>
          </cell>
          <cell r="D644">
            <v>-21425.65</v>
          </cell>
        </row>
        <row r="645">
          <cell r="A645">
            <v>81799000</v>
          </cell>
          <cell r="B645">
            <v>601424187</v>
          </cell>
          <cell r="C645" t="str">
            <v>-</v>
          </cell>
          <cell r="D645">
            <v>-6014241.8700000001</v>
          </cell>
        </row>
        <row r="646">
          <cell r="A646">
            <v>81800009</v>
          </cell>
          <cell r="B646">
            <v>5191296655</v>
          </cell>
          <cell r="C646" t="str">
            <v>-</v>
          </cell>
          <cell r="D646">
            <v>-51912966.549999997</v>
          </cell>
        </row>
        <row r="647">
          <cell r="A647">
            <v>81810006</v>
          </cell>
          <cell r="B647">
            <v>191147748</v>
          </cell>
          <cell r="C647" t="str">
            <v>-</v>
          </cell>
          <cell r="D647">
            <v>-1911477.48</v>
          </cell>
        </row>
        <row r="648">
          <cell r="A648">
            <v>81820003</v>
          </cell>
          <cell r="B648">
            <v>621023906</v>
          </cell>
          <cell r="C648" t="str">
            <v>-</v>
          </cell>
          <cell r="D648">
            <v>-6210239.0599999996</v>
          </cell>
        </row>
        <row r="649">
          <cell r="A649">
            <v>81830000</v>
          </cell>
          <cell r="B649">
            <v>4379125001</v>
          </cell>
          <cell r="C649" t="str">
            <v>-</v>
          </cell>
          <cell r="D649">
            <v>-43791250.009999998</v>
          </cell>
        </row>
        <row r="650">
          <cell r="A650">
            <v>81830103</v>
          </cell>
          <cell r="B650">
            <v>864599835</v>
          </cell>
          <cell r="C650" t="str">
            <v>-</v>
          </cell>
          <cell r="D650">
            <v>-8645998.3499999996</v>
          </cell>
        </row>
        <row r="651">
          <cell r="A651">
            <v>81830158</v>
          </cell>
          <cell r="B651">
            <v>2323828497</v>
          </cell>
          <cell r="C651" t="str">
            <v>-</v>
          </cell>
          <cell r="D651">
            <v>-23238284.969999999</v>
          </cell>
        </row>
        <row r="652">
          <cell r="A652">
            <v>81830206</v>
          </cell>
          <cell r="B652">
            <v>513123929</v>
          </cell>
          <cell r="C652" t="str">
            <v>-</v>
          </cell>
          <cell r="D652">
            <v>-5131239.29</v>
          </cell>
        </row>
        <row r="653">
          <cell r="A653">
            <v>81830309</v>
          </cell>
          <cell r="B653">
            <v>273572338</v>
          </cell>
          <cell r="C653" t="str">
            <v>-</v>
          </cell>
          <cell r="D653">
            <v>-2735723.38</v>
          </cell>
        </row>
        <row r="654">
          <cell r="A654">
            <v>81830354</v>
          </cell>
          <cell r="B654">
            <v>657187</v>
          </cell>
          <cell r="C654" t="str">
            <v>-</v>
          </cell>
          <cell r="D654">
            <v>-6571.87</v>
          </cell>
        </row>
        <row r="655">
          <cell r="A655">
            <v>81830608</v>
          </cell>
          <cell r="B655">
            <v>403343215</v>
          </cell>
          <cell r="C655" t="str">
            <v>-</v>
          </cell>
          <cell r="D655">
            <v>-4033432.15</v>
          </cell>
        </row>
        <row r="656">
          <cell r="A656">
            <v>81900002</v>
          </cell>
          <cell r="B656">
            <v>1887658104</v>
          </cell>
          <cell r="C656" t="str">
            <v>-</v>
          </cell>
          <cell r="D656">
            <v>-18876581.039999999</v>
          </cell>
        </row>
        <row r="657">
          <cell r="A657">
            <v>81925001</v>
          </cell>
          <cell r="B657">
            <v>91428419</v>
          </cell>
          <cell r="C657" t="str">
            <v>-</v>
          </cell>
          <cell r="D657">
            <v>-914284.19</v>
          </cell>
        </row>
        <row r="658">
          <cell r="A658">
            <v>81930003</v>
          </cell>
          <cell r="B658">
            <v>504008822</v>
          </cell>
          <cell r="C658" t="str">
            <v>-</v>
          </cell>
          <cell r="D658">
            <v>-5040088.22</v>
          </cell>
        </row>
        <row r="659">
          <cell r="A659">
            <v>81933000</v>
          </cell>
          <cell r="B659">
            <v>109201845</v>
          </cell>
          <cell r="C659" t="str">
            <v>-</v>
          </cell>
          <cell r="D659">
            <v>-1092018.45</v>
          </cell>
        </row>
        <row r="660">
          <cell r="A660">
            <v>81945005</v>
          </cell>
          <cell r="B660">
            <v>72367574</v>
          </cell>
          <cell r="C660" t="str">
            <v>-</v>
          </cell>
          <cell r="D660">
            <v>-723675.74</v>
          </cell>
        </row>
        <row r="661">
          <cell r="A661">
            <v>81999006</v>
          </cell>
          <cell r="B661">
            <v>1110651444</v>
          </cell>
          <cell r="C661" t="str">
            <v>-</v>
          </cell>
          <cell r="D661">
            <v>-11106514.439999999</v>
          </cell>
        </row>
        <row r="662">
          <cell r="A662">
            <v>83000003</v>
          </cell>
          <cell r="B662">
            <v>17060459</v>
          </cell>
          <cell r="C662" t="str">
            <v>-</v>
          </cell>
          <cell r="D662">
            <v>-170604.59</v>
          </cell>
        </row>
        <row r="663">
          <cell r="A663">
            <v>83100006</v>
          </cell>
          <cell r="B663">
            <v>15490604</v>
          </cell>
          <cell r="C663" t="str">
            <v>-</v>
          </cell>
          <cell r="D663">
            <v>-154906.04</v>
          </cell>
        </row>
        <row r="664">
          <cell r="A664">
            <v>83150001</v>
          </cell>
          <cell r="B664">
            <v>15490604</v>
          </cell>
          <cell r="C664" t="str">
            <v>-</v>
          </cell>
          <cell r="D664">
            <v>-154906.04</v>
          </cell>
        </row>
        <row r="665">
          <cell r="A665">
            <v>83900000</v>
          </cell>
          <cell r="B665">
            <v>1569855</v>
          </cell>
          <cell r="C665" t="str">
            <v>-</v>
          </cell>
          <cell r="D665">
            <v>-15698.55</v>
          </cell>
        </row>
        <row r="666">
          <cell r="A666">
            <v>83999004</v>
          </cell>
          <cell r="B666">
            <v>1569855</v>
          </cell>
          <cell r="C666" t="str">
            <v>-</v>
          </cell>
          <cell r="D666">
            <v>-15698.55</v>
          </cell>
        </row>
        <row r="667">
          <cell r="A667">
            <v>89000007</v>
          </cell>
          <cell r="B667">
            <v>1288493075</v>
          </cell>
          <cell r="C667" t="str">
            <v>+</v>
          </cell>
          <cell r="D667">
            <v>12884930.75</v>
          </cell>
        </row>
        <row r="668">
          <cell r="A668">
            <v>89400009</v>
          </cell>
          <cell r="B668">
            <v>1683838231</v>
          </cell>
          <cell r="C668" t="str">
            <v>+</v>
          </cell>
          <cell r="D668">
            <v>16838382.309999999</v>
          </cell>
        </row>
        <row r="669">
          <cell r="A669">
            <v>89410006</v>
          </cell>
          <cell r="B669">
            <v>1237956258</v>
          </cell>
          <cell r="C669" t="str">
            <v>+</v>
          </cell>
          <cell r="D669">
            <v>12379562.58</v>
          </cell>
        </row>
        <row r="670">
          <cell r="A670">
            <v>89420003</v>
          </cell>
          <cell r="B670">
            <v>445881973</v>
          </cell>
          <cell r="C670" t="str">
            <v>+</v>
          </cell>
          <cell r="D670">
            <v>4458819.7300000004</v>
          </cell>
        </row>
        <row r="671">
          <cell r="A671">
            <v>89700008</v>
          </cell>
          <cell r="B671">
            <v>395345156</v>
          </cell>
          <cell r="C671" t="str">
            <v>-</v>
          </cell>
          <cell r="D671">
            <v>-3953451.56</v>
          </cell>
        </row>
        <row r="672">
          <cell r="A672">
            <v>89710005</v>
          </cell>
          <cell r="B672">
            <v>395345156</v>
          </cell>
          <cell r="C672" t="str">
            <v>-</v>
          </cell>
          <cell r="D672">
            <v>-3953451.56</v>
          </cell>
        </row>
        <row r="673">
          <cell r="A673">
            <v>89710201</v>
          </cell>
          <cell r="B673">
            <v>395345156</v>
          </cell>
          <cell r="C673" t="str">
            <v>-</v>
          </cell>
          <cell r="D673">
            <v>-3953451.56</v>
          </cell>
        </row>
        <row r="674">
          <cell r="A674">
            <v>90000003</v>
          </cell>
          <cell r="B674">
            <v>15364092700780</v>
          </cell>
          <cell r="C674" t="str">
            <v>+</v>
          </cell>
          <cell r="D674">
            <v>153640927007.79999</v>
          </cell>
        </row>
        <row r="675">
          <cell r="A675">
            <v>90100006</v>
          </cell>
          <cell r="B675">
            <v>306453796921</v>
          </cell>
          <cell r="C675" t="str">
            <v>+</v>
          </cell>
          <cell r="D675">
            <v>3064537969.21</v>
          </cell>
        </row>
        <row r="676">
          <cell r="A676">
            <v>90110003</v>
          </cell>
          <cell r="B676">
            <v>2819700594</v>
          </cell>
          <cell r="C676" t="str">
            <v>+</v>
          </cell>
          <cell r="D676">
            <v>28197005.940000001</v>
          </cell>
        </row>
        <row r="677">
          <cell r="A677">
            <v>90120000</v>
          </cell>
          <cell r="B677">
            <v>8580404952</v>
          </cell>
          <cell r="C677" t="str">
            <v>+</v>
          </cell>
          <cell r="D677">
            <v>85804049.519999996</v>
          </cell>
        </row>
        <row r="678">
          <cell r="A678">
            <v>90120402</v>
          </cell>
          <cell r="B678">
            <v>1703567794</v>
          </cell>
          <cell r="C678" t="str">
            <v>+</v>
          </cell>
          <cell r="D678">
            <v>17035677.940000001</v>
          </cell>
        </row>
        <row r="679">
          <cell r="A679">
            <v>90120505</v>
          </cell>
          <cell r="B679">
            <v>6876837158</v>
          </cell>
          <cell r="C679" t="str">
            <v>+</v>
          </cell>
          <cell r="D679">
            <v>68768371.579999998</v>
          </cell>
        </row>
        <row r="680">
          <cell r="A680">
            <v>90130007</v>
          </cell>
          <cell r="B680">
            <v>295053691375</v>
          </cell>
          <cell r="C680" t="str">
            <v>+</v>
          </cell>
          <cell r="D680">
            <v>2950536913.75</v>
          </cell>
        </row>
        <row r="681">
          <cell r="A681">
            <v>90130100</v>
          </cell>
          <cell r="B681">
            <v>44959525439</v>
          </cell>
          <cell r="C681" t="str">
            <v>+</v>
          </cell>
          <cell r="D681">
            <v>449595254.38999999</v>
          </cell>
        </row>
        <row r="682">
          <cell r="A682">
            <v>90130306</v>
          </cell>
          <cell r="B682">
            <v>250094165936</v>
          </cell>
          <cell r="C682" t="str">
            <v>+</v>
          </cell>
          <cell r="D682">
            <v>2500941659.3600001</v>
          </cell>
        </row>
        <row r="683">
          <cell r="A683">
            <v>90300002</v>
          </cell>
          <cell r="B683">
            <v>109391636950</v>
          </cell>
          <cell r="C683" t="str">
            <v>+</v>
          </cell>
          <cell r="D683">
            <v>1093916369.5</v>
          </cell>
        </row>
        <row r="684">
          <cell r="A684">
            <v>90310009</v>
          </cell>
          <cell r="B684">
            <v>109391636950</v>
          </cell>
          <cell r="C684" t="str">
            <v>+</v>
          </cell>
          <cell r="D684">
            <v>1093916369.5</v>
          </cell>
        </row>
        <row r="685">
          <cell r="A685">
            <v>90400005</v>
          </cell>
          <cell r="B685">
            <v>396906819317</v>
          </cell>
          <cell r="C685" t="str">
            <v>+</v>
          </cell>
          <cell r="D685">
            <v>3969068193.1700001</v>
          </cell>
        </row>
        <row r="686">
          <cell r="A686">
            <v>90410002</v>
          </cell>
          <cell r="B686">
            <v>17600</v>
          </cell>
          <cell r="C686" t="str">
            <v>+</v>
          </cell>
          <cell r="D686">
            <v>176</v>
          </cell>
        </row>
        <row r="687">
          <cell r="A687">
            <v>90430006</v>
          </cell>
          <cell r="B687">
            <v>145655762038</v>
          </cell>
          <cell r="C687" t="str">
            <v>+</v>
          </cell>
          <cell r="D687">
            <v>1456557620.3800001</v>
          </cell>
        </row>
        <row r="688">
          <cell r="A688">
            <v>90465002</v>
          </cell>
          <cell r="B688">
            <v>74202855</v>
          </cell>
          <cell r="C688" t="str">
            <v>+</v>
          </cell>
          <cell r="D688">
            <v>742028.55</v>
          </cell>
        </row>
        <row r="689">
          <cell r="A689">
            <v>90470004</v>
          </cell>
          <cell r="B689">
            <v>15000000</v>
          </cell>
          <cell r="C689" t="str">
            <v>+</v>
          </cell>
          <cell r="D689">
            <v>150000</v>
          </cell>
        </row>
        <row r="690">
          <cell r="A690">
            <v>90480001</v>
          </cell>
          <cell r="B690">
            <v>95156194426</v>
          </cell>
          <cell r="C690" t="str">
            <v>+</v>
          </cell>
          <cell r="D690">
            <v>951561944.25999999</v>
          </cell>
        </row>
        <row r="691">
          <cell r="A691">
            <v>90490008</v>
          </cell>
          <cell r="B691">
            <v>155746950125</v>
          </cell>
          <cell r="C691" t="str">
            <v>+</v>
          </cell>
          <cell r="D691">
            <v>1557469501.25</v>
          </cell>
        </row>
        <row r="692">
          <cell r="A692">
            <v>90499009</v>
          </cell>
          <cell r="B692">
            <v>258692273</v>
          </cell>
          <cell r="C692" t="str">
            <v>+</v>
          </cell>
          <cell r="D692">
            <v>2586922.73</v>
          </cell>
        </row>
        <row r="693">
          <cell r="A693">
            <v>90499102</v>
          </cell>
          <cell r="B693">
            <v>60710773</v>
          </cell>
          <cell r="C693" t="str">
            <v>+</v>
          </cell>
          <cell r="D693">
            <v>607107.73</v>
          </cell>
        </row>
        <row r="694">
          <cell r="A694">
            <v>90499205</v>
          </cell>
          <cell r="B694">
            <v>197981500</v>
          </cell>
          <cell r="C694" t="str">
            <v>+</v>
          </cell>
          <cell r="D694">
            <v>1979815</v>
          </cell>
        </row>
        <row r="695">
          <cell r="A695">
            <v>90500008</v>
          </cell>
          <cell r="B695">
            <v>730501873489</v>
          </cell>
          <cell r="C695" t="str">
            <v>+</v>
          </cell>
          <cell r="D695">
            <v>7305018734.8900003</v>
          </cell>
        </row>
        <row r="696">
          <cell r="A696">
            <v>90510005</v>
          </cell>
          <cell r="B696">
            <v>37496488672</v>
          </cell>
          <cell r="C696" t="str">
            <v>+</v>
          </cell>
          <cell r="D696">
            <v>374964886.72000003</v>
          </cell>
        </row>
        <row r="697">
          <cell r="A697">
            <v>90530009</v>
          </cell>
          <cell r="B697">
            <v>184310319334</v>
          </cell>
          <cell r="C697" t="str">
            <v>+</v>
          </cell>
          <cell r="D697">
            <v>1843103193.3399999</v>
          </cell>
        </row>
        <row r="698">
          <cell r="A698">
            <v>90550003</v>
          </cell>
          <cell r="B698">
            <v>11169098757</v>
          </cell>
          <cell r="C698" t="str">
            <v>+</v>
          </cell>
          <cell r="D698">
            <v>111690987.56999999</v>
          </cell>
        </row>
        <row r="699">
          <cell r="A699">
            <v>90550106</v>
          </cell>
          <cell r="B699">
            <v>10724848888</v>
          </cell>
          <cell r="C699" t="str">
            <v>+</v>
          </cell>
          <cell r="D699">
            <v>107248488.88</v>
          </cell>
        </row>
        <row r="700">
          <cell r="A700">
            <v>90550209</v>
          </cell>
          <cell r="B700">
            <v>444249869</v>
          </cell>
          <cell r="C700" t="str">
            <v>+</v>
          </cell>
          <cell r="D700">
            <v>4442498.6900000004</v>
          </cell>
        </row>
        <row r="701">
          <cell r="A701">
            <v>90570007</v>
          </cell>
          <cell r="B701">
            <v>151827971040</v>
          </cell>
          <cell r="C701" t="str">
            <v>+</v>
          </cell>
          <cell r="D701">
            <v>1518279710.4000001</v>
          </cell>
        </row>
        <row r="702">
          <cell r="A702">
            <v>90570100</v>
          </cell>
          <cell r="B702">
            <v>140710016234</v>
          </cell>
          <cell r="C702" t="str">
            <v>+</v>
          </cell>
          <cell r="D702">
            <v>1407100162.3399999</v>
          </cell>
        </row>
        <row r="703">
          <cell r="A703">
            <v>90570203</v>
          </cell>
          <cell r="B703">
            <v>11117954806</v>
          </cell>
          <cell r="C703" t="str">
            <v>+</v>
          </cell>
          <cell r="D703">
            <v>111179548.06</v>
          </cell>
        </row>
        <row r="704">
          <cell r="A704">
            <v>90590001</v>
          </cell>
          <cell r="B704">
            <v>345697995686</v>
          </cell>
          <cell r="C704" t="str">
            <v>+</v>
          </cell>
          <cell r="D704">
            <v>3456979956.8600001</v>
          </cell>
        </row>
        <row r="705">
          <cell r="A705">
            <v>90590207</v>
          </cell>
          <cell r="B705">
            <v>345697995686</v>
          </cell>
          <cell r="C705" t="str">
            <v>+</v>
          </cell>
          <cell r="D705">
            <v>3456979956.8600001</v>
          </cell>
        </row>
        <row r="706">
          <cell r="A706">
            <v>90600001</v>
          </cell>
          <cell r="B706">
            <v>8622111273845</v>
          </cell>
          <cell r="C706" t="str">
            <v>+</v>
          </cell>
          <cell r="D706">
            <v>86221112738.449997</v>
          </cell>
        </row>
        <row r="707">
          <cell r="A707">
            <v>90610008</v>
          </cell>
          <cell r="B707">
            <v>8012958077556</v>
          </cell>
          <cell r="C707" t="str">
            <v>+</v>
          </cell>
          <cell r="D707">
            <v>80129580775.559998</v>
          </cell>
        </row>
        <row r="708">
          <cell r="A708">
            <v>90650006</v>
          </cell>
          <cell r="B708">
            <v>609153196289</v>
          </cell>
          <cell r="C708" t="str">
            <v>+</v>
          </cell>
          <cell r="D708">
            <v>6091531962.8900003</v>
          </cell>
        </row>
        <row r="709">
          <cell r="A709">
            <v>90800007</v>
          </cell>
          <cell r="B709">
            <v>1355669616575</v>
          </cell>
          <cell r="C709" t="str">
            <v>+</v>
          </cell>
          <cell r="D709">
            <v>13556696165.75</v>
          </cell>
        </row>
        <row r="710">
          <cell r="A710">
            <v>90830008</v>
          </cell>
          <cell r="B710">
            <v>1272904992983</v>
          </cell>
          <cell r="C710" t="str">
            <v>+</v>
          </cell>
          <cell r="D710">
            <v>12729049929.83</v>
          </cell>
        </row>
        <row r="711">
          <cell r="A711">
            <v>90850002</v>
          </cell>
          <cell r="B711">
            <v>193511556</v>
          </cell>
          <cell r="C711" t="str">
            <v>+</v>
          </cell>
          <cell r="D711">
            <v>1935115.56</v>
          </cell>
        </row>
        <row r="712">
          <cell r="A712">
            <v>90870006</v>
          </cell>
          <cell r="B712">
            <v>82571112036</v>
          </cell>
          <cell r="C712" t="str">
            <v>+</v>
          </cell>
          <cell r="D712">
            <v>825711120.36000001</v>
          </cell>
        </row>
        <row r="713">
          <cell r="A713">
            <v>90900000</v>
          </cell>
          <cell r="B713">
            <v>3239473495254</v>
          </cell>
          <cell r="C713" t="str">
            <v>+</v>
          </cell>
          <cell r="D713">
            <v>32394734952.540001</v>
          </cell>
        </row>
        <row r="714">
          <cell r="A714">
            <v>90910007</v>
          </cell>
          <cell r="B714">
            <v>5583826535</v>
          </cell>
          <cell r="C714" t="str">
            <v>+</v>
          </cell>
          <cell r="D714">
            <v>55838265.350000001</v>
          </cell>
        </row>
        <row r="715">
          <cell r="A715">
            <v>90952003</v>
          </cell>
          <cell r="B715">
            <v>2642883852710</v>
          </cell>
          <cell r="C715" t="str">
            <v>+</v>
          </cell>
          <cell r="D715">
            <v>26428838527.099998</v>
          </cell>
        </row>
        <row r="716">
          <cell r="A716">
            <v>90960002</v>
          </cell>
          <cell r="B716">
            <v>5802864165</v>
          </cell>
          <cell r="C716" t="str">
            <v>+</v>
          </cell>
          <cell r="D716">
            <v>58028641.649999999</v>
          </cell>
        </row>
        <row r="717">
          <cell r="A717">
            <v>90960105</v>
          </cell>
          <cell r="B717">
            <v>3137493248</v>
          </cell>
          <cell r="C717" t="str">
            <v>+</v>
          </cell>
          <cell r="D717">
            <v>31374932.48</v>
          </cell>
        </row>
        <row r="718">
          <cell r="A718">
            <v>90960208</v>
          </cell>
          <cell r="B718">
            <v>2665370917</v>
          </cell>
          <cell r="C718" t="str">
            <v>+</v>
          </cell>
          <cell r="D718">
            <v>26653709.170000002</v>
          </cell>
        </row>
        <row r="719">
          <cell r="A719">
            <v>90986000</v>
          </cell>
          <cell r="B719">
            <v>122617925212</v>
          </cell>
          <cell r="C719" t="str">
            <v>+</v>
          </cell>
          <cell r="D719">
            <v>1226179252.1199999</v>
          </cell>
        </row>
        <row r="720">
          <cell r="A720">
            <v>90996007</v>
          </cell>
          <cell r="B720">
            <v>600000000</v>
          </cell>
          <cell r="C720" t="str">
            <v>+</v>
          </cell>
          <cell r="D720">
            <v>6000000</v>
          </cell>
        </row>
        <row r="721">
          <cell r="A721">
            <v>90999004</v>
          </cell>
          <cell r="B721">
            <v>461985026632</v>
          </cell>
          <cell r="C721" t="str">
            <v>+</v>
          </cell>
          <cell r="D721">
            <v>4619850266.3199997</v>
          </cell>
        </row>
        <row r="722">
          <cell r="A722">
            <v>91000002</v>
          </cell>
          <cell r="B722">
            <v>603584188429</v>
          </cell>
          <cell r="C722" t="str">
            <v>+</v>
          </cell>
          <cell r="D722">
            <v>6035841884.29</v>
          </cell>
        </row>
        <row r="723">
          <cell r="A723">
            <v>91100005</v>
          </cell>
          <cell r="B723">
            <v>603584188429</v>
          </cell>
          <cell r="C723" t="str">
            <v>+</v>
          </cell>
          <cell r="D723">
            <v>6035841884.29</v>
          </cell>
        </row>
        <row r="724">
          <cell r="A724">
            <v>91110002</v>
          </cell>
          <cell r="B724">
            <v>603584188429</v>
          </cell>
          <cell r="C724" t="str">
            <v>+</v>
          </cell>
          <cell r="D724">
            <v>6035841884.29</v>
          </cell>
        </row>
        <row r="725">
          <cell r="A725">
            <v>99999995</v>
          </cell>
          <cell r="B725">
            <v>16944711009989</v>
          </cell>
          <cell r="C725" t="str">
            <v>+</v>
          </cell>
          <cell r="D725">
            <v>169447110099.89001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Sum"/>
      <sheetName val="NI - GAP"/>
      <sheetName val="PF BS"/>
      <sheetName val="CF - BS - GAP"/>
      <sheetName val="Debt Schedule"/>
      <sheetName val="Ret- 3 - GAP"/>
      <sheetName val="Ret- 5 - GAP"/>
      <sheetName val="VMat - GAP"/>
      <sheetName val="Trad Comps"/>
      <sheetName val="Op Comps"/>
      <sheetName val="FS - GAP"/>
      <sheetName val="A I - GAP"/>
      <sheetName val="Cap Structure - GAP"/>
      <sheetName val="CF"/>
      <sheetName val="BS"/>
      <sheetName val="IS"/>
      <sheetName val="Hazard - IS"/>
      <sheetName val="Tax-IS"/>
      <sheetName val="NSN"/>
      <sheetName val="CiDirect"/>
      <sheetName val="Crit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0">
          <cell r="D10">
            <v>0.1</v>
          </cell>
        </row>
        <row r="15">
          <cell r="D15">
            <v>35</v>
          </cell>
        </row>
        <row r="17">
          <cell r="D17">
            <v>5</v>
          </cell>
        </row>
        <row r="18">
          <cell r="D18">
            <v>5</v>
          </cell>
        </row>
        <row r="19">
          <cell r="D19">
            <v>52.143120626386768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es"/>
      <sheetName val="Tran Summ"/>
      <sheetName val="Matrix"/>
      <sheetName val="IM Summ"/>
      <sheetName val="NewCo P&amp;L"/>
      <sheetName val="Returns"/>
      <sheetName val="Cap Table"/>
      <sheetName val="Lark P&amp;L - US CY"/>
      <sheetName val="Ibis P&amp;L - US CY"/>
      <sheetName val="Comps"/>
      <sheetName val="Val Mtx"/>
      <sheetName val="Secondary Tabs--&gt;"/>
      <sheetName val="__FDSCACHE__"/>
      <sheetName val="FS - GAP"/>
      <sheetName val="Lark P&amp;L- HK"/>
      <sheetName val="Op Marg"/>
      <sheetName val="Active Graph"/>
      <sheetName val="Lark P&amp;L - US"/>
      <sheetName val="ST Comps"/>
      <sheetName val="Case"/>
      <sheetName val="Analyst Case"/>
      <sheetName val="A I - G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nda 2002"/>
      <sheetName val="Vendas MAR"/>
      <sheetName val="2002X2001"/>
      <sheetName val="Maiores clientes_KW"/>
      <sheetName val="Clientes COMEX"/>
      <sheetName val="Clientes SUL"/>
      <sheetName val="Clientes NORTE"/>
      <sheetName val="Clientes LESTE"/>
      <sheetName val="Clientes INST INDS"/>
      <sheetName val="Merc.Total"/>
      <sheetName val="Merc. Interno"/>
      <sheetName val="Merc.Externo "/>
      <sheetName val="grafico"/>
      <sheetName val="VFLUORI"/>
      <sheetName val="PL 100 Liquida ATUALIZA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0">
          <cell r="I10">
            <v>4794129.5989999995</v>
          </cell>
          <cell r="J10">
            <v>8043540.818</v>
          </cell>
          <cell r="O10">
            <v>7465957.7029999997</v>
          </cell>
          <cell r="P10">
            <v>13295110</v>
          </cell>
        </row>
        <row r="11">
          <cell r="I11">
            <v>4330674.88</v>
          </cell>
          <cell r="J11">
            <v>6135431.1120000007</v>
          </cell>
          <cell r="O11">
            <v>7892095.7479999997</v>
          </cell>
          <cell r="P11">
            <v>11307356</v>
          </cell>
        </row>
        <row r="12">
          <cell r="I12">
            <v>3039084.5250000004</v>
          </cell>
          <cell r="J12">
            <v>3300283.0080000004</v>
          </cell>
          <cell r="O12">
            <v>6805827.9385000002</v>
          </cell>
          <cell r="P12">
            <v>9091450</v>
          </cell>
        </row>
        <row r="13">
          <cell r="I13">
            <v>5216830.6059999997</v>
          </cell>
          <cell r="J13">
            <v>5938724.2000000002</v>
          </cell>
          <cell r="O13">
            <v>5436115.7549999999</v>
          </cell>
        </row>
        <row r="14">
          <cell r="I14">
            <v>5170766.25</v>
          </cell>
          <cell r="J14">
            <v>5756577.6720000003</v>
          </cell>
          <cell r="O14">
            <v>9673985.8715000004</v>
          </cell>
        </row>
        <row r="15">
          <cell r="I15">
            <v>7747440</v>
          </cell>
          <cell r="J15">
            <v>10951920.606000001</v>
          </cell>
          <cell r="O15">
            <v>12184656.874499999</v>
          </cell>
        </row>
        <row r="16">
          <cell r="I16">
            <v>10204901.222000001</v>
          </cell>
          <cell r="J16">
            <v>12798737.640000001</v>
          </cell>
          <cell r="O16">
            <v>14636951.509500001</v>
          </cell>
        </row>
        <row r="17">
          <cell r="I17">
            <v>12971931.367999999</v>
          </cell>
          <cell r="J17">
            <v>11509657.106999999</v>
          </cell>
          <cell r="O17">
            <v>16875590.030000001</v>
          </cell>
        </row>
        <row r="18">
          <cell r="I18">
            <v>11536473.992000001</v>
          </cell>
          <cell r="J18">
            <v>11207248.194</v>
          </cell>
          <cell r="O18">
            <v>18400457.59</v>
          </cell>
        </row>
        <row r="19">
          <cell r="I19">
            <v>8053011.4560000002</v>
          </cell>
          <cell r="J19">
            <v>18063529.967</v>
          </cell>
          <cell r="O19">
            <v>15208983.464400001</v>
          </cell>
        </row>
        <row r="20">
          <cell r="I20">
            <v>7005194.300999999</v>
          </cell>
          <cell r="J20">
            <v>8758193.9060000014</v>
          </cell>
          <cell r="O20">
            <v>13288752.14175</v>
          </cell>
        </row>
        <row r="21">
          <cell r="I21">
            <v>3375971.7600000002</v>
          </cell>
          <cell r="J21">
            <v>2453680.8450000002</v>
          </cell>
          <cell r="O21">
            <v>13342799.205</v>
          </cell>
        </row>
      </sheetData>
      <sheetData sheetId="1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scunho"/>
      <sheetName val="Link-Real"/>
      <sheetName val="ORÇ"/>
      <sheetName val="REAL"/>
      <sheetName val="BD"/>
      <sheetName val="Apres"/>
      <sheetName val="Apres2"/>
      <sheetName val="Endividamen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D1" t="str">
            <v>Seq</v>
          </cell>
          <cell r="G1" t="str">
            <v>Seq</v>
          </cell>
          <cell r="L1">
            <v>38322</v>
          </cell>
          <cell r="P1">
            <v>38353</v>
          </cell>
          <cell r="T1">
            <v>38384</v>
          </cell>
          <cell r="X1">
            <v>38412</v>
          </cell>
          <cell r="AB1">
            <v>38443</v>
          </cell>
          <cell r="AF1">
            <v>38473</v>
          </cell>
          <cell r="AJ1">
            <v>38504</v>
          </cell>
          <cell r="AN1">
            <v>38534</v>
          </cell>
          <cell r="AR1">
            <v>38565</v>
          </cell>
          <cell r="AV1">
            <v>38596</v>
          </cell>
          <cell r="AZ1">
            <v>38626</v>
          </cell>
          <cell r="BD1">
            <v>38657</v>
          </cell>
          <cell r="BH1">
            <v>38687</v>
          </cell>
          <cell r="BL1">
            <v>38718</v>
          </cell>
          <cell r="BP1">
            <v>38749</v>
          </cell>
          <cell r="BT1">
            <v>38777</v>
          </cell>
          <cell r="BX1">
            <v>38808</v>
          </cell>
          <cell r="CB1">
            <v>38838</v>
          </cell>
          <cell r="CF1">
            <v>38869</v>
          </cell>
          <cell r="CJ1">
            <v>38899</v>
          </cell>
          <cell r="CN1">
            <v>38930</v>
          </cell>
          <cell r="CR1">
            <v>38961</v>
          </cell>
          <cell r="CV1">
            <v>38991</v>
          </cell>
          <cell r="CZ1">
            <v>39022</v>
          </cell>
          <cell r="DD1">
            <v>39052</v>
          </cell>
        </row>
        <row r="2">
          <cell r="C2" t="str">
            <v xml:space="preserve">FERTILIZANTES HERINGER </v>
          </cell>
          <cell r="D2" t="str">
            <v>Real</v>
          </cell>
          <cell r="G2" t="str">
            <v>orç</v>
          </cell>
          <cell r="L2" t="str">
            <v>Real acum</v>
          </cell>
          <cell r="M2" t="str">
            <v>Real mês</v>
          </cell>
          <cell r="N2" t="str">
            <v>orç acum</v>
          </cell>
          <cell r="O2" t="str">
            <v>orç mês</v>
          </cell>
          <cell r="P2" t="str">
            <v>Real acum</v>
          </cell>
          <cell r="Q2" t="str">
            <v>Real mês</v>
          </cell>
          <cell r="R2" t="str">
            <v>orç acum</v>
          </cell>
          <cell r="S2" t="str">
            <v>orç mês</v>
          </cell>
          <cell r="T2" t="str">
            <v>Real acum</v>
          </cell>
          <cell r="U2" t="str">
            <v>Real mês</v>
          </cell>
          <cell r="V2" t="str">
            <v>orç acum</v>
          </cell>
          <cell r="W2" t="str">
            <v>orç mês</v>
          </cell>
          <cell r="X2" t="str">
            <v>Real acum</v>
          </cell>
          <cell r="Y2" t="str">
            <v>Real mês</v>
          </cell>
          <cell r="Z2" t="str">
            <v>orç acum</v>
          </cell>
          <cell r="AA2" t="str">
            <v>orç mês</v>
          </cell>
          <cell r="AB2" t="str">
            <v>Real acum</v>
          </cell>
          <cell r="AC2" t="str">
            <v>Real mês</v>
          </cell>
          <cell r="AD2" t="str">
            <v>orç acum</v>
          </cell>
          <cell r="AE2" t="str">
            <v>orç mês</v>
          </cell>
          <cell r="AF2" t="str">
            <v>Real acum</v>
          </cell>
          <cell r="AG2" t="str">
            <v>Real mês</v>
          </cell>
          <cell r="AH2" t="str">
            <v>orç acum</v>
          </cell>
          <cell r="AI2" t="str">
            <v>orç mês</v>
          </cell>
          <cell r="AJ2" t="str">
            <v>Real acum</v>
          </cell>
          <cell r="AK2" t="str">
            <v>Real mês</v>
          </cell>
          <cell r="AL2" t="str">
            <v>orç acum</v>
          </cell>
          <cell r="AM2" t="str">
            <v>orç mês</v>
          </cell>
          <cell r="AN2" t="str">
            <v>Real acum</v>
          </cell>
          <cell r="AO2" t="str">
            <v>Real mês</v>
          </cell>
          <cell r="AP2" t="str">
            <v>orç acum</v>
          </cell>
          <cell r="AQ2" t="str">
            <v>orç mês</v>
          </cell>
          <cell r="AR2" t="str">
            <v>Real acum</v>
          </cell>
          <cell r="AS2" t="str">
            <v>Real mês</v>
          </cell>
          <cell r="AT2" t="str">
            <v>orç acum</v>
          </cell>
          <cell r="AU2" t="str">
            <v>orç mês</v>
          </cell>
          <cell r="AV2" t="str">
            <v>Real acum</v>
          </cell>
          <cell r="AW2" t="str">
            <v>Real mês</v>
          </cell>
          <cell r="AX2" t="str">
            <v>orç acum</v>
          </cell>
          <cell r="AY2" t="str">
            <v>orç mês</v>
          </cell>
          <cell r="AZ2" t="str">
            <v>Real acum</v>
          </cell>
          <cell r="BA2" t="str">
            <v>Real mês</v>
          </cell>
          <cell r="BB2" t="str">
            <v>orç acum</v>
          </cell>
          <cell r="BC2" t="str">
            <v>orç mês</v>
          </cell>
          <cell r="BD2" t="str">
            <v>Real acum</v>
          </cell>
          <cell r="BE2" t="str">
            <v>Real mês</v>
          </cell>
          <cell r="BF2" t="str">
            <v>orç acum</v>
          </cell>
          <cell r="BG2" t="str">
            <v>orç mês</v>
          </cell>
          <cell r="BH2" t="str">
            <v>Real acum</v>
          </cell>
          <cell r="BI2" t="str">
            <v>Real mês</v>
          </cell>
          <cell r="BJ2" t="str">
            <v>orç acum</v>
          </cell>
          <cell r="BK2" t="str">
            <v>orç mês</v>
          </cell>
          <cell r="BL2" t="str">
            <v>Real acum</v>
          </cell>
          <cell r="BM2" t="str">
            <v>Real mês</v>
          </cell>
          <cell r="BN2" t="str">
            <v>orç acum</v>
          </cell>
          <cell r="BO2" t="str">
            <v>orç mês</v>
          </cell>
          <cell r="BP2" t="str">
            <v>Real acum</v>
          </cell>
          <cell r="BQ2" t="str">
            <v>Real mês</v>
          </cell>
          <cell r="BR2" t="str">
            <v>orç acum</v>
          </cell>
          <cell r="BS2" t="str">
            <v>orç mês</v>
          </cell>
          <cell r="BT2" t="str">
            <v>Real acum</v>
          </cell>
          <cell r="BU2" t="str">
            <v>Real mês</v>
          </cell>
          <cell r="BV2" t="str">
            <v>orç acum</v>
          </cell>
          <cell r="BW2" t="str">
            <v>orç mês</v>
          </cell>
          <cell r="BX2" t="str">
            <v>Real acum</v>
          </cell>
          <cell r="BY2" t="str">
            <v>Real mês</v>
          </cell>
          <cell r="BZ2" t="str">
            <v>orç acum</v>
          </cell>
          <cell r="CA2" t="str">
            <v>orç mês</v>
          </cell>
          <cell r="CB2" t="str">
            <v>Real acum</v>
          </cell>
          <cell r="CC2" t="str">
            <v>Real mês</v>
          </cell>
          <cell r="CD2" t="str">
            <v>orç acum</v>
          </cell>
          <cell r="CE2" t="str">
            <v>orç mês</v>
          </cell>
          <cell r="CF2" t="str">
            <v>Real acum</v>
          </cell>
          <cell r="CG2" t="str">
            <v>Real mês</v>
          </cell>
          <cell r="CH2" t="str">
            <v>orç acum</v>
          </cell>
          <cell r="CI2" t="str">
            <v>orç mês</v>
          </cell>
          <cell r="CJ2" t="str">
            <v>Real acum</v>
          </cell>
          <cell r="CK2" t="str">
            <v>Real mês</v>
          </cell>
          <cell r="CL2" t="str">
            <v>orç acum</v>
          </cell>
          <cell r="CM2" t="str">
            <v>orç mês</v>
          </cell>
          <cell r="CN2" t="str">
            <v>Real acum</v>
          </cell>
          <cell r="CO2" t="str">
            <v>Real mês</v>
          </cell>
          <cell r="CP2" t="str">
            <v>orç acum</v>
          </cell>
          <cell r="CQ2" t="str">
            <v>orç mês</v>
          </cell>
          <cell r="CR2" t="str">
            <v>Real acum</v>
          </cell>
          <cell r="CS2" t="str">
            <v>Real mês</v>
          </cell>
          <cell r="CT2" t="str">
            <v>orç acum</v>
          </cell>
          <cell r="CU2" t="str">
            <v>orç mês</v>
          </cell>
          <cell r="CV2" t="str">
            <v>Real acum</v>
          </cell>
          <cell r="CW2" t="str">
            <v>Real mês</v>
          </cell>
          <cell r="CX2" t="str">
            <v>orç acum</v>
          </cell>
          <cell r="CY2" t="str">
            <v>orç mês</v>
          </cell>
          <cell r="CZ2" t="str">
            <v>Real acum</v>
          </cell>
          <cell r="DA2" t="str">
            <v>Real mês</v>
          </cell>
          <cell r="DB2" t="str">
            <v>orç acum</v>
          </cell>
          <cell r="DC2" t="str">
            <v>orç mês</v>
          </cell>
          <cell r="DD2" t="str">
            <v>Real acum</v>
          </cell>
          <cell r="DE2" t="str">
            <v>Real mês</v>
          </cell>
          <cell r="DF2" t="str">
            <v>orç acum</v>
          </cell>
          <cell r="DG2" t="str">
            <v>orç mês</v>
          </cell>
        </row>
        <row r="3">
          <cell r="B3">
            <v>3</v>
          </cell>
        </row>
        <row r="4">
          <cell r="B4">
            <v>4</v>
          </cell>
          <cell r="C4" t="str">
            <v>BALANÇO PATRIMONIAL</v>
          </cell>
          <cell r="D4">
            <v>1000000</v>
          </cell>
        </row>
        <row r="5">
          <cell r="B5">
            <v>5</v>
          </cell>
        </row>
        <row r="6">
          <cell r="B6">
            <v>6</v>
          </cell>
          <cell r="C6" t="str">
            <v>ATIVO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</row>
        <row r="7">
          <cell r="B7">
            <v>7</v>
          </cell>
          <cell r="C7" t="str">
            <v>Circulante</v>
          </cell>
          <cell r="D7">
            <v>610</v>
          </cell>
          <cell r="G7">
            <v>610</v>
          </cell>
          <cell r="L7">
            <v>727.60653029999992</v>
          </cell>
          <cell r="M7">
            <v>0</v>
          </cell>
          <cell r="N7">
            <v>0</v>
          </cell>
          <cell r="O7">
            <v>0</v>
          </cell>
          <cell r="P7">
            <v>687.50509276999958</v>
          </cell>
          <cell r="Q7">
            <v>-40.101437530000339</v>
          </cell>
          <cell r="R7">
            <v>0</v>
          </cell>
          <cell r="S7">
            <v>0</v>
          </cell>
          <cell r="T7">
            <v>660.43535392000013</v>
          </cell>
          <cell r="U7">
            <v>-27.069738849999453</v>
          </cell>
          <cell r="V7">
            <v>0</v>
          </cell>
          <cell r="W7">
            <v>0</v>
          </cell>
          <cell r="X7">
            <v>625.51775307999992</v>
          </cell>
          <cell r="Y7">
            <v>-34.917600840000205</v>
          </cell>
          <cell r="Z7">
            <v>0</v>
          </cell>
          <cell r="AA7">
            <v>0</v>
          </cell>
          <cell r="AB7">
            <v>603.11526586000002</v>
          </cell>
          <cell r="AC7">
            <v>-22.402487219999898</v>
          </cell>
          <cell r="AD7">
            <v>0</v>
          </cell>
          <cell r="AE7">
            <v>0</v>
          </cell>
          <cell r="AF7">
            <v>604.42816968999989</v>
          </cell>
          <cell r="AG7">
            <v>1.3129038299998683</v>
          </cell>
          <cell r="AH7">
            <v>0</v>
          </cell>
          <cell r="AI7">
            <v>0</v>
          </cell>
          <cell r="AJ7">
            <v>598.85815797999987</v>
          </cell>
          <cell r="AK7">
            <v>-5.570011710000017</v>
          </cell>
          <cell r="AL7">
            <v>0</v>
          </cell>
          <cell r="AM7">
            <v>0</v>
          </cell>
          <cell r="AN7">
            <v>591.53602640999998</v>
          </cell>
          <cell r="AO7">
            <v>-7.3221315699998968</v>
          </cell>
          <cell r="AP7">
            <v>0</v>
          </cell>
          <cell r="AQ7">
            <v>0</v>
          </cell>
          <cell r="AR7">
            <v>611.89267672000005</v>
          </cell>
          <cell r="AS7">
            <v>20.356650310000077</v>
          </cell>
          <cell r="AT7">
            <v>0</v>
          </cell>
          <cell r="AU7">
            <v>0</v>
          </cell>
          <cell r="AV7">
            <v>688.45082555000022</v>
          </cell>
          <cell r="AW7">
            <v>76.558148830000164</v>
          </cell>
          <cell r="AX7">
            <v>0</v>
          </cell>
          <cell r="AY7">
            <v>0</v>
          </cell>
          <cell r="AZ7">
            <v>718.26370773999986</v>
          </cell>
          <cell r="BA7">
            <v>29.812882189999641</v>
          </cell>
          <cell r="BB7">
            <v>0</v>
          </cell>
          <cell r="BC7">
            <v>0</v>
          </cell>
          <cell r="BD7">
            <v>657.0886233399998</v>
          </cell>
          <cell r="BE7">
            <v>-61.17508440000006</v>
          </cell>
          <cell r="BF7">
            <v>0</v>
          </cell>
          <cell r="BG7">
            <v>0</v>
          </cell>
          <cell r="BH7">
            <v>574.45603431000006</v>
          </cell>
          <cell r="BI7">
            <v>-82.632589029999735</v>
          </cell>
          <cell r="BJ7">
            <v>579.00452827000004</v>
          </cell>
          <cell r="BK7">
            <v>579.00452827000004</v>
          </cell>
          <cell r="BL7">
            <v>541.75438766000013</v>
          </cell>
          <cell r="BM7">
            <v>-32.70164664999993</v>
          </cell>
          <cell r="BN7">
            <v>548.44820806999996</v>
          </cell>
          <cell r="BO7">
            <v>-30.556320200000034</v>
          </cell>
          <cell r="BP7">
            <v>514.80890851000004</v>
          </cell>
          <cell r="BQ7">
            <v>-26.945479150000097</v>
          </cell>
          <cell r="BR7">
            <v>538.99040135999996</v>
          </cell>
          <cell r="BS7">
            <v>-9.4578067099999963</v>
          </cell>
          <cell r="BT7">
            <v>495.76597866000014</v>
          </cell>
          <cell r="BU7">
            <v>-19.042929849999894</v>
          </cell>
          <cell r="BV7">
            <v>518.81481601999997</v>
          </cell>
          <cell r="BW7">
            <v>-20.175585340000008</v>
          </cell>
          <cell r="BX7">
            <v>497.93814838999998</v>
          </cell>
          <cell r="BY7">
            <v>2.1721697299998368</v>
          </cell>
          <cell r="BZ7">
            <v>469.04099119</v>
          </cell>
          <cell r="CA7">
            <v>-49.773824829999974</v>
          </cell>
          <cell r="CB7">
            <v>531.81632256</v>
          </cell>
          <cell r="CC7">
            <v>33.878174170000023</v>
          </cell>
          <cell r="CD7">
            <v>443.57567893999999</v>
          </cell>
          <cell r="CE7">
            <v>-25.46531224999999</v>
          </cell>
          <cell r="CF7">
            <v>513.70223368999996</v>
          </cell>
          <cell r="CG7">
            <v>-18.114088870000046</v>
          </cell>
          <cell r="CH7">
            <v>448.80761483999999</v>
          </cell>
          <cell r="CI7">
            <v>5.2319358999999945</v>
          </cell>
          <cell r="CJ7">
            <v>583.97071245999996</v>
          </cell>
          <cell r="CK7">
            <v>70.268478770000002</v>
          </cell>
          <cell r="CL7">
            <v>493.02630258999994</v>
          </cell>
          <cell r="CM7">
            <v>44.21868774999998</v>
          </cell>
          <cell r="CN7">
            <v>617.89967990999992</v>
          </cell>
          <cell r="CO7">
            <v>33.928967449999959</v>
          </cell>
          <cell r="CP7">
            <v>539.89905938999993</v>
          </cell>
          <cell r="CQ7">
            <v>46.872756799999991</v>
          </cell>
          <cell r="CR7">
            <v>720.80184123000004</v>
          </cell>
          <cell r="CS7">
            <v>102.90216132000012</v>
          </cell>
          <cell r="CT7">
            <v>635.19174740999995</v>
          </cell>
          <cell r="CU7">
            <v>95.29268802</v>
          </cell>
          <cell r="CV7">
            <v>712.36859422999999</v>
          </cell>
          <cell r="CW7">
            <v>-8.4332470000000512</v>
          </cell>
          <cell r="CX7">
            <v>674.15164652999999</v>
          </cell>
          <cell r="CY7">
            <v>38.959899120000024</v>
          </cell>
          <cell r="CZ7">
            <v>699.23403458999996</v>
          </cell>
          <cell r="DA7">
            <v>-13.13455964000002</v>
          </cell>
          <cell r="DB7">
            <v>693.84517396000001</v>
          </cell>
          <cell r="DC7">
            <v>19.693527429999996</v>
          </cell>
          <cell r="DD7">
            <v>0</v>
          </cell>
          <cell r="DE7">
            <v>-699.23403458999996</v>
          </cell>
          <cell r="DF7">
            <v>613.82548691</v>
          </cell>
          <cell r="DG7">
            <v>-80.019687049999973</v>
          </cell>
        </row>
        <row r="8">
          <cell r="B8">
            <v>8</v>
          </cell>
          <cell r="C8" t="str">
            <v>Disponibilidades</v>
          </cell>
          <cell r="D8">
            <v>421</v>
          </cell>
          <cell r="G8">
            <v>421</v>
          </cell>
          <cell r="L8">
            <v>72.253022850000008</v>
          </cell>
          <cell r="M8">
            <v>0</v>
          </cell>
          <cell r="N8">
            <v>0</v>
          </cell>
          <cell r="O8">
            <v>0</v>
          </cell>
          <cell r="P8">
            <v>71.992910979999991</v>
          </cell>
          <cell r="Q8">
            <v>-0.26011187000001712</v>
          </cell>
          <cell r="R8">
            <v>0</v>
          </cell>
          <cell r="S8">
            <v>0</v>
          </cell>
          <cell r="T8">
            <v>67.79813845999999</v>
          </cell>
          <cell r="U8">
            <v>-4.1947725200000008</v>
          </cell>
          <cell r="V8">
            <v>0</v>
          </cell>
          <cell r="W8">
            <v>0</v>
          </cell>
          <cell r="X8">
            <v>83.869467880000002</v>
          </cell>
          <cell r="Y8">
            <v>16.071329420000012</v>
          </cell>
          <cell r="Z8">
            <v>0</v>
          </cell>
          <cell r="AA8">
            <v>0</v>
          </cell>
          <cell r="AB8">
            <v>41.881365410000001</v>
          </cell>
          <cell r="AC8">
            <v>-41.988102470000001</v>
          </cell>
          <cell r="AD8">
            <v>0</v>
          </cell>
          <cell r="AE8">
            <v>0</v>
          </cell>
          <cell r="AF8">
            <v>43.045823819999995</v>
          </cell>
          <cell r="AG8">
            <v>1.1644584099999946</v>
          </cell>
          <cell r="AH8">
            <v>0</v>
          </cell>
          <cell r="AI8">
            <v>0</v>
          </cell>
          <cell r="AJ8">
            <v>43.899663940000011</v>
          </cell>
          <cell r="AK8">
            <v>0.85384012000001519</v>
          </cell>
          <cell r="AL8">
            <v>0</v>
          </cell>
          <cell r="AM8">
            <v>0</v>
          </cell>
          <cell r="AN8">
            <v>47.064455530000018</v>
          </cell>
          <cell r="AO8">
            <v>3.1647915900000072</v>
          </cell>
          <cell r="AP8">
            <v>0</v>
          </cell>
          <cell r="AQ8">
            <v>0</v>
          </cell>
          <cell r="AR8">
            <v>66.119083010000011</v>
          </cell>
          <cell r="AS8">
            <v>19.054627479999994</v>
          </cell>
          <cell r="AT8">
            <v>0</v>
          </cell>
          <cell r="AU8">
            <v>0</v>
          </cell>
          <cell r="AV8">
            <v>71.692888179999997</v>
          </cell>
          <cell r="AW8">
            <v>5.5738051699999858</v>
          </cell>
          <cell r="AX8">
            <v>0</v>
          </cell>
          <cell r="AY8">
            <v>0</v>
          </cell>
          <cell r="AZ8">
            <v>86.893947269999998</v>
          </cell>
          <cell r="BA8">
            <v>15.201059090000001</v>
          </cell>
          <cell r="BB8">
            <v>0</v>
          </cell>
          <cell r="BC8">
            <v>0</v>
          </cell>
          <cell r="BD8">
            <v>46.054938000000014</v>
          </cell>
          <cell r="BE8">
            <v>-40.839009269999984</v>
          </cell>
          <cell r="BF8">
            <v>0</v>
          </cell>
          <cell r="BG8">
            <v>0</v>
          </cell>
          <cell r="BH8">
            <v>36.551999279999997</v>
          </cell>
          <cell r="BI8">
            <v>-9.5029387200000173</v>
          </cell>
          <cell r="BJ8">
            <v>35.266626170000002</v>
          </cell>
          <cell r="BK8">
            <v>35.266626170000002</v>
          </cell>
          <cell r="BL8">
            <v>56.912194999999997</v>
          </cell>
          <cell r="BM8">
            <v>20.36019572</v>
          </cell>
          <cell r="BN8">
            <v>49.113624530000003</v>
          </cell>
          <cell r="BO8">
            <v>13.846998360000002</v>
          </cell>
          <cell r="BP8">
            <v>66.319271570000012</v>
          </cell>
          <cell r="BQ8">
            <v>9.4070765700000152</v>
          </cell>
          <cell r="BR8">
            <v>54.411964730000001</v>
          </cell>
          <cell r="BS8">
            <v>5.2983402000000002</v>
          </cell>
          <cell r="BT8">
            <v>70.159629170000002</v>
          </cell>
          <cell r="BU8">
            <v>3.8403575999999902</v>
          </cell>
          <cell r="BV8">
            <v>47.832303780000004</v>
          </cell>
          <cell r="BW8">
            <v>-6.5796609499999992</v>
          </cell>
          <cell r="BX8">
            <v>43.801372769999993</v>
          </cell>
          <cell r="BY8">
            <v>-26.358256400000009</v>
          </cell>
          <cell r="BZ8">
            <v>59.779379480000003</v>
          </cell>
          <cell r="CA8">
            <v>11.947075699999997</v>
          </cell>
          <cell r="CB8">
            <v>74.426951840000001</v>
          </cell>
          <cell r="CC8">
            <v>30.625579070000008</v>
          </cell>
          <cell r="CD8">
            <v>59.2873977</v>
          </cell>
          <cell r="CE8">
            <v>-0.49198178000000004</v>
          </cell>
          <cell r="CF8">
            <v>66.177970490000007</v>
          </cell>
          <cell r="CG8">
            <v>-8.248981349999994</v>
          </cell>
          <cell r="CH8">
            <v>59.035404720000002</v>
          </cell>
          <cell r="CI8">
            <v>-0.25199297999999998</v>
          </cell>
          <cell r="CJ8">
            <v>81.967060799999999</v>
          </cell>
          <cell r="CK8">
            <v>15.789090309999992</v>
          </cell>
          <cell r="CL8">
            <v>52.661934410000001</v>
          </cell>
          <cell r="CM8">
            <v>-6.3734703100000019</v>
          </cell>
          <cell r="CN8">
            <v>91.345226429999997</v>
          </cell>
          <cell r="CO8">
            <v>9.378165629999998</v>
          </cell>
          <cell r="CP8">
            <v>21.99130924</v>
          </cell>
          <cell r="CQ8">
            <v>-30.670625170000001</v>
          </cell>
          <cell r="CR8">
            <v>115.60384220999997</v>
          </cell>
          <cell r="CS8">
            <v>24.258615779999971</v>
          </cell>
          <cell r="CT8">
            <v>8.4389065899999984</v>
          </cell>
          <cell r="CU8">
            <v>-13.552402650000001</v>
          </cell>
          <cell r="CV8">
            <v>121.53388750999997</v>
          </cell>
          <cell r="CW8">
            <v>5.9300453000000033</v>
          </cell>
          <cell r="CX8">
            <v>0.25813405999999972</v>
          </cell>
          <cell r="CY8">
            <v>-8.1807725299999987</v>
          </cell>
          <cell r="CZ8">
            <v>147.86669301000003</v>
          </cell>
          <cell r="DA8">
            <v>26.332805500000063</v>
          </cell>
          <cell r="DB8">
            <v>47.570897520000003</v>
          </cell>
          <cell r="DC8">
            <v>47.312763459999999</v>
          </cell>
          <cell r="DD8">
            <v>0</v>
          </cell>
          <cell r="DE8">
            <v>-147.86669301000003</v>
          </cell>
          <cell r="DF8">
            <v>23.04470486</v>
          </cell>
          <cell r="DG8">
            <v>-24.526192660000003</v>
          </cell>
        </row>
        <row r="9">
          <cell r="B9">
            <v>9</v>
          </cell>
          <cell r="C9" t="str">
            <v>Duplicatas a receber</v>
          </cell>
          <cell r="D9">
            <v>485</v>
          </cell>
          <cell r="G9">
            <v>485</v>
          </cell>
          <cell r="L9">
            <v>379.26930021999999</v>
          </cell>
          <cell r="M9">
            <v>0</v>
          </cell>
          <cell r="N9">
            <v>0</v>
          </cell>
          <cell r="O9">
            <v>0</v>
          </cell>
          <cell r="P9">
            <v>353.81002633999987</v>
          </cell>
          <cell r="Q9">
            <v>-25.459273880000126</v>
          </cell>
          <cell r="R9">
            <v>0</v>
          </cell>
          <cell r="S9">
            <v>0</v>
          </cell>
          <cell r="T9">
            <v>363.33214286000009</v>
          </cell>
          <cell r="U9">
            <v>9.5221165200002247</v>
          </cell>
          <cell r="V9">
            <v>0</v>
          </cell>
          <cell r="W9">
            <v>0</v>
          </cell>
          <cell r="X9">
            <v>331.45640937000002</v>
          </cell>
          <cell r="Y9">
            <v>-31.875733490000073</v>
          </cell>
          <cell r="Z9">
            <v>0</v>
          </cell>
          <cell r="AA9">
            <v>0</v>
          </cell>
          <cell r="AB9">
            <v>296.43343634000001</v>
          </cell>
          <cell r="AC9">
            <v>-35.022973030000003</v>
          </cell>
          <cell r="AD9">
            <v>0</v>
          </cell>
          <cell r="AE9">
            <v>0</v>
          </cell>
          <cell r="AF9">
            <v>239.83671016999998</v>
          </cell>
          <cell r="AG9">
            <v>-56.596726170000039</v>
          </cell>
          <cell r="AH9">
            <v>0</v>
          </cell>
          <cell r="AI9">
            <v>0</v>
          </cell>
          <cell r="AJ9">
            <v>213.38500124999996</v>
          </cell>
          <cell r="AK9">
            <v>-26.451708920000016</v>
          </cell>
          <cell r="AL9">
            <v>0</v>
          </cell>
          <cell r="AM9">
            <v>0</v>
          </cell>
          <cell r="AN9">
            <v>216.35900093999999</v>
          </cell>
          <cell r="AO9">
            <v>2.9739996900000278</v>
          </cell>
          <cell r="AP9">
            <v>0</v>
          </cell>
          <cell r="AQ9">
            <v>0</v>
          </cell>
          <cell r="AR9">
            <v>224.42663867000005</v>
          </cell>
          <cell r="AS9">
            <v>8.0676377300000581</v>
          </cell>
          <cell r="AT9">
            <v>0</v>
          </cell>
          <cell r="AU9">
            <v>0</v>
          </cell>
          <cell r="AV9">
            <v>292.01081098000014</v>
          </cell>
          <cell r="AW9">
            <v>67.584172310000099</v>
          </cell>
          <cell r="AX9">
            <v>0</v>
          </cell>
          <cell r="AY9">
            <v>0</v>
          </cell>
          <cell r="AZ9">
            <v>330.68901685999998</v>
          </cell>
          <cell r="BA9">
            <v>38.678205879999837</v>
          </cell>
          <cell r="BB9">
            <v>0</v>
          </cell>
          <cell r="BC9">
            <v>0</v>
          </cell>
          <cell r="BD9">
            <v>328.68104455999992</v>
          </cell>
          <cell r="BE9">
            <v>-2.0079723000000627</v>
          </cell>
          <cell r="BF9">
            <v>0</v>
          </cell>
          <cell r="BG9">
            <v>0</v>
          </cell>
          <cell r="BH9">
            <v>270.30566554000001</v>
          </cell>
          <cell r="BI9">
            <v>-58.375379019999912</v>
          </cell>
          <cell r="BJ9">
            <v>270.30566554000001</v>
          </cell>
          <cell r="BK9">
            <v>270.30566554000001</v>
          </cell>
          <cell r="BL9">
            <v>228.14534694000002</v>
          </cell>
          <cell r="BM9">
            <v>-42.160318599999982</v>
          </cell>
          <cell r="BN9">
            <v>233.66785463999997</v>
          </cell>
          <cell r="BO9">
            <v>-36.637810900000034</v>
          </cell>
          <cell r="BP9">
            <v>227.76302849999996</v>
          </cell>
          <cell r="BQ9">
            <v>-0.38231844000006276</v>
          </cell>
          <cell r="BR9">
            <v>237.99770294999996</v>
          </cell>
          <cell r="BS9">
            <v>4.32984831</v>
          </cell>
          <cell r="BT9">
            <v>224.43488889000011</v>
          </cell>
          <cell r="BU9">
            <v>-3.3281396099998517</v>
          </cell>
          <cell r="BV9">
            <v>233.44487803999996</v>
          </cell>
          <cell r="BW9">
            <v>-4.55282491</v>
          </cell>
          <cell r="BX9">
            <v>205.75235088000005</v>
          </cell>
          <cell r="BY9">
            <v>-18.682538010000059</v>
          </cell>
          <cell r="BZ9">
            <v>172.72793736</v>
          </cell>
          <cell r="CA9">
            <v>-60.716940679999979</v>
          </cell>
          <cell r="CB9">
            <v>185.18020579000006</v>
          </cell>
          <cell r="CC9">
            <v>-20.572145089999992</v>
          </cell>
          <cell r="CD9">
            <v>142.60534945999999</v>
          </cell>
          <cell r="CE9">
            <v>-30.122587900000006</v>
          </cell>
          <cell r="CF9">
            <v>168.60763254999998</v>
          </cell>
          <cell r="CG9">
            <v>-16.572573240000082</v>
          </cell>
          <cell r="CH9">
            <v>133.79376786999998</v>
          </cell>
          <cell r="CI9">
            <v>-8.811581590000003</v>
          </cell>
          <cell r="CJ9">
            <v>164.18175209000003</v>
          </cell>
          <cell r="CK9">
            <v>-4.4258804599999451</v>
          </cell>
          <cell r="CL9">
            <v>142.88345249999998</v>
          </cell>
          <cell r="CM9">
            <v>9.0896846299999954</v>
          </cell>
          <cell r="CN9">
            <v>157.30799879000003</v>
          </cell>
          <cell r="CO9">
            <v>-6.8737533000000042</v>
          </cell>
          <cell r="CP9">
            <v>176.91316572999997</v>
          </cell>
          <cell r="CQ9">
            <v>34.029713229999992</v>
          </cell>
          <cell r="CR9">
            <v>218.16747571000005</v>
          </cell>
          <cell r="CS9">
            <v>60.85947692000002</v>
          </cell>
          <cell r="CT9">
            <v>266.14870056000001</v>
          </cell>
          <cell r="CU9">
            <v>89.23553483000002</v>
          </cell>
          <cell r="CV9">
            <v>244.53775916000006</v>
          </cell>
          <cell r="CW9">
            <v>26.370283450000017</v>
          </cell>
          <cell r="CX9">
            <v>324.41658604000003</v>
          </cell>
          <cell r="CY9">
            <v>58.267885480000018</v>
          </cell>
          <cell r="CZ9">
            <v>268.31196576999992</v>
          </cell>
          <cell r="DA9">
            <v>23.774206609999851</v>
          </cell>
          <cell r="DB9">
            <v>327.35213017000001</v>
          </cell>
          <cell r="DC9">
            <v>2.9355441299999998</v>
          </cell>
          <cell r="DD9">
            <v>0</v>
          </cell>
          <cell r="DE9">
            <v>-268.31196576999992</v>
          </cell>
          <cell r="DF9">
            <v>302.17717866000004</v>
          </cell>
          <cell r="DG9">
            <v>-25.174951509999989</v>
          </cell>
        </row>
        <row r="10">
          <cell r="B10">
            <v>10</v>
          </cell>
          <cell r="C10" t="str">
            <v>Estoques</v>
          </cell>
          <cell r="D10">
            <v>524</v>
          </cell>
          <cell r="G10">
            <v>524</v>
          </cell>
          <cell r="L10">
            <v>237.05758778000001</v>
          </cell>
          <cell r="M10">
            <v>0</v>
          </cell>
          <cell r="N10">
            <v>0</v>
          </cell>
          <cell r="O10">
            <v>0</v>
          </cell>
          <cell r="P10">
            <v>222.79240070999998</v>
          </cell>
          <cell r="Q10">
            <v>-14.265187070000025</v>
          </cell>
          <cell r="R10">
            <v>0</v>
          </cell>
          <cell r="S10">
            <v>0</v>
          </cell>
          <cell r="T10">
            <v>191.21639098000006</v>
          </cell>
          <cell r="U10">
            <v>-31.576009729999925</v>
          </cell>
          <cell r="V10">
            <v>0</v>
          </cell>
          <cell r="W10">
            <v>0</v>
          </cell>
          <cell r="X10">
            <v>173.00525317999998</v>
          </cell>
          <cell r="Y10">
            <v>-18.211137800000074</v>
          </cell>
          <cell r="Z10">
            <v>0</v>
          </cell>
          <cell r="AA10">
            <v>0</v>
          </cell>
          <cell r="AB10">
            <v>228.34674951999997</v>
          </cell>
          <cell r="AC10">
            <v>55.341496339999992</v>
          </cell>
          <cell r="AD10">
            <v>0</v>
          </cell>
          <cell r="AE10">
            <v>0</v>
          </cell>
          <cell r="AF10">
            <v>285.13091990999999</v>
          </cell>
          <cell r="AG10">
            <v>56.784170390000014</v>
          </cell>
          <cell r="AH10">
            <v>0</v>
          </cell>
          <cell r="AI10">
            <v>0</v>
          </cell>
          <cell r="AJ10">
            <v>288.60460111000003</v>
          </cell>
          <cell r="AK10">
            <v>3.4736812000000441</v>
          </cell>
          <cell r="AL10">
            <v>0</v>
          </cell>
          <cell r="AM10">
            <v>0</v>
          </cell>
          <cell r="AN10">
            <v>275.64401553000005</v>
          </cell>
          <cell r="AO10">
            <v>-12.960585579999986</v>
          </cell>
          <cell r="AP10">
            <v>0</v>
          </cell>
          <cell r="AQ10">
            <v>0</v>
          </cell>
          <cell r="AR10">
            <v>267.51554438000005</v>
          </cell>
          <cell r="AS10">
            <v>-8.1284711499999958</v>
          </cell>
          <cell r="AT10">
            <v>0</v>
          </cell>
          <cell r="AU10">
            <v>0</v>
          </cell>
          <cell r="AV10">
            <v>269.92218917000002</v>
          </cell>
          <cell r="AW10">
            <v>2.406644789999973</v>
          </cell>
          <cell r="AX10">
            <v>0</v>
          </cell>
          <cell r="AY10">
            <v>0</v>
          </cell>
          <cell r="AZ10">
            <v>242.34025823999997</v>
          </cell>
          <cell r="BA10">
            <v>-27.581930930000055</v>
          </cell>
          <cell r="BB10">
            <v>0</v>
          </cell>
          <cell r="BC10">
            <v>0</v>
          </cell>
          <cell r="BD10">
            <v>219.39536108999994</v>
          </cell>
          <cell r="BE10">
            <v>-22.944897150000031</v>
          </cell>
          <cell r="BF10">
            <v>0</v>
          </cell>
          <cell r="BG10">
            <v>0</v>
          </cell>
          <cell r="BH10">
            <v>185.82794037000008</v>
          </cell>
          <cell r="BI10">
            <v>-33.567420719999859</v>
          </cell>
          <cell r="BJ10">
            <v>177.02504245</v>
          </cell>
          <cell r="BK10">
            <v>177.02504245</v>
          </cell>
          <cell r="BL10">
            <v>173.44521938999998</v>
          </cell>
          <cell r="BM10">
            <v>-12.382720980000101</v>
          </cell>
          <cell r="BN10">
            <v>171.94307623</v>
          </cell>
          <cell r="BO10">
            <v>-5.08196622</v>
          </cell>
          <cell r="BP10">
            <v>140.62600162000001</v>
          </cell>
          <cell r="BQ10">
            <v>-32.819217769999966</v>
          </cell>
          <cell r="BR10">
            <v>152.30479035000002</v>
          </cell>
          <cell r="BS10">
            <v>-19.638285879999994</v>
          </cell>
          <cell r="BT10">
            <v>120.56988805999998</v>
          </cell>
          <cell r="BU10">
            <v>-20.056113560000028</v>
          </cell>
          <cell r="BV10">
            <v>140.81568176000002</v>
          </cell>
          <cell r="BW10">
            <v>-11.489108590000004</v>
          </cell>
          <cell r="BX10">
            <v>166.59139759999999</v>
          </cell>
          <cell r="BY10">
            <v>46.021509540000011</v>
          </cell>
          <cell r="BZ10">
            <v>144.38134166000003</v>
          </cell>
          <cell r="CA10">
            <v>3.5656599000000058</v>
          </cell>
          <cell r="CB10">
            <v>181.58490310999997</v>
          </cell>
          <cell r="CC10">
            <v>14.993505509999977</v>
          </cell>
          <cell r="CD10">
            <v>149.18100505000004</v>
          </cell>
          <cell r="CE10">
            <v>4.7996633900000152</v>
          </cell>
          <cell r="CF10">
            <v>189.08323521999998</v>
          </cell>
          <cell r="CG10">
            <v>7.4983321100000069</v>
          </cell>
          <cell r="CH10">
            <v>164.54625383000004</v>
          </cell>
          <cell r="CI10">
            <v>15.365248780000002</v>
          </cell>
          <cell r="CJ10">
            <v>247.07099446999999</v>
          </cell>
          <cell r="CK10">
            <v>57.987759250000011</v>
          </cell>
          <cell r="CL10">
            <v>203.69049188000002</v>
          </cell>
          <cell r="CM10">
            <v>39.144238049999984</v>
          </cell>
          <cell r="CN10">
            <v>286.22026041999993</v>
          </cell>
          <cell r="CO10">
            <v>39.149265949999943</v>
          </cell>
          <cell r="CP10">
            <v>245.42355497000003</v>
          </cell>
          <cell r="CQ10">
            <v>41.733063090000002</v>
          </cell>
          <cell r="CR10">
            <v>303.42657135000002</v>
          </cell>
          <cell r="CS10">
            <v>17.206310930000086</v>
          </cell>
          <cell r="CT10">
            <v>267.09663019999999</v>
          </cell>
          <cell r="CU10">
            <v>21.673075229999988</v>
          </cell>
          <cell r="CV10">
            <v>263.57481530000001</v>
          </cell>
          <cell r="CW10">
            <v>-39.851756050000006</v>
          </cell>
          <cell r="CX10">
            <v>256.65768509999998</v>
          </cell>
          <cell r="CY10">
            <v>-10.438945099999994</v>
          </cell>
          <cell r="CZ10">
            <v>195.93374583000002</v>
          </cell>
          <cell r="DA10">
            <v>-67.641069469999991</v>
          </cell>
          <cell r="DB10">
            <v>225.56855891999999</v>
          </cell>
          <cell r="DC10">
            <v>-31.089126180000008</v>
          </cell>
          <cell r="DD10">
            <v>0</v>
          </cell>
          <cell r="DE10">
            <v>-195.93374583000002</v>
          </cell>
          <cell r="DF10">
            <v>201.33886946000001</v>
          </cell>
          <cell r="DG10">
            <v>-24.229689459999978</v>
          </cell>
        </row>
        <row r="11">
          <cell r="B11">
            <v>11</v>
          </cell>
          <cell r="C11" t="str">
            <v>Partes relacionadas</v>
          </cell>
          <cell r="D11">
            <v>545</v>
          </cell>
          <cell r="G11">
            <v>545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</row>
        <row r="12">
          <cell r="B12">
            <v>12</v>
          </cell>
          <cell r="C12" t="str">
            <v>Impostos a recuperar</v>
          </cell>
          <cell r="D12">
            <v>579</v>
          </cell>
          <cell r="G12">
            <v>579</v>
          </cell>
          <cell r="L12">
            <v>31.036825629999999</v>
          </cell>
          <cell r="M12">
            <v>0</v>
          </cell>
          <cell r="N12">
            <v>0</v>
          </cell>
          <cell r="O12">
            <v>0</v>
          </cell>
          <cell r="P12">
            <v>31.196895519999998</v>
          </cell>
          <cell r="Q12">
            <v>0.16006988999999905</v>
          </cell>
          <cell r="R12">
            <v>0</v>
          </cell>
          <cell r="S12">
            <v>0</v>
          </cell>
          <cell r="T12">
            <v>31.391551929999999</v>
          </cell>
          <cell r="U12">
            <v>0.19465641000000034</v>
          </cell>
          <cell r="V12">
            <v>0</v>
          </cell>
          <cell r="W12">
            <v>0</v>
          </cell>
          <cell r="X12">
            <v>31.487239940000002</v>
          </cell>
          <cell r="Y12">
            <v>9.5688010000003487E-2</v>
          </cell>
          <cell r="Z12">
            <v>0</v>
          </cell>
          <cell r="AA12">
            <v>0</v>
          </cell>
          <cell r="AB12">
            <v>31.54501114</v>
          </cell>
          <cell r="AC12">
            <v>5.7771199999997691E-2</v>
          </cell>
          <cell r="AD12">
            <v>0</v>
          </cell>
          <cell r="AE12">
            <v>0</v>
          </cell>
          <cell r="AF12">
            <v>31.641468320000001</v>
          </cell>
          <cell r="AG12">
            <v>9.6457180000001586E-2</v>
          </cell>
          <cell r="AH12">
            <v>0</v>
          </cell>
          <cell r="AI12">
            <v>0</v>
          </cell>
          <cell r="AJ12">
            <v>47.690844470000009</v>
          </cell>
          <cell r="AK12">
            <v>16.049376150000008</v>
          </cell>
          <cell r="AL12">
            <v>0</v>
          </cell>
          <cell r="AM12">
            <v>0</v>
          </cell>
          <cell r="AN12">
            <v>46.591555899999989</v>
          </cell>
          <cell r="AO12">
            <v>-1.0992885700000201</v>
          </cell>
          <cell r="AP12">
            <v>0</v>
          </cell>
          <cell r="AQ12">
            <v>0</v>
          </cell>
          <cell r="AR12">
            <v>47.176111090000006</v>
          </cell>
          <cell r="AS12">
            <v>0.58455519000001743</v>
          </cell>
          <cell r="AT12">
            <v>0</v>
          </cell>
          <cell r="AU12">
            <v>0</v>
          </cell>
          <cell r="AV12">
            <v>48.032167770000001</v>
          </cell>
          <cell r="AW12">
            <v>0.85605667999999469</v>
          </cell>
          <cell r="AX12">
            <v>0</v>
          </cell>
          <cell r="AY12">
            <v>0</v>
          </cell>
          <cell r="AZ12">
            <v>51.892307250000002</v>
          </cell>
          <cell r="BA12">
            <v>3.8601394800000008</v>
          </cell>
          <cell r="BB12">
            <v>0</v>
          </cell>
          <cell r="BC12">
            <v>0</v>
          </cell>
          <cell r="BD12">
            <v>56.712366640000006</v>
          </cell>
          <cell r="BE12">
            <v>4.8200593900000044</v>
          </cell>
          <cell r="BF12">
            <v>0</v>
          </cell>
          <cell r="BG12">
            <v>0</v>
          </cell>
          <cell r="BH12">
            <v>63.737935899999997</v>
          </cell>
          <cell r="BI12">
            <v>7.0255692599999904</v>
          </cell>
          <cell r="BJ12">
            <v>63.926267079999995</v>
          </cell>
          <cell r="BK12">
            <v>63.926267079999995</v>
          </cell>
          <cell r="BL12">
            <v>65.602123800000001</v>
          </cell>
          <cell r="BM12">
            <v>1.8641879000000046</v>
          </cell>
          <cell r="BN12">
            <v>63.777998099999998</v>
          </cell>
          <cell r="BO12">
            <v>-0.14826897999999766</v>
          </cell>
          <cell r="BP12">
            <v>61.697671619999994</v>
          </cell>
          <cell r="BQ12">
            <v>-3.9044521800000069</v>
          </cell>
          <cell r="BR12">
            <v>63.938156829999997</v>
          </cell>
          <cell r="BS12">
            <v>0.16015873000000044</v>
          </cell>
          <cell r="BT12">
            <v>61.999788810000013</v>
          </cell>
          <cell r="BU12">
            <v>0.30211719000001835</v>
          </cell>
          <cell r="BV12">
            <v>64.080830539999994</v>
          </cell>
          <cell r="BW12">
            <v>0.14267370999999718</v>
          </cell>
          <cell r="BX12">
            <v>62.691179519999999</v>
          </cell>
          <cell r="BY12">
            <v>0.69139070999998609</v>
          </cell>
          <cell r="BZ12">
            <v>64.658738579999991</v>
          </cell>
          <cell r="CA12">
            <v>0.57790804000000007</v>
          </cell>
          <cell r="CB12">
            <v>71.119188729999991</v>
          </cell>
          <cell r="CC12">
            <v>8.4280092099999919</v>
          </cell>
          <cell r="CD12">
            <v>64.893753749999988</v>
          </cell>
          <cell r="CE12">
            <v>0.23501517000000116</v>
          </cell>
          <cell r="CF12">
            <v>70.004192879999991</v>
          </cell>
          <cell r="CG12">
            <v>-1.1149958499999997</v>
          </cell>
          <cell r="CH12">
            <v>64.039646529999985</v>
          </cell>
          <cell r="CI12">
            <v>-0.8541072200000025</v>
          </cell>
          <cell r="CJ12">
            <v>71.397477340000009</v>
          </cell>
          <cell r="CK12">
            <v>1.393284460000018</v>
          </cell>
          <cell r="CL12">
            <v>64.451595359999985</v>
          </cell>
          <cell r="CM12">
            <v>0.41194883000000287</v>
          </cell>
          <cell r="CN12">
            <v>63.678212439999996</v>
          </cell>
          <cell r="CO12">
            <v>-7.7192649000000131</v>
          </cell>
          <cell r="CP12">
            <v>65.168763429999984</v>
          </cell>
          <cell r="CQ12">
            <v>0.7171680699999966</v>
          </cell>
          <cell r="CR12">
            <v>64.332051370000002</v>
          </cell>
          <cell r="CS12">
            <v>0.65383893000000626</v>
          </cell>
          <cell r="CT12">
            <v>63.553484239999982</v>
          </cell>
          <cell r="CU12">
            <v>-1.6152791899999994</v>
          </cell>
          <cell r="CV12">
            <v>63.09441326999999</v>
          </cell>
          <cell r="CW12">
            <v>-1.2376381000000123</v>
          </cell>
          <cell r="CX12">
            <v>63.921308329999988</v>
          </cell>
          <cell r="CY12">
            <v>0.3678240900000036</v>
          </cell>
          <cell r="CZ12">
            <v>67.322742789999992</v>
          </cell>
          <cell r="DA12">
            <v>4.2283295200000026</v>
          </cell>
          <cell r="DB12">
            <v>64.210296579999991</v>
          </cell>
          <cell r="DC12">
            <v>0.28898824999999811</v>
          </cell>
          <cell r="DD12">
            <v>0</v>
          </cell>
          <cell r="DE12">
            <v>-67.322742789999992</v>
          </cell>
          <cell r="DF12">
            <v>58.412092429999994</v>
          </cell>
          <cell r="DG12">
            <v>-5.7982041499999974</v>
          </cell>
        </row>
        <row r="13">
          <cell r="B13">
            <v>13</v>
          </cell>
          <cell r="C13" t="str">
            <v>Outros créditos</v>
          </cell>
          <cell r="D13">
            <v>543</v>
          </cell>
          <cell r="E13">
            <v>582</v>
          </cell>
          <cell r="F13">
            <v>592</v>
          </cell>
          <cell r="G13">
            <v>543</v>
          </cell>
          <cell r="H13">
            <v>582</v>
          </cell>
          <cell r="I13">
            <v>592</v>
          </cell>
          <cell r="L13">
            <v>9.05913039</v>
          </cell>
          <cell r="M13">
            <v>0</v>
          </cell>
          <cell r="N13">
            <v>0</v>
          </cell>
          <cell r="O13">
            <v>0</v>
          </cell>
          <cell r="P13">
            <v>8.7821957899999994</v>
          </cell>
          <cell r="Q13">
            <v>-0.27693460000000059</v>
          </cell>
          <cell r="R13">
            <v>0</v>
          </cell>
          <cell r="S13">
            <v>0</v>
          </cell>
          <cell r="T13">
            <v>7.7681447400000012</v>
          </cell>
          <cell r="U13">
            <v>-1.0140510499999982</v>
          </cell>
          <cell r="V13">
            <v>0</v>
          </cell>
          <cell r="W13">
            <v>0</v>
          </cell>
          <cell r="X13">
            <v>6.5315411800000005</v>
          </cell>
          <cell r="Y13">
            <v>-1.2366035600000007</v>
          </cell>
          <cell r="Z13">
            <v>0</v>
          </cell>
          <cell r="AA13">
            <v>0</v>
          </cell>
          <cell r="AB13">
            <v>6.3837086000000003</v>
          </cell>
          <cell r="AC13">
            <v>-0.14783258000000021</v>
          </cell>
          <cell r="AD13">
            <v>0</v>
          </cell>
          <cell r="AE13">
            <v>0</v>
          </cell>
          <cell r="AF13">
            <v>6.1024948499999994</v>
          </cell>
          <cell r="AG13">
            <v>-0.28121375000000093</v>
          </cell>
          <cell r="AH13">
            <v>0</v>
          </cell>
          <cell r="AI13">
            <v>0</v>
          </cell>
          <cell r="AJ13">
            <v>6.3791156600000001</v>
          </cell>
          <cell r="AK13">
            <v>0.27662081000000072</v>
          </cell>
          <cell r="AL13">
            <v>0</v>
          </cell>
          <cell r="AM13">
            <v>0</v>
          </cell>
          <cell r="AN13">
            <v>6.9003604000000003</v>
          </cell>
          <cell r="AO13">
            <v>0.52124474000000021</v>
          </cell>
          <cell r="AP13">
            <v>0</v>
          </cell>
          <cell r="AQ13">
            <v>0</v>
          </cell>
          <cell r="AR13">
            <v>6.6468493400000002</v>
          </cell>
          <cell r="AS13">
            <v>-0.25351106000000012</v>
          </cell>
          <cell r="AT13">
            <v>0</v>
          </cell>
          <cell r="AU13">
            <v>0</v>
          </cell>
          <cell r="AV13">
            <v>6.7788178599999993</v>
          </cell>
          <cell r="AW13">
            <v>0.13196851999999915</v>
          </cell>
          <cell r="AX13">
            <v>0</v>
          </cell>
          <cell r="AY13">
            <v>0</v>
          </cell>
          <cell r="AZ13">
            <v>6.4366798300000001</v>
          </cell>
          <cell r="BA13">
            <v>-0.3421380299999992</v>
          </cell>
          <cell r="BB13">
            <v>0</v>
          </cell>
          <cell r="BC13">
            <v>0</v>
          </cell>
          <cell r="BD13">
            <v>6.2346414100000001</v>
          </cell>
          <cell r="BE13">
            <v>-0.20203842000000005</v>
          </cell>
          <cell r="BF13">
            <v>0</v>
          </cell>
          <cell r="BG13">
            <v>0</v>
          </cell>
          <cell r="BH13">
            <v>4.2421799700000005</v>
          </cell>
          <cell r="BI13">
            <v>-1.9924614399999996</v>
          </cell>
          <cell r="BJ13">
            <v>18.69965878</v>
          </cell>
          <cell r="BK13">
            <v>18.69965878</v>
          </cell>
          <cell r="BL13">
            <v>3.8604159300000003</v>
          </cell>
          <cell r="BM13">
            <v>-0.38176404000000019</v>
          </cell>
          <cell r="BN13">
            <v>16.690743489999999</v>
          </cell>
          <cell r="BO13">
            <v>-2.00891529</v>
          </cell>
          <cell r="BP13">
            <v>4.0288376000000001</v>
          </cell>
          <cell r="BQ13">
            <v>0.16842166999999986</v>
          </cell>
          <cell r="BR13">
            <v>17.301573129999998</v>
          </cell>
          <cell r="BS13">
            <v>0.61082963999999873</v>
          </cell>
          <cell r="BT13">
            <v>4.288956859999999</v>
          </cell>
          <cell r="BU13">
            <v>0.26011925999999885</v>
          </cell>
          <cell r="BV13">
            <v>18.916556549999999</v>
          </cell>
          <cell r="BW13">
            <v>1.6149834199999999</v>
          </cell>
          <cell r="BX13">
            <v>4.23205499</v>
          </cell>
          <cell r="BY13">
            <v>-5.6901869999999022E-2</v>
          </cell>
          <cell r="BZ13">
            <v>13.71232586</v>
          </cell>
          <cell r="CA13">
            <v>-5.2042306900000002</v>
          </cell>
          <cell r="CB13">
            <v>4.8363937000000004</v>
          </cell>
          <cell r="CC13">
            <v>0.60433871000000039</v>
          </cell>
          <cell r="CD13">
            <v>13.826904730000001</v>
          </cell>
          <cell r="CE13">
            <v>0.11457887000000104</v>
          </cell>
          <cell r="CF13">
            <v>5.3281654299999994</v>
          </cell>
          <cell r="CG13">
            <v>0.49177172999999907</v>
          </cell>
          <cell r="CH13">
            <v>13.61127364</v>
          </cell>
          <cell r="CI13">
            <v>-0.21563109</v>
          </cell>
          <cell r="CJ13">
            <v>5.04429733</v>
          </cell>
          <cell r="CK13">
            <v>-0.2838680999999994</v>
          </cell>
          <cell r="CL13">
            <v>15.55756019</v>
          </cell>
          <cell r="CM13">
            <v>1.9462865499999999</v>
          </cell>
          <cell r="CN13">
            <v>5.1710272200000009</v>
          </cell>
          <cell r="CO13">
            <v>0.1267298900000009</v>
          </cell>
          <cell r="CP13">
            <v>16.620997769999999</v>
          </cell>
          <cell r="CQ13">
            <v>1.06343758</v>
          </cell>
          <cell r="CR13">
            <v>5.22164713</v>
          </cell>
          <cell r="CS13">
            <v>5.0619909999999102E-2</v>
          </cell>
          <cell r="CT13">
            <v>16.172757569999998</v>
          </cell>
          <cell r="CU13">
            <v>-0.44824019999999926</v>
          </cell>
          <cell r="CV13">
            <v>5.6651335899999999</v>
          </cell>
          <cell r="CW13">
            <v>0.44348645999999992</v>
          </cell>
          <cell r="CX13">
            <v>16.253437859999998</v>
          </cell>
          <cell r="CY13">
            <v>8.06802899999991E-2</v>
          </cell>
          <cell r="CZ13">
            <v>5.9085344900000001</v>
          </cell>
          <cell r="DA13">
            <v>0.24340090000000014</v>
          </cell>
          <cell r="DB13">
            <v>17.60006576</v>
          </cell>
          <cell r="DC13">
            <v>1.3466278999999999</v>
          </cell>
          <cell r="DD13">
            <v>0</v>
          </cell>
          <cell r="DE13">
            <v>-5.9085344900000001</v>
          </cell>
          <cell r="DF13">
            <v>15.071373250000001</v>
          </cell>
          <cell r="DG13">
            <v>-2.5286925099999999</v>
          </cell>
        </row>
        <row r="14">
          <cell r="B14">
            <v>14</v>
          </cell>
          <cell r="C14" t="str">
            <v>Investimentos temporários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</row>
        <row r="15">
          <cell r="B15">
            <v>15</v>
          </cell>
          <cell r="C15" t="str">
            <v>Despesas de exercícios futuros</v>
          </cell>
          <cell r="D15">
            <v>609</v>
          </cell>
          <cell r="G15">
            <v>609</v>
          </cell>
          <cell r="L15">
            <v>-1.0693365700000002</v>
          </cell>
          <cell r="M15">
            <v>0</v>
          </cell>
          <cell r="N15">
            <v>0</v>
          </cell>
          <cell r="O15">
            <v>0</v>
          </cell>
          <cell r="P15">
            <v>-1.0693365700000002</v>
          </cell>
          <cell r="Q15">
            <v>0</v>
          </cell>
          <cell r="R15">
            <v>0</v>
          </cell>
          <cell r="S15">
            <v>0</v>
          </cell>
          <cell r="T15">
            <v>-1.07101505</v>
          </cell>
          <cell r="U15">
            <v>-1.6784799999998157E-3</v>
          </cell>
          <cell r="V15">
            <v>0</v>
          </cell>
          <cell r="W15">
            <v>0</v>
          </cell>
          <cell r="X15">
            <v>-0.83215847000000009</v>
          </cell>
          <cell r="Y15">
            <v>0.23885657999999987</v>
          </cell>
          <cell r="Z15">
            <v>0</v>
          </cell>
          <cell r="AA15">
            <v>0</v>
          </cell>
          <cell r="AB15">
            <v>-1.4750051500000001</v>
          </cell>
          <cell r="AC15">
            <v>-0.64284668</v>
          </cell>
          <cell r="AD15">
            <v>0</v>
          </cell>
          <cell r="AE15">
            <v>0</v>
          </cell>
          <cell r="AF15">
            <v>-1.3292473800000002</v>
          </cell>
          <cell r="AG15">
            <v>0.1457577699999999</v>
          </cell>
          <cell r="AH15">
            <v>0</v>
          </cell>
          <cell r="AI15">
            <v>0</v>
          </cell>
          <cell r="AJ15">
            <v>-1.1010684499999999</v>
          </cell>
          <cell r="AK15">
            <v>0.22817893000000034</v>
          </cell>
          <cell r="AL15">
            <v>0</v>
          </cell>
          <cell r="AM15">
            <v>0</v>
          </cell>
          <cell r="AN15">
            <v>-1.0233618900000001</v>
          </cell>
          <cell r="AO15">
            <v>7.7706559999999758E-2</v>
          </cell>
          <cell r="AP15">
            <v>0</v>
          </cell>
          <cell r="AQ15">
            <v>0</v>
          </cell>
          <cell r="AR15">
            <v>8.4502299999999995E-3</v>
          </cell>
          <cell r="AS15">
            <v>1.0318121200000001</v>
          </cell>
          <cell r="AT15">
            <v>0</v>
          </cell>
          <cell r="AU15">
            <v>0</v>
          </cell>
          <cell r="AV15">
            <v>1.395159E-2</v>
          </cell>
          <cell r="AW15">
            <v>5.5013600000000003E-3</v>
          </cell>
          <cell r="AX15">
            <v>0</v>
          </cell>
          <cell r="AY15">
            <v>0</v>
          </cell>
          <cell r="AZ15">
            <v>1.1498290000000001E-2</v>
          </cell>
          <cell r="BA15">
            <v>-2.4532999999999985E-3</v>
          </cell>
          <cell r="BB15">
            <v>0</v>
          </cell>
          <cell r="BC15">
            <v>0</v>
          </cell>
          <cell r="BD15">
            <v>1.027164E-2</v>
          </cell>
          <cell r="BE15">
            <v>-1.226650000000001E-3</v>
          </cell>
          <cell r="BF15">
            <v>0</v>
          </cell>
          <cell r="BG15">
            <v>0</v>
          </cell>
          <cell r="BH15">
            <v>13.790313250000001</v>
          </cell>
          <cell r="BI15">
            <v>13.780041610000001</v>
          </cell>
          <cell r="BJ15">
            <v>13.78126825</v>
          </cell>
          <cell r="BK15">
            <v>13.78126825</v>
          </cell>
          <cell r="BL15">
            <v>13.789086599999999</v>
          </cell>
          <cell r="BM15">
            <v>-1.2266500000013281E-3</v>
          </cell>
          <cell r="BN15">
            <v>13.254911079999999</v>
          </cell>
          <cell r="BO15">
            <v>-0.52635717000000004</v>
          </cell>
          <cell r="BP15">
            <v>14.374097599999999</v>
          </cell>
          <cell r="BQ15">
            <v>0.58501099999999973</v>
          </cell>
          <cell r="BR15">
            <v>13.036213369999999</v>
          </cell>
          <cell r="BS15">
            <v>-0.21869771000000091</v>
          </cell>
          <cell r="BT15">
            <v>14.312826869999999</v>
          </cell>
          <cell r="BU15">
            <v>-6.1270730000000384E-2</v>
          </cell>
          <cell r="BV15">
            <v>13.724565349999999</v>
          </cell>
          <cell r="BW15">
            <v>0.68835197999999997</v>
          </cell>
          <cell r="BX15">
            <v>14.869792629999999</v>
          </cell>
          <cell r="BY15">
            <v>0.55696576000000064</v>
          </cell>
          <cell r="BZ15">
            <v>13.78126825</v>
          </cell>
          <cell r="CA15">
            <v>5.6702900000000375E-2</v>
          </cell>
          <cell r="CB15">
            <v>14.668679390000001</v>
          </cell>
          <cell r="CC15">
            <v>-0.20111323999999797</v>
          </cell>
          <cell r="CD15">
            <v>13.78126825</v>
          </cell>
          <cell r="CE15">
            <v>0</v>
          </cell>
          <cell r="CF15">
            <v>14.501037119999999</v>
          </cell>
          <cell r="CG15">
            <v>-0.16764227000000176</v>
          </cell>
          <cell r="CH15">
            <v>13.78126825</v>
          </cell>
          <cell r="CI15">
            <v>0</v>
          </cell>
          <cell r="CJ15">
            <v>14.30913043</v>
          </cell>
          <cell r="CK15">
            <v>-0.19190668999999971</v>
          </cell>
          <cell r="CL15">
            <v>13.78126825</v>
          </cell>
          <cell r="CM15">
            <v>0</v>
          </cell>
          <cell r="CN15">
            <v>14.176954609999999</v>
          </cell>
          <cell r="CO15">
            <v>-0.1321758200000005</v>
          </cell>
          <cell r="CP15">
            <v>13.78126825</v>
          </cell>
          <cell r="CQ15">
            <v>0</v>
          </cell>
          <cell r="CR15">
            <v>14.05025346</v>
          </cell>
          <cell r="CS15">
            <v>-0.12670114999999882</v>
          </cell>
          <cell r="CT15">
            <v>13.78126825</v>
          </cell>
          <cell r="CU15">
            <v>0</v>
          </cell>
          <cell r="CV15">
            <v>13.9625854</v>
          </cell>
          <cell r="CW15">
            <v>-8.7668060000000381E-2</v>
          </cell>
          <cell r="CX15">
            <v>12.64449514</v>
          </cell>
          <cell r="CY15">
            <v>-1.13677311</v>
          </cell>
          <cell r="CZ15">
            <v>13.890352699999999</v>
          </cell>
          <cell r="DA15">
            <v>-7.2232700000000705E-2</v>
          </cell>
          <cell r="DB15">
            <v>11.54322501</v>
          </cell>
          <cell r="DC15">
            <v>-1.1012701299999998</v>
          </cell>
          <cell r="DD15">
            <v>0</v>
          </cell>
          <cell r="DE15">
            <v>-13.890352699999999</v>
          </cell>
          <cell r="DF15">
            <v>13.78126825</v>
          </cell>
          <cell r="DG15">
            <v>2.2380432400000001</v>
          </cell>
        </row>
        <row r="16">
          <cell r="B16">
            <v>16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</row>
        <row r="17">
          <cell r="B17">
            <v>17</v>
          </cell>
          <cell r="C17" t="str">
            <v>Realizável a longo prazo</v>
          </cell>
          <cell r="D17">
            <v>679</v>
          </cell>
          <cell r="G17">
            <v>679</v>
          </cell>
          <cell r="L17">
            <v>17.523997020000003</v>
          </cell>
          <cell r="M17">
            <v>0</v>
          </cell>
          <cell r="N17">
            <v>0</v>
          </cell>
          <cell r="O17">
            <v>0</v>
          </cell>
          <cell r="P17">
            <v>18.693422060000003</v>
          </cell>
          <cell r="Q17">
            <v>1.1694250400000001</v>
          </cell>
          <cell r="R17">
            <v>0</v>
          </cell>
          <cell r="S17">
            <v>0</v>
          </cell>
          <cell r="T17">
            <v>18.693972060000004</v>
          </cell>
          <cell r="U17">
            <v>5.5000000000049454E-4</v>
          </cell>
          <cell r="V17">
            <v>0</v>
          </cell>
          <cell r="W17">
            <v>0</v>
          </cell>
          <cell r="X17">
            <v>18.464972060000001</v>
          </cell>
          <cell r="Y17">
            <v>-0.22900000000000276</v>
          </cell>
          <cell r="Z17">
            <v>0</v>
          </cell>
          <cell r="AA17">
            <v>0</v>
          </cell>
          <cell r="AB17">
            <v>18.464972060000001</v>
          </cell>
          <cell r="AC17">
            <v>0</v>
          </cell>
          <cell r="AD17">
            <v>0</v>
          </cell>
          <cell r="AE17">
            <v>0</v>
          </cell>
          <cell r="AF17">
            <v>20.256929470000003</v>
          </cell>
          <cell r="AG17">
            <v>1.791957410000002</v>
          </cell>
          <cell r="AH17">
            <v>0</v>
          </cell>
          <cell r="AI17">
            <v>0</v>
          </cell>
          <cell r="AJ17">
            <v>20.567083510000007</v>
          </cell>
          <cell r="AK17">
            <v>0.31015404000000402</v>
          </cell>
          <cell r="AL17">
            <v>0</v>
          </cell>
          <cell r="AM17">
            <v>0</v>
          </cell>
          <cell r="AN17">
            <v>20.581399580000006</v>
          </cell>
          <cell r="AO17">
            <v>1.431606999999957E-2</v>
          </cell>
          <cell r="AP17">
            <v>0</v>
          </cell>
          <cell r="AQ17">
            <v>0</v>
          </cell>
          <cell r="AR17">
            <v>26.124396319999999</v>
          </cell>
          <cell r="AS17">
            <v>5.5429967399999924</v>
          </cell>
          <cell r="AT17">
            <v>0</v>
          </cell>
          <cell r="AU17">
            <v>0</v>
          </cell>
          <cell r="AV17">
            <v>26.890639820000001</v>
          </cell>
          <cell r="AW17">
            <v>0.76624350000000163</v>
          </cell>
          <cell r="AX17">
            <v>0</v>
          </cell>
          <cell r="AY17">
            <v>0</v>
          </cell>
          <cell r="AZ17">
            <v>33.659006020000014</v>
          </cell>
          <cell r="BA17">
            <v>6.7683662000000133</v>
          </cell>
          <cell r="BB17">
            <v>0</v>
          </cell>
          <cell r="BC17">
            <v>0</v>
          </cell>
          <cell r="BD17">
            <v>34.087787620000007</v>
          </cell>
          <cell r="BE17">
            <v>0.42878159999999355</v>
          </cell>
          <cell r="BF17">
            <v>0</v>
          </cell>
          <cell r="BG17">
            <v>0</v>
          </cell>
          <cell r="BH17">
            <v>55.010335619999999</v>
          </cell>
          <cell r="BI17">
            <v>20.922547999999992</v>
          </cell>
          <cell r="BJ17">
            <v>50.461841660000005</v>
          </cell>
          <cell r="BK17">
            <v>50.461841660000005</v>
          </cell>
          <cell r="BL17">
            <v>55.556136600000002</v>
          </cell>
          <cell r="BM17">
            <v>0.54580098000000277</v>
          </cell>
          <cell r="BN17">
            <v>50.461841660000005</v>
          </cell>
          <cell r="BO17">
            <v>0</v>
          </cell>
          <cell r="BP17">
            <v>54.212027299999995</v>
          </cell>
          <cell r="BQ17">
            <v>-1.3441093000000066</v>
          </cell>
          <cell r="BR17">
            <v>48.882972580000008</v>
          </cell>
          <cell r="BS17">
            <v>-1.57886908</v>
          </cell>
          <cell r="BT17">
            <v>55.175739779999994</v>
          </cell>
          <cell r="BU17">
            <v>0.9637124799999981</v>
          </cell>
          <cell r="BV17">
            <v>48.306172580000009</v>
          </cell>
          <cell r="BW17">
            <v>-0.57679999999999998</v>
          </cell>
          <cell r="BX17">
            <v>55.341446769999997</v>
          </cell>
          <cell r="BY17">
            <v>0.16570699000000388</v>
          </cell>
          <cell r="BZ17">
            <v>47.721046580000007</v>
          </cell>
          <cell r="CA17">
            <v>-0.58512600000000003</v>
          </cell>
          <cell r="CB17">
            <v>55.074141060000002</v>
          </cell>
          <cell r="CC17">
            <v>-0.26730570999999514</v>
          </cell>
          <cell r="CD17">
            <v>44.437953950000008</v>
          </cell>
          <cell r="CE17">
            <v>-3.2830926300000001</v>
          </cell>
          <cell r="CF17">
            <v>54.261051719999998</v>
          </cell>
          <cell r="CG17">
            <v>-0.81308934000000477</v>
          </cell>
          <cell r="CH17">
            <v>44.045856170000008</v>
          </cell>
          <cell r="CI17">
            <v>-0.39209778000000001</v>
          </cell>
          <cell r="CJ17">
            <v>54.890804989999999</v>
          </cell>
          <cell r="CK17">
            <v>0.62975327000000192</v>
          </cell>
          <cell r="CL17">
            <v>44.045856170000008</v>
          </cell>
          <cell r="CM17">
            <v>0</v>
          </cell>
          <cell r="CN17">
            <v>55.132551400000004</v>
          </cell>
          <cell r="CO17">
            <v>0.24174641000000463</v>
          </cell>
          <cell r="CP17">
            <v>43.685478670000009</v>
          </cell>
          <cell r="CQ17">
            <v>-0.36037750000000002</v>
          </cell>
          <cell r="CR17">
            <v>54.130931420000003</v>
          </cell>
          <cell r="CS17">
            <v>-1.001619980000001</v>
          </cell>
          <cell r="CT17">
            <v>41.427099160000012</v>
          </cell>
          <cell r="CU17">
            <v>-2.2583795099999997</v>
          </cell>
          <cell r="CV17">
            <v>53.050296549999999</v>
          </cell>
          <cell r="CW17">
            <v>-1.0806348700000044</v>
          </cell>
          <cell r="CX17">
            <v>41.06162916000001</v>
          </cell>
          <cell r="CY17">
            <v>-0.36547000000000002</v>
          </cell>
          <cell r="CZ17">
            <v>46.897133520000004</v>
          </cell>
          <cell r="DA17">
            <v>-6.1531630299999946</v>
          </cell>
          <cell r="DB17">
            <v>41.06162916000001</v>
          </cell>
          <cell r="DC17">
            <v>0</v>
          </cell>
          <cell r="DD17">
            <v>0</v>
          </cell>
          <cell r="DE17">
            <v>-46.897133520000004</v>
          </cell>
          <cell r="DF17">
            <v>38.636322610000008</v>
          </cell>
          <cell r="DG17">
            <v>-2.4253065499999997</v>
          </cell>
        </row>
        <row r="18">
          <cell r="B18">
            <v>18</v>
          </cell>
          <cell r="C18" t="str">
            <v>Duplicatas a receber</v>
          </cell>
          <cell r="D18">
            <v>616</v>
          </cell>
          <cell r="G18">
            <v>616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8.7904644399999992</v>
          </cell>
          <cell r="BI18">
            <v>8.7904644399999992</v>
          </cell>
          <cell r="BJ18">
            <v>8.7904644399999992</v>
          </cell>
          <cell r="BK18">
            <v>8.7904644399999992</v>
          </cell>
          <cell r="BL18">
            <v>8.7904644399999992</v>
          </cell>
          <cell r="BM18">
            <v>0</v>
          </cell>
          <cell r="BN18">
            <v>8.7904644399999992</v>
          </cell>
          <cell r="BO18">
            <v>0</v>
          </cell>
          <cell r="BP18">
            <v>8.7904644399999992</v>
          </cell>
          <cell r="BQ18">
            <v>0</v>
          </cell>
          <cell r="BR18">
            <v>7.5615953599999992</v>
          </cell>
          <cell r="BS18">
            <v>-1.2288690800000002</v>
          </cell>
          <cell r="BT18">
            <v>8.7904644399999992</v>
          </cell>
          <cell r="BU18">
            <v>0</v>
          </cell>
          <cell r="BV18">
            <v>7.3347953599999993</v>
          </cell>
          <cell r="BW18">
            <v>-0.2268</v>
          </cell>
          <cell r="BX18">
            <v>8.7904644399999992</v>
          </cell>
          <cell r="BY18">
            <v>0</v>
          </cell>
          <cell r="BZ18">
            <v>6.7496693599999995</v>
          </cell>
          <cell r="CA18">
            <v>-0.58512600000000003</v>
          </cell>
          <cell r="CB18">
            <v>7.7368016399999995</v>
          </cell>
          <cell r="CC18">
            <v>-1.0536627999999997</v>
          </cell>
          <cell r="CD18">
            <v>5.4665767299999999</v>
          </cell>
          <cell r="CE18">
            <v>-1.2830926299999998</v>
          </cell>
          <cell r="CF18">
            <v>7.3447038600000001</v>
          </cell>
          <cell r="CG18">
            <v>-0.3920977799999994</v>
          </cell>
          <cell r="CH18">
            <v>5.0744789499999996</v>
          </cell>
          <cell r="CI18">
            <v>-0.39209778000000001</v>
          </cell>
          <cell r="CJ18">
            <v>7.3447038600000001</v>
          </cell>
          <cell r="CK18">
            <v>0</v>
          </cell>
          <cell r="CL18">
            <v>5.0744789499999996</v>
          </cell>
          <cell r="CM18">
            <v>0</v>
          </cell>
          <cell r="CN18">
            <v>7.3447038600000001</v>
          </cell>
          <cell r="CO18">
            <v>0</v>
          </cell>
          <cell r="CP18">
            <v>4.7141014499999994</v>
          </cell>
          <cell r="CQ18">
            <v>-0.36037750000000002</v>
          </cell>
          <cell r="CR18">
            <v>6.58373425</v>
          </cell>
          <cell r="CS18">
            <v>-0.76096961000000007</v>
          </cell>
          <cell r="CT18">
            <v>2.4557219399999997</v>
          </cell>
          <cell r="CU18">
            <v>-2.2583795099999997</v>
          </cell>
          <cell r="CV18">
            <v>6.2331442499999996</v>
          </cell>
          <cell r="CW18">
            <v>-0.3505900000000004</v>
          </cell>
          <cell r="CX18">
            <v>2.0902519399999995</v>
          </cell>
          <cell r="CY18">
            <v>-0.36547000000000002</v>
          </cell>
          <cell r="CZ18">
            <v>6.2331442499999996</v>
          </cell>
          <cell r="DA18">
            <v>0</v>
          </cell>
          <cell r="DB18">
            <v>2.0902519399999995</v>
          </cell>
          <cell r="DC18">
            <v>0</v>
          </cell>
          <cell r="DD18">
            <v>0</v>
          </cell>
          <cell r="DE18">
            <v>-6.2331442499999996</v>
          </cell>
          <cell r="DF18">
            <v>2.0902519399999995</v>
          </cell>
          <cell r="DG18">
            <v>0</v>
          </cell>
        </row>
        <row r="19">
          <cell r="B19">
            <v>19</v>
          </cell>
          <cell r="C19" t="str">
            <v>Depósitos judiciais</v>
          </cell>
          <cell r="D19">
            <v>642</v>
          </cell>
          <cell r="G19">
            <v>642</v>
          </cell>
          <cell r="L19">
            <v>8.3569410800000004</v>
          </cell>
          <cell r="M19">
            <v>0</v>
          </cell>
          <cell r="N19">
            <v>0</v>
          </cell>
          <cell r="O19">
            <v>0</v>
          </cell>
          <cell r="P19">
            <v>9.5263661200000005</v>
          </cell>
          <cell r="Q19">
            <v>1.1694250400000001</v>
          </cell>
          <cell r="R19">
            <v>0</v>
          </cell>
          <cell r="S19">
            <v>0</v>
          </cell>
          <cell r="T19">
            <v>9.526916120000001</v>
          </cell>
          <cell r="U19">
            <v>5.5000000000049454E-4</v>
          </cell>
          <cell r="V19">
            <v>0</v>
          </cell>
          <cell r="W19">
            <v>0</v>
          </cell>
          <cell r="X19">
            <v>9.526916120000001</v>
          </cell>
          <cell r="Y19">
            <v>0</v>
          </cell>
          <cell r="Z19">
            <v>0</v>
          </cell>
          <cell r="AA19">
            <v>0</v>
          </cell>
          <cell r="AB19">
            <v>9.526916120000001</v>
          </cell>
          <cell r="AC19">
            <v>0</v>
          </cell>
          <cell r="AD19">
            <v>0</v>
          </cell>
          <cell r="AE19">
            <v>0</v>
          </cell>
          <cell r="AF19">
            <v>11.318873530000001</v>
          </cell>
          <cell r="AG19">
            <v>1.7919574100000002</v>
          </cell>
          <cell r="AH19">
            <v>0</v>
          </cell>
          <cell r="AI19">
            <v>0</v>
          </cell>
          <cell r="AJ19">
            <v>11.313849570000002</v>
          </cell>
          <cell r="AK19">
            <v>-5.0239599999990503E-3</v>
          </cell>
          <cell r="AL19">
            <v>0</v>
          </cell>
          <cell r="AM19">
            <v>0</v>
          </cell>
          <cell r="AN19">
            <v>11.314165640000002</v>
          </cell>
          <cell r="AO19">
            <v>3.1607000000022367E-4</v>
          </cell>
          <cell r="AP19">
            <v>0</v>
          </cell>
          <cell r="AQ19">
            <v>0</v>
          </cell>
          <cell r="AR19">
            <v>13.996094400000002</v>
          </cell>
          <cell r="AS19">
            <v>2.6819287599999999</v>
          </cell>
          <cell r="AT19">
            <v>0</v>
          </cell>
          <cell r="AU19">
            <v>0</v>
          </cell>
          <cell r="AV19">
            <v>14.002094400000002</v>
          </cell>
          <cell r="AW19">
            <v>6.0000000000002274E-3</v>
          </cell>
          <cell r="AX19">
            <v>0</v>
          </cell>
          <cell r="AY19">
            <v>0</v>
          </cell>
          <cell r="AZ19">
            <v>13.953552170000002</v>
          </cell>
          <cell r="BA19">
            <v>-4.8542230000000686E-2</v>
          </cell>
          <cell r="BB19">
            <v>0</v>
          </cell>
          <cell r="BC19">
            <v>0</v>
          </cell>
          <cell r="BD19">
            <v>13.953552170000002</v>
          </cell>
          <cell r="BE19">
            <v>0</v>
          </cell>
          <cell r="BF19">
            <v>0</v>
          </cell>
          <cell r="BG19">
            <v>0</v>
          </cell>
          <cell r="BH19">
            <v>14.189690990000001</v>
          </cell>
          <cell r="BI19">
            <v>0.23613881999999897</v>
          </cell>
          <cell r="BJ19">
            <v>14.189690990000001</v>
          </cell>
          <cell r="BK19">
            <v>14.189690990000001</v>
          </cell>
          <cell r="BL19">
            <v>14.189690990000001</v>
          </cell>
          <cell r="BM19">
            <v>0</v>
          </cell>
          <cell r="BN19">
            <v>14.189690990000001</v>
          </cell>
          <cell r="BO19">
            <v>0</v>
          </cell>
          <cell r="BP19">
            <v>14.189690990000001</v>
          </cell>
          <cell r="BQ19">
            <v>0</v>
          </cell>
          <cell r="BR19">
            <v>14.189690990000001</v>
          </cell>
          <cell r="BS19">
            <v>0</v>
          </cell>
          <cell r="BT19">
            <v>14.189690990000001</v>
          </cell>
          <cell r="BU19">
            <v>0</v>
          </cell>
          <cell r="BV19">
            <v>14.189690990000001</v>
          </cell>
          <cell r="BW19">
            <v>0</v>
          </cell>
          <cell r="BX19">
            <v>14.785168389999999</v>
          </cell>
          <cell r="BY19">
            <v>0.59547739999999827</v>
          </cell>
          <cell r="BZ19">
            <v>14.189690990000001</v>
          </cell>
          <cell r="CA19">
            <v>0</v>
          </cell>
          <cell r="CB19">
            <v>14.824406629999999</v>
          </cell>
          <cell r="CC19">
            <v>3.9238239999999536E-2</v>
          </cell>
          <cell r="CD19">
            <v>14.189690990000001</v>
          </cell>
          <cell r="CE19">
            <v>0</v>
          </cell>
          <cell r="CF19">
            <v>14.83856151</v>
          </cell>
          <cell r="CG19">
            <v>1.4154880000001313E-2</v>
          </cell>
          <cell r="CH19">
            <v>14.189690990000001</v>
          </cell>
          <cell r="CI19">
            <v>0</v>
          </cell>
          <cell r="CJ19">
            <v>14.84409468</v>
          </cell>
          <cell r="CK19">
            <v>5.5331699999996431E-3</v>
          </cell>
          <cell r="CL19">
            <v>14.189690990000001</v>
          </cell>
          <cell r="CM19">
            <v>0</v>
          </cell>
          <cell r="CN19">
            <v>14.890401259999999</v>
          </cell>
          <cell r="CO19">
            <v>4.6306579999999542E-2</v>
          </cell>
          <cell r="CP19">
            <v>14.189690990000001</v>
          </cell>
          <cell r="CQ19">
            <v>0</v>
          </cell>
          <cell r="CR19">
            <v>14.910723130000001</v>
          </cell>
          <cell r="CS19">
            <v>2.0321870000001852E-2</v>
          </cell>
          <cell r="CT19">
            <v>14.189690990000001</v>
          </cell>
          <cell r="CU19">
            <v>0</v>
          </cell>
          <cell r="CV19">
            <v>14.928675980000001</v>
          </cell>
          <cell r="CW19">
            <v>1.7952850000000353E-2</v>
          </cell>
          <cell r="CX19">
            <v>14.189690990000001</v>
          </cell>
          <cell r="CY19">
            <v>0</v>
          </cell>
          <cell r="CZ19">
            <v>10.04195758</v>
          </cell>
          <cell r="DA19">
            <v>-4.8867184000000012</v>
          </cell>
          <cell r="DB19">
            <v>14.189690990000001</v>
          </cell>
          <cell r="DC19">
            <v>0</v>
          </cell>
          <cell r="DD19">
            <v>0</v>
          </cell>
          <cell r="DE19">
            <v>-10.04195758</v>
          </cell>
          <cell r="DF19">
            <v>14.189690990000001</v>
          </cell>
          <cell r="DG19">
            <v>0</v>
          </cell>
        </row>
        <row r="20">
          <cell r="B20">
            <v>20</v>
          </cell>
          <cell r="C20" t="str">
            <v>Rateios de importação</v>
          </cell>
          <cell r="D20">
            <v>648</v>
          </cell>
          <cell r="G20">
            <v>648</v>
          </cell>
          <cell r="L20">
            <v>3.3460474900000001</v>
          </cell>
          <cell r="M20">
            <v>0</v>
          </cell>
          <cell r="N20">
            <v>0</v>
          </cell>
          <cell r="O20">
            <v>0</v>
          </cell>
          <cell r="P20">
            <v>3.3460474900000001</v>
          </cell>
          <cell r="Q20">
            <v>0</v>
          </cell>
          <cell r="R20">
            <v>0</v>
          </cell>
          <cell r="S20">
            <v>0</v>
          </cell>
          <cell r="T20">
            <v>3.3460474900000001</v>
          </cell>
          <cell r="U20">
            <v>0</v>
          </cell>
          <cell r="V20">
            <v>0</v>
          </cell>
          <cell r="W20">
            <v>0</v>
          </cell>
          <cell r="X20">
            <v>3.3460474900000001</v>
          </cell>
          <cell r="Y20">
            <v>0</v>
          </cell>
          <cell r="Z20">
            <v>0</v>
          </cell>
          <cell r="AA20">
            <v>0</v>
          </cell>
          <cell r="AB20">
            <v>3.3460474900000001</v>
          </cell>
          <cell r="AC20">
            <v>0</v>
          </cell>
          <cell r="AD20">
            <v>0</v>
          </cell>
          <cell r="AE20">
            <v>0</v>
          </cell>
          <cell r="AF20">
            <v>3.3460474900000001</v>
          </cell>
          <cell r="AG20">
            <v>0</v>
          </cell>
          <cell r="AH20">
            <v>0</v>
          </cell>
          <cell r="AI20">
            <v>0</v>
          </cell>
          <cell r="AJ20">
            <v>3.3460474900000001</v>
          </cell>
          <cell r="AK20">
            <v>0</v>
          </cell>
          <cell r="AL20">
            <v>0</v>
          </cell>
          <cell r="AM20">
            <v>0</v>
          </cell>
          <cell r="AN20">
            <v>3.3460474900000001</v>
          </cell>
          <cell r="AO20">
            <v>0</v>
          </cell>
          <cell r="AP20">
            <v>0</v>
          </cell>
          <cell r="AQ20">
            <v>0</v>
          </cell>
          <cell r="AR20">
            <v>3.3460474900000001</v>
          </cell>
          <cell r="AS20">
            <v>0</v>
          </cell>
          <cell r="AT20">
            <v>0</v>
          </cell>
          <cell r="AU20">
            <v>0</v>
          </cell>
          <cell r="AV20">
            <v>3.3460474900000001</v>
          </cell>
          <cell r="AW20">
            <v>0</v>
          </cell>
          <cell r="AX20">
            <v>0</v>
          </cell>
          <cell r="AY20">
            <v>0</v>
          </cell>
          <cell r="AZ20">
            <v>3.3460474900000001</v>
          </cell>
          <cell r="BA20">
            <v>0</v>
          </cell>
          <cell r="BB20">
            <v>0</v>
          </cell>
          <cell r="BC20">
            <v>0</v>
          </cell>
          <cell r="BD20">
            <v>3.3460474900000001</v>
          </cell>
          <cell r="BE20">
            <v>0</v>
          </cell>
          <cell r="BF20">
            <v>0</v>
          </cell>
          <cell r="BG20">
            <v>0</v>
          </cell>
          <cell r="BH20">
            <v>4.5484939600000001</v>
          </cell>
          <cell r="BI20">
            <v>1.2024464699999999</v>
          </cell>
          <cell r="BJ20">
            <v>0</v>
          </cell>
          <cell r="BK20">
            <v>0</v>
          </cell>
          <cell r="BL20">
            <v>4.5484939600000001</v>
          </cell>
          <cell r="BM20">
            <v>0</v>
          </cell>
          <cell r="BN20">
            <v>0</v>
          </cell>
          <cell r="BO20">
            <v>0</v>
          </cell>
          <cell r="BP20">
            <v>4.3308204100000003</v>
          </cell>
          <cell r="BQ20">
            <v>-0.21767354999999977</v>
          </cell>
          <cell r="BR20">
            <v>0</v>
          </cell>
          <cell r="BS20">
            <v>0</v>
          </cell>
          <cell r="BT20">
            <v>4.4327954400000005</v>
          </cell>
          <cell r="BU20">
            <v>0.10197503000000019</v>
          </cell>
          <cell r="BV20">
            <v>0</v>
          </cell>
          <cell r="BW20">
            <v>0</v>
          </cell>
          <cell r="BX20">
            <v>4.41426564</v>
          </cell>
          <cell r="BY20">
            <v>-1.8529800000000485E-2</v>
          </cell>
          <cell r="BZ20">
            <v>0</v>
          </cell>
          <cell r="CA20">
            <v>0</v>
          </cell>
          <cell r="CB20">
            <v>4.41426564</v>
          </cell>
          <cell r="CC20">
            <v>0</v>
          </cell>
          <cell r="CD20">
            <v>0</v>
          </cell>
          <cell r="CE20">
            <v>0</v>
          </cell>
          <cell r="CF20">
            <v>4.41426564</v>
          </cell>
          <cell r="CG20">
            <v>0</v>
          </cell>
          <cell r="CH20">
            <v>0</v>
          </cell>
          <cell r="CI20">
            <v>0</v>
          </cell>
          <cell r="CJ20">
            <v>4.41426564</v>
          </cell>
          <cell r="CK20">
            <v>0</v>
          </cell>
          <cell r="CL20">
            <v>0</v>
          </cell>
          <cell r="CM20">
            <v>0</v>
          </cell>
          <cell r="CN20">
            <v>4.41426564</v>
          </cell>
          <cell r="CO20">
            <v>0</v>
          </cell>
          <cell r="CP20">
            <v>0</v>
          </cell>
          <cell r="CQ20">
            <v>0</v>
          </cell>
          <cell r="CR20">
            <v>4.41426564</v>
          </cell>
          <cell r="CS20">
            <v>0</v>
          </cell>
          <cell r="CT20">
            <v>0</v>
          </cell>
          <cell r="CU20">
            <v>0</v>
          </cell>
          <cell r="CV20">
            <v>4.41426564</v>
          </cell>
          <cell r="CW20">
            <v>0</v>
          </cell>
          <cell r="CX20">
            <v>0</v>
          </cell>
          <cell r="CY20">
            <v>0</v>
          </cell>
          <cell r="CZ20">
            <v>4.41426564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-4.41426564</v>
          </cell>
          <cell r="DF20">
            <v>0</v>
          </cell>
          <cell r="DG20">
            <v>0</v>
          </cell>
        </row>
        <row r="21">
          <cell r="B21">
            <v>21</v>
          </cell>
          <cell r="C21" t="str">
            <v>Outros créditos</v>
          </cell>
          <cell r="D21">
            <v>621</v>
          </cell>
          <cell r="E21">
            <v>645</v>
          </cell>
          <cell r="G21">
            <v>621</v>
          </cell>
          <cell r="H21">
            <v>645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</row>
        <row r="22">
          <cell r="B22">
            <v>22</v>
          </cell>
          <cell r="C22" t="str">
            <v>Partes relacionadas</v>
          </cell>
          <cell r="D22">
            <v>654</v>
          </cell>
          <cell r="G22">
            <v>654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</row>
        <row r="23">
          <cell r="B23">
            <v>23</v>
          </cell>
          <cell r="C23" t="str">
            <v>Investimentos temporários</v>
          </cell>
          <cell r="D23">
            <v>667</v>
          </cell>
          <cell r="G23">
            <v>667</v>
          </cell>
          <cell r="L23">
            <v>1.6193247200000001</v>
          </cell>
          <cell r="M23">
            <v>0</v>
          </cell>
          <cell r="N23">
            <v>0</v>
          </cell>
          <cell r="O23">
            <v>0</v>
          </cell>
          <cell r="P23">
            <v>1.6193247200000001</v>
          </cell>
          <cell r="Q23">
            <v>0</v>
          </cell>
          <cell r="R23">
            <v>0</v>
          </cell>
          <cell r="S23">
            <v>0</v>
          </cell>
          <cell r="T23">
            <v>1.6193247200000001</v>
          </cell>
          <cell r="U23">
            <v>0</v>
          </cell>
          <cell r="V23">
            <v>0</v>
          </cell>
          <cell r="W23">
            <v>0</v>
          </cell>
          <cell r="X23">
            <v>1.39032472</v>
          </cell>
          <cell r="Y23">
            <v>-0.22900000000000009</v>
          </cell>
          <cell r="Z23">
            <v>0</v>
          </cell>
          <cell r="AA23">
            <v>0</v>
          </cell>
          <cell r="AB23">
            <v>1.39032472</v>
          </cell>
          <cell r="AC23">
            <v>0</v>
          </cell>
          <cell r="AD23">
            <v>0</v>
          </cell>
          <cell r="AE23">
            <v>0</v>
          </cell>
          <cell r="AF23">
            <v>1.39032472</v>
          </cell>
          <cell r="AG23">
            <v>0</v>
          </cell>
          <cell r="AH23">
            <v>0</v>
          </cell>
          <cell r="AI23">
            <v>0</v>
          </cell>
          <cell r="AJ23">
            <v>1.7055027199999999</v>
          </cell>
          <cell r="AK23">
            <v>0.31517799999999996</v>
          </cell>
          <cell r="AL23">
            <v>0</v>
          </cell>
          <cell r="AM23">
            <v>0</v>
          </cell>
          <cell r="AN23">
            <v>1.7195027199999999</v>
          </cell>
          <cell r="AO23">
            <v>1.4000000000000012E-2</v>
          </cell>
          <cell r="AP23">
            <v>0</v>
          </cell>
          <cell r="AQ23">
            <v>0</v>
          </cell>
          <cell r="AR23">
            <v>4.5805707</v>
          </cell>
          <cell r="AS23">
            <v>2.8610679800000001</v>
          </cell>
          <cell r="AT23">
            <v>0</v>
          </cell>
          <cell r="AU23">
            <v>0</v>
          </cell>
          <cell r="AV23">
            <v>5.3408142000000005</v>
          </cell>
          <cell r="AW23">
            <v>0.76024350000000052</v>
          </cell>
          <cell r="AX23">
            <v>0</v>
          </cell>
          <cell r="AY23">
            <v>0</v>
          </cell>
          <cell r="AZ23">
            <v>12.15772263</v>
          </cell>
          <cell r="BA23">
            <v>6.8169084299999998</v>
          </cell>
          <cell r="BB23">
            <v>0</v>
          </cell>
          <cell r="BC23">
            <v>0</v>
          </cell>
          <cell r="BD23">
            <v>12.586504230000001</v>
          </cell>
          <cell r="BE23">
            <v>0.42878160000000065</v>
          </cell>
          <cell r="BF23">
            <v>0</v>
          </cell>
          <cell r="BG23">
            <v>0</v>
          </cell>
          <cell r="BH23">
            <v>14.699734660000001</v>
          </cell>
          <cell r="BI23">
            <v>2.1132304299999998</v>
          </cell>
          <cell r="BJ23">
            <v>14.699734660000001</v>
          </cell>
          <cell r="BK23">
            <v>14.699734660000001</v>
          </cell>
          <cell r="BL23">
            <v>15.195284719999998</v>
          </cell>
          <cell r="BM23">
            <v>0.49555005999999757</v>
          </cell>
          <cell r="BN23">
            <v>14.699734660000001</v>
          </cell>
          <cell r="BO23">
            <v>0</v>
          </cell>
          <cell r="BP23">
            <v>14.816927120000001</v>
          </cell>
          <cell r="BQ23">
            <v>-0.37835759999999752</v>
          </cell>
          <cell r="BR23">
            <v>14.349734660000001</v>
          </cell>
          <cell r="BS23">
            <v>-0.35</v>
          </cell>
          <cell r="BT23">
            <v>14.612149120000002</v>
          </cell>
          <cell r="BU23">
            <v>-0.20477799999999924</v>
          </cell>
          <cell r="BV23">
            <v>13.999734660000001</v>
          </cell>
          <cell r="BW23">
            <v>-0.35</v>
          </cell>
          <cell r="BX23">
            <v>14.253043350000002</v>
          </cell>
          <cell r="BY23">
            <v>-0.35910576999999932</v>
          </cell>
          <cell r="BZ23">
            <v>13.999734660000001</v>
          </cell>
          <cell r="CA23">
            <v>0</v>
          </cell>
          <cell r="CB23">
            <v>12.80570157</v>
          </cell>
          <cell r="CC23">
            <v>-1.4473417800000021</v>
          </cell>
          <cell r="CD23">
            <v>11.999734660000001</v>
          </cell>
          <cell r="CE23">
            <v>-2</v>
          </cell>
          <cell r="CF23">
            <v>12.798238549999999</v>
          </cell>
          <cell r="CG23">
            <v>-7.4630200000012081E-3</v>
          </cell>
          <cell r="CH23">
            <v>11.999734660000001</v>
          </cell>
          <cell r="CI23">
            <v>0</v>
          </cell>
          <cell r="CJ23">
            <v>12.724663570000001</v>
          </cell>
          <cell r="CK23">
            <v>-7.3574979999998291E-2</v>
          </cell>
          <cell r="CL23">
            <v>11.999734660000001</v>
          </cell>
          <cell r="CM23">
            <v>0</v>
          </cell>
          <cell r="CN23">
            <v>13.090358050000001</v>
          </cell>
          <cell r="CO23">
            <v>0.36569448000000015</v>
          </cell>
          <cell r="CP23">
            <v>11.999734660000001</v>
          </cell>
          <cell r="CQ23">
            <v>0</v>
          </cell>
          <cell r="CR23">
            <v>13.23939895</v>
          </cell>
          <cell r="CS23">
            <v>0.14904089999999925</v>
          </cell>
          <cell r="CT23">
            <v>11.999734660000001</v>
          </cell>
          <cell r="CU23">
            <v>0</v>
          </cell>
          <cell r="CV23">
            <v>13.480128949999999</v>
          </cell>
          <cell r="CW23">
            <v>0.24072999999999922</v>
          </cell>
          <cell r="CX23">
            <v>11.999734660000001</v>
          </cell>
          <cell r="CY23">
            <v>0</v>
          </cell>
          <cell r="CZ23">
            <v>13.565588949999999</v>
          </cell>
          <cell r="DA23">
            <v>8.5459999999999425E-2</v>
          </cell>
          <cell r="DB23">
            <v>11.999734660000001</v>
          </cell>
          <cell r="DC23">
            <v>0</v>
          </cell>
          <cell r="DD23">
            <v>0</v>
          </cell>
          <cell r="DE23">
            <v>-13.565588949999999</v>
          </cell>
          <cell r="DF23">
            <v>11.999734660000001</v>
          </cell>
          <cell r="DG23">
            <v>0</v>
          </cell>
        </row>
        <row r="24">
          <cell r="B24">
            <v>24</v>
          </cell>
          <cell r="C24" t="str">
            <v>Despesas antecipadas</v>
          </cell>
          <cell r="D24">
            <v>678</v>
          </cell>
          <cell r="G24">
            <v>678</v>
          </cell>
          <cell r="L24">
            <v>4.2016837300000001</v>
          </cell>
          <cell r="M24">
            <v>0</v>
          </cell>
          <cell r="N24">
            <v>0</v>
          </cell>
          <cell r="O24">
            <v>0</v>
          </cell>
          <cell r="P24">
            <v>4.2016837300000001</v>
          </cell>
          <cell r="Q24">
            <v>0</v>
          </cell>
          <cell r="R24">
            <v>0</v>
          </cell>
          <cell r="S24">
            <v>0</v>
          </cell>
          <cell r="T24">
            <v>4.2016837300000001</v>
          </cell>
          <cell r="U24">
            <v>0</v>
          </cell>
          <cell r="V24">
            <v>0</v>
          </cell>
          <cell r="W24">
            <v>0</v>
          </cell>
          <cell r="X24">
            <v>4.2016837300000001</v>
          </cell>
          <cell r="Y24">
            <v>0</v>
          </cell>
          <cell r="Z24">
            <v>0</v>
          </cell>
          <cell r="AA24">
            <v>0</v>
          </cell>
          <cell r="AB24">
            <v>4.2016837300000001</v>
          </cell>
          <cell r="AC24">
            <v>0</v>
          </cell>
          <cell r="AD24">
            <v>0</v>
          </cell>
          <cell r="AE24">
            <v>0</v>
          </cell>
          <cell r="AF24">
            <v>4.2016837300000001</v>
          </cell>
          <cell r="AG24">
            <v>0</v>
          </cell>
          <cell r="AH24">
            <v>0</v>
          </cell>
          <cell r="AI24">
            <v>0</v>
          </cell>
          <cell r="AJ24">
            <v>4.2016837300000001</v>
          </cell>
          <cell r="AK24">
            <v>0</v>
          </cell>
          <cell r="AL24">
            <v>0</v>
          </cell>
          <cell r="AM24">
            <v>0</v>
          </cell>
          <cell r="AN24">
            <v>4.2016837300000001</v>
          </cell>
          <cell r="AO24">
            <v>0</v>
          </cell>
          <cell r="AP24">
            <v>0</v>
          </cell>
          <cell r="AQ24">
            <v>0</v>
          </cell>
          <cell r="AR24">
            <v>4.2016837300000001</v>
          </cell>
          <cell r="AS24">
            <v>0</v>
          </cell>
          <cell r="AT24">
            <v>0</v>
          </cell>
          <cell r="AU24">
            <v>0</v>
          </cell>
          <cell r="AV24">
            <v>4.2016837300000001</v>
          </cell>
          <cell r="AW24">
            <v>0</v>
          </cell>
          <cell r="AX24">
            <v>0</v>
          </cell>
          <cell r="AY24">
            <v>0</v>
          </cell>
          <cell r="AZ24">
            <v>4.2016837300000001</v>
          </cell>
          <cell r="BA24">
            <v>0</v>
          </cell>
          <cell r="BB24">
            <v>0</v>
          </cell>
          <cell r="BC24">
            <v>0</v>
          </cell>
          <cell r="BD24">
            <v>4.2016837300000001</v>
          </cell>
          <cell r="BE24">
            <v>0</v>
          </cell>
          <cell r="BF24">
            <v>0</v>
          </cell>
          <cell r="BG24">
            <v>0</v>
          </cell>
          <cell r="BH24">
            <v>12.78195157</v>
          </cell>
          <cell r="BI24">
            <v>8.5802678400000012</v>
          </cell>
          <cell r="BJ24">
            <v>12.78195157</v>
          </cell>
          <cell r="BK24">
            <v>12.78195157</v>
          </cell>
          <cell r="BL24">
            <v>12.83220249</v>
          </cell>
          <cell r="BM24">
            <v>5.0250919999999866E-2</v>
          </cell>
          <cell r="BN24">
            <v>12.78195157</v>
          </cell>
          <cell r="BO24">
            <v>0</v>
          </cell>
          <cell r="BP24">
            <v>12.084124340000001</v>
          </cell>
          <cell r="BQ24">
            <v>-0.74807814999999955</v>
          </cell>
          <cell r="BR24">
            <v>12.78195157</v>
          </cell>
          <cell r="BS24">
            <v>0</v>
          </cell>
          <cell r="BT24">
            <v>13.15063979</v>
          </cell>
          <cell r="BU24">
            <v>1.0665154499999989</v>
          </cell>
          <cell r="BV24">
            <v>12.78195157</v>
          </cell>
          <cell r="BW24">
            <v>0</v>
          </cell>
          <cell r="BX24">
            <v>13.098504949999999</v>
          </cell>
          <cell r="BY24">
            <v>-5.2134840000000793E-2</v>
          </cell>
          <cell r="BZ24">
            <v>12.78195157</v>
          </cell>
          <cell r="CA24">
            <v>0</v>
          </cell>
          <cell r="CB24">
            <v>15.292965580000001</v>
          </cell>
          <cell r="CC24">
            <v>2.1944606300000018</v>
          </cell>
          <cell r="CD24">
            <v>12.78195157</v>
          </cell>
          <cell r="CE24">
            <v>0</v>
          </cell>
          <cell r="CF24">
            <v>14.86528216</v>
          </cell>
          <cell r="CG24">
            <v>-0.42768342000000104</v>
          </cell>
          <cell r="CH24">
            <v>12.78195157</v>
          </cell>
          <cell r="CI24">
            <v>0</v>
          </cell>
          <cell r="CJ24">
            <v>15.56307724</v>
          </cell>
          <cell r="CK24">
            <v>0.69779508000000057</v>
          </cell>
          <cell r="CL24">
            <v>12.78195157</v>
          </cell>
          <cell r="CM24">
            <v>0</v>
          </cell>
          <cell r="CN24">
            <v>15.39282259</v>
          </cell>
          <cell r="CO24">
            <v>-0.1702546500000004</v>
          </cell>
          <cell r="CP24">
            <v>12.78195157</v>
          </cell>
          <cell r="CQ24">
            <v>0</v>
          </cell>
          <cell r="CR24">
            <v>14.98280945</v>
          </cell>
          <cell r="CS24">
            <v>-0.41001314000000022</v>
          </cell>
          <cell r="CT24">
            <v>12.78195157</v>
          </cell>
          <cell r="CU24">
            <v>0</v>
          </cell>
          <cell r="CV24">
            <v>13.994081730000001</v>
          </cell>
          <cell r="CW24">
            <v>-0.9887277199999982</v>
          </cell>
          <cell r="CX24">
            <v>12.78195157</v>
          </cell>
          <cell r="CY24">
            <v>0</v>
          </cell>
          <cell r="CZ24">
            <v>12.642177100000001</v>
          </cell>
          <cell r="DA24">
            <v>-1.3519046299999999</v>
          </cell>
          <cell r="DB24">
            <v>12.78195157</v>
          </cell>
          <cell r="DC24">
            <v>0</v>
          </cell>
          <cell r="DD24">
            <v>0</v>
          </cell>
          <cell r="DE24">
            <v>-12.642177100000001</v>
          </cell>
          <cell r="DF24">
            <v>10.35664502</v>
          </cell>
          <cell r="DG24">
            <v>-2.4253065499999997</v>
          </cell>
        </row>
        <row r="25">
          <cell r="B25">
            <v>25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</row>
        <row r="26">
          <cell r="B26">
            <v>26</v>
          </cell>
          <cell r="C26" t="str">
            <v>Permanente</v>
          </cell>
          <cell r="D26">
            <v>734</v>
          </cell>
          <cell r="G26">
            <v>734</v>
          </cell>
          <cell r="L26">
            <v>47.170322939999998</v>
          </cell>
          <cell r="M26">
            <v>0</v>
          </cell>
          <cell r="N26">
            <v>0</v>
          </cell>
          <cell r="O26">
            <v>0</v>
          </cell>
          <cell r="P26">
            <v>49.51570495</v>
          </cell>
          <cell r="Q26">
            <v>2.3453820100000016</v>
          </cell>
          <cell r="R26">
            <v>0</v>
          </cell>
          <cell r="S26">
            <v>0</v>
          </cell>
          <cell r="T26">
            <v>51.006382129999984</v>
          </cell>
          <cell r="U26">
            <v>1.4906771799999845</v>
          </cell>
          <cell r="V26">
            <v>0</v>
          </cell>
          <cell r="W26">
            <v>0</v>
          </cell>
          <cell r="X26">
            <v>53.897158800000014</v>
          </cell>
          <cell r="Y26">
            <v>2.8907766700000295</v>
          </cell>
          <cell r="Z26">
            <v>0</v>
          </cell>
          <cell r="AA26">
            <v>0</v>
          </cell>
          <cell r="AB26">
            <v>56.429690020000002</v>
          </cell>
          <cell r="AC26">
            <v>2.5325312199999885</v>
          </cell>
          <cell r="AD26">
            <v>0</v>
          </cell>
          <cell r="AE26">
            <v>0</v>
          </cell>
          <cell r="AF26">
            <v>58.309034459999992</v>
          </cell>
          <cell r="AG26">
            <v>1.8793444399999899</v>
          </cell>
          <cell r="AH26">
            <v>0</v>
          </cell>
          <cell r="AI26">
            <v>0</v>
          </cell>
          <cell r="AJ26">
            <v>61.089431329999989</v>
          </cell>
          <cell r="AK26">
            <v>2.780396869999997</v>
          </cell>
          <cell r="AL26">
            <v>0</v>
          </cell>
          <cell r="AM26">
            <v>0</v>
          </cell>
          <cell r="AN26">
            <v>62.656944109999991</v>
          </cell>
          <cell r="AO26">
            <v>1.5675127800000013</v>
          </cell>
          <cell r="AP26">
            <v>0</v>
          </cell>
          <cell r="AQ26">
            <v>0</v>
          </cell>
          <cell r="AR26">
            <v>64.755313470000004</v>
          </cell>
          <cell r="AS26">
            <v>2.0983693600000137</v>
          </cell>
          <cell r="AT26">
            <v>0</v>
          </cell>
          <cell r="AU26">
            <v>0</v>
          </cell>
          <cell r="AV26">
            <v>66.722085760000013</v>
          </cell>
          <cell r="AW26">
            <v>1.9667722900000086</v>
          </cell>
          <cell r="AX26">
            <v>0</v>
          </cell>
          <cell r="AY26">
            <v>0</v>
          </cell>
          <cell r="AZ26">
            <v>68.181199559999982</v>
          </cell>
          <cell r="BA26">
            <v>1.4591137999999688</v>
          </cell>
          <cell r="BB26">
            <v>0</v>
          </cell>
          <cell r="BC26">
            <v>0</v>
          </cell>
          <cell r="BD26">
            <v>68.975778529999985</v>
          </cell>
          <cell r="BE26">
            <v>0.79457897000000344</v>
          </cell>
          <cell r="BF26">
            <v>0</v>
          </cell>
          <cell r="BG26">
            <v>0</v>
          </cell>
          <cell r="BH26">
            <v>79.645016750000011</v>
          </cell>
          <cell r="BI26">
            <v>10.669238220000025</v>
          </cell>
          <cell r="BJ26">
            <v>79.645016749999996</v>
          </cell>
          <cell r="BK26">
            <v>79.645016749999996</v>
          </cell>
          <cell r="BL26">
            <v>79.981395329999984</v>
          </cell>
          <cell r="BM26">
            <v>0.33637857999997323</v>
          </cell>
          <cell r="BN26">
            <v>79.194234929999993</v>
          </cell>
          <cell r="BO26">
            <v>-0.45078182000000777</v>
          </cell>
          <cell r="BP26">
            <v>79.581931220000001</v>
          </cell>
          <cell r="BQ26">
            <v>-0.3994641099999825</v>
          </cell>
          <cell r="BR26">
            <v>78.67259292</v>
          </cell>
          <cell r="BS26">
            <v>-0.52164200999999044</v>
          </cell>
          <cell r="BT26">
            <v>78.930058319999972</v>
          </cell>
          <cell r="BU26">
            <v>-0.65187290000002918</v>
          </cell>
          <cell r="BV26">
            <v>78.211829420000001</v>
          </cell>
          <cell r="BW26">
            <v>-0.46076349999999999</v>
          </cell>
          <cell r="BX26">
            <v>78.724070519999998</v>
          </cell>
          <cell r="BY26">
            <v>-0.20598779999997419</v>
          </cell>
          <cell r="BZ26">
            <v>77.988000089999986</v>
          </cell>
          <cell r="CA26">
            <v>-0.22382933000001312</v>
          </cell>
          <cell r="CB26">
            <v>78.826081389999999</v>
          </cell>
          <cell r="CC26">
            <v>0.10201087000000086</v>
          </cell>
          <cell r="CD26">
            <v>78.096751589999982</v>
          </cell>
          <cell r="CE26">
            <v>0.1087515</v>
          </cell>
          <cell r="CF26">
            <v>78.839304859999999</v>
          </cell>
          <cell r="CG26">
            <v>1.3223469999999793E-2</v>
          </cell>
          <cell r="CH26">
            <v>78.400017259999984</v>
          </cell>
          <cell r="CI26">
            <v>0.30326567000000176</v>
          </cell>
          <cell r="CJ26">
            <v>78.990266999999989</v>
          </cell>
          <cell r="CK26">
            <v>0.15096213999999009</v>
          </cell>
          <cell r="CL26">
            <v>78.079253759999986</v>
          </cell>
          <cell r="CM26">
            <v>-0.32076349999999998</v>
          </cell>
          <cell r="CN26">
            <v>81.940401659999992</v>
          </cell>
          <cell r="CO26">
            <v>2.9501346600000034</v>
          </cell>
          <cell r="CP26">
            <v>77.631677759999988</v>
          </cell>
          <cell r="CQ26">
            <v>-0.44757599999999997</v>
          </cell>
          <cell r="CR26">
            <v>81.897205299999996</v>
          </cell>
          <cell r="CS26">
            <v>-4.3196359999996048E-2</v>
          </cell>
          <cell r="CT26">
            <v>77.088480929999989</v>
          </cell>
          <cell r="CU26">
            <v>-0.54319682999999819</v>
          </cell>
          <cell r="CV26">
            <v>82.182271399999991</v>
          </cell>
          <cell r="CW26">
            <v>0.28506609999999455</v>
          </cell>
          <cell r="CX26">
            <v>76.641784099999995</v>
          </cell>
          <cell r="CY26">
            <v>-0.44669682999999821</v>
          </cell>
          <cell r="CZ26">
            <v>82.853980209999989</v>
          </cell>
          <cell r="DA26">
            <v>0.67170880999999838</v>
          </cell>
          <cell r="DB26">
            <v>76.09697894</v>
          </cell>
          <cell r="DC26">
            <v>-0.54480515999999646</v>
          </cell>
          <cell r="DD26">
            <v>0</v>
          </cell>
          <cell r="DE26">
            <v>-82.853980209999989</v>
          </cell>
          <cell r="DF26">
            <v>75.552173780000004</v>
          </cell>
          <cell r="DG26">
            <v>-0.54480515999999646</v>
          </cell>
        </row>
        <row r="27">
          <cell r="B27">
            <v>27</v>
          </cell>
          <cell r="C27" t="str">
            <v>Investimentos</v>
          </cell>
          <cell r="D27">
            <v>695</v>
          </cell>
          <cell r="G27">
            <v>695</v>
          </cell>
          <cell r="L27">
            <v>0.13897276999999997</v>
          </cell>
          <cell r="M27">
            <v>0</v>
          </cell>
          <cell r="N27">
            <v>0</v>
          </cell>
          <cell r="O27">
            <v>0</v>
          </cell>
          <cell r="P27">
            <v>0.13897276999999997</v>
          </cell>
          <cell r="Q27">
            <v>0</v>
          </cell>
          <cell r="R27">
            <v>0</v>
          </cell>
          <cell r="S27">
            <v>0</v>
          </cell>
          <cell r="T27">
            <v>0.13897276999999997</v>
          </cell>
          <cell r="U27">
            <v>0</v>
          </cell>
          <cell r="V27">
            <v>0</v>
          </cell>
          <cell r="W27">
            <v>0</v>
          </cell>
          <cell r="X27">
            <v>0.13897276999999997</v>
          </cell>
          <cell r="Y27">
            <v>0</v>
          </cell>
          <cell r="Z27">
            <v>0</v>
          </cell>
          <cell r="AA27">
            <v>0</v>
          </cell>
          <cell r="AB27">
            <v>0.13897276999999997</v>
          </cell>
          <cell r="AC27">
            <v>0</v>
          </cell>
          <cell r="AD27">
            <v>0</v>
          </cell>
          <cell r="AE27">
            <v>0</v>
          </cell>
          <cell r="AF27">
            <v>0.13897276999999997</v>
          </cell>
          <cell r="AG27">
            <v>0</v>
          </cell>
          <cell r="AH27">
            <v>0</v>
          </cell>
          <cell r="AI27">
            <v>0</v>
          </cell>
          <cell r="AJ27">
            <v>0.13897276999999997</v>
          </cell>
          <cell r="AK27">
            <v>0</v>
          </cell>
          <cell r="AL27">
            <v>0</v>
          </cell>
          <cell r="AM27">
            <v>0</v>
          </cell>
          <cell r="AN27">
            <v>0.13897276999999997</v>
          </cell>
          <cell r="AO27">
            <v>0</v>
          </cell>
          <cell r="AP27">
            <v>0</v>
          </cell>
          <cell r="AQ27">
            <v>0</v>
          </cell>
          <cell r="AR27">
            <v>0.13897276999999997</v>
          </cell>
          <cell r="AS27">
            <v>0</v>
          </cell>
          <cell r="AT27">
            <v>0</v>
          </cell>
          <cell r="AU27">
            <v>0</v>
          </cell>
          <cell r="AV27">
            <v>0.13897276999999997</v>
          </cell>
          <cell r="AW27">
            <v>0</v>
          </cell>
          <cell r="AX27">
            <v>0</v>
          </cell>
          <cell r="AY27">
            <v>0</v>
          </cell>
          <cell r="AZ27">
            <v>0.13897276999999997</v>
          </cell>
          <cell r="BA27">
            <v>0</v>
          </cell>
          <cell r="BB27">
            <v>0</v>
          </cell>
          <cell r="BC27">
            <v>0</v>
          </cell>
          <cell r="BD27">
            <v>0.13897276999999997</v>
          </cell>
          <cell r="BE27">
            <v>0</v>
          </cell>
          <cell r="BF27">
            <v>0</v>
          </cell>
          <cell r="BG27">
            <v>0</v>
          </cell>
          <cell r="BH27">
            <v>0.13897276999999997</v>
          </cell>
          <cell r="BI27">
            <v>0</v>
          </cell>
          <cell r="BJ27">
            <v>0.13897277</v>
          </cell>
          <cell r="BK27">
            <v>0.13897277</v>
          </cell>
          <cell r="BL27">
            <v>0.13897276999999997</v>
          </cell>
          <cell r="BM27">
            <v>0</v>
          </cell>
          <cell r="BN27">
            <v>0.13897277</v>
          </cell>
          <cell r="BO27">
            <v>0</v>
          </cell>
          <cell r="BP27">
            <v>0.13897276999999997</v>
          </cell>
          <cell r="BQ27">
            <v>0</v>
          </cell>
          <cell r="BR27">
            <v>0.13897277</v>
          </cell>
          <cell r="BS27">
            <v>0</v>
          </cell>
          <cell r="BT27">
            <v>0.13897276999999997</v>
          </cell>
          <cell r="BU27">
            <v>0</v>
          </cell>
          <cell r="BV27">
            <v>0.13897277</v>
          </cell>
          <cell r="BW27">
            <v>0</v>
          </cell>
          <cell r="BX27">
            <v>0.13897276999999997</v>
          </cell>
          <cell r="BY27">
            <v>0</v>
          </cell>
          <cell r="BZ27">
            <v>0.13897277</v>
          </cell>
          <cell r="CA27">
            <v>0</v>
          </cell>
          <cell r="CB27">
            <v>0.13897276999999997</v>
          </cell>
          <cell r="CC27">
            <v>0</v>
          </cell>
          <cell r="CD27">
            <v>0.13897277</v>
          </cell>
          <cell r="CE27">
            <v>0</v>
          </cell>
          <cell r="CF27">
            <v>0.13897276999999997</v>
          </cell>
          <cell r="CG27">
            <v>0</v>
          </cell>
          <cell r="CH27">
            <v>0.13897277</v>
          </cell>
          <cell r="CI27">
            <v>0</v>
          </cell>
          <cell r="CJ27">
            <v>0.13897276999999997</v>
          </cell>
          <cell r="CK27">
            <v>0</v>
          </cell>
          <cell r="CL27">
            <v>0.13897277</v>
          </cell>
          <cell r="CM27">
            <v>0</v>
          </cell>
          <cell r="CN27">
            <v>0.13897276999999997</v>
          </cell>
          <cell r="CO27">
            <v>0</v>
          </cell>
          <cell r="CP27">
            <v>0.13897277</v>
          </cell>
          <cell r="CQ27">
            <v>0</v>
          </cell>
          <cell r="CR27">
            <v>0.13897276999999997</v>
          </cell>
          <cell r="CS27">
            <v>0</v>
          </cell>
          <cell r="CT27">
            <v>0.13897277</v>
          </cell>
          <cell r="CU27">
            <v>0</v>
          </cell>
          <cell r="CV27">
            <v>0.13897276999999997</v>
          </cell>
          <cell r="CW27">
            <v>0</v>
          </cell>
          <cell r="CX27">
            <v>0.13897277</v>
          </cell>
          <cell r="CY27">
            <v>0</v>
          </cell>
          <cell r="CZ27">
            <v>0.13897276999999997</v>
          </cell>
          <cell r="DA27">
            <v>0</v>
          </cell>
          <cell r="DB27">
            <v>0.13897277</v>
          </cell>
          <cell r="DC27">
            <v>0</v>
          </cell>
          <cell r="DD27">
            <v>0</v>
          </cell>
          <cell r="DE27">
            <v>-0.13897276999999997</v>
          </cell>
          <cell r="DF27">
            <v>0.13897277</v>
          </cell>
          <cell r="DG27">
            <v>0</v>
          </cell>
        </row>
        <row r="28">
          <cell r="B28">
            <v>28</v>
          </cell>
          <cell r="C28" t="str">
            <v>Imobilizado liq.</v>
          </cell>
          <cell r="D28">
            <v>723</v>
          </cell>
          <cell r="G28">
            <v>723</v>
          </cell>
          <cell r="L28">
            <v>42.745993079999998</v>
          </cell>
          <cell r="M28">
            <v>0</v>
          </cell>
          <cell r="N28">
            <v>0</v>
          </cell>
          <cell r="O28">
            <v>0</v>
          </cell>
          <cell r="P28">
            <v>44.359817060000005</v>
          </cell>
          <cell r="Q28">
            <v>1.6138239800000065</v>
          </cell>
          <cell r="R28">
            <v>0</v>
          </cell>
          <cell r="S28">
            <v>0</v>
          </cell>
          <cell r="T28">
            <v>50.867409359999982</v>
          </cell>
          <cell r="U28">
            <v>6.5075922999999776</v>
          </cell>
          <cell r="V28">
            <v>0</v>
          </cell>
          <cell r="W28">
            <v>0</v>
          </cell>
          <cell r="X28">
            <v>53.220831210000007</v>
          </cell>
          <cell r="Y28">
            <v>2.353421850000025</v>
          </cell>
          <cell r="Z28">
            <v>0</v>
          </cell>
          <cell r="AA28">
            <v>0</v>
          </cell>
          <cell r="AB28">
            <v>56.29071725</v>
          </cell>
          <cell r="AC28">
            <v>3.069886039999993</v>
          </cell>
          <cell r="AD28">
            <v>0</v>
          </cell>
          <cell r="AE28">
            <v>0</v>
          </cell>
          <cell r="AF28">
            <v>58.17006168999999</v>
          </cell>
          <cell r="AG28">
            <v>1.8793444399999899</v>
          </cell>
          <cell r="AH28">
            <v>0</v>
          </cell>
          <cell r="AI28">
            <v>0</v>
          </cell>
          <cell r="AJ28">
            <v>60.950458559999987</v>
          </cell>
          <cell r="AK28">
            <v>2.780396869999997</v>
          </cell>
          <cell r="AL28">
            <v>0</v>
          </cell>
          <cell r="AM28">
            <v>0</v>
          </cell>
          <cell r="AN28">
            <v>62.517971339999988</v>
          </cell>
          <cell r="AO28">
            <v>1.5675127800000013</v>
          </cell>
          <cell r="AP28">
            <v>0</v>
          </cell>
          <cell r="AQ28">
            <v>0</v>
          </cell>
          <cell r="AR28">
            <v>64.616340700000009</v>
          </cell>
          <cell r="AS28">
            <v>2.0983693600000208</v>
          </cell>
          <cell r="AT28">
            <v>0</v>
          </cell>
          <cell r="AU28">
            <v>0</v>
          </cell>
          <cell r="AV28">
            <v>66.583112990000004</v>
          </cell>
          <cell r="AW28">
            <v>1.9667722899999944</v>
          </cell>
          <cell r="AX28">
            <v>0</v>
          </cell>
          <cell r="AY28">
            <v>0</v>
          </cell>
          <cell r="AZ28">
            <v>68.042226789999987</v>
          </cell>
          <cell r="BA28">
            <v>1.459113799999983</v>
          </cell>
          <cell r="BB28">
            <v>0</v>
          </cell>
          <cell r="BC28">
            <v>0</v>
          </cell>
          <cell r="BD28">
            <v>68.83680575999999</v>
          </cell>
          <cell r="BE28">
            <v>0.79457897000000344</v>
          </cell>
          <cell r="BF28">
            <v>0</v>
          </cell>
          <cell r="BG28">
            <v>0</v>
          </cell>
          <cell r="BH28">
            <v>79.506043980000015</v>
          </cell>
          <cell r="BI28">
            <v>10.669238220000025</v>
          </cell>
          <cell r="BJ28">
            <v>79.506043980000001</v>
          </cell>
          <cell r="BK28">
            <v>79.506043980000001</v>
          </cell>
          <cell r="BL28">
            <v>79.842422559999989</v>
          </cell>
          <cell r="BM28">
            <v>0.33637857999997323</v>
          </cell>
          <cell r="BN28">
            <v>79.055262159999998</v>
          </cell>
          <cell r="BO28">
            <v>-0.45078182000000777</v>
          </cell>
          <cell r="BP28">
            <v>79.442958450000006</v>
          </cell>
          <cell r="BQ28">
            <v>-0.3994641099999825</v>
          </cell>
          <cell r="BR28">
            <v>78.533620150000004</v>
          </cell>
          <cell r="BS28">
            <v>-0.52164200999999044</v>
          </cell>
          <cell r="BT28">
            <v>78.791085549999977</v>
          </cell>
          <cell r="BU28">
            <v>-0.65187290000002918</v>
          </cell>
          <cell r="BV28">
            <v>78.072856650000006</v>
          </cell>
          <cell r="BW28">
            <v>-0.46076349999999999</v>
          </cell>
          <cell r="BX28">
            <v>78.585097750000003</v>
          </cell>
          <cell r="BY28">
            <v>-0.20598779999997419</v>
          </cell>
          <cell r="BZ28">
            <v>77.84902731999999</v>
          </cell>
          <cell r="CA28">
            <v>-0.22382933000001312</v>
          </cell>
          <cell r="CB28">
            <v>78.687108620000004</v>
          </cell>
          <cell r="CC28">
            <v>0.10201087000000086</v>
          </cell>
          <cell r="CD28">
            <v>77.957778819999987</v>
          </cell>
          <cell r="CE28">
            <v>0.1087515</v>
          </cell>
          <cell r="CF28">
            <v>78.700332090000003</v>
          </cell>
          <cell r="CG28">
            <v>1.3223469999999793E-2</v>
          </cell>
          <cell r="CH28">
            <v>78.261044489999989</v>
          </cell>
          <cell r="CI28">
            <v>0.30326567000000176</v>
          </cell>
          <cell r="CJ28">
            <v>78.851294229999993</v>
          </cell>
          <cell r="CK28">
            <v>0.15096213999999009</v>
          </cell>
          <cell r="CL28">
            <v>77.940280989999991</v>
          </cell>
          <cell r="CM28">
            <v>-0.32076349999999998</v>
          </cell>
          <cell r="CN28">
            <v>81.801428889999997</v>
          </cell>
          <cell r="CO28">
            <v>2.9501346600000034</v>
          </cell>
          <cell r="CP28">
            <v>77.492704989999993</v>
          </cell>
          <cell r="CQ28">
            <v>-0.44757599999999997</v>
          </cell>
          <cell r="CR28">
            <v>81.758232530000001</v>
          </cell>
          <cell r="CS28">
            <v>-4.3196359999996048E-2</v>
          </cell>
          <cell r="CT28">
            <v>76.949508159999993</v>
          </cell>
          <cell r="CU28">
            <v>-0.54319682999999819</v>
          </cell>
          <cell r="CV28">
            <v>82.043298629999995</v>
          </cell>
          <cell r="CW28">
            <v>0.28506609999999455</v>
          </cell>
          <cell r="CX28">
            <v>76.50281133</v>
          </cell>
          <cell r="CY28">
            <v>-0.44669682999999821</v>
          </cell>
          <cell r="CZ28">
            <v>82.715007439999994</v>
          </cell>
          <cell r="DA28">
            <v>0.67170880999999838</v>
          </cell>
          <cell r="DB28">
            <v>75.958006170000004</v>
          </cell>
          <cell r="DC28">
            <v>-0.54480515999999646</v>
          </cell>
          <cell r="DD28">
            <v>0</v>
          </cell>
          <cell r="DE28">
            <v>-82.715007439999994</v>
          </cell>
          <cell r="DF28">
            <v>75.413201010000009</v>
          </cell>
          <cell r="DG28">
            <v>-0.54480515999999646</v>
          </cell>
        </row>
        <row r="29">
          <cell r="B29">
            <v>29</v>
          </cell>
          <cell r="C29" t="str">
            <v xml:space="preserve">     Bruto</v>
          </cell>
          <cell r="D29">
            <v>710</v>
          </cell>
          <cell r="E29">
            <v>711</v>
          </cell>
          <cell r="G29">
            <v>710</v>
          </cell>
          <cell r="H29">
            <v>711</v>
          </cell>
          <cell r="L29">
            <v>51.872497530000004</v>
          </cell>
          <cell r="M29">
            <v>0</v>
          </cell>
          <cell r="N29">
            <v>0</v>
          </cell>
          <cell r="O29">
            <v>0</v>
          </cell>
          <cell r="P29">
            <v>53.705947109999997</v>
          </cell>
          <cell r="Q29">
            <v>1.8334495799999928</v>
          </cell>
          <cell r="R29">
            <v>0</v>
          </cell>
          <cell r="S29">
            <v>0</v>
          </cell>
          <cell r="T29">
            <v>60.435716519999986</v>
          </cell>
          <cell r="U29">
            <v>6.7297694099999887</v>
          </cell>
          <cell r="V29">
            <v>0</v>
          </cell>
          <cell r="W29">
            <v>0</v>
          </cell>
          <cell r="X29">
            <v>63.018805680000007</v>
          </cell>
          <cell r="Y29">
            <v>2.5830891600000214</v>
          </cell>
          <cell r="Z29">
            <v>0</v>
          </cell>
          <cell r="AA29">
            <v>0</v>
          </cell>
          <cell r="AB29">
            <v>66.455448610000005</v>
          </cell>
          <cell r="AC29">
            <v>3.4366429299999979</v>
          </cell>
          <cell r="AD29">
            <v>0</v>
          </cell>
          <cell r="AE29">
            <v>0</v>
          </cell>
          <cell r="AF29">
            <v>68.567174289999997</v>
          </cell>
          <cell r="AG29">
            <v>2.1117256799999922</v>
          </cell>
          <cell r="AH29">
            <v>0</v>
          </cell>
          <cell r="AI29">
            <v>0</v>
          </cell>
          <cell r="AJ29">
            <v>71.66482852999998</v>
          </cell>
          <cell r="AK29">
            <v>3.0976542399999829</v>
          </cell>
          <cell r="AL29">
            <v>0</v>
          </cell>
          <cell r="AM29">
            <v>0</v>
          </cell>
          <cell r="AN29">
            <v>73.615289009999984</v>
          </cell>
          <cell r="AO29">
            <v>1.9504604800000038</v>
          </cell>
          <cell r="AP29">
            <v>0</v>
          </cell>
          <cell r="AQ29">
            <v>0</v>
          </cell>
          <cell r="AR29">
            <v>76.101157670000006</v>
          </cell>
          <cell r="AS29">
            <v>2.4858686600000226</v>
          </cell>
          <cell r="AT29">
            <v>0</v>
          </cell>
          <cell r="AU29">
            <v>0</v>
          </cell>
          <cell r="AV29">
            <v>78.449038880000003</v>
          </cell>
          <cell r="AW29">
            <v>2.3478812099999971</v>
          </cell>
          <cell r="AX29">
            <v>0</v>
          </cell>
          <cell r="AY29">
            <v>0</v>
          </cell>
          <cell r="AZ29">
            <v>80.27883396</v>
          </cell>
          <cell r="BA29">
            <v>1.8297950799999967</v>
          </cell>
          <cell r="BB29">
            <v>0</v>
          </cell>
          <cell r="BC29">
            <v>0</v>
          </cell>
          <cell r="BD29">
            <v>81.363764079999996</v>
          </cell>
          <cell r="BE29">
            <v>1.0849301199999957</v>
          </cell>
          <cell r="BF29">
            <v>0</v>
          </cell>
          <cell r="BG29">
            <v>0</v>
          </cell>
          <cell r="BH29">
            <v>92.431285300000013</v>
          </cell>
          <cell r="BI29">
            <v>11.067521220000017</v>
          </cell>
          <cell r="BJ29">
            <v>79.506043980000001</v>
          </cell>
          <cell r="BK29">
            <v>79.506043980000001</v>
          </cell>
          <cell r="BL29">
            <v>93.217120669999986</v>
          </cell>
          <cell r="BM29">
            <v>0.7858353699999725</v>
          </cell>
          <cell r="BN29">
            <v>79.055262159999998</v>
          </cell>
          <cell r="BO29">
            <v>-0.45078182000000777</v>
          </cell>
          <cell r="BP29">
            <v>93.30184023000001</v>
          </cell>
          <cell r="BQ29">
            <v>8.4719560000024785E-2</v>
          </cell>
          <cell r="BR29">
            <v>78.533620150000004</v>
          </cell>
          <cell r="BS29">
            <v>-0.52164200999999044</v>
          </cell>
          <cell r="BT29">
            <v>92.810722619999993</v>
          </cell>
          <cell r="BU29">
            <v>-0.49111761000001763</v>
          </cell>
          <cell r="BV29">
            <v>78.072856650000006</v>
          </cell>
          <cell r="BW29">
            <v>-0.46076349999999999</v>
          </cell>
          <cell r="BX29">
            <v>93.108748209999987</v>
          </cell>
          <cell r="BY29">
            <v>0.29802558999999462</v>
          </cell>
          <cell r="BZ29">
            <v>77.84902731999999</v>
          </cell>
          <cell r="CA29">
            <v>-0.22382933000001312</v>
          </cell>
          <cell r="CB29">
            <v>93.602630329999997</v>
          </cell>
          <cell r="CC29">
            <v>0.49388212000000919</v>
          </cell>
          <cell r="CD29">
            <v>77.957778819999987</v>
          </cell>
          <cell r="CE29">
            <v>0.1087515</v>
          </cell>
          <cell r="CF29">
            <v>94.141388960000015</v>
          </cell>
          <cell r="CG29">
            <v>0.538758630000018</v>
          </cell>
          <cell r="CH29">
            <v>78.261044489999989</v>
          </cell>
          <cell r="CI29">
            <v>0.30326567000000176</v>
          </cell>
          <cell r="CJ29">
            <v>94.749395289999995</v>
          </cell>
          <cell r="CK29">
            <v>0.60800632999998072</v>
          </cell>
          <cell r="CL29">
            <v>77.940280989999991</v>
          </cell>
          <cell r="CM29">
            <v>-0.32076349999999998</v>
          </cell>
          <cell r="CN29">
            <v>98.188466009999999</v>
          </cell>
          <cell r="CO29">
            <v>3.4390707200000037</v>
          </cell>
          <cell r="CP29">
            <v>77.492704989999993</v>
          </cell>
          <cell r="CQ29">
            <v>-0.44757599999999997</v>
          </cell>
          <cell r="CR29">
            <v>98.585645970000002</v>
          </cell>
          <cell r="CS29">
            <v>0.39717996000000255</v>
          </cell>
          <cell r="CT29">
            <v>76.949508159999993</v>
          </cell>
          <cell r="CU29">
            <v>-0.54319682999999819</v>
          </cell>
          <cell r="CV29">
            <v>99.197705970000001</v>
          </cell>
          <cell r="CW29">
            <v>0.6120599999999996</v>
          </cell>
          <cell r="CX29">
            <v>76.50281133</v>
          </cell>
          <cell r="CY29">
            <v>-0.44669682999999821</v>
          </cell>
          <cell r="CZ29">
            <v>100.29715081000001</v>
          </cell>
          <cell r="DA29">
            <v>1.0994448400000039</v>
          </cell>
          <cell r="DB29">
            <v>75.958006170000004</v>
          </cell>
          <cell r="DC29">
            <v>-0.54480515999999646</v>
          </cell>
          <cell r="DD29">
            <v>0</v>
          </cell>
          <cell r="DE29">
            <v>-100.29715081000001</v>
          </cell>
          <cell r="DF29">
            <v>75.413201010000009</v>
          </cell>
          <cell r="DG29">
            <v>-0.54480515999999646</v>
          </cell>
        </row>
        <row r="30">
          <cell r="B30">
            <v>30</v>
          </cell>
          <cell r="C30" t="str">
            <v xml:space="preserve">     Depreciação acumulada</v>
          </cell>
          <cell r="D30">
            <v>722</v>
          </cell>
          <cell r="G30">
            <v>722</v>
          </cell>
          <cell r="L30">
            <v>-9.1265044500000005</v>
          </cell>
          <cell r="M30">
            <v>0</v>
          </cell>
          <cell r="N30">
            <v>0</v>
          </cell>
          <cell r="O30">
            <v>0</v>
          </cell>
          <cell r="P30">
            <v>-9.3461300500000011</v>
          </cell>
          <cell r="Q30">
            <v>-0.21962560000000053</v>
          </cell>
          <cell r="R30">
            <v>0</v>
          </cell>
          <cell r="S30">
            <v>0</v>
          </cell>
          <cell r="T30">
            <v>-9.5683071600000016</v>
          </cell>
          <cell r="U30">
            <v>-0.22217711000000051</v>
          </cell>
          <cell r="V30">
            <v>0</v>
          </cell>
          <cell r="W30">
            <v>0</v>
          </cell>
          <cell r="X30">
            <v>-9.7979744700000015</v>
          </cell>
          <cell r="Y30">
            <v>-0.22966730999999996</v>
          </cell>
          <cell r="Z30">
            <v>0</v>
          </cell>
          <cell r="AA30">
            <v>0</v>
          </cell>
          <cell r="AB30">
            <v>-10.164731359999999</v>
          </cell>
          <cell r="AC30">
            <v>-0.36675688999999778</v>
          </cell>
          <cell r="AD30">
            <v>0</v>
          </cell>
          <cell r="AE30">
            <v>0</v>
          </cell>
          <cell r="AF30">
            <v>-10.3971126</v>
          </cell>
          <cell r="AG30">
            <v>-0.23238124000000049</v>
          </cell>
          <cell r="AH30">
            <v>0</v>
          </cell>
          <cell r="AI30">
            <v>0</v>
          </cell>
          <cell r="AJ30">
            <v>-10.714369969999998</v>
          </cell>
          <cell r="AK30">
            <v>-0.31725736999999832</v>
          </cell>
          <cell r="AL30">
            <v>0</v>
          </cell>
          <cell r="AM30">
            <v>0</v>
          </cell>
          <cell r="AN30">
            <v>-11.097317670000001</v>
          </cell>
          <cell r="AO30">
            <v>-0.38294770000000256</v>
          </cell>
          <cell r="AP30">
            <v>0</v>
          </cell>
          <cell r="AQ30">
            <v>0</v>
          </cell>
          <cell r="AR30">
            <v>-11.484816970000001</v>
          </cell>
          <cell r="AS30">
            <v>-0.38749929999999999</v>
          </cell>
          <cell r="AT30">
            <v>0</v>
          </cell>
          <cell r="AU30">
            <v>0</v>
          </cell>
          <cell r="AV30">
            <v>-11.86592589</v>
          </cell>
          <cell r="AW30">
            <v>-0.38110891999999907</v>
          </cell>
          <cell r="AX30">
            <v>0</v>
          </cell>
          <cell r="AY30">
            <v>0</v>
          </cell>
          <cell r="AZ30">
            <v>-12.236607169999999</v>
          </cell>
          <cell r="BA30">
            <v>-0.37068127999999945</v>
          </cell>
          <cell r="BB30">
            <v>0</v>
          </cell>
          <cell r="BC30">
            <v>0</v>
          </cell>
          <cell r="BD30">
            <v>-12.526958320000002</v>
          </cell>
          <cell r="BE30">
            <v>-0.29035115000000289</v>
          </cell>
          <cell r="BF30">
            <v>0</v>
          </cell>
          <cell r="BG30">
            <v>0</v>
          </cell>
          <cell r="BH30">
            <v>-12.92524132</v>
          </cell>
          <cell r="BI30">
            <v>-0.3982829999999975</v>
          </cell>
          <cell r="BJ30">
            <v>0</v>
          </cell>
          <cell r="BK30">
            <v>0</v>
          </cell>
          <cell r="BL30">
            <v>-13.374698109999997</v>
          </cell>
          <cell r="BM30">
            <v>-0.4494567899999975</v>
          </cell>
          <cell r="BN30">
            <v>0</v>
          </cell>
          <cell r="BO30">
            <v>0</v>
          </cell>
          <cell r="BP30">
            <v>-13.858881779999999</v>
          </cell>
          <cell r="BQ30">
            <v>-0.48418367000000195</v>
          </cell>
          <cell r="BR30">
            <v>0</v>
          </cell>
          <cell r="BS30">
            <v>0</v>
          </cell>
          <cell r="BT30">
            <v>-14.019637070000002</v>
          </cell>
          <cell r="BU30">
            <v>-0.16075529000000266</v>
          </cell>
          <cell r="BV30">
            <v>0</v>
          </cell>
          <cell r="BW30">
            <v>0</v>
          </cell>
          <cell r="BX30">
            <v>-14.523650460000001</v>
          </cell>
          <cell r="BY30">
            <v>-0.50401338999999901</v>
          </cell>
          <cell r="BZ30">
            <v>0</v>
          </cell>
          <cell r="CA30">
            <v>0</v>
          </cell>
          <cell r="CB30">
            <v>-14.915521709999998</v>
          </cell>
          <cell r="CC30">
            <v>-0.39187124999999767</v>
          </cell>
          <cell r="CD30">
            <v>0</v>
          </cell>
          <cell r="CE30">
            <v>0</v>
          </cell>
          <cell r="CF30">
            <v>-15.441056870000001</v>
          </cell>
          <cell r="CG30">
            <v>-0.52553516000000222</v>
          </cell>
          <cell r="CH30">
            <v>0</v>
          </cell>
          <cell r="CI30">
            <v>0</v>
          </cell>
          <cell r="CJ30">
            <v>-15.89810106</v>
          </cell>
          <cell r="CK30">
            <v>-0.45704418999999952</v>
          </cell>
          <cell r="CL30">
            <v>0</v>
          </cell>
          <cell r="CM30">
            <v>0</v>
          </cell>
          <cell r="CN30">
            <v>-16.387037119999999</v>
          </cell>
          <cell r="CO30">
            <v>-0.48893605999999856</v>
          </cell>
          <cell r="CP30">
            <v>0</v>
          </cell>
          <cell r="CQ30">
            <v>0</v>
          </cell>
          <cell r="CR30">
            <v>-16.827413439999997</v>
          </cell>
          <cell r="CS30">
            <v>-0.4403763199999986</v>
          </cell>
          <cell r="CT30">
            <v>0</v>
          </cell>
          <cell r="CU30">
            <v>0</v>
          </cell>
          <cell r="CV30">
            <v>-17.154407339999999</v>
          </cell>
          <cell r="CW30">
            <v>-0.3269939000000015</v>
          </cell>
          <cell r="CX30">
            <v>0</v>
          </cell>
          <cell r="CY30">
            <v>0</v>
          </cell>
          <cell r="CZ30">
            <v>-17.582143369999997</v>
          </cell>
          <cell r="DA30">
            <v>-0.42773602999999838</v>
          </cell>
          <cell r="DB30">
            <v>0</v>
          </cell>
          <cell r="DC30">
            <v>0</v>
          </cell>
          <cell r="DD30">
            <v>0</v>
          </cell>
          <cell r="DE30">
            <v>17.582143369999997</v>
          </cell>
          <cell r="DF30">
            <v>0</v>
          </cell>
          <cell r="DG30">
            <v>0</v>
          </cell>
        </row>
        <row r="31">
          <cell r="B31">
            <v>31</v>
          </cell>
          <cell r="C31" t="str">
            <v>Diferido</v>
          </cell>
          <cell r="D31">
            <v>733</v>
          </cell>
          <cell r="G31">
            <v>733</v>
          </cell>
          <cell r="L31">
            <v>4.2853570899999998</v>
          </cell>
          <cell r="M31">
            <v>0</v>
          </cell>
          <cell r="N31">
            <v>0</v>
          </cell>
          <cell r="O31">
            <v>0</v>
          </cell>
          <cell r="P31">
            <v>5.0169151200000002</v>
          </cell>
          <cell r="Q31">
            <v>0.73155803000000041</v>
          </cell>
          <cell r="R31">
            <v>0</v>
          </cell>
          <cell r="S31">
            <v>0</v>
          </cell>
          <cell r="T31">
            <v>0</v>
          </cell>
          <cell r="U31">
            <v>-5.0169151200000002</v>
          </cell>
          <cell r="V31">
            <v>0</v>
          </cell>
          <cell r="W31">
            <v>0</v>
          </cell>
          <cell r="X31">
            <v>0.5373548199999999</v>
          </cell>
          <cell r="Y31">
            <v>0.5373548199999999</v>
          </cell>
          <cell r="Z31">
            <v>0</v>
          </cell>
          <cell r="AA31">
            <v>0</v>
          </cell>
          <cell r="AB31">
            <v>0</v>
          </cell>
          <cell r="AC31">
            <v>-0.5373548199999999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</row>
        <row r="32">
          <cell r="B32">
            <v>32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</row>
        <row r="33">
          <cell r="B33">
            <v>33</v>
          </cell>
          <cell r="C33" t="str">
            <v>Total do Ativo</v>
          </cell>
          <cell r="D33">
            <v>735</v>
          </cell>
          <cell r="G33">
            <v>735</v>
          </cell>
          <cell r="L33">
            <v>792.30085025999995</v>
          </cell>
          <cell r="M33">
            <v>0</v>
          </cell>
          <cell r="N33">
            <v>0</v>
          </cell>
          <cell r="O33">
            <v>0</v>
          </cell>
          <cell r="P33">
            <v>755.71421977999978</v>
          </cell>
          <cell r="Q33">
            <v>-36.586630480000167</v>
          </cell>
          <cell r="R33">
            <v>0</v>
          </cell>
          <cell r="S33">
            <v>0</v>
          </cell>
          <cell r="T33">
            <v>730.13570811</v>
          </cell>
          <cell r="U33">
            <v>-25.578511669999784</v>
          </cell>
          <cell r="V33">
            <v>0</v>
          </cell>
          <cell r="W33">
            <v>0</v>
          </cell>
          <cell r="X33">
            <v>697.87988393999979</v>
          </cell>
          <cell r="Y33">
            <v>-32.25582417000021</v>
          </cell>
          <cell r="Z33">
            <v>0</v>
          </cell>
          <cell r="AA33">
            <v>0</v>
          </cell>
          <cell r="AB33">
            <v>678.00992794000001</v>
          </cell>
          <cell r="AC33">
            <v>-19.869955999999775</v>
          </cell>
          <cell r="AD33">
            <v>0</v>
          </cell>
          <cell r="AE33">
            <v>0</v>
          </cell>
          <cell r="AF33">
            <v>682.99413361999996</v>
          </cell>
          <cell r="AG33">
            <v>4.9842056799999455</v>
          </cell>
          <cell r="AH33">
            <v>0</v>
          </cell>
          <cell r="AI33">
            <v>0</v>
          </cell>
          <cell r="AJ33">
            <v>680.51467281999999</v>
          </cell>
          <cell r="AK33">
            <v>-2.4794607999999698</v>
          </cell>
          <cell r="AL33">
            <v>0</v>
          </cell>
          <cell r="AM33">
            <v>0</v>
          </cell>
          <cell r="AN33">
            <v>674.77437010000006</v>
          </cell>
          <cell r="AO33">
            <v>-5.7403027199999315</v>
          </cell>
          <cell r="AP33">
            <v>0</v>
          </cell>
          <cell r="AQ33">
            <v>0</v>
          </cell>
          <cell r="AR33">
            <v>702.77238651000016</v>
          </cell>
          <cell r="AS33">
            <v>27.998016410000105</v>
          </cell>
          <cell r="AT33">
            <v>0</v>
          </cell>
          <cell r="AU33">
            <v>0</v>
          </cell>
          <cell r="AV33">
            <v>782.06355113000018</v>
          </cell>
          <cell r="AW33">
            <v>79.291164620000018</v>
          </cell>
          <cell r="AX33">
            <v>0</v>
          </cell>
          <cell r="AY33">
            <v>0</v>
          </cell>
          <cell r="AZ33">
            <v>820.10391331999983</v>
          </cell>
          <cell r="BA33">
            <v>38.040362189999655</v>
          </cell>
          <cell r="BB33">
            <v>0</v>
          </cell>
          <cell r="BC33">
            <v>0</v>
          </cell>
          <cell r="BD33">
            <v>760.15218948999973</v>
          </cell>
          <cell r="BE33">
            <v>-59.951723830000105</v>
          </cell>
          <cell r="BF33">
            <v>0</v>
          </cell>
          <cell r="BG33">
            <v>0</v>
          </cell>
          <cell r="BH33">
            <v>709.11138668000012</v>
          </cell>
          <cell r="BI33">
            <v>-51.040802809999605</v>
          </cell>
          <cell r="BJ33">
            <v>709.1113866799999</v>
          </cell>
          <cell r="BK33">
            <v>709.1113866799999</v>
          </cell>
          <cell r="BL33">
            <v>677.29191959000013</v>
          </cell>
          <cell r="BM33">
            <v>-31.819467089999989</v>
          </cell>
          <cell r="BN33">
            <v>678.10428465999985</v>
          </cell>
          <cell r="BO33">
            <v>-31.00710202000004</v>
          </cell>
          <cell r="BP33">
            <v>648.60286702999997</v>
          </cell>
          <cell r="BQ33">
            <v>-28.689052560000164</v>
          </cell>
          <cell r="BR33">
            <v>666.54596685999991</v>
          </cell>
          <cell r="BS33">
            <v>-11.558317799999987</v>
          </cell>
          <cell r="BT33">
            <v>629.8717767600001</v>
          </cell>
          <cell r="BU33">
            <v>-18.731090269999868</v>
          </cell>
          <cell r="BV33">
            <v>645.33281801999988</v>
          </cell>
          <cell r="BW33">
            <v>-21.213148840000006</v>
          </cell>
          <cell r="BX33">
            <v>632.00366567999993</v>
          </cell>
          <cell r="BY33">
            <v>2.1318889199998239</v>
          </cell>
          <cell r="BZ33">
            <v>594.75003785999991</v>
          </cell>
          <cell r="CA33">
            <v>-50.582780159999992</v>
          </cell>
          <cell r="CB33">
            <v>665.71654501</v>
          </cell>
          <cell r="CC33">
            <v>33.712879330000078</v>
          </cell>
          <cell r="CD33">
            <v>566.11038447999988</v>
          </cell>
          <cell r="CE33">
            <v>-28.639653379999988</v>
          </cell>
          <cell r="CF33">
            <v>646.80259027</v>
          </cell>
          <cell r="CG33">
            <v>-18.913954740000008</v>
          </cell>
          <cell r="CH33">
            <v>571.25348826999982</v>
          </cell>
          <cell r="CI33">
            <v>5.1431037899999961</v>
          </cell>
          <cell r="CJ33">
            <v>717.85178444999997</v>
          </cell>
          <cell r="CK33">
            <v>71.049194179999972</v>
          </cell>
          <cell r="CL33">
            <v>615.15141251999978</v>
          </cell>
          <cell r="CM33">
            <v>43.897924249999974</v>
          </cell>
          <cell r="CN33">
            <v>754.97263296999995</v>
          </cell>
          <cell r="CO33">
            <v>37.120848519999981</v>
          </cell>
          <cell r="CP33">
            <v>661.21621581999977</v>
          </cell>
          <cell r="CQ33">
            <v>46.064803299999987</v>
          </cell>
          <cell r="CR33">
            <v>856.82997794999994</v>
          </cell>
          <cell r="CS33">
            <v>101.85734497999999</v>
          </cell>
          <cell r="CT33">
            <v>753.70732749999979</v>
          </cell>
          <cell r="CU33">
            <v>92.491111679999989</v>
          </cell>
          <cell r="CV33">
            <v>847.60116217999996</v>
          </cell>
          <cell r="CW33">
            <v>-9.2288157699999829</v>
          </cell>
          <cell r="CX33">
            <v>791.85505978999981</v>
          </cell>
          <cell r="CY33">
            <v>38.147732290000029</v>
          </cell>
          <cell r="CZ33">
            <v>828.98514831999989</v>
          </cell>
          <cell r="DA33">
            <v>-18.616013860000066</v>
          </cell>
          <cell r="DB33">
            <v>811.00378205999982</v>
          </cell>
          <cell r="DC33">
            <v>19.14872227</v>
          </cell>
          <cell r="DD33">
            <v>0</v>
          </cell>
          <cell r="DE33">
            <v>-828.98514831999989</v>
          </cell>
          <cell r="DF33">
            <v>728.01398329999984</v>
          </cell>
          <cell r="DG33">
            <v>-82.989798759999957</v>
          </cell>
        </row>
        <row r="34">
          <cell r="B34">
            <v>34</v>
          </cell>
        </row>
        <row r="35">
          <cell r="B35">
            <v>35</v>
          </cell>
        </row>
        <row r="36">
          <cell r="B36">
            <v>36</v>
          </cell>
          <cell r="C36" t="str">
            <v>PASSIVO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</row>
        <row r="37">
          <cell r="B37">
            <v>37</v>
          </cell>
          <cell r="C37" t="str">
            <v>Circulante</v>
          </cell>
          <cell r="D37">
            <v>977</v>
          </cell>
          <cell r="G37">
            <v>977</v>
          </cell>
          <cell r="L37">
            <v>542.16463252000005</v>
          </cell>
          <cell r="M37">
            <v>0</v>
          </cell>
          <cell r="N37">
            <v>0</v>
          </cell>
          <cell r="O37">
            <v>0</v>
          </cell>
          <cell r="P37">
            <v>510.31380211000004</v>
          </cell>
          <cell r="Q37">
            <v>-31.850830410000015</v>
          </cell>
          <cell r="R37">
            <v>0</v>
          </cell>
          <cell r="S37">
            <v>0</v>
          </cell>
          <cell r="T37">
            <v>486.30785597000011</v>
          </cell>
          <cell r="U37">
            <v>-24.005946139999935</v>
          </cell>
          <cell r="V37">
            <v>0</v>
          </cell>
          <cell r="W37">
            <v>0</v>
          </cell>
          <cell r="X37">
            <v>465.42431687999999</v>
          </cell>
          <cell r="Y37">
            <v>-20.883539090000113</v>
          </cell>
          <cell r="Z37">
            <v>0</v>
          </cell>
          <cell r="AA37">
            <v>0</v>
          </cell>
          <cell r="AB37">
            <v>441.25608736000004</v>
          </cell>
          <cell r="AC37">
            <v>-24.168229519999954</v>
          </cell>
          <cell r="AD37">
            <v>0</v>
          </cell>
          <cell r="AE37">
            <v>0</v>
          </cell>
          <cell r="AF37">
            <v>448.63232434000008</v>
          </cell>
          <cell r="AG37">
            <v>7.3762369800000442</v>
          </cell>
          <cell r="AH37">
            <v>0</v>
          </cell>
          <cell r="AI37">
            <v>0</v>
          </cell>
          <cell r="AJ37">
            <v>429.77621763000002</v>
          </cell>
          <cell r="AK37">
            <v>-18.856106710000063</v>
          </cell>
          <cell r="AL37">
            <v>0</v>
          </cell>
          <cell r="AM37">
            <v>0</v>
          </cell>
          <cell r="AN37">
            <v>434.35740202000005</v>
          </cell>
          <cell r="AO37">
            <v>4.5811843900000326</v>
          </cell>
          <cell r="AP37">
            <v>0</v>
          </cell>
          <cell r="AQ37">
            <v>0</v>
          </cell>
          <cell r="AR37">
            <v>471.91044512000008</v>
          </cell>
          <cell r="AS37">
            <v>37.553043100000025</v>
          </cell>
          <cell r="AT37">
            <v>0</v>
          </cell>
          <cell r="AU37">
            <v>0</v>
          </cell>
          <cell r="AV37">
            <v>547.36482906999993</v>
          </cell>
          <cell r="AW37">
            <v>75.454383949999851</v>
          </cell>
          <cell r="AX37">
            <v>0</v>
          </cell>
          <cell r="AY37">
            <v>0</v>
          </cell>
          <cell r="AZ37">
            <v>588.98198519999983</v>
          </cell>
          <cell r="BA37">
            <v>41.617156129999898</v>
          </cell>
          <cell r="BB37">
            <v>0</v>
          </cell>
          <cell r="BC37">
            <v>0</v>
          </cell>
          <cell r="BD37">
            <v>525.36727728000005</v>
          </cell>
          <cell r="BE37">
            <v>-63.614707919999773</v>
          </cell>
          <cell r="BF37">
            <v>0</v>
          </cell>
          <cell r="BG37">
            <v>0</v>
          </cell>
          <cell r="BH37">
            <v>483.00803368999999</v>
          </cell>
          <cell r="BI37">
            <v>-42.359243590000062</v>
          </cell>
          <cell r="BJ37">
            <v>486.25275973999993</v>
          </cell>
          <cell r="BK37">
            <v>486.25275973999993</v>
          </cell>
          <cell r="BL37">
            <v>439.17544034999997</v>
          </cell>
          <cell r="BM37">
            <v>-43.832593340000017</v>
          </cell>
          <cell r="BN37">
            <v>453.30752938999996</v>
          </cell>
          <cell r="BO37">
            <v>-32.945230349999974</v>
          </cell>
          <cell r="BP37">
            <v>404.34549032000007</v>
          </cell>
          <cell r="BQ37">
            <v>-34.829950029999907</v>
          </cell>
          <cell r="BR37">
            <v>440.87313805999992</v>
          </cell>
          <cell r="BS37">
            <v>-12.434391330000052</v>
          </cell>
          <cell r="BT37">
            <v>389.17435155999999</v>
          </cell>
          <cell r="BU37">
            <v>-15.171138760000076</v>
          </cell>
          <cell r="BV37">
            <v>422.99109493999993</v>
          </cell>
          <cell r="BW37">
            <v>-17.882043119999981</v>
          </cell>
          <cell r="BX37">
            <v>388.35877212999998</v>
          </cell>
          <cell r="BY37">
            <v>-0.81557943000001387</v>
          </cell>
          <cell r="BZ37">
            <v>374.02925540999996</v>
          </cell>
          <cell r="CA37">
            <v>-48.96183952999997</v>
          </cell>
          <cell r="CB37">
            <v>444.34472016000001</v>
          </cell>
          <cell r="CC37">
            <v>55.985948030000031</v>
          </cell>
          <cell r="CD37">
            <v>351.11213684999996</v>
          </cell>
          <cell r="CE37">
            <v>-22.917118559999995</v>
          </cell>
          <cell r="CF37">
            <v>416.32461953000001</v>
          </cell>
          <cell r="CG37">
            <v>-28.020100630000002</v>
          </cell>
          <cell r="CH37">
            <v>361.48791213999993</v>
          </cell>
          <cell r="CI37">
            <v>10.375775289999991</v>
          </cell>
          <cell r="CJ37">
            <v>491.43162705999998</v>
          </cell>
          <cell r="CK37">
            <v>75.107007529999976</v>
          </cell>
          <cell r="CL37">
            <v>404.05589583999995</v>
          </cell>
          <cell r="CM37">
            <v>42.567983700000013</v>
          </cell>
          <cell r="CN37">
            <v>535.53988136999999</v>
          </cell>
          <cell r="CO37">
            <v>44.108254310000007</v>
          </cell>
          <cell r="CP37">
            <v>449.27263620999992</v>
          </cell>
          <cell r="CQ37">
            <v>45.216740369999975</v>
          </cell>
          <cell r="CR37">
            <v>636.87787268999989</v>
          </cell>
          <cell r="CS37">
            <v>101.3379913199999</v>
          </cell>
          <cell r="CT37">
            <v>534.53836172999991</v>
          </cell>
          <cell r="CU37">
            <v>85.265725520000032</v>
          </cell>
          <cell r="CV37">
            <v>618.14167162000001</v>
          </cell>
          <cell r="CW37">
            <v>-18.736201069999879</v>
          </cell>
          <cell r="CX37">
            <v>562.48704042999987</v>
          </cell>
          <cell r="CY37">
            <v>27.948678700000002</v>
          </cell>
          <cell r="CZ37">
            <v>604.36873114000002</v>
          </cell>
          <cell r="DA37">
            <v>-13.772940479999988</v>
          </cell>
          <cell r="DB37">
            <v>574.30545265999979</v>
          </cell>
          <cell r="DC37">
            <v>11.81841222999997</v>
          </cell>
          <cell r="DD37">
            <v>0</v>
          </cell>
          <cell r="DE37">
            <v>-604.36873114000002</v>
          </cell>
          <cell r="DF37">
            <v>490.01091851999979</v>
          </cell>
          <cell r="DG37">
            <v>-84.294534139999968</v>
          </cell>
        </row>
        <row r="38">
          <cell r="B38">
            <v>38</v>
          </cell>
          <cell r="C38" t="str">
            <v>Fornecedores nacionais</v>
          </cell>
          <cell r="D38">
            <v>759</v>
          </cell>
          <cell r="E38">
            <v>765</v>
          </cell>
          <cell r="G38">
            <v>759</v>
          </cell>
          <cell r="H38">
            <v>765</v>
          </cell>
          <cell r="L38">
            <v>47.446292820000004</v>
          </cell>
          <cell r="M38">
            <v>0</v>
          </cell>
          <cell r="N38">
            <v>0</v>
          </cell>
          <cell r="O38">
            <v>0</v>
          </cell>
          <cell r="P38">
            <v>73.804543030000005</v>
          </cell>
          <cell r="Q38">
            <v>26.358250210000001</v>
          </cell>
          <cell r="R38">
            <v>0</v>
          </cell>
          <cell r="S38">
            <v>0</v>
          </cell>
          <cell r="T38">
            <v>79.85807733</v>
          </cell>
          <cell r="U38">
            <v>6.0535342999999955</v>
          </cell>
          <cell r="V38">
            <v>0</v>
          </cell>
          <cell r="W38">
            <v>0</v>
          </cell>
          <cell r="X38">
            <v>87.370837490000014</v>
          </cell>
          <cell r="Y38">
            <v>7.5127601600000133</v>
          </cell>
          <cell r="Z38">
            <v>0</v>
          </cell>
          <cell r="AA38">
            <v>0</v>
          </cell>
          <cell r="AB38">
            <v>69.801433129999992</v>
          </cell>
          <cell r="AC38">
            <v>-17.569404360000021</v>
          </cell>
          <cell r="AD38">
            <v>0</v>
          </cell>
          <cell r="AE38">
            <v>0</v>
          </cell>
          <cell r="AF38">
            <v>86.616411760000005</v>
          </cell>
          <cell r="AG38">
            <v>16.814978630000013</v>
          </cell>
          <cell r="AH38">
            <v>0</v>
          </cell>
          <cell r="AI38">
            <v>0</v>
          </cell>
          <cell r="AJ38">
            <v>89.75520431999999</v>
          </cell>
          <cell r="AK38">
            <v>3.1387925599999846</v>
          </cell>
          <cell r="AL38">
            <v>0</v>
          </cell>
          <cell r="AM38">
            <v>0</v>
          </cell>
          <cell r="AN38">
            <v>84.211749739999988</v>
          </cell>
          <cell r="AO38">
            <v>-5.5434545800000024</v>
          </cell>
          <cell r="AP38">
            <v>0</v>
          </cell>
          <cell r="AQ38">
            <v>0</v>
          </cell>
          <cell r="AR38">
            <v>98.154384790000009</v>
          </cell>
          <cell r="AS38">
            <v>13.942635050000021</v>
          </cell>
          <cell r="AT38">
            <v>0</v>
          </cell>
          <cell r="AU38">
            <v>0</v>
          </cell>
          <cell r="AV38">
            <v>130.23984287000002</v>
          </cell>
          <cell r="AW38">
            <v>32.085458080000009</v>
          </cell>
          <cell r="AX38">
            <v>0</v>
          </cell>
          <cell r="AY38">
            <v>0</v>
          </cell>
          <cell r="AZ38">
            <v>161.90799863000001</v>
          </cell>
          <cell r="BA38">
            <v>31.668155759999991</v>
          </cell>
          <cell r="BB38">
            <v>0</v>
          </cell>
          <cell r="BC38">
            <v>0</v>
          </cell>
          <cell r="BD38">
            <v>134.15861863000001</v>
          </cell>
          <cell r="BE38">
            <v>-27.749380000000002</v>
          </cell>
          <cell r="BF38">
            <v>0</v>
          </cell>
          <cell r="BG38">
            <v>0</v>
          </cell>
          <cell r="BH38">
            <v>80.642198930000006</v>
          </cell>
          <cell r="BI38">
            <v>-53.5164197</v>
          </cell>
          <cell r="BJ38">
            <v>87.874212589999999</v>
          </cell>
          <cell r="BK38">
            <v>87.874212589999999</v>
          </cell>
          <cell r="BL38">
            <v>56.978125599999998</v>
          </cell>
          <cell r="BM38">
            <v>-23.664073330000008</v>
          </cell>
          <cell r="BN38">
            <v>55.188498079999995</v>
          </cell>
          <cell r="BO38">
            <v>-32.685714510000004</v>
          </cell>
          <cell r="BP38">
            <v>35.695953920000001</v>
          </cell>
          <cell r="BQ38">
            <v>-21.282171679999998</v>
          </cell>
          <cell r="BR38">
            <v>35.692353659999995</v>
          </cell>
          <cell r="BS38">
            <v>-19.49614442</v>
          </cell>
          <cell r="BT38">
            <v>33.189838379999998</v>
          </cell>
          <cell r="BU38">
            <v>-2.5061155400000033</v>
          </cell>
          <cell r="BV38">
            <v>39.076938920000003</v>
          </cell>
          <cell r="BW38">
            <v>3.3845852600000055</v>
          </cell>
          <cell r="BX38">
            <v>47.530538740000004</v>
          </cell>
          <cell r="BY38">
            <v>14.340700360000007</v>
          </cell>
          <cell r="BZ38">
            <v>29.074267390000003</v>
          </cell>
          <cell r="CA38">
            <v>-10.002671530000001</v>
          </cell>
          <cell r="CB38">
            <v>39.575291619999994</v>
          </cell>
          <cell r="CC38">
            <v>-7.9552471200000099</v>
          </cell>
          <cell r="CD38">
            <v>24.983624860000003</v>
          </cell>
          <cell r="CE38">
            <v>-4.0906425300000002</v>
          </cell>
          <cell r="CF38">
            <v>27.775872929999998</v>
          </cell>
          <cell r="CG38">
            <v>-11.799418689999996</v>
          </cell>
          <cell r="CH38">
            <v>30.421797430000002</v>
          </cell>
          <cell r="CI38">
            <v>5.4381725699999999</v>
          </cell>
          <cell r="CJ38">
            <v>46.047690869999997</v>
          </cell>
          <cell r="CK38">
            <v>18.271817939999998</v>
          </cell>
          <cell r="CL38">
            <v>39.710454310000003</v>
          </cell>
          <cell r="CM38">
            <v>9.2886568800000031</v>
          </cell>
          <cell r="CN38">
            <v>70.506860560000007</v>
          </cell>
          <cell r="CO38">
            <v>24.45916969000001</v>
          </cell>
          <cell r="CP38">
            <v>54.597643890000001</v>
          </cell>
          <cell r="CQ38">
            <v>14.887189579999998</v>
          </cell>
          <cell r="CR38">
            <v>86.950106239999997</v>
          </cell>
          <cell r="CS38">
            <v>16.44324567999999</v>
          </cell>
          <cell r="CT38">
            <v>62.671313840000003</v>
          </cell>
          <cell r="CU38">
            <v>8.0736699500000029</v>
          </cell>
          <cell r="CV38">
            <v>87.673426810000009</v>
          </cell>
          <cell r="CW38">
            <v>0.72332057000001271</v>
          </cell>
          <cell r="CX38">
            <v>67.083543370000001</v>
          </cell>
          <cell r="CY38">
            <v>4.4122295299999941</v>
          </cell>
          <cell r="CZ38">
            <v>67.251986989999992</v>
          </cell>
          <cell r="DA38">
            <v>-20.421439820000018</v>
          </cell>
          <cell r="DB38">
            <v>68.650120189999996</v>
          </cell>
          <cell r="DC38">
            <v>1.5665768200000001</v>
          </cell>
          <cell r="DD38">
            <v>0</v>
          </cell>
          <cell r="DE38">
            <v>-67.251986989999992</v>
          </cell>
          <cell r="DF38">
            <v>46.703734990000001</v>
          </cell>
          <cell r="DG38">
            <v>-21.946385199999995</v>
          </cell>
        </row>
        <row r="39">
          <cell r="B39">
            <v>39</v>
          </cell>
          <cell r="C39" t="str">
            <v>Fornecedores estrangeiros</v>
          </cell>
          <cell r="D39">
            <v>763</v>
          </cell>
          <cell r="G39">
            <v>763</v>
          </cell>
          <cell r="L39">
            <v>394.51044072000002</v>
          </cell>
          <cell r="M39">
            <v>0</v>
          </cell>
          <cell r="N39">
            <v>0</v>
          </cell>
          <cell r="O39">
            <v>0</v>
          </cell>
          <cell r="P39">
            <v>339.31302923000004</v>
          </cell>
          <cell r="Q39">
            <v>-55.197411489999979</v>
          </cell>
          <cell r="R39">
            <v>0</v>
          </cell>
          <cell r="S39">
            <v>0</v>
          </cell>
          <cell r="T39">
            <v>308.55454099000002</v>
          </cell>
          <cell r="U39">
            <v>-30.75848824000002</v>
          </cell>
          <cell r="V39">
            <v>0</v>
          </cell>
          <cell r="W39">
            <v>0</v>
          </cell>
          <cell r="X39">
            <v>282.89570904000004</v>
          </cell>
          <cell r="Y39">
            <v>-25.658831949999978</v>
          </cell>
          <cell r="Z39">
            <v>0</v>
          </cell>
          <cell r="AA39">
            <v>0</v>
          </cell>
          <cell r="AB39">
            <v>225.96312988999998</v>
          </cell>
          <cell r="AC39">
            <v>-56.932579150000066</v>
          </cell>
          <cell r="AD39">
            <v>0</v>
          </cell>
          <cell r="AE39">
            <v>0</v>
          </cell>
          <cell r="AF39">
            <v>206.80751685000001</v>
          </cell>
          <cell r="AG39">
            <v>-19.155613039999963</v>
          </cell>
          <cell r="AH39">
            <v>0</v>
          </cell>
          <cell r="AI39">
            <v>0</v>
          </cell>
          <cell r="AJ39">
            <v>163.58897899000002</v>
          </cell>
          <cell r="AK39">
            <v>-43.218537859999998</v>
          </cell>
          <cell r="AL39">
            <v>0</v>
          </cell>
          <cell r="AM39">
            <v>0</v>
          </cell>
          <cell r="AN39">
            <v>179.34650952999999</v>
          </cell>
          <cell r="AO39">
            <v>15.757530539999976</v>
          </cell>
          <cell r="AP39">
            <v>0</v>
          </cell>
          <cell r="AQ39">
            <v>0</v>
          </cell>
          <cell r="AR39">
            <v>212.93371755000001</v>
          </cell>
          <cell r="AS39">
            <v>33.58720802000002</v>
          </cell>
          <cell r="AT39">
            <v>0</v>
          </cell>
          <cell r="AU39">
            <v>0</v>
          </cell>
          <cell r="AV39">
            <v>243.33741967999998</v>
          </cell>
          <cell r="AW39">
            <v>30.403702129999971</v>
          </cell>
          <cell r="AX39">
            <v>0</v>
          </cell>
          <cell r="AY39">
            <v>0</v>
          </cell>
          <cell r="AZ39">
            <v>255.29389461000002</v>
          </cell>
          <cell r="BA39">
            <v>11.956474930000041</v>
          </cell>
          <cell r="BB39">
            <v>0</v>
          </cell>
          <cell r="BC39">
            <v>0</v>
          </cell>
          <cell r="BD39">
            <v>272.63770016000001</v>
          </cell>
          <cell r="BE39">
            <v>17.343805549999985</v>
          </cell>
          <cell r="BF39">
            <v>0</v>
          </cell>
          <cell r="BG39">
            <v>0</v>
          </cell>
          <cell r="BH39">
            <v>292.83735331999998</v>
          </cell>
          <cell r="BI39">
            <v>20.199653159999968</v>
          </cell>
          <cell r="BJ39">
            <v>292.83735331999998</v>
          </cell>
          <cell r="BK39">
            <v>292.83735331999998</v>
          </cell>
          <cell r="BL39">
            <v>272.36702123999999</v>
          </cell>
          <cell r="BM39">
            <v>-20.470332079999991</v>
          </cell>
          <cell r="BN39">
            <v>293.80409122999998</v>
          </cell>
          <cell r="BO39">
            <v>0.96673791000002618</v>
          </cell>
          <cell r="BP39">
            <v>246.87481776999999</v>
          </cell>
          <cell r="BQ39">
            <v>-25.492203469999993</v>
          </cell>
          <cell r="BR39">
            <v>283.82189883999996</v>
          </cell>
          <cell r="BS39">
            <v>-9.982192390000046</v>
          </cell>
          <cell r="BT39">
            <v>202.09908100999999</v>
          </cell>
          <cell r="BU39">
            <v>-44.775736760000001</v>
          </cell>
          <cell r="BV39">
            <v>263.35288541999995</v>
          </cell>
          <cell r="BW39">
            <v>-20.469013419999985</v>
          </cell>
          <cell r="BX39">
            <v>197.45619054999997</v>
          </cell>
          <cell r="BY39">
            <v>-4.642890460000018</v>
          </cell>
          <cell r="BZ39">
            <v>204.91511261999997</v>
          </cell>
          <cell r="CA39">
            <v>-58.437772799999983</v>
          </cell>
          <cell r="CB39">
            <v>191.28281801</v>
          </cell>
          <cell r="CC39">
            <v>-6.1733725399999742</v>
          </cell>
          <cell r="CD39">
            <v>178.34238232999999</v>
          </cell>
          <cell r="CE39">
            <v>-26.572730289999992</v>
          </cell>
          <cell r="CF39">
            <v>166.45648564000001</v>
          </cell>
          <cell r="CG39">
            <v>-24.826332369999989</v>
          </cell>
          <cell r="CH39">
            <v>156.17361621999999</v>
          </cell>
          <cell r="CI39">
            <v>-22.168766110000014</v>
          </cell>
          <cell r="CJ39">
            <v>184.99077234000001</v>
          </cell>
          <cell r="CK39">
            <v>18.534286699999996</v>
          </cell>
          <cell r="CL39">
            <v>162.85811858</v>
          </cell>
          <cell r="CM39">
            <v>6.684502360000014</v>
          </cell>
          <cell r="CN39">
            <v>210.05197021999999</v>
          </cell>
          <cell r="CO39">
            <v>25.06119787999998</v>
          </cell>
          <cell r="CP39">
            <v>189.35288378999996</v>
          </cell>
          <cell r="CQ39">
            <v>26.494765209999979</v>
          </cell>
          <cell r="CR39">
            <v>258.05843802999999</v>
          </cell>
          <cell r="CS39">
            <v>48.006467810000004</v>
          </cell>
          <cell r="CT39">
            <v>263.28591913999998</v>
          </cell>
          <cell r="CU39">
            <v>73.933035349999997</v>
          </cell>
          <cell r="CV39">
            <v>279.21014076999995</v>
          </cell>
          <cell r="CW39">
            <v>21.151702739999962</v>
          </cell>
          <cell r="CX39">
            <v>313.36918305</v>
          </cell>
          <cell r="CY39">
            <v>50.083263910000028</v>
          </cell>
          <cell r="CZ39">
            <v>318.39276218999998</v>
          </cell>
          <cell r="DA39">
            <v>39.182621420000032</v>
          </cell>
          <cell r="DB39">
            <v>334.68429870999995</v>
          </cell>
          <cell r="DC39">
            <v>21.315115659999968</v>
          </cell>
          <cell r="DD39">
            <v>0</v>
          </cell>
          <cell r="DE39">
            <v>-318.39276218999998</v>
          </cell>
          <cell r="DF39">
            <v>318.51005999999995</v>
          </cell>
          <cell r="DG39">
            <v>-16.17423870999998</v>
          </cell>
        </row>
        <row r="40">
          <cell r="B40">
            <v>40</v>
          </cell>
          <cell r="C40" t="str">
            <v>Empréstimos e financiamentos</v>
          </cell>
          <cell r="D40">
            <v>841</v>
          </cell>
          <cell r="G40">
            <v>841</v>
          </cell>
          <cell r="L40">
            <v>26.632254760000006</v>
          </cell>
          <cell r="M40">
            <v>0</v>
          </cell>
          <cell r="N40">
            <v>0</v>
          </cell>
          <cell r="O40">
            <v>0</v>
          </cell>
          <cell r="P40">
            <v>25.54814549</v>
          </cell>
          <cell r="Q40">
            <v>-1.0841092700000061</v>
          </cell>
          <cell r="R40">
            <v>0</v>
          </cell>
          <cell r="S40">
            <v>0</v>
          </cell>
          <cell r="T40">
            <v>25.762458120000002</v>
          </cell>
          <cell r="U40">
            <v>0.214312630000002</v>
          </cell>
          <cell r="V40">
            <v>0</v>
          </cell>
          <cell r="W40">
            <v>0</v>
          </cell>
          <cell r="X40">
            <v>34.056653500000003</v>
          </cell>
          <cell r="Y40">
            <v>8.2941953800000014</v>
          </cell>
          <cell r="Z40">
            <v>0</v>
          </cell>
          <cell r="AA40">
            <v>0</v>
          </cell>
          <cell r="AB40">
            <v>92.917947589999983</v>
          </cell>
          <cell r="AC40">
            <v>58.86129408999998</v>
          </cell>
          <cell r="AD40">
            <v>0</v>
          </cell>
          <cell r="AE40">
            <v>0</v>
          </cell>
          <cell r="AF40">
            <v>101.50387475000001</v>
          </cell>
          <cell r="AG40">
            <v>8.5859271600000255</v>
          </cell>
          <cell r="AH40">
            <v>0</v>
          </cell>
          <cell r="AI40">
            <v>0</v>
          </cell>
          <cell r="AJ40">
            <v>116.09199063</v>
          </cell>
          <cell r="AK40">
            <v>14.588115879999989</v>
          </cell>
          <cell r="AL40">
            <v>0</v>
          </cell>
          <cell r="AM40">
            <v>0</v>
          </cell>
          <cell r="AN40">
            <v>102.00252065000001</v>
          </cell>
          <cell r="AO40">
            <v>-14.08946997999999</v>
          </cell>
          <cell r="AP40">
            <v>0</v>
          </cell>
          <cell r="AQ40">
            <v>0</v>
          </cell>
          <cell r="AR40">
            <v>88.299659370000001</v>
          </cell>
          <cell r="AS40">
            <v>-13.702861280000008</v>
          </cell>
          <cell r="AT40">
            <v>0</v>
          </cell>
          <cell r="AU40">
            <v>0</v>
          </cell>
          <cell r="AV40">
            <v>78.222884800000003</v>
          </cell>
          <cell r="AW40">
            <v>-10.076774569999998</v>
          </cell>
          <cell r="AX40">
            <v>0</v>
          </cell>
          <cell r="AY40">
            <v>0</v>
          </cell>
          <cell r="AZ40">
            <v>84.689520200000004</v>
          </cell>
          <cell r="BA40">
            <v>6.4666354000000013</v>
          </cell>
          <cell r="BB40">
            <v>0</v>
          </cell>
          <cell r="BC40">
            <v>0</v>
          </cell>
          <cell r="BD40">
            <v>62.869955230000002</v>
          </cell>
          <cell r="BE40">
            <v>-21.819564970000002</v>
          </cell>
          <cell r="BF40">
            <v>0</v>
          </cell>
          <cell r="BG40">
            <v>0</v>
          </cell>
          <cell r="BH40">
            <v>59.028499119999999</v>
          </cell>
          <cell r="BI40">
            <v>-3.8414561100000029</v>
          </cell>
          <cell r="BJ40">
            <v>58.823572499999997</v>
          </cell>
          <cell r="BK40">
            <v>58.823572499999997</v>
          </cell>
          <cell r="BL40">
            <v>64.434951290000001</v>
          </cell>
          <cell r="BM40">
            <v>5.4064521700000014</v>
          </cell>
          <cell r="BN40">
            <v>58.430164849999997</v>
          </cell>
          <cell r="BO40">
            <v>-0.3934076499999985</v>
          </cell>
          <cell r="BP40">
            <v>79.412040789999992</v>
          </cell>
          <cell r="BQ40">
            <v>14.977089499999991</v>
          </cell>
          <cell r="BR40">
            <v>74.952841239999998</v>
          </cell>
          <cell r="BS40">
            <v>16.522676389999994</v>
          </cell>
          <cell r="BT40">
            <v>117.49736949000001</v>
          </cell>
          <cell r="BU40">
            <v>38.085328700000019</v>
          </cell>
          <cell r="BV40">
            <v>75.806947660000006</v>
          </cell>
          <cell r="BW40">
            <v>0.85410642000000181</v>
          </cell>
          <cell r="BX40">
            <v>108.21544986999999</v>
          </cell>
          <cell r="BY40">
            <v>-9.2819196200000249</v>
          </cell>
          <cell r="BZ40">
            <v>96.314144060000018</v>
          </cell>
          <cell r="CA40">
            <v>20.507196400000005</v>
          </cell>
          <cell r="CB40">
            <v>169.99119253000001</v>
          </cell>
          <cell r="CC40">
            <v>61.77574266000002</v>
          </cell>
          <cell r="CD40">
            <v>104.32037939000001</v>
          </cell>
          <cell r="CE40">
            <v>8.0062353299999991</v>
          </cell>
          <cell r="CF40">
            <v>165.60376805000001</v>
          </cell>
          <cell r="CG40">
            <v>-4.3874244799999929</v>
          </cell>
          <cell r="CH40">
            <v>131.34869876000002</v>
          </cell>
          <cell r="CI40">
            <v>27.028319370000006</v>
          </cell>
          <cell r="CJ40">
            <v>186.55994756999996</v>
          </cell>
          <cell r="CK40">
            <v>20.956179519999949</v>
          </cell>
          <cell r="CL40">
            <v>157.78457963</v>
          </cell>
          <cell r="CM40">
            <v>26.435880869999991</v>
          </cell>
          <cell r="CN40">
            <v>174.61936704999999</v>
          </cell>
          <cell r="CO40">
            <v>-11.940580519999969</v>
          </cell>
          <cell r="CP40">
            <v>160.87984900999999</v>
          </cell>
          <cell r="CQ40">
            <v>3.09526938</v>
          </cell>
          <cell r="CR40">
            <v>189.20727665999996</v>
          </cell>
          <cell r="CS40">
            <v>14.587909609999969</v>
          </cell>
          <cell r="CT40">
            <v>162.73408352000001</v>
          </cell>
          <cell r="CU40">
            <v>1.8542345100000204</v>
          </cell>
          <cell r="CV40">
            <v>145.44312195999998</v>
          </cell>
          <cell r="CW40">
            <v>-43.764154699999978</v>
          </cell>
          <cell r="CX40">
            <v>134.01252084999999</v>
          </cell>
          <cell r="CY40">
            <v>-28.721562670000015</v>
          </cell>
          <cell r="CZ40">
            <v>129.55629918</v>
          </cell>
          <cell r="DA40">
            <v>-15.886822779999989</v>
          </cell>
          <cell r="DB40">
            <v>120.08029573999998</v>
          </cell>
          <cell r="DC40">
            <v>-13.932225109999999</v>
          </cell>
          <cell r="DD40">
            <v>0</v>
          </cell>
          <cell r="DE40">
            <v>-129.55629918</v>
          </cell>
          <cell r="DF40">
            <v>81.343520869999992</v>
          </cell>
          <cell r="DG40">
            <v>-38.736774869999991</v>
          </cell>
        </row>
        <row r="41">
          <cell r="B41">
            <v>41</v>
          </cell>
          <cell r="C41" t="str">
            <v xml:space="preserve">      Capital de giro</v>
          </cell>
          <cell r="D41">
            <v>803</v>
          </cell>
          <cell r="G41">
            <v>803</v>
          </cell>
          <cell r="L41">
            <v>23.179591340000005</v>
          </cell>
          <cell r="M41">
            <v>0</v>
          </cell>
          <cell r="N41">
            <v>0</v>
          </cell>
          <cell r="O41">
            <v>0</v>
          </cell>
          <cell r="P41">
            <v>20.376158199999999</v>
          </cell>
          <cell r="Q41">
            <v>-2.8034331400000063</v>
          </cell>
          <cell r="R41">
            <v>0</v>
          </cell>
          <cell r="S41">
            <v>0</v>
          </cell>
          <cell r="T41">
            <v>20.47213262</v>
          </cell>
          <cell r="U41">
            <v>9.5974420000001004E-2</v>
          </cell>
          <cell r="V41">
            <v>0</v>
          </cell>
          <cell r="W41">
            <v>0</v>
          </cell>
          <cell r="X41">
            <v>20.678452510000003</v>
          </cell>
          <cell r="Y41">
            <v>0.20631989000000317</v>
          </cell>
          <cell r="Z41">
            <v>0</v>
          </cell>
          <cell r="AA41">
            <v>0</v>
          </cell>
          <cell r="AB41">
            <v>20.902622019999999</v>
          </cell>
          <cell r="AC41">
            <v>0.22416950999999585</v>
          </cell>
          <cell r="AD41">
            <v>0</v>
          </cell>
          <cell r="AE41">
            <v>0</v>
          </cell>
          <cell r="AF41">
            <v>21.828183280000001</v>
          </cell>
          <cell r="AG41">
            <v>0.92556126000000205</v>
          </cell>
          <cell r="AH41">
            <v>0</v>
          </cell>
          <cell r="AI41">
            <v>0</v>
          </cell>
          <cell r="AJ41">
            <v>42.191828649999998</v>
          </cell>
          <cell r="AK41">
            <v>20.363645369999997</v>
          </cell>
          <cell r="AL41">
            <v>0</v>
          </cell>
          <cell r="AM41">
            <v>0</v>
          </cell>
          <cell r="AN41">
            <v>35.611146349999999</v>
          </cell>
          <cell r="AO41">
            <v>-6.5806822999999994</v>
          </cell>
          <cell r="AP41">
            <v>0</v>
          </cell>
          <cell r="AQ41">
            <v>0</v>
          </cell>
          <cell r="AR41">
            <v>32.853166549999997</v>
          </cell>
          <cell r="AS41">
            <v>-2.7579798000000011</v>
          </cell>
          <cell r="AT41">
            <v>0</v>
          </cell>
          <cell r="AU41">
            <v>0</v>
          </cell>
          <cell r="AV41">
            <v>33.781363890000002</v>
          </cell>
          <cell r="AW41">
            <v>0.92819734000000409</v>
          </cell>
          <cell r="AX41">
            <v>0</v>
          </cell>
          <cell r="AY41">
            <v>0</v>
          </cell>
          <cell r="AZ41">
            <v>39.088193830000002</v>
          </cell>
          <cell r="BA41">
            <v>5.3068299400000001</v>
          </cell>
          <cell r="BB41">
            <v>0</v>
          </cell>
          <cell r="BC41">
            <v>0</v>
          </cell>
          <cell r="BD41">
            <v>28.14378825</v>
          </cell>
          <cell r="BE41">
            <v>-10.944405580000002</v>
          </cell>
          <cell r="BF41">
            <v>0</v>
          </cell>
          <cell r="BG41">
            <v>0</v>
          </cell>
          <cell r="BH41">
            <v>28.31315798</v>
          </cell>
          <cell r="BI41">
            <v>0.16936972999999966</v>
          </cell>
          <cell r="BJ41">
            <v>58.823572499999997</v>
          </cell>
          <cell r="BK41">
            <v>58.823572499999997</v>
          </cell>
          <cell r="BL41">
            <v>30.470281710000002</v>
          </cell>
          <cell r="BM41">
            <v>2.1571237300000021</v>
          </cell>
          <cell r="BN41">
            <v>58.430164849999997</v>
          </cell>
          <cell r="BO41">
            <v>-0.3934076499999985</v>
          </cell>
          <cell r="BP41">
            <v>31.547453359999999</v>
          </cell>
          <cell r="BQ41">
            <v>1.0771716499999968</v>
          </cell>
          <cell r="BR41">
            <v>74.952841239999998</v>
          </cell>
          <cell r="BS41">
            <v>16.522676389999994</v>
          </cell>
          <cell r="BT41">
            <v>26.13470332</v>
          </cell>
          <cell r="BU41">
            <v>-5.4127500399999988</v>
          </cell>
          <cell r="BV41">
            <v>75.806947660000006</v>
          </cell>
          <cell r="BW41">
            <v>0.85410642000000181</v>
          </cell>
          <cell r="BX41">
            <v>26.593518159999999</v>
          </cell>
          <cell r="BY41">
            <v>0.45881483999999872</v>
          </cell>
          <cell r="BZ41">
            <v>96.314144060000018</v>
          </cell>
          <cell r="CA41">
            <v>20.507196400000005</v>
          </cell>
          <cell r="CB41">
            <v>47.641205039999996</v>
          </cell>
          <cell r="CC41">
            <v>21.047686879999997</v>
          </cell>
          <cell r="CD41">
            <v>104.32037939000001</v>
          </cell>
          <cell r="CE41">
            <v>8.0062353299999991</v>
          </cell>
          <cell r="CF41">
            <v>49.977998650000004</v>
          </cell>
          <cell r="CG41">
            <v>2.336793610000008</v>
          </cell>
          <cell r="CH41">
            <v>131.34869876000002</v>
          </cell>
          <cell r="CI41">
            <v>27.028319370000006</v>
          </cell>
          <cell r="CJ41">
            <v>50.574314159999993</v>
          </cell>
          <cell r="CK41">
            <v>0.5963155099999895</v>
          </cell>
          <cell r="CL41">
            <v>157.78457963</v>
          </cell>
          <cell r="CM41">
            <v>26.435880869999991</v>
          </cell>
          <cell r="CN41">
            <v>50.341929790000002</v>
          </cell>
          <cell r="CO41">
            <v>-0.23238436999999124</v>
          </cell>
          <cell r="CP41">
            <v>160.87984900999999</v>
          </cell>
          <cell r="CQ41">
            <v>3.09526938</v>
          </cell>
          <cell r="CR41">
            <v>45.223923239999998</v>
          </cell>
          <cell r="CS41">
            <v>-5.118006550000004</v>
          </cell>
          <cell r="CT41">
            <v>162.73408352000001</v>
          </cell>
          <cell r="CU41">
            <v>1.8542345100000204</v>
          </cell>
          <cell r="CV41">
            <v>28.469951640000001</v>
          </cell>
          <cell r="CW41">
            <v>-16.753971599999996</v>
          </cell>
          <cell r="CX41">
            <v>134.01252084999999</v>
          </cell>
          <cell r="CY41">
            <v>-28.721562670000015</v>
          </cell>
          <cell r="CZ41">
            <v>21.335884249999999</v>
          </cell>
          <cell r="DA41">
            <v>-7.134067390000002</v>
          </cell>
          <cell r="DB41">
            <v>120.08029573999998</v>
          </cell>
          <cell r="DC41">
            <v>-13.932225109999999</v>
          </cell>
          <cell r="DD41">
            <v>0</v>
          </cell>
          <cell r="DE41">
            <v>-21.335884249999999</v>
          </cell>
          <cell r="DF41">
            <v>81.343520869999992</v>
          </cell>
          <cell r="DG41">
            <v>-38.736774869999991</v>
          </cell>
        </row>
        <row r="42">
          <cell r="B42">
            <v>42</v>
          </cell>
          <cell r="C42" t="str">
            <v xml:space="preserve">      Compror (Finimp)</v>
          </cell>
          <cell r="D42">
            <v>835</v>
          </cell>
          <cell r="G42">
            <v>835</v>
          </cell>
          <cell r="L42">
            <v>3.1468357299999998</v>
          </cell>
          <cell r="M42">
            <v>0</v>
          </cell>
          <cell r="N42">
            <v>0</v>
          </cell>
          <cell r="O42">
            <v>0</v>
          </cell>
          <cell r="P42">
            <v>4.8808830499999996</v>
          </cell>
          <cell r="Q42">
            <v>1.7340473199999997</v>
          </cell>
          <cell r="R42">
            <v>0</v>
          </cell>
          <cell r="S42">
            <v>0</v>
          </cell>
          <cell r="T42">
            <v>4.9984341199999998</v>
          </cell>
          <cell r="U42">
            <v>0.1175510700000002</v>
          </cell>
          <cell r="V42">
            <v>0</v>
          </cell>
          <cell r="W42">
            <v>0</v>
          </cell>
          <cell r="X42">
            <v>13.095160099999999</v>
          </cell>
          <cell r="Y42">
            <v>8.0967259799999987</v>
          </cell>
          <cell r="Z42">
            <v>0</v>
          </cell>
          <cell r="AA42">
            <v>0</v>
          </cell>
          <cell r="AB42">
            <v>71.721709360000006</v>
          </cell>
          <cell r="AC42">
            <v>58.626549260000004</v>
          </cell>
          <cell r="AD42">
            <v>0</v>
          </cell>
          <cell r="AE42">
            <v>0</v>
          </cell>
          <cell r="AF42">
            <v>79.381194300000018</v>
          </cell>
          <cell r="AG42">
            <v>7.6594849400000129</v>
          </cell>
          <cell r="AH42">
            <v>0</v>
          </cell>
          <cell r="AI42">
            <v>0</v>
          </cell>
          <cell r="AJ42">
            <v>73.604810830000005</v>
          </cell>
          <cell r="AK42">
            <v>-5.7763834700000132</v>
          </cell>
          <cell r="AL42">
            <v>0</v>
          </cell>
          <cell r="AM42">
            <v>0</v>
          </cell>
          <cell r="AN42">
            <v>66.095137300000005</v>
          </cell>
          <cell r="AO42">
            <v>-7.5096735300000006</v>
          </cell>
          <cell r="AP42">
            <v>0</v>
          </cell>
          <cell r="AQ42">
            <v>0</v>
          </cell>
          <cell r="AR42">
            <v>55.149367650000009</v>
          </cell>
          <cell r="AS42">
            <v>-10.945769649999995</v>
          </cell>
          <cell r="AT42">
            <v>0</v>
          </cell>
          <cell r="AU42">
            <v>0</v>
          </cell>
          <cell r="AV42">
            <v>44.156877649999998</v>
          </cell>
          <cell r="AW42">
            <v>-10.992490000000011</v>
          </cell>
          <cell r="AX42">
            <v>0</v>
          </cell>
          <cell r="AY42">
            <v>0</v>
          </cell>
          <cell r="AZ42">
            <v>45.327352380000001</v>
          </cell>
          <cell r="BA42">
            <v>1.1704747300000022</v>
          </cell>
          <cell r="BB42">
            <v>0</v>
          </cell>
          <cell r="BC42">
            <v>0</v>
          </cell>
          <cell r="BD42">
            <v>34.476377530000001</v>
          </cell>
          <cell r="BE42">
            <v>-10.85097485</v>
          </cell>
          <cell r="BF42">
            <v>0</v>
          </cell>
          <cell r="BG42">
            <v>0</v>
          </cell>
          <cell r="BH42">
            <v>30.48985618</v>
          </cell>
          <cell r="BI42">
            <v>-3.9865213500000003</v>
          </cell>
          <cell r="BJ42">
            <v>0</v>
          </cell>
          <cell r="BK42">
            <v>0</v>
          </cell>
          <cell r="BL42">
            <v>33.763752680000003</v>
          </cell>
          <cell r="BM42">
            <v>3.2738965000000029</v>
          </cell>
          <cell r="BN42">
            <v>0</v>
          </cell>
          <cell r="BO42">
            <v>0</v>
          </cell>
          <cell r="BP42">
            <v>47.70278236</v>
          </cell>
          <cell r="BQ42">
            <v>13.939029679999997</v>
          </cell>
          <cell r="BR42">
            <v>0</v>
          </cell>
          <cell r="BS42">
            <v>0</v>
          </cell>
          <cell r="BT42">
            <v>91.211287550000009</v>
          </cell>
          <cell r="BU42">
            <v>43.508505190000008</v>
          </cell>
          <cell r="BV42">
            <v>0</v>
          </cell>
          <cell r="BW42">
            <v>0</v>
          </cell>
          <cell r="BX42">
            <v>81.495569329999995</v>
          </cell>
          <cell r="BY42">
            <v>-9.7157182200000136</v>
          </cell>
          <cell r="BZ42">
            <v>0</v>
          </cell>
          <cell r="CA42">
            <v>0</v>
          </cell>
          <cell r="CB42">
            <v>122.24872316</v>
          </cell>
          <cell r="CC42">
            <v>40.753153830000002</v>
          </cell>
          <cell r="CD42">
            <v>0</v>
          </cell>
          <cell r="CE42">
            <v>0</v>
          </cell>
          <cell r="CF42">
            <v>115.54969352000001</v>
          </cell>
          <cell r="CG42">
            <v>-6.699029639999992</v>
          </cell>
          <cell r="CH42">
            <v>0</v>
          </cell>
          <cell r="CI42">
            <v>0</v>
          </cell>
          <cell r="CJ42">
            <v>135.93485396999998</v>
          </cell>
          <cell r="CK42">
            <v>20.385160449999972</v>
          </cell>
          <cell r="CL42">
            <v>0</v>
          </cell>
          <cell r="CM42">
            <v>0</v>
          </cell>
          <cell r="CN42">
            <v>124.25201688</v>
          </cell>
          <cell r="CO42">
            <v>-11.682837089999978</v>
          </cell>
          <cell r="CP42">
            <v>0</v>
          </cell>
          <cell r="CQ42">
            <v>0</v>
          </cell>
          <cell r="CR42">
            <v>143.98335341999999</v>
          </cell>
          <cell r="CS42">
            <v>19.731336539999987</v>
          </cell>
          <cell r="CT42">
            <v>0</v>
          </cell>
          <cell r="CU42">
            <v>0</v>
          </cell>
          <cell r="CV42">
            <v>116.97317031999999</v>
          </cell>
          <cell r="CW42">
            <v>-27.010183099999992</v>
          </cell>
          <cell r="CX42">
            <v>0</v>
          </cell>
          <cell r="CY42">
            <v>0</v>
          </cell>
          <cell r="CZ42">
            <v>108.22041492999999</v>
          </cell>
          <cell r="DA42">
            <v>-8.7527553900000044</v>
          </cell>
          <cell r="DB42">
            <v>0</v>
          </cell>
          <cell r="DC42">
            <v>0</v>
          </cell>
          <cell r="DD42">
            <v>0</v>
          </cell>
          <cell r="DE42">
            <v>-108.22041492999999</v>
          </cell>
          <cell r="DF42">
            <v>0</v>
          </cell>
          <cell r="DG42">
            <v>0</v>
          </cell>
        </row>
        <row r="43">
          <cell r="B43">
            <v>43</v>
          </cell>
          <cell r="C43" t="str">
            <v xml:space="preserve">      Finame</v>
          </cell>
          <cell r="D43">
            <v>840</v>
          </cell>
          <cell r="G43">
            <v>840</v>
          </cell>
          <cell r="L43">
            <v>0.30582768999999999</v>
          </cell>
          <cell r="M43">
            <v>0</v>
          </cell>
          <cell r="N43">
            <v>0</v>
          </cell>
          <cell r="O43">
            <v>0</v>
          </cell>
          <cell r="P43">
            <v>0.29110424000000001</v>
          </cell>
          <cell r="Q43">
            <v>-1.4723449999999971E-2</v>
          </cell>
          <cell r="R43">
            <v>0</v>
          </cell>
          <cell r="S43">
            <v>0</v>
          </cell>
          <cell r="T43">
            <v>0.29189137999999998</v>
          </cell>
          <cell r="U43">
            <v>7.8713999999996398E-4</v>
          </cell>
          <cell r="V43">
            <v>0</v>
          </cell>
          <cell r="W43">
            <v>0</v>
          </cell>
          <cell r="X43">
            <v>0.28304088999999999</v>
          </cell>
          <cell r="Y43">
            <v>-8.8504899999999886E-3</v>
          </cell>
          <cell r="Z43">
            <v>0</v>
          </cell>
          <cell r="AA43">
            <v>0</v>
          </cell>
          <cell r="AB43">
            <v>0.29361620999999999</v>
          </cell>
          <cell r="AC43">
            <v>1.0575319999999999E-2</v>
          </cell>
          <cell r="AD43">
            <v>0</v>
          </cell>
          <cell r="AE43">
            <v>0</v>
          </cell>
          <cell r="AF43">
            <v>0.29449717000000003</v>
          </cell>
          <cell r="AG43">
            <v>8.8096000000004171E-4</v>
          </cell>
          <cell r="AH43">
            <v>0</v>
          </cell>
          <cell r="AI43">
            <v>0</v>
          </cell>
          <cell r="AJ43">
            <v>0.29535115000000001</v>
          </cell>
          <cell r="AK43">
            <v>8.5397999999997642E-4</v>
          </cell>
          <cell r="AL43">
            <v>0</v>
          </cell>
          <cell r="AM43">
            <v>0</v>
          </cell>
          <cell r="AN43">
            <v>0.29623699999999997</v>
          </cell>
          <cell r="AO43">
            <v>8.8584999999996583E-4</v>
          </cell>
          <cell r="AP43">
            <v>0</v>
          </cell>
          <cell r="AQ43">
            <v>0</v>
          </cell>
          <cell r="AR43">
            <v>0.29712516999999999</v>
          </cell>
          <cell r="AS43">
            <v>8.8817000000002144E-4</v>
          </cell>
          <cell r="AT43">
            <v>0</v>
          </cell>
          <cell r="AU43">
            <v>0</v>
          </cell>
          <cell r="AV43">
            <v>0.28464326000000001</v>
          </cell>
          <cell r="AW43">
            <v>-1.2481909999999985E-2</v>
          </cell>
          <cell r="AX43">
            <v>0</v>
          </cell>
          <cell r="AY43">
            <v>0</v>
          </cell>
          <cell r="AZ43">
            <v>0.27397399</v>
          </cell>
          <cell r="BA43">
            <v>-1.0669270000000008E-2</v>
          </cell>
          <cell r="BB43">
            <v>0</v>
          </cell>
          <cell r="BC43">
            <v>0</v>
          </cell>
          <cell r="BD43">
            <v>0.24978945</v>
          </cell>
          <cell r="BE43">
            <v>-2.4184540000000004E-2</v>
          </cell>
          <cell r="BF43">
            <v>0</v>
          </cell>
          <cell r="BG43">
            <v>0</v>
          </cell>
          <cell r="BH43">
            <v>0.22548495999999998</v>
          </cell>
          <cell r="BI43">
            <v>-2.4304490000000012E-2</v>
          </cell>
          <cell r="BJ43">
            <v>0</v>
          </cell>
          <cell r="BK43">
            <v>0</v>
          </cell>
          <cell r="BL43">
            <v>0.20091689999999998</v>
          </cell>
          <cell r="BM43">
            <v>-2.4568060000000003E-2</v>
          </cell>
          <cell r="BN43">
            <v>0</v>
          </cell>
          <cell r="BO43">
            <v>0</v>
          </cell>
          <cell r="BP43">
            <v>0.16180507</v>
          </cell>
          <cell r="BQ43">
            <v>-3.9111829999999986E-2</v>
          </cell>
          <cell r="BR43">
            <v>0</v>
          </cell>
          <cell r="BS43">
            <v>0</v>
          </cell>
          <cell r="BT43">
            <v>0.15137861999999999</v>
          </cell>
          <cell r="BU43">
            <v>-1.0426450000000004E-2</v>
          </cell>
          <cell r="BV43">
            <v>0</v>
          </cell>
          <cell r="BW43">
            <v>0</v>
          </cell>
          <cell r="BX43">
            <v>0.12636238</v>
          </cell>
          <cell r="BY43">
            <v>-2.5016239999999995E-2</v>
          </cell>
          <cell r="BZ43">
            <v>0</v>
          </cell>
          <cell r="CA43">
            <v>0</v>
          </cell>
          <cell r="CB43">
            <v>0.10126433</v>
          </cell>
          <cell r="CC43">
            <v>-2.5098049999999997E-2</v>
          </cell>
          <cell r="CD43">
            <v>0</v>
          </cell>
          <cell r="CE43">
            <v>0</v>
          </cell>
          <cell r="CF43">
            <v>7.6075879999999999E-2</v>
          </cell>
          <cell r="CG43">
            <v>-2.5188450000000001E-2</v>
          </cell>
          <cell r="CH43">
            <v>0</v>
          </cell>
          <cell r="CI43">
            <v>0</v>
          </cell>
          <cell r="CJ43">
            <v>5.0779440000000002E-2</v>
          </cell>
          <cell r="CK43">
            <v>-2.5296439999999996E-2</v>
          </cell>
          <cell r="CL43">
            <v>0</v>
          </cell>
          <cell r="CM43">
            <v>0</v>
          </cell>
          <cell r="CN43">
            <v>2.5420379999999999E-2</v>
          </cell>
          <cell r="CO43">
            <v>-2.5359060000000003E-2</v>
          </cell>
          <cell r="CP43">
            <v>0</v>
          </cell>
          <cell r="CQ43">
            <v>0</v>
          </cell>
          <cell r="CR43">
            <v>0</v>
          </cell>
          <cell r="CS43">
            <v>-2.5420379999999999E-2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</row>
        <row r="44">
          <cell r="B44">
            <v>44</v>
          </cell>
          <cell r="C44" t="str">
            <v>Contas a pagar</v>
          </cell>
          <cell r="D44">
            <v>767</v>
          </cell>
          <cell r="E44">
            <v>856</v>
          </cell>
          <cell r="G44">
            <v>767</v>
          </cell>
          <cell r="H44">
            <v>856</v>
          </cell>
          <cell r="L44">
            <v>30.815689039999999</v>
          </cell>
          <cell r="M44">
            <v>0</v>
          </cell>
          <cell r="N44">
            <v>0</v>
          </cell>
          <cell r="O44">
            <v>0</v>
          </cell>
          <cell r="P44">
            <v>28.252596710000002</v>
          </cell>
          <cell r="Q44">
            <v>-2.5630923299999964</v>
          </cell>
          <cell r="R44">
            <v>0</v>
          </cell>
          <cell r="S44">
            <v>0</v>
          </cell>
          <cell r="T44">
            <v>25.48356828</v>
          </cell>
          <cell r="U44">
            <v>-2.7690284300000023</v>
          </cell>
          <cell r="V44">
            <v>0</v>
          </cell>
          <cell r="W44">
            <v>0</v>
          </cell>
          <cell r="X44">
            <v>18.170872469999999</v>
          </cell>
          <cell r="Y44">
            <v>-7.312695810000001</v>
          </cell>
          <cell r="Z44">
            <v>0</v>
          </cell>
          <cell r="AA44">
            <v>0</v>
          </cell>
          <cell r="AB44">
            <v>18.438145969999997</v>
          </cell>
          <cell r="AC44">
            <v>0.26727349999999817</v>
          </cell>
          <cell r="AD44">
            <v>0</v>
          </cell>
          <cell r="AE44">
            <v>0</v>
          </cell>
          <cell r="AF44">
            <v>19.003198470000001</v>
          </cell>
          <cell r="AG44">
            <v>0.56505250000000373</v>
          </cell>
          <cell r="AH44">
            <v>0</v>
          </cell>
          <cell r="AI44">
            <v>0</v>
          </cell>
          <cell r="AJ44">
            <v>18.318095990000003</v>
          </cell>
          <cell r="AK44">
            <v>-0.68510247999999763</v>
          </cell>
          <cell r="AL44">
            <v>0</v>
          </cell>
          <cell r="AM44">
            <v>0</v>
          </cell>
          <cell r="AN44">
            <v>17.134127379999999</v>
          </cell>
          <cell r="AO44">
            <v>-1.1839686100000044</v>
          </cell>
          <cell r="AP44">
            <v>0</v>
          </cell>
          <cell r="AQ44">
            <v>0</v>
          </cell>
          <cell r="AR44">
            <v>17.238705829999997</v>
          </cell>
          <cell r="AS44">
            <v>0.10457844999999821</v>
          </cell>
          <cell r="AT44">
            <v>0</v>
          </cell>
          <cell r="AU44">
            <v>0</v>
          </cell>
          <cell r="AV44">
            <v>20.554125469999999</v>
          </cell>
          <cell r="AW44">
            <v>3.3154196400000018</v>
          </cell>
          <cell r="AX44">
            <v>0</v>
          </cell>
          <cell r="AY44">
            <v>0</v>
          </cell>
          <cell r="AZ44">
            <v>23.14271433</v>
          </cell>
          <cell r="BA44">
            <v>2.5885888600000015</v>
          </cell>
          <cell r="BB44">
            <v>0</v>
          </cell>
          <cell r="BC44">
            <v>0</v>
          </cell>
          <cell r="BD44">
            <v>17.25997375</v>
          </cell>
          <cell r="BE44">
            <v>-5.8827405800000001</v>
          </cell>
          <cell r="BF44">
            <v>0</v>
          </cell>
          <cell r="BG44">
            <v>0</v>
          </cell>
          <cell r="BH44">
            <v>13.791296359999999</v>
          </cell>
          <cell r="BI44">
            <v>-3.4686773900000016</v>
          </cell>
          <cell r="BJ44">
            <v>21.99432929</v>
          </cell>
          <cell r="BK44">
            <v>21.99432929</v>
          </cell>
          <cell r="BL44">
            <v>11.452701950000002</v>
          </cell>
          <cell r="BM44">
            <v>-2.3385944099999971</v>
          </cell>
          <cell r="BN44">
            <v>20.37946547</v>
          </cell>
          <cell r="BO44">
            <v>-1.6148638200000001</v>
          </cell>
          <cell r="BP44">
            <v>10.439492660000001</v>
          </cell>
          <cell r="BQ44">
            <v>-1.0132092900000007</v>
          </cell>
          <cell r="BR44">
            <v>20.009221589999999</v>
          </cell>
          <cell r="BS44">
            <v>-0.37024387999999897</v>
          </cell>
          <cell r="BT44">
            <v>10.482825080000001</v>
          </cell>
          <cell r="BU44">
            <v>4.3332420000000482E-2</v>
          </cell>
          <cell r="BV44">
            <v>19.68794213</v>
          </cell>
          <cell r="BW44">
            <v>-0.3212794600000009</v>
          </cell>
          <cell r="BX44">
            <v>11.288086599999998</v>
          </cell>
          <cell r="BY44">
            <v>0.80526151999999662</v>
          </cell>
          <cell r="BZ44">
            <v>18.658551620000001</v>
          </cell>
          <cell r="CA44">
            <v>-1.02939051</v>
          </cell>
          <cell r="CB44">
            <v>11.126364879999999</v>
          </cell>
          <cell r="CC44">
            <v>-0.16172171999999918</v>
          </cell>
          <cell r="CD44">
            <v>18.162714680000001</v>
          </cell>
          <cell r="CE44">
            <v>-0.49583694000000134</v>
          </cell>
          <cell r="CF44">
            <v>10.756559390000001</v>
          </cell>
          <cell r="CG44">
            <v>-0.36980548999999741</v>
          </cell>
          <cell r="CH44">
            <v>17.973630400000001</v>
          </cell>
          <cell r="CI44">
            <v>-0.18908428000000119</v>
          </cell>
          <cell r="CJ44">
            <v>15.290771780000002</v>
          </cell>
          <cell r="CK44">
            <v>4.5342123900000004</v>
          </cell>
          <cell r="CL44">
            <v>17.982564720000003</v>
          </cell>
          <cell r="CM44">
            <v>8.9343200000002974E-3</v>
          </cell>
          <cell r="CN44">
            <v>16.657333149999999</v>
          </cell>
          <cell r="CO44">
            <v>1.3665613699999977</v>
          </cell>
          <cell r="CP44">
            <v>18.189291200000003</v>
          </cell>
          <cell r="CQ44">
            <v>0.20672648000000002</v>
          </cell>
          <cell r="CR44">
            <v>19.877652999999999</v>
          </cell>
          <cell r="CS44">
            <v>3.2203198499999992</v>
          </cell>
          <cell r="CT44">
            <v>18.977827630000004</v>
          </cell>
          <cell r="CU44">
            <v>0.78853643000000007</v>
          </cell>
          <cell r="CV44">
            <v>21.982046969999999</v>
          </cell>
          <cell r="CW44">
            <v>2.1043939700000003</v>
          </cell>
          <cell r="CX44">
            <v>19.529756790000004</v>
          </cell>
          <cell r="CY44">
            <v>0.55192916000000003</v>
          </cell>
          <cell r="CZ44">
            <v>21.547111950000001</v>
          </cell>
          <cell r="DA44">
            <v>-0.43493501999999751</v>
          </cell>
          <cell r="DB44">
            <v>19.503440020000003</v>
          </cell>
          <cell r="DC44">
            <v>-2.6316769999999552E-2</v>
          </cell>
          <cell r="DD44">
            <v>0</v>
          </cell>
          <cell r="DE44">
            <v>-21.547111950000001</v>
          </cell>
          <cell r="DF44">
            <v>19.244431290000001</v>
          </cell>
          <cell r="DG44">
            <v>-0.25900873000000002</v>
          </cell>
        </row>
        <row r="45">
          <cell r="B45">
            <v>45</v>
          </cell>
          <cell r="C45" t="str">
            <v>Impostos a pagar</v>
          </cell>
          <cell r="D45">
            <v>892</v>
          </cell>
          <cell r="G45">
            <v>892</v>
          </cell>
          <cell r="L45">
            <v>8.9186207399999997</v>
          </cell>
          <cell r="M45">
            <v>0</v>
          </cell>
          <cell r="N45">
            <v>0</v>
          </cell>
          <cell r="O45">
            <v>0</v>
          </cell>
          <cell r="P45">
            <v>6.6885361000000003</v>
          </cell>
          <cell r="Q45">
            <v>-2.2300846399999994</v>
          </cell>
          <cell r="R45">
            <v>0</v>
          </cell>
          <cell r="S45">
            <v>0</v>
          </cell>
          <cell r="T45">
            <v>5.9009718200000014</v>
          </cell>
          <cell r="U45">
            <v>-0.7875642799999989</v>
          </cell>
          <cell r="V45">
            <v>0</v>
          </cell>
          <cell r="W45">
            <v>0</v>
          </cell>
          <cell r="X45">
            <v>4.7739931199999983</v>
          </cell>
          <cell r="Y45">
            <v>-1.1269787000000031</v>
          </cell>
          <cell r="Z45">
            <v>0</v>
          </cell>
          <cell r="AA45">
            <v>0</v>
          </cell>
          <cell r="AB45">
            <v>2.7136696099999993</v>
          </cell>
          <cell r="AC45">
            <v>-2.060323509999999</v>
          </cell>
          <cell r="AD45">
            <v>0</v>
          </cell>
          <cell r="AE45">
            <v>0</v>
          </cell>
          <cell r="AF45">
            <v>1.71603054</v>
          </cell>
          <cell r="AG45">
            <v>-0.9976390699999993</v>
          </cell>
          <cell r="AH45">
            <v>0</v>
          </cell>
          <cell r="AI45">
            <v>0</v>
          </cell>
          <cell r="AJ45">
            <v>2.0007239300000004</v>
          </cell>
          <cell r="AK45">
            <v>0.28469339000000038</v>
          </cell>
          <cell r="AL45">
            <v>0</v>
          </cell>
          <cell r="AM45">
            <v>0</v>
          </cell>
          <cell r="AN45">
            <v>6.8204539999999994E-2</v>
          </cell>
          <cell r="AO45">
            <v>-1.9325193900000004</v>
          </cell>
          <cell r="AP45">
            <v>0</v>
          </cell>
          <cell r="AQ45">
            <v>0</v>
          </cell>
          <cell r="AR45">
            <v>1.8747643699999996</v>
          </cell>
          <cell r="AS45">
            <v>1.8065598299999996</v>
          </cell>
          <cell r="AT45">
            <v>0</v>
          </cell>
          <cell r="AU45">
            <v>0</v>
          </cell>
          <cell r="AV45">
            <v>0.37568948000000002</v>
          </cell>
          <cell r="AW45">
            <v>-1.4990748899999997</v>
          </cell>
          <cell r="AX45">
            <v>0</v>
          </cell>
          <cell r="AY45">
            <v>0</v>
          </cell>
          <cell r="AZ45">
            <v>0.9214223399999999</v>
          </cell>
          <cell r="BA45">
            <v>0.54573285999999988</v>
          </cell>
          <cell r="BB45">
            <v>0</v>
          </cell>
          <cell r="BC45">
            <v>0</v>
          </cell>
          <cell r="BD45">
            <v>0.82195598999999997</v>
          </cell>
          <cell r="BE45">
            <v>-9.9466349999999926E-2</v>
          </cell>
          <cell r="BF45">
            <v>0</v>
          </cell>
          <cell r="BG45">
            <v>0</v>
          </cell>
          <cell r="BH45">
            <v>0.73668095000000011</v>
          </cell>
          <cell r="BI45">
            <v>-8.5275039999999858E-2</v>
          </cell>
          <cell r="BJ45">
            <v>0.73668095000000011</v>
          </cell>
          <cell r="BK45">
            <v>0.73668095000000011</v>
          </cell>
          <cell r="BL45">
            <v>5.0905023199999997</v>
          </cell>
          <cell r="BM45">
            <v>4.3538213699999995</v>
          </cell>
          <cell r="BN45">
            <v>1.7255580500000001</v>
          </cell>
          <cell r="BO45">
            <v>0.98887709999999995</v>
          </cell>
          <cell r="BP45">
            <v>2.7043449099999997</v>
          </cell>
          <cell r="BQ45">
            <v>-2.38615741</v>
          </cell>
          <cell r="BR45">
            <v>2.3286378000000001</v>
          </cell>
          <cell r="BS45">
            <v>0.60307975000000003</v>
          </cell>
          <cell r="BT45">
            <v>0.22294944000000003</v>
          </cell>
          <cell r="BU45">
            <v>-2.4813954699999998</v>
          </cell>
          <cell r="BV45">
            <v>0.88859781999999998</v>
          </cell>
          <cell r="BW45">
            <v>-1.4400399800000001</v>
          </cell>
          <cell r="BX45">
            <v>0.68986393000000001</v>
          </cell>
          <cell r="BY45">
            <v>0.46691448999999996</v>
          </cell>
          <cell r="BZ45">
            <v>0.76587266999999992</v>
          </cell>
          <cell r="CA45">
            <v>-0.12272515000000002</v>
          </cell>
          <cell r="CB45">
            <v>6.6055389999999992E-2</v>
          </cell>
          <cell r="CC45">
            <v>-0.62380853999999997</v>
          </cell>
          <cell r="CD45">
            <v>0.75055453999999988</v>
          </cell>
          <cell r="CE45">
            <v>-1.5318129999999999E-2</v>
          </cell>
          <cell r="CF45">
            <v>0.18572694999999997</v>
          </cell>
          <cell r="CG45">
            <v>0.11967155999999998</v>
          </cell>
          <cell r="CH45">
            <v>0.72636892999999991</v>
          </cell>
          <cell r="CI45">
            <v>-2.418561E-2</v>
          </cell>
          <cell r="CJ45">
            <v>4.3773799999999698E-3</v>
          </cell>
          <cell r="CK45">
            <v>-0.18134957000000002</v>
          </cell>
          <cell r="CL45">
            <v>0.60328002999999986</v>
          </cell>
          <cell r="CM45">
            <v>-0.1230889</v>
          </cell>
          <cell r="CN45">
            <v>-0.61073396000000013</v>
          </cell>
          <cell r="CO45">
            <v>-0.61511134000000012</v>
          </cell>
          <cell r="CP45">
            <v>0.5771791799999999</v>
          </cell>
          <cell r="CQ45">
            <v>-2.6100849999999998E-2</v>
          </cell>
          <cell r="CR45">
            <v>0.38177348</v>
          </cell>
          <cell r="CS45">
            <v>0.99250744000000013</v>
          </cell>
          <cell r="CT45">
            <v>0.61348541999999995</v>
          </cell>
          <cell r="CU45">
            <v>3.6306239999999997E-2</v>
          </cell>
          <cell r="CV45">
            <v>0.39346581999999997</v>
          </cell>
          <cell r="CW45">
            <v>1.1692339999999968E-2</v>
          </cell>
          <cell r="CX45">
            <v>3.4280702800000005</v>
          </cell>
          <cell r="CY45">
            <v>2.8145848600000005</v>
          </cell>
          <cell r="CZ45">
            <v>5.5216467699999985</v>
          </cell>
          <cell r="DA45">
            <v>5.1281809499999982</v>
          </cell>
          <cell r="DB45">
            <v>6.0284849000000005</v>
          </cell>
          <cell r="DC45">
            <v>2.60041462</v>
          </cell>
          <cell r="DD45">
            <v>0</v>
          </cell>
          <cell r="DE45">
            <v>-5.5216467699999985</v>
          </cell>
          <cell r="DF45">
            <v>0.82119341000000112</v>
          </cell>
          <cell r="DG45">
            <v>-5.2072914899999994</v>
          </cell>
        </row>
        <row r="46">
          <cell r="B46">
            <v>46</v>
          </cell>
          <cell r="C46" t="str">
            <v>Obrigações c/ adminstradores e pessoal</v>
          </cell>
          <cell r="D46">
            <v>927</v>
          </cell>
          <cell r="G46">
            <v>927</v>
          </cell>
          <cell r="L46">
            <v>4.6568477899999987</v>
          </cell>
          <cell r="M46">
            <v>0</v>
          </cell>
          <cell r="N46">
            <v>0</v>
          </cell>
          <cell r="O46">
            <v>0</v>
          </cell>
          <cell r="P46">
            <v>5.4573735899999996</v>
          </cell>
          <cell r="Q46">
            <v>0.80052580000000084</v>
          </cell>
          <cell r="R46">
            <v>0</v>
          </cell>
          <cell r="S46">
            <v>0</v>
          </cell>
          <cell r="T46">
            <v>5.4315165399999996</v>
          </cell>
          <cell r="U46">
            <v>-2.5857049999999937E-2</v>
          </cell>
          <cell r="V46">
            <v>0</v>
          </cell>
          <cell r="W46">
            <v>0</v>
          </cell>
          <cell r="X46">
            <v>5.3262935699999989</v>
          </cell>
          <cell r="Y46">
            <v>-0.10522297000000069</v>
          </cell>
          <cell r="Z46">
            <v>0</v>
          </cell>
          <cell r="AA46">
            <v>0</v>
          </cell>
          <cell r="AB46">
            <v>0.86557571</v>
          </cell>
          <cell r="AC46">
            <v>-4.460717859999999</v>
          </cell>
          <cell r="AD46">
            <v>0</v>
          </cell>
          <cell r="AE46">
            <v>0</v>
          </cell>
          <cell r="AF46">
            <v>0.85474112000000002</v>
          </cell>
          <cell r="AG46">
            <v>-1.0834589999999977E-2</v>
          </cell>
          <cell r="AH46">
            <v>0</v>
          </cell>
          <cell r="AI46">
            <v>0</v>
          </cell>
          <cell r="AJ46">
            <v>0.87242728999999997</v>
          </cell>
          <cell r="AK46">
            <v>1.7686169999999946E-2</v>
          </cell>
          <cell r="AL46">
            <v>0</v>
          </cell>
          <cell r="AM46">
            <v>0</v>
          </cell>
          <cell r="AN46">
            <v>0.82734865000000002</v>
          </cell>
          <cell r="AO46">
            <v>-4.5078639999999948E-2</v>
          </cell>
          <cell r="AP46">
            <v>0</v>
          </cell>
          <cell r="AQ46">
            <v>0</v>
          </cell>
          <cell r="AR46">
            <v>0.87067048000000002</v>
          </cell>
          <cell r="AS46">
            <v>4.3321830000000006E-2</v>
          </cell>
          <cell r="AT46">
            <v>0</v>
          </cell>
          <cell r="AU46">
            <v>0</v>
          </cell>
          <cell r="AV46">
            <v>0.9703506300000001</v>
          </cell>
          <cell r="AW46">
            <v>9.9680150000000078E-2</v>
          </cell>
          <cell r="AX46">
            <v>0</v>
          </cell>
          <cell r="AY46">
            <v>0</v>
          </cell>
          <cell r="AZ46">
            <v>1.0802986200000002</v>
          </cell>
          <cell r="BA46">
            <v>0.10994799000000011</v>
          </cell>
          <cell r="BB46">
            <v>0</v>
          </cell>
          <cell r="BC46">
            <v>0</v>
          </cell>
          <cell r="BD46">
            <v>1.2009721899999999</v>
          </cell>
          <cell r="BE46">
            <v>0.12067356999999967</v>
          </cell>
          <cell r="BF46">
            <v>0</v>
          </cell>
          <cell r="BG46">
            <v>0</v>
          </cell>
          <cell r="BH46">
            <v>0.93540372999999999</v>
          </cell>
          <cell r="BI46">
            <v>-0.2655684599999999</v>
          </cell>
          <cell r="BJ46">
            <v>4.4251515100000001</v>
          </cell>
          <cell r="BK46">
            <v>4.4251515100000001</v>
          </cell>
          <cell r="BL46">
            <v>0.92044653999999981</v>
          </cell>
          <cell r="BM46">
            <v>-1.4957190000000176E-2</v>
          </cell>
          <cell r="BN46">
            <v>4.21829213</v>
          </cell>
          <cell r="BO46">
            <v>-0.20685938000000001</v>
          </cell>
          <cell r="BP46">
            <v>0.86305029999999994</v>
          </cell>
          <cell r="BQ46">
            <v>-5.7396239999999876E-2</v>
          </cell>
          <cell r="BR46">
            <v>4.50672535</v>
          </cell>
          <cell r="BS46">
            <v>0.28843321999999999</v>
          </cell>
          <cell r="BT46">
            <v>0.87858568999999986</v>
          </cell>
          <cell r="BU46">
            <v>1.5535389999999927E-2</v>
          </cell>
          <cell r="BV46">
            <v>4.6163234100000006</v>
          </cell>
          <cell r="BW46">
            <v>0.10959806000000052</v>
          </cell>
          <cell r="BX46">
            <v>0.90954972999999995</v>
          </cell>
          <cell r="BY46">
            <v>3.0964040000000081E-2</v>
          </cell>
          <cell r="BZ46">
            <v>4.7398474700000008</v>
          </cell>
          <cell r="CA46">
            <v>0.12352405999999999</v>
          </cell>
          <cell r="CB46">
            <v>0.87092391000000002</v>
          </cell>
          <cell r="CC46">
            <v>-3.8625819999999922E-2</v>
          </cell>
          <cell r="CD46">
            <v>4.9910214700000006</v>
          </cell>
          <cell r="CE46">
            <v>0.25117400000000001</v>
          </cell>
          <cell r="CF46">
            <v>0.97248250999999997</v>
          </cell>
          <cell r="CG46">
            <v>0.10155859999999994</v>
          </cell>
          <cell r="CH46">
            <v>5.2823408200000008</v>
          </cell>
          <cell r="CI46">
            <v>0.29131935000000053</v>
          </cell>
          <cell r="CJ46">
            <v>0.99308903000000004</v>
          </cell>
          <cell r="CK46">
            <v>2.0606520000000073E-2</v>
          </cell>
          <cell r="CL46">
            <v>5.5554389900000007</v>
          </cell>
          <cell r="CM46">
            <v>0.27309816999999997</v>
          </cell>
          <cell r="CN46">
            <v>0.99509714000000005</v>
          </cell>
          <cell r="CO46">
            <v>2.0081100000000074E-3</v>
          </cell>
          <cell r="CP46">
            <v>6.1143295599999998</v>
          </cell>
          <cell r="CQ46">
            <v>0.55889056999999942</v>
          </cell>
          <cell r="CR46">
            <v>1.2674457699999999</v>
          </cell>
          <cell r="CS46">
            <v>0.27234862999999987</v>
          </cell>
          <cell r="CT46">
            <v>6.6942725999999997</v>
          </cell>
          <cell r="CU46">
            <v>0.57994304000000008</v>
          </cell>
          <cell r="CV46">
            <v>1.2221990700000001</v>
          </cell>
          <cell r="CW46">
            <v>-4.5246699999999862E-2</v>
          </cell>
          <cell r="CX46">
            <v>5.5025065099999999</v>
          </cell>
          <cell r="CY46">
            <v>-1.19176609</v>
          </cell>
          <cell r="CZ46">
            <v>1.3645767299999998</v>
          </cell>
          <cell r="DA46">
            <v>0.14237765999999974</v>
          </cell>
          <cell r="DB46">
            <v>5.7973535199999997</v>
          </cell>
          <cell r="DC46">
            <v>0.29484701000000002</v>
          </cell>
          <cell r="DD46">
            <v>0</v>
          </cell>
          <cell r="DE46">
            <v>-1.3645767299999998</v>
          </cell>
          <cell r="DF46">
            <v>3.8265183799999996</v>
          </cell>
          <cell r="DG46">
            <v>-1.9708351399999999</v>
          </cell>
        </row>
        <row r="47">
          <cell r="B47">
            <v>47</v>
          </cell>
          <cell r="C47" t="str">
            <v>Outras obrigações</v>
          </cell>
          <cell r="D47">
            <v>962</v>
          </cell>
          <cell r="G47">
            <v>962</v>
          </cell>
          <cell r="L47">
            <v>17.308138879999998</v>
          </cell>
          <cell r="M47">
            <v>0</v>
          </cell>
          <cell r="N47">
            <v>0</v>
          </cell>
          <cell r="O47">
            <v>0</v>
          </cell>
          <cell r="P47">
            <v>19.37820177</v>
          </cell>
          <cell r="Q47">
            <v>2.0700628900000027</v>
          </cell>
          <cell r="R47">
            <v>0</v>
          </cell>
          <cell r="S47">
            <v>0</v>
          </cell>
          <cell r="T47">
            <v>23.451749810000003</v>
          </cell>
          <cell r="U47">
            <v>4.0735480400000021</v>
          </cell>
          <cell r="V47">
            <v>0</v>
          </cell>
          <cell r="W47">
            <v>0</v>
          </cell>
          <cell r="X47">
            <v>21.460605909999998</v>
          </cell>
          <cell r="Y47">
            <v>-1.9911439000000044</v>
          </cell>
          <cell r="Z47">
            <v>0</v>
          </cell>
          <cell r="AA47">
            <v>0</v>
          </cell>
          <cell r="AB47">
            <v>20.492613799999997</v>
          </cell>
          <cell r="AC47">
            <v>-0.96799211000000085</v>
          </cell>
          <cell r="AD47">
            <v>0</v>
          </cell>
          <cell r="AE47">
            <v>0</v>
          </cell>
          <cell r="AF47">
            <v>23.086962670000002</v>
          </cell>
          <cell r="AG47">
            <v>2.5943488700000046</v>
          </cell>
          <cell r="AH47">
            <v>0</v>
          </cell>
          <cell r="AI47">
            <v>0</v>
          </cell>
          <cell r="AJ47">
            <v>30.582974869999997</v>
          </cell>
          <cell r="AK47">
            <v>7.4960121999999956</v>
          </cell>
          <cell r="AL47">
            <v>0</v>
          </cell>
          <cell r="AM47">
            <v>0</v>
          </cell>
          <cell r="AN47">
            <v>42.556733869999995</v>
          </cell>
          <cell r="AO47">
            <v>11.973758999999998</v>
          </cell>
          <cell r="AP47">
            <v>0</v>
          </cell>
          <cell r="AQ47">
            <v>0</v>
          </cell>
          <cell r="AR47">
            <v>43.848379569999999</v>
          </cell>
          <cell r="AS47">
            <v>1.2916457000000037</v>
          </cell>
          <cell r="AT47">
            <v>0</v>
          </cell>
          <cell r="AU47">
            <v>0</v>
          </cell>
          <cell r="AV47">
            <v>64.147220989999994</v>
          </cell>
          <cell r="AW47">
            <v>20.298841419999995</v>
          </cell>
          <cell r="AX47">
            <v>0</v>
          </cell>
          <cell r="AY47">
            <v>0</v>
          </cell>
          <cell r="AZ47">
            <v>51.224418660000005</v>
          </cell>
          <cell r="BA47">
            <v>-12.922802329999989</v>
          </cell>
          <cell r="BB47">
            <v>0</v>
          </cell>
          <cell r="BC47">
            <v>0</v>
          </cell>
          <cell r="BD47">
            <v>25.045185000000004</v>
          </cell>
          <cell r="BE47">
            <v>-26.179233660000001</v>
          </cell>
          <cell r="BF47">
            <v>0</v>
          </cell>
          <cell r="BG47">
            <v>0</v>
          </cell>
          <cell r="BH47">
            <v>25.922283959999998</v>
          </cell>
          <cell r="BI47">
            <v>0.87709895999999432</v>
          </cell>
          <cell r="BJ47">
            <v>19.561459579999998</v>
          </cell>
          <cell r="BK47">
            <v>19.561459579999998</v>
          </cell>
          <cell r="BL47">
            <v>19.436589779999998</v>
          </cell>
          <cell r="BM47">
            <v>-6.4856941799999994</v>
          </cell>
          <cell r="BN47">
            <v>19.561459579999998</v>
          </cell>
          <cell r="BO47">
            <v>0</v>
          </cell>
          <cell r="BP47">
            <v>20.07438831</v>
          </cell>
          <cell r="BQ47">
            <v>0.63779853000000131</v>
          </cell>
          <cell r="BR47">
            <v>19.561459579999998</v>
          </cell>
          <cell r="BS47">
            <v>0</v>
          </cell>
          <cell r="BT47">
            <v>16.265825789999997</v>
          </cell>
          <cell r="BU47">
            <v>-3.8085625200000024</v>
          </cell>
          <cell r="BV47">
            <v>19.561459579999998</v>
          </cell>
          <cell r="BW47">
            <v>0</v>
          </cell>
          <cell r="BX47">
            <v>13.751292749999999</v>
          </cell>
          <cell r="BY47">
            <v>-2.5145330399999981</v>
          </cell>
          <cell r="BZ47">
            <v>19.561459579999998</v>
          </cell>
          <cell r="CA47">
            <v>0</v>
          </cell>
          <cell r="CB47">
            <v>22.96577684</v>
          </cell>
          <cell r="CC47">
            <v>9.2144840900000009</v>
          </cell>
          <cell r="CD47">
            <v>19.561459579999998</v>
          </cell>
          <cell r="CE47">
            <v>0</v>
          </cell>
          <cell r="CF47">
            <v>36.002237600000001</v>
          </cell>
          <cell r="CG47">
            <v>13.036460760000001</v>
          </cell>
          <cell r="CH47">
            <v>19.561459579999998</v>
          </cell>
          <cell r="CI47">
            <v>0</v>
          </cell>
          <cell r="CJ47">
            <v>48.78905443</v>
          </cell>
          <cell r="CK47">
            <v>12.786816829999999</v>
          </cell>
          <cell r="CL47">
            <v>19.561459579999998</v>
          </cell>
          <cell r="CM47">
            <v>0</v>
          </cell>
          <cell r="CN47">
            <v>53.934257580000008</v>
          </cell>
          <cell r="CO47">
            <v>5.1452031500000075</v>
          </cell>
          <cell r="CP47">
            <v>19.561459579999998</v>
          </cell>
          <cell r="CQ47">
            <v>0</v>
          </cell>
          <cell r="CR47">
            <v>71.969444549999992</v>
          </cell>
          <cell r="CS47">
            <v>18.035186969999984</v>
          </cell>
          <cell r="CT47">
            <v>19.561459579999998</v>
          </cell>
          <cell r="CU47">
            <v>0</v>
          </cell>
          <cell r="CV47">
            <v>71.54614423000001</v>
          </cell>
          <cell r="CW47">
            <v>-0.42330031999998141</v>
          </cell>
          <cell r="CX47">
            <v>19.561459579999998</v>
          </cell>
          <cell r="CY47">
            <v>0</v>
          </cell>
          <cell r="CZ47">
            <v>47.560695770000002</v>
          </cell>
          <cell r="DA47">
            <v>-23.985448460000008</v>
          </cell>
          <cell r="DB47">
            <v>19.561459579999998</v>
          </cell>
          <cell r="DC47">
            <v>0</v>
          </cell>
          <cell r="DD47">
            <v>0</v>
          </cell>
          <cell r="DE47">
            <v>-47.560695770000002</v>
          </cell>
          <cell r="DF47">
            <v>19.561459579999998</v>
          </cell>
          <cell r="DG47">
            <v>0</v>
          </cell>
        </row>
        <row r="48">
          <cell r="B48">
            <v>48</v>
          </cell>
          <cell r="C48" t="str">
            <v>Provisões</v>
          </cell>
          <cell r="D48">
            <v>976</v>
          </cell>
          <cell r="G48">
            <v>976</v>
          </cell>
          <cell r="L48">
            <v>11.876347769999999</v>
          </cell>
          <cell r="M48">
            <v>0</v>
          </cell>
          <cell r="N48">
            <v>0</v>
          </cell>
          <cell r="O48">
            <v>0</v>
          </cell>
          <cell r="P48">
            <v>11.871376190000001</v>
          </cell>
          <cell r="Q48">
            <v>-4.971579999997644E-3</v>
          </cell>
          <cell r="R48">
            <v>0</v>
          </cell>
          <cell r="S48">
            <v>0</v>
          </cell>
          <cell r="T48">
            <v>11.864973080000002</v>
          </cell>
          <cell r="U48">
            <v>-6.403109999999046E-3</v>
          </cell>
          <cell r="V48">
            <v>0</v>
          </cell>
          <cell r="W48">
            <v>0</v>
          </cell>
          <cell r="X48">
            <v>11.369351780000001</v>
          </cell>
          <cell r="Y48">
            <v>-0.4956213000000016</v>
          </cell>
          <cell r="Z48">
            <v>0</v>
          </cell>
          <cell r="AA48">
            <v>0</v>
          </cell>
          <cell r="AB48">
            <v>10.063571660000001</v>
          </cell>
          <cell r="AC48">
            <v>-1.3057801199999997</v>
          </cell>
          <cell r="AD48">
            <v>0</v>
          </cell>
          <cell r="AE48">
            <v>0</v>
          </cell>
          <cell r="AF48">
            <v>9.0435881800000004</v>
          </cell>
          <cell r="AG48">
            <v>-1.0199834800000005</v>
          </cell>
          <cell r="AH48">
            <v>0</v>
          </cell>
          <cell r="AI48">
            <v>0</v>
          </cell>
          <cell r="AJ48">
            <v>8.5658216099999986</v>
          </cell>
          <cell r="AK48">
            <v>-0.47776657000000178</v>
          </cell>
          <cell r="AL48">
            <v>0</v>
          </cell>
          <cell r="AM48">
            <v>0</v>
          </cell>
          <cell r="AN48">
            <v>8.21020766</v>
          </cell>
          <cell r="AO48">
            <v>-0.35561394999999862</v>
          </cell>
          <cell r="AP48">
            <v>0</v>
          </cell>
          <cell r="AQ48">
            <v>0</v>
          </cell>
          <cell r="AR48">
            <v>8.6901631600000009</v>
          </cell>
          <cell r="AS48">
            <v>0.47995550000000087</v>
          </cell>
          <cell r="AT48">
            <v>0</v>
          </cell>
          <cell r="AU48">
            <v>0</v>
          </cell>
          <cell r="AV48">
            <v>9.5172951500000007</v>
          </cell>
          <cell r="AW48">
            <v>0.82713198999999982</v>
          </cell>
          <cell r="AX48">
            <v>0</v>
          </cell>
          <cell r="AY48">
            <v>0</v>
          </cell>
          <cell r="AZ48">
            <v>10.721717809999999</v>
          </cell>
          <cell r="BA48">
            <v>1.2044226599999988</v>
          </cell>
          <cell r="BB48">
            <v>0</v>
          </cell>
          <cell r="BC48">
            <v>0</v>
          </cell>
          <cell r="BD48">
            <v>11.372916330000001</v>
          </cell>
          <cell r="BE48">
            <v>0.65119852000000122</v>
          </cell>
          <cell r="BF48">
            <v>0</v>
          </cell>
          <cell r="BG48">
            <v>0</v>
          </cell>
          <cell r="BH48">
            <v>9.1143173199999996</v>
          </cell>
          <cell r="BI48">
            <v>-2.2585990100000011</v>
          </cell>
          <cell r="BJ48">
            <v>0</v>
          </cell>
          <cell r="BK48">
            <v>0</v>
          </cell>
          <cell r="BL48">
            <v>8.4951016299999988</v>
          </cell>
          <cell r="BM48">
            <v>-0.61921569000000076</v>
          </cell>
          <cell r="BN48">
            <v>0</v>
          </cell>
          <cell r="BO48">
            <v>0</v>
          </cell>
          <cell r="BP48">
            <v>8.2814016600000002</v>
          </cell>
          <cell r="BQ48">
            <v>-0.21369996999999863</v>
          </cell>
          <cell r="BR48">
            <v>0</v>
          </cell>
          <cell r="BS48">
            <v>0</v>
          </cell>
          <cell r="BT48">
            <v>8.5378766800000001</v>
          </cell>
          <cell r="BU48">
            <v>0.25647501999999989</v>
          </cell>
          <cell r="BV48">
            <v>0</v>
          </cell>
          <cell r="BW48">
            <v>0</v>
          </cell>
          <cell r="BX48">
            <v>8.5177999599999996</v>
          </cell>
          <cell r="BY48">
            <v>-2.0076720000000492E-2</v>
          </cell>
          <cell r="BZ48">
            <v>0</v>
          </cell>
          <cell r="CA48">
            <v>0</v>
          </cell>
          <cell r="CB48">
            <v>8.466296980000001</v>
          </cell>
          <cell r="CC48">
            <v>-5.1502979999998644E-2</v>
          </cell>
          <cell r="CD48">
            <v>0</v>
          </cell>
          <cell r="CE48">
            <v>0</v>
          </cell>
          <cell r="CF48">
            <v>8.5714864599999991</v>
          </cell>
          <cell r="CG48">
            <v>0.10518947999999817</v>
          </cell>
          <cell r="CH48">
            <v>0</v>
          </cell>
          <cell r="CI48">
            <v>0</v>
          </cell>
          <cell r="CJ48">
            <v>8.7559236600000006</v>
          </cell>
          <cell r="CK48">
            <v>0.18443720000000141</v>
          </cell>
          <cell r="CL48">
            <v>0</v>
          </cell>
          <cell r="CM48">
            <v>0</v>
          </cell>
          <cell r="CN48">
            <v>9.3857296299999984</v>
          </cell>
          <cell r="CO48">
            <v>0.62980596999999783</v>
          </cell>
          <cell r="CP48">
            <v>0</v>
          </cell>
          <cell r="CQ48">
            <v>0</v>
          </cell>
          <cell r="CR48">
            <v>9.1657349600000018</v>
          </cell>
          <cell r="CS48">
            <v>-0.21999466999999662</v>
          </cell>
          <cell r="CT48">
            <v>0</v>
          </cell>
          <cell r="CU48">
            <v>0</v>
          </cell>
          <cell r="CV48">
            <v>10.671125989999998</v>
          </cell>
          <cell r="CW48">
            <v>1.5053910299999966</v>
          </cell>
          <cell r="CX48">
            <v>0</v>
          </cell>
          <cell r="CY48">
            <v>0</v>
          </cell>
          <cell r="CZ48">
            <v>13.17365156</v>
          </cell>
          <cell r="DA48">
            <v>2.5025255700000013</v>
          </cell>
          <cell r="DB48">
            <v>0</v>
          </cell>
          <cell r="DC48">
            <v>0</v>
          </cell>
          <cell r="DD48">
            <v>0</v>
          </cell>
          <cell r="DE48">
            <v>-13.17365156</v>
          </cell>
          <cell r="DF48">
            <v>0</v>
          </cell>
          <cell r="DG48">
            <v>0</v>
          </cell>
        </row>
        <row r="49">
          <cell r="B49">
            <v>49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</row>
        <row r="50">
          <cell r="B50">
            <v>50</v>
          </cell>
          <cell r="C50" t="str">
            <v>Exigível a longo prazo</v>
          </cell>
          <cell r="D50">
            <v>1051</v>
          </cell>
          <cell r="G50">
            <v>1051</v>
          </cell>
          <cell r="L50">
            <v>22.657596939999998</v>
          </cell>
          <cell r="M50">
            <v>0</v>
          </cell>
          <cell r="N50">
            <v>0</v>
          </cell>
          <cell r="O50">
            <v>0</v>
          </cell>
          <cell r="P50">
            <v>22.85848957</v>
          </cell>
          <cell r="Q50">
            <v>0.20089263000000201</v>
          </cell>
          <cell r="R50">
            <v>0</v>
          </cell>
          <cell r="S50">
            <v>0</v>
          </cell>
          <cell r="T50">
            <v>22.982566899999998</v>
          </cell>
          <cell r="U50">
            <v>0.12407732999999865</v>
          </cell>
          <cell r="V50">
            <v>0</v>
          </cell>
          <cell r="W50">
            <v>0</v>
          </cell>
          <cell r="X50">
            <v>23.441951029999998</v>
          </cell>
          <cell r="Y50">
            <v>0.45938413000000011</v>
          </cell>
          <cell r="Z50">
            <v>0</v>
          </cell>
          <cell r="AA50">
            <v>0</v>
          </cell>
          <cell r="AB50">
            <v>23.89818086</v>
          </cell>
          <cell r="AC50">
            <v>0.45622983000000161</v>
          </cell>
          <cell r="AD50">
            <v>0</v>
          </cell>
          <cell r="AE50">
            <v>0</v>
          </cell>
          <cell r="AF50">
            <v>24.228138010000002</v>
          </cell>
          <cell r="AG50">
            <v>0.32995715000000203</v>
          </cell>
          <cell r="AH50">
            <v>0</v>
          </cell>
          <cell r="AI50">
            <v>0</v>
          </cell>
          <cell r="AJ50">
            <v>24.548996819999999</v>
          </cell>
          <cell r="AK50">
            <v>0.32085880999999716</v>
          </cell>
          <cell r="AL50">
            <v>0</v>
          </cell>
          <cell r="AM50">
            <v>0</v>
          </cell>
          <cell r="AN50">
            <v>24.825248780000003</v>
          </cell>
          <cell r="AO50">
            <v>0.27625196000000329</v>
          </cell>
          <cell r="AP50">
            <v>0</v>
          </cell>
          <cell r="AQ50">
            <v>0</v>
          </cell>
          <cell r="AR50">
            <v>25.169839360000001</v>
          </cell>
          <cell r="AS50">
            <v>0.34459057999999843</v>
          </cell>
          <cell r="AT50">
            <v>0</v>
          </cell>
          <cell r="AU50">
            <v>0</v>
          </cell>
          <cell r="AV50">
            <v>25.542389449999998</v>
          </cell>
          <cell r="AW50">
            <v>0.37255008999999717</v>
          </cell>
          <cell r="AX50">
            <v>0</v>
          </cell>
          <cell r="AY50">
            <v>0</v>
          </cell>
          <cell r="AZ50">
            <v>26.043414139999999</v>
          </cell>
          <cell r="BA50">
            <v>0.50102469000000127</v>
          </cell>
          <cell r="BB50">
            <v>0</v>
          </cell>
          <cell r="BC50">
            <v>0</v>
          </cell>
          <cell r="BD50">
            <v>24.204515790000002</v>
          </cell>
          <cell r="BE50">
            <v>-1.8388983499999974</v>
          </cell>
          <cell r="BF50">
            <v>0</v>
          </cell>
          <cell r="BG50">
            <v>0</v>
          </cell>
          <cell r="BH50">
            <v>38.958978350000002</v>
          </cell>
          <cell r="BI50">
            <v>14.75446256</v>
          </cell>
          <cell r="BJ50">
            <v>35.714252299999998</v>
          </cell>
          <cell r="BK50">
            <v>35.714252299999998</v>
          </cell>
          <cell r="BL50">
            <v>39.246956730000001</v>
          </cell>
          <cell r="BM50">
            <v>0.28797837999999842</v>
          </cell>
          <cell r="BN50">
            <v>35.879911980000003</v>
          </cell>
          <cell r="BO50">
            <v>0.165659680000003</v>
          </cell>
          <cell r="BP50">
            <v>38.9948348</v>
          </cell>
          <cell r="BQ50">
            <v>-0.25212193000000127</v>
          </cell>
          <cell r="BR50">
            <v>36.006539690000004</v>
          </cell>
          <cell r="BS50">
            <v>0.12662771000000006</v>
          </cell>
          <cell r="BT50">
            <v>39.508462480000006</v>
          </cell>
          <cell r="BU50">
            <v>0.51362768000000614</v>
          </cell>
          <cell r="BV50">
            <v>36.125992420000003</v>
          </cell>
          <cell r="BW50">
            <v>0.11945273000000001</v>
          </cell>
          <cell r="BX50">
            <v>40.122628409999997</v>
          </cell>
          <cell r="BY50">
            <v>0.61416592999999153</v>
          </cell>
          <cell r="BZ50">
            <v>36.006106430000003</v>
          </cell>
          <cell r="CA50">
            <v>-0.11988598999999941</v>
          </cell>
          <cell r="CB50">
            <v>39.01533396</v>
          </cell>
          <cell r="CC50">
            <v>-1.1072944499999977</v>
          </cell>
          <cell r="CD50">
            <v>35.032431550000005</v>
          </cell>
          <cell r="CE50">
            <v>-0.97367488000000013</v>
          </cell>
          <cell r="CF50">
            <v>39.251111600000002</v>
          </cell>
          <cell r="CG50">
            <v>0.23577764000000201</v>
          </cell>
          <cell r="CH50">
            <v>35.202886370000009</v>
          </cell>
          <cell r="CI50">
            <v>0.17045481999999987</v>
          </cell>
          <cell r="CJ50">
            <v>39.380171799999999</v>
          </cell>
          <cell r="CK50">
            <v>0.12906019999999785</v>
          </cell>
          <cell r="CL50">
            <v>35.500947390000007</v>
          </cell>
          <cell r="CM50">
            <v>0.29806101999999851</v>
          </cell>
          <cell r="CN50">
            <v>30.444815990000002</v>
          </cell>
          <cell r="CO50">
            <v>-8.9353558099999972</v>
          </cell>
          <cell r="CP50">
            <v>35.710541320000011</v>
          </cell>
          <cell r="CQ50">
            <v>0.2095939300000024</v>
          </cell>
          <cell r="CR50">
            <v>28.164089310000001</v>
          </cell>
          <cell r="CS50">
            <v>-2.2807266800000008</v>
          </cell>
          <cell r="CT50">
            <v>35.379527820000007</v>
          </cell>
          <cell r="CU50">
            <v>-0.33101350000000107</v>
          </cell>
          <cell r="CV50">
            <v>27.119094409999995</v>
          </cell>
          <cell r="CW50">
            <v>-1.0449949000000061</v>
          </cell>
          <cell r="CX50">
            <v>35.662667110000008</v>
          </cell>
          <cell r="CY50">
            <v>0.28313929000000176</v>
          </cell>
          <cell r="CZ50">
            <v>9.9922389900000006</v>
          </cell>
          <cell r="DA50">
            <v>-17.126855419999995</v>
          </cell>
          <cell r="DB50">
            <v>35.959983430000008</v>
          </cell>
          <cell r="DC50">
            <v>0.29731631999999925</v>
          </cell>
          <cell r="DD50">
            <v>0</v>
          </cell>
          <cell r="DE50">
            <v>-9.9922389900000006</v>
          </cell>
          <cell r="DF50">
            <v>36.127703750000009</v>
          </cell>
          <cell r="DG50">
            <v>0.16772031999999928</v>
          </cell>
        </row>
        <row r="51">
          <cell r="B51">
            <v>51</v>
          </cell>
          <cell r="C51" t="str">
            <v>Empréstimos e financiamentos</v>
          </cell>
          <cell r="D51">
            <v>1000</v>
          </cell>
          <cell r="G51">
            <v>1000</v>
          </cell>
          <cell r="L51">
            <v>0.21767471000000002</v>
          </cell>
          <cell r="M51">
            <v>0</v>
          </cell>
          <cell r="N51">
            <v>0</v>
          </cell>
          <cell r="O51">
            <v>0</v>
          </cell>
          <cell r="P51">
            <v>0.19406950000000001</v>
          </cell>
          <cell r="Q51">
            <v>-2.3605210000000015E-2</v>
          </cell>
          <cell r="R51">
            <v>0</v>
          </cell>
          <cell r="S51">
            <v>0</v>
          </cell>
          <cell r="T51">
            <v>0.17026996999999996</v>
          </cell>
          <cell r="U51">
            <v>-2.3799530000000041E-2</v>
          </cell>
          <cell r="V51">
            <v>0</v>
          </cell>
          <cell r="W51">
            <v>0</v>
          </cell>
          <cell r="X51">
            <v>0.15743451</v>
          </cell>
          <cell r="Y51">
            <v>-1.2835459999999965E-2</v>
          </cell>
          <cell r="Z51">
            <v>0</v>
          </cell>
          <cell r="AA51">
            <v>0</v>
          </cell>
          <cell r="AB51">
            <v>0.12234007000000001</v>
          </cell>
          <cell r="AC51">
            <v>-3.5094439999999991E-2</v>
          </cell>
          <cell r="AD51">
            <v>0</v>
          </cell>
          <cell r="AE51">
            <v>0</v>
          </cell>
          <cell r="AF51">
            <v>9.8165729999999993E-2</v>
          </cell>
          <cell r="AG51">
            <v>-2.4174340000000016E-2</v>
          </cell>
          <cell r="AH51">
            <v>0</v>
          </cell>
          <cell r="AI51">
            <v>0</v>
          </cell>
          <cell r="AJ51">
            <v>7.3837790000000014E-2</v>
          </cell>
          <cell r="AK51">
            <v>-2.4327939999999978E-2</v>
          </cell>
          <cell r="AL51">
            <v>0</v>
          </cell>
          <cell r="AM51">
            <v>0</v>
          </cell>
          <cell r="AN51">
            <v>4.9372829999999999E-2</v>
          </cell>
          <cell r="AO51">
            <v>-2.4464960000000015E-2</v>
          </cell>
          <cell r="AP51">
            <v>0</v>
          </cell>
          <cell r="AQ51">
            <v>0</v>
          </cell>
          <cell r="AR51">
            <v>2.4760419999999998E-2</v>
          </cell>
          <cell r="AS51">
            <v>-2.4612410000000001E-2</v>
          </cell>
          <cell r="AT51">
            <v>0</v>
          </cell>
          <cell r="AU51">
            <v>0</v>
          </cell>
          <cell r="AV51">
            <v>1.3343829999999999E-2</v>
          </cell>
          <cell r="AW51">
            <v>-1.1416589999999999E-2</v>
          </cell>
          <cell r="AX51">
            <v>0</v>
          </cell>
          <cell r="AY51">
            <v>0</v>
          </cell>
          <cell r="AZ51">
            <v>0</v>
          </cell>
          <cell r="BA51">
            <v>-1.3343829999999999E-2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7.2241763100000007</v>
          </cell>
          <cell r="BI51">
            <v>7.2241763100000007</v>
          </cell>
          <cell r="BJ51">
            <v>7.2241763099999998</v>
          </cell>
          <cell r="BK51">
            <v>7.2241763099999998</v>
          </cell>
          <cell r="BL51">
            <v>7.2241763100000007</v>
          </cell>
          <cell r="BM51">
            <v>0</v>
          </cell>
          <cell r="BN51">
            <v>7.0555252000000008</v>
          </cell>
          <cell r="BO51">
            <v>-0.16865110999999941</v>
          </cell>
          <cell r="BP51">
            <v>7.2241763100000007</v>
          </cell>
          <cell r="BQ51">
            <v>0</v>
          </cell>
          <cell r="BR51">
            <v>6.8868740900000009</v>
          </cell>
          <cell r="BS51">
            <v>-0.16865110999999999</v>
          </cell>
          <cell r="BT51">
            <v>7.1094504800000005</v>
          </cell>
          <cell r="BU51">
            <v>-0.11472583000000025</v>
          </cell>
          <cell r="BV51">
            <v>6.718222980000002</v>
          </cell>
          <cell r="BW51">
            <v>-0.16865110999999941</v>
          </cell>
          <cell r="BX51">
            <v>6.9903905000000002</v>
          </cell>
          <cell r="BY51">
            <v>-0.11905998000000029</v>
          </cell>
          <cell r="BZ51">
            <v>6.1880718700000017</v>
          </cell>
          <cell r="CA51">
            <v>-0.53015111000000004</v>
          </cell>
          <cell r="CB51">
            <v>5.4069773100000003</v>
          </cell>
          <cell r="CC51">
            <v>-1.5834131899999999</v>
          </cell>
          <cell r="CD51">
            <v>4.9111207600000011</v>
          </cell>
          <cell r="CE51">
            <v>-1.2769511100000002</v>
          </cell>
          <cell r="CF51">
            <v>5.2012299500000001</v>
          </cell>
          <cell r="CG51">
            <v>-0.20574736000000016</v>
          </cell>
          <cell r="CH51">
            <v>4.7424696500000021</v>
          </cell>
          <cell r="CI51">
            <v>-0.16865110999999941</v>
          </cell>
          <cell r="CJ51">
            <v>4.9969601799999994</v>
          </cell>
          <cell r="CK51">
            <v>-0.20426977000000068</v>
          </cell>
          <cell r="CL51">
            <v>4.5738185400000022</v>
          </cell>
          <cell r="CM51">
            <v>-0.16865110999999999</v>
          </cell>
          <cell r="CN51">
            <v>4.7950487599999994</v>
          </cell>
          <cell r="CO51">
            <v>-0.20191142000000006</v>
          </cell>
          <cell r="CP51">
            <v>4.4051674300000023</v>
          </cell>
          <cell r="CQ51">
            <v>-0.16865110999999999</v>
          </cell>
          <cell r="CR51">
            <v>4.5920230399999999</v>
          </cell>
          <cell r="CS51">
            <v>-0.20302571999999941</v>
          </cell>
          <cell r="CT51">
            <v>3.6085163200000023</v>
          </cell>
          <cell r="CU51">
            <v>-0.79665111</v>
          </cell>
          <cell r="CV51">
            <v>3.7572399699999997</v>
          </cell>
          <cell r="CW51">
            <v>-0.83478307000000029</v>
          </cell>
          <cell r="CX51">
            <v>3.4398652100000024</v>
          </cell>
          <cell r="CY51">
            <v>-0.16865110999999999</v>
          </cell>
          <cell r="CZ51">
            <v>3.55560637</v>
          </cell>
          <cell r="DA51">
            <v>-0.20163359999999964</v>
          </cell>
          <cell r="DB51">
            <v>3.2712141000000026</v>
          </cell>
          <cell r="DC51">
            <v>-0.16865110999999999</v>
          </cell>
          <cell r="DD51">
            <v>0</v>
          </cell>
          <cell r="DE51">
            <v>-3.55560637</v>
          </cell>
          <cell r="DF51">
            <v>3.1025629900000027</v>
          </cell>
          <cell r="DG51">
            <v>-0.16865110999999999</v>
          </cell>
        </row>
        <row r="52">
          <cell r="B52">
            <v>52</v>
          </cell>
          <cell r="C52" t="str">
            <v>Contas a pagar</v>
          </cell>
          <cell r="D52">
            <v>1012</v>
          </cell>
          <cell r="G52">
            <v>1012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2.5000000000000001E-3</v>
          </cell>
          <cell r="Q52">
            <v>2.5000000000000001E-3</v>
          </cell>
          <cell r="R52">
            <v>0</v>
          </cell>
          <cell r="S52">
            <v>0</v>
          </cell>
          <cell r="T52">
            <v>2.5000000000000001E-3</v>
          </cell>
          <cell r="U52">
            <v>0</v>
          </cell>
          <cell r="V52">
            <v>0</v>
          </cell>
          <cell r="W52">
            <v>0</v>
          </cell>
          <cell r="X52">
            <v>2.5000000000000001E-3</v>
          </cell>
          <cell r="Y52">
            <v>0</v>
          </cell>
          <cell r="Z52">
            <v>0</v>
          </cell>
          <cell r="AA52">
            <v>0</v>
          </cell>
          <cell r="AB52">
            <v>2.5000000000000001E-3</v>
          </cell>
          <cell r="AC52">
            <v>0</v>
          </cell>
          <cell r="AD52">
            <v>0</v>
          </cell>
          <cell r="AE52">
            <v>0</v>
          </cell>
          <cell r="AF52">
            <v>2.5000000000000001E-3</v>
          </cell>
          <cell r="AG52">
            <v>0</v>
          </cell>
          <cell r="AH52">
            <v>0</v>
          </cell>
          <cell r="AI52">
            <v>0</v>
          </cell>
          <cell r="AJ52">
            <v>2.5000000000000001E-3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-2.5000000000000001E-3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</row>
        <row r="53">
          <cell r="B53">
            <v>53</v>
          </cell>
          <cell r="C53" t="str">
            <v>Outras obrigações</v>
          </cell>
          <cell r="D53">
            <v>1017</v>
          </cell>
          <cell r="E53">
            <v>1037</v>
          </cell>
          <cell r="G53">
            <v>1017</v>
          </cell>
          <cell r="H53">
            <v>1037</v>
          </cell>
          <cell r="L53">
            <v>0.94632962000000009</v>
          </cell>
          <cell r="M53">
            <v>0</v>
          </cell>
          <cell r="N53">
            <v>0</v>
          </cell>
          <cell r="O53">
            <v>0</v>
          </cell>
          <cell r="P53">
            <v>0.94632962000000009</v>
          </cell>
          <cell r="Q53">
            <v>0</v>
          </cell>
          <cell r="R53">
            <v>0</v>
          </cell>
          <cell r="S53">
            <v>0</v>
          </cell>
          <cell r="T53">
            <v>0.94632962000000009</v>
          </cell>
          <cell r="U53">
            <v>0</v>
          </cell>
          <cell r="V53">
            <v>0</v>
          </cell>
          <cell r="W53">
            <v>0</v>
          </cell>
          <cell r="X53">
            <v>0.94632962000000009</v>
          </cell>
          <cell r="Y53">
            <v>0</v>
          </cell>
          <cell r="Z53">
            <v>0</v>
          </cell>
          <cell r="AA53">
            <v>0</v>
          </cell>
          <cell r="AB53">
            <v>0.94632962000000009</v>
          </cell>
          <cell r="AC53">
            <v>0</v>
          </cell>
          <cell r="AD53">
            <v>0</v>
          </cell>
          <cell r="AE53">
            <v>0</v>
          </cell>
          <cell r="AF53">
            <v>0.94632962000000009</v>
          </cell>
          <cell r="AG53">
            <v>0</v>
          </cell>
          <cell r="AH53">
            <v>0</v>
          </cell>
          <cell r="AI53">
            <v>0</v>
          </cell>
          <cell r="AJ53">
            <v>0.94632962000000009</v>
          </cell>
          <cell r="AK53">
            <v>0</v>
          </cell>
          <cell r="AL53">
            <v>0</v>
          </cell>
          <cell r="AM53">
            <v>0</v>
          </cell>
          <cell r="AN53">
            <v>0.94632962000000009</v>
          </cell>
          <cell r="AO53">
            <v>0</v>
          </cell>
          <cell r="AP53">
            <v>0</v>
          </cell>
          <cell r="AQ53">
            <v>0</v>
          </cell>
          <cell r="AR53">
            <v>0.94632962000000009</v>
          </cell>
          <cell r="AS53">
            <v>0</v>
          </cell>
          <cell r="AT53">
            <v>0</v>
          </cell>
          <cell r="AU53">
            <v>0</v>
          </cell>
          <cell r="AV53">
            <v>0.94632962000000009</v>
          </cell>
          <cell r="AW53">
            <v>0</v>
          </cell>
          <cell r="AX53">
            <v>0</v>
          </cell>
          <cell r="AY53">
            <v>0</v>
          </cell>
          <cell r="AZ53">
            <v>0.94632962000000009</v>
          </cell>
          <cell r="BA53">
            <v>0</v>
          </cell>
          <cell r="BB53">
            <v>0</v>
          </cell>
          <cell r="BC53">
            <v>0</v>
          </cell>
          <cell r="BD53">
            <v>-1.4694896399999999</v>
          </cell>
          <cell r="BE53">
            <v>-2.4158192600000001</v>
          </cell>
          <cell r="BF53">
            <v>0</v>
          </cell>
          <cell r="BG53">
            <v>0</v>
          </cell>
          <cell r="BH53">
            <v>3.2597325500000003</v>
          </cell>
          <cell r="BI53">
            <v>4.7292221899999998</v>
          </cell>
          <cell r="BJ53">
            <v>1.5006500000000001E-2</v>
          </cell>
          <cell r="BK53">
            <v>1.5006500000000001E-2</v>
          </cell>
          <cell r="BL53">
            <v>3.2292727800000001</v>
          </cell>
          <cell r="BM53">
            <v>-3.0459770000000219E-2</v>
          </cell>
          <cell r="BN53">
            <v>1.4546730000000001E-2</v>
          </cell>
          <cell r="BO53">
            <v>-4.5976999999999997E-4</v>
          </cell>
          <cell r="BP53">
            <v>2.7088689099999996</v>
          </cell>
          <cell r="BQ53">
            <v>-0.52040387000000043</v>
          </cell>
          <cell r="BR53">
            <v>1.4086960000000001E-2</v>
          </cell>
          <cell r="BS53">
            <v>-4.5976999999999997E-4</v>
          </cell>
          <cell r="BT53">
            <v>2.9547678199999998</v>
          </cell>
          <cell r="BU53">
            <v>0.24589891000000019</v>
          </cell>
          <cell r="BV53">
            <v>1.3627190000000003E-2</v>
          </cell>
          <cell r="BW53">
            <v>-4.5976999999999862E-4</v>
          </cell>
          <cell r="BX53">
            <v>3.3996867500000003</v>
          </cell>
          <cell r="BY53">
            <v>0.44491893000000049</v>
          </cell>
          <cell r="BZ53">
            <v>1.3167420000000003E-2</v>
          </cell>
          <cell r="CA53">
            <v>-4.5976999999999997E-4</v>
          </cell>
          <cell r="CB53">
            <v>3.3704413799999999</v>
          </cell>
          <cell r="CC53">
            <v>-2.9245370000000381E-2</v>
          </cell>
          <cell r="CD53">
            <v>1.2707650000000003E-2</v>
          </cell>
          <cell r="CE53">
            <v>-4.5976999999999997E-4</v>
          </cell>
          <cell r="CF53">
            <v>3.36576655</v>
          </cell>
          <cell r="CG53">
            <v>-4.6748299999999077E-3</v>
          </cell>
          <cell r="CH53">
            <v>1.2247880000000003E-2</v>
          </cell>
          <cell r="CI53">
            <v>-4.5976999999999997E-4</v>
          </cell>
          <cell r="CJ53">
            <v>3.2874261000000002</v>
          </cell>
          <cell r="CK53">
            <v>-7.8340449999999784E-2</v>
          </cell>
          <cell r="CL53">
            <v>1.1788110000000004E-2</v>
          </cell>
          <cell r="CM53">
            <v>-4.5976999999999862E-4</v>
          </cell>
          <cell r="CN53">
            <v>3.2869663199999999</v>
          </cell>
          <cell r="CO53">
            <v>-4.5978000000035379E-4</v>
          </cell>
          <cell r="CP53">
            <v>1.1328340000000004E-2</v>
          </cell>
          <cell r="CQ53">
            <v>-4.5976999999999997E-4</v>
          </cell>
          <cell r="CR53">
            <v>3.3136055999999998</v>
          </cell>
          <cell r="CS53">
            <v>2.6639279999999932E-2</v>
          </cell>
          <cell r="CT53">
            <v>1.0868570000000004E-2</v>
          </cell>
          <cell r="CU53">
            <v>-4.5976999999999997E-4</v>
          </cell>
          <cell r="CV53">
            <v>3.1116108199999997</v>
          </cell>
          <cell r="CW53">
            <v>-0.20199478000000015</v>
          </cell>
          <cell r="CX53">
            <v>1.0408800000000005E-2</v>
          </cell>
          <cell r="CY53">
            <v>-4.5976999999999997E-4</v>
          </cell>
          <cell r="CZ53">
            <v>2.5402721699999997</v>
          </cell>
          <cell r="DA53">
            <v>-0.57133864999999995</v>
          </cell>
          <cell r="DB53">
            <v>9.9490300000000063E-3</v>
          </cell>
          <cell r="DC53">
            <v>-4.5976999999999862E-4</v>
          </cell>
          <cell r="DD53">
            <v>0</v>
          </cell>
          <cell r="DE53">
            <v>-2.5402721699999997</v>
          </cell>
          <cell r="DF53">
            <v>9.4892600000000063E-3</v>
          </cell>
          <cell r="DG53">
            <v>-4.5976999999999997E-4</v>
          </cell>
        </row>
        <row r="54">
          <cell r="B54">
            <v>54</v>
          </cell>
          <cell r="C54" t="str">
            <v>Provisões p/ contingencies</v>
          </cell>
          <cell r="D54">
            <v>1050</v>
          </cell>
          <cell r="G54">
            <v>1050</v>
          </cell>
          <cell r="L54">
            <v>21.49359261</v>
          </cell>
          <cell r="M54">
            <v>0</v>
          </cell>
          <cell r="N54">
            <v>0</v>
          </cell>
          <cell r="O54">
            <v>0</v>
          </cell>
          <cell r="P54">
            <v>21.715590450000001</v>
          </cell>
          <cell r="Q54">
            <v>0.22199784000000022</v>
          </cell>
          <cell r="R54">
            <v>0</v>
          </cell>
          <cell r="S54">
            <v>0</v>
          </cell>
          <cell r="T54">
            <v>21.863467309999997</v>
          </cell>
          <cell r="U54">
            <v>0.14787685999999667</v>
          </cell>
          <cell r="V54">
            <v>0</v>
          </cell>
          <cell r="W54">
            <v>0</v>
          </cell>
          <cell r="X54">
            <v>22.335686899999999</v>
          </cell>
          <cell r="Y54">
            <v>0.47221959000000169</v>
          </cell>
          <cell r="Z54">
            <v>0</v>
          </cell>
          <cell r="AA54">
            <v>0</v>
          </cell>
          <cell r="AB54">
            <v>22.827011169999999</v>
          </cell>
          <cell r="AC54">
            <v>0.49132426999999979</v>
          </cell>
          <cell r="AD54">
            <v>0</v>
          </cell>
          <cell r="AE54">
            <v>0</v>
          </cell>
          <cell r="AF54">
            <v>23.181142659999999</v>
          </cell>
          <cell r="AG54">
            <v>0.35413149000000033</v>
          </cell>
          <cell r="AH54">
            <v>0</v>
          </cell>
          <cell r="AI54">
            <v>0</v>
          </cell>
          <cell r="AJ54">
            <v>23.526329409999999</v>
          </cell>
          <cell r="AK54">
            <v>0.34518674999999988</v>
          </cell>
          <cell r="AL54">
            <v>0</v>
          </cell>
          <cell r="AM54">
            <v>0</v>
          </cell>
          <cell r="AN54">
            <v>23.829546330000003</v>
          </cell>
          <cell r="AO54">
            <v>0.30321692000000411</v>
          </cell>
          <cell r="AP54">
            <v>0</v>
          </cell>
          <cell r="AQ54">
            <v>0</v>
          </cell>
          <cell r="AR54">
            <v>24.198749320000001</v>
          </cell>
          <cell r="AS54">
            <v>0.36920298999999801</v>
          </cell>
          <cell r="AT54">
            <v>0</v>
          </cell>
          <cell r="AU54">
            <v>0</v>
          </cell>
          <cell r="AV54">
            <v>24.582716000000001</v>
          </cell>
          <cell r="AW54">
            <v>0.38396668000000034</v>
          </cell>
          <cell r="AX54">
            <v>0</v>
          </cell>
          <cell r="AY54">
            <v>0</v>
          </cell>
          <cell r="AZ54">
            <v>25.097084519999999</v>
          </cell>
          <cell r="BA54">
            <v>0.51436851999999789</v>
          </cell>
          <cell r="BB54">
            <v>0</v>
          </cell>
          <cell r="BC54">
            <v>0</v>
          </cell>
          <cell r="BD54">
            <v>25.674005430000005</v>
          </cell>
          <cell r="BE54">
            <v>0.57692091000000545</v>
          </cell>
          <cell r="BF54">
            <v>0</v>
          </cell>
          <cell r="BG54">
            <v>0</v>
          </cell>
          <cell r="BH54">
            <v>28.475069489999999</v>
          </cell>
          <cell r="BI54">
            <v>2.8010640599999945</v>
          </cell>
          <cell r="BJ54">
            <v>28.475069489999999</v>
          </cell>
          <cell r="BK54">
            <v>28.475069489999999</v>
          </cell>
          <cell r="BL54">
            <v>28.793507640000001</v>
          </cell>
          <cell r="BM54">
            <v>0.3184381500000022</v>
          </cell>
          <cell r="BN54">
            <v>28.809840050000002</v>
          </cell>
          <cell r="BO54">
            <v>0.33477056000000238</v>
          </cell>
          <cell r="BP54">
            <v>29.061789579999999</v>
          </cell>
          <cell r="BQ54">
            <v>0.26828193999999783</v>
          </cell>
          <cell r="BR54">
            <v>29.105578640000001</v>
          </cell>
          <cell r="BS54">
            <v>0.29573859000000002</v>
          </cell>
          <cell r="BT54">
            <v>29.444244179999998</v>
          </cell>
          <cell r="BU54">
            <v>0.38245459999999909</v>
          </cell>
          <cell r="BV54">
            <v>29.394142250000002</v>
          </cell>
          <cell r="BW54">
            <v>0.28856360999999942</v>
          </cell>
          <cell r="BX54">
            <v>29.73255116</v>
          </cell>
          <cell r="BY54">
            <v>0.28830698000000154</v>
          </cell>
          <cell r="BZ54">
            <v>29.804867140000002</v>
          </cell>
          <cell r="CA54">
            <v>0.41072489000000062</v>
          </cell>
          <cell r="CB54">
            <v>30.237915269999998</v>
          </cell>
          <cell r="CC54">
            <v>0.50536410999999859</v>
          </cell>
          <cell r="CD54">
            <v>30.108603140000003</v>
          </cell>
          <cell r="CE54">
            <v>0.30373600000000001</v>
          </cell>
          <cell r="CF54">
            <v>30.684115100000003</v>
          </cell>
          <cell r="CG54">
            <v>0.44619983000000474</v>
          </cell>
          <cell r="CH54">
            <v>30.448168840000001</v>
          </cell>
          <cell r="CI54">
            <v>0.33956569999999925</v>
          </cell>
          <cell r="CJ54">
            <v>31.09578552</v>
          </cell>
          <cell r="CK54">
            <v>0.41167041999999654</v>
          </cell>
          <cell r="CL54">
            <v>30.915340739999998</v>
          </cell>
          <cell r="CM54">
            <v>0.46717189999999853</v>
          </cell>
          <cell r="CN54">
            <v>22.362800910000001</v>
          </cell>
          <cell r="CO54">
            <v>-8.732984609999999</v>
          </cell>
          <cell r="CP54">
            <v>31.29404555</v>
          </cell>
          <cell r="CQ54">
            <v>0.37870481000000239</v>
          </cell>
          <cell r="CR54">
            <v>20.258460670000002</v>
          </cell>
          <cell r="CS54">
            <v>-2.1043402399999991</v>
          </cell>
          <cell r="CT54">
            <v>31.760142929999997</v>
          </cell>
          <cell r="CU54">
            <v>0.46609737999999895</v>
          </cell>
          <cell r="CV54">
            <v>20.250243619999996</v>
          </cell>
          <cell r="CW54">
            <v>-8.2170500000060542E-3</v>
          </cell>
          <cell r="CX54">
            <v>32.2123931</v>
          </cell>
          <cell r="CY54">
            <v>0.45225017000000178</v>
          </cell>
          <cell r="CZ54">
            <v>3.89636045</v>
          </cell>
          <cell r="DA54">
            <v>-16.353883169999996</v>
          </cell>
          <cell r="DB54">
            <v>32.678820299999998</v>
          </cell>
          <cell r="DC54">
            <v>0.46642719999999926</v>
          </cell>
          <cell r="DD54">
            <v>0</v>
          </cell>
          <cell r="DE54">
            <v>-3.89636045</v>
          </cell>
          <cell r="DF54">
            <v>33.015651499999997</v>
          </cell>
          <cell r="DG54">
            <v>0.33683119999999928</v>
          </cell>
        </row>
        <row r="55">
          <cell r="B55">
            <v>55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</row>
        <row r="56">
          <cell r="B56">
            <v>56</v>
          </cell>
          <cell r="C56" t="str">
            <v>Patrimônio líquido</v>
          </cell>
          <cell r="D56">
            <v>1113</v>
          </cell>
          <cell r="G56">
            <v>1113</v>
          </cell>
          <cell r="L56">
            <v>227.47862079999999</v>
          </cell>
          <cell r="M56">
            <v>0</v>
          </cell>
          <cell r="N56">
            <v>0</v>
          </cell>
          <cell r="O56">
            <v>0</v>
          </cell>
          <cell r="P56">
            <v>222.54192810000004</v>
          </cell>
          <cell r="Q56">
            <v>-4.9366926999999521</v>
          </cell>
          <cell r="R56">
            <v>0</v>
          </cell>
          <cell r="S56">
            <v>0</v>
          </cell>
          <cell r="T56">
            <v>220.84528524000007</v>
          </cell>
          <cell r="U56">
            <v>-1.6966428599999688</v>
          </cell>
          <cell r="V56">
            <v>0</v>
          </cell>
          <cell r="W56">
            <v>0</v>
          </cell>
          <cell r="X56">
            <v>209.01361603000001</v>
          </cell>
          <cell r="Y56">
            <v>-11.831669210000058</v>
          </cell>
          <cell r="Z56">
            <v>0</v>
          </cell>
          <cell r="AA56">
            <v>0</v>
          </cell>
          <cell r="AB56">
            <v>212.85565971999992</v>
          </cell>
          <cell r="AC56">
            <v>3.8420436899999117</v>
          </cell>
          <cell r="AD56">
            <v>0</v>
          </cell>
          <cell r="AE56">
            <v>0</v>
          </cell>
          <cell r="AF56">
            <v>210.13367126999992</v>
          </cell>
          <cell r="AG56">
            <v>-2.7219884499999978</v>
          </cell>
          <cell r="AH56">
            <v>0</v>
          </cell>
          <cell r="AI56">
            <v>0</v>
          </cell>
          <cell r="AJ56">
            <v>226.18945836999981</v>
          </cell>
          <cell r="AK56">
            <v>16.05578709999989</v>
          </cell>
          <cell r="AL56">
            <v>0</v>
          </cell>
          <cell r="AM56">
            <v>0</v>
          </cell>
          <cell r="AN56">
            <v>215.59171929999988</v>
          </cell>
          <cell r="AO56">
            <v>-10.597739069999932</v>
          </cell>
          <cell r="AP56">
            <v>0</v>
          </cell>
          <cell r="AQ56">
            <v>0</v>
          </cell>
          <cell r="AR56">
            <v>205.69210203000003</v>
          </cell>
          <cell r="AS56">
            <v>-9.899617269999851</v>
          </cell>
          <cell r="AT56">
            <v>0</v>
          </cell>
          <cell r="AU56">
            <v>0</v>
          </cell>
          <cell r="AV56">
            <v>209.15633261000016</v>
          </cell>
          <cell r="AW56">
            <v>3.4642305800001338</v>
          </cell>
          <cell r="AX56">
            <v>0</v>
          </cell>
          <cell r="AY56">
            <v>0</v>
          </cell>
          <cell r="AZ56">
            <v>205.07851397999983</v>
          </cell>
          <cell r="BA56">
            <v>-4.077818630000337</v>
          </cell>
          <cell r="BB56">
            <v>0</v>
          </cell>
          <cell r="BC56">
            <v>0</v>
          </cell>
          <cell r="BD56">
            <v>210.58039642000028</v>
          </cell>
          <cell r="BE56">
            <v>5.5018824400004576</v>
          </cell>
          <cell r="BF56">
            <v>0</v>
          </cell>
          <cell r="BG56">
            <v>0</v>
          </cell>
          <cell r="BH56">
            <v>187.14437464000039</v>
          </cell>
          <cell r="BI56">
            <v>-23.436021779999891</v>
          </cell>
          <cell r="BJ56">
            <v>187.14437464</v>
          </cell>
          <cell r="BK56">
            <v>187.14437464</v>
          </cell>
          <cell r="BL56">
            <v>198.86952251</v>
          </cell>
          <cell r="BM56">
            <v>11.725147869999603</v>
          </cell>
          <cell r="BN56">
            <v>188.91684328999997</v>
          </cell>
          <cell r="BO56">
            <v>1.7724686499999929</v>
          </cell>
          <cell r="BP56">
            <v>205.26254191000004</v>
          </cell>
          <cell r="BQ56">
            <v>6.3930194000000427</v>
          </cell>
          <cell r="BR56">
            <v>189.66628910999998</v>
          </cell>
          <cell r="BS56">
            <v>0.74944582000001625</v>
          </cell>
          <cell r="BT56">
            <v>201.18896271999998</v>
          </cell>
          <cell r="BU56">
            <v>-4.0735791900000606</v>
          </cell>
          <cell r="BV56">
            <v>186.21573065999996</v>
          </cell>
          <cell r="BW56">
            <v>-3.4505584500000039</v>
          </cell>
          <cell r="BX56">
            <v>203.52226514000012</v>
          </cell>
          <cell r="BY56">
            <v>2.3333024200001375</v>
          </cell>
          <cell r="BZ56">
            <v>184.71467602999996</v>
          </cell>
          <cell r="CA56">
            <v>-1.5010546300000047</v>
          </cell>
          <cell r="CB56">
            <v>182.35649089</v>
          </cell>
          <cell r="CC56">
            <v>-21.165774250000112</v>
          </cell>
          <cell r="CD56">
            <v>179.96581609999996</v>
          </cell>
          <cell r="CE56">
            <v>-4.7488599300000018</v>
          </cell>
          <cell r="CF56">
            <v>191.22685914000007</v>
          </cell>
          <cell r="CG56">
            <v>8.8703682500000696</v>
          </cell>
          <cell r="CH56">
            <v>174.56268953999995</v>
          </cell>
          <cell r="CI56">
            <v>-5.4031265600000005</v>
          </cell>
          <cell r="CJ56">
            <v>187.03998559000007</v>
          </cell>
          <cell r="CK56">
            <v>-4.1868735500000014</v>
          </cell>
          <cell r="CL56">
            <v>175.59456907999996</v>
          </cell>
          <cell r="CM56">
            <v>1.0318795400000047</v>
          </cell>
          <cell r="CN56">
            <v>188.98793561000014</v>
          </cell>
          <cell r="CO56">
            <v>1.9479500200000643</v>
          </cell>
          <cell r="CP56">
            <v>176.23303808999995</v>
          </cell>
          <cell r="CQ56">
            <v>0.63846900999999789</v>
          </cell>
          <cell r="CR56">
            <v>191.78801594999993</v>
          </cell>
          <cell r="CS56">
            <v>2.8000803399997949</v>
          </cell>
          <cell r="CT56">
            <v>183.78943774999991</v>
          </cell>
          <cell r="CU56">
            <v>7.556399659999963</v>
          </cell>
          <cell r="CV56">
            <v>202.34039614999989</v>
          </cell>
          <cell r="CW56">
            <v>10.552380199999959</v>
          </cell>
          <cell r="CX56">
            <v>193.70535204999987</v>
          </cell>
          <cell r="CY56">
            <v>9.9159142999999741</v>
          </cell>
          <cell r="CZ56">
            <v>214.6241781899999</v>
          </cell>
          <cell r="DA56">
            <v>12.283782040000006</v>
          </cell>
          <cell r="DB56">
            <v>200.73834577999989</v>
          </cell>
          <cell r="DC56">
            <v>7.0329937300000021</v>
          </cell>
          <cell r="DD56">
            <v>0</v>
          </cell>
          <cell r="DE56">
            <v>-214.6241781899999</v>
          </cell>
          <cell r="DF56">
            <v>201.87536084999991</v>
          </cell>
          <cell r="DG56">
            <v>1.137015070000007</v>
          </cell>
        </row>
        <row r="57">
          <cell r="B57">
            <v>57</v>
          </cell>
          <cell r="C57" t="str">
            <v>Capital social</v>
          </cell>
          <cell r="D57">
            <v>1071</v>
          </cell>
          <cell r="G57">
            <v>1071</v>
          </cell>
          <cell r="L57">
            <v>175.94387447999998</v>
          </cell>
          <cell r="M57">
            <v>0</v>
          </cell>
          <cell r="N57">
            <v>0</v>
          </cell>
          <cell r="O57">
            <v>0</v>
          </cell>
          <cell r="P57">
            <v>175.94387447999998</v>
          </cell>
          <cell r="Q57">
            <v>0</v>
          </cell>
          <cell r="R57">
            <v>0</v>
          </cell>
          <cell r="S57">
            <v>0</v>
          </cell>
          <cell r="T57">
            <v>175.94387447999998</v>
          </cell>
          <cell r="U57">
            <v>0</v>
          </cell>
          <cell r="V57">
            <v>0</v>
          </cell>
          <cell r="W57">
            <v>0</v>
          </cell>
          <cell r="X57">
            <v>175.94387447999998</v>
          </cell>
          <cell r="Y57">
            <v>0</v>
          </cell>
          <cell r="Z57">
            <v>0</v>
          </cell>
          <cell r="AA57">
            <v>0</v>
          </cell>
          <cell r="AB57">
            <v>175.94387447999998</v>
          </cell>
          <cell r="AC57">
            <v>0</v>
          </cell>
          <cell r="AD57">
            <v>0</v>
          </cell>
          <cell r="AE57">
            <v>0</v>
          </cell>
          <cell r="AF57">
            <v>175.94387447999998</v>
          </cell>
          <cell r="AG57">
            <v>0</v>
          </cell>
          <cell r="AH57">
            <v>0</v>
          </cell>
          <cell r="AI57">
            <v>0</v>
          </cell>
          <cell r="AJ57">
            <v>175.94387447999998</v>
          </cell>
          <cell r="AK57">
            <v>0</v>
          </cell>
          <cell r="AL57">
            <v>0</v>
          </cell>
          <cell r="AM57">
            <v>0</v>
          </cell>
          <cell r="AN57">
            <v>175.94387447999998</v>
          </cell>
          <cell r="AO57">
            <v>0</v>
          </cell>
          <cell r="AP57">
            <v>0</v>
          </cell>
          <cell r="AQ57">
            <v>0</v>
          </cell>
          <cell r="AR57">
            <v>175.94387447999998</v>
          </cell>
          <cell r="AS57">
            <v>0</v>
          </cell>
          <cell r="AT57">
            <v>0</v>
          </cell>
          <cell r="AU57">
            <v>0</v>
          </cell>
          <cell r="AV57">
            <v>175.94387447999998</v>
          </cell>
          <cell r="AW57">
            <v>0</v>
          </cell>
          <cell r="AX57">
            <v>0</v>
          </cell>
          <cell r="AY57">
            <v>0</v>
          </cell>
          <cell r="AZ57">
            <v>175.94387447999998</v>
          </cell>
          <cell r="BA57">
            <v>0</v>
          </cell>
          <cell r="BB57">
            <v>0</v>
          </cell>
          <cell r="BC57">
            <v>0</v>
          </cell>
          <cell r="BD57">
            <v>175.94387447999998</v>
          </cell>
          <cell r="BE57">
            <v>0</v>
          </cell>
          <cell r="BF57">
            <v>0</v>
          </cell>
          <cell r="BG57">
            <v>0</v>
          </cell>
          <cell r="BH57">
            <v>175.94387447999998</v>
          </cell>
          <cell r="BI57">
            <v>0</v>
          </cell>
          <cell r="BJ57">
            <v>175.94387447999998</v>
          </cell>
          <cell r="BK57">
            <v>175.94387447999998</v>
          </cell>
          <cell r="BL57">
            <v>175.94387447999998</v>
          </cell>
          <cell r="BM57">
            <v>0</v>
          </cell>
          <cell r="BN57">
            <v>175.94387447999998</v>
          </cell>
          <cell r="BO57">
            <v>0</v>
          </cell>
          <cell r="BP57">
            <v>175.94387447999998</v>
          </cell>
          <cell r="BQ57">
            <v>0</v>
          </cell>
          <cell r="BR57">
            <v>175.94387447999998</v>
          </cell>
          <cell r="BS57">
            <v>0</v>
          </cell>
          <cell r="BT57">
            <v>175.94387447999998</v>
          </cell>
          <cell r="BU57">
            <v>0</v>
          </cell>
          <cell r="BV57">
            <v>175.94387447999998</v>
          </cell>
          <cell r="BW57">
            <v>0</v>
          </cell>
          <cell r="BX57">
            <v>175.94387447999998</v>
          </cell>
          <cell r="BY57">
            <v>0</v>
          </cell>
          <cell r="BZ57">
            <v>175.94387447999998</v>
          </cell>
          <cell r="CA57">
            <v>0</v>
          </cell>
          <cell r="CB57">
            <v>175.94387447999998</v>
          </cell>
          <cell r="CC57">
            <v>0</v>
          </cell>
          <cell r="CD57">
            <v>175.94387447999998</v>
          </cell>
          <cell r="CE57">
            <v>0</v>
          </cell>
          <cell r="CF57">
            <v>175.94387447999998</v>
          </cell>
          <cell r="CG57">
            <v>0</v>
          </cell>
          <cell r="CH57">
            <v>175.94387447999998</v>
          </cell>
          <cell r="CI57">
            <v>0</v>
          </cell>
          <cell r="CJ57">
            <v>175.94387447999998</v>
          </cell>
          <cell r="CK57">
            <v>0</v>
          </cell>
          <cell r="CL57">
            <v>175.94387447999998</v>
          </cell>
          <cell r="CM57">
            <v>0</v>
          </cell>
          <cell r="CN57">
            <v>175.94387447999998</v>
          </cell>
          <cell r="CO57">
            <v>0</v>
          </cell>
          <cell r="CP57">
            <v>175.94387447999998</v>
          </cell>
          <cell r="CQ57">
            <v>0</v>
          </cell>
          <cell r="CR57">
            <v>175.94387447999998</v>
          </cell>
          <cell r="CS57">
            <v>0</v>
          </cell>
          <cell r="CT57">
            <v>175.94387447999998</v>
          </cell>
          <cell r="CU57">
            <v>0</v>
          </cell>
          <cell r="CV57">
            <v>175.94387447999998</v>
          </cell>
          <cell r="CW57">
            <v>0</v>
          </cell>
          <cell r="CX57">
            <v>175.94387447999998</v>
          </cell>
          <cell r="CY57">
            <v>0</v>
          </cell>
          <cell r="CZ57">
            <v>175.94387447999998</v>
          </cell>
          <cell r="DA57">
            <v>0</v>
          </cell>
          <cell r="DB57">
            <v>175.94387447999998</v>
          </cell>
          <cell r="DC57">
            <v>0</v>
          </cell>
          <cell r="DD57">
            <v>0</v>
          </cell>
          <cell r="DE57">
            <v>-175.94387447999998</v>
          </cell>
          <cell r="DF57">
            <v>175.94387447999998</v>
          </cell>
          <cell r="DG57">
            <v>0</v>
          </cell>
        </row>
        <row r="58">
          <cell r="B58">
            <v>58</v>
          </cell>
          <cell r="C58" t="str">
            <v>Reservas</v>
          </cell>
          <cell r="D58">
            <v>1082</v>
          </cell>
          <cell r="E58">
            <v>1090</v>
          </cell>
          <cell r="G58">
            <v>1082</v>
          </cell>
          <cell r="H58">
            <v>1090</v>
          </cell>
          <cell r="L58">
            <v>0.02</v>
          </cell>
          <cell r="M58">
            <v>0</v>
          </cell>
          <cell r="N58">
            <v>0</v>
          </cell>
          <cell r="O58">
            <v>0</v>
          </cell>
          <cell r="P58">
            <v>0.02</v>
          </cell>
          <cell r="Q58">
            <v>0</v>
          </cell>
          <cell r="R58">
            <v>0</v>
          </cell>
          <cell r="S58">
            <v>0</v>
          </cell>
          <cell r="T58">
            <v>0.02</v>
          </cell>
          <cell r="U58">
            <v>0</v>
          </cell>
          <cell r="V58">
            <v>0</v>
          </cell>
          <cell r="W58">
            <v>0</v>
          </cell>
          <cell r="X58">
            <v>0.02</v>
          </cell>
          <cell r="Y58">
            <v>0</v>
          </cell>
          <cell r="Z58">
            <v>0</v>
          </cell>
          <cell r="AA58">
            <v>0</v>
          </cell>
          <cell r="AB58">
            <v>0.02</v>
          </cell>
          <cell r="AC58">
            <v>0</v>
          </cell>
          <cell r="AD58">
            <v>0</v>
          </cell>
          <cell r="AE58">
            <v>0</v>
          </cell>
          <cell r="AF58">
            <v>0.02</v>
          </cell>
          <cell r="AG58">
            <v>0</v>
          </cell>
          <cell r="AH58">
            <v>0</v>
          </cell>
          <cell r="AI58">
            <v>0</v>
          </cell>
          <cell r="AJ58">
            <v>0.02</v>
          </cell>
          <cell r="AK58">
            <v>0</v>
          </cell>
          <cell r="AL58">
            <v>0</v>
          </cell>
          <cell r="AM58">
            <v>0</v>
          </cell>
          <cell r="AN58">
            <v>0.02</v>
          </cell>
          <cell r="AO58">
            <v>0</v>
          </cell>
          <cell r="AP58">
            <v>0</v>
          </cell>
          <cell r="AQ58">
            <v>0</v>
          </cell>
          <cell r="AR58">
            <v>0.02</v>
          </cell>
          <cell r="AS58">
            <v>0</v>
          </cell>
          <cell r="AT58">
            <v>0</v>
          </cell>
          <cell r="AU58">
            <v>0</v>
          </cell>
          <cell r="AV58">
            <v>0.02</v>
          </cell>
          <cell r="AW58">
            <v>0</v>
          </cell>
          <cell r="AX58">
            <v>0</v>
          </cell>
          <cell r="AY58">
            <v>0</v>
          </cell>
          <cell r="AZ58">
            <v>0.02</v>
          </cell>
          <cell r="BA58">
            <v>0</v>
          </cell>
          <cell r="BB58">
            <v>0</v>
          </cell>
          <cell r="BC58">
            <v>0</v>
          </cell>
          <cell r="BD58">
            <v>0.02</v>
          </cell>
          <cell r="BE58">
            <v>0</v>
          </cell>
          <cell r="BF58">
            <v>0</v>
          </cell>
          <cell r="BG58">
            <v>0</v>
          </cell>
          <cell r="BH58">
            <v>4.2489979099999999</v>
          </cell>
          <cell r="BI58">
            <v>4.2289979100000004</v>
          </cell>
          <cell r="BJ58">
            <v>4.2489979099999999</v>
          </cell>
          <cell r="BK58">
            <v>4.2489979099999999</v>
          </cell>
          <cell r="BL58">
            <v>4.2489979099999999</v>
          </cell>
          <cell r="BM58">
            <v>0</v>
          </cell>
          <cell r="BN58">
            <v>4.2489979099999999</v>
          </cell>
          <cell r="BO58">
            <v>0</v>
          </cell>
          <cell r="BP58">
            <v>4.2489979099999999</v>
          </cell>
          <cell r="BQ58">
            <v>0</v>
          </cell>
          <cell r="BR58">
            <v>4.2489979099999999</v>
          </cell>
          <cell r="BS58">
            <v>0</v>
          </cell>
          <cell r="BT58">
            <v>4.2489979099999999</v>
          </cell>
          <cell r="BU58">
            <v>0</v>
          </cell>
          <cell r="BV58">
            <v>4.2489979099999999</v>
          </cell>
          <cell r="BW58">
            <v>0</v>
          </cell>
          <cell r="BX58">
            <v>4.2489979099999999</v>
          </cell>
          <cell r="BY58">
            <v>0</v>
          </cell>
          <cell r="BZ58">
            <v>4.2489979099999999</v>
          </cell>
          <cell r="CA58">
            <v>0</v>
          </cell>
          <cell r="CB58">
            <v>4.2489979099999999</v>
          </cell>
          <cell r="CC58">
            <v>0</v>
          </cell>
          <cell r="CD58">
            <v>4.2489979099999999</v>
          </cell>
          <cell r="CE58">
            <v>0</v>
          </cell>
          <cell r="CF58">
            <v>4.2489979099999999</v>
          </cell>
          <cell r="CG58">
            <v>0</v>
          </cell>
          <cell r="CH58">
            <v>4.2489979099999999</v>
          </cell>
          <cell r="CI58">
            <v>0</v>
          </cell>
          <cell r="CJ58">
            <v>4.2489979099999999</v>
          </cell>
          <cell r="CK58">
            <v>0</v>
          </cell>
          <cell r="CL58">
            <v>4.2489979099999999</v>
          </cell>
          <cell r="CM58">
            <v>0</v>
          </cell>
          <cell r="CN58">
            <v>4.2489979099999999</v>
          </cell>
          <cell r="CO58">
            <v>0</v>
          </cell>
          <cell r="CP58">
            <v>4.2489979099999999</v>
          </cell>
          <cell r="CQ58">
            <v>0</v>
          </cell>
          <cell r="CR58">
            <v>4.2489979099999999</v>
          </cell>
          <cell r="CS58">
            <v>0</v>
          </cell>
          <cell r="CT58">
            <v>4.2489979099999999</v>
          </cell>
          <cell r="CU58">
            <v>0</v>
          </cell>
          <cell r="CV58">
            <v>4.2489979099999999</v>
          </cell>
          <cell r="CW58">
            <v>0</v>
          </cell>
          <cell r="CX58">
            <v>4.2489979099999999</v>
          </cell>
          <cell r="CY58">
            <v>0</v>
          </cell>
          <cell r="CZ58">
            <v>4.2489979099999999</v>
          </cell>
          <cell r="DA58">
            <v>0</v>
          </cell>
          <cell r="DB58">
            <v>4.2489979099999999</v>
          </cell>
          <cell r="DC58">
            <v>0</v>
          </cell>
          <cell r="DD58">
            <v>0</v>
          </cell>
          <cell r="DE58">
            <v>-4.2489979099999999</v>
          </cell>
          <cell r="DF58">
            <v>4.2489979099999999</v>
          </cell>
          <cell r="DG58">
            <v>0</v>
          </cell>
        </row>
        <row r="59">
          <cell r="B59">
            <v>59</v>
          </cell>
          <cell r="C59" t="str">
            <v>Lucros (prejuízos) acumulados</v>
          </cell>
          <cell r="D59">
            <v>1104</v>
          </cell>
          <cell r="E59">
            <v>1110</v>
          </cell>
          <cell r="G59">
            <v>1104</v>
          </cell>
          <cell r="H59">
            <v>1110</v>
          </cell>
          <cell r="L59">
            <v>51.514746319999993</v>
          </cell>
          <cell r="M59">
            <v>0</v>
          </cell>
          <cell r="N59">
            <v>0</v>
          </cell>
          <cell r="O59">
            <v>0</v>
          </cell>
          <cell r="P59">
            <v>51.514746319999993</v>
          </cell>
          <cell r="Q59">
            <v>0</v>
          </cell>
          <cell r="R59">
            <v>0</v>
          </cell>
          <cell r="S59">
            <v>0</v>
          </cell>
          <cell r="T59">
            <v>51.514746319999993</v>
          </cell>
          <cell r="U59">
            <v>0</v>
          </cell>
          <cell r="V59">
            <v>0</v>
          </cell>
          <cell r="W59">
            <v>0</v>
          </cell>
          <cell r="X59">
            <v>51.514746319999993</v>
          </cell>
          <cell r="Y59">
            <v>0</v>
          </cell>
          <cell r="Z59">
            <v>0</v>
          </cell>
          <cell r="AA59">
            <v>0</v>
          </cell>
          <cell r="AB59">
            <v>51.514746319999993</v>
          </cell>
          <cell r="AC59">
            <v>0</v>
          </cell>
          <cell r="AD59">
            <v>0</v>
          </cell>
          <cell r="AE59">
            <v>0</v>
          </cell>
          <cell r="AF59">
            <v>51.514746319999993</v>
          </cell>
          <cell r="AG59">
            <v>0</v>
          </cell>
          <cell r="AH59">
            <v>0</v>
          </cell>
          <cell r="AI59">
            <v>0</v>
          </cell>
          <cell r="AJ59">
            <v>51.514746319999993</v>
          </cell>
          <cell r="AK59">
            <v>0</v>
          </cell>
          <cell r="AL59">
            <v>0</v>
          </cell>
          <cell r="AM59">
            <v>0</v>
          </cell>
          <cell r="AN59">
            <v>51.514746319999993</v>
          </cell>
          <cell r="AO59">
            <v>0</v>
          </cell>
          <cell r="AP59">
            <v>0</v>
          </cell>
          <cell r="AQ59">
            <v>0</v>
          </cell>
          <cell r="AR59">
            <v>51.514746319999993</v>
          </cell>
          <cell r="AS59">
            <v>0</v>
          </cell>
          <cell r="AT59">
            <v>0</v>
          </cell>
          <cell r="AU59">
            <v>0</v>
          </cell>
          <cell r="AV59">
            <v>51.514746319999993</v>
          </cell>
          <cell r="AW59">
            <v>0</v>
          </cell>
          <cell r="AX59">
            <v>0</v>
          </cell>
          <cell r="AY59">
            <v>0</v>
          </cell>
          <cell r="AZ59">
            <v>51.514746319999993</v>
          </cell>
          <cell r="BA59">
            <v>0</v>
          </cell>
          <cell r="BB59">
            <v>0</v>
          </cell>
          <cell r="BC59">
            <v>0</v>
          </cell>
          <cell r="BD59">
            <v>51.514746319999993</v>
          </cell>
          <cell r="BE59">
            <v>0</v>
          </cell>
          <cell r="BF59">
            <v>0</v>
          </cell>
          <cell r="BG59">
            <v>0</v>
          </cell>
          <cell r="BH59">
            <v>47.285748409999997</v>
          </cell>
          <cell r="BI59">
            <v>-4.2289979099999968</v>
          </cell>
          <cell r="BJ59">
            <v>6.9515022499999999</v>
          </cell>
          <cell r="BK59">
            <v>6.9515022499999999</v>
          </cell>
          <cell r="BL59">
            <v>6.9515022500000034</v>
          </cell>
          <cell r="BM59">
            <v>-40.334246159999992</v>
          </cell>
          <cell r="BN59">
            <v>6.9515022499999999</v>
          </cell>
          <cell r="BO59">
            <v>0</v>
          </cell>
          <cell r="BP59">
            <v>6.9515022500000034</v>
          </cell>
          <cell r="BQ59">
            <v>0</v>
          </cell>
          <cell r="BR59">
            <v>6.9515022499999999</v>
          </cell>
          <cell r="BS59">
            <v>0</v>
          </cell>
          <cell r="BT59">
            <v>6.9515022500000034</v>
          </cell>
          <cell r="BU59">
            <v>0</v>
          </cell>
          <cell r="BV59">
            <v>6.9515022499999999</v>
          </cell>
          <cell r="BW59">
            <v>0</v>
          </cell>
          <cell r="BX59">
            <v>6.9515022500000034</v>
          </cell>
          <cell r="BY59">
            <v>0</v>
          </cell>
          <cell r="BZ59">
            <v>6.9515022499999999</v>
          </cell>
          <cell r="CA59">
            <v>0</v>
          </cell>
          <cell r="CB59">
            <v>6.9515022500000034</v>
          </cell>
          <cell r="CC59">
            <v>0</v>
          </cell>
          <cell r="CD59">
            <v>6.9515022499999999</v>
          </cell>
          <cell r="CE59">
            <v>0</v>
          </cell>
          <cell r="CF59">
            <v>6.9515022500000034</v>
          </cell>
          <cell r="CG59">
            <v>0</v>
          </cell>
          <cell r="CH59">
            <v>6.9515022499999999</v>
          </cell>
          <cell r="CI59">
            <v>0</v>
          </cell>
          <cell r="CJ59">
            <v>6.9515022500000034</v>
          </cell>
          <cell r="CK59">
            <v>0</v>
          </cell>
          <cell r="CL59">
            <v>6.9515022499999999</v>
          </cell>
          <cell r="CM59">
            <v>0</v>
          </cell>
          <cell r="CN59">
            <v>6.9515022500000034</v>
          </cell>
          <cell r="CO59">
            <v>0</v>
          </cell>
          <cell r="CP59">
            <v>6.9515022499999999</v>
          </cell>
          <cell r="CQ59">
            <v>0</v>
          </cell>
          <cell r="CR59">
            <v>6.9515022500000034</v>
          </cell>
          <cell r="CS59">
            <v>0</v>
          </cell>
          <cell r="CT59">
            <v>6.9515022499999999</v>
          </cell>
          <cell r="CU59">
            <v>0</v>
          </cell>
          <cell r="CV59">
            <v>6.9515022500000034</v>
          </cell>
          <cell r="CW59">
            <v>0</v>
          </cell>
          <cell r="CX59">
            <v>6.9515022499999999</v>
          </cell>
          <cell r="CY59">
            <v>0</v>
          </cell>
          <cell r="CZ59">
            <v>6.9515022500000034</v>
          </cell>
          <cell r="DA59">
            <v>0</v>
          </cell>
          <cell r="DB59">
            <v>6.9515022499999999</v>
          </cell>
          <cell r="DC59">
            <v>0</v>
          </cell>
          <cell r="DD59">
            <v>0</v>
          </cell>
          <cell r="DE59">
            <v>-6.9515022500000034</v>
          </cell>
          <cell r="DF59">
            <v>6.9515022499999999</v>
          </cell>
          <cell r="DG59">
            <v>0</v>
          </cell>
        </row>
        <row r="60">
          <cell r="B60">
            <v>60</v>
          </cell>
          <cell r="C60" t="str">
            <v>Lucros (prejuízos) do exercício</v>
          </cell>
          <cell r="D60">
            <v>1111</v>
          </cell>
          <cell r="G60">
            <v>1111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-4.9366926999999796</v>
          </cell>
          <cell r="Q60">
            <v>-4.9366926999999796</v>
          </cell>
          <cell r="R60">
            <v>0</v>
          </cell>
          <cell r="S60">
            <v>0</v>
          </cell>
          <cell r="T60">
            <v>-6.6333355599999093</v>
          </cell>
          <cell r="U60">
            <v>-1.6966428599999297</v>
          </cell>
          <cell r="V60">
            <v>0</v>
          </cell>
          <cell r="W60">
            <v>0</v>
          </cell>
          <cell r="X60">
            <v>-18.465004769999993</v>
          </cell>
          <cell r="Y60">
            <v>-11.831669210000083</v>
          </cell>
          <cell r="Z60">
            <v>0</v>
          </cell>
          <cell r="AA60">
            <v>0</v>
          </cell>
          <cell r="AB60">
            <v>-14.622961080000076</v>
          </cell>
          <cell r="AC60">
            <v>3.8420436899999171</v>
          </cell>
          <cell r="AD60">
            <v>0</v>
          </cell>
          <cell r="AE60">
            <v>0</v>
          </cell>
          <cell r="AF60">
            <v>-17.344949530000083</v>
          </cell>
          <cell r="AG60">
            <v>-2.7219884500000067</v>
          </cell>
          <cell r="AH60">
            <v>0</v>
          </cell>
          <cell r="AI60">
            <v>0</v>
          </cell>
          <cell r="AJ60">
            <v>-1.2891624300001496</v>
          </cell>
          <cell r="AK60">
            <v>16.055787099999932</v>
          </cell>
          <cell r="AL60">
            <v>0</v>
          </cell>
          <cell r="AM60">
            <v>0</v>
          </cell>
          <cell r="AN60">
            <v>-11.886901500000082</v>
          </cell>
          <cell r="AO60">
            <v>-10.597739069999932</v>
          </cell>
          <cell r="AP60">
            <v>0</v>
          </cell>
          <cell r="AQ60">
            <v>0</v>
          </cell>
          <cell r="AR60">
            <v>-21.786518769999947</v>
          </cell>
          <cell r="AS60">
            <v>-9.8996172699998652</v>
          </cell>
          <cell r="AT60">
            <v>0</v>
          </cell>
          <cell r="AU60">
            <v>0</v>
          </cell>
          <cell r="AV60">
            <v>-18.322288189999824</v>
          </cell>
          <cell r="AW60">
            <v>3.4642305800001232</v>
          </cell>
          <cell r="AX60">
            <v>0</v>
          </cell>
          <cell r="AY60">
            <v>0</v>
          </cell>
          <cell r="AZ60">
            <v>-22.400106820000154</v>
          </cell>
          <cell r="BA60">
            <v>-4.0778186300003298</v>
          </cell>
          <cell r="BB60">
            <v>0</v>
          </cell>
          <cell r="BC60">
            <v>0</v>
          </cell>
          <cell r="BD60">
            <v>-16.898224379999711</v>
          </cell>
          <cell r="BE60">
            <v>5.5018824400004434</v>
          </cell>
          <cell r="BF60">
            <v>0</v>
          </cell>
          <cell r="BG60">
            <v>0</v>
          </cell>
          <cell r="BH60">
            <v>-40.334246159999594</v>
          </cell>
          <cell r="BI60">
            <v>-23.436021779999884</v>
          </cell>
          <cell r="BJ60">
            <v>0</v>
          </cell>
          <cell r="BK60">
            <v>0</v>
          </cell>
          <cell r="BL60">
            <v>11.72514786999999</v>
          </cell>
          <cell r="BM60">
            <v>52.059394029999581</v>
          </cell>
          <cell r="BN60">
            <v>1.7724686499999929</v>
          </cell>
          <cell r="BO60">
            <v>1.7724686499999929</v>
          </cell>
          <cell r="BP60">
            <v>18.118167270000047</v>
          </cell>
          <cell r="BQ60">
            <v>6.3930194000000569</v>
          </cell>
          <cell r="BR60">
            <v>2.5219144700000093</v>
          </cell>
          <cell r="BS60">
            <v>0.74944582000001625</v>
          </cell>
          <cell r="BT60">
            <v>14.044588079999976</v>
          </cell>
          <cell r="BU60">
            <v>-4.0735791900000713</v>
          </cell>
          <cell r="BV60">
            <v>-0.9286439799999946</v>
          </cell>
          <cell r="BW60">
            <v>-3.4505584500000039</v>
          </cell>
          <cell r="BX60">
            <v>16.377890500000106</v>
          </cell>
          <cell r="BY60">
            <v>2.3333024200001304</v>
          </cell>
          <cell r="BZ60">
            <v>-2.4296986099999991</v>
          </cell>
          <cell r="CA60">
            <v>-1.5010546300000047</v>
          </cell>
          <cell r="CB60">
            <v>-4.7878837499999758</v>
          </cell>
          <cell r="CC60">
            <v>-21.165774250000084</v>
          </cell>
          <cell r="CD60">
            <v>-7.1785585400000009</v>
          </cell>
          <cell r="CE60">
            <v>-4.7488599300000018</v>
          </cell>
          <cell r="CF60">
            <v>4.082484500000076</v>
          </cell>
          <cell r="CG60">
            <v>8.8703682500000518</v>
          </cell>
          <cell r="CH60">
            <v>-12.581685100000001</v>
          </cell>
          <cell r="CI60">
            <v>-5.4031265600000005</v>
          </cell>
          <cell r="CJ60">
            <v>-0.10438904999992694</v>
          </cell>
          <cell r="CK60">
            <v>-4.1868735500000032</v>
          </cell>
          <cell r="CL60">
            <v>-11.549805559999996</v>
          </cell>
          <cell r="CM60">
            <v>1.0318795400000047</v>
          </cell>
          <cell r="CN60">
            <v>1.843560970000129</v>
          </cell>
          <cell r="CO60">
            <v>1.9479500200000559</v>
          </cell>
          <cell r="CP60">
            <v>-10.911336549999998</v>
          </cell>
          <cell r="CQ60">
            <v>0.63846900999999789</v>
          </cell>
          <cell r="CR60">
            <v>4.6436413099999392</v>
          </cell>
          <cell r="CS60">
            <v>2.80008033999981</v>
          </cell>
          <cell r="CT60">
            <v>-3.3549368900000349</v>
          </cell>
          <cell r="CU60">
            <v>7.556399659999963</v>
          </cell>
          <cell r="CV60">
            <v>15.196021509999897</v>
          </cell>
          <cell r="CW60">
            <v>10.552380199999957</v>
          </cell>
          <cell r="CX60">
            <v>6.5609774099999392</v>
          </cell>
          <cell r="CY60">
            <v>9.9159142999999741</v>
          </cell>
          <cell r="CZ60">
            <v>27.479803549999914</v>
          </cell>
          <cell r="DA60">
            <v>12.283782040000018</v>
          </cell>
          <cell r="DB60">
            <v>13.59397113999994</v>
          </cell>
          <cell r="DC60">
            <v>7.0329937300000021</v>
          </cell>
          <cell r="DD60">
            <v>0</v>
          </cell>
          <cell r="DE60">
            <v>-27.479803549999914</v>
          </cell>
          <cell r="DF60">
            <v>14.730986209999948</v>
          </cell>
          <cell r="DG60">
            <v>1.137015070000007</v>
          </cell>
        </row>
        <row r="61">
          <cell r="B61">
            <v>61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</row>
        <row r="62">
          <cell r="B62">
            <v>62</v>
          </cell>
          <cell r="C62" t="str">
            <v>Total do Passivo</v>
          </cell>
          <cell r="D62">
            <v>1114</v>
          </cell>
          <cell r="G62">
            <v>1114</v>
          </cell>
          <cell r="L62">
            <v>792.30085025999995</v>
          </cell>
          <cell r="M62">
            <v>0</v>
          </cell>
          <cell r="N62">
            <v>0</v>
          </cell>
          <cell r="O62">
            <v>0</v>
          </cell>
          <cell r="P62">
            <v>755.71421978000001</v>
          </cell>
          <cell r="Q62">
            <v>-36.58663047999994</v>
          </cell>
          <cell r="R62">
            <v>0</v>
          </cell>
          <cell r="S62">
            <v>0</v>
          </cell>
          <cell r="T62">
            <v>730.13570811000011</v>
          </cell>
          <cell r="U62">
            <v>-25.578511669999898</v>
          </cell>
          <cell r="V62">
            <v>0</v>
          </cell>
          <cell r="W62">
            <v>0</v>
          </cell>
          <cell r="X62">
            <v>697.8798839399999</v>
          </cell>
          <cell r="Y62">
            <v>-32.25582417000021</v>
          </cell>
          <cell r="Z62">
            <v>0</v>
          </cell>
          <cell r="AA62">
            <v>0</v>
          </cell>
          <cell r="AB62">
            <v>678.0099279399999</v>
          </cell>
          <cell r="AC62">
            <v>-19.869956000000002</v>
          </cell>
          <cell r="AD62">
            <v>0</v>
          </cell>
          <cell r="AE62">
            <v>0</v>
          </cell>
          <cell r="AF62">
            <v>682.99413361999996</v>
          </cell>
          <cell r="AG62">
            <v>4.9842056800000591</v>
          </cell>
          <cell r="AH62">
            <v>0</v>
          </cell>
          <cell r="AI62">
            <v>0</v>
          </cell>
          <cell r="AJ62">
            <v>680.51467281999976</v>
          </cell>
          <cell r="AK62">
            <v>-2.4794608000001972</v>
          </cell>
          <cell r="AL62">
            <v>0</v>
          </cell>
          <cell r="AM62">
            <v>0</v>
          </cell>
          <cell r="AN62">
            <v>674.77437009999994</v>
          </cell>
          <cell r="AO62">
            <v>-5.7403027199998178</v>
          </cell>
          <cell r="AP62">
            <v>0</v>
          </cell>
          <cell r="AQ62">
            <v>0</v>
          </cell>
          <cell r="AR62">
            <v>702.77238651000016</v>
          </cell>
          <cell r="AS62">
            <v>27.998016410000218</v>
          </cell>
          <cell r="AT62">
            <v>0</v>
          </cell>
          <cell r="AU62">
            <v>0</v>
          </cell>
          <cell r="AV62">
            <v>782.06355113000006</v>
          </cell>
          <cell r="AW62">
            <v>79.291164619999904</v>
          </cell>
          <cell r="AX62">
            <v>0</v>
          </cell>
          <cell r="AY62">
            <v>0</v>
          </cell>
          <cell r="AZ62">
            <v>820.10391331999972</v>
          </cell>
          <cell r="BA62">
            <v>38.040362189999655</v>
          </cell>
          <cell r="BB62">
            <v>0</v>
          </cell>
          <cell r="BC62">
            <v>0</v>
          </cell>
          <cell r="BD62">
            <v>760.15218949000041</v>
          </cell>
          <cell r="BE62">
            <v>-59.95172382999931</v>
          </cell>
          <cell r="BF62">
            <v>0</v>
          </cell>
          <cell r="BG62">
            <v>0</v>
          </cell>
          <cell r="BH62">
            <v>709.11138668000046</v>
          </cell>
          <cell r="BI62">
            <v>-51.040802809999946</v>
          </cell>
          <cell r="BJ62">
            <v>709.1113866799999</v>
          </cell>
          <cell r="BK62">
            <v>709.1113866799999</v>
          </cell>
          <cell r="BL62">
            <v>677.29191958999991</v>
          </cell>
          <cell r="BM62">
            <v>-31.819467090000558</v>
          </cell>
          <cell r="BN62">
            <v>678.10428465999996</v>
          </cell>
          <cell r="BO62">
            <v>-31.00710201999998</v>
          </cell>
          <cell r="BP62">
            <v>648.60286703000008</v>
          </cell>
          <cell r="BQ62">
            <v>-28.689052559999823</v>
          </cell>
          <cell r="BR62">
            <v>666.54596685999991</v>
          </cell>
          <cell r="BS62">
            <v>-11.558317800000035</v>
          </cell>
          <cell r="BT62">
            <v>629.87177675999999</v>
          </cell>
          <cell r="BU62">
            <v>-18.731090270000095</v>
          </cell>
          <cell r="BV62">
            <v>645.33281801999988</v>
          </cell>
          <cell r="BW62">
            <v>-21.213148839999985</v>
          </cell>
          <cell r="BX62">
            <v>632.00366568000004</v>
          </cell>
          <cell r="BY62">
            <v>2.1318889200000513</v>
          </cell>
          <cell r="BZ62">
            <v>594.75003786999991</v>
          </cell>
          <cell r="CA62">
            <v>-50.582780149999977</v>
          </cell>
          <cell r="CB62">
            <v>665.71654501</v>
          </cell>
          <cell r="CC62">
            <v>33.712879329999964</v>
          </cell>
          <cell r="CD62">
            <v>566.1103844999999</v>
          </cell>
          <cell r="CE62">
            <v>-28.639653369999998</v>
          </cell>
          <cell r="CF62">
            <v>646.80259027000011</v>
          </cell>
          <cell r="CG62">
            <v>-18.913954739999895</v>
          </cell>
          <cell r="CH62">
            <v>571.25348804999987</v>
          </cell>
          <cell r="CI62">
            <v>5.1431035499999913</v>
          </cell>
          <cell r="CJ62">
            <v>717.85178445000008</v>
          </cell>
          <cell r="CK62">
            <v>71.049194179999972</v>
          </cell>
          <cell r="CL62">
            <v>615.15141230999984</v>
          </cell>
          <cell r="CM62">
            <v>43.897924260000011</v>
          </cell>
          <cell r="CN62">
            <v>754.97263297000018</v>
          </cell>
          <cell r="CO62">
            <v>37.120848520000095</v>
          </cell>
          <cell r="CP62">
            <v>661.21621561999984</v>
          </cell>
          <cell r="CQ62">
            <v>46.064803309999974</v>
          </cell>
          <cell r="CR62">
            <v>856.82997794999994</v>
          </cell>
          <cell r="CS62">
            <v>101.85734497999977</v>
          </cell>
          <cell r="CT62">
            <v>753.70732729999986</v>
          </cell>
          <cell r="CU62">
            <v>92.491111679999989</v>
          </cell>
          <cell r="CV62">
            <v>847.60116217999985</v>
          </cell>
          <cell r="CW62">
            <v>-9.2288157700000966</v>
          </cell>
          <cell r="CX62">
            <v>791.85505958999988</v>
          </cell>
          <cell r="CY62">
            <v>38.147732289999979</v>
          </cell>
          <cell r="CZ62">
            <v>828.98514831999989</v>
          </cell>
          <cell r="DA62">
            <v>-18.616013859999953</v>
          </cell>
          <cell r="DB62">
            <v>811.0037818699999</v>
          </cell>
          <cell r="DC62">
            <v>19.148722279999973</v>
          </cell>
          <cell r="DD62">
            <v>0</v>
          </cell>
          <cell r="DE62">
            <v>-828.98514831999989</v>
          </cell>
          <cell r="DF62">
            <v>728.01398311999992</v>
          </cell>
          <cell r="DG62">
            <v>-82.989798749999977</v>
          </cell>
        </row>
        <row r="63">
          <cell r="B63">
            <v>63</v>
          </cell>
        </row>
        <row r="64">
          <cell r="B64">
            <v>64</v>
          </cell>
        </row>
        <row r="65">
          <cell r="B65">
            <v>65</v>
          </cell>
          <cell r="C65" t="str">
            <v>DEMONSTRAÇÃO DE RESULTADOS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</row>
        <row r="66">
          <cell r="B66">
            <v>66</v>
          </cell>
          <cell r="C66" t="str">
            <v>Receita bruta das vendas</v>
          </cell>
          <cell r="D66">
            <v>1126</v>
          </cell>
          <cell r="G66">
            <v>1126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78.735804389999998</v>
          </cell>
          <cell r="Q66">
            <v>78.735804389999998</v>
          </cell>
          <cell r="R66">
            <v>0</v>
          </cell>
          <cell r="S66">
            <v>0</v>
          </cell>
          <cell r="T66">
            <v>185.11068389000002</v>
          </cell>
          <cell r="U66">
            <v>106.37487950000002</v>
          </cell>
          <cell r="V66">
            <v>0</v>
          </cell>
          <cell r="W66">
            <v>0</v>
          </cell>
          <cell r="X66">
            <v>282.34116667000001</v>
          </cell>
          <cell r="Y66">
            <v>97.230482779999988</v>
          </cell>
          <cell r="Z66">
            <v>0</v>
          </cell>
          <cell r="AA66">
            <v>0</v>
          </cell>
          <cell r="AB66">
            <v>331.99816139000001</v>
          </cell>
          <cell r="AC66">
            <v>49.65699472</v>
          </cell>
          <cell r="AD66">
            <v>0</v>
          </cell>
          <cell r="AE66">
            <v>0</v>
          </cell>
          <cell r="AF66">
            <v>368.18294895999998</v>
          </cell>
          <cell r="AG66">
            <v>36.184787569999969</v>
          </cell>
          <cell r="AH66">
            <v>0</v>
          </cell>
          <cell r="AI66">
            <v>0</v>
          </cell>
          <cell r="AJ66">
            <v>417.86364810999993</v>
          </cell>
          <cell r="AK66">
            <v>49.680699149999953</v>
          </cell>
          <cell r="AL66">
            <v>0</v>
          </cell>
          <cell r="AM66">
            <v>0</v>
          </cell>
          <cell r="AN66">
            <v>492.84988912</v>
          </cell>
          <cell r="AO66">
            <v>74.986241010000072</v>
          </cell>
          <cell r="AP66">
            <v>0</v>
          </cell>
          <cell r="AQ66">
            <v>0</v>
          </cell>
          <cell r="AR66">
            <v>612.46117298000001</v>
          </cell>
          <cell r="AS66">
            <v>119.61128386000001</v>
          </cell>
          <cell r="AT66">
            <v>0</v>
          </cell>
          <cell r="AU66">
            <v>0</v>
          </cell>
          <cell r="AV66">
            <v>798.63515844000005</v>
          </cell>
          <cell r="AW66">
            <v>186.17398546000004</v>
          </cell>
          <cell r="AX66">
            <v>0</v>
          </cell>
          <cell r="AY66">
            <v>0</v>
          </cell>
          <cell r="AZ66">
            <v>1017.1186728500001</v>
          </cell>
          <cell r="BA66">
            <v>218.48351441</v>
          </cell>
          <cell r="BB66">
            <v>0</v>
          </cell>
          <cell r="BC66">
            <v>0</v>
          </cell>
          <cell r="BD66">
            <v>1193.95322033</v>
          </cell>
          <cell r="BE66">
            <v>176.83454747999997</v>
          </cell>
          <cell r="BF66">
            <v>0</v>
          </cell>
          <cell r="BG66">
            <v>0</v>
          </cell>
          <cell r="BH66">
            <v>1308.0565054900001</v>
          </cell>
          <cell r="BI66">
            <v>114.10328516000004</v>
          </cell>
          <cell r="BJ66">
            <v>0</v>
          </cell>
          <cell r="BK66">
            <v>0</v>
          </cell>
          <cell r="BL66">
            <v>86.656269650000013</v>
          </cell>
          <cell r="BM66">
            <v>86.656269650000013</v>
          </cell>
          <cell r="BN66">
            <v>86.868498590000002</v>
          </cell>
          <cell r="BO66">
            <v>86.868498590000002</v>
          </cell>
          <cell r="BP66">
            <v>165.24808714</v>
          </cell>
          <cell r="BQ66">
            <v>78.591817489999983</v>
          </cell>
          <cell r="BR66">
            <v>167.00443060000001</v>
          </cell>
          <cell r="BS66">
            <v>80.135932010000005</v>
          </cell>
          <cell r="BT66">
            <v>262.31068801999999</v>
          </cell>
          <cell r="BU66">
            <v>97.062600879999991</v>
          </cell>
          <cell r="BV66">
            <v>245.80661751000002</v>
          </cell>
          <cell r="BW66">
            <v>78.802186910000003</v>
          </cell>
          <cell r="BX66">
            <v>312.01518952999999</v>
          </cell>
          <cell r="BY66">
            <v>49.70450151</v>
          </cell>
          <cell r="BZ66">
            <v>291.03771316000001</v>
          </cell>
          <cell r="CA66">
            <v>45.23109565</v>
          </cell>
          <cell r="CB66">
            <v>371.08165447000005</v>
          </cell>
          <cell r="CC66">
            <v>59.06646494000006</v>
          </cell>
          <cell r="CD66">
            <v>335.11719782</v>
          </cell>
          <cell r="CE66">
            <v>44.079484659999999</v>
          </cell>
          <cell r="CF66">
            <v>430.86913692000002</v>
          </cell>
          <cell r="CG66">
            <v>59.78748244999997</v>
          </cell>
          <cell r="CH66">
            <v>390.90039978999999</v>
          </cell>
          <cell r="CI66">
            <v>55.78320197</v>
          </cell>
          <cell r="CJ66">
            <v>516.99868724999999</v>
          </cell>
          <cell r="CK66">
            <v>86.129550329999972</v>
          </cell>
          <cell r="CL66">
            <v>469.46064274000003</v>
          </cell>
          <cell r="CM66">
            <v>78.560242950000003</v>
          </cell>
          <cell r="CN66">
            <v>628.66306765000002</v>
          </cell>
          <cell r="CO66">
            <v>111.66438040000003</v>
          </cell>
          <cell r="CP66">
            <v>600.01897329999997</v>
          </cell>
          <cell r="CQ66">
            <v>130.55833056</v>
          </cell>
          <cell r="CR66">
            <v>805.82352595999987</v>
          </cell>
          <cell r="CS66">
            <v>177.16045830999985</v>
          </cell>
          <cell r="CT66">
            <v>801.46148728000003</v>
          </cell>
          <cell r="CU66">
            <v>201.44251398</v>
          </cell>
          <cell r="CV66">
            <v>1058.84081148</v>
          </cell>
          <cell r="CW66">
            <v>253.01728552000009</v>
          </cell>
          <cell r="CX66">
            <v>1032.6727883799999</v>
          </cell>
          <cell r="CY66">
            <v>231.21130109999999</v>
          </cell>
          <cell r="CZ66">
            <v>1299.5361286699999</v>
          </cell>
          <cell r="DA66">
            <v>240.69531718999997</v>
          </cell>
          <cell r="DB66">
            <v>1231.8044763299999</v>
          </cell>
          <cell r="DC66">
            <v>199.13168794999999</v>
          </cell>
          <cell r="DD66">
            <v>0</v>
          </cell>
          <cell r="DE66">
            <v>-1299.5361286699999</v>
          </cell>
          <cell r="DF66">
            <v>1346.14833043</v>
          </cell>
          <cell r="DG66">
            <v>114.34385409999999</v>
          </cell>
        </row>
        <row r="67">
          <cell r="B67">
            <v>67</v>
          </cell>
          <cell r="C67" t="str">
            <v xml:space="preserve">      Venda produtos</v>
          </cell>
          <cell r="D67">
            <v>1118</v>
          </cell>
          <cell r="G67">
            <v>1118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77.93656369</v>
          </cell>
          <cell r="Q67">
            <v>77.93656369</v>
          </cell>
          <cell r="R67">
            <v>0</v>
          </cell>
          <cell r="S67">
            <v>0</v>
          </cell>
          <cell r="T67">
            <v>181.07226933000001</v>
          </cell>
          <cell r="U67">
            <v>103.13570564000001</v>
          </cell>
          <cell r="V67">
            <v>0</v>
          </cell>
          <cell r="W67">
            <v>0</v>
          </cell>
          <cell r="X67">
            <v>274.56031493</v>
          </cell>
          <cell r="Y67">
            <v>93.488045599999992</v>
          </cell>
          <cell r="Z67">
            <v>0</v>
          </cell>
          <cell r="AA67">
            <v>0</v>
          </cell>
          <cell r="AB67">
            <v>316.18980620999997</v>
          </cell>
          <cell r="AC67">
            <v>41.629491279999968</v>
          </cell>
          <cell r="AD67">
            <v>0</v>
          </cell>
          <cell r="AE67">
            <v>0</v>
          </cell>
          <cell r="AF67">
            <v>350.49767056999997</v>
          </cell>
          <cell r="AG67">
            <v>34.307864359999996</v>
          </cell>
          <cell r="AH67">
            <v>0</v>
          </cell>
          <cell r="AI67">
            <v>0</v>
          </cell>
          <cell r="AJ67">
            <v>398.48946826999997</v>
          </cell>
          <cell r="AK67">
            <v>47.991797700000006</v>
          </cell>
          <cell r="AL67">
            <v>0</v>
          </cell>
          <cell r="AM67">
            <v>0</v>
          </cell>
          <cell r="AN67">
            <v>469.75544267999999</v>
          </cell>
          <cell r="AO67">
            <v>71.265974410000013</v>
          </cell>
          <cell r="AP67">
            <v>0</v>
          </cell>
          <cell r="AQ67">
            <v>0</v>
          </cell>
          <cell r="AR67">
            <v>586.49865285999999</v>
          </cell>
          <cell r="AS67">
            <v>116.74321018000001</v>
          </cell>
          <cell r="AT67">
            <v>0</v>
          </cell>
          <cell r="AU67">
            <v>0</v>
          </cell>
          <cell r="AV67">
            <v>763.93128846000002</v>
          </cell>
          <cell r="AW67">
            <v>177.43263560000003</v>
          </cell>
          <cell r="AX67">
            <v>0</v>
          </cell>
          <cell r="AY67">
            <v>0</v>
          </cell>
          <cell r="AZ67">
            <v>976.40828807000003</v>
          </cell>
          <cell r="BA67">
            <v>212.47699961000001</v>
          </cell>
          <cell r="BB67">
            <v>0</v>
          </cell>
          <cell r="BC67">
            <v>0</v>
          </cell>
          <cell r="BD67">
            <v>1145.5519872300001</v>
          </cell>
          <cell r="BE67">
            <v>169.1436991600001</v>
          </cell>
          <cell r="BF67">
            <v>0</v>
          </cell>
          <cell r="BG67">
            <v>0</v>
          </cell>
          <cell r="BH67">
            <v>1256.4915175199999</v>
          </cell>
          <cell r="BI67">
            <v>110.93953028999977</v>
          </cell>
          <cell r="BJ67">
            <v>0</v>
          </cell>
          <cell r="BK67">
            <v>0</v>
          </cell>
          <cell r="BL67">
            <v>85.871367290000009</v>
          </cell>
          <cell r="BM67">
            <v>85.871367290000009</v>
          </cell>
          <cell r="BN67">
            <v>86.868498590000002</v>
          </cell>
          <cell r="BO67">
            <v>86.868498590000002</v>
          </cell>
          <cell r="BP67">
            <v>161.61299915999999</v>
          </cell>
          <cell r="BQ67">
            <v>75.741631869999978</v>
          </cell>
          <cell r="BR67">
            <v>167.00443060000001</v>
          </cell>
          <cell r="BS67">
            <v>80.135932010000005</v>
          </cell>
          <cell r="BT67">
            <v>255.17273214999997</v>
          </cell>
          <cell r="BU67">
            <v>93.559732989999986</v>
          </cell>
          <cell r="BV67">
            <v>245.80661751000002</v>
          </cell>
          <cell r="BW67">
            <v>78.802186910000003</v>
          </cell>
          <cell r="BX67">
            <v>304.07059720000001</v>
          </cell>
          <cell r="BY67">
            <v>48.897865050000036</v>
          </cell>
          <cell r="BZ67">
            <v>291.03771316000001</v>
          </cell>
          <cell r="CA67">
            <v>45.23109565</v>
          </cell>
          <cell r="CB67">
            <v>361.46612060000001</v>
          </cell>
          <cell r="CC67">
            <v>57.395523400000002</v>
          </cell>
          <cell r="CD67">
            <v>335.11719782</v>
          </cell>
          <cell r="CE67">
            <v>44.079484659999999</v>
          </cell>
          <cell r="CF67">
            <v>418.43753075000001</v>
          </cell>
          <cell r="CG67">
            <v>56.971410149999997</v>
          </cell>
          <cell r="CH67">
            <v>390.90039978999999</v>
          </cell>
          <cell r="CI67">
            <v>55.78320197</v>
          </cell>
          <cell r="CJ67">
            <v>502.14920073000002</v>
          </cell>
          <cell r="CK67">
            <v>83.711669980000011</v>
          </cell>
          <cell r="CL67">
            <v>469.46064274000003</v>
          </cell>
          <cell r="CM67">
            <v>78.560242950000003</v>
          </cell>
          <cell r="CN67">
            <v>611.8745308099999</v>
          </cell>
          <cell r="CO67">
            <v>109.72533007999988</v>
          </cell>
          <cell r="CP67">
            <v>600.01897329999997</v>
          </cell>
          <cell r="CQ67">
            <v>130.55833056</v>
          </cell>
          <cell r="CR67">
            <v>787.17759260999992</v>
          </cell>
          <cell r="CS67">
            <v>175.30306180000002</v>
          </cell>
          <cell r="CT67">
            <v>801.46148728000003</v>
          </cell>
          <cell r="CU67">
            <v>201.44251398</v>
          </cell>
          <cell r="CV67">
            <v>1033.93981459</v>
          </cell>
          <cell r="CW67">
            <v>246.76222198000005</v>
          </cell>
          <cell r="CX67">
            <v>1032.6727883799999</v>
          </cell>
          <cell r="CY67">
            <v>231.21130109999999</v>
          </cell>
          <cell r="CZ67">
            <v>1263.8190031099998</v>
          </cell>
          <cell r="DA67">
            <v>229.87918851999984</v>
          </cell>
          <cell r="DB67">
            <v>1231.8044763299999</v>
          </cell>
          <cell r="DC67">
            <v>199.13168794999999</v>
          </cell>
          <cell r="DD67">
            <v>0</v>
          </cell>
          <cell r="DE67">
            <v>-1263.8190031099998</v>
          </cell>
          <cell r="DF67">
            <v>1346.14833043</v>
          </cell>
          <cell r="DG67">
            <v>114.34385409999999</v>
          </cell>
        </row>
        <row r="68">
          <cell r="B68">
            <v>68</v>
          </cell>
          <cell r="C68" t="str">
            <v xml:space="preserve">      Revenda produtos</v>
          </cell>
          <cell r="D68">
            <v>1124</v>
          </cell>
          <cell r="G68">
            <v>1124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0.79924069999999992</v>
          </cell>
          <cell r="Q68">
            <v>0.79924069999999992</v>
          </cell>
          <cell r="R68">
            <v>0</v>
          </cell>
          <cell r="S68">
            <v>0</v>
          </cell>
          <cell r="T68">
            <v>4.0384145599999997</v>
          </cell>
          <cell r="U68">
            <v>3.2391738599999997</v>
          </cell>
          <cell r="V68">
            <v>0</v>
          </cell>
          <cell r="W68">
            <v>0</v>
          </cell>
          <cell r="X68">
            <v>7.7808517400000001</v>
          </cell>
          <cell r="Y68">
            <v>3.7424371800000005</v>
          </cell>
          <cell r="Z68">
            <v>0</v>
          </cell>
          <cell r="AA68">
            <v>0</v>
          </cell>
          <cell r="AB68">
            <v>15.80835518</v>
          </cell>
          <cell r="AC68">
            <v>8.0275034400000003</v>
          </cell>
          <cell r="AD68">
            <v>0</v>
          </cell>
          <cell r="AE68">
            <v>0</v>
          </cell>
          <cell r="AF68">
            <v>17.685278390000001</v>
          </cell>
          <cell r="AG68">
            <v>1.8769232100000011</v>
          </cell>
          <cell r="AH68">
            <v>0</v>
          </cell>
          <cell r="AI68">
            <v>0</v>
          </cell>
          <cell r="AJ68">
            <v>19.37417984</v>
          </cell>
          <cell r="AK68">
            <v>1.6889014499999995</v>
          </cell>
          <cell r="AL68">
            <v>0</v>
          </cell>
          <cell r="AM68">
            <v>0</v>
          </cell>
          <cell r="AN68">
            <v>23.094446440000002</v>
          </cell>
          <cell r="AO68">
            <v>3.7202666000000022</v>
          </cell>
          <cell r="AP68">
            <v>0</v>
          </cell>
          <cell r="AQ68">
            <v>0</v>
          </cell>
          <cell r="AR68">
            <v>25.962520120000001</v>
          </cell>
          <cell r="AS68">
            <v>2.8680736799999984</v>
          </cell>
          <cell r="AT68">
            <v>0</v>
          </cell>
          <cell r="AU68">
            <v>0</v>
          </cell>
          <cell r="AV68">
            <v>34.703869979999993</v>
          </cell>
          <cell r="AW68">
            <v>8.7413498599999926</v>
          </cell>
          <cell r="AX68">
            <v>0</v>
          </cell>
          <cell r="AY68">
            <v>0</v>
          </cell>
          <cell r="AZ68">
            <v>40.710384779999998</v>
          </cell>
          <cell r="BA68">
            <v>6.006514800000005</v>
          </cell>
          <cell r="BB68">
            <v>0</v>
          </cell>
          <cell r="BC68">
            <v>0</v>
          </cell>
          <cell r="BD68">
            <v>48.401233099999999</v>
          </cell>
          <cell r="BE68">
            <v>7.6908483200000006</v>
          </cell>
          <cell r="BF68">
            <v>0</v>
          </cell>
          <cell r="BG68">
            <v>0</v>
          </cell>
          <cell r="BH68">
            <v>51.564987969999997</v>
          </cell>
          <cell r="BI68">
            <v>3.1637548699999982</v>
          </cell>
          <cell r="BJ68">
            <v>0</v>
          </cell>
          <cell r="BK68">
            <v>0</v>
          </cell>
          <cell r="BL68">
            <v>0.78490236000000002</v>
          </cell>
          <cell r="BM68">
            <v>0.78490236000000002</v>
          </cell>
          <cell r="BN68">
            <v>0</v>
          </cell>
          <cell r="BO68">
            <v>0</v>
          </cell>
          <cell r="BP68">
            <v>3.6350879799999998</v>
          </cell>
          <cell r="BQ68">
            <v>2.8501856199999995</v>
          </cell>
          <cell r="BR68">
            <v>0</v>
          </cell>
          <cell r="BS68">
            <v>0</v>
          </cell>
          <cell r="BT68">
            <v>7.1379558699999999</v>
          </cell>
          <cell r="BU68">
            <v>3.5028678900000001</v>
          </cell>
          <cell r="BV68">
            <v>0</v>
          </cell>
          <cell r="BW68">
            <v>0</v>
          </cell>
          <cell r="BX68">
            <v>7.9445923299999999</v>
          </cell>
          <cell r="BY68">
            <v>0.80663646</v>
          </cell>
          <cell r="BZ68">
            <v>0</v>
          </cell>
          <cell r="CA68">
            <v>0</v>
          </cell>
          <cell r="CB68">
            <v>9.6155338699999984</v>
          </cell>
          <cell r="CC68">
            <v>1.6709415399999985</v>
          </cell>
          <cell r="CD68">
            <v>0</v>
          </cell>
          <cell r="CE68">
            <v>0</v>
          </cell>
          <cell r="CF68">
            <v>12.43160617</v>
          </cell>
          <cell r="CG68">
            <v>2.8160723000000019</v>
          </cell>
          <cell r="CH68">
            <v>0</v>
          </cell>
          <cell r="CI68">
            <v>0</v>
          </cell>
          <cell r="CJ68">
            <v>14.849486519999999</v>
          </cell>
          <cell r="CK68">
            <v>2.417880349999999</v>
          </cell>
          <cell r="CL68">
            <v>0</v>
          </cell>
          <cell r="CM68">
            <v>0</v>
          </cell>
          <cell r="CN68">
            <v>16.788536839999999</v>
          </cell>
          <cell r="CO68">
            <v>1.9390503199999998</v>
          </cell>
          <cell r="CP68">
            <v>0</v>
          </cell>
          <cell r="CQ68">
            <v>0</v>
          </cell>
          <cell r="CR68">
            <v>18.64593335</v>
          </cell>
          <cell r="CS68">
            <v>1.8573965100000009</v>
          </cell>
          <cell r="CT68">
            <v>0</v>
          </cell>
          <cell r="CU68">
            <v>0</v>
          </cell>
          <cell r="CV68">
            <v>24.900996890000002</v>
          </cell>
          <cell r="CW68">
            <v>6.2550635400000019</v>
          </cell>
          <cell r="CX68">
            <v>0</v>
          </cell>
          <cell r="CY68">
            <v>0</v>
          </cell>
          <cell r="CZ68">
            <v>35.717125559999999</v>
          </cell>
          <cell r="DA68">
            <v>10.816128669999998</v>
          </cell>
          <cell r="DB68">
            <v>0</v>
          </cell>
          <cell r="DC68">
            <v>0</v>
          </cell>
          <cell r="DD68">
            <v>0</v>
          </cell>
          <cell r="DE68">
            <v>-35.717125559999999</v>
          </cell>
          <cell r="DF68">
            <v>0</v>
          </cell>
          <cell r="DG68">
            <v>0</v>
          </cell>
        </row>
        <row r="69">
          <cell r="B69">
            <v>69</v>
          </cell>
          <cell r="C69" t="str">
            <v xml:space="preserve">      Venda serviços</v>
          </cell>
          <cell r="D69">
            <v>1121</v>
          </cell>
          <cell r="G69">
            <v>1121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</row>
        <row r="70">
          <cell r="B70">
            <v>70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</row>
        <row r="71">
          <cell r="B71">
            <v>71</v>
          </cell>
          <cell r="C71" t="str">
            <v>Deduções de vendas</v>
          </cell>
          <cell r="D71">
            <v>1137</v>
          </cell>
          <cell r="G71">
            <v>1137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-0.88869467000000002</v>
          </cell>
          <cell r="Q71">
            <v>-0.88869467000000002</v>
          </cell>
          <cell r="R71">
            <v>0</v>
          </cell>
          <cell r="S71">
            <v>0</v>
          </cell>
          <cell r="T71">
            <v>-2.3461243899999999</v>
          </cell>
          <cell r="U71">
            <v>-1.4574297199999999</v>
          </cell>
          <cell r="V71">
            <v>0</v>
          </cell>
          <cell r="W71">
            <v>0</v>
          </cell>
          <cell r="X71">
            <v>-3.7525277300000002</v>
          </cell>
          <cell r="Y71">
            <v>-1.4064033400000002</v>
          </cell>
          <cell r="Z71">
            <v>0</v>
          </cell>
          <cell r="AA71">
            <v>0</v>
          </cell>
          <cell r="AB71">
            <v>-4.5160524100000004</v>
          </cell>
          <cell r="AC71">
            <v>-0.76352468000000018</v>
          </cell>
          <cell r="AD71">
            <v>0</v>
          </cell>
          <cell r="AE71">
            <v>0</v>
          </cell>
          <cell r="AF71">
            <v>-5.2930616099999996</v>
          </cell>
          <cell r="AG71">
            <v>-0.77700919999999929</v>
          </cell>
          <cell r="AH71">
            <v>0</v>
          </cell>
          <cell r="AI71">
            <v>0</v>
          </cell>
          <cell r="AJ71">
            <v>-6.4113610400000001</v>
          </cell>
          <cell r="AK71">
            <v>-1.1182994300000004</v>
          </cell>
          <cell r="AL71">
            <v>0</v>
          </cell>
          <cell r="AM71">
            <v>0</v>
          </cell>
          <cell r="AN71">
            <v>-7.8906772500000004</v>
          </cell>
          <cell r="AO71">
            <v>-1.4793162100000004</v>
          </cell>
          <cell r="AP71">
            <v>0</v>
          </cell>
          <cell r="AQ71">
            <v>0</v>
          </cell>
          <cell r="AR71">
            <v>-10.02384713</v>
          </cell>
          <cell r="AS71">
            <v>-2.1331698799999996</v>
          </cell>
          <cell r="AT71">
            <v>0</v>
          </cell>
          <cell r="AU71">
            <v>0</v>
          </cell>
          <cell r="AV71">
            <v>-13.067673359999997</v>
          </cell>
          <cell r="AW71">
            <v>-3.043826229999997</v>
          </cell>
          <cell r="AX71">
            <v>0</v>
          </cell>
          <cell r="AY71">
            <v>0</v>
          </cell>
          <cell r="AZ71">
            <v>-16.846510840000001</v>
          </cell>
          <cell r="BA71">
            <v>-3.7788374800000035</v>
          </cell>
          <cell r="BB71">
            <v>0</v>
          </cell>
          <cell r="BC71">
            <v>0</v>
          </cell>
          <cell r="BD71">
            <v>-20.12581741</v>
          </cell>
          <cell r="BE71">
            <v>-3.2793065699999993</v>
          </cell>
          <cell r="BF71">
            <v>0</v>
          </cell>
          <cell r="BG71">
            <v>0</v>
          </cell>
          <cell r="BH71">
            <v>-22.707829370000002</v>
          </cell>
          <cell r="BI71">
            <v>-2.5820119600000027</v>
          </cell>
          <cell r="BJ71">
            <v>0</v>
          </cell>
          <cell r="BK71">
            <v>0</v>
          </cell>
          <cell r="BL71">
            <v>-1.5321691399999999</v>
          </cell>
          <cell r="BM71">
            <v>-1.5321691399999999</v>
          </cell>
          <cell r="BN71">
            <v>-1.1108093600000002</v>
          </cell>
          <cell r="BO71">
            <v>-1.1108093600000002</v>
          </cell>
          <cell r="BP71">
            <v>-3.00050835</v>
          </cell>
          <cell r="BQ71">
            <v>-1.4683392100000001</v>
          </cell>
          <cell r="BR71">
            <v>-2.1313246100000001</v>
          </cell>
          <cell r="BS71">
            <v>-1.0205152500000001</v>
          </cell>
          <cell r="BT71">
            <v>-4.7587797200000006</v>
          </cell>
          <cell r="BU71">
            <v>-1.7582713700000006</v>
          </cell>
          <cell r="BV71">
            <v>-3.1366150800000003</v>
          </cell>
          <cell r="BW71">
            <v>-1.00529047</v>
          </cell>
          <cell r="BX71">
            <v>-5.7822478799999999</v>
          </cell>
          <cell r="BY71">
            <v>-1.0234681599999993</v>
          </cell>
          <cell r="BZ71">
            <v>-3.7120186400000001</v>
          </cell>
          <cell r="CA71">
            <v>-0.57540355999999993</v>
          </cell>
          <cell r="CB71">
            <v>-7.3204961700000002</v>
          </cell>
          <cell r="CC71">
            <v>-1.5382482900000003</v>
          </cell>
          <cell r="CD71">
            <v>-4.2710049000000003</v>
          </cell>
          <cell r="CE71">
            <v>-0.55898625999999996</v>
          </cell>
          <cell r="CF71">
            <v>-8.8770285400000013</v>
          </cell>
          <cell r="CG71">
            <v>-1.5565323700000011</v>
          </cell>
          <cell r="CH71">
            <v>-4.9729212700000005</v>
          </cell>
          <cell r="CI71">
            <v>-0.70191637000000007</v>
          </cell>
          <cell r="CJ71">
            <v>-10.781960989999998</v>
          </cell>
          <cell r="CK71">
            <v>-1.9049324499999969</v>
          </cell>
          <cell r="CL71">
            <v>-5.8982517900000007</v>
          </cell>
          <cell r="CM71">
            <v>-0.92533052000000005</v>
          </cell>
          <cell r="CN71">
            <v>-13.384000639999998</v>
          </cell>
          <cell r="CO71">
            <v>-2.60203965</v>
          </cell>
          <cell r="CP71">
            <v>-7.4461879300000007</v>
          </cell>
          <cell r="CQ71">
            <v>-1.5479361400000002</v>
          </cell>
          <cell r="CR71">
            <v>-16.746556829999999</v>
          </cell>
          <cell r="CS71">
            <v>-3.3625561900000012</v>
          </cell>
          <cell r="CT71">
            <v>-9.7813465100000005</v>
          </cell>
          <cell r="CU71">
            <v>-2.3351585799999999</v>
          </cell>
          <cell r="CV71">
            <v>-20.724535090000003</v>
          </cell>
          <cell r="CW71">
            <v>-3.977978260000004</v>
          </cell>
          <cell r="CX71">
            <v>-12.464121820000001</v>
          </cell>
          <cell r="CY71">
            <v>-2.6827753100000002</v>
          </cell>
          <cell r="CZ71">
            <v>-25.416755420000001</v>
          </cell>
          <cell r="DA71">
            <v>-4.6922203299999978</v>
          </cell>
          <cell r="DB71">
            <v>-14.77110742</v>
          </cell>
          <cell r="DC71">
            <v>-2.3069855999999995</v>
          </cell>
          <cell r="DD71">
            <v>0</v>
          </cell>
          <cell r="DE71">
            <v>25.416755420000001</v>
          </cell>
          <cell r="DF71">
            <v>-16.125657889999999</v>
          </cell>
          <cell r="DG71">
            <v>-1.35455047</v>
          </cell>
        </row>
        <row r="72">
          <cell r="B72">
            <v>72</v>
          </cell>
          <cell r="C72" t="str">
            <v xml:space="preserve">      Devoluç, cancel e abatim vdas</v>
          </cell>
          <cell r="D72">
            <v>1128</v>
          </cell>
          <cell r="E72">
            <v>1130</v>
          </cell>
          <cell r="F72">
            <v>1132</v>
          </cell>
          <cell r="G72">
            <v>1128</v>
          </cell>
          <cell r="H72">
            <v>1130</v>
          </cell>
          <cell r="I72">
            <v>1132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-9.3201500000000007E-2</v>
          </cell>
          <cell r="Q72">
            <v>-9.3201500000000007E-2</v>
          </cell>
          <cell r="R72">
            <v>0</v>
          </cell>
          <cell r="S72">
            <v>0</v>
          </cell>
          <cell r="T72">
            <v>-0.4211222</v>
          </cell>
          <cell r="U72">
            <v>-0.32792070000000001</v>
          </cell>
          <cell r="V72">
            <v>0</v>
          </cell>
          <cell r="W72">
            <v>0</v>
          </cell>
          <cell r="X72">
            <v>-0.84790581999999992</v>
          </cell>
          <cell r="Y72">
            <v>-0.42678361999999992</v>
          </cell>
          <cell r="Z72">
            <v>0</v>
          </cell>
          <cell r="AA72">
            <v>0</v>
          </cell>
          <cell r="AB72">
            <v>-1.16772662</v>
          </cell>
          <cell r="AC72">
            <v>-0.31982080000000013</v>
          </cell>
          <cell r="AD72">
            <v>0</v>
          </cell>
          <cell r="AE72">
            <v>0</v>
          </cell>
          <cell r="AF72">
            <v>-1.32529217</v>
          </cell>
          <cell r="AG72">
            <v>-0.15756554999999994</v>
          </cell>
          <cell r="AH72">
            <v>0</v>
          </cell>
          <cell r="AI72">
            <v>0</v>
          </cell>
          <cell r="AJ72">
            <v>-1.5491786699999999</v>
          </cell>
          <cell r="AK72">
            <v>-0.22388649999999988</v>
          </cell>
          <cell r="AL72">
            <v>0</v>
          </cell>
          <cell r="AM72">
            <v>0</v>
          </cell>
          <cell r="AN72">
            <v>-1.86917522</v>
          </cell>
          <cell r="AO72">
            <v>-0.31999655000000016</v>
          </cell>
          <cell r="AP72">
            <v>0</v>
          </cell>
          <cell r="AQ72">
            <v>0</v>
          </cell>
          <cell r="AR72">
            <v>-1.9912094299999998</v>
          </cell>
          <cell r="AS72">
            <v>-0.12203420999999981</v>
          </cell>
          <cell r="AT72">
            <v>0</v>
          </cell>
          <cell r="AU72">
            <v>0</v>
          </cell>
          <cell r="AV72">
            <v>-2.4830186599999999</v>
          </cell>
          <cell r="AW72">
            <v>-0.4918092300000001</v>
          </cell>
          <cell r="AX72">
            <v>0</v>
          </cell>
          <cell r="AY72">
            <v>0</v>
          </cell>
          <cell r="AZ72">
            <v>-3.0244387100000001</v>
          </cell>
          <cell r="BA72">
            <v>-0.54142005000000015</v>
          </cell>
          <cell r="BB72">
            <v>0</v>
          </cell>
          <cell r="BC72">
            <v>0</v>
          </cell>
          <cell r="BD72">
            <v>-3.72571919</v>
          </cell>
          <cell r="BE72">
            <v>-0.70128047999999987</v>
          </cell>
          <cell r="BF72">
            <v>0</v>
          </cell>
          <cell r="BG72">
            <v>0</v>
          </cell>
          <cell r="BH72">
            <v>-4.5613668899999995</v>
          </cell>
          <cell r="BI72">
            <v>-0.83564769999999955</v>
          </cell>
          <cell r="BJ72">
            <v>0</v>
          </cell>
          <cell r="BK72">
            <v>0</v>
          </cell>
          <cell r="BL72">
            <v>-0.14955045</v>
          </cell>
          <cell r="BM72">
            <v>-0.14955045</v>
          </cell>
          <cell r="BN72">
            <v>0</v>
          </cell>
          <cell r="BO72">
            <v>0</v>
          </cell>
          <cell r="BP72">
            <v>-0.35801063</v>
          </cell>
          <cell r="BQ72">
            <v>-0.20846017999999999</v>
          </cell>
          <cell r="BR72">
            <v>0</v>
          </cell>
          <cell r="BS72">
            <v>0</v>
          </cell>
          <cell r="BT72">
            <v>-0.66533050000000005</v>
          </cell>
          <cell r="BU72">
            <v>-0.30731987000000005</v>
          </cell>
          <cell r="BV72">
            <v>0</v>
          </cell>
          <cell r="BW72">
            <v>0</v>
          </cell>
          <cell r="BX72">
            <v>-0.72757969999999994</v>
          </cell>
          <cell r="BY72">
            <v>-6.2249199999999894E-2</v>
          </cell>
          <cell r="BZ72">
            <v>0</v>
          </cell>
          <cell r="CA72">
            <v>0</v>
          </cell>
          <cell r="CB72">
            <v>-0.94089407999999997</v>
          </cell>
          <cell r="CC72">
            <v>-0.21331438000000003</v>
          </cell>
          <cell r="CD72">
            <v>0</v>
          </cell>
          <cell r="CE72">
            <v>0</v>
          </cell>
          <cell r="CF72">
            <v>-1.1260011200000002</v>
          </cell>
          <cell r="CG72">
            <v>-0.18510704000000022</v>
          </cell>
          <cell r="CH72">
            <v>0</v>
          </cell>
          <cell r="CI72">
            <v>0</v>
          </cell>
          <cell r="CJ72">
            <v>-1.39613174</v>
          </cell>
          <cell r="CK72">
            <v>-0.27013061999999977</v>
          </cell>
          <cell r="CL72">
            <v>0</v>
          </cell>
          <cell r="CM72">
            <v>0</v>
          </cell>
          <cell r="CN72">
            <v>-2.1654336000000001</v>
          </cell>
          <cell r="CO72">
            <v>-0.76930186000000012</v>
          </cell>
          <cell r="CP72">
            <v>0</v>
          </cell>
          <cell r="CQ72">
            <v>0</v>
          </cell>
          <cell r="CR72">
            <v>-2.70058504</v>
          </cell>
          <cell r="CS72">
            <v>-0.53515143999999992</v>
          </cell>
          <cell r="CT72">
            <v>0</v>
          </cell>
          <cell r="CU72">
            <v>0</v>
          </cell>
          <cell r="CV72">
            <v>-3.4812189199999999</v>
          </cell>
          <cell r="CW72">
            <v>-0.78063387999999989</v>
          </cell>
          <cell r="CX72">
            <v>0</v>
          </cell>
          <cell r="CY72">
            <v>0</v>
          </cell>
          <cell r="CZ72">
            <v>-4.5697468700000003</v>
          </cell>
          <cell r="DA72">
            <v>-1.0885279500000005</v>
          </cell>
          <cell r="DB72">
            <v>0</v>
          </cell>
          <cell r="DC72">
            <v>0</v>
          </cell>
          <cell r="DD72">
            <v>0</v>
          </cell>
          <cell r="DE72">
            <v>4.5697468700000003</v>
          </cell>
          <cell r="DF72">
            <v>0</v>
          </cell>
          <cell r="DG72">
            <v>0</v>
          </cell>
        </row>
        <row r="73">
          <cell r="B73">
            <v>73</v>
          </cell>
          <cell r="C73" t="str">
            <v xml:space="preserve">      Impostos</v>
          </cell>
          <cell r="D73">
            <v>1136</v>
          </cell>
          <cell r="G73">
            <v>1136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-0.79549317000000008</v>
          </cell>
          <cell r="Q73">
            <v>-0.79549317000000008</v>
          </cell>
          <cell r="R73">
            <v>0</v>
          </cell>
          <cell r="S73">
            <v>0</v>
          </cell>
          <cell r="T73">
            <v>-1.9250021899999998</v>
          </cell>
          <cell r="U73">
            <v>-1.1295090199999998</v>
          </cell>
          <cell r="V73">
            <v>0</v>
          </cell>
          <cell r="W73">
            <v>0</v>
          </cell>
          <cell r="X73">
            <v>-2.9046219100000004</v>
          </cell>
          <cell r="Y73">
            <v>-0.97961972000000053</v>
          </cell>
          <cell r="Z73">
            <v>0</v>
          </cell>
          <cell r="AA73">
            <v>0</v>
          </cell>
          <cell r="AB73">
            <v>-3.3483257900000005</v>
          </cell>
          <cell r="AC73">
            <v>-0.44370388000000016</v>
          </cell>
          <cell r="AD73">
            <v>0</v>
          </cell>
          <cell r="AE73">
            <v>0</v>
          </cell>
          <cell r="AF73">
            <v>-3.9677694400000001</v>
          </cell>
          <cell r="AG73">
            <v>-0.61944364999999957</v>
          </cell>
          <cell r="AH73">
            <v>0</v>
          </cell>
          <cell r="AI73">
            <v>0</v>
          </cell>
          <cell r="AJ73">
            <v>-4.8621823700000002</v>
          </cell>
          <cell r="AK73">
            <v>-0.89441293000000011</v>
          </cell>
          <cell r="AL73">
            <v>0</v>
          </cell>
          <cell r="AM73">
            <v>0</v>
          </cell>
          <cell r="AN73">
            <v>-6.0215020300000006</v>
          </cell>
          <cell r="AO73">
            <v>-1.1593196600000004</v>
          </cell>
          <cell r="AP73">
            <v>0</v>
          </cell>
          <cell r="AQ73">
            <v>0</v>
          </cell>
          <cell r="AR73">
            <v>-8.0326377000000004</v>
          </cell>
          <cell r="AS73">
            <v>-2.0111356699999998</v>
          </cell>
          <cell r="AT73">
            <v>0</v>
          </cell>
          <cell r="AU73">
            <v>0</v>
          </cell>
          <cell r="AV73">
            <v>-10.584654699999998</v>
          </cell>
          <cell r="AW73">
            <v>-2.5520169999999975</v>
          </cell>
          <cell r="AX73">
            <v>0</v>
          </cell>
          <cell r="AY73">
            <v>0</v>
          </cell>
          <cell r="AZ73">
            <v>-13.82207213</v>
          </cell>
          <cell r="BA73">
            <v>-3.2374174300000025</v>
          </cell>
          <cell r="BB73">
            <v>0</v>
          </cell>
          <cell r="BC73">
            <v>0</v>
          </cell>
          <cell r="BD73">
            <v>-16.40009822</v>
          </cell>
          <cell r="BE73">
            <v>-2.5780260899999998</v>
          </cell>
          <cell r="BF73">
            <v>0</v>
          </cell>
          <cell r="BG73">
            <v>0</v>
          </cell>
          <cell r="BH73">
            <v>-18.14646248</v>
          </cell>
          <cell r="BI73">
            <v>-1.74636426</v>
          </cell>
          <cell r="BJ73">
            <v>0</v>
          </cell>
          <cell r="BK73">
            <v>0</v>
          </cell>
          <cell r="BL73">
            <v>-1.3826186899999999</v>
          </cell>
          <cell r="BM73">
            <v>-1.3826186899999999</v>
          </cell>
          <cell r="BN73">
            <v>-1.1108093600000002</v>
          </cell>
          <cell r="BO73">
            <v>-1.1108093600000002</v>
          </cell>
          <cell r="BP73">
            <v>-2.6424977200000002</v>
          </cell>
          <cell r="BQ73">
            <v>-1.2598790300000002</v>
          </cell>
          <cell r="BR73">
            <v>-2.1313246100000001</v>
          </cell>
          <cell r="BS73">
            <v>-1.0205152500000001</v>
          </cell>
          <cell r="BT73">
            <v>-4.0934492200000001</v>
          </cell>
          <cell r="BU73">
            <v>-1.4509514999999999</v>
          </cell>
          <cell r="BV73">
            <v>-3.1366150800000003</v>
          </cell>
          <cell r="BW73">
            <v>-1.00529047</v>
          </cell>
          <cell r="BX73">
            <v>-5.0546681799999993</v>
          </cell>
          <cell r="BY73">
            <v>-0.96121895999999918</v>
          </cell>
          <cell r="BZ73">
            <v>-3.7120186400000001</v>
          </cell>
          <cell r="CA73">
            <v>-0.57540355999999993</v>
          </cell>
          <cell r="CB73">
            <v>-6.3796020899999997</v>
          </cell>
          <cell r="CC73">
            <v>-1.3249339100000004</v>
          </cell>
          <cell r="CD73">
            <v>-4.2710049000000003</v>
          </cell>
          <cell r="CE73">
            <v>-0.55898625999999996</v>
          </cell>
          <cell r="CF73">
            <v>-7.7510274200000007</v>
          </cell>
          <cell r="CG73">
            <v>-1.371425330000001</v>
          </cell>
          <cell r="CH73">
            <v>-4.9729212700000005</v>
          </cell>
          <cell r="CI73">
            <v>-0.70191637000000007</v>
          </cell>
          <cell r="CJ73">
            <v>-9.3858292499999987</v>
          </cell>
          <cell r="CK73">
            <v>-1.634801829999998</v>
          </cell>
          <cell r="CL73">
            <v>-5.8982517900000007</v>
          </cell>
          <cell r="CM73">
            <v>-0.92533052000000005</v>
          </cell>
          <cell r="CN73">
            <v>-11.21856704</v>
          </cell>
          <cell r="CO73">
            <v>-1.8327377900000013</v>
          </cell>
          <cell r="CP73">
            <v>-7.4461879300000007</v>
          </cell>
          <cell r="CQ73">
            <v>-1.5479361400000002</v>
          </cell>
          <cell r="CR73">
            <v>-14.045971789999999</v>
          </cell>
          <cell r="CS73">
            <v>-2.8274047499999995</v>
          </cell>
          <cell r="CT73">
            <v>-9.7813465100000005</v>
          </cell>
          <cell r="CU73">
            <v>-2.3351585799999999</v>
          </cell>
          <cell r="CV73">
            <v>-17.243316170000003</v>
          </cell>
          <cell r="CW73">
            <v>-3.1973443800000041</v>
          </cell>
          <cell r="CX73">
            <v>-12.464121820000001</v>
          </cell>
          <cell r="CY73">
            <v>-2.6827753100000002</v>
          </cell>
          <cell r="CZ73">
            <v>-20.847008550000002</v>
          </cell>
          <cell r="DA73">
            <v>-3.6036923799999983</v>
          </cell>
          <cell r="DB73">
            <v>-14.77110742</v>
          </cell>
          <cell r="DC73">
            <v>-2.3069855999999995</v>
          </cell>
          <cell r="DD73">
            <v>0</v>
          </cell>
          <cell r="DE73">
            <v>20.847008550000002</v>
          </cell>
          <cell r="DF73">
            <v>-16.125657889999999</v>
          </cell>
          <cell r="DG73">
            <v>-1.35455047</v>
          </cell>
        </row>
        <row r="74">
          <cell r="B74">
            <v>74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</row>
        <row r="75">
          <cell r="B75">
            <v>75</v>
          </cell>
          <cell r="C75" t="str">
            <v>Receita líquida das vendas</v>
          </cell>
          <cell r="D75">
            <v>1138</v>
          </cell>
          <cell r="G75">
            <v>1138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77.847109719999992</v>
          </cell>
          <cell r="Q75">
            <v>77.847109719999992</v>
          </cell>
          <cell r="R75">
            <v>0</v>
          </cell>
          <cell r="S75">
            <v>0</v>
          </cell>
          <cell r="T75">
            <v>182.76455950000002</v>
          </cell>
          <cell r="U75">
            <v>104.91744978000003</v>
          </cell>
          <cell r="V75">
            <v>0</v>
          </cell>
          <cell r="W75">
            <v>0</v>
          </cell>
          <cell r="X75">
            <v>278.58863894000001</v>
          </cell>
          <cell r="Y75">
            <v>95.824079439999991</v>
          </cell>
          <cell r="Z75">
            <v>0</v>
          </cell>
          <cell r="AA75">
            <v>0</v>
          </cell>
          <cell r="AB75">
            <v>327.48210897999996</v>
          </cell>
          <cell r="AC75">
            <v>48.893470039999954</v>
          </cell>
          <cell r="AD75">
            <v>0</v>
          </cell>
          <cell r="AE75">
            <v>0</v>
          </cell>
          <cell r="AF75">
            <v>362.88988734999998</v>
          </cell>
          <cell r="AG75">
            <v>35.407778370000017</v>
          </cell>
          <cell r="AH75">
            <v>0</v>
          </cell>
          <cell r="AI75">
            <v>0</v>
          </cell>
          <cell r="AJ75">
            <v>411.45228706999995</v>
          </cell>
          <cell r="AK75">
            <v>48.562399719999974</v>
          </cell>
          <cell r="AL75">
            <v>0</v>
          </cell>
          <cell r="AM75">
            <v>0</v>
          </cell>
          <cell r="AN75">
            <v>484.95921186999999</v>
          </cell>
          <cell r="AO75">
            <v>73.506924800000036</v>
          </cell>
          <cell r="AP75">
            <v>0</v>
          </cell>
          <cell r="AQ75">
            <v>0</v>
          </cell>
          <cell r="AR75">
            <v>602.43732584999998</v>
          </cell>
          <cell r="AS75">
            <v>117.47811397999999</v>
          </cell>
          <cell r="AT75">
            <v>0</v>
          </cell>
          <cell r="AU75">
            <v>0</v>
          </cell>
          <cell r="AV75">
            <v>785.5674850800001</v>
          </cell>
          <cell r="AW75">
            <v>183.13015923000012</v>
          </cell>
          <cell r="AX75">
            <v>0</v>
          </cell>
          <cell r="AY75">
            <v>0</v>
          </cell>
          <cell r="AZ75">
            <v>1000.27216201</v>
          </cell>
          <cell r="BA75">
            <v>214.70467692999989</v>
          </cell>
          <cell r="BB75">
            <v>0</v>
          </cell>
          <cell r="BC75">
            <v>0</v>
          </cell>
          <cell r="BD75">
            <v>1173.8274029199999</v>
          </cell>
          <cell r="BE75">
            <v>173.55524090999995</v>
          </cell>
          <cell r="BF75">
            <v>0</v>
          </cell>
          <cell r="BG75">
            <v>0</v>
          </cell>
          <cell r="BH75">
            <v>1285.3486761200002</v>
          </cell>
          <cell r="BI75">
            <v>111.52127320000022</v>
          </cell>
          <cell r="BJ75">
            <v>0</v>
          </cell>
          <cell r="BK75">
            <v>0</v>
          </cell>
          <cell r="BL75">
            <v>85.124100510000005</v>
          </cell>
          <cell r="BM75">
            <v>85.124100510000005</v>
          </cell>
          <cell r="BN75">
            <v>85.757689230000011</v>
          </cell>
          <cell r="BO75">
            <v>85.757689230000011</v>
          </cell>
          <cell r="BP75">
            <v>162.24757879000001</v>
          </cell>
          <cell r="BQ75">
            <v>77.12347828</v>
          </cell>
          <cell r="BR75">
            <v>164.87310599</v>
          </cell>
          <cell r="BS75">
            <v>79.115416760000002</v>
          </cell>
          <cell r="BT75">
            <v>257.55190829999998</v>
          </cell>
          <cell r="BU75">
            <v>95.304329509999974</v>
          </cell>
          <cell r="BV75">
            <v>242.67000243000001</v>
          </cell>
          <cell r="BW75">
            <v>77.796896439999998</v>
          </cell>
          <cell r="BX75">
            <v>306.23294164999999</v>
          </cell>
          <cell r="BY75">
            <v>48.681033350000007</v>
          </cell>
          <cell r="BZ75">
            <v>287.32569452000001</v>
          </cell>
          <cell r="CA75">
            <v>44.655692089999995</v>
          </cell>
          <cell r="CB75">
            <v>363.76115830000003</v>
          </cell>
          <cell r="CC75">
            <v>57.528216650000047</v>
          </cell>
          <cell r="CD75">
            <v>330.84619292000002</v>
          </cell>
          <cell r="CE75">
            <v>43.520498400000001</v>
          </cell>
          <cell r="CF75">
            <v>421.99210837999999</v>
          </cell>
          <cell r="CG75">
            <v>58.230950079999957</v>
          </cell>
          <cell r="CH75">
            <v>385.92747852000002</v>
          </cell>
          <cell r="CI75">
            <v>55.081285600000001</v>
          </cell>
          <cell r="CJ75">
            <v>506.21672625999997</v>
          </cell>
          <cell r="CK75">
            <v>84.224617879999983</v>
          </cell>
          <cell r="CL75">
            <v>463.56239095000001</v>
          </cell>
          <cell r="CM75">
            <v>77.634912430000014</v>
          </cell>
          <cell r="CN75">
            <v>615.27906700999995</v>
          </cell>
          <cell r="CO75">
            <v>109.06234074999998</v>
          </cell>
          <cell r="CP75">
            <v>592.57278537000002</v>
          </cell>
          <cell r="CQ75">
            <v>129.01039442000001</v>
          </cell>
          <cell r="CR75">
            <v>789.07696912999984</v>
          </cell>
          <cell r="CS75">
            <v>173.79790211999989</v>
          </cell>
          <cell r="CT75">
            <v>791.68014076999998</v>
          </cell>
          <cell r="CU75">
            <v>199.10735539999999</v>
          </cell>
          <cell r="CV75">
            <v>1038.1162763899999</v>
          </cell>
          <cell r="CW75">
            <v>249.0393072600001</v>
          </cell>
          <cell r="CX75">
            <v>1020.20866656</v>
          </cell>
          <cell r="CY75">
            <v>228.52852579</v>
          </cell>
          <cell r="CZ75">
            <v>1274.1193732499999</v>
          </cell>
          <cell r="DA75">
            <v>236.00309685999991</v>
          </cell>
          <cell r="DB75">
            <v>1217.03336891</v>
          </cell>
          <cell r="DC75">
            <v>196.82470235</v>
          </cell>
          <cell r="DD75">
            <v>0</v>
          </cell>
          <cell r="DE75">
            <v>-1274.1193732499999</v>
          </cell>
          <cell r="DF75">
            <v>1330.02267254</v>
          </cell>
          <cell r="DG75">
            <v>112.98930362999999</v>
          </cell>
        </row>
        <row r="76">
          <cell r="B76">
            <v>76</v>
          </cell>
        </row>
        <row r="77">
          <cell r="B77">
            <v>77</v>
          </cell>
          <cell r="C77" t="str">
            <v>CPV REAL</v>
          </cell>
          <cell r="D77">
            <v>1434</v>
          </cell>
          <cell r="G77">
            <v>1434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-72.286378739999975</v>
          </cell>
          <cell r="Q77">
            <v>-72.286378739999975</v>
          </cell>
          <cell r="R77">
            <v>0</v>
          </cell>
          <cell r="S77">
            <v>0</v>
          </cell>
          <cell r="T77">
            <v>-170.31376336999995</v>
          </cell>
          <cell r="U77">
            <v>-98.027384629999972</v>
          </cell>
          <cell r="V77">
            <v>0</v>
          </cell>
          <cell r="W77">
            <v>0</v>
          </cell>
          <cell r="X77">
            <v>-263.85520838999997</v>
          </cell>
          <cell r="Y77">
            <v>-93.541445020000026</v>
          </cell>
          <cell r="Z77">
            <v>0</v>
          </cell>
          <cell r="AA77">
            <v>0</v>
          </cell>
          <cell r="AB77">
            <v>-314.39059366000004</v>
          </cell>
          <cell r="AC77">
            <v>-50.535385270000063</v>
          </cell>
          <cell r="AD77">
            <v>0</v>
          </cell>
          <cell r="AE77">
            <v>0</v>
          </cell>
          <cell r="AF77">
            <v>-354.88804671000003</v>
          </cell>
          <cell r="AG77">
            <v>-40.49745304999999</v>
          </cell>
          <cell r="AH77">
            <v>0</v>
          </cell>
          <cell r="AI77">
            <v>0</v>
          </cell>
          <cell r="AJ77">
            <v>-400.38030741000011</v>
          </cell>
          <cell r="AK77">
            <v>-45.492260700000088</v>
          </cell>
          <cell r="AL77">
            <v>0</v>
          </cell>
          <cell r="AM77">
            <v>0</v>
          </cell>
          <cell r="AN77">
            <v>-472.16988242000008</v>
          </cell>
          <cell r="AO77">
            <v>-71.789575009999965</v>
          </cell>
          <cell r="AP77">
            <v>0</v>
          </cell>
          <cell r="AQ77">
            <v>0</v>
          </cell>
          <cell r="AR77">
            <v>-586.26738689000001</v>
          </cell>
          <cell r="AS77">
            <v>-114.09750446999993</v>
          </cell>
          <cell r="AT77">
            <v>0</v>
          </cell>
          <cell r="AU77">
            <v>0</v>
          </cell>
          <cell r="AV77">
            <v>-757.8686861499998</v>
          </cell>
          <cell r="AW77">
            <v>-171.60129925999979</v>
          </cell>
          <cell r="AX77">
            <v>0</v>
          </cell>
          <cell r="AY77">
            <v>0</v>
          </cell>
          <cell r="AZ77">
            <v>-955.10074097000017</v>
          </cell>
          <cell r="BA77">
            <v>-197.23205482000037</v>
          </cell>
          <cell r="BB77">
            <v>0</v>
          </cell>
          <cell r="BC77">
            <v>0</v>
          </cell>
          <cell r="BD77">
            <v>-1110.3518014499996</v>
          </cell>
          <cell r="BE77">
            <v>-155.25106047999941</v>
          </cell>
          <cell r="BF77">
            <v>0</v>
          </cell>
          <cell r="BG77">
            <v>0</v>
          </cell>
          <cell r="BH77">
            <v>-1216.2532218499996</v>
          </cell>
          <cell r="BI77">
            <v>-105.90142040000001</v>
          </cell>
          <cell r="BJ77">
            <v>0</v>
          </cell>
          <cell r="BK77">
            <v>0</v>
          </cell>
          <cell r="BL77">
            <v>-74.445960700000015</v>
          </cell>
          <cell r="BM77">
            <v>-74.445960700000015</v>
          </cell>
          <cell r="BN77">
            <v>-78.075270240000009</v>
          </cell>
          <cell r="BO77">
            <v>-78.075270240000009</v>
          </cell>
          <cell r="BP77">
            <v>-143.36324973999996</v>
          </cell>
          <cell r="BQ77">
            <v>-68.917289039999943</v>
          </cell>
          <cell r="BR77">
            <v>-149.40678858000001</v>
          </cell>
          <cell r="BS77">
            <v>-71.331518339999988</v>
          </cell>
          <cell r="BT77">
            <v>-231.68675156</v>
          </cell>
          <cell r="BU77">
            <v>-88.323501820000047</v>
          </cell>
          <cell r="BV77">
            <v>-220.43769976999999</v>
          </cell>
          <cell r="BW77">
            <v>-71.030911189999998</v>
          </cell>
          <cell r="BX77">
            <v>-277.2294326899999</v>
          </cell>
          <cell r="BY77">
            <v>-45.542681129999892</v>
          </cell>
          <cell r="BZ77">
            <v>-261.52250062999997</v>
          </cell>
          <cell r="CA77">
            <v>-41.084800860000001</v>
          </cell>
          <cell r="CB77">
            <v>-330.68504725999998</v>
          </cell>
          <cell r="CC77">
            <v>-53.45561457000008</v>
          </cell>
          <cell r="CD77">
            <v>-301.32184873999995</v>
          </cell>
          <cell r="CE77">
            <v>-39.799348109999997</v>
          </cell>
          <cell r="CF77">
            <v>-384.1227782599999</v>
          </cell>
          <cell r="CG77">
            <v>-53.437730999999928</v>
          </cell>
          <cell r="CH77">
            <v>-351.47059094999997</v>
          </cell>
          <cell r="CI77">
            <v>-50.148742210000002</v>
          </cell>
          <cell r="CJ77">
            <v>-462.28690694999995</v>
          </cell>
          <cell r="CK77">
            <v>-78.164128690000041</v>
          </cell>
          <cell r="CL77">
            <v>-418.12999500999996</v>
          </cell>
          <cell r="CM77">
            <v>-66.65940406</v>
          </cell>
          <cell r="CN77">
            <v>-562.5977227699999</v>
          </cell>
          <cell r="CO77">
            <v>-100.31081581999996</v>
          </cell>
          <cell r="CP77">
            <v>-529.86816436999993</v>
          </cell>
          <cell r="CQ77">
            <v>-111.73816936</v>
          </cell>
          <cell r="CR77">
            <v>-717.22900730999993</v>
          </cell>
          <cell r="CS77">
            <v>-154.63128454000002</v>
          </cell>
          <cell r="CT77">
            <v>-698.49849823</v>
          </cell>
          <cell r="CU77">
            <v>-168.63033386000001</v>
          </cell>
          <cell r="CV77">
            <v>-940.02658313999996</v>
          </cell>
          <cell r="CW77">
            <v>-222.79757583000003</v>
          </cell>
          <cell r="CX77">
            <v>-891.03383037000003</v>
          </cell>
          <cell r="CY77">
            <v>-192.53533214000001</v>
          </cell>
          <cell r="CZ77">
            <v>-1148.3339076699999</v>
          </cell>
          <cell r="DA77">
            <v>-208.30732452999996</v>
          </cell>
          <cell r="DB77">
            <v>-1056.0799233800001</v>
          </cell>
          <cell r="DC77">
            <v>-165.04609300999999</v>
          </cell>
          <cell r="DD77">
            <v>0</v>
          </cell>
          <cell r="DE77">
            <v>1148.3339076699999</v>
          </cell>
          <cell r="DF77">
            <v>-1152.7029810500001</v>
          </cell>
          <cell r="DG77">
            <v>-96.62305766999998</v>
          </cell>
        </row>
        <row r="78">
          <cell r="B78">
            <v>78</v>
          </cell>
          <cell r="C78" t="str">
            <v>Custo Produção (stantard)</v>
          </cell>
          <cell r="D78">
            <v>1179</v>
          </cell>
          <cell r="G78">
            <v>1179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75.872876819999988</v>
          </cell>
          <cell r="Q78">
            <v>75.872876819999988</v>
          </cell>
          <cell r="R78">
            <v>0</v>
          </cell>
          <cell r="S78">
            <v>0</v>
          </cell>
          <cell r="T78">
            <v>173.57316849</v>
          </cell>
          <cell r="U78">
            <v>97.700291670000013</v>
          </cell>
          <cell r="V78">
            <v>0</v>
          </cell>
          <cell r="W78">
            <v>0</v>
          </cell>
          <cell r="X78">
            <v>275.39360502</v>
          </cell>
          <cell r="Y78">
            <v>101.82043652999999</v>
          </cell>
          <cell r="Z78">
            <v>0</v>
          </cell>
          <cell r="AA78">
            <v>0</v>
          </cell>
          <cell r="AB78">
            <v>321.45508726999998</v>
          </cell>
          <cell r="AC78">
            <v>46.061482249999983</v>
          </cell>
          <cell r="AD78">
            <v>0</v>
          </cell>
          <cell r="AE78">
            <v>0</v>
          </cell>
          <cell r="AF78">
            <v>356.71022839</v>
          </cell>
          <cell r="AG78">
            <v>35.255141120000019</v>
          </cell>
          <cell r="AH78">
            <v>0</v>
          </cell>
          <cell r="AI78">
            <v>0</v>
          </cell>
          <cell r="AJ78">
            <v>402.56654176999996</v>
          </cell>
          <cell r="AK78">
            <v>45.85631337999996</v>
          </cell>
          <cell r="AL78">
            <v>0</v>
          </cell>
          <cell r="AM78">
            <v>0</v>
          </cell>
          <cell r="AN78">
            <v>475.57103873</v>
          </cell>
          <cell r="AO78">
            <v>73.00449696000004</v>
          </cell>
          <cell r="AP78">
            <v>0</v>
          </cell>
          <cell r="AQ78">
            <v>0</v>
          </cell>
          <cell r="AR78">
            <v>597.12691874000006</v>
          </cell>
          <cell r="AS78">
            <v>121.55588001000007</v>
          </cell>
          <cell r="AT78">
            <v>0</v>
          </cell>
          <cell r="AU78">
            <v>0</v>
          </cell>
          <cell r="AV78">
            <v>778.83038038999996</v>
          </cell>
          <cell r="AW78">
            <v>181.70346164999989</v>
          </cell>
          <cell r="AX78">
            <v>0</v>
          </cell>
          <cell r="AY78">
            <v>0</v>
          </cell>
          <cell r="AZ78">
            <v>998.37678764999998</v>
          </cell>
          <cell r="BA78">
            <v>219.54640726000002</v>
          </cell>
          <cell r="BB78">
            <v>0</v>
          </cell>
          <cell r="BC78">
            <v>0</v>
          </cell>
          <cell r="BD78">
            <v>1174.2217554900003</v>
          </cell>
          <cell r="BE78">
            <v>175.84496784000032</v>
          </cell>
          <cell r="BF78">
            <v>0</v>
          </cell>
          <cell r="BG78">
            <v>0</v>
          </cell>
          <cell r="BH78">
            <v>1278.5597724600002</v>
          </cell>
          <cell r="BI78">
            <v>104.3380169699999</v>
          </cell>
          <cell r="BJ78">
            <v>0</v>
          </cell>
          <cell r="BK78">
            <v>0</v>
          </cell>
          <cell r="BL78">
            <v>78.076325199999999</v>
          </cell>
          <cell r="BM78">
            <v>78.076325199999999</v>
          </cell>
          <cell r="BN78">
            <v>3.6884638399999998</v>
          </cell>
          <cell r="BO78">
            <v>3.6884638399999998</v>
          </cell>
          <cell r="BP78">
            <v>149.37010328000002</v>
          </cell>
          <cell r="BQ78">
            <v>71.293778080000024</v>
          </cell>
          <cell r="BR78">
            <v>7.2273998499999994</v>
          </cell>
          <cell r="BS78">
            <v>3.5389360099999996</v>
          </cell>
          <cell r="BT78">
            <v>242.85802185000003</v>
          </cell>
          <cell r="BU78">
            <v>93.487918570000005</v>
          </cell>
          <cell r="BV78">
            <v>10.778744319999999</v>
          </cell>
          <cell r="BW78">
            <v>3.5513444700000001</v>
          </cell>
          <cell r="BX78">
            <v>292.82398521000005</v>
          </cell>
          <cell r="BY78">
            <v>49.965963360000018</v>
          </cell>
          <cell r="BZ78">
            <v>13.539444849999999</v>
          </cell>
          <cell r="CA78">
            <v>2.7607005299999998</v>
          </cell>
          <cell r="CB78">
            <v>355.42963909000002</v>
          </cell>
          <cell r="CC78">
            <v>62.605653879999977</v>
          </cell>
          <cell r="CD78">
            <v>16.264068029999997</v>
          </cell>
          <cell r="CE78">
            <v>2.72462318</v>
          </cell>
          <cell r="CF78">
            <v>415.16558106000002</v>
          </cell>
          <cell r="CG78">
            <v>59.735941969999999</v>
          </cell>
          <cell r="CH78">
            <v>19.287140739999998</v>
          </cell>
          <cell r="CI78">
            <v>3.0230727100000001</v>
          </cell>
          <cell r="CJ78">
            <v>498.40480379000002</v>
          </cell>
          <cell r="CK78">
            <v>83.239222729999994</v>
          </cell>
          <cell r="CL78">
            <v>22.770090259999996</v>
          </cell>
          <cell r="CM78">
            <v>3.48294952</v>
          </cell>
          <cell r="CN78">
            <v>609.3536879400001</v>
          </cell>
          <cell r="CO78">
            <v>110.94888415000008</v>
          </cell>
          <cell r="CP78">
            <v>27.574660349999995</v>
          </cell>
          <cell r="CQ78">
            <v>4.8045700899999995</v>
          </cell>
          <cell r="CR78">
            <v>765.80341282999996</v>
          </cell>
          <cell r="CS78">
            <v>156.44972488999986</v>
          </cell>
          <cell r="CT78">
            <v>33.932334379999993</v>
          </cell>
          <cell r="CU78">
            <v>6.3576740300000001</v>
          </cell>
          <cell r="CV78">
            <v>980.92048437999995</v>
          </cell>
          <cell r="CW78">
            <v>215.11707154999999</v>
          </cell>
          <cell r="CX78">
            <v>40.938055009999992</v>
          </cell>
          <cell r="CY78">
            <v>7.0057206299999999</v>
          </cell>
          <cell r="CZ78">
            <v>1170.0483998499999</v>
          </cell>
          <cell r="DA78">
            <v>189.12791546999995</v>
          </cell>
          <cell r="DB78">
            <v>47.105941619999996</v>
          </cell>
          <cell r="DC78">
            <v>6.16788661</v>
          </cell>
          <cell r="DD78">
            <v>0</v>
          </cell>
          <cell r="DE78">
            <v>-1170.0483998499999</v>
          </cell>
          <cell r="DF78">
            <v>51.355242909999994</v>
          </cell>
          <cell r="DG78">
            <v>4.24930129</v>
          </cell>
        </row>
        <row r="79">
          <cell r="B79">
            <v>79</v>
          </cell>
          <cell r="C79" t="str">
            <v>Materia prima</v>
          </cell>
          <cell r="D79">
            <v>1175</v>
          </cell>
          <cell r="G79">
            <v>1175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-70.766487349999991</v>
          </cell>
          <cell r="Q79">
            <v>-70.766487349999991</v>
          </cell>
          <cell r="R79">
            <v>0</v>
          </cell>
          <cell r="S79">
            <v>0</v>
          </cell>
          <cell r="T79">
            <v>-163.29238796000001</v>
          </cell>
          <cell r="U79">
            <v>-92.525900610000022</v>
          </cell>
          <cell r="V79">
            <v>0</v>
          </cell>
          <cell r="W79">
            <v>0</v>
          </cell>
          <cell r="X79">
            <v>-258.75725081999997</v>
          </cell>
          <cell r="Y79">
            <v>-95.464862859999954</v>
          </cell>
          <cell r="Z79">
            <v>0</v>
          </cell>
          <cell r="AA79">
            <v>0</v>
          </cell>
          <cell r="AB79">
            <v>-300.49426535000003</v>
          </cell>
          <cell r="AC79">
            <v>-41.737014530000067</v>
          </cell>
          <cell r="AD79">
            <v>0</v>
          </cell>
          <cell r="AE79">
            <v>0</v>
          </cell>
          <cell r="AF79">
            <v>-331.28394988999997</v>
          </cell>
          <cell r="AG79">
            <v>-30.789684539999939</v>
          </cell>
          <cell r="AH79">
            <v>0</v>
          </cell>
          <cell r="AI79">
            <v>0</v>
          </cell>
          <cell r="AJ79">
            <v>-372.92364585000001</v>
          </cell>
          <cell r="AK79">
            <v>-41.63969596000004</v>
          </cell>
          <cell r="AL79">
            <v>0</v>
          </cell>
          <cell r="AM79">
            <v>0</v>
          </cell>
          <cell r="AN79">
            <v>-440.64738622000004</v>
          </cell>
          <cell r="AO79">
            <v>-67.72374037000003</v>
          </cell>
          <cell r="AP79">
            <v>0</v>
          </cell>
          <cell r="AQ79">
            <v>0</v>
          </cell>
          <cell r="AR79">
            <v>-554.69533162000005</v>
          </cell>
          <cell r="AS79">
            <v>-114.0479454</v>
          </cell>
          <cell r="AT79">
            <v>0</v>
          </cell>
          <cell r="AU79">
            <v>0</v>
          </cell>
          <cell r="AV79">
            <v>-727.06864809000001</v>
          </cell>
          <cell r="AW79">
            <v>-172.37331646999996</v>
          </cell>
          <cell r="AX79">
            <v>0</v>
          </cell>
          <cell r="AY79">
            <v>0</v>
          </cell>
          <cell r="AZ79">
            <v>-933.40179647000002</v>
          </cell>
          <cell r="BA79">
            <v>-206.33314838000001</v>
          </cell>
          <cell r="BB79">
            <v>0</v>
          </cell>
          <cell r="BC79">
            <v>0</v>
          </cell>
          <cell r="BD79">
            <v>-1097.5880327</v>
          </cell>
          <cell r="BE79">
            <v>-164.18623622999996</v>
          </cell>
          <cell r="BF79">
            <v>0</v>
          </cell>
          <cell r="BG79">
            <v>0</v>
          </cell>
          <cell r="BH79">
            <v>-1194.5589337900003</v>
          </cell>
          <cell r="BI79">
            <v>-96.970901090000325</v>
          </cell>
          <cell r="BJ79">
            <v>0</v>
          </cell>
          <cell r="BK79">
            <v>0</v>
          </cell>
          <cell r="BL79">
            <v>-72.323450989999998</v>
          </cell>
          <cell r="BM79">
            <v>-72.323450989999998</v>
          </cell>
          <cell r="BN79">
            <v>0</v>
          </cell>
          <cell r="BO79">
            <v>0</v>
          </cell>
          <cell r="BP79">
            <v>-138.64436538999999</v>
          </cell>
          <cell r="BQ79">
            <v>-66.320914399999992</v>
          </cell>
          <cell r="BR79">
            <v>0</v>
          </cell>
          <cell r="BS79">
            <v>0</v>
          </cell>
          <cell r="BT79">
            <v>-224.75572400999999</v>
          </cell>
          <cell r="BU79">
            <v>-86.111358620000004</v>
          </cell>
          <cell r="BV79">
            <v>0</v>
          </cell>
          <cell r="BW79">
            <v>0</v>
          </cell>
          <cell r="BX79">
            <v>-269.01697670999999</v>
          </cell>
          <cell r="BY79">
            <v>-44.2612527</v>
          </cell>
          <cell r="BZ79">
            <v>0</v>
          </cell>
          <cell r="CA79">
            <v>0</v>
          </cell>
          <cell r="CB79">
            <v>-323.63506011000004</v>
          </cell>
          <cell r="CC79">
            <v>-54.618083400000046</v>
          </cell>
          <cell r="CD79">
            <v>0</v>
          </cell>
          <cell r="CE79">
            <v>0</v>
          </cell>
          <cell r="CF79">
            <v>-374.62111974999993</v>
          </cell>
          <cell r="CG79">
            <v>-50.986059639999894</v>
          </cell>
          <cell r="CH79">
            <v>0</v>
          </cell>
          <cell r="CI79">
            <v>0</v>
          </cell>
          <cell r="CJ79">
            <v>-444.06247601000001</v>
          </cell>
          <cell r="CK79">
            <v>-69.441356260000077</v>
          </cell>
          <cell r="CL79">
            <v>0</v>
          </cell>
          <cell r="CM79">
            <v>0</v>
          </cell>
          <cell r="CN79">
            <v>-539.40791115000002</v>
          </cell>
          <cell r="CO79">
            <v>-95.345435140000006</v>
          </cell>
          <cell r="CP79">
            <v>0</v>
          </cell>
          <cell r="CQ79">
            <v>0</v>
          </cell>
          <cell r="CR79">
            <v>-673.63341236999986</v>
          </cell>
          <cell r="CS79">
            <v>-134.22550121999984</v>
          </cell>
          <cell r="CT79">
            <v>0</v>
          </cell>
          <cell r="CU79">
            <v>0</v>
          </cell>
          <cell r="CV79">
            <v>-861.39470452</v>
          </cell>
          <cell r="CW79">
            <v>-187.76129215000014</v>
          </cell>
          <cell r="CX79">
            <v>0</v>
          </cell>
          <cell r="CY79">
            <v>0</v>
          </cell>
          <cell r="CZ79">
            <v>-1026.6318328699999</v>
          </cell>
          <cell r="DA79">
            <v>-165.23712834999992</v>
          </cell>
          <cell r="DB79">
            <v>0</v>
          </cell>
          <cell r="DC79">
            <v>0</v>
          </cell>
          <cell r="DD79">
            <v>0</v>
          </cell>
          <cell r="DE79">
            <v>1026.6318328699999</v>
          </cell>
          <cell r="DF79">
            <v>0</v>
          </cell>
          <cell r="DG79">
            <v>0</v>
          </cell>
        </row>
        <row r="80">
          <cell r="B80">
            <v>80</v>
          </cell>
          <cell r="C80" t="str">
            <v>Semi-acabado</v>
          </cell>
          <cell r="D80">
            <v>1176</v>
          </cell>
          <cell r="G80">
            <v>1176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-1.07684486</v>
          </cell>
          <cell r="Q80">
            <v>-1.07684486</v>
          </cell>
          <cell r="R80">
            <v>0</v>
          </cell>
          <cell r="S80">
            <v>0</v>
          </cell>
          <cell r="T80">
            <v>-2.1444999999999999</v>
          </cell>
          <cell r="U80">
            <v>-1.0676551399999998</v>
          </cell>
          <cell r="V80">
            <v>0</v>
          </cell>
          <cell r="W80">
            <v>0</v>
          </cell>
          <cell r="X80">
            <v>-3.3995173199999997</v>
          </cell>
          <cell r="Y80">
            <v>-1.2550173199999999</v>
          </cell>
          <cell r="Z80">
            <v>0</v>
          </cell>
          <cell r="AA80">
            <v>0</v>
          </cell>
          <cell r="AB80">
            <v>-4.4513330599999996</v>
          </cell>
          <cell r="AC80">
            <v>-1.0518157399999999</v>
          </cell>
          <cell r="AD80">
            <v>0</v>
          </cell>
          <cell r="AE80">
            <v>0</v>
          </cell>
          <cell r="AF80">
            <v>-5.3453747900000002</v>
          </cell>
          <cell r="AG80">
            <v>-0.89404173000000053</v>
          </cell>
          <cell r="AH80">
            <v>0</v>
          </cell>
          <cell r="AI80">
            <v>0</v>
          </cell>
          <cell r="AJ80">
            <v>-6.2672516700000003</v>
          </cell>
          <cell r="AK80">
            <v>-0.92187688000000012</v>
          </cell>
          <cell r="AL80">
            <v>0</v>
          </cell>
          <cell r="AM80">
            <v>0</v>
          </cell>
          <cell r="AN80">
            <v>-7.4269707599999997</v>
          </cell>
          <cell r="AO80">
            <v>-1.1597190899999994</v>
          </cell>
          <cell r="AP80">
            <v>0</v>
          </cell>
          <cell r="AQ80">
            <v>0</v>
          </cell>
          <cell r="AR80">
            <v>-9.5017577699999993</v>
          </cell>
          <cell r="AS80">
            <v>-2.0747870099999997</v>
          </cell>
          <cell r="AT80">
            <v>0</v>
          </cell>
          <cell r="AU80">
            <v>0</v>
          </cell>
          <cell r="AV80">
            <v>-11.8555362</v>
          </cell>
          <cell r="AW80">
            <v>-2.3537784300000002</v>
          </cell>
          <cell r="AX80">
            <v>0</v>
          </cell>
          <cell r="AY80">
            <v>0</v>
          </cell>
          <cell r="AZ80">
            <v>-15.734478510000001</v>
          </cell>
          <cell r="BA80">
            <v>-3.8789423100000011</v>
          </cell>
          <cell r="BB80">
            <v>0</v>
          </cell>
          <cell r="BC80">
            <v>0</v>
          </cell>
          <cell r="BD80">
            <v>-18.801573739999998</v>
          </cell>
          <cell r="BE80">
            <v>-3.0670952299999978</v>
          </cell>
          <cell r="BF80">
            <v>0</v>
          </cell>
          <cell r="BG80">
            <v>0</v>
          </cell>
          <cell r="BH80">
            <v>-20.33002948</v>
          </cell>
          <cell r="BI80">
            <v>-1.5284557400000018</v>
          </cell>
          <cell r="BJ80">
            <v>0</v>
          </cell>
          <cell r="BK80">
            <v>0</v>
          </cell>
          <cell r="BL80">
            <v>-1.6766208999999999</v>
          </cell>
          <cell r="BM80">
            <v>-1.6766208999999999</v>
          </cell>
          <cell r="BN80">
            <v>0</v>
          </cell>
          <cell r="BO80">
            <v>0</v>
          </cell>
          <cell r="BP80">
            <v>-2.8046415800000002</v>
          </cell>
          <cell r="BQ80">
            <v>-1.1280206800000003</v>
          </cell>
          <cell r="BR80">
            <v>0</v>
          </cell>
          <cell r="BS80">
            <v>0</v>
          </cell>
          <cell r="BT80">
            <v>-5.6550139900000005</v>
          </cell>
          <cell r="BU80">
            <v>-2.8503724100000003</v>
          </cell>
          <cell r="BV80">
            <v>0</v>
          </cell>
          <cell r="BW80">
            <v>0</v>
          </cell>
          <cell r="BX80">
            <v>-7.9305410099999998</v>
          </cell>
          <cell r="BY80">
            <v>-2.2755270199999993</v>
          </cell>
          <cell r="BZ80">
            <v>0</v>
          </cell>
          <cell r="CA80">
            <v>0</v>
          </cell>
          <cell r="CB80">
            <v>-11.895898220000001</v>
          </cell>
          <cell r="CC80">
            <v>-3.9653572100000014</v>
          </cell>
          <cell r="CD80">
            <v>0</v>
          </cell>
          <cell r="CE80">
            <v>0</v>
          </cell>
          <cell r="CF80">
            <v>-16.487614359999998</v>
          </cell>
          <cell r="CG80">
            <v>-4.5917161399999973</v>
          </cell>
          <cell r="CH80">
            <v>0</v>
          </cell>
          <cell r="CI80">
            <v>0</v>
          </cell>
          <cell r="CJ80">
            <v>-25.409475010000001</v>
          </cell>
          <cell r="CK80">
            <v>-8.9218606500000028</v>
          </cell>
          <cell r="CL80">
            <v>0</v>
          </cell>
          <cell r="CM80">
            <v>0</v>
          </cell>
          <cell r="CN80">
            <v>-34.76829249</v>
          </cell>
          <cell r="CO80">
            <v>-9.358817479999999</v>
          </cell>
          <cell r="CP80">
            <v>0</v>
          </cell>
          <cell r="CQ80">
            <v>0</v>
          </cell>
          <cell r="CR80">
            <v>-48.462126820000002</v>
          </cell>
          <cell r="CS80">
            <v>-13.693834330000001</v>
          </cell>
          <cell r="CT80">
            <v>0</v>
          </cell>
          <cell r="CU80">
            <v>0</v>
          </cell>
          <cell r="CV80">
            <v>-64.746335970000004</v>
          </cell>
          <cell r="CW80">
            <v>-16.284209150000002</v>
          </cell>
          <cell r="CX80">
            <v>0</v>
          </cell>
          <cell r="CY80">
            <v>0</v>
          </cell>
          <cell r="CZ80">
            <v>-78.343156309999998</v>
          </cell>
          <cell r="DA80">
            <v>-13.596820339999994</v>
          </cell>
          <cell r="DB80">
            <v>0</v>
          </cell>
          <cell r="DC80">
            <v>0</v>
          </cell>
          <cell r="DD80">
            <v>0</v>
          </cell>
          <cell r="DE80">
            <v>78.343156309999998</v>
          </cell>
          <cell r="DF80">
            <v>0</v>
          </cell>
          <cell r="DG80">
            <v>0</v>
          </cell>
        </row>
        <row r="81">
          <cell r="B81">
            <v>81</v>
          </cell>
          <cell r="C81" t="str">
            <v>Embalagem</v>
          </cell>
          <cell r="D81">
            <v>1177</v>
          </cell>
          <cell r="G81">
            <v>1177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-1.3553891</v>
          </cell>
          <cell r="Q81">
            <v>-1.3553891</v>
          </cell>
          <cell r="R81">
            <v>0</v>
          </cell>
          <cell r="S81">
            <v>0</v>
          </cell>
          <cell r="T81">
            <v>-3.2029498900000002</v>
          </cell>
          <cell r="U81">
            <v>-1.8475607900000002</v>
          </cell>
          <cell r="V81">
            <v>0</v>
          </cell>
          <cell r="W81">
            <v>0</v>
          </cell>
          <cell r="X81">
            <v>-5.0644063700000004</v>
          </cell>
          <cell r="Y81">
            <v>-1.8614564800000002</v>
          </cell>
          <cell r="Z81">
            <v>0</v>
          </cell>
          <cell r="AA81">
            <v>0</v>
          </cell>
          <cell r="AB81">
            <v>-5.9418275199999995</v>
          </cell>
          <cell r="AC81">
            <v>-0.87742114999999909</v>
          </cell>
          <cell r="AD81">
            <v>0</v>
          </cell>
          <cell r="AE81">
            <v>0</v>
          </cell>
          <cell r="AF81">
            <v>-6.6813409000000004</v>
          </cell>
          <cell r="AG81">
            <v>-0.73951338000000089</v>
          </cell>
          <cell r="AH81">
            <v>0</v>
          </cell>
          <cell r="AI81">
            <v>0</v>
          </cell>
          <cell r="AJ81">
            <v>-7.6511949299999999</v>
          </cell>
          <cell r="AK81">
            <v>-0.96985402999999959</v>
          </cell>
          <cell r="AL81">
            <v>0</v>
          </cell>
          <cell r="AM81">
            <v>0</v>
          </cell>
          <cell r="AN81">
            <v>-9.1821432899999991</v>
          </cell>
          <cell r="AO81">
            <v>-1.5309483599999991</v>
          </cell>
          <cell r="AP81">
            <v>0</v>
          </cell>
          <cell r="AQ81">
            <v>0</v>
          </cell>
          <cell r="AR81">
            <v>-11.692258949999999</v>
          </cell>
          <cell r="AS81">
            <v>-2.5101156600000003</v>
          </cell>
          <cell r="AT81">
            <v>0</v>
          </cell>
          <cell r="AU81">
            <v>0</v>
          </cell>
          <cell r="AV81">
            <v>-15.492574699999999</v>
          </cell>
          <cell r="AW81">
            <v>-3.8003157499999993</v>
          </cell>
          <cell r="AX81">
            <v>0</v>
          </cell>
          <cell r="AY81">
            <v>0</v>
          </cell>
          <cell r="AZ81">
            <v>-20.18036489</v>
          </cell>
          <cell r="BA81">
            <v>-4.6877901900000012</v>
          </cell>
          <cell r="BB81">
            <v>0</v>
          </cell>
          <cell r="BC81">
            <v>0</v>
          </cell>
          <cell r="BD81">
            <v>-24.02058654</v>
          </cell>
          <cell r="BE81">
            <v>-3.8402216500000002</v>
          </cell>
          <cell r="BF81">
            <v>0</v>
          </cell>
          <cell r="BG81">
            <v>0</v>
          </cell>
          <cell r="BH81">
            <v>-26.575153839999999</v>
          </cell>
          <cell r="BI81">
            <v>-2.5545672999999987</v>
          </cell>
          <cell r="BJ81">
            <v>0</v>
          </cell>
          <cell r="BK81">
            <v>0</v>
          </cell>
          <cell r="BL81">
            <v>-1.91581169</v>
          </cell>
          <cell r="BM81">
            <v>-1.91581169</v>
          </cell>
          <cell r="BN81">
            <v>-2.1588600899999997</v>
          </cell>
          <cell r="BO81">
            <v>-2.1588600899999997</v>
          </cell>
          <cell r="BP81">
            <v>-3.6932385699999997</v>
          </cell>
          <cell r="BQ81">
            <v>-1.7774268799999997</v>
          </cell>
          <cell r="BR81">
            <v>-4.1681923199999993</v>
          </cell>
          <cell r="BS81">
            <v>-2.0093322300000001</v>
          </cell>
          <cell r="BT81">
            <v>-5.9685559900000005</v>
          </cell>
          <cell r="BU81">
            <v>-2.2753174200000008</v>
          </cell>
          <cell r="BV81">
            <v>-6.1899330499999987</v>
          </cell>
          <cell r="BW81">
            <v>-2.0217407299999999</v>
          </cell>
          <cell r="BX81">
            <v>-7.2013461499999991</v>
          </cell>
          <cell r="BY81">
            <v>-1.2327901599999986</v>
          </cell>
          <cell r="BZ81">
            <v>-7.4210298499999983</v>
          </cell>
          <cell r="CA81">
            <v>-1.2310968</v>
          </cell>
          <cell r="CB81">
            <v>-8.7211962399999994</v>
          </cell>
          <cell r="CC81">
            <v>-1.5198500900000003</v>
          </cell>
          <cell r="CD81">
            <v>-8.6160492699999978</v>
          </cell>
          <cell r="CE81">
            <v>-1.1950194199999999</v>
          </cell>
          <cell r="CF81">
            <v>-10.18735399</v>
          </cell>
          <cell r="CG81">
            <v>-1.4661577500000007</v>
          </cell>
          <cell r="CH81">
            <v>-10.109518209999997</v>
          </cell>
          <cell r="CI81">
            <v>-1.4934689399999999</v>
          </cell>
          <cell r="CJ81">
            <v>-12.252409740000001</v>
          </cell>
          <cell r="CK81">
            <v>-2.0650557500000009</v>
          </cell>
          <cell r="CL81">
            <v>-12.062864009999998</v>
          </cell>
          <cell r="CM81">
            <v>-1.9533458000000001</v>
          </cell>
          <cell r="CN81">
            <v>-15.10907102</v>
          </cell>
          <cell r="CO81">
            <v>-2.8566612799999991</v>
          </cell>
          <cell r="CP81">
            <v>-15.337830349999997</v>
          </cell>
          <cell r="CQ81">
            <v>-3.2749663399999998</v>
          </cell>
          <cell r="CR81">
            <v>-19.596212899999998</v>
          </cell>
          <cell r="CS81">
            <v>-4.4871418799999976</v>
          </cell>
          <cell r="CT81">
            <v>-20.165900619999995</v>
          </cell>
          <cell r="CU81">
            <v>-4.8280702699999996</v>
          </cell>
          <cell r="CV81">
            <v>-25.57763302</v>
          </cell>
          <cell r="CW81">
            <v>-5.9814201200000028</v>
          </cell>
          <cell r="CX81">
            <v>-25.642017489999994</v>
          </cell>
          <cell r="CY81">
            <v>-5.4761168700000002</v>
          </cell>
          <cell r="CZ81">
            <v>-30.88581332</v>
          </cell>
          <cell r="DA81">
            <v>-5.3081803000000001</v>
          </cell>
          <cell r="DB81">
            <v>-30.280300359999995</v>
          </cell>
          <cell r="DC81">
            <v>-4.6382828700000003</v>
          </cell>
          <cell r="DD81">
            <v>0</v>
          </cell>
          <cell r="DE81">
            <v>30.88581332</v>
          </cell>
          <cell r="DF81">
            <v>-32.999997909999998</v>
          </cell>
          <cell r="DG81">
            <v>-2.7196975499999998</v>
          </cell>
        </row>
        <row r="82">
          <cell r="B82">
            <v>82</v>
          </cell>
          <cell r="C82" t="str">
            <v>Auxiliares</v>
          </cell>
          <cell r="D82">
            <v>1178</v>
          </cell>
          <cell r="G82">
            <v>1178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-2.69713E-2</v>
          </cell>
          <cell r="Q82">
            <v>-2.69713E-2</v>
          </cell>
          <cell r="R82">
            <v>0</v>
          </cell>
          <cell r="S82">
            <v>0</v>
          </cell>
          <cell r="T82">
            <v>-0.11810295</v>
          </cell>
          <cell r="U82">
            <v>-9.1131649999999995E-2</v>
          </cell>
          <cell r="V82">
            <v>0</v>
          </cell>
          <cell r="W82">
            <v>0</v>
          </cell>
          <cell r="X82">
            <v>-0.20157058999999999</v>
          </cell>
          <cell r="Y82">
            <v>-8.3467639999999996E-2</v>
          </cell>
          <cell r="Z82">
            <v>0</v>
          </cell>
          <cell r="AA82">
            <v>0</v>
          </cell>
          <cell r="AB82">
            <v>-0.23153451999999999</v>
          </cell>
          <cell r="AC82">
            <v>-2.996393E-2</v>
          </cell>
          <cell r="AD82">
            <v>0</v>
          </cell>
          <cell r="AE82">
            <v>0</v>
          </cell>
          <cell r="AF82">
            <v>-0.24786642</v>
          </cell>
          <cell r="AG82">
            <v>-1.633190000000001E-2</v>
          </cell>
          <cell r="AH82">
            <v>0</v>
          </cell>
          <cell r="AI82">
            <v>0</v>
          </cell>
          <cell r="AJ82">
            <v>-0.27591155000000001</v>
          </cell>
          <cell r="AK82">
            <v>-2.8045130000000001E-2</v>
          </cell>
          <cell r="AL82">
            <v>0</v>
          </cell>
          <cell r="AM82">
            <v>0</v>
          </cell>
          <cell r="AN82">
            <v>-0.30612807000000003</v>
          </cell>
          <cell r="AO82">
            <v>-3.0216520000000024E-2</v>
          </cell>
          <cell r="AP82">
            <v>0</v>
          </cell>
          <cell r="AQ82">
            <v>0</v>
          </cell>
          <cell r="AR82">
            <v>-0.36604121999999994</v>
          </cell>
          <cell r="AS82">
            <v>-5.9913149999999915E-2</v>
          </cell>
          <cell r="AT82">
            <v>0</v>
          </cell>
          <cell r="AU82">
            <v>0</v>
          </cell>
          <cell r="AV82">
            <v>-0.44811004999999998</v>
          </cell>
          <cell r="AW82">
            <v>-8.2068830000000037E-2</v>
          </cell>
          <cell r="AX82">
            <v>0</v>
          </cell>
          <cell r="AY82">
            <v>0</v>
          </cell>
          <cell r="AZ82">
            <v>-0.58100874999999996</v>
          </cell>
          <cell r="BA82">
            <v>-0.13289869999999998</v>
          </cell>
          <cell r="BB82">
            <v>0</v>
          </cell>
          <cell r="BC82">
            <v>0</v>
          </cell>
          <cell r="BD82">
            <v>-0.71284679000000006</v>
          </cell>
          <cell r="BE82">
            <v>-0.1318380400000001</v>
          </cell>
          <cell r="BF82">
            <v>0</v>
          </cell>
          <cell r="BG82">
            <v>0</v>
          </cell>
          <cell r="BH82">
            <v>-0.7673165500000001</v>
          </cell>
          <cell r="BI82">
            <v>-5.4469760000000034E-2</v>
          </cell>
          <cell r="BJ82">
            <v>0</v>
          </cell>
          <cell r="BK82">
            <v>0</v>
          </cell>
          <cell r="BL82">
            <v>-7.8602580000000005E-2</v>
          </cell>
          <cell r="BM82">
            <v>-7.8602580000000005E-2</v>
          </cell>
          <cell r="BN82">
            <v>-0.11568996000000001</v>
          </cell>
          <cell r="BO82">
            <v>-0.11568996000000001</v>
          </cell>
          <cell r="BP82">
            <v>-0.17992976999999999</v>
          </cell>
          <cell r="BQ82">
            <v>-0.10132718999999998</v>
          </cell>
          <cell r="BR82">
            <v>-0.22396599</v>
          </cell>
          <cell r="BS82">
            <v>-0.10827603</v>
          </cell>
          <cell r="BT82">
            <v>-0.38373068999999999</v>
          </cell>
          <cell r="BU82">
            <v>-0.20380092</v>
          </cell>
          <cell r="BV82">
            <v>-0.33221117</v>
          </cell>
          <cell r="BW82">
            <v>-0.10824518</v>
          </cell>
          <cell r="BX82">
            <v>-0.48184303000000001</v>
          </cell>
          <cell r="BY82">
            <v>-9.811234000000002E-2</v>
          </cell>
          <cell r="BZ82">
            <v>-0.39656618999999999</v>
          </cell>
          <cell r="CA82">
            <v>-6.4355019999999999E-2</v>
          </cell>
          <cell r="CB82">
            <v>-0.61351118000000004</v>
          </cell>
          <cell r="CC82">
            <v>-0.13166815000000004</v>
          </cell>
          <cell r="CD82">
            <v>-0.45879506999999997</v>
          </cell>
          <cell r="CE82">
            <v>-6.222888E-2</v>
          </cell>
          <cell r="CF82">
            <v>-0.72499475000000002</v>
          </cell>
          <cell r="CG82">
            <v>-0.11148356999999998</v>
          </cell>
          <cell r="CH82">
            <v>-0.53547789999999995</v>
          </cell>
          <cell r="CI82">
            <v>-7.6682830000000007E-2</v>
          </cell>
          <cell r="CJ82">
            <v>-0.89014981000000004</v>
          </cell>
          <cell r="CK82">
            <v>-0.16515506000000002</v>
          </cell>
          <cell r="CL82">
            <v>-0.6374377699999999</v>
          </cell>
          <cell r="CM82">
            <v>-0.10195986999999999</v>
          </cell>
          <cell r="CN82">
            <v>-1.14051982</v>
          </cell>
          <cell r="CO82">
            <v>-0.25037000999999992</v>
          </cell>
          <cell r="CP82">
            <v>-0.81198809999999988</v>
          </cell>
          <cell r="CQ82">
            <v>-0.17455032999999998</v>
          </cell>
          <cell r="CR82">
            <v>-1.42449947</v>
          </cell>
          <cell r="CS82">
            <v>-0.28397965000000003</v>
          </cell>
          <cell r="CT82">
            <v>-1.0732980399999998</v>
          </cell>
          <cell r="CU82">
            <v>-0.26130994000000002</v>
          </cell>
          <cell r="CV82">
            <v>-1.8644752499999999</v>
          </cell>
          <cell r="CW82">
            <v>-0.43997577999999993</v>
          </cell>
          <cell r="CX82">
            <v>-1.3717978799999999</v>
          </cell>
          <cell r="CY82">
            <v>-0.29849984000000002</v>
          </cell>
          <cell r="CZ82">
            <v>-2.3208175199999999</v>
          </cell>
          <cell r="DA82">
            <v>-0.45634226999999994</v>
          </cell>
          <cell r="DB82">
            <v>-1.6246934799999999</v>
          </cell>
          <cell r="DC82">
            <v>-0.2528956</v>
          </cell>
          <cell r="DD82">
            <v>0</v>
          </cell>
          <cell r="DE82">
            <v>2.3208175199999999</v>
          </cell>
          <cell r="DF82">
            <v>-1.7699187199999999</v>
          </cell>
          <cell r="DG82">
            <v>-0.14522523999999998</v>
          </cell>
        </row>
        <row r="83">
          <cell r="B83">
            <v>83</v>
          </cell>
          <cell r="C83" t="str">
            <v>Atividade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-2.647184210000006</v>
          </cell>
          <cell r="Q83">
            <v>-2.647184210000006</v>
          </cell>
          <cell r="R83">
            <v>0</v>
          </cell>
          <cell r="S83">
            <v>0</v>
          </cell>
          <cell r="T83">
            <v>-4.815227689999972</v>
          </cell>
          <cell r="U83">
            <v>-2.1680434799999659</v>
          </cell>
          <cell r="V83">
            <v>0</v>
          </cell>
          <cell r="W83">
            <v>0</v>
          </cell>
          <cell r="X83">
            <v>-7.9708599200000094</v>
          </cell>
          <cell r="Y83">
            <v>-3.1556322300000375</v>
          </cell>
          <cell r="Z83">
            <v>0</v>
          </cell>
          <cell r="AA83">
            <v>0</v>
          </cell>
          <cell r="AB83">
            <v>-10.33612681999989</v>
          </cell>
          <cell r="AC83">
            <v>-2.3652668999998809</v>
          </cell>
          <cell r="AD83">
            <v>0</v>
          </cell>
          <cell r="AE83">
            <v>0</v>
          </cell>
          <cell r="AF83">
            <v>-13.151696390000041</v>
          </cell>
          <cell r="AG83">
            <v>-2.8155695700001502</v>
          </cell>
          <cell r="AH83">
            <v>0</v>
          </cell>
          <cell r="AI83">
            <v>0</v>
          </cell>
          <cell r="AJ83">
            <v>-15.448537769999973</v>
          </cell>
          <cell r="AK83">
            <v>-2.2968413799999325</v>
          </cell>
          <cell r="AL83">
            <v>0</v>
          </cell>
          <cell r="AM83">
            <v>0</v>
          </cell>
          <cell r="AN83">
            <v>-18.008410389999938</v>
          </cell>
          <cell r="AO83">
            <v>-2.5598726199999646</v>
          </cell>
          <cell r="AP83">
            <v>0</v>
          </cell>
          <cell r="AQ83">
            <v>0</v>
          </cell>
          <cell r="AR83">
            <v>-20.871529179999925</v>
          </cell>
          <cell r="AS83">
            <v>-2.8631187899999873</v>
          </cell>
          <cell r="AT83">
            <v>0</v>
          </cell>
          <cell r="AU83">
            <v>0</v>
          </cell>
          <cell r="AV83">
            <v>-23.965511350000043</v>
          </cell>
          <cell r="AW83">
            <v>-3.0939821700001175</v>
          </cell>
          <cell r="AX83">
            <v>0</v>
          </cell>
          <cell r="AY83">
            <v>0</v>
          </cell>
          <cell r="AZ83">
            <v>-28.479139029999942</v>
          </cell>
          <cell r="BA83">
            <v>-4.5136276799998996</v>
          </cell>
          <cell r="BB83">
            <v>0</v>
          </cell>
          <cell r="BC83">
            <v>0</v>
          </cell>
          <cell r="BD83">
            <v>-33.0987157200002</v>
          </cell>
          <cell r="BE83">
            <v>-4.6195766900002582</v>
          </cell>
          <cell r="BF83">
            <v>0</v>
          </cell>
          <cell r="BG83">
            <v>0</v>
          </cell>
          <cell r="BH83">
            <v>-36.328338799999983</v>
          </cell>
          <cell r="BI83">
            <v>-3.2296230799997829</v>
          </cell>
          <cell r="BJ83">
            <v>0</v>
          </cell>
          <cell r="BK83">
            <v>0</v>
          </cell>
          <cell r="BL83">
            <v>-2.0818390400000055</v>
          </cell>
          <cell r="BM83">
            <v>-2.0818390400000055</v>
          </cell>
          <cell r="BN83">
            <v>-1.4139137900000001</v>
          </cell>
          <cell r="BO83">
            <v>-1.4139137900000001</v>
          </cell>
          <cell r="BP83">
            <v>-4.0479279700000177</v>
          </cell>
          <cell r="BQ83">
            <v>-1.9660889300000122</v>
          </cell>
          <cell r="BR83">
            <v>-2.8352415399999997</v>
          </cell>
          <cell r="BS83">
            <v>-1.4213277499999997</v>
          </cell>
          <cell r="BT83">
            <v>-6.094997170000056</v>
          </cell>
          <cell r="BU83">
            <v>-2.0470692000000383</v>
          </cell>
          <cell r="BV83">
            <v>-4.2566001</v>
          </cell>
          <cell r="BW83">
            <v>-1.4213585600000003</v>
          </cell>
          <cell r="BX83">
            <v>-8.1932783100000393</v>
          </cell>
          <cell r="BY83">
            <v>-2.0982811399999832</v>
          </cell>
          <cell r="BZ83">
            <v>-5.72184881</v>
          </cell>
          <cell r="CA83">
            <v>-1.4652487099999998</v>
          </cell>
          <cell r="CB83">
            <v>-10.563973340000018</v>
          </cell>
          <cell r="CC83">
            <v>-2.3706950299999789</v>
          </cell>
          <cell r="CD83">
            <v>-7.1892236900000004</v>
          </cell>
          <cell r="CE83">
            <v>-1.4673748800000002</v>
          </cell>
          <cell r="CF83">
            <v>-13.144498210000052</v>
          </cell>
          <cell r="CG83">
            <v>-2.5805248700000334</v>
          </cell>
          <cell r="CH83">
            <v>-8.6421446300000007</v>
          </cell>
          <cell r="CI83">
            <v>-1.4529209400000003</v>
          </cell>
          <cell r="CJ83">
            <v>-15.790293219999967</v>
          </cell>
          <cell r="CK83">
            <v>-2.6457950099999152</v>
          </cell>
          <cell r="CL83">
            <v>-10.06978848</v>
          </cell>
          <cell r="CM83">
            <v>-1.4276438499999999</v>
          </cell>
          <cell r="CN83">
            <v>-18.927893460000064</v>
          </cell>
          <cell r="CO83">
            <v>-3.1376002400000971</v>
          </cell>
          <cell r="CP83">
            <v>-11.424841900000001</v>
          </cell>
          <cell r="CQ83">
            <v>-1.35505342</v>
          </cell>
          <cell r="CR83">
            <v>-22.687161270000161</v>
          </cell>
          <cell r="CS83">
            <v>-3.7592678100000967</v>
          </cell>
          <cell r="CT83">
            <v>-12.693135720000001</v>
          </cell>
          <cell r="CU83">
            <v>-1.2682938200000002</v>
          </cell>
          <cell r="CV83">
            <v>-27.337335619999863</v>
          </cell>
          <cell r="CW83">
            <v>-4.6501743499997019</v>
          </cell>
          <cell r="CX83">
            <v>-13.92423964</v>
          </cell>
          <cell r="CY83">
            <v>-1.2311039199999998</v>
          </cell>
          <cell r="CZ83">
            <v>-31.866779830000041</v>
          </cell>
          <cell r="DA83">
            <v>-4.5294442100001788</v>
          </cell>
          <cell r="DB83">
            <v>-15.20094778</v>
          </cell>
          <cell r="DC83">
            <v>-1.2767081400000002</v>
          </cell>
          <cell r="DD83">
            <v>0</v>
          </cell>
          <cell r="DE83">
            <v>31.866779830000041</v>
          </cell>
          <cell r="DF83">
            <v>-16.58532628</v>
          </cell>
          <cell r="DG83">
            <v>-1.3843785000000004</v>
          </cell>
        </row>
        <row r="84">
          <cell r="B84">
            <v>84</v>
          </cell>
          <cell r="C84" t="str">
            <v>Pessoal</v>
          </cell>
          <cell r="D84">
            <v>1323</v>
          </cell>
          <cell r="E84">
            <v>1340</v>
          </cell>
          <cell r="F84">
            <v>1353</v>
          </cell>
          <cell r="G84">
            <v>1323</v>
          </cell>
          <cell r="H84">
            <v>1340</v>
          </cell>
          <cell r="I84">
            <v>1353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-1.2930394700000001</v>
          </cell>
          <cell r="Q84">
            <v>-1.2930394700000001</v>
          </cell>
          <cell r="R84">
            <v>0</v>
          </cell>
          <cell r="S84">
            <v>0</v>
          </cell>
          <cell r="T84">
            <v>-2.4687317200000001</v>
          </cell>
          <cell r="U84">
            <v>-1.17569225</v>
          </cell>
          <cell r="V84">
            <v>0</v>
          </cell>
          <cell r="W84">
            <v>0</v>
          </cell>
          <cell r="X84">
            <v>-3.6311278599999994</v>
          </cell>
          <cell r="Y84">
            <v>-1.1623961399999994</v>
          </cell>
          <cell r="Z84">
            <v>0</v>
          </cell>
          <cell r="AA84">
            <v>0</v>
          </cell>
          <cell r="AB84">
            <v>-4.6514801000000006</v>
          </cell>
          <cell r="AC84">
            <v>-1.0203522400000011</v>
          </cell>
          <cell r="AD84">
            <v>0</v>
          </cell>
          <cell r="AE84">
            <v>0</v>
          </cell>
          <cell r="AF84">
            <v>-5.6629669099999997</v>
          </cell>
          <cell r="AG84">
            <v>-1.0114868099999992</v>
          </cell>
          <cell r="AH84">
            <v>0</v>
          </cell>
          <cell r="AI84">
            <v>0</v>
          </cell>
          <cell r="AJ84">
            <v>-6.7538603800000008</v>
          </cell>
          <cell r="AK84">
            <v>-1.090893470000001</v>
          </cell>
          <cell r="AL84">
            <v>0</v>
          </cell>
          <cell r="AM84">
            <v>0</v>
          </cell>
          <cell r="AN84">
            <v>-7.79797312</v>
          </cell>
          <cell r="AO84">
            <v>-1.0441127399999992</v>
          </cell>
          <cell r="AP84">
            <v>0</v>
          </cell>
          <cell r="AQ84">
            <v>0</v>
          </cell>
          <cell r="AR84">
            <v>-9.004755099999997</v>
          </cell>
          <cell r="AS84">
            <v>-1.206781979999997</v>
          </cell>
          <cell r="AT84">
            <v>0</v>
          </cell>
          <cell r="AU84">
            <v>0</v>
          </cell>
          <cell r="AV84">
            <v>-10.519605910000001</v>
          </cell>
          <cell r="AW84">
            <v>-1.514850810000004</v>
          </cell>
          <cell r="AX84">
            <v>0</v>
          </cell>
          <cell r="AY84">
            <v>0</v>
          </cell>
          <cell r="AZ84">
            <v>-12.863616859999999</v>
          </cell>
          <cell r="BA84">
            <v>-2.3440109499999977</v>
          </cell>
          <cell r="BB84">
            <v>0</v>
          </cell>
          <cell r="BC84">
            <v>0</v>
          </cell>
          <cell r="BD84">
            <v>-14.986600379999999</v>
          </cell>
          <cell r="BE84">
            <v>-2.12298352</v>
          </cell>
          <cell r="BF84">
            <v>0</v>
          </cell>
          <cell r="BG84">
            <v>0</v>
          </cell>
          <cell r="BH84">
            <v>-16.658258800000002</v>
          </cell>
          <cell r="BI84">
            <v>-1.6716584200000035</v>
          </cell>
          <cell r="BJ84">
            <v>0</v>
          </cell>
          <cell r="BK84">
            <v>0</v>
          </cell>
          <cell r="BL84">
            <v>-1.2339206999999999</v>
          </cell>
          <cell r="BM84">
            <v>-1.2339206999999999</v>
          </cell>
          <cell r="BN84">
            <v>-0.96102251000000016</v>
          </cell>
          <cell r="BO84">
            <v>-0.96102251000000016</v>
          </cell>
          <cell r="BP84">
            <v>-2.3636469899999999</v>
          </cell>
          <cell r="BQ84">
            <v>-1.12972629</v>
          </cell>
          <cell r="BR84">
            <v>-1.7905907700000003</v>
          </cell>
          <cell r="BS84">
            <v>-0.82956826000000017</v>
          </cell>
          <cell r="BT84">
            <v>-3.5398654400000003</v>
          </cell>
          <cell r="BU84">
            <v>-1.1762184500000004</v>
          </cell>
          <cell r="BV84">
            <v>-2.6006749100000004</v>
          </cell>
          <cell r="BW84">
            <v>-0.81008414000000006</v>
          </cell>
          <cell r="BX84">
            <v>-4.736388390000001</v>
          </cell>
          <cell r="BY84">
            <v>-1.1965229500000008</v>
          </cell>
          <cell r="BZ84">
            <v>-3.3862974500000007</v>
          </cell>
          <cell r="CA84">
            <v>-0.78562254000000009</v>
          </cell>
          <cell r="CB84">
            <v>-5.8411039200000001</v>
          </cell>
          <cell r="CC84">
            <v>-1.1047155299999991</v>
          </cell>
          <cell r="CD84">
            <v>-4.1221084300000008</v>
          </cell>
          <cell r="CE84">
            <v>-0.73581098</v>
          </cell>
          <cell r="CF84">
            <v>-7.2447719199999998</v>
          </cell>
          <cell r="CG84">
            <v>-1.4036679999999997</v>
          </cell>
          <cell r="CH84">
            <v>-4.8593916000000013</v>
          </cell>
          <cell r="CI84">
            <v>-0.73728317000000021</v>
          </cell>
          <cell r="CJ84">
            <v>-8.6543036000000004</v>
          </cell>
          <cell r="CK84">
            <v>-1.4095316800000006</v>
          </cell>
          <cell r="CL84">
            <v>-5.690045640000001</v>
          </cell>
          <cell r="CM84">
            <v>-0.83065403999999998</v>
          </cell>
          <cell r="CN84">
            <v>-10.36229076</v>
          </cell>
          <cell r="CO84">
            <v>-1.7079871600000001</v>
          </cell>
          <cell r="CP84">
            <v>-6.7665241000000007</v>
          </cell>
          <cell r="CQ84">
            <v>-1.0764784599999999</v>
          </cell>
          <cell r="CR84">
            <v>-12.4558386</v>
          </cell>
          <cell r="CS84">
            <v>-2.0935478399999994</v>
          </cell>
          <cell r="CT84">
            <v>-8.0824042800000004</v>
          </cell>
          <cell r="CU84">
            <v>-1.31588018</v>
          </cell>
          <cell r="CV84">
            <v>-14.937502609999999</v>
          </cell>
          <cell r="CW84">
            <v>-2.4816640099999994</v>
          </cell>
          <cell r="CX84">
            <v>-9.5261845699999999</v>
          </cell>
          <cell r="CY84">
            <v>-1.4437802900000001</v>
          </cell>
          <cell r="CZ84">
            <v>-17.667377139999999</v>
          </cell>
          <cell r="DA84">
            <v>-2.72987453</v>
          </cell>
          <cell r="DB84">
            <v>-10.83218636</v>
          </cell>
          <cell r="DC84">
            <v>-1.3060017900000001</v>
          </cell>
          <cell r="DD84">
            <v>0</v>
          </cell>
          <cell r="DE84">
            <v>17.667377139999999</v>
          </cell>
          <cell r="DF84">
            <v>-11.74878238</v>
          </cell>
          <cell r="DG84">
            <v>-0.91659602000000007</v>
          </cell>
        </row>
        <row r="85">
          <cell r="B85">
            <v>85</v>
          </cell>
          <cell r="C85" t="str">
            <v>Gerais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-1.354144740000006</v>
          </cell>
          <cell r="Q85">
            <v>-1.354144740000006</v>
          </cell>
          <cell r="R85">
            <v>0</v>
          </cell>
          <cell r="S85">
            <v>0</v>
          </cell>
          <cell r="T85">
            <v>-2.3464959699999719</v>
          </cell>
          <cell r="U85">
            <v>-0.99235122999999437</v>
          </cell>
          <cell r="V85">
            <v>0</v>
          </cell>
          <cell r="W85">
            <v>0</v>
          </cell>
          <cell r="X85">
            <v>-4.33973206000001</v>
          </cell>
          <cell r="Y85">
            <v>-1.9932360900000523</v>
          </cell>
          <cell r="Z85">
            <v>0</v>
          </cell>
          <cell r="AA85">
            <v>0</v>
          </cell>
          <cell r="AB85">
            <v>-5.6846467199998898</v>
          </cell>
          <cell r="AC85">
            <v>-1.3449146599999153</v>
          </cell>
          <cell r="AD85">
            <v>0</v>
          </cell>
          <cell r="AE85">
            <v>0</v>
          </cell>
          <cell r="AF85">
            <v>-7.4887294800000408</v>
          </cell>
          <cell r="AG85">
            <v>-1.8040827600000799</v>
          </cell>
          <cell r="AH85">
            <v>0</v>
          </cell>
          <cell r="AI85">
            <v>0</v>
          </cell>
          <cell r="AJ85">
            <v>-8.6946773899999723</v>
          </cell>
          <cell r="AK85">
            <v>-1.2059479099999173</v>
          </cell>
          <cell r="AL85">
            <v>0</v>
          </cell>
          <cell r="AM85">
            <v>0</v>
          </cell>
          <cell r="AN85">
            <v>-10.210437269999938</v>
          </cell>
          <cell r="AO85">
            <v>-1.5157598800000223</v>
          </cell>
          <cell r="AP85">
            <v>0</v>
          </cell>
          <cell r="AQ85">
            <v>0</v>
          </cell>
          <cell r="AR85">
            <v>-11.866774079999928</v>
          </cell>
          <cell r="AS85">
            <v>-1.6563368100000755</v>
          </cell>
          <cell r="AT85">
            <v>0</v>
          </cell>
          <cell r="AU85">
            <v>0</v>
          </cell>
          <cell r="AV85">
            <v>-13.445905440000042</v>
          </cell>
          <cell r="AW85">
            <v>-1.5791313599999146</v>
          </cell>
          <cell r="AX85">
            <v>0</v>
          </cell>
          <cell r="AY85">
            <v>0</v>
          </cell>
          <cell r="AZ85">
            <v>-15.615522169999943</v>
          </cell>
          <cell r="BA85">
            <v>-2.1696167300000155</v>
          </cell>
          <cell r="BB85">
            <v>0</v>
          </cell>
          <cell r="BC85">
            <v>0</v>
          </cell>
          <cell r="BD85">
            <v>-18.112115340000202</v>
          </cell>
          <cell r="BE85">
            <v>-2.4965931700003718</v>
          </cell>
          <cell r="BF85">
            <v>0</v>
          </cell>
          <cell r="BG85">
            <v>0</v>
          </cell>
          <cell r="BH85">
            <v>-19.670079999999981</v>
          </cell>
          <cell r="BI85">
            <v>-1.5579646599995662</v>
          </cell>
          <cell r="BJ85">
            <v>0</v>
          </cell>
          <cell r="BK85">
            <v>0</v>
          </cell>
          <cell r="BL85">
            <v>-0.84791834000000565</v>
          </cell>
          <cell r="BM85">
            <v>-0.84791834000000565</v>
          </cell>
          <cell r="BN85">
            <v>-0.4528912799999999</v>
          </cell>
          <cell r="BO85">
            <v>-0.4528912799999999</v>
          </cell>
          <cell r="BP85">
            <v>-1.6842809800000178</v>
          </cell>
          <cell r="BQ85">
            <v>-0.83636264000002636</v>
          </cell>
          <cell r="BR85">
            <v>-1.0446507699999998</v>
          </cell>
          <cell r="BS85">
            <v>-0.5917594899999995</v>
          </cell>
          <cell r="BT85">
            <v>-2.5551317300000558</v>
          </cell>
          <cell r="BU85">
            <v>-0.87085074999998113</v>
          </cell>
          <cell r="BV85">
            <v>-1.6559251900000005</v>
          </cell>
          <cell r="BW85">
            <v>-0.61127442000000021</v>
          </cell>
          <cell r="BX85">
            <v>-3.4568899200000383</v>
          </cell>
          <cell r="BY85">
            <v>-0.901758190000018</v>
          </cell>
          <cell r="BZ85">
            <v>-2.3355513600000002</v>
          </cell>
          <cell r="CA85">
            <v>-0.6796261699999997</v>
          </cell>
          <cell r="CB85">
            <v>-4.7228694200000181</v>
          </cell>
          <cell r="CC85">
            <v>-1.2659794999999301</v>
          </cell>
          <cell r="CD85">
            <v>-3.0671152599999978</v>
          </cell>
          <cell r="CE85">
            <v>-0.73156390000000016</v>
          </cell>
          <cell r="CF85">
            <v>-5.8997262900000518</v>
          </cell>
          <cell r="CG85">
            <v>-1.1768568700001119</v>
          </cell>
          <cell r="CH85">
            <v>-3.7827530299999994</v>
          </cell>
          <cell r="CI85">
            <v>-0.71563777000000006</v>
          </cell>
          <cell r="CJ85">
            <v>-7.1359896199999664</v>
          </cell>
          <cell r="CK85">
            <v>-1.2362633299999146</v>
          </cell>
          <cell r="CL85">
            <v>-4.3797428399999969</v>
          </cell>
          <cell r="CM85">
            <v>-0.59698980999999995</v>
          </cell>
          <cell r="CN85">
            <v>-8.5656027000000634</v>
          </cell>
          <cell r="CO85">
            <v>-1.4296130800000828</v>
          </cell>
          <cell r="CP85">
            <v>-4.6583177999999963</v>
          </cell>
          <cell r="CQ85">
            <v>-0.27857496000000004</v>
          </cell>
          <cell r="CR85">
            <v>-10.231322670000161</v>
          </cell>
          <cell r="CS85">
            <v>-1.665719970000012</v>
          </cell>
          <cell r="CT85">
            <v>-4.6107314399999968</v>
          </cell>
          <cell r="CU85">
            <v>4.7586359999999717E-2</v>
          </cell>
          <cell r="CV85">
            <v>-12.399833009999863</v>
          </cell>
          <cell r="CW85">
            <v>-2.1685103399998447</v>
          </cell>
          <cell r="CX85">
            <v>-4.3980550699999998</v>
          </cell>
          <cell r="CY85">
            <v>0.21267637000000028</v>
          </cell>
          <cell r="CZ85">
            <v>-14.199402690000042</v>
          </cell>
          <cell r="DA85">
            <v>-1.7995696800000367</v>
          </cell>
          <cell r="DB85">
            <v>-4.3687614200000002</v>
          </cell>
          <cell r="DC85">
            <v>2.9293649999999838E-2</v>
          </cell>
          <cell r="DD85">
            <v>0</v>
          </cell>
          <cell r="DE85">
            <v>14.199402690000042</v>
          </cell>
          <cell r="DF85">
            <v>-4.836543899999997</v>
          </cell>
          <cell r="DG85">
            <v>-0.46778248000000033</v>
          </cell>
        </row>
        <row r="86">
          <cell r="B86">
            <v>86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</row>
        <row r="87">
          <cell r="B87">
            <v>87</v>
          </cell>
          <cell r="C87" t="str">
            <v>Lucro bruto</v>
          </cell>
          <cell r="D87">
            <v>1435</v>
          </cell>
          <cell r="G87">
            <v>1435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5.5607309800000193</v>
          </cell>
          <cell r="Q87">
            <v>5.5607309800000193</v>
          </cell>
          <cell r="R87">
            <v>0</v>
          </cell>
          <cell r="S87">
            <v>0</v>
          </cell>
          <cell r="T87">
            <v>12.450796130000084</v>
          </cell>
          <cell r="U87">
            <v>6.8900651500000647</v>
          </cell>
          <cell r="V87">
            <v>0</v>
          </cell>
          <cell r="W87">
            <v>0</v>
          </cell>
          <cell r="X87">
            <v>14.733430550000012</v>
          </cell>
          <cell r="Y87">
            <v>2.282634419999928</v>
          </cell>
          <cell r="Z87">
            <v>0</v>
          </cell>
          <cell r="AA87">
            <v>0</v>
          </cell>
          <cell r="AB87">
            <v>13.091515319999933</v>
          </cell>
          <cell r="AC87">
            <v>-1.6419152300000786</v>
          </cell>
          <cell r="AD87">
            <v>0</v>
          </cell>
          <cell r="AE87">
            <v>0</v>
          </cell>
          <cell r="AF87">
            <v>8.0018406399999265</v>
          </cell>
          <cell r="AG87">
            <v>-5.089674680000007</v>
          </cell>
          <cell r="AH87">
            <v>0</v>
          </cell>
          <cell r="AI87">
            <v>0</v>
          </cell>
          <cell r="AJ87">
            <v>11.071979659999847</v>
          </cell>
          <cell r="AK87">
            <v>3.070139019999921</v>
          </cell>
          <cell r="AL87">
            <v>0</v>
          </cell>
          <cell r="AM87">
            <v>0</v>
          </cell>
          <cell r="AN87">
            <v>12.789329449999929</v>
          </cell>
          <cell r="AO87">
            <v>1.7173497900000818</v>
          </cell>
          <cell r="AP87">
            <v>0</v>
          </cell>
          <cell r="AQ87">
            <v>0</v>
          </cell>
          <cell r="AR87">
            <v>16.169938960000039</v>
          </cell>
          <cell r="AS87">
            <v>3.3806095100001095</v>
          </cell>
          <cell r="AT87">
            <v>0</v>
          </cell>
          <cell r="AU87">
            <v>0</v>
          </cell>
          <cell r="AV87">
            <v>27.698798930000187</v>
          </cell>
          <cell r="AW87">
            <v>11.528859970000148</v>
          </cell>
          <cell r="AX87">
            <v>0</v>
          </cell>
          <cell r="AY87">
            <v>0</v>
          </cell>
          <cell r="AZ87">
            <v>45.171421039999842</v>
          </cell>
          <cell r="BA87">
            <v>17.472622109999655</v>
          </cell>
          <cell r="BB87">
            <v>0</v>
          </cell>
          <cell r="BC87">
            <v>0</v>
          </cell>
          <cell r="BD87">
            <v>63.475601470000264</v>
          </cell>
          <cell r="BE87">
            <v>18.304180430000422</v>
          </cell>
          <cell r="BF87">
            <v>0</v>
          </cell>
          <cell r="BG87">
            <v>0</v>
          </cell>
          <cell r="BH87">
            <v>69.095454270000459</v>
          </cell>
          <cell r="BI87">
            <v>5.6198528000001957</v>
          </cell>
          <cell r="BJ87">
            <v>0</v>
          </cell>
          <cell r="BK87">
            <v>0</v>
          </cell>
          <cell r="BL87">
            <v>10.678139809999987</v>
          </cell>
          <cell r="BM87">
            <v>10.678139809999987</v>
          </cell>
          <cell r="BN87">
            <v>7.6824189899999951</v>
          </cell>
          <cell r="BO87">
            <v>7.6824189899999951</v>
          </cell>
          <cell r="BP87">
            <v>18.884329050000041</v>
          </cell>
          <cell r="BQ87">
            <v>8.2061892400000538</v>
          </cell>
          <cell r="BR87">
            <v>15.466317410000013</v>
          </cell>
          <cell r="BS87">
            <v>7.7838984200000167</v>
          </cell>
          <cell r="BT87">
            <v>25.865156739999978</v>
          </cell>
          <cell r="BU87">
            <v>6.9808276899999377</v>
          </cell>
          <cell r="BV87">
            <v>22.232302660000013</v>
          </cell>
          <cell r="BW87">
            <v>6.76598525</v>
          </cell>
          <cell r="BX87">
            <v>29.003508960000097</v>
          </cell>
          <cell r="BY87">
            <v>3.1383522200001188</v>
          </cell>
          <cell r="BZ87">
            <v>25.80319389000001</v>
          </cell>
          <cell r="CA87">
            <v>3.5708912299999969</v>
          </cell>
          <cell r="CB87">
            <v>33.076111040000022</v>
          </cell>
          <cell r="CC87">
            <v>4.0726020799999247</v>
          </cell>
          <cell r="CD87">
            <v>29.524344180000011</v>
          </cell>
          <cell r="CE87">
            <v>3.7211502899999993</v>
          </cell>
          <cell r="CF87">
            <v>37.869330120000065</v>
          </cell>
          <cell r="CG87">
            <v>4.7932190800000427</v>
          </cell>
          <cell r="CH87">
            <v>34.456887570000013</v>
          </cell>
          <cell r="CI87">
            <v>4.9325433900000002</v>
          </cell>
          <cell r="CJ87">
            <v>43.929819310000063</v>
          </cell>
          <cell r="CK87">
            <v>6.0604891899999984</v>
          </cell>
          <cell r="CL87">
            <v>45.432395940000021</v>
          </cell>
          <cell r="CM87">
            <v>10.975508370000005</v>
          </cell>
          <cell r="CN87">
            <v>52.681344240000129</v>
          </cell>
          <cell r="CO87">
            <v>8.7515249300000661</v>
          </cell>
          <cell r="CP87">
            <v>62.704621000000024</v>
          </cell>
          <cell r="CQ87">
            <v>17.272225060000004</v>
          </cell>
          <cell r="CR87">
            <v>71.847961819999938</v>
          </cell>
          <cell r="CS87">
            <v>19.166617579999809</v>
          </cell>
          <cell r="CT87">
            <v>93.181642539999984</v>
          </cell>
          <cell r="CU87">
            <v>30.477021539999964</v>
          </cell>
          <cell r="CV87">
            <v>98.089693249999883</v>
          </cell>
          <cell r="CW87">
            <v>26.241731429999945</v>
          </cell>
          <cell r="CX87">
            <v>129.17483618999995</v>
          </cell>
          <cell r="CY87">
            <v>35.993193649999974</v>
          </cell>
          <cell r="CZ87">
            <v>125.78546557999992</v>
          </cell>
          <cell r="DA87">
            <v>27.69577233000004</v>
          </cell>
          <cell r="DB87">
            <v>160.95344552999995</v>
          </cell>
          <cell r="DC87">
            <v>31.778609340000003</v>
          </cell>
          <cell r="DD87">
            <v>0</v>
          </cell>
          <cell r="DE87">
            <v>-125.78546557999992</v>
          </cell>
          <cell r="DF87">
            <v>177.31969148999997</v>
          </cell>
          <cell r="DG87">
            <v>16.366245960000008</v>
          </cell>
        </row>
        <row r="88">
          <cell r="B88">
            <v>88</v>
          </cell>
          <cell r="C88" t="str">
            <v>Margem bruta</v>
          </cell>
          <cell r="L88" t="e">
            <v>#DIV/0!</v>
          </cell>
          <cell r="M88" t="e">
            <v>#DIV/0!</v>
          </cell>
          <cell r="N88" t="e">
            <v>#DIV/0!</v>
          </cell>
          <cell r="O88" t="e">
            <v>#DIV/0!</v>
          </cell>
          <cell r="P88">
            <v>7.1431437853002155E-2</v>
          </cell>
          <cell r="Q88">
            <v>7.1431437853002155E-2</v>
          </cell>
          <cell r="R88" t="e">
            <v>#DIV/0!</v>
          </cell>
          <cell r="S88" t="e">
            <v>#DIV/0!</v>
          </cell>
          <cell r="T88">
            <v>6.8124783951891296E-2</v>
          </cell>
          <cell r="U88">
            <v>6.567129838218283E-2</v>
          </cell>
          <cell r="V88" t="e">
            <v>#DIV/0!</v>
          </cell>
          <cell r="W88" t="e">
            <v>#DIV/0!</v>
          </cell>
          <cell r="X88">
            <v>5.2885970533684143E-2</v>
          </cell>
          <cell r="Y88">
            <v>2.3821094169020365E-2</v>
          </cell>
          <cell r="Z88" t="e">
            <v>#DIV/0!</v>
          </cell>
          <cell r="AA88" t="e">
            <v>#DIV/0!</v>
          </cell>
          <cell r="AB88">
            <v>3.9976276446904956E-2</v>
          </cell>
          <cell r="AC88">
            <v>-3.3581482939476798E-2</v>
          </cell>
          <cell r="AD88" t="e">
            <v>#DIV/0!</v>
          </cell>
          <cell r="AE88" t="e">
            <v>#DIV/0!</v>
          </cell>
          <cell r="AF88">
            <v>2.2050326886850699E-2</v>
          </cell>
          <cell r="AG88">
            <v>-0.14374453620937541</v>
          </cell>
          <cell r="AH88" t="e">
            <v>#DIV/0!</v>
          </cell>
          <cell r="AI88" t="e">
            <v>#DIV/0!</v>
          </cell>
          <cell r="AJ88">
            <v>2.6909510550651484E-2</v>
          </cell>
          <cell r="AK88">
            <v>6.322049646849541E-2</v>
          </cell>
          <cell r="AL88" t="e">
            <v>#DIV/0!</v>
          </cell>
          <cell r="AM88" t="e">
            <v>#DIV/0!</v>
          </cell>
          <cell r="AN88">
            <v>2.6371969305798621E-2</v>
          </cell>
          <cell r="AO88">
            <v>2.3363102111436457E-2</v>
          </cell>
          <cell r="AP88" t="e">
            <v>#DIV/0!</v>
          </cell>
          <cell r="AQ88" t="e">
            <v>#DIV/0!</v>
          </cell>
          <cell r="AR88">
            <v>2.6840865042990662E-2</v>
          </cell>
          <cell r="AS88">
            <v>2.8776504792847116E-2</v>
          </cell>
          <cell r="AT88" t="e">
            <v>#DIV/0!</v>
          </cell>
          <cell r="AU88" t="e">
            <v>#DIV/0!</v>
          </cell>
          <cell r="AV88">
            <v>3.5259604624775703E-2</v>
          </cell>
          <cell r="AW88">
            <v>6.2954458285162176E-2</v>
          </cell>
          <cell r="AX88" t="e">
            <v>#DIV/0!</v>
          </cell>
          <cell r="AY88" t="e">
            <v>#DIV/0!</v>
          </cell>
          <cell r="AZ88">
            <v>4.5159130440289359E-2</v>
          </cell>
          <cell r="BA88">
            <v>8.137979274525188E-2</v>
          </cell>
          <cell r="BB88" t="e">
            <v>#DIV/0!</v>
          </cell>
          <cell r="BC88" t="e">
            <v>#DIV/0!</v>
          </cell>
          <cell r="BD88">
            <v>5.4075753651771176E-2</v>
          </cell>
          <cell r="BE88">
            <v>0.10546601954528338</v>
          </cell>
          <cell r="BF88" t="e">
            <v>#DIV/0!</v>
          </cell>
          <cell r="BG88" t="e">
            <v>#DIV/0!</v>
          </cell>
          <cell r="BH88">
            <v>5.3756195150544278E-2</v>
          </cell>
          <cell r="BI88">
            <v>5.0392652798373759E-2</v>
          </cell>
          <cell r="BJ88" t="e">
            <v>#DIV/0!</v>
          </cell>
          <cell r="BK88" t="e">
            <v>#DIV/0!</v>
          </cell>
          <cell r="BL88">
            <v>0.12544202812158428</v>
          </cell>
          <cell r="BM88">
            <v>0.12544202812158428</v>
          </cell>
          <cell r="BN88">
            <v>8.9582859087958128E-2</v>
          </cell>
          <cell r="BO88">
            <v>8.9582859087958128E-2</v>
          </cell>
          <cell r="BP88">
            <v>0.11639205460466298</v>
          </cell>
          <cell r="BQ88">
            <v>0.10640325647926746</v>
          </cell>
          <cell r="BR88">
            <v>9.3807400043389041E-2</v>
          </cell>
          <cell r="BS88">
            <v>9.8386619685172177E-2</v>
          </cell>
          <cell r="BT88">
            <v>0.10042696600745776</v>
          </cell>
          <cell r="BU88">
            <v>7.3247749875491874E-2</v>
          </cell>
          <cell r="BV88">
            <v>9.1615372470328665E-2</v>
          </cell>
          <cell r="BW88">
            <v>8.6969860747828059E-2</v>
          </cell>
          <cell r="BX88">
            <v>9.4710610830198702E-2</v>
          </cell>
          <cell r="BY88">
            <v>6.4467658224024088E-2</v>
          </cell>
          <cell r="BZ88">
            <v>8.9804686396412467E-2</v>
          </cell>
          <cell r="CA88">
            <v>7.996497339696694E-2</v>
          </cell>
          <cell r="CB88">
            <v>9.0928100170391449E-2</v>
          </cell>
          <cell r="CC88">
            <v>7.07931223520714E-2</v>
          </cell>
          <cell r="CD88">
            <v>8.9238881425300606E-2</v>
          </cell>
          <cell r="CE88">
            <v>8.5503393269963091E-2</v>
          </cell>
          <cell r="CF88">
            <v>8.973942727359982E-2</v>
          </cell>
          <cell r="CG88">
            <v>8.2313942558294703E-2</v>
          </cell>
          <cell r="CH88">
            <v>8.92833226132001E-2</v>
          </cell>
          <cell r="CI88">
            <v>8.955025897216895E-2</v>
          </cell>
          <cell r="CJ88">
            <v>8.6780655460675343E-2</v>
          </cell>
          <cell r="CK88">
            <v>7.1956268161818812E-2</v>
          </cell>
          <cell r="CL88">
            <v>9.8007079148274501E-2</v>
          </cell>
          <cell r="CM88">
            <v>0.14137335931042799</v>
          </cell>
          <cell r="CN88">
            <v>8.5621869919952784E-2</v>
          </cell>
          <cell r="CO88">
            <v>8.0243325696272183E-2</v>
          </cell>
          <cell r="CP88">
            <v>0.10581758485727204</v>
          </cell>
          <cell r="CQ88">
            <v>0.13388242968833489</v>
          </cell>
          <cell r="CR88">
            <v>9.1053173050046329E-2</v>
          </cell>
          <cell r="CS88">
            <v>0.11028106407617103</v>
          </cell>
          <cell r="CT88">
            <v>0.11770112415523032</v>
          </cell>
          <cell r="CU88">
            <v>0.15306828559282831</v>
          </cell>
          <cell r="CV88">
            <v>9.448815655901488E-2</v>
          </cell>
          <cell r="CW88">
            <v>0.10537184558822778</v>
          </cell>
          <cell r="CX88">
            <v>0.12661609376987487</v>
          </cell>
          <cell r="CY88">
            <v>0.15749978487619934</v>
          </cell>
          <cell r="CZ88">
            <v>9.8723454191853868E-2</v>
          </cell>
          <cell r="DA88">
            <v>0.11735342755451014</v>
          </cell>
          <cell r="DB88">
            <v>0.13225064295003935</v>
          </cell>
          <cell r="DC88">
            <v>0.16145640745586021</v>
          </cell>
          <cell r="DD88" t="e">
            <v>#DIV/0!</v>
          </cell>
          <cell r="DE88">
            <v>9.8723454191853868E-2</v>
          </cell>
          <cell r="DF88">
            <v>0.1333208035855247</v>
          </cell>
          <cell r="DG88">
            <v>0.14484774606270409</v>
          </cell>
        </row>
        <row r="89">
          <cell r="B89">
            <v>89</v>
          </cell>
        </row>
        <row r="90">
          <cell r="B90">
            <v>90</v>
          </cell>
          <cell r="C90" t="str">
            <v>Despesas operacionais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-8.0591966699999986</v>
          </cell>
          <cell r="Q90">
            <v>-8.0591966699999986</v>
          </cell>
          <cell r="R90">
            <v>0</v>
          </cell>
          <cell r="S90">
            <v>0</v>
          </cell>
          <cell r="T90">
            <v>-16.573751179999995</v>
          </cell>
          <cell r="U90">
            <v>-8.5145545099999964</v>
          </cell>
          <cell r="V90">
            <v>0</v>
          </cell>
          <cell r="W90">
            <v>0</v>
          </cell>
          <cell r="X90">
            <v>-22.150640000000003</v>
          </cell>
          <cell r="Y90">
            <v>-5.576888820000006</v>
          </cell>
          <cell r="Z90">
            <v>0</v>
          </cell>
          <cell r="AA90">
            <v>0</v>
          </cell>
          <cell r="AB90">
            <v>-24.391332740000006</v>
          </cell>
          <cell r="AC90">
            <v>-2.2406927400000063</v>
          </cell>
          <cell r="AD90">
            <v>0</v>
          </cell>
          <cell r="AE90">
            <v>0</v>
          </cell>
          <cell r="AF90">
            <v>-28.288807460000008</v>
          </cell>
          <cell r="AG90">
            <v>-3.8974747199999964</v>
          </cell>
          <cell r="AH90">
            <v>0</v>
          </cell>
          <cell r="AI90">
            <v>0</v>
          </cell>
          <cell r="AJ90">
            <v>-21.146527219999996</v>
          </cell>
          <cell r="AK90">
            <v>7.1422802400000078</v>
          </cell>
          <cell r="AL90">
            <v>0</v>
          </cell>
          <cell r="AM90">
            <v>0</v>
          </cell>
          <cell r="AN90">
            <v>-27.349005130000009</v>
          </cell>
          <cell r="AO90">
            <v>-6.2024779100000087</v>
          </cell>
          <cell r="AP90">
            <v>0</v>
          </cell>
          <cell r="AQ90">
            <v>0</v>
          </cell>
          <cell r="AR90">
            <v>-38.17594497000001</v>
          </cell>
          <cell r="AS90">
            <v>-10.826939840000001</v>
          </cell>
          <cell r="AT90">
            <v>0</v>
          </cell>
          <cell r="AU90">
            <v>0</v>
          </cell>
          <cell r="AV90">
            <v>-50.723120300000005</v>
          </cell>
          <cell r="AW90">
            <v>-12.547175329999993</v>
          </cell>
          <cell r="AX90">
            <v>0</v>
          </cell>
          <cell r="AY90">
            <v>0</v>
          </cell>
          <cell r="AZ90">
            <v>-66.293693810000008</v>
          </cell>
          <cell r="BA90">
            <v>-15.57057351000001</v>
          </cell>
          <cell r="BB90">
            <v>0</v>
          </cell>
          <cell r="BC90">
            <v>0</v>
          </cell>
          <cell r="BD90">
            <v>-76.997199550000005</v>
          </cell>
          <cell r="BE90">
            <v>-10.703505739999992</v>
          </cell>
          <cell r="BF90">
            <v>0</v>
          </cell>
          <cell r="BG90">
            <v>0</v>
          </cell>
          <cell r="BH90">
            <v>-106.96316315000004</v>
          </cell>
          <cell r="BI90">
            <v>-29.965963600000023</v>
          </cell>
          <cell r="BJ90">
            <v>0</v>
          </cell>
          <cell r="BK90">
            <v>0</v>
          </cell>
          <cell r="BL90">
            <v>-7.1148791699999974</v>
          </cell>
          <cell r="BM90">
            <v>-7.1148791699999974</v>
          </cell>
          <cell r="BN90">
            <v>-8.6831204999999994</v>
          </cell>
          <cell r="BO90">
            <v>-8.6831204999999994</v>
          </cell>
          <cell r="BP90">
            <v>-14.383338899999996</v>
          </cell>
          <cell r="BQ90">
            <v>-7.2684597299999991</v>
          </cell>
          <cell r="BR90">
            <v>-18.033973019999998</v>
          </cell>
          <cell r="BS90">
            <v>-9.3508525200000001</v>
          </cell>
          <cell r="BT90">
            <v>-22.62946891</v>
          </cell>
          <cell r="BU90">
            <v>-8.2461300100000017</v>
          </cell>
          <cell r="BV90">
            <v>-26.50780748</v>
          </cell>
          <cell r="BW90">
            <v>-8.4738344600000026</v>
          </cell>
          <cell r="BX90">
            <v>-28.222337599999996</v>
          </cell>
          <cell r="BY90">
            <v>-5.5928686899999942</v>
          </cell>
          <cell r="BZ90">
            <v>-31.523855220000002</v>
          </cell>
          <cell r="CA90">
            <v>-5.0160477400000003</v>
          </cell>
          <cell r="CB90">
            <v>-33.86204313999999</v>
          </cell>
          <cell r="CC90">
            <v>-5.6397055399999996</v>
          </cell>
          <cell r="CD90">
            <v>-37.721838230000003</v>
          </cell>
          <cell r="CE90">
            <v>-6.1979830100000015</v>
          </cell>
          <cell r="CF90">
            <v>-40.099325469999997</v>
          </cell>
          <cell r="CG90">
            <v>-6.237282329999994</v>
          </cell>
          <cell r="CH90">
            <v>-44.777157619999997</v>
          </cell>
          <cell r="CI90">
            <v>-7.0553193899999993</v>
          </cell>
          <cell r="CJ90">
            <v>-48.952044979999997</v>
          </cell>
          <cell r="CK90">
            <v>-8.8527195100000053</v>
          </cell>
          <cell r="CL90">
            <v>-51.947051200000004</v>
          </cell>
          <cell r="CM90">
            <v>-7.1698935800000019</v>
          </cell>
          <cell r="CN90">
            <v>-58.51967556000001</v>
          </cell>
          <cell r="CO90">
            <v>-9.5676305800000083</v>
          </cell>
          <cell r="CP90">
            <v>-63.457721039999996</v>
          </cell>
          <cell r="CQ90">
            <v>-11.510669840000002</v>
          </cell>
          <cell r="CR90">
            <v>-67.741424300000006</v>
          </cell>
          <cell r="CS90">
            <v>-9.2217487399999989</v>
          </cell>
          <cell r="CT90">
            <v>-78.289300250000011</v>
          </cell>
          <cell r="CU90">
            <v>-14.831579209999999</v>
          </cell>
          <cell r="CV90">
            <v>-81.958445689999962</v>
          </cell>
          <cell r="CW90">
            <v>-14.217021389999971</v>
          </cell>
          <cell r="CX90">
            <v>-95.343135700000005</v>
          </cell>
          <cell r="CY90">
            <v>-17.053835450000001</v>
          </cell>
          <cell r="CZ90">
            <v>-88.079180969999982</v>
          </cell>
          <cell r="DA90">
            <v>-6.120735280000023</v>
          </cell>
          <cell r="DB90">
            <v>-110.38919889000002</v>
          </cell>
          <cell r="DC90">
            <v>-15.046063190000002</v>
          </cell>
          <cell r="DD90">
            <v>0</v>
          </cell>
          <cell r="DE90">
            <v>88.079180969999982</v>
          </cell>
          <cell r="DF90">
            <v>-120.0437707</v>
          </cell>
          <cell r="DG90">
            <v>-9.6545718099999984</v>
          </cell>
        </row>
        <row r="91">
          <cell r="B91">
            <v>91</v>
          </cell>
          <cell r="C91" t="str">
            <v>Despesas comerciais</v>
          </cell>
          <cell r="D91">
            <v>1607</v>
          </cell>
          <cell r="G91">
            <v>1607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-5.8782714399999998</v>
          </cell>
          <cell r="Q91">
            <v>-5.8782714399999998</v>
          </cell>
          <cell r="R91">
            <v>0</v>
          </cell>
          <cell r="S91">
            <v>0</v>
          </cell>
          <cell r="T91">
            <v>-12.474180899999997</v>
          </cell>
          <cell r="U91">
            <v>-6.595909459999997</v>
          </cell>
          <cell r="V91">
            <v>0</v>
          </cell>
          <cell r="W91">
            <v>0</v>
          </cell>
          <cell r="X91">
            <v>-18.219383880000002</v>
          </cell>
          <cell r="Y91">
            <v>-5.7452029800000055</v>
          </cell>
          <cell r="Z91">
            <v>0</v>
          </cell>
          <cell r="AA91">
            <v>0</v>
          </cell>
          <cell r="AB91">
            <v>-21.633875430000007</v>
          </cell>
          <cell r="AC91">
            <v>-3.4144915500000046</v>
          </cell>
          <cell r="AD91">
            <v>0</v>
          </cell>
          <cell r="AE91">
            <v>0</v>
          </cell>
          <cell r="AF91">
            <v>-24.750814250000005</v>
          </cell>
          <cell r="AG91">
            <v>-3.1169388199999979</v>
          </cell>
          <cell r="AH91">
            <v>0</v>
          </cell>
          <cell r="AI91">
            <v>0</v>
          </cell>
          <cell r="AJ91">
            <v>-27.961343469999999</v>
          </cell>
          <cell r="AK91">
            <v>-3.2105292199999944</v>
          </cell>
          <cell r="AL91">
            <v>0</v>
          </cell>
          <cell r="AM91">
            <v>0</v>
          </cell>
          <cell r="AN91">
            <v>-32.926811660000006</v>
          </cell>
          <cell r="AO91">
            <v>-4.9654681900000064</v>
          </cell>
          <cell r="AP91">
            <v>0</v>
          </cell>
          <cell r="AQ91">
            <v>0</v>
          </cell>
          <cell r="AR91">
            <v>-41.139080970000002</v>
          </cell>
          <cell r="AS91">
            <v>-8.2122693099999964</v>
          </cell>
          <cell r="AT91">
            <v>0</v>
          </cell>
          <cell r="AU91">
            <v>0</v>
          </cell>
          <cell r="AV91">
            <v>-52.298159229999996</v>
          </cell>
          <cell r="AW91">
            <v>-11.159078259999994</v>
          </cell>
          <cell r="AX91">
            <v>0</v>
          </cell>
          <cell r="AY91">
            <v>0</v>
          </cell>
          <cell r="AZ91">
            <v>-67.272922940000015</v>
          </cell>
          <cell r="BA91">
            <v>-14.974763710000019</v>
          </cell>
          <cell r="BB91">
            <v>0</v>
          </cell>
          <cell r="BC91">
            <v>0</v>
          </cell>
          <cell r="BD91">
            <v>-78.648153649999998</v>
          </cell>
          <cell r="BE91">
            <v>-11.375230709999983</v>
          </cell>
          <cell r="BF91">
            <v>0</v>
          </cell>
          <cell r="BG91">
            <v>0</v>
          </cell>
          <cell r="BH91">
            <v>-108.20427079000002</v>
          </cell>
          <cell r="BI91">
            <v>-29.556117140000026</v>
          </cell>
          <cell r="BJ91">
            <v>0</v>
          </cell>
          <cell r="BK91">
            <v>0</v>
          </cell>
          <cell r="BL91">
            <v>-6.3114539599999979</v>
          </cell>
          <cell r="BM91">
            <v>-6.3114539599999979</v>
          </cell>
          <cell r="BN91">
            <v>-6.7610053999999993</v>
          </cell>
          <cell r="BO91">
            <v>-6.7610053999999993</v>
          </cell>
          <cell r="BP91">
            <v>-12.4905186</v>
          </cell>
          <cell r="BQ91">
            <v>-6.1790646400000018</v>
          </cell>
          <cell r="BR91">
            <v>-13.146918749999999</v>
          </cell>
          <cell r="BS91">
            <v>-6.38591335</v>
          </cell>
          <cell r="BT91">
            <v>-20.025132200000002</v>
          </cell>
          <cell r="BU91">
            <v>-7.5346136000000019</v>
          </cell>
          <cell r="BV91">
            <v>-19.63047409</v>
          </cell>
          <cell r="BW91">
            <v>-6.4835553400000023</v>
          </cell>
          <cell r="BX91">
            <v>-24.928552919999998</v>
          </cell>
          <cell r="BY91">
            <v>-4.9034207199999962</v>
          </cell>
          <cell r="BZ91">
            <v>-24.131142830000002</v>
          </cell>
          <cell r="CA91">
            <v>-4.5006687400000001</v>
          </cell>
          <cell r="CB91">
            <v>-30.825864399999993</v>
          </cell>
          <cell r="CC91">
            <v>-5.8973114799999955</v>
          </cell>
          <cell r="CD91">
            <v>-28.681916320000003</v>
          </cell>
          <cell r="CE91">
            <v>-4.550773490000001</v>
          </cell>
          <cell r="CF91">
            <v>-37.060579059999995</v>
          </cell>
          <cell r="CG91">
            <v>-6.2347146600000016</v>
          </cell>
          <cell r="CH91">
            <v>-34.100480160000004</v>
          </cell>
          <cell r="CI91">
            <v>-5.41856384</v>
          </cell>
          <cell r="CJ91">
            <v>-44.463977049999997</v>
          </cell>
          <cell r="CK91">
            <v>-7.403397990000002</v>
          </cell>
          <cell r="CL91">
            <v>-40.816299950000001</v>
          </cell>
          <cell r="CM91">
            <v>-6.7158197900000003</v>
          </cell>
          <cell r="CN91">
            <v>-53.559672650000003</v>
          </cell>
          <cell r="CO91">
            <v>-9.0956956000000062</v>
          </cell>
          <cell r="CP91">
            <v>-50.684761070000008</v>
          </cell>
          <cell r="CQ91">
            <v>-9.8684611200000028</v>
          </cell>
          <cell r="CR91">
            <v>-66.381520160000008</v>
          </cell>
          <cell r="CS91">
            <v>-12.821847510000005</v>
          </cell>
          <cell r="CT91">
            <v>-64.270501020000012</v>
          </cell>
          <cell r="CU91">
            <v>-13.585739949999999</v>
          </cell>
          <cell r="CV91">
            <v>-82.324951709999965</v>
          </cell>
          <cell r="CW91">
            <v>-15.943431549999957</v>
          </cell>
          <cell r="CX91">
            <v>-79.496959250000018</v>
          </cell>
          <cell r="CY91">
            <v>-15.22645823</v>
          </cell>
          <cell r="CZ91">
            <v>-99.021591399999991</v>
          </cell>
          <cell r="DA91">
            <v>-16.696639690000026</v>
          </cell>
          <cell r="DB91">
            <v>-92.67456451000001</v>
          </cell>
          <cell r="DC91">
            <v>-13.17760526</v>
          </cell>
          <cell r="DD91">
            <v>0</v>
          </cell>
          <cell r="DE91">
            <v>99.021591399999991</v>
          </cell>
          <cell r="DF91">
            <v>-100.48015404</v>
          </cell>
          <cell r="DG91">
            <v>-7.8055895299999989</v>
          </cell>
        </row>
        <row r="92">
          <cell r="B92">
            <v>92</v>
          </cell>
          <cell r="C92" t="str">
            <v>Comissões s/ vendas</v>
          </cell>
          <cell r="D92">
            <v>1436</v>
          </cell>
          <cell r="E92">
            <v>1437</v>
          </cell>
          <cell r="G92">
            <v>1436</v>
          </cell>
          <cell r="H92">
            <v>1437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-2.1051257699999999</v>
          </cell>
          <cell r="Q92">
            <v>-2.1051257699999999</v>
          </cell>
          <cell r="R92">
            <v>0</v>
          </cell>
          <cell r="S92">
            <v>0</v>
          </cell>
          <cell r="T92">
            <v>-3.9144094599999999</v>
          </cell>
          <cell r="U92">
            <v>-1.80928369</v>
          </cell>
          <cell r="V92">
            <v>0</v>
          </cell>
          <cell r="W92">
            <v>0</v>
          </cell>
          <cell r="X92">
            <v>-5.1937895100000011</v>
          </cell>
          <cell r="Y92">
            <v>-1.2793800500000012</v>
          </cell>
          <cell r="Z92">
            <v>0</v>
          </cell>
          <cell r="AA92">
            <v>0</v>
          </cell>
          <cell r="AB92">
            <v>-5.7826841200000008</v>
          </cell>
          <cell r="AC92">
            <v>-0.58889460999999965</v>
          </cell>
          <cell r="AD92">
            <v>0</v>
          </cell>
          <cell r="AE92">
            <v>0</v>
          </cell>
          <cell r="AF92">
            <v>-6.121827230000001</v>
          </cell>
          <cell r="AG92">
            <v>-0.33914311000000019</v>
          </cell>
          <cell r="AH92">
            <v>0</v>
          </cell>
          <cell r="AI92">
            <v>0</v>
          </cell>
          <cell r="AJ92">
            <v>-5.8409888900000011</v>
          </cell>
          <cell r="AK92">
            <v>0.28083833999999985</v>
          </cell>
          <cell r="AL92">
            <v>0</v>
          </cell>
          <cell r="AM92">
            <v>0</v>
          </cell>
          <cell r="AN92">
            <v>-6.5792561600000017</v>
          </cell>
          <cell r="AO92">
            <v>-0.73826727000000059</v>
          </cell>
          <cell r="AP92">
            <v>0</v>
          </cell>
          <cell r="AQ92">
            <v>0</v>
          </cell>
          <cell r="AR92">
            <v>-7.6388073300000023</v>
          </cell>
          <cell r="AS92">
            <v>-1.0595511700000007</v>
          </cell>
          <cell r="AT92">
            <v>0</v>
          </cell>
          <cell r="AU92">
            <v>0</v>
          </cell>
          <cell r="AV92">
            <v>-9.4756441500000026</v>
          </cell>
          <cell r="AW92">
            <v>-1.8368368200000003</v>
          </cell>
          <cell r="AX92">
            <v>0</v>
          </cell>
          <cell r="AY92">
            <v>0</v>
          </cell>
          <cell r="AZ92">
            <v>-11.857084620000004</v>
          </cell>
          <cell r="BA92">
            <v>-2.3814404700000011</v>
          </cell>
          <cell r="BB92">
            <v>0</v>
          </cell>
          <cell r="BC92">
            <v>0</v>
          </cell>
          <cell r="BD92">
            <v>-13.596340240000002</v>
          </cell>
          <cell r="BE92">
            <v>-1.739255619999998</v>
          </cell>
          <cell r="BF92">
            <v>0</v>
          </cell>
          <cell r="BG92">
            <v>0</v>
          </cell>
          <cell r="BH92">
            <v>-15.003166000000002</v>
          </cell>
          <cell r="BI92">
            <v>-1.4068257600000003</v>
          </cell>
          <cell r="BJ92">
            <v>0</v>
          </cell>
          <cell r="BK92">
            <v>0</v>
          </cell>
          <cell r="BL92">
            <v>-0.85994166999999988</v>
          </cell>
          <cell r="BM92">
            <v>-0.85994166999999988</v>
          </cell>
          <cell r="BN92">
            <v>-0.97304186999999998</v>
          </cell>
          <cell r="BO92">
            <v>-0.97304186999999998</v>
          </cell>
          <cell r="BP92">
            <v>-1.7708548400000002</v>
          </cell>
          <cell r="BQ92">
            <v>-0.91091317000000027</v>
          </cell>
          <cell r="BR92">
            <v>-1.8627863199999999</v>
          </cell>
          <cell r="BS92">
            <v>-0.88974444999999991</v>
          </cell>
          <cell r="BT92">
            <v>-2.8468754600000001</v>
          </cell>
          <cell r="BU92">
            <v>-1.07602062</v>
          </cell>
          <cell r="BV92">
            <v>-2.74532621</v>
          </cell>
          <cell r="BW92">
            <v>-0.88253988999999999</v>
          </cell>
          <cell r="BX92">
            <v>-3.1904965699999996</v>
          </cell>
          <cell r="BY92">
            <v>-0.34362110999999951</v>
          </cell>
          <cell r="BZ92">
            <v>-3.2576105699999998</v>
          </cell>
          <cell r="CA92">
            <v>-0.51228435999999999</v>
          </cell>
          <cell r="CB92">
            <v>-3.7043258300000002</v>
          </cell>
          <cell r="CC92">
            <v>-0.51382926000000051</v>
          </cell>
          <cell r="CD92">
            <v>-3.7555069999999997</v>
          </cell>
          <cell r="CE92">
            <v>-0.49789643</v>
          </cell>
          <cell r="CF92">
            <v>-4.2310625700000006</v>
          </cell>
          <cell r="CG92">
            <v>-0.52673674000000048</v>
          </cell>
          <cell r="CH92">
            <v>-4.3740463799999993</v>
          </cell>
          <cell r="CI92">
            <v>-0.61853937999999997</v>
          </cell>
          <cell r="CJ92">
            <v>-5.0385715199999996</v>
          </cell>
          <cell r="CK92">
            <v>-0.807508949999999</v>
          </cell>
          <cell r="CL92">
            <v>-5.1861045899999993</v>
          </cell>
          <cell r="CM92">
            <v>-0.81205821</v>
          </cell>
          <cell r="CN92">
            <v>-6.0450464700000008</v>
          </cell>
          <cell r="CO92">
            <v>-1.0064749500000012</v>
          </cell>
          <cell r="CP92">
            <v>-6.5362958999999989</v>
          </cell>
          <cell r="CQ92">
            <v>-1.35019131</v>
          </cell>
          <cell r="CR92">
            <v>-7.8222889300000009</v>
          </cell>
          <cell r="CS92">
            <v>-1.7772424600000001</v>
          </cell>
          <cell r="CT92">
            <v>-8.617014339999999</v>
          </cell>
          <cell r="CU92">
            <v>-2.0807184400000001</v>
          </cell>
          <cell r="CV92">
            <v>-10.076756280000001</v>
          </cell>
          <cell r="CW92">
            <v>-2.2544673500000005</v>
          </cell>
          <cell r="CX92">
            <v>-11.006352869999999</v>
          </cell>
          <cell r="CY92">
            <v>-2.3893385299999998</v>
          </cell>
          <cell r="CZ92">
            <v>-12.564359170000001</v>
          </cell>
          <cell r="DA92">
            <v>-2.4876028899999998</v>
          </cell>
          <cell r="DB92">
            <v>-13.015142519999998</v>
          </cell>
          <cell r="DC92">
            <v>-2.0087896499999998</v>
          </cell>
          <cell r="DD92">
            <v>0</v>
          </cell>
          <cell r="DE92">
            <v>12.564359170000001</v>
          </cell>
          <cell r="DF92">
            <v>-14.207674969999998</v>
          </cell>
          <cell r="DG92">
            <v>-1.1925324499999999</v>
          </cell>
        </row>
        <row r="93">
          <cell r="B93">
            <v>93</v>
          </cell>
          <cell r="C93" t="str">
            <v>Fretes e pedágios</v>
          </cell>
          <cell r="D93">
            <v>1438</v>
          </cell>
          <cell r="E93">
            <v>1439</v>
          </cell>
          <cell r="F93">
            <v>1440</v>
          </cell>
          <cell r="G93">
            <v>1438</v>
          </cell>
          <cell r="H93">
            <v>1439</v>
          </cell>
          <cell r="I93">
            <v>1440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-2.4114738900000003</v>
          </cell>
          <cell r="Q93">
            <v>-2.4114738900000003</v>
          </cell>
          <cell r="R93">
            <v>0</v>
          </cell>
          <cell r="S93">
            <v>0</v>
          </cell>
          <cell r="T93">
            <v>-5.8484382100000003</v>
          </cell>
          <cell r="U93">
            <v>-3.43696432</v>
          </cell>
          <cell r="V93">
            <v>0</v>
          </cell>
          <cell r="W93">
            <v>0</v>
          </cell>
          <cell r="X93">
            <v>-9.0223263799999991</v>
          </cell>
          <cell r="Y93">
            <v>-3.1738881699999988</v>
          </cell>
          <cell r="Z93">
            <v>0</v>
          </cell>
          <cell r="AA93">
            <v>0</v>
          </cell>
          <cell r="AB93">
            <v>-10.40614324</v>
          </cell>
          <cell r="AC93">
            <v>-1.3838168600000014</v>
          </cell>
          <cell r="AD93">
            <v>0</v>
          </cell>
          <cell r="AE93">
            <v>0</v>
          </cell>
          <cell r="AF93">
            <v>-11.81225353</v>
          </cell>
          <cell r="AG93">
            <v>-1.4061102899999991</v>
          </cell>
          <cell r="AH93">
            <v>0</v>
          </cell>
          <cell r="AI93">
            <v>0</v>
          </cell>
          <cell r="AJ93">
            <v>-13.7433914</v>
          </cell>
          <cell r="AK93">
            <v>-1.9311378700000006</v>
          </cell>
          <cell r="AL93">
            <v>0</v>
          </cell>
          <cell r="AM93">
            <v>0</v>
          </cell>
          <cell r="AN93">
            <v>-16.593338339999999</v>
          </cell>
          <cell r="AO93">
            <v>-2.8499469399999988</v>
          </cell>
          <cell r="AP93">
            <v>0</v>
          </cell>
          <cell r="AQ93">
            <v>0</v>
          </cell>
          <cell r="AR93">
            <v>-21.525423910000001</v>
          </cell>
          <cell r="AS93">
            <v>-4.9320855700000017</v>
          </cell>
          <cell r="AT93">
            <v>0</v>
          </cell>
          <cell r="AU93">
            <v>0</v>
          </cell>
          <cell r="AV93">
            <v>-29.21583575</v>
          </cell>
          <cell r="AW93">
            <v>-7.6904118399999994</v>
          </cell>
          <cell r="AX93">
            <v>0</v>
          </cell>
          <cell r="AY93">
            <v>0</v>
          </cell>
          <cell r="AZ93">
            <v>-39.39653019</v>
          </cell>
          <cell r="BA93">
            <v>-10.18069444</v>
          </cell>
          <cell r="BB93">
            <v>0</v>
          </cell>
          <cell r="BC93">
            <v>0</v>
          </cell>
          <cell r="BD93">
            <v>-47.245287600000005</v>
          </cell>
          <cell r="BE93">
            <v>-7.8487574100000046</v>
          </cell>
          <cell r="BF93">
            <v>0</v>
          </cell>
          <cell r="BG93">
            <v>0</v>
          </cell>
          <cell r="BH93">
            <v>-52.470234890000008</v>
          </cell>
          <cell r="BI93">
            <v>-5.2249472900000029</v>
          </cell>
          <cell r="BJ93">
            <v>0</v>
          </cell>
          <cell r="BK93">
            <v>0</v>
          </cell>
          <cell r="BL93">
            <v>-3.5685035800000002</v>
          </cell>
          <cell r="BM93">
            <v>-3.5685035800000002</v>
          </cell>
          <cell r="BN93">
            <v>-4.1170179600000001</v>
          </cell>
          <cell r="BO93">
            <v>-4.1170179600000001</v>
          </cell>
          <cell r="BP93">
            <v>-6.7648856499999992</v>
          </cell>
          <cell r="BQ93">
            <v>-3.196382069999999</v>
          </cell>
          <cell r="BR93">
            <v>-7.9372172599999997</v>
          </cell>
          <cell r="BS93">
            <v>-3.8201992999999996</v>
          </cell>
          <cell r="BT93">
            <v>-11.03157334</v>
          </cell>
          <cell r="BU93">
            <v>-4.2666876900000004</v>
          </cell>
          <cell r="BV93">
            <v>-11.73892391</v>
          </cell>
          <cell r="BW93">
            <v>-3.8017066499999999</v>
          </cell>
          <cell r="BX93">
            <v>-13.307168099999998</v>
          </cell>
          <cell r="BY93">
            <v>-2.2755947599999988</v>
          </cell>
          <cell r="BZ93">
            <v>-14.003531880000001</v>
          </cell>
          <cell r="CA93">
            <v>-2.2646079700000001</v>
          </cell>
          <cell r="CB93">
            <v>-16.49819033</v>
          </cell>
          <cell r="CC93">
            <v>-3.1910222300000015</v>
          </cell>
          <cell r="CD93">
            <v>-16.4078117</v>
          </cell>
          <cell r="CE93">
            <v>-2.4042798200000002</v>
          </cell>
          <cell r="CF93">
            <v>-19.680909459999999</v>
          </cell>
          <cell r="CG93">
            <v>-3.1827191299999988</v>
          </cell>
          <cell r="CH93">
            <v>-19.511103519999999</v>
          </cell>
          <cell r="CI93">
            <v>-3.1032918200000004</v>
          </cell>
          <cell r="CJ93">
            <v>-24.059031199999996</v>
          </cell>
          <cell r="CK93">
            <v>-4.3781217399999974</v>
          </cell>
          <cell r="CL93">
            <v>-23.70749704</v>
          </cell>
          <cell r="CM93">
            <v>-4.1963935200000009</v>
          </cell>
          <cell r="CN93">
            <v>-29.449278839999995</v>
          </cell>
          <cell r="CO93">
            <v>-5.3902476399999983</v>
          </cell>
          <cell r="CP93">
            <v>-30.33772416</v>
          </cell>
          <cell r="CQ93">
            <v>-6.6302271199999998</v>
          </cell>
          <cell r="CR93">
            <v>-37.676239219999999</v>
          </cell>
          <cell r="CS93">
            <v>-8.2269603800000048</v>
          </cell>
          <cell r="CT93">
            <v>-39.770229260000001</v>
          </cell>
          <cell r="CU93">
            <v>-9.4325051000000002</v>
          </cell>
          <cell r="CV93">
            <v>-48.457336889999993</v>
          </cell>
          <cell r="CW93">
            <v>-10.781097669999994</v>
          </cell>
          <cell r="CX93">
            <v>-50.441835600000005</v>
          </cell>
          <cell r="CY93">
            <v>-10.67160634</v>
          </cell>
          <cell r="CZ93">
            <v>-59.445629229999994</v>
          </cell>
          <cell r="DA93">
            <v>-10.988292340000001</v>
          </cell>
          <cell r="DB93">
            <v>-59.641917480000004</v>
          </cell>
          <cell r="DC93">
            <v>-9.200081879999999</v>
          </cell>
          <cell r="DD93">
            <v>0</v>
          </cell>
          <cell r="DE93">
            <v>59.445629229999994</v>
          </cell>
          <cell r="DF93">
            <v>-64.56596132</v>
          </cell>
          <cell r="DG93">
            <v>-4.9240438399999995</v>
          </cell>
        </row>
        <row r="94">
          <cell r="B94">
            <v>94</v>
          </cell>
          <cell r="C94" t="str">
            <v>Propaganda e eventos</v>
          </cell>
          <cell r="D94">
            <v>1441</v>
          </cell>
          <cell r="E94">
            <v>1442</v>
          </cell>
          <cell r="G94">
            <v>1441</v>
          </cell>
          <cell r="H94">
            <v>1442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-5.7625570000000001E-2</v>
          </cell>
          <cell r="Q94">
            <v>-5.7625570000000001E-2</v>
          </cell>
          <cell r="R94">
            <v>0</v>
          </cell>
          <cell r="S94">
            <v>0</v>
          </cell>
          <cell r="T94">
            <v>-0.17144009000000002</v>
          </cell>
          <cell r="U94">
            <v>-0.11381452000000002</v>
          </cell>
          <cell r="V94">
            <v>0</v>
          </cell>
          <cell r="W94">
            <v>0</v>
          </cell>
          <cell r="X94">
            <v>-0.24877534999999998</v>
          </cell>
          <cell r="Y94">
            <v>-7.7335259999999961E-2</v>
          </cell>
          <cell r="Z94">
            <v>0</v>
          </cell>
          <cell r="AA94">
            <v>0</v>
          </cell>
          <cell r="AB94">
            <v>-0.34158862000000001</v>
          </cell>
          <cell r="AC94">
            <v>-9.2813270000000031E-2</v>
          </cell>
          <cell r="AD94">
            <v>0</v>
          </cell>
          <cell r="AE94">
            <v>0</v>
          </cell>
          <cell r="AF94">
            <v>-0.40538064000000001</v>
          </cell>
          <cell r="AG94">
            <v>-6.3792020000000005E-2</v>
          </cell>
          <cell r="AH94">
            <v>0</v>
          </cell>
          <cell r="AI94">
            <v>0</v>
          </cell>
          <cell r="AJ94">
            <v>-0.48315648999999999</v>
          </cell>
          <cell r="AK94">
            <v>-7.777584999999998E-2</v>
          </cell>
          <cell r="AL94">
            <v>0</v>
          </cell>
          <cell r="AM94">
            <v>0</v>
          </cell>
          <cell r="AN94">
            <v>-0.56743100000000002</v>
          </cell>
          <cell r="AO94">
            <v>-8.4274510000000025E-2</v>
          </cell>
          <cell r="AP94">
            <v>0</v>
          </cell>
          <cell r="AQ94">
            <v>0</v>
          </cell>
          <cell r="AR94">
            <v>-0.65985646999999992</v>
          </cell>
          <cell r="AS94">
            <v>-9.2425469999999899E-2</v>
          </cell>
          <cell r="AT94">
            <v>0</v>
          </cell>
          <cell r="AU94">
            <v>0</v>
          </cell>
          <cell r="AV94">
            <v>-0.70783867999999994</v>
          </cell>
          <cell r="AW94">
            <v>-4.7982210000000025E-2</v>
          </cell>
          <cell r="AX94">
            <v>0</v>
          </cell>
          <cell r="AY94">
            <v>0</v>
          </cell>
          <cell r="AZ94">
            <v>-0.81005927</v>
          </cell>
          <cell r="BA94">
            <v>-0.10222059000000006</v>
          </cell>
          <cell r="BB94">
            <v>0</v>
          </cell>
          <cell r="BC94">
            <v>0</v>
          </cell>
          <cell r="BD94">
            <v>-0.86886808000000004</v>
          </cell>
          <cell r="BE94">
            <v>-5.8808810000000045E-2</v>
          </cell>
          <cell r="BF94">
            <v>0</v>
          </cell>
          <cell r="BG94">
            <v>0</v>
          </cell>
          <cell r="BH94">
            <v>-0.89857830000000005</v>
          </cell>
          <cell r="BI94">
            <v>-2.9710220000000009E-2</v>
          </cell>
          <cell r="BJ94">
            <v>0</v>
          </cell>
          <cell r="BK94">
            <v>0</v>
          </cell>
          <cell r="BL94">
            <v>-1.388909E-2</v>
          </cell>
          <cell r="BM94">
            <v>-1.388909E-2</v>
          </cell>
          <cell r="BN94">
            <v>-7.2374910000000001E-2</v>
          </cell>
          <cell r="BO94">
            <v>-7.2374910000000001E-2</v>
          </cell>
          <cell r="BP94">
            <v>-8.9433940000000003E-2</v>
          </cell>
          <cell r="BQ94">
            <v>-7.5544849999999997E-2</v>
          </cell>
          <cell r="BR94">
            <v>-0.14867909000000001</v>
          </cell>
          <cell r="BS94">
            <v>-7.6304179999999999E-2</v>
          </cell>
          <cell r="BT94">
            <v>-0.19188925999999998</v>
          </cell>
          <cell r="BU94">
            <v>-0.10245531999999997</v>
          </cell>
          <cell r="BV94">
            <v>-0.27684536000000004</v>
          </cell>
          <cell r="BW94">
            <v>-0.12816627</v>
          </cell>
          <cell r="BX94">
            <v>-0.23476622</v>
          </cell>
          <cell r="BY94">
            <v>-4.287696000000002E-2</v>
          </cell>
          <cell r="BZ94">
            <v>-0.39136642000000005</v>
          </cell>
          <cell r="CA94">
            <v>-0.11452105999999999</v>
          </cell>
          <cell r="CB94">
            <v>-0.30919084000000002</v>
          </cell>
          <cell r="CC94">
            <v>-7.4424620000000025E-2</v>
          </cell>
          <cell r="CD94">
            <v>-0.46486828000000002</v>
          </cell>
          <cell r="CE94">
            <v>-7.3501860000000002E-2</v>
          </cell>
          <cell r="CF94">
            <v>-0.49219996999999999</v>
          </cell>
          <cell r="CG94">
            <v>-0.18300912999999996</v>
          </cell>
          <cell r="CH94">
            <v>-0.57906310999999999</v>
          </cell>
          <cell r="CI94">
            <v>-0.11419482999999998</v>
          </cell>
          <cell r="CJ94">
            <v>-0.56525065000000008</v>
          </cell>
          <cell r="CK94">
            <v>-7.305068000000009E-2</v>
          </cell>
          <cell r="CL94">
            <v>-0.66810232999999997</v>
          </cell>
          <cell r="CM94">
            <v>-8.9039220000000002E-2</v>
          </cell>
          <cell r="CN94">
            <v>-0.73114705000000002</v>
          </cell>
          <cell r="CO94">
            <v>-0.16589639999999994</v>
          </cell>
          <cell r="CP94">
            <v>-0.76697342999999996</v>
          </cell>
          <cell r="CQ94">
            <v>-9.8871100000000003E-2</v>
          </cell>
          <cell r="CR94">
            <v>-0.78993060000000004</v>
          </cell>
          <cell r="CS94">
            <v>-5.8783550000000018E-2</v>
          </cell>
          <cell r="CT94">
            <v>-0.85690551999999998</v>
          </cell>
          <cell r="CU94">
            <v>-8.9932089999999992E-2</v>
          </cell>
          <cell r="CV94">
            <v>-0.85790456000000004</v>
          </cell>
          <cell r="CW94">
            <v>-6.797396E-2</v>
          </cell>
          <cell r="CX94">
            <v>-0.93809360999999991</v>
          </cell>
          <cell r="CY94">
            <v>-8.1188089999999991E-2</v>
          </cell>
          <cell r="CZ94">
            <v>-0.94690772000000001</v>
          </cell>
          <cell r="DA94">
            <v>-8.900315999999997E-2</v>
          </cell>
          <cell r="DB94">
            <v>-1.0055187399999999</v>
          </cell>
          <cell r="DC94">
            <v>-6.742513E-2</v>
          </cell>
          <cell r="DD94">
            <v>0</v>
          </cell>
          <cell r="DE94">
            <v>0.94690772000000001</v>
          </cell>
          <cell r="DF94">
            <v>-1.0567590699999998</v>
          </cell>
          <cell r="DG94">
            <v>-5.1240330000000001E-2</v>
          </cell>
        </row>
        <row r="95">
          <cell r="B95">
            <v>95</v>
          </cell>
          <cell r="C95" t="str">
            <v>Pessoal</v>
          </cell>
          <cell r="D95">
            <v>1491</v>
          </cell>
          <cell r="E95">
            <v>1508</v>
          </cell>
          <cell r="F95">
            <v>1521</v>
          </cell>
          <cell r="G95">
            <v>1491</v>
          </cell>
          <cell r="H95">
            <v>1508</v>
          </cell>
          <cell r="I95">
            <v>1521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-0.84027741999999983</v>
          </cell>
          <cell r="Q95">
            <v>-0.84027741999999983</v>
          </cell>
          <cell r="R95">
            <v>0</v>
          </cell>
          <cell r="S95">
            <v>0</v>
          </cell>
          <cell r="T95">
            <v>-1.82402055</v>
          </cell>
          <cell r="U95">
            <v>-0.98374313000000013</v>
          </cell>
          <cell r="V95">
            <v>0</v>
          </cell>
          <cell r="W95">
            <v>0</v>
          </cell>
          <cell r="X95">
            <v>-2.6528995300000004</v>
          </cell>
          <cell r="Y95">
            <v>-0.82887898000000049</v>
          </cell>
          <cell r="Z95">
            <v>0</v>
          </cell>
          <cell r="AA95">
            <v>0</v>
          </cell>
          <cell r="AB95">
            <v>-3.5161799800000009</v>
          </cell>
          <cell r="AC95">
            <v>-0.86328045000000042</v>
          </cell>
          <cell r="AD95">
            <v>0</v>
          </cell>
          <cell r="AE95">
            <v>0</v>
          </cell>
          <cell r="AF95">
            <v>-4.3940191200000003</v>
          </cell>
          <cell r="AG95">
            <v>-0.87783913999999941</v>
          </cell>
          <cell r="AH95">
            <v>0</v>
          </cell>
          <cell r="AI95">
            <v>0</v>
          </cell>
          <cell r="AJ95">
            <v>-5.3938616099999992</v>
          </cell>
          <cell r="AK95">
            <v>-0.99984248999999892</v>
          </cell>
          <cell r="AL95">
            <v>0</v>
          </cell>
          <cell r="AM95">
            <v>0</v>
          </cell>
          <cell r="AN95">
            <v>-6.2745244400000013</v>
          </cell>
          <cell r="AO95">
            <v>-0.88066283000000212</v>
          </cell>
          <cell r="AP95">
            <v>0</v>
          </cell>
          <cell r="AQ95">
            <v>0</v>
          </cell>
          <cell r="AR95">
            <v>-7.2123360299999986</v>
          </cell>
          <cell r="AS95">
            <v>-0.93781158999999725</v>
          </cell>
          <cell r="AT95">
            <v>0</v>
          </cell>
          <cell r="AU95">
            <v>0</v>
          </cell>
          <cell r="AV95">
            <v>-8.2811056300000008</v>
          </cell>
          <cell r="AW95">
            <v>-1.0687696000000022</v>
          </cell>
          <cell r="AX95">
            <v>0</v>
          </cell>
          <cell r="AY95">
            <v>0</v>
          </cell>
          <cell r="AZ95">
            <v>-9.7690814800000005</v>
          </cell>
          <cell r="BA95">
            <v>-1.4879758499999998</v>
          </cell>
          <cell r="BB95">
            <v>0</v>
          </cell>
          <cell r="BC95">
            <v>0</v>
          </cell>
          <cell r="BD95">
            <v>-10.9086485</v>
          </cell>
          <cell r="BE95">
            <v>-1.1395670199999994</v>
          </cell>
          <cell r="BF95">
            <v>0</v>
          </cell>
          <cell r="BG95">
            <v>0</v>
          </cell>
          <cell r="BH95">
            <v>-11.968966110000004</v>
          </cell>
          <cell r="BI95">
            <v>-1.0603176100000038</v>
          </cell>
          <cell r="BJ95">
            <v>0</v>
          </cell>
          <cell r="BK95">
            <v>0</v>
          </cell>
          <cell r="BL95">
            <v>-0.86465351000000001</v>
          </cell>
          <cell r="BM95">
            <v>-0.86465351000000001</v>
          </cell>
          <cell r="BN95">
            <v>-1.0228892000000001</v>
          </cell>
          <cell r="BO95">
            <v>-1.0228892000000001</v>
          </cell>
          <cell r="BP95">
            <v>-1.8130561899999995</v>
          </cell>
          <cell r="BQ95">
            <v>-0.9484026799999995</v>
          </cell>
          <cell r="BR95">
            <v>-2.0310120200000004</v>
          </cell>
          <cell r="BS95">
            <v>-1.0081228200000001</v>
          </cell>
          <cell r="BT95">
            <v>-2.7066447200000003</v>
          </cell>
          <cell r="BU95">
            <v>-0.89358853000000082</v>
          </cell>
          <cell r="BV95">
            <v>-3.0380196600000007</v>
          </cell>
          <cell r="BW95">
            <v>-1.0070076400000001</v>
          </cell>
          <cell r="BX95">
            <v>-3.9200249600000001</v>
          </cell>
          <cell r="BY95">
            <v>-1.2133802399999998</v>
          </cell>
          <cell r="BZ95">
            <v>-4.0531093600000005</v>
          </cell>
          <cell r="CA95">
            <v>-1.0150897000000001</v>
          </cell>
          <cell r="CB95">
            <v>-4.89717935</v>
          </cell>
          <cell r="CC95">
            <v>-0.97715438999999993</v>
          </cell>
          <cell r="CD95">
            <v>-5.0699700100000005</v>
          </cell>
          <cell r="CE95">
            <v>-1.0168606499999999</v>
          </cell>
          <cell r="CF95">
            <v>-6.06602701</v>
          </cell>
          <cell r="CG95">
            <v>-1.16884766</v>
          </cell>
          <cell r="CH95">
            <v>-6.0870586800000002</v>
          </cell>
          <cell r="CI95">
            <v>-1.0170886700000001</v>
          </cell>
          <cell r="CJ95">
            <v>-7.0872238400000009</v>
          </cell>
          <cell r="CK95">
            <v>-1.0211968300000009</v>
          </cell>
          <cell r="CL95">
            <v>-7.1046954299999996</v>
          </cell>
          <cell r="CM95">
            <v>-1.0176367499999999</v>
          </cell>
          <cell r="CN95">
            <v>-8.2354212600000025</v>
          </cell>
          <cell r="CO95">
            <v>-1.1481974200000016</v>
          </cell>
          <cell r="CP95">
            <v>-8.1193330100000001</v>
          </cell>
          <cell r="CQ95">
            <v>-1.0146375800000003</v>
          </cell>
          <cell r="CR95">
            <v>-9.4658978200000004</v>
          </cell>
          <cell r="CS95">
            <v>-1.2304765599999978</v>
          </cell>
          <cell r="CT95">
            <v>-9.1428686599999995</v>
          </cell>
          <cell r="CU95">
            <v>-1.0235356500000001</v>
          </cell>
          <cell r="CV95">
            <v>-10.552063030000001</v>
          </cell>
          <cell r="CW95">
            <v>-1.0861652100000008</v>
          </cell>
          <cell r="CX95">
            <v>-10.16797197</v>
          </cell>
          <cell r="CY95">
            <v>-1.02510331</v>
          </cell>
          <cell r="CZ95">
            <v>-12.044461590000001</v>
          </cell>
          <cell r="DA95">
            <v>-1.4923985599999998</v>
          </cell>
          <cell r="DB95">
            <v>-11.197927160000001</v>
          </cell>
          <cell r="DC95">
            <v>-1.0299551900000001</v>
          </cell>
          <cell r="DD95">
            <v>0</v>
          </cell>
          <cell r="DE95">
            <v>12.044461590000001</v>
          </cell>
          <cell r="DF95">
            <v>-12.21907427</v>
          </cell>
          <cell r="DG95">
            <v>-1.0211471100000002</v>
          </cell>
        </row>
        <row r="96">
          <cell r="B96">
            <v>96</v>
          </cell>
          <cell r="C96" t="str">
            <v>Despesas com viagens</v>
          </cell>
          <cell r="D96">
            <v>1533</v>
          </cell>
          <cell r="G96">
            <v>1533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-0.16295330999999999</v>
          </cell>
          <cell r="Q96">
            <v>-0.16295330999999999</v>
          </cell>
          <cell r="R96">
            <v>0</v>
          </cell>
          <cell r="S96">
            <v>0</v>
          </cell>
          <cell r="T96">
            <v>-0.26516276999999999</v>
          </cell>
          <cell r="U96">
            <v>-0.10220946</v>
          </cell>
          <cell r="V96">
            <v>0</v>
          </cell>
          <cell r="W96">
            <v>0</v>
          </cell>
          <cell r="X96">
            <v>-0.42318180000000011</v>
          </cell>
          <cell r="Y96">
            <v>-0.15801903000000012</v>
          </cell>
          <cell r="Z96">
            <v>0</v>
          </cell>
          <cell r="AA96">
            <v>0</v>
          </cell>
          <cell r="AB96">
            <v>-0.60312357999999999</v>
          </cell>
          <cell r="AC96">
            <v>-0.17994177999999988</v>
          </cell>
          <cell r="AD96">
            <v>0</v>
          </cell>
          <cell r="AE96">
            <v>0</v>
          </cell>
          <cell r="AF96">
            <v>-0.74960565000000001</v>
          </cell>
          <cell r="AG96">
            <v>-0.14648207000000002</v>
          </cell>
          <cell r="AH96">
            <v>0</v>
          </cell>
          <cell r="AI96">
            <v>0</v>
          </cell>
          <cell r="AJ96">
            <v>-0.92423037000000008</v>
          </cell>
          <cell r="AK96">
            <v>-0.17462472000000007</v>
          </cell>
          <cell r="AL96">
            <v>0</v>
          </cell>
          <cell r="AM96">
            <v>0</v>
          </cell>
          <cell r="AN96">
            <v>-1.0907284100000001</v>
          </cell>
          <cell r="AO96">
            <v>-0.16649804000000001</v>
          </cell>
          <cell r="AP96">
            <v>0</v>
          </cell>
          <cell r="AQ96">
            <v>0</v>
          </cell>
          <cell r="AR96">
            <v>-1.2584588999999999</v>
          </cell>
          <cell r="AS96">
            <v>-0.16773048999999984</v>
          </cell>
          <cell r="AT96">
            <v>0</v>
          </cell>
          <cell r="AU96">
            <v>0</v>
          </cell>
          <cell r="AV96">
            <v>-1.4184116599999999</v>
          </cell>
          <cell r="AW96">
            <v>-0.15995275999999992</v>
          </cell>
          <cell r="AX96">
            <v>0</v>
          </cell>
          <cell r="AY96">
            <v>0</v>
          </cell>
          <cell r="AZ96">
            <v>-1.6098295200000001</v>
          </cell>
          <cell r="BA96">
            <v>-0.19141786000000027</v>
          </cell>
          <cell r="BB96">
            <v>0</v>
          </cell>
          <cell r="BC96">
            <v>0</v>
          </cell>
          <cell r="BD96">
            <v>-1.7733063199999997</v>
          </cell>
          <cell r="BE96">
            <v>-0.16347679999999953</v>
          </cell>
          <cell r="BF96">
            <v>0</v>
          </cell>
          <cell r="BG96">
            <v>0</v>
          </cell>
          <cell r="BH96">
            <v>-1.94012826</v>
          </cell>
          <cell r="BI96">
            <v>-0.16682194000000039</v>
          </cell>
          <cell r="BJ96">
            <v>0</v>
          </cell>
          <cell r="BK96">
            <v>0</v>
          </cell>
          <cell r="BL96">
            <v>-0.15974475999999999</v>
          </cell>
          <cell r="BM96">
            <v>-0.15974475999999999</v>
          </cell>
          <cell r="BN96">
            <v>-0.16336400999999995</v>
          </cell>
          <cell r="BO96">
            <v>-0.16336400999999995</v>
          </cell>
          <cell r="BP96">
            <v>-0.32179841000000003</v>
          </cell>
          <cell r="BQ96">
            <v>-0.16205365000000005</v>
          </cell>
          <cell r="BR96">
            <v>-0.32828351999999994</v>
          </cell>
          <cell r="BS96">
            <v>-0.16491950999999996</v>
          </cell>
          <cell r="BT96">
            <v>-0.47840926</v>
          </cell>
          <cell r="BU96">
            <v>-0.15661084999999997</v>
          </cell>
          <cell r="BV96">
            <v>-0.50852331999999989</v>
          </cell>
          <cell r="BW96">
            <v>-0.18023979999999998</v>
          </cell>
          <cell r="BX96">
            <v>-0.73128792999999992</v>
          </cell>
          <cell r="BY96">
            <v>-0.25287866999999992</v>
          </cell>
          <cell r="BZ96">
            <v>-0.71109420999999995</v>
          </cell>
          <cell r="CA96">
            <v>-0.20257089</v>
          </cell>
          <cell r="CB96">
            <v>-0.97934113</v>
          </cell>
          <cell r="CC96">
            <v>-0.24805320000000008</v>
          </cell>
          <cell r="CD96">
            <v>-0.88542453999999993</v>
          </cell>
          <cell r="CE96">
            <v>-0.17433032999999998</v>
          </cell>
          <cell r="CF96">
            <v>-1.1978187300000001</v>
          </cell>
          <cell r="CG96">
            <v>-0.21847760000000005</v>
          </cell>
          <cell r="CH96">
            <v>-1.0738275099999999</v>
          </cell>
          <cell r="CI96">
            <v>-0.18840297000000003</v>
          </cell>
          <cell r="CJ96">
            <v>-1.38696573</v>
          </cell>
          <cell r="CK96">
            <v>-0.18914699999999995</v>
          </cell>
          <cell r="CL96">
            <v>-1.2533954199999999</v>
          </cell>
          <cell r="CM96">
            <v>-0.17956791</v>
          </cell>
          <cell r="CN96">
            <v>-1.65816469</v>
          </cell>
          <cell r="CO96">
            <v>-0.27119895999999999</v>
          </cell>
          <cell r="CP96">
            <v>-1.44179506</v>
          </cell>
          <cell r="CQ96">
            <v>-0.18839963999999998</v>
          </cell>
          <cell r="CR96">
            <v>-1.9097423</v>
          </cell>
          <cell r="CS96">
            <v>-0.25157761000000001</v>
          </cell>
          <cell r="CT96">
            <v>-1.61921469</v>
          </cell>
          <cell r="CU96">
            <v>-0.17741962999999999</v>
          </cell>
          <cell r="CV96">
            <v>-2.1203720399999999</v>
          </cell>
          <cell r="CW96">
            <v>-0.2106297399999999</v>
          </cell>
          <cell r="CX96">
            <v>-1.80208978</v>
          </cell>
          <cell r="CY96">
            <v>-0.18287508999999999</v>
          </cell>
          <cell r="CZ96">
            <v>-2.29381602</v>
          </cell>
          <cell r="DA96">
            <v>-0.17344398000000005</v>
          </cell>
          <cell r="DB96">
            <v>-1.98028442</v>
          </cell>
          <cell r="DC96">
            <v>-0.17819463999999999</v>
          </cell>
          <cell r="DD96">
            <v>0</v>
          </cell>
          <cell r="DE96">
            <v>2.29381602</v>
          </cell>
          <cell r="DF96">
            <v>-2.15659146</v>
          </cell>
          <cell r="DG96">
            <v>-0.17630703999999997</v>
          </cell>
        </row>
        <row r="97">
          <cell r="B97">
            <v>97</v>
          </cell>
          <cell r="C97" t="str">
            <v>Gerais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-0.3008154799999998</v>
          </cell>
          <cell r="Q97">
            <v>-0.3008154799999998</v>
          </cell>
          <cell r="R97">
            <v>0</v>
          </cell>
          <cell r="S97">
            <v>0</v>
          </cell>
          <cell r="T97">
            <v>-0.4507098199999966</v>
          </cell>
          <cell r="U97">
            <v>-0.14989433999999591</v>
          </cell>
          <cell r="V97">
            <v>0</v>
          </cell>
          <cell r="W97">
            <v>0</v>
          </cell>
          <cell r="X97">
            <v>-0.67841130999999777</v>
          </cell>
          <cell r="Y97">
            <v>-0.22770149000000472</v>
          </cell>
          <cell r="Z97">
            <v>0</v>
          </cell>
          <cell r="AA97">
            <v>0</v>
          </cell>
          <cell r="AB97">
            <v>-0.98415589000000736</v>
          </cell>
          <cell r="AC97">
            <v>-0.30574458000000293</v>
          </cell>
          <cell r="AD97">
            <v>0</v>
          </cell>
          <cell r="AE97">
            <v>0</v>
          </cell>
          <cell r="AF97">
            <v>-1.2677280800000048</v>
          </cell>
          <cell r="AG97">
            <v>-0.28357218999999922</v>
          </cell>
          <cell r="AH97">
            <v>0</v>
          </cell>
          <cell r="AI97">
            <v>0</v>
          </cell>
          <cell r="AJ97">
            <v>-1.5757147099999997</v>
          </cell>
          <cell r="AK97">
            <v>-0.30798662999999449</v>
          </cell>
          <cell r="AL97">
            <v>0</v>
          </cell>
          <cell r="AM97">
            <v>0</v>
          </cell>
          <cell r="AN97">
            <v>-1.8215333100000031</v>
          </cell>
          <cell r="AO97">
            <v>-0.24581860000000511</v>
          </cell>
          <cell r="AP97">
            <v>0</v>
          </cell>
          <cell r="AQ97">
            <v>0</v>
          </cell>
          <cell r="AR97">
            <v>-2.8441983299999976</v>
          </cell>
          <cell r="AS97">
            <v>-1.0226650199999963</v>
          </cell>
          <cell r="AT97">
            <v>0</v>
          </cell>
          <cell r="AU97">
            <v>0</v>
          </cell>
          <cell r="AV97">
            <v>-3.199323359999994</v>
          </cell>
          <cell r="AW97">
            <v>-0.35512502999999285</v>
          </cell>
          <cell r="AX97">
            <v>0</v>
          </cell>
          <cell r="AY97">
            <v>0</v>
          </cell>
          <cell r="AZ97">
            <v>-3.8303378600000215</v>
          </cell>
          <cell r="BA97">
            <v>-0.63101450000001869</v>
          </cell>
          <cell r="BB97">
            <v>0</v>
          </cell>
          <cell r="BC97">
            <v>0</v>
          </cell>
          <cell r="BD97">
            <v>-4.2557029099999824</v>
          </cell>
          <cell r="BE97">
            <v>-0.42536504999998037</v>
          </cell>
          <cell r="BF97">
            <v>0</v>
          </cell>
          <cell r="BG97">
            <v>0</v>
          </cell>
          <cell r="BH97">
            <v>-25.923197230000014</v>
          </cell>
          <cell r="BI97">
            <v>-21.667494320000017</v>
          </cell>
          <cell r="BJ97">
            <v>0</v>
          </cell>
          <cell r="BK97">
            <v>0</v>
          </cell>
          <cell r="BL97">
            <v>-0.84472134999999771</v>
          </cell>
          <cell r="BM97">
            <v>-0.84472134999999771</v>
          </cell>
          <cell r="BN97">
            <v>-0.41231744999999975</v>
          </cell>
          <cell r="BO97">
            <v>-0.41231744999999975</v>
          </cell>
          <cell r="BP97">
            <v>-1.7304895700000031</v>
          </cell>
          <cell r="BQ97">
            <v>-0.88576822000000366</v>
          </cell>
          <cell r="BR97">
            <v>-0.8389405399999994</v>
          </cell>
          <cell r="BS97">
            <v>-0.42662308999999965</v>
          </cell>
          <cell r="BT97">
            <v>-2.7697401600000013</v>
          </cell>
          <cell r="BU97">
            <v>-1.0392505900000009</v>
          </cell>
          <cell r="BV97">
            <v>-1.3228356300000002</v>
          </cell>
          <cell r="BW97">
            <v>-0.48389509000000164</v>
          </cell>
          <cell r="BX97">
            <v>-3.5448091399999981</v>
          </cell>
          <cell r="BY97">
            <v>-0.77506897999999769</v>
          </cell>
          <cell r="BZ97">
            <v>-1.7144303900000004</v>
          </cell>
          <cell r="CA97">
            <v>-0.39159476000000026</v>
          </cell>
          <cell r="CB97">
            <v>-4.4376369199999885</v>
          </cell>
          <cell r="CC97">
            <v>-0.89282777999999308</v>
          </cell>
          <cell r="CD97">
            <v>-2.0983347900000027</v>
          </cell>
          <cell r="CE97">
            <v>-0.38390440000000137</v>
          </cell>
          <cell r="CF97">
            <v>-5.3925613199999916</v>
          </cell>
          <cell r="CG97">
            <v>-0.954924400000003</v>
          </cell>
          <cell r="CH97">
            <v>-2.4753809600000025</v>
          </cell>
          <cell r="CI97">
            <v>-0.37704616999999896</v>
          </cell>
          <cell r="CJ97">
            <v>-6.3269341099999963</v>
          </cell>
          <cell r="CK97">
            <v>-0.93437279000000473</v>
          </cell>
          <cell r="CL97">
            <v>-2.8965051400000092</v>
          </cell>
          <cell r="CM97">
            <v>-0.42112417999999963</v>
          </cell>
          <cell r="CN97">
            <v>-7.4406143400000104</v>
          </cell>
          <cell r="CO97">
            <v>-1.1136802300000053</v>
          </cell>
          <cell r="CP97">
            <v>-3.4826395100000127</v>
          </cell>
          <cell r="CQ97">
            <v>-0.58613437000000168</v>
          </cell>
          <cell r="CR97">
            <v>-8.7174212900000114</v>
          </cell>
          <cell r="CS97">
            <v>-1.2768069500000028</v>
          </cell>
          <cell r="CT97">
            <v>-4.2642685500000184</v>
          </cell>
          <cell r="CU97">
            <v>-0.78162904000000033</v>
          </cell>
          <cell r="CV97">
            <v>-10.260518909999959</v>
          </cell>
          <cell r="CW97">
            <v>-1.543097619999962</v>
          </cell>
          <cell r="CX97">
            <v>-5.1406154200000032</v>
          </cell>
          <cell r="CY97">
            <v>-0.87634687000000078</v>
          </cell>
          <cell r="CZ97">
            <v>-11.726417670000004</v>
          </cell>
          <cell r="DA97">
            <v>-1.4658987600000248</v>
          </cell>
          <cell r="DB97">
            <v>-5.8337741899999997</v>
          </cell>
          <cell r="DC97">
            <v>-0.69315877000000015</v>
          </cell>
          <cell r="DD97">
            <v>0</v>
          </cell>
          <cell r="DE97">
            <v>11.726417670000004</v>
          </cell>
          <cell r="DF97">
            <v>-6.2740929499999964</v>
          </cell>
          <cell r="DG97">
            <v>-0.44031875999999937</v>
          </cell>
        </row>
        <row r="98">
          <cell r="B98">
            <v>98</v>
          </cell>
          <cell r="C98" t="str">
            <v>Despesas administrativas</v>
          </cell>
          <cell r="D98">
            <v>1779</v>
          </cell>
          <cell r="G98">
            <v>1779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-2.1461686000000002</v>
          </cell>
          <cell r="Q98">
            <v>-2.1461686000000002</v>
          </cell>
          <cell r="R98">
            <v>0</v>
          </cell>
          <cell r="S98">
            <v>0</v>
          </cell>
          <cell r="T98">
            <v>-4.0388553099999998</v>
          </cell>
          <cell r="U98">
            <v>-1.8926867099999996</v>
          </cell>
          <cell r="V98">
            <v>0</v>
          </cell>
          <cell r="W98">
            <v>0</v>
          </cell>
          <cell r="X98">
            <v>-6.7264455700000001</v>
          </cell>
          <cell r="Y98">
            <v>-2.6875902600000003</v>
          </cell>
          <cell r="Z98">
            <v>0</v>
          </cell>
          <cell r="AA98">
            <v>0</v>
          </cell>
          <cell r="AB98">
            <v>-8.9287731300000015</v>
          </cell>
          <cell r="AC98">
            <v>-2.2023275600000014</v>
          </cell>
          <cell r="AD98">
            <v>0</v>
          </cell>
          <cell r="AE98">
            <v>0</v>
          </cell>
          <cell r="AF98">
            <v>-11.464732380000001</v>
          </cell>
          <cell r="AG98">
            <v>-2.5359592499999994</v>
          </cell>
          <cell r="AH98">
            <v>0</v>
          </cell>
          <cell r="AI98">
            <v>0</v>
          </cell>
          <cell r="AJ98">
            <v>-13.820596860000004</v>
          </cell>
          <cell r="AK98">
            <v>-2.3558644800000028</v>
          </cell>
          <cell r="AL98">
            <v>0</v>
          </cell>
          <cell r="AM98">
            <v>0</v>
          </cell>
          <cell r="AN98">
            <v>-16.12657317</v>
          </cell>
          <cell r="AO98">
            <v>-2.3059763099999966</v>
          </cell>
          <cell r="AP98">
            <v>0</v>
          </cell>
          <cell r="AQ98">
            <v>0</v>
          </cell>
          <cell r="AR98">
            <v>-20.283323850000006</v>
          </cell>
          <cell r="AS98">
            <v>-4.1567506800000054</v>
          </cell>
          <cell r="AT98">
            <v>0</v>
          </cell>
          <cell r="AU98">
            <v>0</v>
          </cell>
          <cell r="AV98">
            <v>-23.61976761</v>
          </cell>
          <cell r="AW98">
            <v>-3.3364437599999945</v>
          </cell>
          <cell r="AX98">
            <v>0</v>
          </cell>
          <cell r="AY98">
            <v>0</v>
          </cell>
          <cell r="AZ98">
            <v>-27.792380659999996</v>
          </cell>
          <cell r="BA98">
            <v>-4.1726130499999954</v>
          </cell>
          <cell r="BB98">
            <v>0</v>
          </cell>
          <cell r="BC98">
            <v>0</v>
          </cell>
          <cell r="BD98">
            <v>-31.103749770000004</v>
          </cell>
          <cell r="BE98">
            <v>-3.3113691100000082</v>
          </cell>
          <cell r="BF98">
            <v>0</v>
          </cell>
          <cell r="BG98">
            <v>0</v>
          </cell>
          <cell r="BH98">
            <v>-35.216738090000007</v>
          </cell>
          <cell r="BI98">
            <v>-4.112988320000003</v>
          </cell>
          <cell r="BJ98">
            <v>0</v>
          </cell>
          <cell r="BK98">
            <v>0</v>
          </cell>
          <cell r="BL98">
            <v>-2.0438896800000004</v>
          </cell>
          <cell r="BM98">
            <v>-2.0438896800000004</v>
          </cell>
          <cell r="BN98">
            <v>-2.6391121699999998</v>
          </cell>
          <cell r="BO98">
            <v>-2.6391121699999998</v>
          </cell>
          <cell r="BP98">
            <v>-4.1101629999999991</v>
          </cell>
          <cell r="BQ98">
            <v>-2.0662733199999987</v>
          </cell>
          <cell r="BR98">
            <v>-6.2012952299999995</v>
          </cell>
          <cell r="BS98">
            <v>-3.5621830600000002</v>
          </cell>
          <cell r="BT98">
            <v>-6.6622727400000006</v>
          </cell>
          <cell r="BU98">
            <v>-2.5521097400000015</v>
          </cell>
          <cell r="BV98">
            <v>-8.7928731799999991</v>
          </cell>
          <cell r="BW98">
            <v>-2.59157795</v>
          </cell>
          <cell r="BX98">
            <v>-8.7582831999999993</v>
          </cell>
          <cell r="BY98">
            <v>-2.0960104599999987</v>
          </cell>
          <cell r="BZ98">
            <v>-11.420564499999999</v>
          </cell>
          <cell r="CA98">
            <v>-2.6276913199999998</v>
          </cell>
          <cell r="CB98">
            <v>-11.895758740000002</v>
          </cell>
          <cell r="CC98">
            <v>-3.1374755400000023</v>
          </cell>
          <cell r="CD98">
            <v>-13.981628329999999</v>
          </cell>
          <cell r="CE98">
            <v>-2.5610638300000002</v>
          </cell>
          <cell r="CF98">
            <v>-14.727590319999996</v>
          </cell>
          <cell r="CG98">
            <v>-2.831831579999994</v>
          </cell>
          <cell r="CH98">
            <v>-16.727726489999998</v>
          </cell>
          <cell r="CI98">
            <v>-2.7460981599999998</v>
          </cell>
          <cell r="CJ98">
            <v>-18.637400859999996</v>
          </cell>
          <cell r="CK98">
            <v>-3.9098105400000005</v>
          </cell>
          <cell r="CL98">
            <v>-19.515558259999999</v>
          </cell>
          <cell r="CM98">
            <v>-2.7878317700000008</v>
          </cell>
          <cell r="CN98">
            <v>-21.774978979999997</v>
          </cell>
          <cell r="CO98">
            <v>-3.1375781200000006</v>
          </cell>
          <cell r="CP98">
            <v>-22.273931089999998</v>
          </cell>
          <cell r="CQ98">
            <v>-2.7583728299999999</v>
          </cell>
          <cell r="CR98">
            <v>-22.732548079999997</v>
          </cell>
          <cell r="CS98">
            <v>-0.95756910000000062</v>
          </cell>
          <cell r="CT98">
            <v>-25.342013449999996</v>
          </cell>
          <cell r="CU98">
            <v>-3.06808236</v>
          </cell>
          <cell r="CV98">
            <v>-25.261903450000002</v>
          </cell>
          <cell r="CW98">
            <v>-2.5293553700000047</v>
          </cell>
          <cell r="CX98">
            <v>-28.571341109999995</v>
          </cell>
          <cell r="CY98">
            <v>-3.22932766</v>
          </cell>
          <cell r="CZ98">
            <v>-29.409075069999997</v>
          </cell>
          <cell r="DA98">
            <v>-4.1471716199999946</v>
          </cell>
          <cell r="DB98">
            <v>-31.831991019999997</v>
          </cell>
          <cell r="DC98">
            <v>-3.2606499100000002</v>
          </cell>
          <cell r="DD98">
            <v>0</v>
          </cell>
          <cell r="DE98">
            <v>29.409075069999997</v>
          </cell>
          <cell r="DF98">
            <v>-34.517294149999998</v>
          </cell>
          <cell r="DG98">
            <v>-2.6853031299999999</v>
          </cell>
        </row>
        <row r="99">
          <cell r="B99">
            <v>99</v>
          </cell>
          <cell r="C99" t="str">
            <v>Pessoal</v>
          </cell>
          <cell r="D99">
            <v>1663</v>
          </cell>
          <cell r="E99">
            <v>1680</v>
          </cell>
          <cell r="F99">
            <v>1693</v>
          </cell>
          <cell r="G99">
            <v>1663</v>
          </cell>
          <cell r="H99">
            <v>1680</v>
          </cell>
          <cell r="I99">
            <v>1693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-1.0269026799999998</v>
          </cell>
          <cell r="Q99">
            <v>-1.0269026799999998</v>
          </cell>
          <cell r="R99">
            <v>0</v>
          </cell>
          <cell r="S99">
            <v>0</v>
          </cell>
          <cell r="T99">
            <v>-1.9320823299999998</v>
          </cell>
          <cell r="U99">
            <v>-0.90517965</v>
          </cell>
          <cell r="V99">
            <v>0</v>
          </cell>
          <cell r="W99">
            <v>0</v>
          </cell>
          <cell r="X99">
            <v>-2.81772848</v>
          </cell>
          <cell r="Y99">
            <v>-0.88564615000000013</v>
          </cell>
          <cell r="Z99">
            <v>0</v>
          </cell>
          <cell r="AA99">
            <v>0</v>
          </cell>
          <cell r="AB99">
            <v>-3.59400108</v>
          </cell>
          <cell r="AC99">
            <v>-0.77627259999999998</v>
          </cell>
          <cell r="AD99">
            <v>0</v>
          </cell>
          <cell r="AE99">
            <v>0</v>
          </cell>
          <cell r="AF99">
            <v>-4.4602060100000003</v>
          </cell>
          <cell r="AG99">
            <v>-0.86620493000000032</v>
          </cell>
          <cell r="AH99">
            <v>0</v>
          </cell>
          <cell r="AI99">
            <v>0</v>
          </cell>
          <cell r="AJ99">
            <v>-5.4518085100000011</v>
          </cell>
          <cell r="AK99">
            <v>-0.99160250000000083</v>
          </cell>
          <cell r="AL99">
            <v>0</v>
          </cell>
          <cell r="AM99">
            <v>0</v>
          </cell>
          <cell r="AN99">
            <v>-6.4611433599999994</v>
          </cell>
          <cell r="AO99">
            <v>-1.0093348499999983</v>
          </cell>
          <cell r="AP99">
            <v>0</v>
          </cell>
          <cell r="AQ99">
            <v>0</v>
          </cell>
          <cell r="AR99">
            <v>-7.4194543500000005</v>
          </cell>
          <cell r="AS99">
            <v>-0.95831099000000108</v>
          </cell>
          <cell r="AT99">
            <v>0</v>
          </cell>
          <cell r="AU99">
            <v>0</v>
          </cell>
          <cell r="AV99">
            <v>-8.4735845799999989</v>
          </cell>
          <cell r="AW99">
            <v>-1.0541302299999984</v>
          </cell>
          <cell r="AX99">
            <v>0</v>
          </cell>
          <cell r="AY99">
            <v>0</v>
          </cell>
          <cell r="AZ99">
            <v>-9.9831515900000003</v>
          </cell>
          <cell r="BA99">
            <v>-1.5095670100000014</v>
          </cell>
          <cell r="BB99">
            <v>0</v>
          </cell>
          <cell r="BC99">
            <v>0</v>
          </cell>
          <cell r="BD99">
            <v>-11.253025930000002</v>
          </cell>
          <cell r="BE99">
            <v>-1.2698743400000012</v>
          </cell>
          <cell r="BF99">
            <v>0</v>
          </cell>
          <cell r="BG99">
            <v>0</v>
          </cell>
          <cell r="BH99">
            <v>-12.38068157</v>
          </cell>
          <cell r="BI99">
            <v>-1.1276556399999986</v>
          </cell>
          <cell r="BJ99">
            <v>0</v>
          </cell>
          <cell r="BK99">
            <v>0</v>
          </cell>
          <cell r="BL99">
            <v>-0.93712118999999994</v>
          </cell>
          <cell r="BM99">
            <v>-0.93712118999999994</v>
          </cell>
          <cell r="BN99">
            <v>-1.5367476099999999</v>
          </cell>
          <cell r="BO99">
            <v>-1.5367476099999999</v>
          </cell>
          <cell r="BP99">
            <v>-1.8707869699999999</v>
          </cell>
          <cell r="BQ99">
            <v>-0.93366578</v>
          </cell>
          <cell r="BR99">
            <v>-2.9770610099999999</v>
          </cell>
          <cell r="BS99">
            <v>-1.4403134</v>
          </cell>
          <cell r="BT99">
            <v>-2.8644176200000002</v>
          </cell>
          <cell r="BU99">
            <v>-0.99363065000000028</v>
          </cell>
          <cell r="BV99">
            <v>-4.4184214099999997</v>
          </cell>
          <cell r="BW99">
            <v>-1.4413604</v>
          </cell>
          <cell r="BX99">
            <v>-4.0228821200000002</v>
          </cell>
          <cell r="BY99">
            <v>-1.1584645</v>
          </cell>
          <cell r="BZ99">
            <v>-5.8078019999999997</v>
          </cell>
          <cell r="CA99">
            <v>-1.3893805899999998</v>
          </cell>
          <cell r="CB99">
            <v>-5.9086270400000007</v>
          </cell>
          <cell r="CC99">
            <v>-1.8857449200000005</v>
          </cell>
          <cell r="CD99">
            <v>-7.2077488799999996</v>
          </cell>
          <cell r="CE99">
            <v>-1.3999468799999999</v>
          </cell>
          <cell r="CF99">
            <v>-7.0676031599999991</v>
          </cell>
          <cell r="CG99">
            <v>-1.1589761199999984</v>
          </cell>
          <cell r="CH99">
            <v>-8.6197248299999991</v>
          </cell>
          <cell r="CI99">
            <v>-1.4119759500000002</v>
          </cell>
          <cell r="CJ99">
            <v>-8.0629597400000002</v>
          </cell>
          <cell r="CK99">
            <v>-0.99535658000000105</v>
          </cell>
          <cell r="CL99">
            <v>-10.113221529999999</v>
          </cell>
          <cell r="CM99">
            <v>-1.4934967000000001</v>
          </cell>
          <cell r="CN99">
            <v>-9.1949512899999988</v>
          </cell>
          <cell r="CO99">
            <v>-1.1319915499999986</v>
          </cell>
          <cell r="CP99">
            <v>-11.780925929999999</v>
          </cell>
          <cell r="CQ99">
            <v>-1.6677043999999999</v>
          </cell>
          <cell r="CR99">
            <v>-10.531266290000001</v>
          </cell>
          <cell r="CS99">
            <v>-1.3363150000000026</v>
          </cell>
          <cell r="CT99">
            <v>-13.576130929999998</v>
          </cell>
          <cell r="CU99">
            <v>-1.7952049999999999</v>
          </cell>
          <cell r="CV99">
            <v>-11.740411159999999</v>
          </cell>
          <cell r="CW99">
            <v>-1.2091448699999976</v>
          </cell>
          <cell r="CX99">
            <v>-15.441999629999998</v>
          </cell>
          <cell r="CY99">
            <v>-1.8658687000000003</v>
          </cell>
          <cell r="CZ99">
            <v>-13.04709783</v>
          </cell>
          <cell r="DA99">
            <v>-1.3066866700000013</v>
          </cell>
          <cell r="DB99">
            <v>-17.416698819999997</v>
          </cell>
          <cell r="DC99">
            <v>-1.9746991899999999</v>
          </cell>
          <cell r="DD99">
            <v>0</v>
          </cell>
          <cell r="DE99">
            <v>13.04709783</v>
          </cell>
          <cell r="DF99">
            <v>-18.983990679999998</v>
          </cell>
          <cell r="DG99">
            <v>-1.5672918599999999</v>
          </cell>
        </row>
        <row r="100">
          <cell r="B100">
            <v>100</v>
          </cell>
          <cell r="C100" t="str">
            <v>Gerais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-1.1192659200000004</v>
          </cell>
          <cell r="Q100">
            <v>-1.1192659200000004</v>
          </cell>
          <cell r="R100">
            <v>0</v>
          </cell>
          <cell r="S100">
            <v>0</v>
          </cell>
          <cell r="T100">
            <v>-2.1067729799999997</v>
          </cell>
          <cell r="U100">
            <v>-0.98750705999999955</v>
          </cell>
          <cell r="V100">
            <v>0</v>
          </cell>
          <cell r="W100">
            <v>0</v>
          </cell>
          <cell r="X100">
            <v>-3.9087170900000001</v>
          </cell>
          <cell r="Y100">
            <v>-1.8019441100000002</v>
          </cell>
          <cell r="Z100">
            <v>0</v>
          </cell>
          <cell r="AA100">
            <v>0</v>
          </cell>
          <cell r="AB100">
            <v>-5.3347720500000015</v>
          </cell>
          <cell r="AC100">
            <v>-1.4260549600000014</v>
          </cell>
          <cell r="AD100">
            <v>0</v>
          </cell>
          <cell r="AE100">
            <v>0</v>
          </cell>
          <cell r="AF100">
            <v>-7.0045263700000007</v>
          </cell>
          <cell r="AG100">
            <v>-1.6697543199999991</v>
          </cell>
          <cell r="AH100">
            <v>0</v>
          </cell>
          <cell r="AI100">
            <v>0</v>
          </cell>
          <cell r="AJ100">
            <v>-8.3687883500000027</v>
          </cell>
          <cell r="AK100">
            <v>-1.364261980000002</v>
          </cell>
          <cell r="AL100">
            <v>0</v>
          </cell>
          <cell r="AM100">
            <v>0</v>
          </cell>
          <cell r="AN100">
            <v>-9.6654298100000009</v>
          </cell>
          <cell r="AO100">
            <v>-1.2966414599999982</v>
          </cell>
          <cell r="AP100">
            <v>0</v>
          </cell>
          <cell r="AQ100">
            <v>0</v>
          </cell>
          <cell r="AR100">
            <v>-12.863869500000005</v>
          </cell>
          <cell r="AS100">
            <v>-3.1984396900000043</v>
          </cell>
          <cell r="AT100">
            <v>0</v>
          </cell>
          <cell r="AU100">
            <v>0</v>
          </cell>
          <cell r="AV100">
            <v>-15.146183030000001</v>
          </cell>
          <cell r="AW100">
            <v>-2.2823135299999961</v>
          </cell>
          <cell r="AX100">
            <v>0</v>
          </cell>
          <cell r="AY100">
            <v>0</v>
          </cell>
          <cell r="AZ100">
            <v>-17.809229069999994</v>
          </cell>
          <cell r="BA100">
            <v>-2.663046039999994</v>
          </cell>
          <cell r="BB100">
            <v>0</v>
          </cell>
          <cell r="BC100">
            <v>0</v>
          </cell>
          <cell r="BD100">
            <v>-19.850723840000001</v>
          </cell>
          <cell r="BE100">
            <v>-2.041494770000007</v>
          </cell>
          <cell r="BF100">
            <v>0</v>
          </cell>
          <cell r="BG100">
            <v>0</v>
          </cell>
          <cell r="BH100">
            <v>-22.836056520000007</v>
          </cell>
          <cell r="BI100">
            <v>-2.9853326800000044</v>
          </cell>
          <cell r="BJ100">
            <v>0</v>
          </cell>
          <cell r="BK100">
            <v>0</v>
          </cell>
          <cell r="BL100">
            <v>-1.1067684900000003</v>
          </cell>
          <cell r="BM100">
            <v>-1.1067684900000003</v>
          </cell>
          <cell r="BN100">
            <v>-1.1023645599999998</v>
          </cell>
          <cell r="BO100">
            <v>-1.1023645599999998</v>
          </cell>
          <cell r="BP100">
            <v>-2.239376029999999</v>
          </cell>
          <cell r="BQ100">
            <v>-1.1326075399999986</v>
          </cell>
          <cell r="BR100">
            <v>-3.2242342199999996</v>
          </cell>
          <cell r="BS100">
            <v>-2.1218696600000002</v>
          </cell>
          <cell r="BT100">
            <v>-3.7978551200000004</v>
          </cell>
          <cell r="BU100">
            <v>-1.5584790900000012</v>
          </cell>
          <cell r="BV100">
            <v>-4.3744517699999994</v>
          </cell>
          <cell r="BW100">
            <v>-1.15021755</v>
          </cell>
          <cell r="BX100">
            <v>-4.735401079999999</v>
          </cell>
          <cell r="BY100">
            <v>-0.93754595999999868</v>
          </cell>
          <cell r="BZ100">
            <v>-5.6127624999999997</v>
          </cell>
          <cell r="CA100">
            <v>-1.23831073</v>
          </cell>
          <cell r="CB100">
            <v>-5.9871317000000008</v>
          </cell>
          <cell r="CC100">
            <v>-1.2517306200000018</v>
          </cell>
          <cell r="CD100">
            <v>-6.7738794499999999</v>
          </cell>
          <cell r="CE100">
            <v>-1.1611169500000003</v>
          </cell>
          <cell r="CF100">
            <v>-7.6599871599999965</v>
          </cell>
          <cell r="CG100">
            <v>-1.6728554599999956</v>
          </cell>
          <cell r="CH100">
            <v>-8.1080016599999993</v>
          </cell>
          <cell r="CI100">
            <v>-1.3341222099999996</v>
          </cell>
          <cell r="CJ100">
            <v>-10.574441119999996</v>
          </cell>
          <cell r="CK100">
            <v>-2.9144539599999995</v>
          </cell>
          <cell r="CL100">
            <v>-9.40233673</v>
          </cell>
          <cell r="CM100">
            <v>-1.2943350700000007</v>
          </cell>
          <cell r="CN100">
            <v>-12.580027689999998</v>
          </cell>
          <cell r="CO100">
            <v>-2.005586570000002</v>
          </cell>
          <cell r="CP100">
            <v>-10.493005159999999</v>
          </cell>
          <cell r="CQ100">
            <v>-1.09066843</v>
          </cell>
          <cell r="CR100">
            <v>-12.201281789999996</v>
          </cell>
          <cell r="CS100">
            <v>0.37874590000000197</v>
          </cell>
          <cell r="CT100">
            <v>-11.765882519999998</v>
          </cell>
          <cell r="CU100">
            <v>-1.2728773600000001</v>
          </cell>
          <cell r="CV100">
            <v>-13.521492290000003</v>
          </cell>
          <cell r="CW100">
            <v>-1.3202105000000071</v>
          </cell>
          <cell r="CX100">
            <v>-13.129341479999997</v>
          </cell>
          <cell r="CY100">
            <v>-1.3634589599999998</v>
          </cell>
          <cell r="CZ100">
            <v>-16.361977239999995</v>
          </cell>
          <cell r="DA100">
            <v>-2.8404849499999933</v>
          </cell>
          <cell r="DB100">
            <v>-14.4152922</v>
          </cell>
          <cell r="DC100">
            <v>-1.2859507200000002</v>
          </cell>
          <cell r="DD100">
            <v>0</v>
          </cell>
          <cell r="DE100">
            <v>16.361977239999995</v>
          </cell>
          <cell r="DF100">
            <v>-15.53330347</v>
          </cell>
          <cell r="DG100">
            <v>-1.11801127</v>
          </cell>
        </row>
        <row r="101">
          <cell r="B101">
            <v>101</v>
          </cell>
          <cell r="C101" t="str">
            <v>Outras despesas operacionais</v>
          </cell>
          <cell r="D101">
            <v>1825</v>
          </cell>
          <cell r="E101">
            <v>1830</v>
          </cell>
          <cell r="G101">
            <v>1825</v>
          </cell>
          <cell r="H101">
            <v>1830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-3.5634849999999996E-2</v>
          </cell>
          <cell r="Q101">
            <v>-3.5634849999999996E-2</v>
          </cell>
          <cell r="R101">
            <v>0</v>
          </cell>
          <cell r="S101">
            <v>0</v>
          </cell>
          <cell r="T101">
            <v>-6.5026849999999997E-2</v>
          </cell>
          <cell r="U101">
            <v>-2.9392000000000001E-2</v>
          </cell>
          <cell r="V101">
            <v>0</v>
          </cell>
          <cell r="W101">
            <v>0</v>
          </cell>
          <cell r="X101">
            <v>-0.28287002</v>
          </cell>
          <cell r="Y101">
            <v>-0.21784317</v>
          </cell>
          <cell r="Z101">
            <v>0</v>
          </cell>
          <cell r="AA101">
            <v>0</v>
          </cell>
          <cell r="AB101">
            <v>-0.29791563999999998</v>
          </cell>
          <cell r="AC101">
            <v>-1.5045619999999982E-2</v>
          </cell>
          <cell r="AD101">
            <v>0</v>
          </cell>
          <cell r="AE101">
            <v>0</v>
          </cell>
          <cell r="AF101">
            <v>-0.3016836699999999</v>
          </cell>
          <cell r="AG101">
            <v>-3.7680299999999223E-3</v>
          </cell>
          <cell r="AH101">
            <v>0</v>
          </cell>
          <cell r="AI101">
            <v>0</v>
          </cell>
          <cell r="AJ101">
            <v>-0.36819804999999994</v>
          </cell>
          <cell r="AK101">
            <v>-6.651438000000004E-2</v>
          </cell>
          <cell r="AL101">
            <v>0</v>
          </cell>
          <cell r="AM101">
            <v>0</v>
          </cell>
          <cell r="AN101">
            <v>-0.39313020999999998</v>
          </cell>
          <cell r="AO101">
            <v>-2.4932160000000037E-2</v>
          </cell>
          <cell r="AP101">
            <v>0</v>
          </cell>
          <cell r="AQ101">
            <v>0</v>
          </cell>
          <cell r="AR101">
            <v>-0.49124773999999999</v>
          </cell>
          <cell r="AS101">
            <v>-9.8117530000000008E-2</v>
          </cell>
          <cell r="AT101">
            <v>0</v>
          </cell>
          <cell r="AU101">
            <v>0</v>
          </cell>
          <cell r="AV101">
            <v>-0.52530244000000004</v>
          </cell>
          <cell r="AW101">
            <v>-3.4054700000000049E-2</v>
          </cell>
          <cell r="AX101">
            <v>0</v>
          </cell>
          <cell r="AY101">
            <v>0</v>
          </cell>
          <cell r="AZ101">
            <v>-0.42666870999999995</v>
          </cell>
          <cell r="BA101">
            <v>9.8633730000000086E-2</v>
          </cell>
          <cell r="BB101">
            <v>0</v>
          </cell>
          <cell r="BC101">
            <v>0</v>
          </cell>
          <cell r="BD101">
            <v>-0.58943291000000009</v>
          </cell>
          <cell r="BE101">
            <v>-0.16276420000000014</v>
          </cell>
          <cell r="BF101">
            <v>0</v>
          </cell>
          <cell r="BG101">
            <v>0</v>
          </cell>
          <cell r="BH101">
            <v>-0.58987621999999995</v>
          </cell>
          <cell r="BI101">
            <v>-4.4330999999986354E-4</v>
          </cell>
          <cell r="BJ101">
            <v>0</v>
          </cell>
          <cell r="BK101">
            <v>0</v>
          </cell>
          <cell r="BL101">
            <v>-2.9604590000000004E-2</v>
          </cell>
          <cell r="BM101">
            <v>-2.9604590000000004E-2</v>
          </cell>
          <cell r="BN101">
            <v>0</v>
          </cell>
          <cell r="BO101">
            <v>0</v>
          </cell>
          <cell r="BP101">
            <v>-0.12942076999999999</v>
          </cell>
          <cell r="BQ101">
            <v>-9.981617999999999E-2</v>
          </cell>
          <cell r="BR101">
            <v>0</v>
          </cell>
          <cell r="BS101">
            <v>0</v>
          </cell>
          <cell r="BT101">
            <v>-0.15092857999999998</v>
          </cell>
          <cell r="BU101">
            <v>-2.1507809999999988E-2</v>
          </cell>
          <cell r="BV101">
            <v>0</v>
          </cell>
          <cell r="BW101">
            <v>0</v>
          </cell>
          <cell r="BX101">
            <v>-0.16303451000000002</v>
          </cell>
          <cell r="BY101">
            <v>-1.2105930000000042E-2</v>
          </cell>
          <cell r="BZ101">
            <v>0</v>
          </cell>
          <cell r="CA101">
            <v>0</v>
          </cell>
          <cell r="CB101">
            <v>-0.20160015000000003</v>
          </cell>
          <cell r="CC101">
            <v>-3.8565640000000012E-2</v>
          </cell>
          <cell r="CD101">
            <v>0</v>
          </cell>
          <cell r="CE101">
            <v>0</v>
          </cell>
          <cell r="CF101">
            <v>-0.21591515999999999</v>
          </cell>
          <cell r="CG101">
            <v>-1.4315009999999961E-2</v>
          </cell>
          <cell r="CH101">
            <v>0</v>
          </cell>
          <cell r="CI101">
            <v>0</v>
          </cell>
          <cell r="CJ101">
            <v>-0.22044786000000002</v>
          </cell>
          <cell r="CK101">
            <v>-4.5327000000000284E-3</v>
          </cell>
          <cell r="CL101">
            <v>0</v>
          </cell>
          <cell r="CM101">
            <v>0</v>
          </cell>
          <cell r="CN101">
            <v>-0.31969126999999997</v>
          </cell>
          <cell r="CO101">
            <v>-9.9243409999999949E-2</v>
          </cell>
          <cell r="CP101">
            <v>0</v>
          </cell>
          <cell r="CQ101">
            <v>0</v>
          </cell>
          <cell r="CR101">
            <v>-0.45444869999999993</v>
          </cell>
          <cell r="CS101">
            <v>-0.13475742999999996</v>
          </cell>
          <cell r="CT101">
            <v>0</v>
          </cell>
          <cell r="CU101">
            <v>0</v>
          </cell>
          <cell r="CV101">
            <v>-0.46100690999999999</v>
          </cell>
          <cell r="CW101">
            <v>-6.5582100000000643E-3</v>
          </cell>
          <cell r="CX101">
            <v>0</v>
          </cell>
          <cell r="CY101">
            <v>0</v>
          </cell>
          <cell r="CZ101">
            <v>-0.47012423999999997</v>
          </cell>
          <cell r="DA101">
            <v>-9.1173299999999791E-3</v>
          </cell>
          <cell r="DB101">
            <v>0</v>
          </cell>
          <cell r="DC101">
            <v>0</v>
          </cell>
          <cell r="DD101">
            <v>0</v>
          </cell>
          <cell r="DE101">
            <v>0.47012423999999997</v>
          </cell>
          <cell r="DF101">
            <v>0</v>
          </cell>
          <cell r="DG101">
            <v>0</v>
          </cell>
        </row>
        <row r="102">
          <cell r="B102">
            <v>102</v>
          </cell>
          <cell r="C102" t="str">
            <v>Outras receitas operacionais</v>
          </cell>
          <cell r="D102">
            <v>1841</v>
          </cell>
          <cell r="G102">
            <v>1841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8.7821999999999998E-4</v>
          </cell>
          <cell r="Q102">
            <v>8.7821999999999998E-4</v>
          </cell>
          <cell r="R102">
            <v>0</v>
          </cell>
          <cell r="S102">
            <v>0</v>
          </cell>
          <cell r="T102">
            <v>4.3118799999999997E-3</v>
          </cell>
          <cell r="U102">
            <v>3.4336599999999998E-3</v>
          </cell>
          <cell r="V102">
            <v>0</v>
          </cell>
          <cell r="W102">
            <v>0</v>
          </cell>
          <cell r="X102">
            <v>3.0780594700000004</v>
          </cell>
          <cell r="Y102">
            <v>3.0737475900000004</v>
          </cell>
          <cell r="Z102">
            <v>0</v>
          </cell>
          <cell r="AA102">
            <v>0</v>
          </cell>
          <cell r="AB102">
            <v>6.4692314599999996</v>
          </cell>
          <cell r="AC102">
            <v>3.3911719899999992</v>
          </cell>
          <cell r="AD102">
            <v>0</v>
          </cell>
          <cell r="AE102">
            <v>0</v>
          </cell>
          <cell r="AF102">
            <v>8.2284228400000003</v>
          </cell>
          <cell r="AG102">
            <v>1.7591913800000007</v>
          </cell>
          <cell r="AH102">
            <v>0</v>
          </cell>
          <cell r="AI102">
            <v>0</v>
          </cell>
          <cell r="AJ102">
            <v>21.003611160000005</v>
          </cell>
          <cell r="AK102">
            <v>12.775188320000005</v>
          </cell>
          <cell r="AL102">
            <v>0</v>
          </cell>
          <cell r="AM102">
            <v>0</v>
          </cell>
          <cell r="AN102">
            <v>22.097509909999999</v>
          </cell>
          <cell r="AO102">
            <v>1.0938987499999939</v>
          </cell>
          <cell r="AP102">
            <v>0</v>
          </cell>
          <cell r="AQ102">
            <v>0</v>
          </cell>
          <cell r="AR102">
            <v>23.737707589999999</v>
          </cell>
          <cell r="AS102">
            <v>1.64019768</v>
          </cell>
          <cell r="AT102">
            <v>0</v>
          </cell>
          <cell r="AU102">
            <v>0</v>
          </cell>
          <cell r="AV102">
            <v>25.720108979999996</v>
          </cell>
          <cell r="AW102">
            <v>1.9824013899999962</v>
          </cell>
          <cell r="AX102">
            <v>0</v>
          </cell>
          <cell r="AY102">
            <v>0</v>
          </cell>
          <cell r="AZ102">
            <v>29.198278500000001</v>
          </cell>
          <cell r="BA102">
            <v>3.4781695200000051</v>
          </cell>
          <cell r="BB102">
            <v>0</v>
          </cell>
          <cell r="BC102">
            <v>0</v>
          </cell>
          <cell r="BD102">
            <v>33.344136779999999</v>
          </cell>
          <cell r="BE102">
            <v>4.1458582799999988</v>
          </cell>
          <cell r="BF102">
            <v>0</v>
          </cell>
          <cell r="BG102">
            <v>0</v>
          </cell>
          <cell r="BH102">
            <v>37.047721950000003</v>
          </cell>
          <cell r="BI102">
            <v>3.7035851700000038</v>
          </cell>
          <cell r="BJ102">
            <v>0</v>
          </cell>
          <cell r="BK102">
            <v>0</v>
          </cell>
          <cell r="BL102">
            <v>1.2700690599999997</v>
          </cell>
          <cell r="BM102">
            <v>1.2700690599999997</v>
          </cell>
          <cell r="BN102">
            <v>0.7169970699999999</v>
          </cell>
          <cell r="BO102">
            <v>0.7169970699999999</v>
          </cell>
          <cell r="BP102">
            <v>2.3467634700000004</v>
          </cell>
          <cell r="BQ102">
            <v>1.0766944100000007</v>
          </cell>
          <cell r="BR102">
            <v>1.3142409599999998</v>
          </cell>
          <cell r="BS102">
            <v>0.59724389</v>
          </cell>
          <cell r="BT102">
            <v>4.20886461</v>
          </cell>
          <cell r="BU102">
            <v>1.8621011399999996</v>
          </cell>
          <cell r="BV102">
            <v>1.9155397899999997</v>
          </cell>
          <cell r="BW102">
            <v>0.60129882999999995</v>
          </cell>
          <cell r="BX102">
            <v>5.6275330300000004</v>
          </cell>
          <cell r="BY102">
            <v>1.4186684200000004</v>
          </cell>
          <cell r="BZ102">
            <v>4.0278521099999995</v>
          </cell>
          <cell r="CA102">
            <v>2.11231232</v>
          </cell>
          <cell r="CB102">
            <v>9.0611801499999984</v>
          </cell>
          <cell r="CC102">
            <v>3.4336471199999981</v>
          </cell>
          <cell r="CD102">
            <v>4.9417064199999992</v>
          </cell>
          <cell r="CE102">
            <v>0.91385431000000006</v>
          </cell>
          <cell r="CF102">
            <v>11.904759070000001</v>
          </cell>
          <cell r="CG102">
            <v>2.8435789200000023</v>
          </cell>
          <cell r="CH102">
            <v>6.0510490299999997</v>
          </cell>
          <cell r="CI102">
            <v>1.1093426100000001</v>
          </cell>
          <cell r="CJ102">
            <v>14.369780789999998</v>
          </cell>
          <cell r="CK102">
            <v>2.4650217199999975</v>
          </cell>
          <cell r="CL102">
            <v>8.3848070099999994</v>
          </cell>
          <cell r="CM102">
            <v>2.3337579800000001</v>
          </cell>
          <cell r="CN102">
            <v>17.134667339999996</v>
          </cell>
          <cell r="CO102">
            <v>2.7648865499999982</v>
          </cell>
          <cell r="CP102">
            <v>9.5009711199999991</v>
          </cell>
          <cell r="CQ102">
            <v>1.1161641100000002</v>
          </cell>
          <cell r="CR102">
            <v>21.827092640000004</v>
          </cell>
          <cell r="CS102">
            <v>4.6924253000000071</v>
          </cell>
          <cell r="CT102">
            <v>11.323214219999999</v>
          </cell>
          <cell r="CU102">
            <v>1.8222431000000001</v>
          </cell>
          <cell r="CV102">
            <v>26.089416379999996</v>
          </cell>
          <cell r="CW102">
            <v>4.2623237399999923</v>
          </cell>
          <cell r="CX102">
            <v>12.725164659999999</v>
          </cell>
          <cell r="CY102">
            <v>1.40195044</v>
          </cell>
          <cell r="CZ102">
            <v>40.821609739999992</v>
          </cell>
          <cell r="DA102">
            <v>14.732193359999997</v>
          </cell>
          <cell r="DB102">
            <v>14.117356639999999</v>
          </cell>
          <cell r="DC102">
            <v>1.39219198</v>
          </cell>
          <cell r="DD102">
            <v>0</v>
          </cell>
          <cell r="DE102">
            <v>-40.821609739999992</v>
          </cell>
          <cell r="DF102">
            <v>14.953677489999999</v>
          </cell>
          <cell r="DG102">
            <v>0.83632085</v>
          </cell>
        </row>
        <row r="103">
          <cell r="B103">
            <v>103</v>
          </cell>
        </row>
        <row r="104">
          <cell r="B104">
            <v>104</v>
          </cell>
          <cell r="C104" t="str">
            <v>EBIT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-2.4984656899999793</v>
          </cell>
          <cell r="Q104">
            <v>-2.4984656899999793</v>
          </cell>
          <cell r="R104">
            <v>0</v>
          </cell>
          <cell r="S104">
            <v>0</v>
          </cell>
          <cell r="T104">
            <v>-4.122955049999911</v>
          </cell>
          <cell r="U104">
            <v>-1.6244893599999317</v>
          </cell>
          <cell r="V104">
            <v>0</v>
          </cell>
          <cell r="W104">
            <v>0</v>
          </cell>
          <cell r="X104">
            <v>-7.4172094499999908</v>
          </cell>
          <cell r="Y104">
            <v>-3.294254400000078</v>
          </cell>
          <cell r="Z104">
            <v>0</v>
          </cell>
          <cell r="AA104">
            <v>0</v>
          </cell>
          <cell r="AB104">
            <v>-11.299817420000073</v>
          </cell>
          <cell r="AC104">
            <v>-3.8826079700000848</v>
          </cell>
          <cell r="AD104">
            <v>0</v>
          </cell>
          <cell r="AE104">
            <v>0</v>
          </cell>
          <cell r="AF104">
            <v>-20.286966820000082</v>
          </cell>
          <cell r="AG104">
            <v>-8.9871494000000034</v>
          </cell>
          <cell r="AH104">
            <v>0</v>
          </cell>
          <cell r="AI104">
            <v>0</v>
          </cell>
          <cell r="AJ104">
            <v>-10.074547560000148</v>
          </cell>
          <cell r="AK104">
            <v>10.21241925999993</v>
          </cell>
          <cell r="AL104">
            <v>0</v>
          </cell>
          <cell r="AM104">
            <v>0</v>
          </cell>
          <cell r="AN104">
            <v>-14.55967568000008</v>
          </cell>
          <cell r="AO104">
            <v>-4.4851281199999269</v>
          </cell>
          <cell r="AP104">
            <v>0</v>
          </cell>
          <cell r="AQ104">
            <v>0</v>
          </cell>
          <cell r="AR104">
            <v>-22.006006009999972</v>
          </cell>
          <cell r="AS104">
            <v>-7.446330329999892</v>
          </cell>
          <cell r="AT104">
            <v>0</v>
          </cell>
          <cell r="AU104">
            <v>0</v>
          </cell>
          <cell r="AV104">
            <v>-23.024321369999818</v>
          </cell>
          <cell r="AW104">
            <v>-1.0183153599998445</v>
          </cell>
          <cell r="AX104">
            <v>0</v>
          </cell>
          <cell r="AY104">
            <v>0</v>
          </cell>
          <cell r="AZ104">
            <v>-21.122272770000166</v>
          </cell>
          <cell r="BA104">
            <v>1.9020485999996453</v>
          </cell>
          <cell r="BB104">
            <v>0</v>
          </cell>
          <cell r="BC104">
            <v>0</v>
          </cell>
          <cell r="BD104">
            <v>-13.521598079999741</v>
          </cell>
          <cell r="BE104">
            <v>7.6006746900004298</v>
          </cell>
          <cell r="BF104">
            <v>0</v>
          </cell>
          <cell r="BG104">
            <v>0</v>
          </cell>
          <cell r="BH104">
            <v>-37.867708879999583</v>
          </cell>
          <cell r="BI104">
            <v>-24.346110799999828</v>
          </cell>
          <cell r="BJ104">
            <v>0</v>
          </cell>
          <cell r="BK104">
            <v>0</v>
          </cell>
          <cell r="BL104">
            <v>3.5632606399999895</v>
          </cell>
          <cell r="BM104">
            <v>3.5632606399999895</v>
          </cell>
          <cell r="BN104">
            <v>-1.0007015100000043</v>
          </cell>
          <cell r="BO104">
            <v>-1.0007015100000043</v>
          </cell>
          <cell r="BP104">
            <v>4.5009901500000442</v>
          </cell>
          <cell r="BQ104">
            <v>0.93772951000005467</v>
          </cell>
          <cell r="BR104">
            <v>-2.567655609999985</v>
          </cell>
          <cell r="BS104">
            <v>-1.5669540999999834</v>
          </cell>
          <cell r="BT104">
            <v>3.2356878299999785</v>
          </cell>
          <cell r="BU104">
            <v>-1.2653023200000639</v>
          </cell>
          <cell r="BV104">
            <v>-4.2755048199999877</v>
          </cell>
          <cell r="BW104">
            <v>-1.7078492100000027</v>
          </cell>
          <cell r="BX104">
            <v>0.78117136000010134</v>
          </cell>
          <cell r="BY104">
            <v>-2.4545164699998754</v>
          </cell>
          <cell r="BZ104">
            <v>-5.7206613299999916</v>
          </cell>
          <cell r="CA104">
            <v>-1.4451565100000034</v>
          </cell>
          <cell r="CB104">
            <v>-0.78593209999996816</v>
          </cell>
          <cell r="CC104">
            <v>-1.5671034600000748</v>
          </cell>
          <cell r="CD104">
            <v>-8.1974940499999924</v>
          </cell>
          <cell r="CE104">
            <v>-2.4768327200000022</v>
          </cell>
          <cell r="CF104">
            <v>-2.2299953499999319</v>
          </cell>
          <cell r="CG104">
            <v>-1.4440632499999513</v>
          </cell>
          <cell r="CH104">
            <v>-10.320270049999984</v>
          </cell>
          <cell r="CI104">
            <v>-2.1227759999999991</v>
          </cell>
          <cell r="CJ104">
            <v>-5.0222256699999335</v>
          </cell>
          <cell r="CK104">
            <v>-2.7922303200000069</v>
          </cell>
          <cell r="CL104">
            <v>-6.5146552599999836</v>
          </cell>
          <cell r="CM104">
            <v>3.8056147900000035</v>
          </cell>
          <cell r="CN104">
            <v>-5.838331319999881</v>
          </cell>
          <cell r="CO104">
            <v>-0.81610564999994217</v>
          </cell>
          <cell r="CP104">
            <v>-0.75310003999997122</v>
          </cell>
          <cell r="CQ104">
            <v>5.7615552200000018</v>
          </cell>
          <cell r="CR104">
            <v>4.1065375199999323</v>
          </cell>
          <cell r="CS104">
            <v>9.9448688399998098</v>
          </cell>
          <cell r="CT104">
            <v>14.892342289999974</v>
          </cell>
          <cell r="CU104">
            <v>15.645442329999964</v>
          </cell>
          <cell r="CV104">
            <v>16.13124755999992</v>
          </cell>
          <cell r="CW104">
            <v>12.024710039999974</v>
          </cell>
          <cell r="CX104">
            <v>33.831700489999946</v>
          </cell>
          <cell r="CY104">
            <v>18.939358199999972</v>
          </cell>
          <cell r="CZ104">
            <v>37.70628460999994</v>
          </cell>
          <cell r="DA104">
            <v>21.575037050000017</v>
          </cell>
          <cell r="DB104">
            <v>50.564246639999936</v>
          </cell>
          <cell r="DC104">
            <v>16.732546150000001</v>
          </cell>
          <cell r="DD104">
            <v>0</v>
          </cell>
          <cell r="DE104">
            <v>-37.70628460999994</v>
          </cell>
          <cell r="DF104">
            <v>57.275920789999972</v>
          </cell>
          <cell r="DG104">
            <v>6.7116741500000092</v>
          </cell>
        </row>
        <row r="105">
          <cell r="B105">
            <v>105</v>
          </cell>
        </row>
        <row r="106">
          <cell r="B106">
            <v>106</v>
          </cell>
          <cell r="C106" t="str">
            <v>Despesas financeiras</v>
          </cell>
          <cell r="D106">
            <v>1800</v>
          </cell>
          <cell r="G106">
            <v>1800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-5.1269759099999996</v>
          </cell>
          <cell r="Q106">
            <v>-5.1269759099999996</v>
          </cell>
          <cell r="R106">
            <v>0</v>
          </cell>
          <cell r="S106">
            <v>0</v>
          </cell>
          <cell r="T106">
            <v>-10.307039789999999</v>
          </cell>
          <cell r="U106">
            <v>-5.1800638799999996</v>
          </cell>
          <cell r="V106">
            <v>0</v>
          </cell>
          <cell r="W106">
            <v>0</v>
          </cell>
          <cell r="X106">
            <v>-18.084513620000003</v>
          </cell>
          <cell r="Y106">
            <v>-7.7774738300000035</v>
          </cell>
          <cell r="Z106">
            <v>0</v>
          </cell>
          <cell r="AA106">
            <v>0</v>
          </cell>
          <cell r="AB106">
            <v>-25.228651209999999</v>
          </cell>
          <cell r="AC106">
            <v>-7.1441375899999962</v>
          </cell>
          <cell r="AD106">
            <v>0</v>
          </cell>
          <cell r="AE106">
            <v>0</v>
          </cell>
          <cell r="AF106">
            <v>-34.049133790000006</v>
          </cell>
          <cell r="AG106">
            <v>-8.8204825800000073</v>
          </cell>
          <cell r="AH106">
            <v>0</v>
          </cell>
          <cell r="AI106">
            <v>0</v>
          </cell>
          <cell r="AJ106">
            <v>-41.559280170000001</v>
          </cell>
          <cell r="AK106">
            <v>-7.5101463799999948</v>
          </cell>
          <cell r="AL106">
            <v>0</v>
          </cell>
          <cell r="AM106">
            <v>0</v>
          </cell>
          <cell r="AN106">
            <v>-45.561020740000004</v>
          </cell>
          <cell r="AO106">
            <v>-4.0017405700000026</v>
          </cell>
          <cell r="AP106">
            <v>0</v>
          </cell>
          <cell r="AQ106">
            <v>0</v>
          </cell>
          <cell r="AR106">
            <v>-54.315100799999989</v>
          </cell>
          <cell r="AS106">
            <v>-8.7540800599999855</v>
          </cell>
          <cell r="AT106">
            <v>0</v>
          </cell>
          <cell r="AU106">
            <v>0</v>
          </cell>
          <cell r="AV106">
            <v>-68.523136120000004</v>
          </cell>
          <cell r="AW106">
            <v>-14.208035320000015</v>
          </cell>
          <cell r="AX106">
            <v>0</v>
          </cell>
          <cell r="AY106">
            <v>0</v>
          </cell>
          <cell r="AZ106">
            <v>-72.056423500000008</v>
          </cell>
          <cell r="BA106">
            <v>-3.5332873800000044</v>
          </cell>
          <cell r="BB106">
            <v>0</v>
          </cell>
          <cell r="BC106">
            <v>0</v>
          </cell>
          <cell r="BD106">
            <v>-81.935281820000014</v>
          </cell>
          <cell r="BE106">
            <v>-9.8788583200000062</v>
          </cell>
          <cell r="BF106">
            <v>0</v>
          </cell>
          <cell r="BG106">
            <v>0</v>
          </cell>
          <cell r="BH106">
            <v>-94.438624420000011</v>
          </cell>
          <cell r="BI106">
            <v>-12.503342599999996</v>
          </cell>
          <cell r="BJ106">
            <v>0</v>
          </cell>
          <cell r="BK106">
            <v>0</v>
          </cell>
          <cell r="BL106">
            <v>2.8018318800000008</v>
          </cell>
          <cell r="BM106">
            <v>2.8018318800000008</v>
          </cell>
          <cell r="BN106">
            <v>4.190216379999999</v>
          </cell>
          <cell r="BO106">
            <v>4.190216379999999</v>
          </cell>
          <cell r="BP106">
            <v>0.33187642000000017</v>
          </cell>
          <cell r="BQ106">
            <v>-2.4699554600000004</v>
          </cell>
          <cell r="BR106">
            <v>6.7078628799999986</v>
          </cell>
          <cell r="BS106">
            <v>2.5176465000000001</v>
          </cell>
          <cell r="BT106">
            <v>-11.340492890000002</v>
          </cell>
          <cell r="BU106">
            <v>-11.672369310000002</v>
          </cell>
          <cell r="BV106">
            <v>1.0132918099999983</v>
          </cell>
          <cell r="BW106">
            <v>-5.6945710700000003</v>
          </cell>
          <cell r="BX106">
            <v>-16.570924220000002</v>
          </cell>
          <cell r="BY106">
            <v>-5.23043133</v>
          </cell>
          <cell r="BZ106">
            <v>-1.4409296800000018</v>
          </cell>
          <cell r="CA106">
            <v>-2.4542214900000001</v>
          </cell>
          <cell r="CB106">
            <v>-50.124972559999996</v>
          </cell>
          <cell r="CC106">
            <v>-33.554048339999994</v>
          </cell>
          <cell r="CD106">
            <v>-4.9280482800000014</v>
          </cell>
          <cell r="CE106">
            <v>-3.4871185999999996</v>
          </cell>
          <cell r="CF106">
            <v>-56.978332610000002</v>
          </cell>
          <cell r="CG106">
            <v>-6.8533600500000063</v>
          </cell>
          <cell r="CH106">
            <v>-9.0612010900000008</v>
          </cell>
          <cell r="CI106">
            <v>-4.1331528100000003</v>
          </cell>
          <cell r="CJ106">
            <v>-61.249463209999995</v>
          </cell>
          <cell r="CK106">
            <v>-4.2711305999999922</v>
          </cell>
          <cell r="CL106">
            <v>-12.293118380000001</v>
          </cell>
          <cell r="CM106">
            <v>-3.2319172900000002</v>
          </cell>
          <cell r="CN106">
            <v>-65.629223390000007</v>
          </cell>
          <cell r="CO106">
            <v>-4.3797601800000123</v>
          </cell>
          <cell r="CP106">
            <v>-17.872648450000003</v>
          </cell>
          <cell r="CQ106">
            <v>-5.5795300700000015</v>
          </cell>
          <cell r="CR106">
            <v>-75.543040680000004</v>
          </cell>
          <cell r="CS106">
            <v>-9.9138172899999972</v>
          </cell>
          <cell r="CT106">
            <v>-24.085883040000006</v>
          </cell>
          <cell r="CU106">
            <v>-6.2132345900000008</v>
          </cell>
          <cell r="CV106">
            <v>-80.70190568000001</v>
          </cell>
          <cell r="CW106">
            <v>-5.1588650000000058</v>
          </cell>
          <cell r="CX106">
            <v>-29.380750080000006</v>
          </cell>
          <cell r="CY106">
            <v>-5.2948670399999997</v>
          </cell>
          <cell r="CZ106">
            <v>-87.896834000000013</v>
          </cell>
          <cell r="DA106">
            <v>-7.1949283200000025</v>
          </cell>
          <cell r="DB106">
            <v>-35.49301598000001</v>
          </cell>
          <cell r="DC106">
            <v>-6.1122659000000006</v>
          </cell>
          <cell r="DD106">
            <v>0</v>
          </cell>
          <cell r="DE106">
            <v>87.896834000000013</v>
          </cell>
          <cell r="DF106">
            <v>-40.606244190000012</v>
          </cell>
          <cell r="DG106">
            <v>-5.1132282099999999</v>
          </cell>
        </row>
        <row r="107">
          <cell r="B107">
            <v>107</v>
          </cell>
          <cell r="C107" t="str">
            <v>Juros sobre emprestimos</v>
          </cell>
          <cell r="D107">
            <v>1781</v>
          </cell>
          <cell r="G107">
            <v>1781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-0.49215503999999999</v>
          </cell>
          <cell r="Q107">
            <v>-0.49215503999999999</v>
          </cell>
          <cell r="R107">
            <v>0</v>
          </cell>
          <cell r="S107">
            <v>0</v>
          </cell>
          <cell r="T107">
            <v>-0.94793110999999997</v>
          </cell>
          <cell r="U107">
            <v>-0.45577606999999998</v>
          </cell>
          <cell r="V107">
            <v>0</v>
          </cell>
          <cell r="W107">
            <v>0</v>
          </cell>
          <cell r="X107">
            <v>-1.7379594899999999</v>
          </cell>
          <cell r="Y107">
            <v>-0.79002837999999997</v>
          </cell>
          <cell r="Z107">
            <v>0</v>
          </cell>
          <cell r="AA107">
            <v>0</v>
          </cell>
          <cell r="AB107">
            <v>-3.7256764500000004</v>
          </cell>
          <cell r="AC107">
            <v>-1.9877169600000004</v>
          </cell>
          <cell r="AD107">
            <v>0</v>
          </cell>
          <cell r="AE107">
            <v>0</v>
          </cell>
          <cell r="AF107">
            <v>-4.5937175699999999</v>
          </cell>
          <cell r="AG107">
            <v>-0.86804111999999956</v>
          </cell>
          <cell r="AH107">
            <v>0</v>
          </cell>
          <cell r="AI107">
            <v>0</v>
          </cell>
          <cell r="AJ107">
            <v>-5.2497065300000001</v>
          </cell>
          <cell r="AK107">
            <v>-0.65598896000000018</v>
          </cell>
          <cell r="AL107">
            <v>0</v>
          </cell>
          <cell r="AM107">
            <v>0</v>
          </cell>
          <cell r="AN107">
            <v>-6.0515946399999994</v>
          </cell>
          <cell r="AO107">
            <v>-0.80188810999999927</v>
          </cell>
          <cell r="AP107">
            <v>0</v>
          </cell>
          <cell r="AQ107">
            <v>0</v>
          </cell>
          <cell r="AR107">
            <v>-5.5162244299999994</v>
          </cell>
          <cell r="AS107">
            <v>0.53537020999999996</v>
          </cell>
          <cell r="AT107">
            <v>0</v>
          </cell>
          <cell r="AU107">
            <v>0</v>
          </cell>
          <cell r="AV107">
            <v>-5.55062385</v>
          </cell>
          <cell r="AW107">
            <v>-3.4399420000000624E-2</v>
          </cell>
          <cell r="AX107">
            <v>0</v>
          </cell>
          <cell r="AY107">
            <v>0</v>
          </cell>
          <cell r="AZ107">
            <v>-6.0383614300000001</v>
          </cell>
          <cell r="BA107">
            <v>-0.48773758000000011</v>
          </cell>
          <cell r="BB107">
            <v>0</v>
          </cell>
          <cell r="BC107">
            <v>0</v>
          </cell>
          <cell r="BD107">
            <v>-6.3496598400000002</v>
          </cell>
          <cell r="BE107">
            <v>-0.31129841000000003</v>
          </cell>
          <cell r="BF107">
            <v>0</v>
          </cell>
          <cell r="BG107">
            <v>0</v>
          </cell>
          <cell r="BH107">
            <v>-6.86982844</v>
          </cell>
          <cell r="BI107">
            <v>-0.52016859999999987</v>
          </cell>
          <cell r="BJ107">
            <v>0</v>
          </cell>
          <cell r="BK107">
            <v>0</v>
          </cell>
          <cell r="BL107">
            <v>-0.50621121999999996</v>
          </cell>
          <cell r="BM107">
            <v>-0.50621121999999996</v>
          </cell>
          <cell r="BN107">
            <v>-0.85067932999999996</v>
          </cell>
          <cell r="BO107">
            <v>-0.85067932999999996</v>
          </cell>
          <cell r="BP107">
            <v>-6.531526E-2</v>
          </cell>
          <cell r="BQ107">
            <v>0.44089595999999998</v>
          </cell>
          <cell r="BR107">
            <v>-1.8181417899999999</v>
          </cell>
          <cell r="BS107">
            <v>-0.96746245999999991</v>
          </cell>
          <cell r="BT107">
            <v>-0.94406621000000002</v>
          </cell>
          <cell r="BU107">
            <v>-0.87875095000000003</v>
          </cell>
          <cell r="BV107">
            <v>-3.0600888499999996</v>
          </cell>
          <cell r="BW107">
            <v>-1.24194706</v>
          </cell>
          <cell r="BX107">
            <v>-2.3144676200000003</v>
          </cell>
          <cell r="BY107">
            <v>-1.3704014100000004</v>
          </cell>
          <cell r="BZ107">
            <v>-3.5587520899999996</v>
          </cell>
          <cell r="CA107">
            <v>-0.49866324000000001</v>
          </cell>
          <cell r="CB107">
            <v>-4.0869060800000003</v>
          </cell>
          <cell r="CC107">
            <v>-1.77243846</v>
          </cell>
          <cell r="CD107">
            <v>-4.4348066699999995</v>
          </cell>
          <cell r="CE107">
            <v>-0.87605457999999992</v>
          </cell>
          <cell r="CF107">
            <v>-5.3962111900000007</v>
          </cell>
          <cell r="CG107">
            <v>-1.3093051100000004</v>
          </cell>
          <cell r="CH107">
            <v>-5.3469985199999996</v>
          </cell>
          <cell r="CI107">
            <v>-0.91219185000000003</v>
          </cell>
          <cell r="CJ107">
            <v>-6.84764178</v>
          </cell>
          <cell r="CK107">
            <v>-1.4514305899999993</v>
          </cell>
          <cell r="CL107">
            <v>-6.2718733799999997</v>
          </cell>
          <cell r="CM107">
            <v>-0.92487485999999997</v>
          </cell>
          <cell r="CN107">
            <v>-8.06578105</v>
          </cell>
          <cell r="CO107">
            <v>-1.21813927</v>
          </cell>
          <cell r="CP107">
            <v>-7.7449408000000002</v>
          </cell>
          <cell r="CQ107">
            <v>-1.47306742</v>
          </cell>
          <cell r="CR107">
            <v>-9.4765797200000002</v>
          </cell>
          <cell r="CS107">
            <v>-1.4107986700000001</v>
          </cell>
          <cell r="CT107">
            <v>-9.13979374</v>
          </cell>
          <cell r="CU107">
            <v>-1.39485294</v>
          </cell>
          <cell r="CV107">
            <v>-10.511365940000001</v>
          </cell>
          <cell r="CW107">
            <v>-1.0347862200000009</v>
          </cell>
          <cell r="CX107">
            <v>-10.36567943</v>
          </cell>
          <cell r="CY107">
            <v>-1.2258856899999999</v>
          </cell>
          <cell r="CZ107">
            <v>-11.25802947</v>
          </cell>
          <cell r="DA107">
            <v>-0.7466635299999993</v>
          </cell>
          <cell r="DB107">
            <v>-11.22534737</v>
          </cell>
          <cell r="DC107">
            <v>-0.85966793999999991</v>
          </cell>
          <cell r="DD107">
            <v>0</v>
          </cell>
          <cell r="DE107">
            <v>11.25802947</v>
          </cell>
          <cell r="DF107">
            <v>-11.824142589999999</v>
          </cell>
          <cell r="DG107">
            <v>-0.59879521999999996</v>
          </cell>
        </row>
        <row r="108">
          <cell r="B108">
            <v>108</v>
          </cell>
          <cell r="C108" t="str">
            <v>Descontos concedidos</v>
          </cell>
          <cell r="D108">
            <v>1784</v>
          </cell>
          <cell r="G108">
            <v>1784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-0.63768157999999997</v>
          </cell>
          <cell r="Q108">
            <v>-0.63768157999999997</v>
          </cell>
          <cell r="R108">
            <v>0</v>
          </cell>
          <cell r="S108">
            <v>0</v>
          </cell>
          <cell r="T108">
            <v>-1.2398811299999999</v>
          </cell>
          <cell r="U108">
            <v>-0.60219954999999992</v>
          </cell>
          <cell r="V108">
            <v>0</v>
          </cell>
          <cell r="W108">
            <v>0</v>
          </cell>
          <cell r="X108">
            <v>-2.9725340299999998</v>
          </cell>
          <cell r="Y108">
            <v>-1.7326528999999999</v>
          </cell>
          <cell r="Z108">
            <v>0</v>
          </cell>
          <cell r="AA108">
            <v>0</v>
          </cell>
          <cell r="AB108">
            <v>-4.1019767200000006</v>
          </cell>
          <cell r="AC108">
            <v>-1.1294426900000007</v>
          </cell>
          <cell r="AD108">
            <v>0</v>
          </cell>
          <cell r="AE108">
            <v>0</v>
          </cell>
          <cell r="AF108">
            <v>-7.1423974599999998</v>
          </cell>
          <cell r="AG108">
            <v>-3.0404207399999992</v>
          </cell>
          <cell r="AH108">
            <v>0</v>
          </cell>
          <cell r="AI108">
            <v>0</v>
          </cell>
          <cell r="AJ108">
            <v>-10.33937165</v>
          </cell>
          <cell r="AK108">
            <v>-3.1969741900000006</v>
          </cell>
          <cell r="AL108">
            <v>0</v>
          </cell>
          <cell r="AM108">
            <v>0</v>
          </cell>
          <cell r="AN108">
            <v>-11.69875281</v>
          </cell>
          <cell r="AO108">
            <v>-1.3593811599999999</v>
          </cell>
          <cell r="AP108">
            <v>0</v>
          </cell>
          <cell r="AQ108">
            <v>0</v>
          </cell>
          <cell r="AR108">
            <v>-13.012189509999999</v>
          </cell>
          <cell r="AS108">
            <v>-1.3134366999999987</v>
          </cell>
          <cell r="AT108">
            <v>0</v>
          </cell>
          <cell r="AU108">
            <v>0</v>
          </cell>
          <cell r="AV108">
            <v>-14.475421880000001</v>
          </cell>
          <cell r="AW108">
            <v>-1.4632323700000018</v>
          </cell>
          <cell r="AX108">
            <v>0</v>
          </cell>
          <cell r="AY108">
            <v>0</v>
          </cell>
          <cell r="AZ108">
            <v>-16.001077460000001</v>
          </cell>
          <cell r="BA108">
            <v>-1.5256555800000005</v>
          </cell>
          <cell r="BB108">
            <v>0</v>
          </cell>
          <cell r="BC108">
            <v>0</v>
          </cell>
          <cell r="BD108">
            <v>-18.242841339999998</v>
          </cell>
          <cell r="BE108">
            <v>-2.241763879999997</v>
          </cell>
          <cell r="BF108">
            <v>0</v>
          </cell>
          <cell r="BG108">
            <v>0</v>
          </cell>
          <cell r="BH108">
            <v>-20.9402218</v>
          </cell>
          <cell r="BI108">
            <v>-2.6973804600000015</v>
          </cell>
          <cell r="BJ108">
            <v>0</v>
          </cell>
          <cell r="BK108">
            <v>0</v>
          </cell>
          <cell r="BL108">
            <v>-0.48093312999999999</v>
          </cell>
          <cell r="BM108">
            <v>-0.48093312999999999</v>
          </cell>
          <cell r="BN108">
            <v>0</v>
          </cell>
          <cell r="BO108">
            <v>0</v>
          </cell>
          <cell r="BP108">
            <v>-0.89082858999999992</v>
          </cell>
          <cell r="BQ108">
            <v>-0.40989545999999993</v>
          </cell>
          <cell r="BR108">
            <v>0</v>
          </cell>
          <cell r="BS108">
            <v>0</v>
          </cell>
          <cell r="BT108">
            <v>-1.25604559</v>
          </cell>
          <cell r="BU108">
            <v>-0.36521700000000012</v>
          </cell>
          <cell r="BV108">
            <v>0</v>
          </cell>
          <cell r="BW108">
            <v>0</v>
          </cell>
          <cell r="BX108">
            <v>-2.7342778399999998</v>
          </cell>
          <cell r="BY108">
            <v>-1.4782322499999998</v>
          </cell>
          <cell r="BZ108">
            <v>0</v>
          </cell>
          <cell r="CA108">
            <v>0</v>
          </cell>
          <cell r="CB108">
            <v>-3.2260261400000001</v>
          </cell>
          <cell r="CC108">
            <v>-0.49174830000000025</v>
          </cell>
          <cell r="CD108">
            <v>0</v>
          </cell>
          <cell r="CE108">
            <v>0</v>
          </cell>
          <cell r="CF108">
            <v>-4.1081987599999996</v>
          </cell>
          <cell r="CG108">
            <v>-0.88217261999999952</v>
          </cell>
          <cell r="CH108">
            <v>0</v>
          </cell>
          <cell r="CI108">
            <v>0</v>
          </cell>
          <cell r="CJ108">
            <v>-5.4071093499999998</v>
          </cell>
          <cell r="CK108">
            <v>-1.2989105900000002</v>
          </cell>
          <cell r="CL108">
            <v>0</v>
          </cell>
          <cell r="CM108">
            <v>0</v>
          </cell>
          <cell r="CN108">
            <v>-5.4337863699999991</v>
          </cell>
          <cell r="CO108">
            <v>-2.6677019999999274E-2</v>
          </cell>
          <cell r="CP108">
            <v>0</v>
          </cell>
          <cell r="CQ108">
            <v>0</v>
          </cell>
          <cell r="CR108">
            <v>-5.8157487499999991</v>
          </cell>
          <cell r="CS108">
            <v>-0.38196238000000005</v>
          </cell>
          <cell r="CT108">
            <v>0</v>
          </cell>
          <cell r="CU108">
            <v>0</v>
          </cell>
          <cell r="CV108">
            <v>-6.6948740999999989</v>
          </cell>
          <cell r="CW108">
            <v>-0.87912534999999981</v>
          </cell>
          <cell r="CX108">
            <v>0</v>
          </cell>
          <cell r="CY108">
            <v>0</v>
          </cell>
          <cell r="CZ108">
            <v>-7.2917298999999982</v>
          </cell>
          <cell r="DA108">
            <v>-0.59685579999999927</v>
          </cell>
          <cell r="DB108">
            <v>0</v>
          </cell>
          <cell r="DC108">
            <v>0</v>
          </cell>
          <cell r="DD108">
            <v>0</v>
          </cell>
          <cell r="DE108">
            <v>7.2917298999999982</v>
          </cell>
          <cell r="DF108">
            <v>0</v>
          </cell>
          <cell r="DG108">
            <v>0</v>
          </cell>
        </row>
        <row r="109">
          <cell r="B109">
            <v>109</v>
          </cell>
          <cell r="C109" t="str">
            <v>Varição cambial passiva</v>
          </cell>
          <cell r="D109">
            <v>1786</v>
          </cell>
          <cell r="E109">
            <v>1787</v>
          </cell>
          <cell r="G109">
            <v>1786</v>
          </cell>
          <cell r="H109">
            <v>1787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-1.5006385500000001</v>
          </cell>
          <cell r="Q109">
            <v>-1.5006385500000001</v>
          </cell>
          <cell r="R109">
            <v>0</v>
          </cell>
          <cell r="S109">
            <v>0</v>
          </cell>
          <cell r="T109">
            <v>-1.8492763999999999</v>
          </cell>
          <cell r="U109">
            <v>-0.3486378499999998</v>
          </cell>
          <cell r="V109">
            <v>0</v>
          </cell>
          <cell r="W109">
            <v>0</v>
          </cell>
          <cell r="X109">
            <v>-4.8193843599999999</v>
          </cell>
          <cell r="Y109">
            <v>-2.97010796</v>
          </cell>
          <cell r="Z109">
            <v>0</v>
          </cell>
          <cell r="AA109">
            <v>0</v>
          </cell>
          <cell r="AB109">
            <v>-3.9655538999999997</v>
          </cell>
          <cell r="AC109">
            <v>0.85383046000000018</v>
          </cell>
          <cell r="AD109">
            <v>0</v>
          </cell>
          <cell r="AE109">
            <v>0</v>
          </cell>
          <cell r="AF109">
            <v>-4.1831411899999997</v>
          </cell>
          <cell r="AG109">
            <v>-0.21758728999999999</v>
          </cell>
          <cell r="AH109">
            <v>0</v>
          </cell>
          <cell r="AI109">
            <v>0</v>
          </cell>
          <cell r="AJ109">
            <v>-4.5078956699999999</v>
          </cell>
          <cell r="AK109">
            <v>-0.32475448000000018</v>
          </cell>
          <cell r="AL109">
            <v>0</v>
          </cell>
          <cell r="AM109">
            <v>0</v>
          </cell>
          <cell r="AN109">
            <v>-4.8075239600000002</v>
          </cell>
          <cell r="AO109">
            <v>-0.29962829000000024</v>
          </cell>
          <cell r="AP109">
            <v>0</v>
          </cell>
          <cell r="AQ109">
            <v>0</v>
          </cell>
          <cell r="AR109">
            <v>-6.3943557999999996</v>
          </cell>
          <cell r="AS109">
            <v>-1.5868318399999994</v>
          </cell>
          <cell r="AT109">
            <v>0</v>
          </cell>
          <cell r="AU109">
            <v>0</v>
          </cell>
          <cell r="AV109">
            <v>-6.6891615800000004</v>
          </cell>
          <cell r="AW109">
            <v>-0.29480578000000079</v>
          </cell>
          <cell r="AX109">
            <v>0</v>
          </cell>
          <cell r="AY109">
            <v>0</v>
          </cell>
          <cell r="AZ109">
            <v>-5.8562141099999998</v>
          </cell>
          <cell r="BA109">
            <v>0.83294747000000058</v>
          </cell>
          <cell r="BB109">
            <v>0</v>
          </cell>
          <cell r="BC109">
            <v>0</v>
          </cell>
          <cell r="BD109">
            <v>-6.6137469299999996</v>
          </cell>
          <cell r="BE109">
            <v>-0.75753281999999977</v>
          </cell>
          <cell r="BF109">
            <v>0</v>
          </cell>
          <cell r="BG109">
            <v>0</v>
          </cell>
          <cell r="BH109">
            <v>-13.439021009999998</v>
          </cell>
          <cell r="BI109">
            <v>-6.825274079999998</v>
          </cell>
          <cell r="BJ109">
            <v>0</v>
          </cell>
          <cell r="BK109">
            <v>0</v>
          </cell>
          <cell r="BL109">
            <v>8.1505599800000006</v>
          </cell>
          <cell r="BM109">
            <v>8.1505599800000006</v>
          </cell>
          <cell r="BN109">
            <v>7.4779745100000001</v>
          </cell>
          <cell r="BO109">
            <v>7.4779745100000001</v>
          </cell>
          <cell r="BP109">
            <v>8.8550806800000021</v>
          </cell>
          <cell r="BQ109">
            <v>0.70452070000000155</v>
          </cell>
          <cell r="BR109">
            <v>12.11878106</v>
          </cell>
          <cell r="BS109">
            <v>4.6408065499999998</v>
          </cell>
          <cell r="BT109">
            <v>-4.6100620000000002E-2</v>
          </cell>
          <cell r="BU109">
            <v>-8.9011813000000028</v>
          </cell>
          <cell r="BV109">
            <v>8.361018399999999</v>
          </cell>
          <cell r="BW109">
            <v>-3.75776266</v>
          </cell>
          <cell r="BX109">
            <v>-0.16911723000000001</v>
          </cell>
          <cell r="BY109">
            <v>-0.12301661</v>
          </cell>
          <cell r="BZ109">
            <v>6.779376169999999</v>
          </cell>
          <cell r="CA109">
            <v>-1.5816422299999999</v>
          </cell>
          <cell r="CB109">
            <v>-30.911234480000001</v>
          </cell>
          <cell r="CC109">
            <v>-30.74211725</v>
          </cell>
          <cell r="CD109">
            <v>5.3725770699999984</v>
          </cell>
          <cell r="CE109">
            <v>-1.4067991000000002</v>
          </cell>
          <cell r="CF109">
            <v>-31.558381430000001</v>
          </cell>
          <cell r="CG109">
            <v>-0.64714694999999978</v>
          </cell>
          <cell r="CH109">
            <v>4.0558154999999978</v>
          </cell>
          <cell r="CI109">
            <v>-1.3167615700000002</v>
          </cell>
          <cell r="CJ109">
            <v>-32.44351194</v>
          </cell>
          <cell r="CK109">
            <v>-0.88513050999999976</v>
          </cell>
          <cell r="CL109">
            <v>2.7236564599999977</v>
          </cell>
          <cell r="CM109">
            <v>-1.3321590400000001</v>
          </cell>
          <cell r="CN109">
            <v>-32.643221570000001</v>
          </cell>
          <cell r="CO109">
            <v>-0.19970963000000097</v>
          </cell>
          <cell r="CP109">
            <v>-1.6577340000002216E-2</v>
          </cell>
          <cell r="CQ109">
            <v>-2.7402337999999999</v>
          </cell>
          <cell r="CR109">
            <v>-38.807732109999996</v>
          </cell>
          <cell r="CS109">
            <v>-6.1645105399999949</v>
          </cell>
          <cell r="CT109">
            <v>-2.9885459300000021</v>
          </cell>
          <cell r="CU109">
            <v>-2.9719685899999999</v>
          </cell>
          <cell r="CV109">
            <v>-39.646873060000004</v>
          </cell>
          <cell r="CW109">
            <v>-0.83914095000000799</v>
          </cell>
          <cell r="CX109">
            <v>-5.122232600000002</v>
          </cell>
          <cell r="CY109">
            <v>-2.1336866699999999</v>
          </cell>
          <cell r="CZ109">
            <v>-45.087231029999998</v>
          </cell>
          <cell r="DA109">
            <v>-5.4403579699999938</v>
          </cell>
          <cell r="DB109">
            <v>-8.8650201700000011</v>
          </cell>
          <cell r="DC109">
            <v>-3.74278757</v>
          </cell>
          <cell r="DD109">
            <v>0</v>
          </cell>
          <cell r="DE109">
            <v>45.087231029999998</v>
          </cell>
          <cell r="DF109">
            <v>-12.466846710000002</v>
          </cell>
          <cell r="DG109">
            <v>-3.6018265400000002</v>
          </cell>
        </row>
        <row r="110">
          <cell r="B110">
            <v>110</v>
          </cell>
          <cell r="C110" t="str">
            <v>Perdas s/ aplicações</v>
          </cell>
          <cell r="D110">
            <v>1791</v>
          </cell>
          <cell r="E110">
            <v>1792</v>
          </cell>
          <cell r="G110">
            <v>1791</v>
          </cell>
          <cell r="H110">
            <v>1792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-1.5037895800000001</v>
          </cell>
          <cell r="Q110">
            <v>-1.5037895800000001</v>
          </cell>
          <cell r="R110">
            <v>0</v>
          </cell>
          <cell r="S110">
            <v>0</v>
          </cell>
          <cell r="T110">
            <v>-3.8793343300000003</v>
          </cell>
          <cell r="U110">
            <v>-2.3755447500000004</v>
          </cell>
          <cell r="V110">
            <v>0</v>
          </cell>
          <cell r="W110">
            <v>0</v>
          </cell>
          <cell r="X110">
            <v>-4.2558297400000002</v>
          </cell>
          <cell r="Y110">
            <v>-0.37649540999999997</v>
          </cell>
          <cell r="Z110">
            <v>0</v>
          </cell>
          <cell r="AA110">
            <v>0</v>
          </cell>
          <cell r="AB110">
            <v>-7.6967673799999998</v>
          </cell>
          <cell r="AC110">
            <v>-3.4409376399999996</v>
          </cell>
          <cell r="AD110">
            <v>0</v>
          </cell>
          <cell r="AE110">
            <v>0</v>
          </cell>
          <cell r="AF110">
            <v>-11.038869009999999</v>
          </cell>
          <cell r="AG110">
            <v>-3.3421016299999993</v>
          </cell>
          <cell r="AH110">
            <v>0</v>
          </cell>
          <cell r="AI110">
            <v>0</v>
          </cell>
          <cell r="AJ110">
            <v>-13.0692159</v>
          </cell>
          <cell r="AK110">
            <v>-2.0303468900000006</v>
          </cell>
          <cell r="AL110">
            <v>0</v>
          </cell>
          <cell r="AM110">
            <v>0</v>
          </cell>
          <cell r="AN110">
            <v>-13.483250699999999</v>
          </cell>
          <cell r="AO110">
            <v>-0.41403479999999959</v>
          </cell>
          <cell r="AP110">
            <v>0</v>
          </cell>
          <cell r="AQ110">
            <v>0</v>
          </cell>
          <cell r="AR110">
            <v>-17.718215420000003</v>
          </cell>
          <cell r="AS110">
            <v>-4.2349647200000042</v>
          </cell>
          <cell r="AT110">
            <v>0</v>
          </cell>
          <cell r="AU110">
            <v>0</v>
          </cell>
          <cell r="AV110">
            <v>-28.687040870000001</v>
          </cell>
          <cell r="AW110">
            <v>-10.968825449999997</v>
          </cell>
          <cell r="AX110">
            <v>0</v>
          </cell>
          <cell r="AY110">
            <v>0</v>
          </cell>
          <cell r="AZ110">
            <v>-29.557659140000002</v>
          </cell>
          <cell r="BA110">
            <v>-0.87061827000000136</v>
          </cell>
          <cell r="BB110">
            <v>0</v>
          </cell>
          <cell r="BC110">
            <v>0</v>
          </cell>
          <cell r="BD110">
            <v>-34.881210600000003</v>
          </cell>
          <cell r="BE110">
            <v>-5.3235514600000009</v>
          </cell>
          <cell r="BF110">
            <v>0</v>
          </cell>
          <cell r="BG110">
            <v>0</v>
          </cell>
          <cell r="BH110">
            <v>-35.284006189999999</v>
          </cell>
          <cell r="BI110">
            <v>-0.40279558999999665</v>
          </cell>
          <cell r="BJ110">
            <v>0</v>
          </cell>
          <cell r="BK110">
            <v>0</v>
          </cell>
          <cell r="BL110">
            <v>-3.6025747999999997</v>
          </cell>
          <cell r="BM110">
            <v>-3.6025747999999997</v>
          </cell>
          <cell r="BN110">
            <v>-1.62083409</v>
          </cell>
          <cell r="BO110">
            <v>-1.62083409</v>
          </cell>
          <cell r="BP110">
            <v>-6.0395521100000007</v>
          </cell>
          <cell r="BQ110">
            <v>-2.436977310000001</v>
          </cell>
          <cell r="BR110">
            <v>-2.1741943299999997</v>
          </cell>
          <cell r="BS110">
            <v>-0.55336023999999995</v>
          </cell>
          <cell r="BT110">
            <v>-6.46103425</v>
          </cell>
          <cell r="BU110">
            <v>-0.42148213999999928</v>
          </cell>
          <cell r="BV110">
            <v>-2.1741943299999997</v>
          </cell>
          <cell r="BW110">
            <v>0</v>
          </cell>
          <cell r="BX110">
            <v>-7.8387239000000006</v>
          </cell>
          <cell r="BY110">
            <v>-1.3776896500000007</v>
          </cell>
          <cell r="BZ110">
            <v>-2.2289952599999996</v>
          </cell>
          <cell r="CA110">
            <v>-5.4800929999999998E-2</v>
          </cell>
          <cell r="CB110">
            <v>-7.4159355500000004</v>
          </cell>
          <cell r="CC110">
            <v>0.42278835000000026</v>
          </cell>
          <cell r="CD110">
            <v>-3.0707208899999996</v>
          </cell>
          <cell r="CE110">
            <v>-0.84172562999999989</v>
          </cell>
          <cell r="CF110">
            <v>-10.1638106</v>
          </cell>
          <cell r="CG110">
            <v>-2.7478750499999993</v>
          </cell>
          <cell r="CH110">
            <v>-4.4643593699999995</v>
          </cell>
          <cell r="CI110">
            <v>-1.3936384799999999</v>
          </cell>
          <cell r="CJ110">
            <v>-9.8307896600000007</v>
          </cell>
          <cell r="CK110">
            <v>0.33302093999999904</v>
          </cell>
          <cell r="CL110">
            <v>-4.6921946199999995</v>
          </cell>
          <cell r="CM110">
            <v>-0.22783524999999999</v>
          </cell>
          <cell r="CN110">
            <v>-11.194065199999999</v>
          </cell>
          <cell r="CO110">
            <v>-1.3632755399999983</v>
          </cell>
          <cell r="CP110">
            <v>-4.8571471899999992</v>
          </cell>
          <cell r="CQ110">
            <v>-0.16495257000000002</v>
          </cell>
          <cell r="CR110">
            <v>-12.02296291</v>
          </cell>
          <cell r="CS110">
            <v>-0.82889771000000145</v>
          </cell>
          <cell r="CT110">
            <v>-4.9565731299999989</v>
          </cell>
          <cell r="CU110">
            <v>-9.9425940000000004E-2</v>
          </cell>
          <cell r="CV110">
            <v>-12.512395339999999</v>
          </cell>
          <cell r="CW110">
            <v>-0.48943242999999903</v>
          </cell>
          <cell r="CX110">
            <v>-5.0703974399999989</v>
          </cell>
          <cell r="CY110">
            <v>-0.11382431</v>
          </cell>
          <cell r="CZ110">
            <v>-12.668238959999998</v>
          </cell>
          <cell r="DA110">
            <v>-0.15584361999999885</v>
          </cell>
          <cell r="DB110">
            <v>-5.1507314599999994</v>
          </cell>
          <cell r="DC110">
            <v>-8.0334020000000006E-2</v>
          </cell>
          <cell r="DD110">
            <v>0</v>
          </cell>
          <cell r="DE110">
            <v>12.668238959999998</v>
          </cell>
          <cell r="DF110">
            <v>-5.2274201699999994</v>
          </cell>
          <cell r="DG110">
            <v>-7.6688709999999993E-2</v>
          </cell>
        </row>
        <row r="111">
          <cell r="B111">
            <v>111</v>
          </cell>
          <cell r="C111" t="str">
            <v>CPMF</v>
          </cell>
          <cell r="D111">
            <v>1799</v>
          </cell>
          <cell r="G111">
            <v>1799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-0.65495868000000002</v>
          </cell>
          <cell r="Q111">
            <v>-0.65495868000000002</v>
          </cell>
          <cell r="R111">
            <v>0</v>
          </cell>
          <cell r="S111">
            <v>0</v>
          </cell>
          <cell r="T111">
            <v>-1.5416296200000001</v>
          </cell>
          <cell r="U111">
            <v>-0.88667094000000013</v>
          </cell>
          <cell r="V111">
            <v>0</v>
          </cell>
          <cell r="W111">
            <v>0</v>
          </cell>
          <cell r="X111">
            <v>-1.9688953999999999</v>
          </cell>
          <cell r="Y111">
            <v>-0.42726577999999971</v>
          </cell>
          <cell r="Z111">
            <v>0</v>
          </cell>
          <cell r="AA111">
            <v>0</v>
          </cell>
          <cell r="AB111">
            <v>-1.9379464099999999</v>
          </cell>
          <cell r="AC111">
            <v>3.0948989999999954E-2</v>
          </cell>
          <cell r="AD111">
            <v>0</v>
          </cell>
          <cell r="AE111">
            <v>0</v>
          </cell>
          <cell r="AF111">
            <v>-2.2554077700000001</v>
          </cell>
          <cell r="AG111">
            <v>-0.31746136000000025</v>
          </cell>
          <cell r="AH111">
            <v>0</v>
          </cell>
          <cell r="AI111">
            <v>0</v>
          </cell>
          <cell r="AJ111">
            <v>-2.6503169999999998</v>
          </cell>
          <cell r="AK111">
            <v>-0.39490922999999967</v>
          </cell>
          <cell r="AL111">
            <v>0</v>
          </cell>
          <cell r="AM111">
            <v>0</v>
          </cell>
          <cell r="AN111">
            <v>-3.0966824500000003</v>
          </cell>
          <cell r="AO111">
            <v>-0.4463654500000005</v>
          </cell>
          <cell r="AP111">
            <v>0</v>
          </cell>
          <cell r="AQ111">
            <v>0</v>
          </cell>
          <cell r="AR111">
            <v>-3.47721619</v>
          </cell>
          <cell r="AS111">
            <v>-0.38053373999999973</v>
          </cell>
          <cell r="AT111">
            <v>0</v>
          </cell>
          <cell r="AU111">
            <v>0</v>
          </cell>
          <cell r="AV111">
            <v>-4.0700835099999999</v>
          </cell>
          <cell r="AW111">
            <v>-0.59286731999999986</v>
          </cell>
          <cell r="AX111">
            <v>0</v>
          </cell>
          <cell r="AY111">
            <v>0</v>
          </cell>
          <cell r="AZ111">
            <v>-4.7167293600000004</v>
          </cell>
          <cell r="BA111">
            <v>-0.64664585000000052</v>
          </cell>
          <cell r="BB111">
            <v>0</v>
          </cell>
          <cell r="BC111">
            <v>0</v>
          </cell>
          <cell r="BD111">
            <v>-5.3940841300000004</v>
          </cell>
          <cell r="BE111">
            <v>-0.67735476999999999</v>
          </cell>
          <cell r="BF111">
            <v>0</v>
          </cell>
          <cell r="BG111">
            <v>0</v>
          </cell>
          <cell r="BH111">
            <v>-6.059147180000001</v>
          </cell>
          <cell r="BI111">
            <v>-0.66506305000000054</v>
          </cell>
          <cell r="BJ111">
            <v>0</v>
          </cell>
          <cell r="BK111">
            <v>0</v>
          </cell>
          <cell r="BL111">
            <v>-0.399754</v>
          </cell>
          <cell r="BM111">
            <v>-0.399754</v>
          </cell>
          <cell r="BN111">
            <v>-0.44348515999999999</v>
          </cell>
          <cell r="BO111">
            <v>-0.44348515999999999</v>
          </cell>
          <cell r="BP111">
            <v>-0.83149680000000004</v>
          </cell>
          <cell r="BQ111">
            <v>-0.43174280000000004</v>
          </cell>
          <cell r="BR111">
            <v>-0.85321550000000002</v>
          </cell>
          <cell r="BS111">
            <v>-0.40973034000000003</v>
          </cell>
          <cell r="BT111">
            <v>-1.1829714199999999</v>
          </cell>
          <cell r="BU111">
            <v>-0.35147461999999985</v>
          </cell>
          <cell r="BV111">
            <v>-1.25975773</v>
          </cell>
          <cell r="BW111">
            <v>-0.40654223</v>
          </cell>
          <cell r="BX111">
            <v>-1.53269458</v>
          </cell>
          <cell r="BY111">
            <v>-0.34972316000000014</v>
          </cell>
          <cell r="BZ111">
            <v>-1.49272826</v>
          </cell>
          <cell r="CA111">
            <v>-0.23297053000000001</v>
          </cell>
          <cell r="CB111">
            <v>-1.8954655</v>
          </cell>
          <cell r="CC111">
            <v>-0.36277092</v>
          </cell>
          <cell r="CD111">
            <v>-1.72018191</v>
          </cell>
          <cell r="CE111">
            <v>-0.22745365000000001</v>
          </cell>
          <cell r="CF111">
            <v>-2.318899</v>
          </cell>
          <cell r="CG111">
            <v>-0.42343350000000002</v>
          </cell>
          <cell r="CH111">
            <v>-2.00712161</v>
          </cell>
          <cell r="CI111">
            <v>-0.28693970000000002</v>
          </cell>
          <cell r="CJ111">
            <v>-2.70792396</v>
          </cell>
          <cell r="CK111">
            <v>-0.38902495999999998</v>
          </cell>
          <cell r="CL111">
            <v>-2.38725649</v>
          </cell>
          <cell r="CM111">
            <v>-0.38013488000000001</v>
          </cell>
          <cell r="CN111">
            <v>-3.1509350699999996</v>
          </cell>
          <cell r="CO111">
            <v>-0.4430111099999996</v>
          </cell>
          <cell r="CP111">
            <v>-3.02273624</v>
          </cell>
          <cell r="CQ111">
            <v>-0.63547975000000001</v>
          </cell>
          <cell r="CR111">
            <v>-3.6448948799999998</v>
          </cell>
          <cell r="CS111">
            <v>-0.49395981000000022</v>
          </cell>
          <cell r="CT111">
            <v>-3.9812219600000001</v>
          </cell>
          <cell r="CU111">
            <v>-0.95848571999999999</v>
          </cell>
          <cell r="CV111">
            <v>-4.5752628499999997</v>
          </cell>
          <cell r="CW111">
            <v>-0.93036796999999982</v>
          </cell>
          <cell r="CX111">
            <v>-5.0829181700000001</v>
          </cell>
          <cell r="CY111">
            <v>-1.1016962100000001</v>
          </cell>
          <cell r="CZ111">
            <v>-5.2801490599999994</v>
          </cell>
          <cell r="DA111">
            <v>-0.70488620999999974</v>
          </cell>
          <cell r="DB111">
            <v>-6.0305793899999998</v>
          </cell>
          <cell r="DC111">
            <v>-0.94766121999999997</v>
          </cell>
          <cell r="DD111">
            <v>0</v>
          </cell>
          <cell r="DE111">
            <v>5.2801490599999994</v>
          </cell>
          <cell r="DF111">
            <v>-6.5850909</v>
          </cell>
          <cell r="DG111">
            <v>-0.55451150999999999</v>
          </cell>
        </row>
        <row r="112">
          <cell r="B112">
            <v>112</v>
          </cell>
          <cell r="C112" t="str">
            <v>Outros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-0.3377524799999998</v>
          </cell>
          <cell r="Q112">
            <v>-0.3377524799999998</v>
          </cell>
          <cell r="R112">
            <v>0</v>
          </cell>
          <cell r="S112">
            <v>0</v>
          </cell>
          <cell r="T112">
            <v>-0.84898719999999805</v>
          </cell>
          <cell r="U112">
            <v>-0.51123471999999914</v>
          </cell>
          <cell r="V112">
            <v>0</v>
          </cell>
          <cell r="W112">
            <v>0</v>
          </cell>
          <cell r="X112">
            <v>-2.3299106000000034</v>
          </cell>
          <cell r="Y112">
            <v>-1.4809234000000027</v>
          </cell>
          <cell r="Z112">
            <v>0</v>
          </cell>
          <cell r="AA112">
            <v>0</v>
          </cell>
          <cell r="AB112">
            <v>-3.8007303499999985</v>
          </cell>
          <cell r="AC112">
            <v>-1.4708197499999951</v>
          </cell>
          <cell r="AD112">
            <v>0</v>
          </cell>
          <cell r="AE112">
            <v>0</v>
          </cell>
          <cell r="AF112">
            <v>-4.8356007900000044</v>
          </cell>
          <cell r="AG112">
            <v>-1.0348704400000095</v>
          </cell>
          <cell r="AH112">
            <v>0</v>
          </cell>
          <cell r="AI112">
            <v>0</v>
          </cell>
          <cell r="AJ112">
            <v>-5.7427734199999989</v>
          </cell>
          <cell r="AK112">
            <v>-0.9071726299999936</v>
          </cell>
          <cell r="AL112">
            <v>0</v>
          </cell>
          <cell r="AM112">
            <v>0</v>
          </cell>
          <cell r="AN112">
            <v>-6.4232161799999972</v>
          </cell>
          <cell r="AO112">
            <v>-0.68044276000000314</v>
          </cell>
          <cell r="AP112">
            <v>0</v>
          </cell>
          <cell r="AQ112">
            <v>0</v>
          </cell>
          <cell r="AR112">
            <v>-8.1968994499999894</v>
          </cell>
          <cell r="AS112">
            <v>-1.7736832699999834</v>
          </cell>
          <cell r="AT112">
            <v>0</v>
          </cell>
          <cell r="AU112">
            <v>0</v>
          </cell>
          <cell r="AV112">
            <v>-9.0508044299999995</v>
          </cell>
          <cell r="AW112">
            <v>-0.85390498000001358</v>
          </cell>
          <cell r="AX112">
            <v>0</v>
          </cell>
          <cell r="AY112">
            <v>0</v>
          </cell>
          <cell r="AZ112">
            <v>-9.8863820000000047</v>
          </cell>
          <cell r="BA112">
            <v>-0.83557757000000255</v>
          </cell>
          <cell r="BB112">
            <v>0</v>
          </cell>
          <cell r="BC112">
            <v>0</v>
          </cell>
          <cell r="BD112">
            <v>-10.453738980000026</v>
          </cell>
          <cell r="BE112">
            <v>-0.56735698000000667</v>
          </cell>
          <cell r="BF112">
            <v>0</v>
          </cell>
          <cell r="BG112">
            <v>0</v>
          </cell>
          <cell r="BH112">
            <v>-11.846399800000015</v>
          </cell>
          <cell r="BI112">
            <v>-1.3926608199999997</v>
          </cell>
          <cell r="BJ112">
            <v>0</v>
          </cell>
          <cell r="BK112">
            <v>0</v>
          </cell>
          <cell r="BL112">
            <v>-0.35925495000000041</v>
          </cell>
          <cell r="BM112">
            <v>-0.35925495000000041</v>
          </cell>
          <cell r="BN112">
            <v>-0.37275955000000138</v>
          </cell>
          <cell r="BO112">
            <v>-0.37275955000000138</v>
          </cell>
          <cell r="BP112">
            <v>-0.69601150000000112</v>
          </cell>
          <cell r="BQ112">
            <v>-0.33675655000000093</v>
          </cell>
          <cell r="BR112">
            <v>-0.56536656000000018</v>
          </cell>
          <cell r="BS112">
            <v>-0.19260700999999969</v>
          </cell>
          <cell r="BT112">
            <v>-1.4502748000000025</v>
          </cell>
          <cell r="BU112">
            <v>-0.75426330000000164</v>
          </cell>
          <cell r="BV112">
            <v>-0.85368568000000122</v>
          </cell>
          <cell r="BW112">
            <v>-0.28831911999999971</v>
          </cell>
          <cell r="BX112">
            <v>-1.9816430500000006</v>
          </cell>
          <cell r="BY112">
            <v>-0.53136824999999988</v>
          </cell>
          <cell r="BZ112">
            <v>-0.93983024000000159</v>
          </cell>
          <cell r="CA112">
            <v>-8.6144560000000148E-2</v>
          </cell>
          <cell r="CB112">
            <v>-2.5894048099999978</v>
          </cell>
          <cell r="CC112">
            <v>-0.60776175999998827</v>
          </cell>
          <cell r="CD112">
            <v>-1.0749158800000007</v>
          </cell>
          <cell r="CE112">
            <v>-0.13508563999999934</v>
          </cell>
          <cell r="CF112">
            <v>-3.4328316300000026</v>
          </cell>
          <cell r="CG112">
            <v>-0.84342682000000746</v>
          </cell>
          <cell r="CH112">
            <v>-1.2985370899999999</v>
          </cell>
          <cell r="CI112">
            <v>-0.22362121000000013</v>
          </cell>
          <cell r="CJ112">
            <v>-4.0124865199999959</v>
          </cell>
          <cell r="CK112">
            <v>-0.57965488999999204</v>
          </cell>
          <cell r="CL112">
            <v>-1.6654503499999986</v>
          </cell>
          <cell r="CM112">
            <v>-0.36691326000000002</v>
          </cell>
          <cell r="CN112">
            <v>-5.1414341300000075</v>
          </cell>
          <cell r="CO112">
            <v>-1.1289476100000142</v>
          </cell>
          <cell r="CP112">
            <v>-2.2312468800000005</v>
          </cell>
          <cell r="CQ112">
            <v>-0.56579653000000185</v>
          </cell>
          <cell r="CR112">
            <v>-5.7751223100000146</v>
          </cell>
          <cell r="CS112">
            <v>-0.63368818000000005</v>
          </cell>
          <cell r="CT112">
            <v>-3.0197482800000053</v>
          </cell>
          <cell r="CU112">
            <v>-0.78850140000000124</v>
          </cell>
          <cell r="CV112">
            <v>-6.7611343900000094</v>
          </cell>
          <cell r="CW112">
            <v>-0.98601207999999829</v>
          </cell>
          <cell r="CX112">
            <v>-3.7395224400000053</v>
          </cell>
          <cell r="CY112">
            <v>-0.71977416000000005</v>
          </cell>
          <cell r="CZ112">
            <v>-6.3114555800000147</v>
          </cell>
          <cell r="DA112">
            <v>0.44967880999998844</v>
          </cell>
          <cell r="DB112">
            <v>-4.2213375900000081</v>
          </cell>
          <cell r="DC112">
            <v>-0.48181515000000186</v>
          </cell>
          <cell r="DD112">
            <v>0</v>
          </cell>
          <cell r="DE112">
            <v>6.3114555800000147</v>
          </cell>
          <cell r="DF112">
            <v>-4.5027438200000134</v>
          </cell>
          <cell r="DG112">
            <v>-0.28140622999999909</v>
          </cell>
        </row>
        <row r="113">
          <cell r="B113">
            <v>113</v>
          </cell>
          <cell r="C113" t="str">
            <v>Receitas Financeiras</v>
          </cell>
          <cell r="D113">
            <v>1811</v>
          </cell>
          <cell r="G113">
            <v>1811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2.6951118700000003</v>
          </cell>
          <cell r="Q113">
            <v>2.6951118700000003</v>
          </cell>
          <cell r="R113">
            <v>0</v>
          </cell>
          <cell r="S113">
            <v>0</v>
          </cell>
          <cell r="T113">
            <v>7.8109119600000012</v>
          </cell>
          <cell r="U113">
            <v>5.1158000900000005</v>
          </cell>
          <cell r="V113">
            <v>0</v>
          </cell>
          <cell r="W113">
            <v>0</v>
          </cell>
          <cell r="X113">
            <v>7.0795724400000006</v>
          </cell>
          <cell r="Y113">
            <v>-0.73133952000000058</v>
          </cell>
          <cell r="Z113">
            <v>0</v>
          </cell>
          <cell r="AA113">
            <v>0</v>
          </cell>
          <cell r="AB113">
            <v>21.952175030000003</v>
          </cell>
          <cell r="AC113">
            <v>14.872602590000003</v>
          </cell>
          <cell r="AD113">
            <v>0</v>
          </cell>
          <cell r="AE113">
            <v>0</v>
          </cell>
          <cell r="AF113">
            <v>36.974327580000001</v>
          </cell>
          <cell r="AG113">
            <v>15.022152549999998</v>
          </cell>
          <cell r="AH113">
            <v>0</v>
          </cell>
          <cell r="AI113">
            <v>0</v>
          </cell>
          <cell r="AJ113">
            <v>50.233289929999998</v>
          </cell>
          <cell r="AK113">
            <v>13.258962349999997</v>
          </cell>
          <cell r="AL113">
            <v>0</v>
          </cell>
          <cell r="AM113">
            <v>0</v>
          </cell>
          <cell r="AN113">
            <v>48.11606647</v>
          </cell>
          <cell r="AO113">
            <v>-2.1172234599999982</v>
          </cell>
          <cell r="AP113">
            <v>0</v>
          </cell>
          <cell r="AQ113">
            <v>0</v>
          </cell>
          <cell r="AR113">
            <v>54.406468310000008</v>
          </cell>
          <cell r="AS113">
            <v>6.2904018400000083</v>
          </cell>
          <cell r="AT113">
            <v>0</v>
          </cell>
          <cell r="AU113">
            <v>0</v>
          </cell>
          <cell r="AV113">
            <v>73.111359460000003</v>
          </cell>
          <cell r="AW113">
            <v>18.704891149999995</v>
          </cell>
          <cell r="AX113">
            <v>0</v>
          </cell>
          <cell r="AY113">
            <v>0</v>
          </cell>
          <cell r="AZ113">
            <v>70.662186960000028</v>
          </cell>
          <cell r="BA113">
            <v>-2.4491724999999747</v>
          </cell>
          <cell r="BB113">
            <v>0</v>
          </cell>
          <cell r="BC113">
            <v>0</v>
          </cell>
          <cell r="BD113">
            <v>78.354857020000011</v>
          </cell>
          <cell r="BE113">
            <v>7.6926700599999833</v>
          </cell>
          <cell r="BF113">
            <v>0</v>
          </cell>
          <cell r="BG113">
            <v>0</v>
          </cell>
          <cell r="BH113">
            <v>74.868254759999985</v>
          </cell>
          <cell r="BI113">
            <v>-3.4866022600000264</v>
          </cell>
          <cell r="BJ113">
            <v>0</v>
          </cell>
          <cell r="BK113">
            <v>0</v>
          </cell>
          <cell r="BL113">
            <v>10.07962126</v>
          </cell>
          <cell r="BM113">
            <v>10.07962126</v>
          </cell>
          <cell r="BN113">
            <v>0.33547768</v>
          </cell>
          <cell r="BO113">
            <v>0.33547768</v>
          </cell>
          <cell r="BP113">
            <v>21.41607832</v>
          </cell>
          <cell r="BQ113">
            <v>11.336457060000001</v>
          </cell>
          <cell r="BR113">
            <v>0.86122346999999999</v>
          </cell>
          <cell r="BS113">
            <v>0.52574578999999999</v>
          </cell>
          <cell r="BT113">
            <v>28.248676380000003</v>
          </cell>
          <cell r="BU113">
            <v>6.8325980600000022</v>
          </cell>
          <cell r="BV113">
            <v>2.5165786899999998</v>
          </cell>
          <cell r="BW113">
            <v>1.6553552199999999</v>
          </cell>
          <cell r="BX113">
            <v>39.679584950000006</v>
          </cell>
          <cell r="BY113">
            <v>11.430908570000003</v>
          </cell>
          <cell r="BZ113">
            <v>4.7318923999999996</v>
          </cell>
          <cell r="CA113">
            <v>2.2153137099999998</v>
          </cell>
          <cell r="CB113">
            <v>44.566376759999997</v>
          </cell>
          <cell r="CC113">
            <v>4.8867918099999912</v>
          </cell>
          <cell r="CD113">
            <v>5.94698379</v>
          </cell>
          <cell r="CE113">
            <v>1.2150913900000002</v>
          </cell>
          <cell r="CF113">
            <v>64.928437360000004</v>
          </cell>
          <cell r="CG113">
            <v>20.362060600000007</v>
          </cell>
          <cell r="CH113">
            <v>7.7997860399999999</v>
          </cell>
          <cell r="CI113">
            <v>1.8528022500000001</v>
          </cell>
          <cell r="CJ113">
            <v>65.863173029999999</v>
          </cell>
          <cell r="CK113">
            <v>0.93473566999999491</v>
          </cell>
          <cell r="CL113">
            <v>8.4079680799999998</v>
          </cell>
          <cell r="CM113">
            <v>0.60818203999999987</v>
          </cell>
          <cell r="CN113">
            <v>73.954784700000005</v>
          </cell>
          <cell r="CO113">
            <v>8.091611670000006</v>
          </cell>
          <cell r="CP113">
            <v>8.8644119400000001</v>
          </cell>
          <cell r="CQ113">
            <v>0.45644385999999998</v>
          </cell>
          <cell r="CR113">
            <v>77.087758840000021</v>
          </cell>
          <cell r="CS113">
            <v>3.132974140000016</v>
          </cell>
          <cell r="CT113">
            <v>8.9886038599999996</v>
          </cell>
          <cell r="CU113">
            <v>0.12419192</v>
          </cell>
          <cell r="CV113">
            <v>86.099629759999985</v>
          </cell>
          <cell r="CW113">
            <v>9.0118709199999643</v>
          </cell>
          <cell r="CX113">
            <v>9.0292707099999987</v>
          </cell>
          <cell r="CY113">
            <v>4.0666849999999997E-2</v>
          </cell>
          <cell r="CZ113">
            <v>90.238397129999996</v>
          </cell>
          <cell r="DA113">
            <v>4.1387673700000107</v>
          </cell>
          <cell r="DB113">
            <v>9.1108846099999994</v>
          </cell>
          <cell r="DC113">
            <v>8.1613899999999989E-2</v>
          </cell>
          <cell r="DD113">
            <v>0</v>
          </cell>
          <cell r="DE113">
            <v>-90.238397129999996</v>
          </cell>
          <cell r="DF113">
            <v>9.2716647699999992</v>
          </cell>
          <cell r="DG113">
            <v>0.16078016000000001</v>
          </cell>
        </row>
        <row r="114">
          <cell r="B114">
            <v>114</v>
          </cell>
          <cell r="C114" t="str">
            <v>Variação cambial ativa</v>
          </cell>
          <cell r="D114">
            <v>1804</v>
          </cell>
          <cell r="E114">
            <v>1805</v>
          </cell>
          <cell r="G114">
            <v>1804</v>
          </cell>
          <cell r="H114">
            <v>1805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1.4142813799999998</v>
          </cell>
          <cell r="Q114">
            <v>1.4142813799999998</v>
          </cell>
          <cell r="R114">
            <v>0</v>
          </cell>
          <cell r="S114">
            <v>0</v>
          </cell>
          <cell r="T114">
            <v>5.8057102200000008</v>
          </cell>
          <cell r="U114">
            <v>4.3914288400000014</v>
          </cell>
          <cell r="V114">
            <v>0</v>
          </cell>
          <cell r="W114">
            <v>0</v>
          </cell>
          <cell r="X114">
            <v>3.2172469599999998</v>
          </cell>
          <cell r="Y114">
            <v>-2.588463260000001</v>
          </cell>
          <cell r="Z114">
            <v>0</v>
          </cell>
          <cell r="AA114">
            <v>0</v>
          </cell>
          <cell r="AB114">
            <v>16.848469990000002</v>
          </cell>
          <cell r="AC114">
            <v>13.631223030000001</v>
          </cell>
          <cell r="AD114">
            <v>0</v>
          </cell>
          <cell r="AE114">
            <v>0</v>
          </cell>
          <cell r="AF114">
            <v>30.745614369999998</v>
          </cell>
          <cell r="AG114">
            <v>13.897144379999997</v>
          </cell>
          <cell r="AH114">
            <v>0</v>
          </cell>
          <cell r="AI114">
            <v>0</v>
          </cell>
          <cell r="AJ114">
            <v>36.604388710000002</v>
          </cell>
          <cell r="AK114">
            <v>5.8587743400000036</v>
          </cell>
          <cell r="AL114">
            <v>0</v>
          </cell>
          <cell r="AM114">
            <v>0</v>
          </cell>
          <cell r="AN114">
            <v>32.584286540000001</v>
          </cell>
          <cell r="AO114">
            <v>-4.0201021700000013</v>
          </cell>
          <cell r="AP114">
            <v>0</v>
          </cell>
          <cell r="AQ114">
            <v>0</v>
          </cell>
          <cell r="AR114">
            <v>36.098231379999994</v>
          </cell>
          <cell r="AS114">
            <v>3.5139448399999935</v>
          </cell>
          <cell r="AT114">
            <v>0</v>
          </cell>
          <cell r="AU114">
            <v>0</v>
          </cell>
          <cell r="AV114">
            <v>52.840410810000002</v>
          </cell>
          <cell r="AW114">
            <v>16.742179430000007</v>
          </cell>
          <cell r="AX114">
            <v>0</v>
          </cell>
          <cell r="AY114">
            <v>0</v>
          </cell>
          <cell r="AZ114">
            <v>48.463089760000003</v>
          </cell>
          <cell r="BA114">
            <v>-4.377321049999999</v>
          </cell>
          <cell r="BB114">
            <v>0</v>
          </cell>
          <cell r="BC114">
            <v>0</v>
          </cell>
          <cell r="BD114">
            <v>54.896258539999998</v>
          </cell>
          <cell r="BE114">
            <v>6.4331687799999955</v>
          </cell>
          <cell r="BF114">
            <v>0</v>
          </cell>
          <cell r="BG114">
            <v>0</v>
          </cell>
          <cell r="BH114">
            <v>46.429301189999997</v>
          </cell>
          <cell r="BI114">
            <v>-8.4669573500000013</v>
          </cell>
          <cell r="BJ114">
            <v>0</v>
          </cell>
          <cell r="BK114">
            <v>0</v>
          </cell>
          <cell r="BL114">
            <v>9.3086000700000007</v>
          </cell>
          <cell r="BM114">
            <v>9.3086000700000007</v>
          </cell>
          <cell r="BN114">
            <v>0</v>
          </cell>
          <cell r="BO114">
            <v>0</v>
          </cell>
          <cell r="BP114">
            <v>19.708525530000003</v>
          </cell>
          <cell r="BQ114">
            <v>10.399925460000002</v>
          </cell>
          <cell r="BR114">
            <v>0</v>
          </cell>
          <cell r="BS114">
            <v>0</v>
          </cell>
          <cell r="BT114">
            <v>24.991324600000002</v>
          </cell>
          <cell r="BU114">
            <v>5.2827990699999994</v>
          </cell>
          <cell r="BV114">
            <v>0</v>
          </cell>
          <cell r="BW114">
            <v>0</v>
          </cell>
          <cell r="BX114">
            <v>35.529208759999996</v>
          </cell>
          <cell r="BY114">
            <v>10.537884159999994</v>
          </cell>
          <cell r="BZ114">
            <v>0</v>
          </cell>
          <cell r="CA114">
            <v>0</v>
          </cell>
          <cell r="CB114">
            <v>37.915308359999997</v>
          </cell>
          <cell r="CC114">
            <v>2.3860996000000014</v>
          </cell>
          <cell r="CD114">
            <v>0</v>
          </cell>
          <cell r="CE114">
            <v>0</v>
          </cell>
          <cell r="CF114">
            <v>56.084590169999998</v>
          </cell>
          <cell r="CG114">
            <v>18.169281810000001</v>
          </cell>
          <cell r="CH114">
            <v>0</v>
          </cell>
          <cell r="CI114">
            <v>0</v>
          </cell>
          <cell r="CJ114">
            <v>56.535763000000003</v>
          </cell>
          <cell r="CK114">
            <v>0.45117283000000441</v>
          </cell>
          <cell r="CL114">
            <v>0</v>
          </cell>
          <cell r="CM114">
            <v>0</v>
          </cell>
          <cell r="CN114">
            <v>62.323476740000004</v>
          </cell>
          <cell r="CO114">
            <v>5.7877137400000009</v>
          </cell>
          <cell r="CP114">
            <v>0</v>
          </cell>
          <cell r="CQ114">
            <v>0</v>
          </cell>
          <cell r="CR114">
            <v>62.942172079999999</v>
          </cell>
          <cell r="CS114">
            <v>0.61869533999999504</v>
          </cell>
          <cell r="CT114">
            <v>0</v>
          </cell>
          <cell r="CU114">
            <v>0</v>
          </cell>
          <cell r="CV114">
            <v>69.518009390000003</v>
          </cell>
          <cell r="CW114">
            <v>6.5758373100000043</v>
          </cell>
          <cell r="CX114">
            <v>0</v>
          </cell>
          <cell r="CY114">
            <v>0</v>
          </cell>
          <cell r="CZ114">
            <v>70.491996459999996</v>
          </cell>
          <cell r="DA114">
            <v>0.97398706999999263</v>
          </cell>
          <cell r="DB114">
            <v>0</v>
          </cell>
          <cell r="DC114">
            <v>0</v>
          </cell>
          <cell r="DD114">
            <v>0</v>
          </cell>
          <cell r="DE114">
            <v>-70.491996459999996</v>
          </cell>
          <cell r="DF114">
            <v>0</v>
          </cell>
          <cell r="DG114">
            <v>0</v>
          </cell>
        </row>
        <row r="115">
          <cell r="B115">
            <v>115</v>
          </cell>
          <cell r="C115" t="str">
            <v>Rendas s/ aplicações financeiras</v>
          </cell>
          <cell r="D115">
            <v>1806</v>
          </cell>
          <cell r="G115">
            <v>1806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0.63957176000000004</v>
          </cell>
          <cell r="Q115">
            <v>0.63957176000000004</v>
          </cell>
          <cell r="R115">
            <v>0</v>
          </cell>
          <cell r="S115">
            <v>0</v>
          </cell>
          <cell r="T115">
            <v>1.0059373299999999</v>
          </cell>
          <cell r="U115">
            <v>0.36636556999999981</v>
          </cell>
          <cell r="V115">
            <v>0</v>
          </cell>
          <cell r="W115">
            <v>0</v>
          </cell>
          <cell r="X115">
            <v>2.22969287</v>
          </cell>
          <cell r="Y115">
            <v>1.2237555400000002</v>
          </cell>
          <cell r="Z115">
            <v>0</v>
          </cell>
          <cell r="AA115">
            <v>0</v>
          </cell>
          <cell r="AB115">
            <v>2.6132563900000001</v>
          </cell>
          <cell r="AC115">
            <v>0.38356352000000005</v>
          </cell>
          <cell r="AD115">
            <v>0</v>
          </cell>
          <cell r="AE115">
            <v>0</v>
          </cell>
          <cell r="AF115">
            <v>2.9462607999999997</v>
          </cell>
          <cell r="AG115">
            <v>0.33300440999999958</v>
          </cell>
          <cell r="AH115">
            <v>0</v>
          </cell>
          <cell r="AI115">
            <v>0</v>
          </cell>
          <cell r="AJ115">
            <v>3.7294711199999999</v>
          </cell>
          <cell r="AK115">
            <v>0.78321032000000024</v>
          </cell>
          <cell r="AL115">
            <v>0</v>
          </cell>
          <cell r="AM115">
            <v>0</v>
          </cell>
          <cell r="AN115">
            <v>4.0487114900000005</v>
          </cell>
          <cell r="AO115">
            <v>0.31924037000000061</v>
          </cell>
          <cell r="AP115">
            <v>0</v>
          </cell>
          <cell r="AQ115">
            <v>0</v>
          </cell>
          <cell r="AR115">
            <v>4.5067339899999999</v>
          </cell>
          <cell r="AS115">
            <v>0.45802249999999933</v>
          </cell>
          <cell r="AT115">
            <v>0</v>
          </cell>
          <cell r="AU115">
            <v>0</v>
          </cell>
          <cell r="AV115">
            <v>5.34328483</v>
          </cell>
          <cell r="AW115">
            <v>0.83655084000000013</v>
          </cell>
          <cell r="AX115">
            <v>0</v>
          </cell>
          <cell r="AY115">
            <v>0</v>
          </cell>
          <cell r="AZ115">
            <v>5.8679736500000006</v>
          </cell>
          <cell r="BA115">
            <v>0.52468882000000061</v>
          </cell>
          <cell r="BB115">
            <v>0</v>
          </cell>
          <cell r="BC115">
            <v>0</v>
          </cell>
          <cell r="BD115">
            <v>6.3415076600000004</v>
          </cell>
          <cell r="BE115">
            <v>0.47353400999999984</v>
          </cell>
          <cell r="BF115">
            <v>0</v>
          </cell>
          <cell r="BG115">
            <v>0</v>
          </cell>
          <cell r="BH115">
            <v>6.6768015199999997</v>
          </cell>
          <cell r="BI115">
            <v>0.33529385999999928</v>
          </cell>
          <cell r="BJ115">
            <v>0</v>
          </cell>
          <cell r="BK115">
            <v>0</v>
          </cell>
          <cell r="BL115">
            <v>0.21154756</v>
          </cell>
          <cell r="BM115">
            <v>0.21154756</v>
          </cell>
          <cell r="BN115">
            <v>0.33547768</v>
          </cell>
          <cell r="BO115">
            <v>0.33547768</v>
          </cell>
          <cell r="BP115">
            <v>0.70758304999999999</v>
          </cell>
          <cell r="BQ115">
            <v>0.49603549000000002</v>
          </cell>
          <cell r="BR115">
            <v>0.86122346999999999</v>
          </cell>
          <cell r="BS115">
            <v>0.52574578999999999</v>
          </cell>
          <cell r="BT115">
            <v>1.44033772</v>
          </cell>
          <cell r="BU115">
            <v>0.73275467000000005</v>
          </cell>
          <cell r="BV115">
            <v>1.50055713</v>
          </cell>
          <cell r="BW115">
            <v>0.63933366000000003</v>
          </cell>
          <cell r="BX115">
            <v>1.86584686</v>
          </cell>
          <cell r="BY115">
            <v>0.42550913999999995</v>
          </cell>
          <cell r="BZ115">
            <v>2.0139651999999999</v>
          </cell>
          <cell r="CA115">
            <v>0.51340806999999999</v>
          </cell>
          <cell r="CB115">
            <v>2.2534215099999999</v>
          </cell>
          <cell r="CC115">
            <v>0.38757464999999991</v>
          </cell>
          <cell r="CD115">
            <v>2.7035681999999999</v>
          </cell>
          <cell r="CE115">
            <v>0.68960299999999997</v>
          </cell>
          <cell r="CF115">
            <v>2.7099507099999998</v>
          </cell>
          <cell r="CG115">
            <v>0.45652919999999986</v>
          </cell>
          <cell r="CH115">
            <v>3.3232428700000001</v>
          </cell>
          <cell r="CI115">
            <v>0.61967467000000009</v>
          </cell>
          <cell r="CJ115">
            <v>3.3062469999999999</v>
          </cell>
          <cell r="CK115">
            <v>0.59629629000000017</v>
          </cell>
          <cell r="CL115">
            <v>3.89746221</v>
          </cell>
          <cell r="CM115">
            <v>0.57421933999999997</v>
          </cell>
          <cell r="CN115">
            <v>4.0152262700000003</v>
          </cell>
          <cell r="CO115">
            <v>0.70897927000000038</v>
          </cell>
          <cell r="CP115">
            <v>4.3024680000000002</v>
          </cell>
          <cell r="CQ115">
            <v>0.40500578999999998</v>
          </cell>
          <cell r="CR115">
            <v>4.6675409100000005</v>
          </cell>
          <cell r="CS115">
            <v>0.65231464000000017</v>
          </cell>
          <cell r="CT115">
            <v>4.4266599200000005</v>
          </cell>
          <cell r="CU115">
            <v>0.12419192</v>
          </cell>
          <cell r="CV115">
            <v>5.5129071600000001</v>
          </cell>
          <cell r="CW115">
            <v>0.84536624999999965</v>
          </cell>
          <cell r="CX115">
            <v>4.4576661500000005</v>
          </cell>
          <cell r="CY115">
            <v>3.1006229999999999E-2</v>
          </cell>
          <cell r="CZ115">
            <v>7.1597763499999996</v>
          </cell>
          <cell r="DA115">
            <v>1.6468691899999994</v>
          </cell>
          <cell r="DB115">
            <v>4.5392800500000003</v>
          </cell>
          <cell r="DC115">
            <v>8.1613899999999989E-2</v>
          </cell>
          <cell r="DD115">
            <v>0</v>
          </cell>
          <cell r="DE115">
            <v>-7.1597763499999996</v>
          </cell>
          <cell r="DF115">
            <v>4.7000602100000002</v>
          </cell>
          <cell r="DG115">
            <v>0.16078016000000001</v>
          </cell>
        </row>
        <row r="116">
          <cell r="B116">
            <v>116</v>
          </cell>
          <cell r="C116" t="str">
            <v>Rendas s/ Hedge Cambiais</v>
          </cell>
          <cell r="D116">
            <v>1807</v>
          </cell>
          <cell r="E116">
            <v>1808</v>
          </cell>
          <cell r="G116">
            <v>1807</v>
          </cell>
          <cell r="H116">
            <v>1808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5.8182749999999998E-2</v>
          </cell>
          <cell r="AC116">
            <v>5.8182749999999998E-2</v>
          </cell>
          <cell r="AD116">
            <v>0</v>
          </cell>
          <cell r="AE116">
            <v>0</v>
          </cell>
          <cell r="AF116">
            <v>5.8182749999999998E-2</v>
          </cell>
          <cell r="AG116">
            <v>0</v>
          </cell>
          <cell r="AH116">
            <v>0</v>
          </cell>
          <cell r="AI116">
            <v>0</v>
          </cell>
          <cell r="AJ116">
            <v>5.9360432800000007</v>
          </cell>
          <cell r="AK116">
            <v>5.8778605300000004</v>
          </cell>
          <cell r="AL116">
            <v>0</v>
          </cell>
          <cell r="AM116">
            <v>0</v>
          </cell>
          <cell r="AN116">
            <v>6.8353323000000001</v>
          </cell>
          <cell r="AO116">
            <v>0.89928901999999944</v>
          </cell>
          <cell r="AP116">
            <v>0</v>
          </cell>
          <cell r="AQ116">
            <v>0</v>
          </cell>
          <cell r="AR116">
            <v>7.8255541299999996</v>
          </cell>
          <cell r="AS116">
            <v>0.99022182999999941</v>
          </cell>
          <cell r="AT116">
            <v>0</v>
          </cell>
          <cell r="AU116">
            <v>0</v>
          </cell>
          <cell r="AV116">
            <v>8.3353723200000012</v>
          </cell>
          <cell r="AW116">
            <v>0.50981819000000161</v>
          </cell>
          <cell r="AX116">
            <v>0</v>
          </cell>
          <cell r="AY116">
            <v>0</v>
          </cell>
          <cell r="AZ116">
            <v>9.3041507200000009</v>
          </cell>
          <cell r="BA116">
            <v>0.96877839999999971</v>
          </cell>
          <cell r="BB116">
            <v>0</v>
          </cell>
          <cell r="BC116">
            <v>0</v>
          </cell>
          <cell r="BD116">
            <v>9.6726335799999994</v>
          </cell>
          <cell r="BE116">
            <v>0.36848285999999852</v>
          </cell>
          <cell r="BF116">
            <v>0</v>
          </cell>
          <cell r="BG116">
            <v>0</v>
          </cell>
          <cell r="BH116">
            <v>13.03586885</v>
          </cell>
          <cell r="BI116">
            <v>3.3632352700000006</v>
          </cell>
          <cell r="BJ116">
            <v>0</v>
          </cell>
          <cell r="BK116">
            <v>0</v>
          </cell>
          <cell r="BL116">
            <v>2.14328E-3</v>
          </cell>
          <cell r="BM116">
            <v>2.14328E-3</v>
          </cell>
          <cell r="BN116">
            <v>0</v>
          </cell>
          <cell r="BO116">
            <v>0</v>
          </cell>
          <cell r="BP116">
            <v>2.2834569999999998E-2</v>
          </cell>
          <cell r="BQ116">
            <v>2.0691289999999998E-2</v>
          </cell>
          <cell r="BR116">
            <v>0</v>
          </cell>
          <cell r="BS116">
            <v>0</v>
          </cell>
          <cell r="BT116">
            <v>0.13562509</v>
          </cell>
          <cell r="BU116">
            <v>0.11279052000000001</v>
          </cell>
          <cell r="BV116">
            <v>1.01602156</v>
          </cell>
          <cell r="BW116">
            <v>1.01602156</v>
          </cell>
          <cell r="BX116">
            <v>1.1649919999999999E-2</v>
          </cell>
          <cell r="BY116">
            <v>-0.12397517000000001</v>
          </cell>
          <cell r="BZ116">
            <v>2.7179272000000001</v>
          </cell>
          <cell r="CA116">
            <v>1.7019056399999999</v>
          </cell>
          <cell r="CB116">
            <v>1.4023799299999999</v>
          </cell>
          <cell r="CC116">
            <v>1.39073001</v>
          </cell>
          <cell r="CD116">
            <v>3.2434155900000001</v>
          </cell>
          <cell r="CE116">
            <v>0.52548839000000003</v>
          </cell>
          <cell r="CF116">
            <v>2.2558868700000003</v>
          </cell>
          <cell r="CG116">
            <v>0.85350694000000038</v>
          </cell>
          <cell r="CH116">
            <v>4.4765431700000002</v>
          </cell>
          <cell r="CI116">
            <v>1.2331275800000001</v>
          </cell>
          <cell r="CJ116">
            <v>0.86730014</v>
          </cell>
          <cell r="CK116">
            <v>-1.3885867300000003</v>
          </cell>
          <cell r="CL116">
            <v>4.5105058700000003</v>
          </cell>
          <cell r="CM116">
            <v>3.3962699999999998E-2</v>
          </cell>
          <cell r="CN116">
            <v>1.18412768</v>
          </cell>
          <cell r="CO116">
            <v>0.31682754000000002</v>
          </cell>
          <cell r="CP116">
            <v>4.5619439399999999</v>
          </cell>
          <cell r="CQ116">
            <v>5.1438070000000002E-2</v>
          </cell>
          <cell r="CR116">
            <v>2.3172108199999997</v>
          </cell>
          <cell r="CS116">
            <v>1.1330831399999997</v>
          </cell>
          <cell r="CT116">
            <v>4.5619439399999999</v>
          </cell>
          <cell r="CU116">
            <v>0</v>
          </cell>
          <cell r="CV116">
            <v>2.5374255699999999</v>
          </cell>
          <cell r="CW116">
            <v>0.22021475000000024</v>
          </cell>
          <cell r="CX116">
            <v>4.5716045599999999</v>
          </cell>
          <cell r="CY116">
            <v>9.66062E-3</v>
          </cell>
          <cell r="CZ116">
            <v>3.4686969400000001</v>
          </cell>
          <cell r="DA116">
            <v>0.93127137000000015</v>
          </cell>
          <cell r="DB116">
            <v>4.5716045599999999</v>
          </cell>
          <cell r="DC116">
            <v>0</v>
          </cell>
          <cell r="DD116">
            <v>0</v>
          </cell>
          <cell r="DE116">
            <v>-3.4686969400000001</v>
          </cell>
          <cell r="DF116">
            <v>4.5716045599999999</v>
          </cell>
          <cell r="DG116">
            <v>0</v>
          </cell>
        </row>
        <row r="117">
          <cell r="B117">
            <v>117</v>
          </cell>
          <cell r="C117" t="str">
            <v>Outros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0.64125873000000055</v>
          </cell>
          <cell r="Q117">
            <v>0.64125873000000055</v>
          </cell>
          <cell r="R117">
            <v>0</v>
          </cell>
          <cell r="S117">
            <v>0</v>
          </cell>
          <cell r="T117">
            <v>0.99926441000000032</v>
          </cell>
          <cell r="U117">
            <v>0.35800567999999888</v>
          </cell>
          <cell r="V117">
            <v>0</v>
          </cell>
          <cell r="W117">
            <v>0</v>
          </cell>
          <cell r="X117">
            <v>1.6326326100000008</v>
          </cell>
          <cell r="Y117">
            <v>0.63336820000000027</v>
          </cell>
          <cell r="Z117">
            <v>0</v>
          </cell>
          <cell r="AA117">
            <v>0</v>
          </cell>
          <cell r="AB117">
            <v>2.4322659000000009</v>
          </cell>
          <cell r="AC117">
            <v>0.79963329000000272</v>
          </cell>
          <cell r="AD117">
            <v>0</v>
          </cell>
          <cell r="AE117">
            <v>0</v>
          </cell>
          <cell r="AF117">
            <v>3.2242696600000045</v>
          </cell>
          <cell r="AG117">
            <v>0.79200376000000183</v>
          </cell>
          <cell r="AH117">
            <v>0</v>
          </cell>
          <cell r="AI117">
            <v>0</v>
          </cell>
          <cell r="AJ117">
            <v>3.9633868199999966</v>
          </cell>
          <cell r="AK117">
            <v>0.73911715999999217</v>
          </cell>
          <cell r="AL117">
            <v>0</v>
          </cell>
          <cell r="AM117">
            <v>0</v>
          </cell>
          <cell r="AN117">
            <v>4.6477361399999992</v>
          </cell>
          <cell r="AO117">
            <v>0.68434932000000304</v>
          </cell>
          <cell r="AP117">
            <v>0</v>
          </cell>
          <cell r="AQ117">
            <v>0</v>
          </cell>
          <cell r="AR117">
            <v>5.9759488100000127</v>
          </cell>
          <cell r="AS117">
            <v>1.3282126700000161</v>
          </cell>
          <cell r="AT117">
            <v>0</v>
          </cell>
          <cell r="AU117">
            <v>0</v>
          </cell>
          <cell r="AV117">
            <v>6.5922915000000017</v>
          </cell>
          <cell r="AW117">
            <v>0.61634268999998554</v>
          </cell>
          <cell r="AX117">
            <v>0</v>
          </cell>
          <cell r="AY117">
            <v>0</v>
          </cell>
          <cell r="AZ117">
            <v>7.0269728300000196</v>
          </cell>
          <cell r="BA117">
            <v>0.43468133000002407</v>
          </cell>
          <cell r="BB117">
            <v>0</v>
          </cell>
          <cell r="BC117">
            <v>0</v>
          </cell>
          <cell r="BD117">
            <v>7.4444572400000197</v>
          </cell>
          <cell r="BE117">
            <v>0.41748440999998948</v>
          </cell>
          <cell r="BF117">
            <v>0</v>
          </cell>
          <cell r="BG117">
            <v>0</v>
          </cell>
          <cell r="BH117">
            <v>8.7262831999999833</v>
          </cell>
          <cell r="BI117">
            <v>1.2818259599999742</v>
          </cell>
          <cell r="BJ117">
            <v>0</v>
          </cell>
          <cell r="BK117">
            <v>0</v>
          </cell>
          <cell r="BL117">
            <v>0.55733034999999909</v>
          </cell>
          <cell r="BM117">
            <v>0.55733034999999909</v>
          </cell>
          <cell r="BN117">
            <v>0</v>
          </cell>
          <cell r="BO117">
            <v>0</v>
          </cell>
          <cell r="BP117">
            <v>0.97713516999999683</v>
          </cell>
          <cell r="BQ117">
            <v>0.41980481999999775</v>
          </cell>
          <cell r="BR117">
            <v>0</v>
          </cell>
          <cell r="BS117">
            <v>0</v>
          </cell>
          <cell r="BT117">
            <v>1.6813889700000004</v>
          </cell>
          <cell r="BU117">
            <v>0.70425380000000271</v>
          </cell>
          <cell r="BV117">
            <v>0</v>
          </cell>
          <cell r="BW117">
            <v>0</v>
          </cell>
          <cell r="BX117">
            <v>2.2728794100000087</v>
          </cell>
          <cell r="BY117">
            <v>0.59149044000001005</v>
          </cell>
          <cell r="BZ117">
            <v>0</v>
          </cell>
          <cell r="CA117">
            <v>0</v>
          </cell>
          <cell r="CB117">
            <v>2.995266959999995</v>
          </cell>
          <cell r="CC117">
            <v>0.72238754999998989</v>
          </cell>
          <cell r="CD117">
            <v>0</v>
          </cell>
          <cell r="CE117">
            <v>0</v>
          </cell>
          <cell r="CF117">
            <v>3.8780096100000065</v>
          </cell>
          <cell r="CG117">
            <v>0.88274265000000796</v>
          </cell>
          <cell r="CH117">
            <v>0</v>
          </cell>
          <cell r="CI117">
            <v>0</v>
          </cell>
          <cell r="CJ117">
            <v>5.1538628899999992</v>
          </cell>
          <cell r="CK117">
            <v>1.2758532799999907</v>
          </cell>
          <cell r="CL117">
            <v>0</v>
          </cell>
          <cell r="CM117">
            <v>0</v>
          </cell>
          <cell r="CN117">
            <v>6.4319540099999983</v>
          </cell>
          <cell r="CO117">
            <v>1.2780911200000045</v>
          </cell>
          <cell r="CP117">
            <v>0</v>
          </cell>
          <cell r="CQ117">
            <v>0</v>
          </cell>
          <cell r="CR117">
            <v>7.1608350300000154</v>
          </cell>
          <cell r="CS117">
            <v>0.72888102000002108</v>
          </cell>
          <cell r="CT117">
            <v>0</v>
          </cell>
          <cell r="CU117">
            <v>0</v>
          </cell>
          <cell r="CV117">
            <v>8.531287639999988</v>
          </cell>
          <cell r="CW117">
            <v>1.3704526099999601</v>
          </cell>
          <cell r="CX117">
            <v>0</v>
          </cell>
          <cell r="CY117">
            <v>0</v>
          </cell>
          <cell r="CZ117">
            <v>9.1179273799999976</v>
          </cell>
          <cell r="DA117">
            <v>0.58663974000001851</v>
          </cell>
          <cell r="DB117">
            <v>0</v>
          </cell>
          <cell r="DC117">
            <v>0</v>
          </cell>
          <cell r="DD117">
            <v>0</v>
          </cell>
          <cell r="DE117">
            <v>-9.1179273799999976</v>
          </cell>
          <cell r="DF117">
            <v>0</v>
          </cell>
          <cell r="DG117">
            <v>0</v>
          </cell>
        </row>
        <row r="118">
          <cell r="B118">
            <v>118</v>
          </cell>
          <cell r="C118" t="str">
            <v xml:space="preserve">Receitas (despesas) não operacionais </v>
          </cell>
          <cell r="D118">
            <v>1875</v>
          </cell>
          <cell r="G118">
            <v>1875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-6.3629699999999999E-3</v>
          </cell>
          <cell r="Q118">
            <v>-6.3629699999999999E-3</v>
          </cell>
          <cell r="R118">
            <v>0</v>
          </cell>
          <cell r="S118">
            <v>0</v>
          </cell>
          <cell r="T118">
            <v>-1.425268E-2</v>
          </cell>
          <cell r="U118">
            <v>-7.8897100000000012E-3</v>
          </cell>
          <cell r="V118">
            <v>0</v>
          </cell>
          <cell r="W118">
            <v>0</v>
          </cell>
          <cell r="X118">
            <v>-4.2854140000000006E-2</v>
          </cell>
          <cell r="Y118">
            <v>-2.8601460000000006E-2</v>
          </cell>
          <cell r="Z118">
            <v>0</v>
          </cell>
          <cell r="AA118">
            <v>0</v>
          </cell>
          <cell r="AB118">
            <v>-4.6667480000000004E-2</v>
          </cell>
          <cell r="AC118">
            <v>-3.8133399999999984E-3</v>
          </cell>
          <cell r="AD118">
            <v>0</v>
          </cell>
          <cell r="AE118">
            <v>0</v>
          </cell>
          <cell r="AF118">
            <v>1.6823500000000002E-2</v>
          </cell>
          <cell r="AG118">
            <v>6.3490980000000002E-2</v>
          </cell>
          <cell r="AH118">
            <v>0</v>
          </cell>
          <cell r="AI118">
            <v>0</v>
          </cell>
          <cell r="AJ118">
            <v>0.11137537</v>
          </cell>
          <cell r="AK118">
            <v>9.4551869999999996E-2</v>
          </cell>
          <cell r="AL118">
            <v>0</v>
          </cell>
          <cell r="AM118">
            <v>0</v>
          </cell>
          <cell r="AN118">
            <v>0.11772844999999998</v>
          </cell>
          <cell r="AO118">
            <v>6.3530799999999832E-3</v>
          </cell>
          <cell r="AP118">
            <v>0</v>
          </cell>
          <cell r="AQ118">
            <v>0</v>
          </cell>
          <cell r="AR118">
            <v>0.12811973000000001</v>
          </cell>
          <cell r="AS118">
            <v>1.039128000000003E-2</v>
          </cell>
          <cell r="AT118">
            <v>0</v>
          </cell>
          <cell r="AU118">
            <v>0</v>
          </cell>
          <cell r="AV118">
            <v>0.11380984000000001</v>
          </cell>
          <cell r="AW118">
            <v>-1.4309890000000006E-2</v>
          </cell>
          <cell r="AX118">
            <v>0</v>
          </cell>
          <cell r="AY118">
            <v>0</v>
          </cell>
          <cell r="AZ118">
            <v>0.11640249000000001</v>
          </cell>
          <cell r="BA118">
            <v>2.5926500000000019E-3</v>
          </cell>
          <cell r="BB118">
            <v>0</v>
          </cell>
          <cell r="BC118">
            <v>0</v>
          </cell>
          <cell r="BD118">
            <v>0.20379850000000002</v>
          </cell>
          <cell r="BE118">
            <v>8.739601000000001E-2</v>
          </cell>
          <cell r="BF118">
            <v>0</v>
          </cell>
          <cell r="BG118">
            <v>0</v>
          </cell>
          <cell r="BH118">
            <v>-3.2577037099999999</v>
          </cell>
          <cell r="BI118">
            <v>-3.4615022099999999</v>
          </cell>
          <cell r="BJ118">
            <v>0</v>
          </cell>
          <cell r="BK118">
            <v>0</v>
          </cell>
          <cell r="BL118">
            <v>-0.18643999999999999</v>
          </cell>
          <cell r="BM118">
            <v>-0.18643999999999999</v>
          </cell>
          <cell r="BN118">
            <v>0</v>
          </cell>
          <cell r="BO118">
            <v>0</v>
          </cell>
          <cell r="BP118">
            <v>-0.27264265000000004</v>
          </cell>
          <cell r="BQ118">
            <v>-8.6202650000000047E-2</v>
          </cell>
          <cell r="BR118">
            <v>0</v>
          </cell>
          <cell r="BS118">
            <v>0</v>
          </cell>
          <cell r="BT118">
            <v>-0.34409888999999999</v>
          </cell>
          <cell r="BU118">
            <v>-7.1456239999999949E-2</v>
          </cell>
          <cell r="BV118">
            <v>0</v>
          </cell>
          <cell r="BW118">
            <v>0</v>
          </cell>
          <cell r="BX118">
            <v>-0.55942337000000009</v>
          </cell>
          <cell r="BY118">
            <v>-0.2153244800000001</v>
          </cell>
          <cell r="BZ118">
            <v>0</v>
          </cell>
          <cell r="CA118">
            <v>0</v>
          </cell>
          <cell r="CB118">
            <v>-0.95436986000000013</v>
          </cell>
          <cell r="CC118">
            <v>-0.39494649000000004</v>
          </cell>
          <cell r="CD118">
            <v>0</v>
          </cell>
          <cell r="CE118">
            <v>0</v>
          </cell>
          <cell r="CF118">
            <v>-0.99510082000000011</v>
          </cell>
          <cell r="CG118">
            <v>-4.0730959999999983E-2</v>
          </cell>
          <cell r="CH118">
            <v>-1</v>
          </cell>
          <cell r="CI118">
            <v>-1</v>
          </cell>
          <cell r="CJ118">
            <v>-1.1732084700000001</v>
          </cell>
          <cell r="CK118">
            <v>-0.17810764999999995</v>
          </cell>
          <cell r="CL118">
            <v>-1.1499999999999999</v>
          </cell>
          <cell r="CM118">
            <v>-0.15</v>
          </cell>
          <cell r="CN118">
            <v>-1.0930586100000002</v>
          </cell>
          <cell r="CO118">
            <v>8.0149859999999906E-2</v>
          </cell>
          <cell r="CP118">
            <v>-1.1499999999999999</v>
          </cell>
          <cell r="CQ118">
            <v>0</v>
          </cell>
          <cell r="CR118">
            <v>1.2070689999999945E-2</v>
          </cell>
          <cell r="CS118">
            <v>1.1051293000000002</v>
          </cell>
          <cell r="CT118">
            <v>-3.15</v>
          </cell>
          <cell r="CU118">
            <v>-2</v>
          </cell>
          <cell r="CV118">
            <v>5.2253500000000043E-2</v>
          </cell>
          <cell r="CW118">
            <v>4.0182810000000097E-2</v>
          </cell>
          <cell r="CX118">
            <v>-3.15</v>
          </cell>
          <cell r="CY118">
            <v>0</v>
          </cell>
          <cell r="CZ118">
            <v>0.12699682999999989</v>
          </cell>
          <cell r="DA118">
            <v>7.4743329999999858E-2</v>
          </cell>
          <cell r="DB118">
            <v>-3.15</v>
          </cell>
          <cell r="DC118">
            <v>0</v>
          </cell>
          <cell r="DD118">
            <v>0</v>
          </cell>
          <cell r="DE118">
            <v>-0.12699682999999989</v>
          </cell>
          <cell r="DF118">
            <v>-3.15</v>
          </cell>
          <cell r="DG118">
            <v>0</v>
          </cell>
        </row>
        <row r="119">
          <cell r="B119">
            <v>119</v>
          </cell>
          <cell r="C119" t="str">
            <v>PLR</v>
          </cell>
        </row>
        <row r="120">
          <cell r="B120">
            <v>120</v>
          </cell>
        </row>
        <row r="121">
          <cell r="B121">
            <v>121</v>
          </cell>
          <cell r="C121" t="str">
            <v>EBT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-4.9366926999999787</v>
          </cell>
          <cell r="Q121">
            <v>-4.9366926999999787</v>
          </cell>
          <cell r="R121">
            <v>0</v>
          </cell>
          <cell r="S121">
            <v>0</v>
          </cell>
          <cell r="T121">
            <v>-6.6333355599999093</v>
          </cell>
          <cell r="U121">
            <v>-1.6966428599999308</v>
          </cell>
          <cell r="V121">
            <v>0</v>
          </cell>
          <cell r="W121">
            <v>0</v>
          </cell>
          <cell r="X121">
            <v>-18.465004769999993</v>
          </cell>
          <cell r="Y121">
            <v>-11.831669210000083</v>
          </cell>
          <cell r="Z121">
            <v>0</v>
          </cell>
          <cell r="AA121">
            <v>0</v>
          </cell>
          <cell r="AB121">
            <v>-14.622961080000067</v>
          </cell>
          <cell r="AC121">
            <v>3.8420436899999233</v>
          </cell>
          <cell r="AD121">
            <v>0</v>
          </cell>
          <cell r="AE121">
            <v>0</v>
          </cell>
          <cell r="AF121">
            <v>-17.344949530000086</v>
          </cell>
          <cell r="AG121">
            <v>-2.7219884500000129</v>
          </cell>
          <cell r="AH121">
            <v>0</v>
          </cell>
          <cell r="AI121">
            <v>0</v>
          </cell>
          <cell r="AJ121">
            <v>-1.2891624300001514</v>
          </cell>
          <cell r="AK121">
            <v>16.055787099999932</v>
          </cell>
          <cell r="AL121">
            <v>0</v>
          </cell>
          <cell r="AM121">
            <v>0</v>
          </cell>
          <cell r="AN121">
            <v>-11.886901500000087</v>
          </cell>
          <cell r="AO121">
            <v>-10.597739069999928</v>
          </cell>
          <cell r="AP121">
            <v>0</v>
          </cell>
          <cell r="AQ121">
            <v>0</v>
          </cell>
          <cell r="AR121">
            <v>-21.786518769999951</v>
          </cell>
          <cell r="AS121">
            <v>-9.8996172699998688</v>
          </cell>
          <cell r="AT121">
            <v>0</v>
          </cell>
          <cell r="AU121">
            <v>0</v>
          </cell>
          <cell r="AV121">
            <v>-18.322288189999828</v>
          </cell>
          <cell r="AW121">
            <v>3.4642305800001356</v>
          </cell>
          <cell r="AX121">
            <v>0</v>
          </cell>
          <cell r="AY121">
            <v>0</v>
          </cell>
          <cell r="AZ121">
            <v>-22.400106820000147</v>
          </cell>
          <cell r="BA121">
            <v>-4.0778186300003334</v>
          </cell>
          <cell r="BB121">
            <v>0</v>
          </cell>
          <cell r="BC121">
            <v>0</v>
          </cell>
          <cell r="BD121">
            <v>-16.89822437999975</v>
          </cell>
          <cell r="BE121">
            <v>5.5018824400004069</v>
          </cell>
          <cell r="BF121">
            <v>0</v>
          </cell>
          <cell r="BG121">
            <v>0</v>
          </cell>
          <cell r="BH121">
            <v>-60.695782249999624</v>
          </cell>
          <cell r="BI121">
            <v>-43.797557869999849</v>
          </cell>
          <cell r="BJ121">
            <v>0</v>
          </cell>
          <cell r="BK121">
            <v>0</v>
          </cell>
          <cell r="BL121">
            <v>16.258273779999989</v>
          </cell>
          <cell r="BM121">
            <v>16.258273779999989</v>
          </cell>
          <cell r="BN121">
            <v>3.5249925499999946</v>
          </cell>
          <cell r="BO121">
            <v>3.5249925499999946</v>
          </cell>
          <cell r="BP121">
            <v>25.976302240000045</v>
          </cell>
          <cell r="BQ121">
            <v>9.7180284600000544</v>
          </cell>
          <cell r="BR121">
            <v>5.0014307400000133</v>
          </cell>
          <cell r="BS121">
            <v>1.4764381900000167</v>
          </cell>
          <cell r="BT121">
            <v>19.79977242999998</v>
          </cell>
          <cell r="BU121">
            <v>-6.1765298100000638</v>
          </cell>
          <cell r="BV121">
            <v>-0.74563431999998953</v>
          </cell>
          <cell r="BW121">
            <v>-5.7470650600000033</v>
          </cell>
          <cell r="BX121">
            <v>23.330408720000104</v>
          </cell>
          <cell r="BY121">
            <v>3.5306362900001278</v>
          </cell>
          <cell r="BZ121">
            <v>-2.4296986099999938</v>
          </cell>
          <cell r="CA121">
            <v>-1.6840642900000038</v>
          </cell>
          <cell r="CB121">
            <v>-7.2988977599999671</v>
          </cell>
          <cell r="CC121">
            <v>-30.629306480000078</v>
          </cell>
          <cell r="CD121">
            <v>-7.1785585399999947</v>
          </cell>
          <cell r="CE121">
            <v>-4.748859930000001</v>
          </cell>
          <cell r="CF121">
            <v>4.7250085800000692</v>
          </cell>
          <cell r="CG121">
            <v>12.02390634000005</v>
          </cell>
          <cell r="CH121">
            <v>-12.581685099999984</v>
          </cell>
          <cell r="CI121">
            <v>-5.4031265599999996</v>
          </cell>
          <cell r="CJ121">
            <v>-1.5817243199999296</v>
          </cell>
          <cell r="CK121">
            <v>-6.3067329000000045</v>
          </cell>
          <cell r="CL121">
            <v>-11.549805559999987</v>
          </cell>
          <cell r="CM121">
            <v>1.0318795400000034</v>
          </cell>
          <cell r="CN121">
            <v>1.3941713800001165</v>
          </cell>
          <cell r="CO121">
            <v>2.9758957000000512</v>
          </cell>
          <cell r="CP121">
            <v>-10.911336549999975</v>
          </cell>
          <cell r="CQ121">
            <v>0.63846901000000034</v>
          </cell>
          <cell r="CR121">
            <v>5.6633263699999485</v>
          </cell>
          <cell r="CS121">
            <v>4.2691549899998282</v>
          </cell>
          <cell r="CT121">
            <v>-3.3549368900000327</v>
          </cell>
          <cell r="CU121">
            <v>7.556399659999963</v>
          </cell>
          <cell r="CV121">
            <v>21.581225139999894</v>
          </cell>
          <cell r="CW121">
            <v>15.917898769999931</v>
          </cell>
          <cell r="CX121">
            <v>10.330221119999939</v>
          </cell>
          <cell r="CY121">
            <v>13.685158009999972</v>
          </cell>
          <cell r="CZ121">
            <v>40.174844569999927</v>
          </cell>
          <cell r="DA121">
            <v>18.593619430000025</v>
          </cell>
          <cell r="DB121">
            <v>21.032115269999927</v>
          </cell>
          <cell r="DC121">
            <v>10.701894150000001</v>
          </cell>
          <cell r="DD121">
            <v>0</v>
          </cell>
          <cell r="DE121">
            <v>-40.174844569999927</v>
          </cell>
          <cell r="DF121">
            <v>22.791341369999962</v>
          </cell>
          <cell r="DG121">
            <v>1.7592261000000093</v>
          </cell>
        </row>
        <row r="122">
          <cell r="B122">
            <v>122</v>
          </cell>
        </row>
        <row r="123">
          <cell r="B123">
            <v>123</v>
          </cell>
          <cell r="C123" t="str">
            <v>IR &amp; CS Do exercício</v>
          </cell>
          <cell r="D123">
            <v>1881</v>
          </cell>
          <cell r="G123">
            <v>1881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-4.5833768299999997</v>
          </cell>
          <cell r="BM123">
            <v>-4.5833768299999997</v>
          </cell>
          <cell r="BN123">
            <v>-1.2261667299999999</v>
          </cell>
          <cell r="BO123">
            <v>-1.2261667299999999</v>
          </cell>
          <cell r="BP123">
            <v>-7.1603077400000004</v>
          </cell>
          <cell r="BQ123">
            <v>-2.5769309100000006</v>
          </cell>
          <cell r="BR123">
            <v>-1.7344613899999999</v>
          </cell>
          <cell r="BS123">
            <v>-0.50829466000000001</v>
          </cell>
          <cell r="BT123">
            <v>-6.1238725700000005</v>
          </cell>
          <cell r="BU123">
            <v>1.0364351699999999</v>
          </cell>
          <cell r="BV123">
            <v>-0.12630675999999985</v>
          </cell>
          <cell r="BW123">
            <v>1.60815463</v>
          </cell>
          <cell r="BX123">
            <v>-7.2690715999999993</v>
          </cell>
          <cell r="BY123">
            <v>-1.1451990299999988</v>
          </cell>
          <cell r="BZ123">
            <v>0</v>
          </cell>
          <cell r="CA123">
            <v>0.12630676000000002</v>
          </cell>
          <cell r="CB123">
            <v>0</v>
          </cell>
          <cell r="CC123">
            <v>7.2690715999999993</v>
          </cell>
          <cell r="CD123">
            <v>0</v>
          </cell>
          <cell r="CE123">
            <v>0</v>
          </cell>
          <cell r="CF123">
            <v>-2.7258546699999999</v>
          </cell>
          <cell r="CG123">
            <v>-2.7258546699999999</v>
          </cell>
          <cell r="CH123">
            <v>0</v>
          </cell>
          <cell r="CI123">
            <v>0</v>
          </cell>
          <cell r="CJ123">
            <v>-1.3037904</v>
          </cell>
          <cell r="CK123">
            <v>1.4220642699999999</v>
          </cell>
          <cell r="CL123">
            <v>0</v>
          </cell>
          <cell r="CM123">
            <v>0</v>
          </cell>
          <cell r="CN123">
            <v>-2.1614814299999998</v>
          </cell>
          <cell r="CO123">
            <v>-0.8576910299999998</v>
          </cell>
          <cell r="CP123">
            <v>0</v>
          </cell>
          <cell r="CQ123">
            <v>0</v>
          </cell>
          <cell r="CR123">
            <v>-3.2205429400000001</v>
          </cell>
          <cell r="CS123">
            <v>-1.0590615100000003</v>
          </cell>
          <cell r="CT123">
            <v>0</v>
          </cell>
          <cell r="CU123">
            <v>0</v>
          </cell>
          <cell r="CV123">
            <v>-7.5973337900000004</v>
          </cell>
          <cell r="CW123">
            <v>-4.3767908500000008</v>
          </cell>
          <cell r="CX123">
            <v>-2.6324706</v>
          </cell>
          <cell r="CY123">
            <v>-2.6324706</v>
          </cell>
          <cell r="CZ123">
            <v>-12.555266550000001</v>
          </cell>
          <cell r="DA123">
            <v>-4.9579327600000003</v>
          </cell>
          <cell r="DB123">
            <v>-5.2001008899999999</v>
          </cell>
          <cell r="DC123">
            <v>-2.5676302899999999</v>
          </cell>
          <cell r="DD123">
            <v>0</v>
          </cell>
          <cell r="DE123">
            <v>12.555266550000001</v>
          </cell>
          <cell r="DF123">
            <v>-5.6350486100000001</v>
          </cell>
          <cell r="DG123">
            <v>-0.43494772000000004</v>
          </cell>
        </row>
        <row r="124">
          <cell r="B124">
            <v>124</v>
          </cell>
          <cell r="C124" t="str">
            <v>IR &amp; CS Diferido</v>
          </cell>
          <cell r="D124">
            <v>1886</v>
          </cell>
          <cell r="G124">
            <v>1886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20.361536090000001</v>
          </cell>
          <cell r="BI124">
            <v>20.361536090000001</v>
          </cell>
          <cell r="BJ124">
            <v>0</v>
          </cell>
          <cell r="BK124">
            <v>0</v>
          </cell>
          <cell r="BL124">
            <v>5.0250919999999998E-2</v>
          </cell>
          <cell r="BM124">
            <v>5.0250919999999998E-2</v>
          </cell>
          <cell r="BN124">
            <v>-0.52635717000000004</v>
          </cell>
          <cell r="BO124">
            <v>-0.52635717000000004</v>
          </cell>
          <cell r="BP124">
            <v>-0.69782723000000002</v>
          </cell>
          <cell r="BQ124">
            <v>-0.74807815</v>
          </cell>
          <cell r="BR124">
            <v>-0.74505488000000009</v>
          </cell>
          <cell r="BS124">
            <v>-0.21869771000000002</v>
          </cell>
          <cell r="BT124">
            <v>0.36868821999999996</v>
          </cell>
          <cell r="BU124">
            <v>1.06651545</v>
          </cell>
          <cell r="BV124">
            <v>-5.6702900000000112E-2</v>
          </cell>
          <cell r="BW124">
            <v>0.68835197999999997</v>
          </cell>
          <cell r="BX124">
            <v>0.31655338</v>
          </cell>
          <cell r="BY124">
            <v>-5.213483999999996E-2</v>
          </cell>
          <cell r="BZ124">
            <v>-1.1796119636642288E-16</v>
          </cell>
          <cell r="CA124">
            <v>5.6702899999999994E-2</v>
          </cell>
          <cell r="CB124">
            <v>2.5110140100000002</v>
          </cell>
          <cell r="CC124">
            <v>2.19446063</v>
          </cell>
          <cell r="CD124">
            <v>-1.1796119636642288E-16</v>
          </cell>
          <cell r="CE124">
            <v>0</v>
          </cell>
          <cell r="CF124">
            <v>2.0833305899999996</v>
          </cell>
          <cell r="CG124">
            <v>-0.42768342000000059</v>
          </cell>
          <cell r="CH124">
            <v>-1.1796119636642288E-16</v>
          </cell>
          <cell r="CI124">
            <v>0</v>
          </cell>
          <cell r="CJ124">
            <v>2.7811256699999998</v>
          </cell>
          <cell r="CK124">
            <v>0.69779508000000012</v>
          </cell>
          <cell r="CL124">
            <v>-1.1796119636642288E-16</v>
          </cell>
          <cell r="CM124">
            <v>0</v>
          </cell>
          <cell r="CN124">
            <v>2.6108710199999998</v>
          </cell>
          <cell r="CO124">
            <v>-0.17025464999999995</v>
          </cell>
          <cell r="CP124">
            <v>-1.1796119636642288E-16</v>
          </cell>
          <cell r="CQ124">
            <v>0</v>
          </cell>
          <cell r="CR124">
            <v>2.20085788</v>
          </cell>
          <cell r="CS124">
            <v>-0.41001313999999978</v>
          </cell>
          <cell r="CT124">
            <v>-1.1796119636642288E-16</v>
          </cell>
          <cell r="CU124">
            <v>0</v>
          </cell>
          <cell r="CV124">
            <v>1.2121301599999998</v>
          </cell>
          <cell r="CW124">
            <v>-0.9887277200000002</v>
          </cell>
          <cell r="CX124">
            <v>-1.13677311</v>
          </cell>
          <cell r="CY124">
            <v>-1.1367731099999998</v>
          </cell>
          <cell r="CZ124">
            <v>-0.13977447000000001</v>
          </cell>
          <cell r="DA124">
            <v>-1.3519046299999999</v>
          </cell>
          <cell r="DB124">
            <v>-2.2380432399999997</v>
          </cell>
          <cell r="DC124">
            <v>-1.1012701299999998</v>
          </cell>
          <cell r="DD124">
            <v>0</v>
          </cell>
          <cell r="DE124">
            <v>0.13977447000000001</v>
          </cell>
          <cell r="DF124">
            <v>-2.4253065499999997</v>
          </cell>
          <cell r="DG124">
            <v>-0.18726330999999999</v>
          </cell>
        </row>
        <row r="125">
          <cell r="B125">
            <v>125</v>
          </cell>
          <cell r="C125" t="str">
            <v>Reversão de JSCP</v>
          </cell>
        </row>
        <row r="126">
          <cell r="B126">
            <v>126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</row>
        <row r="127">
          <cell r="B127">
            <v>127</v>
          </cell>
          <cell r="C127" t="str">
            <v>Lucro líquido</v>
          </cell>
          <cell r="D127">
            <v>1888</v>
          </cell>
          <cell r="G127">
            <v>1888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-4.9366926999999796</v>
          </cell>
          <cell r="Q127">
            <v>-4.9366926999999796</v>
          </cell>
          <cell r="R127">
            <v>0</v>
          </cell>
          <cell r="S127">
            <v>0</v>
          </cell>
          <cell r="T127">
            <v>-6.6333355599999093</v>
          </cell>
          <cell r="U127">
            <v>-1.6966428599999297</v>
          </cell>
          <cell r="V127">
            <v>0</v>
          </cell>
          <cell r="W127">
            <v>0</v>
          </cell>
          <cell r="X127">
            <v>-18.465004769999993</v>
          </cell>
          <cell r="Y127">
            <v>-11.831669210000083</v>
          </cell>
          <cell r="Z127">
            <v>0</v>
          </cell>
          <cell r="AA127">
            <v>0</v>
          </cell>
          <cell r="AB127">
            <v>-14.622961080000076</v>
          </cell>
          <cell r="AC127">
            <v>3.8420436899999171</v>
          </cell>
          <cell r="AD127">
            <v>0</v>
          </cell>
          <cell r="AE127">
            <v>0</v>
          </cell>
          <cell r="AF127">
            <v>-17.344949530000083</v>
          </cell>
          <cell r="AG127">
            <v>-2.7219884500000067</v>
          </cell>
          <cell r="AH127">
            <v>0</v>
          </cell>
          <cell r="AI127">
            <v>0</v>
          </cell>
          <cell r="AJ127">
            <v>-1.2891624300001496</v>
          </cell>
          <cell r="AK127">
            <v>16.055787099999932</v>
          </cell>
          <cell r="AL127">
            <v>0</v>
          </cell>
          <cell r="AM127">
            <v>0</v>
          </cell>
          <cell r="AN127">
            <v>-11.886901500000082</v>
          </cell>
          <cell r="AO127">
            <v>-10.597739069999932</v>
          </cell>
          <cell r="AP127">
            <v>0</v>
          </cell>
          <cell r="AQ127">
            <v>0</v>
          </cell>
          <cell r="AR127">
            <v>-21.786518769999947</v>
          </cell>
          <cell r="AS127">
            <v>-9.8996172699998652</v>
          </cell>
          <cell r="AT127">
            <v>0</v>
          </cell>
          <cell r="AU127">
            <v>0</v>
          </cell>
          <cell r="AV127">
            <v>-18.322288189999824</v>
          </cell>
          <cell r="AW127">
            <v>3.4642305800001232</v>
          </cell>
          <cell r="AX127">
            <v>0</v>
          </cell>
          <cell r="AY127">
            <v>0</v>
          </cell>
          <cell r="AZ127">
            <v>-22.400106820000154</v>
          </cell>
          <cell r="BA127">
            <v>-4.0778186300003298</v>
          </cell>
          <cell r="BB127">
            <v>0</v>
          </cell>
          <cell r="BC127">
            <v>0</v>
          </cell>
          <cell r="BD127">
            <v>-16.898224379999711</v>
          </cell>
          <cell r="BE127">
            <v>5.5018824400004434</v>
          </cell>
          <cell r="BF127">
            <v>0</v>
          </cell>
          <cell r="BG127">
            <v>0</v>
          </cell>
          <cell r="BH127">
            <v>-40.334246159999594</v>
          </cell>
          <cell r="BI127">
            <v>-23.436021779999884</v>
          </cell>
          <cell r="BJ127">
            <v>0</v>
          </cell>
          <cell r="BK127">
            <v>0</v>
          </cell>
          <cell r="BL127">
            <v>11.72514786999999</v>
          </cell>
          <cell r="BM127">
            <v>11.72514786999999</v>
          </cell>
          <cell r="BN127">
            <v>1.7724686499999929</v>
          </cell>
          <cell r="BO127">
            <v>1.7724686499999929</v>
          </cell>
          <cell r="BP127">
            <v>18.118167270000047</v>
          </cell>
          <cell r="BQ127">
            <v>6.3930194000000569</v>
          </cell>
          <cell r="BR127">
            <v>2.5219144700000093</v>
          </cell>
          <cell r="BS127">
            <v>0.74944582000001625</v>
          </cell>
          <cell r="BT127">
            <v>14.044588079999976</v>
          </cell>
          <cell r="BU127">
            <v>-4.0735791900000713</v>
          </cell>
          <cell r="BV127">
            <v>-0.9286439799999946</v>
          </cell>
          <cell r="BW127">
            <v>-3.4505584500000039</v>
          </cell>
          <cell r="BX127">
            <v>16.377890500000106</v>
          </cell>
          <cell r="BY127">
            <v>2.3333024200001304</v>
          </cell>
          <cell r="BZ127">
            <v>-2.4296986099999991</v>
          </cell>
          <cell r="CA127">
            <v>-1.5010546300000047</v>
          </cell>
          <cell r="CB127">
            <v>-4.7878837499999758</v>
          </cell>
          <cell r="CC127">
            <v>-21.165774250000084</v>
          </cell>
          <cell r="CD127">
            <v>-7.1785585400000009</v>
          </cell>
          <cell r="CE127">
            <v>-4.7488599300000018</v>
          </cell>
          <cell r="CF127">
            <v>4.082484500000076</v>
          </cell>
          <cell r="CG127">
            <v>8.8703682500000518</v>
          </cell>
          <cell r="CH127">
            <v>-12.581685100000001</v>
          </cell>
          <cell r="CI127">
            <v>-5.4031265600000005</v>
          </cell>
          <cell r="CJ127">
            <v>-0.10438904999992694</v>
          </cell>
          <cell r="CK127">
            <v>-4.1868735500000032</v>
          </cell>
          <cell r="CL127">
            <v>-11.549805559999996</v>
          </cell>
          <cell r="CM127">
            <v>1.0318795400000047</v>
          </cell>
          <cell r="CN127">
            <v>1.843560970000129</v>
          </cell>
          <cell r="CO127">
            <v>1.9479500200000559</v>
          </cell>
          <cell r="CP127">
            <v>-10.911336549999998</v>
          </cell>
          <cell r="CQ127">
            <v>0.63846900999999789</v>
          </cell>
          <cell r="CR127">
            <v>4.6436413099999392</v>
          </cell>
          <cell r="CS127">
            <v>2.80008033999981</v>
          </cell>
          <cell r="CT127">
            <v>-3.3549368900000349</v>
          </cell>
          <cell r="CU127">
            <v>7.556399659999963</v>
          </cell>
          <cell r="CV127">
            <v>15.196021509999897</v>
          </cell>
          <cell r="CW127">
            <v>10.552380199999957</v>
          </cell>
          <cell r="CX127">
            <v>6.5609774099999392</v>
          </cell>
          <cell r="CY127">
            <v>9.9159142999999741</v>
          </cell>
          <cell r="CZ127">
            <v>27.479803549999914</v>
          </cell>
          <cell r="DA127">
            <v>12.283782040000018</v>
          </cell>
          <cell r="DB127">
            <v>13.59397113999994</v>
          </cell>
          <cell r="DC127">
            <v>7.0329937300000021</v>
          </cell>
          <cell r="DD127">
            <v>0</v>
          </cell>
          <cell r="DE127">
            <v>-27.479803549999914</v>
          </cell>
          <cell r="DF127">
            <v>14.730986209999948</v>
          </cell>
          <cell r="DG127">
            <v>1.137015070000007</v>
          </cell>
        </row>
        <row r="128">
          <cell r="B128">
            <v>128</v>
          </cell>
          <cell r="C128" t="str">
            <v>Margem</v>
          </cell>
          <cell r="L128" t="e">
            <v>#DIV/0!</v>
          </cell>
          <cell r="M128" t="e">
            <v>#DIV/0!</v>
          </cell>
          <cell r="N128" t="e">
            <v>#DIV/0!</v>
          </cell>
          <cell r="O128" t="e">
            <v>#DIV/0!</v>
          </cell>
          <cell r="P128">
            <v>-6.3415234268250242E-2</v>
          </cell>
          <cell r="Q128">
            <v>-6.3415234268250242E-2</v>
          </cell>
          <cell r="R128" t="e">
            <v>#DIV/0!</v>
          </cell>
          <cell r="S128" t="e">
            <v>#DIV/0!</v>
          </cell>
          <cell r="T128">
            <v>-3.6294430266716499E-2</v>
          </cell>
          <cell r="U128">
            <v>-1.6171217119340938E-2</v>
          </cell>
          <cell r="V128" t="e">
            <v>#DIV/0!</v>
          </cell>
          <cell r="W128" t="e">
            <v>#DIV/0!</v>
          </cell>
          <cell r="X128">
            <v>-6.6280537642372503E-2</v>
          </cell>
          <cell r="Y128">
            <v>-0.12347281893178481</v>
          </cell>
          <cell r="Z128" t="e">
            <v>#DIV/0!</v>
          </cell>
          <cell r="AA128" t="e">
            <v>#DIV/0!</v>
          </cell>
          <cell r="AB128">
            <v>-4.4652702175229764E-2</v>
          </cell>
          <cell r="AC128">
            <v>7.8579893937916964E-2</v>
          </cell>
          <cell r="AD128" t="e">
            <v>#DIV/0!</v>
          </cell>
          <cell r="AE128" t="e">
            <v>#DIV/0!</v>
          </cell>
          <cell r="AF128">
            <v>-4.779672880019175E-2</v>
          </cell>
          <cell r="AG128">
            <v>-7.6875437412539507E-2</v>
          </cell>
          <cell r="AH128" t="e">
            <v>#DIV/0!</v>
          </cell>
          <cell r="AI128" t="e">
            <v>#DIV/0!</v>
          </cell>
          <cell r="AJ128">
            <v>-3.1332003017419752E-3</v>
          </cell>
          <cell r="AK128">
            <v>0.33062178130763803</v>
          </cell>
          <cell r="AL128" t="e">
            <v>#DIV/0!</v>
          </cell>
          <cell r="AM128" t="e">
            <v>#DIV/0!</v>
          </cell>
          <cell r="AN128">
            <v>-2.4511136625623126E-2</v>
          </cell>
          <cell r="AO128">
            <v>-0.14417334283585656</v>
          </cell>
          <cell r="AP128" t="e">
            <v>#DIV/0!</v>
          </cell>
          <cell r="AQ128" t="e">
            <v>#DIV/0!</v>
          </cell>
          <cell r="AR128">
            <v>-3.6163959029697545E-2</v>
          </cell>
          <cell r="AS128">
            <v>-8.4267757922000863E-2</v>
          </cell>
          <cell r="AT128" t="e">
            <v>#DIV/0!</v>
          </cell>
          <cell r="AU128" t="e">
            <v>#DIV/0!</v>
          </cell>
          <cell r="AV128">
            <v>-2.3323633599898717E-2</v>
          </cell>
          <cell r="AW128">
            <v>1.8916767148382505E-2</v>
          </cell>
          <cell r="AX128" t="e">
            <v>#DIV/0!</v>
          </cell>
          <cell r="AY128" t="e">
            <v>#DIV/0!</v>
          </cell>
          <cell r="AZ128">
            <v>-2.2394012020676642E-2</v>
          </cell>
          <cell r="BA128">
            <v>-1.8992686551163578E-2</v>
          </cell>
          <cell r="BB128" t="e">
            <v>#DIV/0!</v>
          </cell>
          <cell r="BC128" t="e">
            <v>#DIV/0!</v>
          </cell>
          <cell r="BD128">
            <v>-1.4395833951366168E-2</v>
          </cell>
          <cell r="BE128">
            <v>3.1701044642342656E-2</v>
          </cell>
          <cell r="BF128" t="e">
            <v>#DIV/0!</v>
          </cell>
          <cell r="BG128" t="e">
            <v>#DIV/0!</v>
          </cell>
          <cell r="BH128">
            <v>-3.1380003659204757E-2</v>
          </cell>
          <cell r="BI128">
            <v>-0.21014844170555827</v>
          </cell>
          <cell r="BJ128" t="e">
            <v>#DIV/0!</v>
          </cell>
          <cell r="BK128" t="e">
            <v>#DIV/0!</v>
          </cell>
          <cell r="BL128">
            <v>0.1377418122453179</v>
          </cell>
          <cell r="BM128">
            <v>0.1377418122453179</v>
          </cell>
          <cell r="BN128">
            <v>2.066833500196438E-2</v>
          </cell>
          <cell r="BO128">
            <v>2.066833500196438E-2</v>
          </cell>
          <cell r="BP128">
            <v>0.11166987763466547</v>
          </cell>
          <cell r="BQ128">
            <v>8.289329712010568E-2</v>
          </cell>
          <cell r="BR128">
            <v>1.5296093652490361E-2</v>
          </cell>
          <cell r="BS128">
            <v>9.4728164331547692E-3</v>
          </cell>
          <cell r="BT128">
            <v>5.4531096945477288E-2</v>
          </cell>
          <cell r="BU128">
            <v>-4.2742855554874282E-2</v>
          </cell>
          <cell r="BV128">
            <v>-3.8267769839738183E-3</v>
          </cell>
          <cell r="BW128">
            <v>-4.4353420353486842E-2</v>
          </cell>
          <cell r="BX128">
            <v>5.348180509828606E-2</v>
          </cell>
          <cell r="BY128">
            <v>4.7930420934668393E-2</v>
          </cell>
          <cell r="BZ128">
            <v>-8.4562524561508506E-3</v>
          </cell>
          <cell r="CA128">
            <v>-3.3613959603957064E-2</v>
          </cell>
          <cell r="CB128">
            <v>-1.3162163251226856E-2</v>
          </cell>
          <cell r="CC128">
            <v>-0.36791987449866598</v>
          </cell>
          <cell r="CD128">
            <v>-2.1697570332132571E-2</v>
          </cell>
          <cell r="CE128">
            <v>-0.10911777448761942</v>
          </cell>
          <cell r="CF128">
            <v>9.6743148009863639E-3</v>
          </cell>
          <cell r="CG128">
            <v>0.152330817852252</v>
          </cell>
          <cell r="CH128">
            <v>-3.2601164209010783E-2</v>
          </cell>
          <cell r="CI128">
            <v>-9.8093690100798964E-2</v>
          </cell>
          <cell r="CJ128">
            <v>-2.0621414620407321E-4</v>
          </cell>
          <cell r="CK128">
            <v>-4.9710804933128939E-2</v>
          </cell>
          <cell r="CL128">
            <v>-2.4915320538256871E-2</v>
          </cell>
          <cell r="CM128">
            <v>1.3291436902571445E-2</v>
          </cell>
          <cell r="CN128">
            <v>2.9963004900509091E-3</v>
          </cell>
          <cell r="CO128">
            <v>1.7860885862199471E-2</v>
          </cell>
          <cell r="CP128">
            <v>-1.8413495893482526E-2</v>
          </cell>
          <cell r="CQ128">
            <v>4.9489733976118937E-3</v>
          </cell>
          <cell r="CR128">
            <v>5.8849028569669263E-3</v>
          </cell>
          <cell r="CS128">
            <v>1.6111128534028428E-2</v>
          </cell>
          <cell r="CT128">
            <v>-4.2377428929023945E-3</v>
          </cell>
          <cell r="CU128">
            <v>3.7951383789008745E-2</v>
          </cell>
          <cell r="CV128">
            <v>1.4638072685695036E-2</v>
          </cell>
          <cell r="CW128">
            <v>4.2372348028510788E-2</v>
          </cell>
          <cell r="CX128">
            <v>6.4310151688111326E-3</v>
          </cell>
          <cell r="CY128">
            <v>4.3390269401693556E-2</v>
          </cell>
          <cell r="CZ128">
            <v>2.1567683630698546E-2</v>
          </cell>
          <cell r="DA128">
            <v>5.2049240893168938E-2</v>
          </cell>
          <cell r="DB128">
            <v>1.1169760408603241E-2</v>
          </cell>
          <cell r="DC128">
            <v>3.5732271640851805E-2</v>
          </cell>
          <cell r="DD128" t="e">
            <v>#DIV/0!</v>
          </cell>
          <cell r="DE128">
            <v>2.1567683630698546E-2</v>
          </cell>
          <cell r="DF128">
            <v>1.1075740672801889E-2</v>
          </cell>
          <cell r="DG128">
            <v>1.0063032813471699E-2</v>
          </cell>
        </row>
        <row r="129">
          <cell r="B129">
            <v>129</v>
          </cell>
        </row>
        <row r="130">
          <cell r="B130">
            <v>130</v>
          </cell>
        </row>
        <row r="131">
          <cell r="B131">
            <v>131</v>
          </cell>
          <cell r="C131" t="str">
            <v>RECONCILIAÇÃO DO EBITDA</v>
          </cell>
        </row>
        <row r="132">
          <cell r="B132">
            <v>132</v>
          </cell>
          <cell r="C132" t="str">
            <v>EBIT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-2.4984656899999793</v>
          </cell>
          <cell r="Q132">
            <v>-2.4984656899999793</v>
          </cell>
          <cell r="R132">
            <v>0</v>
          </cell>
          <cell r="S132">
            <v>0</v>
          </cell>
          <cell r="T132">
            <v>-4.122955049999911</v>
          </cell>
          <cell r="U132">
            <v>-1.6244893599999317</v>
          </cell>
          <cell r="V132">
            <v>0</v>
          </cell>
          <cell r="W132">
            <v>0</v>
          </cell>
          <cell r="X132">
            <v>-7.4172094499999908</v>
          </cell>
          <cell r="Y132">
            <v>-3.294254400000078</v>
          </cell>
          <cell r="Z132">
            <v>0</v>
          </cell>
          <cell r="AA132">
            <v>0</v>
          </cell>
          <cell r="AB132">
            <v>-11.299817420000073</v>
          </cell>
          <cell r="AC132">
            <v>-3.8826079700000848</v>
          </cell>
          <cell r="AD132">
            <v>0</v>
          </cell>
          <cell r="AE132">
            <v>0</v>
          </cell>
          <cell r="AF132">
            <v>-20.286966820000082</v>
          </cell>
          <cell r="AG132">
            <v>-8.9871494000000034</v>
          </cell>
          <cell r="AH132">
            <v>0</v>
          </cell>
          <cell r="AI132">
            <v>0</v>
          </cell>
          <cell r="AJ132">
            <v>-10.074547560000148</v>
          </cell>
          <cell r="AK132">
            <v>10.21241925999993</v>
          </cell>
          <cell r="AL132">
            <v>0</v>
          </cell>
          <cell r="AM132">
            <v>0</v>
          </cell>
          <cell r="AN132">
            <v>-14.55967568000008</v>
          </cell>
          <cell r="AO132">
            <v>-4.4851281199999269</v>
          </cell>
          <cell r="AP132">
            <v>0</v>
          </cell>
          <cell r="AQ132">
            <v>0</v>
          </cell>
          <cell r="AR132">
            <v>-22.006006009999972</v>
          </cell>
          <cell r="AS132">
            <v>-7.446330329999892</v>
          </cell>
          <cell r="AT132">
            <v>0</v>
          </cell>
          <cell r="AU132">
            <v>0</v>
          </cell>
          <cell r="AV132">
            <v>-23.024321369999818</v>
          </cell>
          <cell r="AW132">
            <v>-1.0183153599998445</v>
          </cell>
          <cell r="AX132">
            <v>0</v>
          </cell>
          <cell r="AY132">
            <v>0</v>
          </cell>
          <cell r="AZ132">
            <v>-21.122272770000166</v>
          </cell>
          <cell r="BA132">
            <v>1.9020485999996453</v>
          </cell>
          <cell r="BB132">
            <v>0</v>
          </cell>
          <cell r="BC132">
            <v>0</v>
          </cell>
          <cell r="BD132">
            <v>-13.521598079999741</v>
          </cell>
          <cell r="BE132">
            <v>7.6006746900004298</v>
          </cell>
          <cell r="BF132">
            <v>0</v>
          </cell>
          <cell r="BG132">
            <v>0</v>
          </cell>
          <cell r="BH132">
            <v>-37.867708879999583</v>
          </cell>
          <cell r="BI132">
            <v>-24.346110799999828</v>
          </cell>
          <cell r="BJ132">
            <v>0</v>
          </cell>
          <cell r="BK132">
            <v>0</v>
          </cell>
          <cell r="BL132">
            <v>3.5632606399999895</v>
          </cell>
          <cell r="BM132">
            <v>3.5632606399999895</v>
          </cell>
          <cell r="BN132">
            <v>-1.0007015100000043</v>
          </cell>
          <cell r="BO132">
            <v>-1.0007015100000043</v>
          </cell>
          <cell r="BP132">
            <v>4.5009901500000442</v>
          </cell>
          <cell r="BQ132">
            <v>0.93772951000005467</v>
          </cell>
          <cell r="BR132">
            <v>-2.567655609999985</v>
          </cell>
          <cell r="BS132">
            <v>-1.5669540999999834</v>
          </cell>
          <cell r="BT132">
            <v>3.2356878299999785</v>
          </cell>
          <cell r="BU132">
            <v>-1.2653023200000639</v>
          </cell>
          <cell r="BV132">
            <v>-4.2755048199999877</v>
          </cell>
          <cell r="BW132">
            <v>-1.7078492100000027</v>
          </cell>
          <cell r="BX132">
            <v>0.78117136000010134</v>
          </cell>
          <cell r="BY132">
            <v>-2.4545164699998754</v>
          </cell>
          <cell r="BZ132">
            <v>-5.7206613299999916</v>
          </cell>
          <cell r="CA132">
            <v>-1.4451565100000034</v>
          </cell>
          <cell r="CB132">
            <v>-0.78593209999996816</v>
          </cell>
          <cell r="CC132">
            <v>-1.5671034600000748</v>
          </cell>
          <cell r="CD132">
            <v>-8.1974940499999924</v>
          </cell>
          <cell r="CE132">
            <v>-2.4768327200000022</v>
          </cell>
          <cell r="CF132">
            <v>-2.2299953499999319</v>
          </cell>
          <cell r="CG132">
            <v>-1.4440632499999513</v>
          </cell>
          <cell r="CH132">
            <v>-10.320270049999984</v>
          </cell>
          <cell r="CI132">
            <v>-2.1227759999999991</v>
          </cell>
          <cell r="CJ132">
            <v>-5.0222256699999335</v>
          </cell>
          <cell r="CK132">
            <v>-2.7922303200000069</v>
          </cell>
          <cell r="CL132">
            <v>-6.5146552599999836</v>
          </cell>
          <cell r="CM132">
            <v>3.8056147900000035</v>
          </cell>
          <cell r="CN132">
            <v>-5.838331319999881</v>
          </cell>
          <cell r="CO132">
            <v>-0.81610564999994217</v>
          </cell>
          <cell r="CP132">
            <v>-0.75310003999997122</v>
          </cell>
          <cell r="CQ132">
            <v>5.7615552200000018</v>
          </cell>
          <cell r="CR132">
            <v>4.1065375199999323</v>
          </cell>
          <cell r="CS132">
            <v>9.9448688399998098</v>
          </cell>
          <cell r="CT132">
            <v>14.892342289999974</v>
          </cell>
          <cell r="CU132">
            <v>15.645442329999964</v>
          </cell>
          <cell r="CV132">
            <v>16.13124755999992</v>
          </cell>
          <cell r="CW132">
            <v>12.024710039999974</v>
          </cell>
          <cell r="CX132">
            <v>33.831700489999946</v>
          </cell>
          <cell r="CY132">
            <v>18.939358199999972</v>
          </cell>
          <cell r="CZ132">
            <v>37.70628460999994</v>
          </cell>
          <cell r="DA132">
            <v>21.575037050000017</v>
          </cell>
          <cell r="DB132">
            <v>50.564246639999936</v>
          </cell>
          <cell r="DC132">
            <v>16.732546150000001</v>
          </cell>
          <cell r="DD132">
            <v>0</v>
          </cell>
          <cell r="DE132">
            <v>-37.70628460999994</v>
          </cell>
          <cell r="DF132">
            <v>57.275920789999972</v>
          </cell>
          <cell r="DG132">
            <v>6.7116741500000092</v>
          </cell>
        </row>
        <row r="133">
          <cell r="B133">
            <v>133</v>
          </cell>
          <cell r="C133" t="str">
            <v>Depreciações e amortizações</v>
          </cell>
          <cell r="D133">
            <v>1381</v>
          </cell>
          <cell r="E133">
            <v>1555</v>
          </cell>
          <cell r="F133">
            <v>1727</v>
          </cell>
          <cell r="G133">
            <v>1381</v>
          </cell>
          <cell r="H133">
            <v>1555</v>
          </cell>
          <cell r="I133">
            <v>1727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0.22673697999999998</v>
          </cell>
          <cell r="Q133">
            <v>0.22673697999999998</v>
          </cell>
          <cell r="R133">
            <v>0</v>
          </cell>
          <cell r="S133">
            <v>0</v>
          </cell>
          <cell r="T133">
            <v>0.45499957999999996</v>
          </cell>
          <cell r="U133">
            <v>0.22826259999999998</v>
          </cell>
          <cell r="V133">
            <v>0</v>
          </cell>
          <cell r="W133">
            <v>0</v>
          </cell>
          <cell r="X133">
            <v>0.81291526000000003</v>
          </cell>
          <cell r="Y133">
            <v>0.35791568000000007</v>
          </cell>
          <cell r="Z133">
            <v>0</v>
          </cell>
          <cell r="AA133">
            <v>0</v>
          </cell>
          <cell r="AB133">
            <v>1.18837354</v>
          </cell>
          <cell r="AC133">
            <v>0.37545827999999992</v>
          </cell>
          <cell r="AD133">
            <v>0</v>
          </cell>
          <cell r="AE133">
            <v>0</v>
          </cell>
          <cell r="AF133">
            <v>1.56624144</v>
          </cell>
          <cell r="AG133">
            <v>0.37786790000000003</v>
          </cell>
          <cell r="AH133">
            <v>0</v>
          </cell>
          <cell r="AI133">
            <v>0</v>
          </cell>
          <cell r="AJ133">
            <v>1.94042198</v>
          </cell>
          <cell r="AK133">
            <v>0.37418054000000001</v>
          </cell>
          <cell r="AL133">
            <v>0</v>
          </cell>
          <cell r="AM133">
            <v>0</v>
          </cell>
          <cell r="AN133">
            <v>2.3287977599999996</v>
          </cell>
          <cell r="AO133">
            <v>0.38837577999999962</v>
          </cell>
          <cell r="AP133">
            <v>0</v>
          </cell>
          <cell r="AQ133">
            <v>0</v>
          </cell>
          <cell r="AR133">
            <v>2.7270063199999997</v>
          </cell>
          <cell r="AS133">
            <v>0.39820856000000004</v>
          </cell>
          <cell r="AT133">
            <v>0</v>
          </cell>
          <cell r="AU133">
            <v>0</v>
          </cell>
          <cell r="AV133">
            <v>3.1104417800000004</v>
          </cell>
          <cell r="AW133">
            <v>0.38343546000000073</v>
          </cell>
          <cell r="AX133">
            <v>0</v>
          </cell>
          <cell r="AY133">
            <v>0</v>
          </cell>
          <cell r="AZ133">
            <v>3.5324910599999999</v>
          </cell>
          <cell r="BA133">
            <v>0.42204927999999953</v>
          </cell>
          <cell r="BB133">
            <v>0</v>
          </cell>
          <cell r="BC133">
            <v>0</v>
          </cell>
          <cell r="BD133">
            <v>3.9547694199999999</v>
          </cell>
          <cell r="BE133">
            <v>0.42227835999999996</v>
          </cell>
          <cell r="BF133">
            <v>0</v>
          </cell>
          <cell r="BG133">
            <v>0</v>
          </cell>
          <cell r="BH133">
            <v>4.3750924600000003</v>
          </cell>
          <cell r="BI133">
            <v>0.42032304000000043</v>
          </cell>
          <cell r="BJ133">
            <v>0</v>
          </cell>
          <cell r="BK133">
            <v>0</v>
          </cell>
          <cell r="BL133">
            <v>0.45961542999999999</v>
          </cell>
          <cell r="BM133">
            <v>0.45961542999999999</v>
          </cell>
          <cell r="BN133">
            <v>0.46078182000000001</v>
          </cell>
          <cell r="BO133">
            <v>0.46078182000000001</v>
          </cell>
          <cell r="BP133">
            <v>0.99947129000000001</v>
          </cell>
          <cell r="BQ133">
            <v>0.53985586000000008</v>
          </cell>
          <cell r="BR133">
            <v>0.98242383</v>
          </cell>
          <cell r="BS133">
            <v>0.52164200999999999</v>
          </cell>
          <cell r="BT133">
            <v>1.5317083900000001</v>
          </cell>
          <cell r="BU133">
            <v>0.53223710000000013</v>
          </cell>
          <cell r="BV133">
            <v>1.5061873299999999</v>
          </cell>
          <cell r="BW133">
            <v>0.52376350000000005</v>
          </cell>
          <cell r="BX133">
            <v>2.05908954</v>
          </cell>
          <cell r="BY133">
            <v>0.52738114999999985</v>
          </cell>
          <cell r="BZ133">
            <v>2.03051665</v>
          </cell>
          <cell r="CA133">
            <v>0.52432931999999999</v>
          </cell>
          <cell r="CB133">
            <v>2.5865328700000001</v>
          </cell>
          <cell r="CC133">
            <v>0.5274433300000001</v>
          </cell>
          <cell r="CD133">
            <v>2.5572651400000002</v>
          </cell>
          <cell r="CE133">
            <v>0.52674849000000001</v>
          </cell>
          <cell r="CF133">
            <v>3.1123259300000004</v>
          </cell>
          <cell r="CG133">
            <v>0.52579306000000026</v>
          </cell>
          <cell r="CH133">
            <v>3.0894997100000001</v>
          </cell>
          <cell r="CI133">
            <v>0.53223456999999996</v>
          </cell>
          <cell r="CJ133">
            <v>3.6390400900000004</v>
          </cell>
          <cell r="CK133">
            <v>0.52671416000000004</v>
          </cell>
          <cell r="CL133">
            <v>3.6287631999999999</v>
          </cell>
          <cell r="CM133">
            <v>0.53926348999999996</v>
          </cell>
          <cell r="CN133">
            <v>4.1654728500000004</v>
          </cell>
          <cell r="CO133">
            <v>0.52643276000000006</v>
          </cell>
          <cell r="CP133">
            <v>4.1708391899999997</v>
          </cell>
          <cell r="CQ133">
            <v>0.54207598999999995</v>
          </cell>
          <cell r="CR133">
            <v>4.7172570899999995</v>
          </cell>
          <cell r="CS133">
            <v>0.55178423999999904</v>
          </cell>
          <cell r="CT133">
            <v>4.71403602</v>
          </cell>
          <cell r="CU133">
            <v>0.54319683000000007</v>
          </cell>
          <cell r="CV133">
            <v>5.28977276</v>
          </cell>
          <cell r="CW133">
            <v>0.57251567000000048</v>
          </cell>
          <cell r="CX133">
            <v>5.2572328500000003</v>
          </cell>
          <cell r="CY133">
            <v>0.54319683000000007</v>
          </cell>
          <cell r="CZ133">
            <v>5.8473451899999995</v>
          </cell>
          <cell r="DA133">
            <v>0.55757242999999956</v>
          </cell>
          <cell r="DB133">
            <v>5.8020380000000005</v>
          </cell>
          <cell r="DC133">
            <v>0.54480515000000007</v>
          </cell>
          <cell r="DD133">
            <v>0</v>
          </cell>
          <cell r="DE133">
            <v>-5.8473451899999995</v>
          </cell>
          <cell r="DF133">
            <v>6.3468431500000007</v>
          </cell>
          <cell r="DG133">
            <v>0.54480515000000007</v>
          </cell>
        </row>
        <row r="134">
          <cell r="B134">
            <v>134</v>
          </cell>
          <cell r="C134" t="str">
            <v>Prod</v>
          </cell>
          <cell r="D134">
            <v>1381</v>
          </cell>
          <cell r="G134">
            <v>1381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0.14334982999999998</v>
          </cell>
          <cell r="Q134">
            <v>0.14334982999999998</v>
          </cell>
          <cell r="R134">
            <v>0</v>
          </cell>
          <cell r="S134">
            <v>0</v>
          </cell>
          <cell r="T134">
            <v>0.28662190999999998</v>
          </cell>
          <cell r="U134">
            <v>0.14327208</v>
          </cell>
          <cell r="V134">
            <v>0</v>
          </cell>
          <cell r="W134">
            <v>0</v>
          </cell>
          <cell r="X134">
            <v>0.46453639000000002</v>
          </cell>
          <cell r="Y134">
            <v>0.17791448000000004</v>
          </cell>
          <cell r="Z134">
            <v>0</v>
          </cell>
          <cell r="AA134">
            <v>0</v>
          </cell>
          <cell r="AB134">
            <v>0.64024424999999996</v>
          </cell>
          <cell r="AC134">
            <v>0.17570785999999994</v>
          </cell>
          <cell r="AD134">
            <v>0</v>
          </cell>
          <cell r="AE134">
            <v>0</v>
          </cell>
          <cell r="AF134">
            <v>0.81688678000000003</v>
          </cell>
          <cell r="AG134">
            <v>0.17664253000000008</v>
          </cell>
          <cell r="AH134">
            <v>0</v>
          </cell>
          <cell r="AI134">
            <v>0</v>
          </cell>
          <cell r="AJ134">
            <v>0.99623918</v>
          </cell>
          <cell r="AK134">
            <v>0.17935239999999997</v>
          </cell>
          <cell r="AL134">
            <v>0</v>
          </cell>
          <cell r="AM134">
            <v>0</v>
          </cell>
          <cell r="AN134">
            <v>1.1871982700000001</v>
          </cell>
          <cell r="AO134">
            <v>0.19095909000000011</v>
          </cell>
          <cell r="AP134">
            <v>0</v>
          </cell>
          <cell r="AQ134">
            <v>0</v>
          </cell>
          <cell r="AR134">
            <v>1.38835194</v>
          </cell>
          <cell r="AS134">
            <v>0.20115366999999984</v>
          </cell>
          <cell r="AT134">
            <v>0</v>
          </cell>
          <cell r="AU134">
            <v>0</v>
          </cell>
          <cell r="AV134">
            <v>1.57626322</v>
          </cell>
          <cell r="AW134">
            <v>0.18791128000000001</v>
          </cell>
          <cell r="AX134">
            <v>0</v>
          </cell>
          <cell r="AY134">
            <v>0</v>
          </cell>
          <cell r="AZ134">
            <v>1.7910740700000001</v>
          </cell>
          <cell r="BA134">
            <v>0.21481085000000011</v>
          </cell>
          <cell r="BB134">
            <v>0</v>
          </cell>
          <cell r="BC134">
            <v>0</v>
          </cell>
          <cell r="BD134">
            <v>2.0071627799999998</v>
          </cell>
          <cell r="BE134">
            <v>0.21608870999999974</v>
          </cell>
          <cell r="BF134">
            <v>0</v>
          </cell>
          <cell r="BG134">
            <v>0</v>
          </cell>
          <cell r="BH134">
            <v>2.22324615</v>
          </cell>
          <cell r="BI134">
            <v>0.21608337000000022</v>
          </cell>
          <cell r="BJ134">
            <v>0</v>
          </cell>
          <cell r="BK134">
            <v>0</v>
          </cell>
          <cell r="BL134">
            <v>0.23657351999999998</v>
          </cell>
          <cell r="BM134">
            <v>0.23657351999999998</v>
          </cell>
          <cell r="BN134">
            <v>0.23737162000000001</v>
          </cell>
          <cell r="BO134">
            <v>0.23737162000000001</v>
          </cell>
          <cell r="BP134">
            <v>0.54768689999999998</v>
          </cell>
          <cell r="BQ134">
            <v>0.31111337999999999</v>
          </cell>
          <cell r="BR134">
            <v>0.53529171000000009</v>
          </cell>
          <cell r="BS134">
            <v>0.29792009000000003</v>
          </cell>
          <cell r="BT134">
            <v>0.85406993000000009</v>
          </cell>
          <cell r="BU134">
            <v>0.30638303000000011</v>
          </cell>
          <cell r="BV134">
            <v>0.83533329000000012</v>
          </cell>
          <cell r="BW134">
            <v>0.30004158000000003</v>
          </cell>
          <cell r="BX134">
            <v>1.1563545500000001</v>
          </cell>
          <cell r="BY134">
            <v>0.30228462</v>
          </cell>
          <cell r="BZ134">
            <v>1.1356990300000001</v>
          </cell>
          <cell r="CA134">
            <v>0.30036573999999999</v>
          </cell>
          <cell r="CB134">
            <v>1.45857923</v>
          </cell>
          <cell r="CC134">
            <v>0.30222467999999991</v>
          </cell>
          <cell r="CD134">
            <v>1.4383172800000001</v>
          </cell>
          <cell r="CE134">
            <v>0.30261824999999998</v>
          </cell>
          <cell r="CF134">
            <v>1.7584816699999999</v>
          </cell>
          <cell r="CG134">
            <v>0.29990243999999988</v>
          </cell>
          <cell r="CH134">
            <v>1.74520494</v>
          </cell>
          <cell r="CI134">
            <v>0.30688765999999995</v>
          </cell>
          <cell r="CJ134">
            <v>2.058602</v>
          </cell>
          <cell r="CK134">
            <v>0.30012033000000016</v>
          </cell>
          <cell r="CL134">
            <v>2.05898819</v>
          </cell>
          <cell r="CM134">
            <v>0.31378325000000001</v>
          </cell>
          <cell r="CN134">
            <v>2.3574614300000003</v>
          </cell>
          <cell r="CO134">
            <v>0.29885943000000026</v>
          </cell>
          <cell r="CP134">
            <v>2.37360061</v>
          </cell>
          <cell r="CQ134">
            <v>0.31461242</v>
          </cell>
          <cell r="CR134">
            <v>2.6717114500000001</v>
          </cell>
          <cell r="CS134">
            <v>0.3142500199999998</v>
          </cell>
          <cell r="CT134">
            <v>2.6886672000000003</v>
          </cell>
          <cell r="CU134">
            <v>0.31506659000000004</v>
          </cell>
          <cell r="CV134">
            <v>3.0050623299999999</v>
          </cell>
          <cell r="CW134">
            <v>0.33335087999999979</v>
          </cell>
          <cell r="CX134">
            <v>3.0037337900000001</v>
          </cell>
          <cell r="CY134">
            <v>0.31506659000000004</v>
          </cell>
          <cell r="CZ134">
            <v>3.3247922000000001</v>
          </cell>
          <cell r="DA134">
            <v>0.31972987000000019</v>
          </cell>
          <cell r="DB134">
            <v>3.3188003799999999</v>
          </cell>
          <cell r="DC134">
            <v>0.31506659000000004</v>
          </cell>
          <cell r="DD134">
            <v>0</v>
          </cell>
          <cell r="DE134">
            <v>-3.3247922000000001</v>
          </cell>
          <cell r="DF134">
            <v>3.6338669699999997</v>
          </cell>
          <cell r="DG134">
            <v>0.31506659000000004</v>
          </cell>
        </row>
        <row r="135">
          <cell r="B135">
            <v>135</v>
          </cell>
          <cell r="C135" t="str">
            <v>Adm</v>
          </cell>
          <cell r="D135">
            <v>1727</v>
          </cell>
          <cell r="G135">
            <v>1727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8.3387149999999993E-2</v>
          </cell>
          <cell r="Q135">
            <v>8.3387149999999993E-2</v>
          </cell>
          <cell r="R135">
            <v>0</v>
          </cell>
          <cell r="S135">
            <v>0</v>
          </cell>
          <cell r="T135">
            <v>0.16837767000000001</v>
          </cell>
          <cell r="U135">
            <v>8.4990520000000014E-2</v>
          </cell>
          <cell r="V135">
            <v>0</v>
          </cell>
          <cell r="W135">
            <v>0</v>
          </cell>
          <cell r="X135">
            <v>0.34837887000000001</v>
          </cell>
          <cell r="Y135">
            <v>0.1800012</v>
          </cell>
          <cell r="Z135">
            <v>0</v>
          </cell>
          <cell r="AA135">
            <v>0</v>
          </cell>
          <cell r="AB135">
            <v>0.54812928999999999</v>
          </cell>
          <cell r="AC135">
            <v>0.19975041999999998</v>
          </cell>
          <cell r="AD135">
            <v>0</v>
          </cell>
          <cell r="AE135">
            <v>0</v>
          </cell>
          <cell r="AF135">
            <v>0.74935466000000006</v>
          </cell>
          <cell r="AG135">
            <v>0.20122537000000007</v>
          </cell>
          <cell r="AH135">
            <v>0</v>
          </cell>
          <cell r="AI135">
            <v>0</v>
          </cell>
          <cell r="AJ135">
            <v>0.9441828000000001</v>
          </cell>
          <cell r="AK135">
            <v>0.19482814000000004</v>
          </cell>
          <cell r="AL135">
            <v>0</v>
          </cell>
          <cell r="AM135">
            <v>0</v>
          </cell>
          <cell r="AN135">
            <v>1.1415994899999999</v>
          </cell>
          <cell r="AO135">
            <v>0.19741668999999984</v>
          </cell>
          <cell r="AP135">
            <v>0</v>
          </cell>
          <cell r="AQ135">
            <v>0</v>
          </cell>
          <cell r="AR135">
            <v>1.3386543799999999</v>
          </cell>
          <cell r="AS135">
            <v>0.19705488999999998</v>
          </cell>
          <cell r="AT135">
            <v>0</v>
          </cell>
          <cell r="AU135">
            <v>0</v>
          </cell>
          <cell r="AV135">
            <v>1.53417856</v>
          </cell>
          <cell r="AW135">
            <v>0.19552418000000005</v>
          </cell>
          <cell r="AX135">
            <v>0</v>
          </cell>
          <cell r="AY135">
            <v>0</v>
          </cell>
          <cell r="AZ135">
            <v>1.7414169900000001</v>
          </cell>
          <cell r="BA135">
            <v>0.20723843000000008</v>
          </cell>
          <cell r="BB135">
            <v>0</v>
          </cell>
          <cell r="BC135">
            <v>0</v>
          </cell>
          <cell r="BD135">
            <v>1.9476066399999998</v>
          </cell>
          <cell r="BE135">
            <v>0.20618964999999978</v>
          </cell>
          <cell r="BF135">
            <v>0</v>
          </cell>
          <cell r="BG135">
            <v>0</v>
          </cell>
          <cell r="BH135">
            <v>2.1518463100000003</v>
          </cell>
          <cell r="BI135">
            <v>0.20423967000000043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0.2234102</v>
          </cell>
          <cell r="BO135">
            <v>0.2234102</v>
          </cell>
          <cell r="BP135">
            <v>0</v>
          </cell>
          <cell r="BQ135">
            <v>0</v>
          </cell>
          <cell r="BR135">
            <v>0.44713212000000002</v>
          </cell>
          <cell r="BS135">
            <v>0.22372192000000002</v>
          </cell>
          <cell r="BT135">
            <v>0</v>
          </cell>
          <cell r="BU135">
            <v>0</v>
          </cell>
          <cell r="BV135">
            <v>0.67085404000000004</v>
          </cell>
          <cell r="BW135">
            <v>0.22372192000000002</v>
          </cell>
          <cell r="BX135">
            <v>0</v>
          </cell>
          <cell r="BY135">
            <v>0</v>
          </cell>
          <cell r="BZ135">
            <v>0.89481761999999998</v>
          </cell>
          <cell r="CA135">
            <v>0.22396358</v>
          </cell>
          <cell r="CB135">
            <v>0</v>
          </cell>
          <cell r="CC135">
            <v>0</v>
          </cell>
          <cell r="CD135">
            <v>1.11894786</v>
          </cell>
          <cell r="CE135">
            <v>0.22413023999999998</v>
          </cell>
          <cell r="CF135">
            <v>2E-8</v>
          </cell>
          <cell r="CG135">
            <v>2E-8</v>
          </cell>
          <cell r="CH135">
            <v>1.3442947700000001</v>
          </cell>
          <cell r="CI135">
            <v>0.22534691000000001</v>
          </cell>
          <cell r="CJ135">
            <v>2E-8</v>
          </cell>
          <cell r="CK135">
            <v>0</v>
          </cell>
          <cell r="CL135">
            <v>1.5697750100000001</v>
          </cell>
          <cell r="CM135">
            <v>0.22548024</v>
          </cell>
          <cell r="CN135">
            <v>2E-8</v>
          </cell>
          <cell r="CO135">
            <v>0</v>
          </cell>
          <cell r="CP135">
            <v>1.7972385800000001</v>
          </cell>
          <cell r="CQ135">
            <v>0.22746357</v>
          </cell>
          <cell r="CR135">
            <v>2E-8</v>
          </cell>
          <cell r="CS135">
            <v>0</v>
          </cell>
          <cell r="CT135">
            <v>2.0253688200000002</v>
          </cell>
          <cell r="CU135">
            <v>0.22813023999999998</v>
          </cell>
          <cell r="CV135">
            <v>2E-8</v>
          </cell>
          <cell r="CW135">
            <v>0</v>
          </cell>
          <cell r="CX135">
            <v>2.2534990600000002</v>
          </cell>
          <cell r="CY135">
            <v>0.22813023999999998</v>
          </cell>
          <cell r="CZ135">
            <v>2E-8</v>
          </cell>
          <cell r="DA135">
            <v>0</v>
          </cell>
          <cell r="DB135">
            <v>2.4832376200000001</v>
          </cell>
          <cell r="DC135">
            <v>0.22973856000000001</v>
          </cell>
          <cell r="DD135">
            <v>0</v>
          </cell>
          <cell r="DE135">
            <v>-2E-8</v>
          </cell>
          <cell r="DF135">
            <v>2.7129761800000001</v>
          </cell>
          <cell r="DG135">
            <v>0.22973856000000001</v>
          </cell>
        </row>
        <row r="136">
          <cell r="B136">
            <v>136</v>
          </cell>
          <cell r="C136" t="str">
            <v>Com</v>
          </cell>
          <cell r="D136">
            <v>1555</v>
          </cell>
          <cell r="G136">
            <v>1555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0.22304191000000001</v>
          </cell>
          <cell r="BM136">
            <v>0.22304191000000001</v>
          </cell>
          <cell r="BN136">
            <v>0</v>
          </cell>
          <cell r="BO136">
            <v>0</v>
          </cell>
          <cell r="BP136">
            <v>0.45178439000000004</v>
          </cell>
          <cell r="BQ136">
            <v>0.22874248000000003</v>
          </cell>
          <cell r="BR136">
            <v>0</v>
          </cell>
          <cell r="BS136">
            <v>0</v>
          </cell>
          <cell r="BT136">
            <v>0.67763845999999994</v>
          </cell>
          <cell r="BU136">
            <v>0.22585406999999991</v>
          </cell>
          <cell r="BV136">
            <v>0</v>
          </cell>
          <cell r="BW136">
            <v>0</v>
          </cell>
          <cell r="BX136">
            <v>0.90273499000000001</v>
          </cell>
          <cell r="BY136">
            <v>0.22509653000000007</v>
          </cell>
          <cell r="BZ136">
            <v>0</v>
          </cell>
          <cell r="CA136">
            <v>0</v>
          </cell>
          <cell r="CB136">
            <v>1.1279536399999999</v>
          </cell>
          <cell r="CC136">
            <v>0.22521864999999985</v>
          </cell>
          <cell r="CD136">
            <v>0</v>
          </cell>
          <cell r="CE136">
            <v>0</v>
          </cell>
          <cell r="CF136">
            <v>1.3538442399999999</v>
          </cell>
          <cell r="CG136">
            <v>0.22589060000000005</v>
          </cell>
          <cell r="CH136">
            <v>0</v>
          </cell>
          <cell r="CI136">
            <v>0</v>
          </cell>
          <cell r="CJ136">
            <v>1.58043807</v>
          </cell>
          <cell r="CK136">
            <v>0.22659383000000011</v>
          </cell>
          <cell r="CL136">
            <v>0</v>
          </cell>
          <cell r="CM136">
            <v>0</v>
          </cell>
          <cell r="CN136">
            <v>1.8080113999999998</v>
          </cell>
          <cell r="CO136">
            <v>0.2275733299999998</v>
          </cell>
          <cell r="CP136">
            <v>0</v>
          </cell>
          <cell r="CQ136">
            <v>0</v>
          </cell>
          <cell r="CR136">
            <v>2.04554562</v>
          </cell>
          <cell r="CS136">
            <v>0.23753422000000013</v>
          </cell>
          <cell r="CT136">
            <v>0</v>
          </cell>
          <cell r="CU136">
            <v>0</v>
          </cell>
          <cell r="CV136">
            <v>2.2847104100000002</v>
          </cell>
          <cell r="CW136">
            <v>0.23916479000000024</v>
          </cell>
          <cell r="CX136">
            <v>0</v>
          </cell>
          <cell r="CY136">
            <v>0</v>
          </cell>
          <cell r="CZ136">
            <v>2.52255297</v>
          </cell>
          <cell r="DA136">
            <v>0.23784255999999981</v>
          </cell>
          <cell r="DB136">
            <v>0</v>
          </cell>
          <cell r="DC136">
            <v>0</v>
          </cell>
          <cell r="DD136">
            <v>0</v>
          </cell>
          <cell r="DE136">
            <v>-2.52255297</v>
          </cell>
          <cell r="DF136">
            <v>0</v>
          </cell>
          <cell r="DG136">
            <v>0</v>
          </cell>
        </row>
        <row r="137">
          <cell r="B137">
            <v>137</v>
          </cell>
          <cell r="C137" t="str">
            <v>CPMF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</row>
        <row r="138">
          <cell r="B138">
            <v>138</v>
          </cell>
          <cell r="C138" t="str">
            <v>Prod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</row>
        <row r="139">
          <cell r="B139">
            <v>139</v>
          </cell>
          <cell r="C139" t="str">
            <v>Adm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</row>
        <row r="140">
          <cell r="B140">
            <v>140</v>
          </cell>
          <cell r="C140" t="str">
            <v>Com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</row>
        <row r="141">
          <cell r="B141">
            <v>141</v>
          </cell>
          <cell r="C141" t="str">
            <v>PIS s/ outras receitas e financeiras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</row>
        <row r="142">
          <cell r="B142">
            <v>142</v>
          </cell>
          <cell r="C142" t="str">
            <v>Prod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</row>
        <row r="143">
          <cell r="B143">
            <v>143</v>
          </cell>
          <cell r="C143" t="str">
            <v>Adm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</row>
        <row r="144">
          <cell r="B144">
            <v>144</v>
          </cell>
          <cell r="C144" t="str">
            <v>Com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</row>
        <row r="145">
          <cell r="B145">
            <v>145</v>
          </cell>
          <cell r="C145" t="str">
            <v>Cofins s/ outras receitas e financeiras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</row>
        <row r="146">
          <cell r="B146">
            <v>146</v>
          </cell>
          <cell r="C146" t="str">
            <v>Prod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</row>
        <row r="147">
          <cell r="B147">
            <v>147</v>
          </cell>
          <cell r="C147" t="str">
            <v>Adm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</row>
        <row r="148">
          <cell r="B148">
            <v>148</v>
          </cell>
          <cell r="C148" t="str">
            <v>Com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</row>
        <row r="149">
          <cell r="B149">
            <v>149</v>
          </cell>
          <cell r="C149" t="str">
            <v>IRRF sobre mutuo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</row>
        <row r="150">
          <cell r="B150">
            <v>150</v>
          </cell>
          <cell r="C150" t="str">
            <v>Prod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</row>
        <row r="151">
          <cell r="B151">
            <v>151</v>
          </cell>
          <cell r="C151" t="str">
            <v>Adm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</row>
        <row r="152">
          <cell r="B152">
            <v>152</v>
          </cell>
          <cell r="C152" t="str">
            <v>Com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</row>
        <row r="153">
          <cell r="B153">
            <v>153</v>
          </cell>
          <cell r="C153" t="str">
            <v>IRRF sobre remessas de divisas para o exterior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</row>
        <row r="154">
          <cell r="B154">
            <v>154</v>
          </cell>
          <cell r="C154" t="str">
            <v>Prod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</row>
        <row r="155">
          <cell r="B155">
            <v>155</v>
          </cell>
          <cell r="C155" t="str">
            <v>Adm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</row>
        <row r="156">
          <cell r="B156">
            <v>156</v>
          </cell>
          <cell r="C156" t="str">
            <v>Com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</row>
        <row r="157">
          <cell r="B157">
            <v>157</v>
          </cell>
          <cell r="C157" t="str">
            <v>IOF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</row>
        <row r="158">
          <cell r="B158">
            <v>158</v>
          </cell>
          <cell r="C158" t="str">
            <v>Prod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</row>
        <row r="159">
          <cell r="B159">
            <v>159</v>
          </cell>
          <cell r="C159" t="str">
            <v>Adm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</row>
        <row r="160">
          <cell r="B160">
            <v>160</v>
          </cell>
          <cell r="C160" t="str">
            <v>Com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</row>
        <row r="161">
          <cell r="B161">
            <v>161</v>
          </cell>
          <cell r="C161" t="str">
            <v>Multas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</row>
        <row r="162">
          <cell r="B162">
            <v>162</v>
          </cell>
          <cell r="C162" t="str">
            <v>Prod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</row>
        <row r="163">
          <cell r="B163">
            <v>163</v>
          </cell>
          <cell r="C163" t="str">
            <v>Adm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</row>
        <row r="164">
          <cell r="B164">
            <v>164</v>
          </cell>
          <cell r="C164" t="str">
            <v>Com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</row>
        <row r="165">
          <cell r="B165">
            <v>165</v>
          </cell>
          <cell r="C165" t="str">
            <v>EBITDA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-2.2717287099999792</v>
          </cell>
          <cell r="Q165">
            <v>-2.2717287099999792</v>
          </cell>
          <cell r="R165">
            <v>0</v>
          </cell>
          <cell r="S165">
            <v>0</v>
          </cell>
          <cell r="T165">
            <v>-3.6679554699999111</v>
          </cell>
          <cell r="U165">
            <v>-1.3962267599999318</v>
          </cell>
          <cell r="V165">
            <v>0</v>
          </cell>
          <cell r="W165">
            <v>0</v>
          </cell>
          <cell r="X165">
            <v>-6.6042941899999903</v>
          </cell>
          <cell r="Y165">
            <v>-2.9363387200000779</v>
          </cell>
          <cell r="Z165">
            <v>0</v>
          </cell>
          <cell r="AA165">
            <v>0</v>
          </cell>
          <cell r="AB165">
            <v>-10.111443880000072</v>
          </cell>
          <cell r="AC165">
            <v>-3.5071496900000847</v>
          </cell>
          <cell r="AD165">
            <v>0</v>
          </cell>
          <cell r="AE165">
            <v>0</v>
          </cell>
          <cell r="AF165">
            <v>-18.720725380000083</v>
          </cell>
          <cell r="AG165">
            <v>-8.6092815000000034</v>
          </cell>
          <cell r="AH165">
            <v>0</v>
          </cell>
          <cell r="AI165">
            <v>0</v>
          </cell>
          <cell r="AJ165">
            <v>-8.1341255800001484</v>
          </cell>
          <cell r="AK165">
            <v>10.586599799999929</v>
          </cell>
          <cell r="AL165">
            <v>0</v>
          </cell>
          <cell r="AM165">
            <v>0</v>
          </cell>
          <cell r="AN165">
            <v>-12.230877920000079</v>
          </cell>
          <cell r="AO165">
            <v>-4.0967523399999273</v>
          </cell>
          <cell r="AP165">
            <v>0</v>
          </cell>
          <cell r="AQ165">
            <v>0</v>
          </cell>
          <cell r="AR165">
            <v>-19.278999689999971</v>
          </cell>
          <cell r="AS165">
            <v>-7.0481217699998915</v>
          </cell>
          <cell r="AT165">
            <v>0</v>
          </cell>
          <cell r="AU165">
            <v>0</v>
          </cell>
          <cell r="AV165">
            <v>-19.913879589999816</v>
          </cell>
          <cell r="AW165">
            <v>-0.63487989999984373</v>
          </cell>
          <cell r="AX165">
            <v>0</v>
          </cell>
          <cell r="AY165">
            <v>0</v>
          </cell>
          <cell r="AZ165">
            <v>-17.589781710000167</v>
          </cell>
          <cell r="BA165">
            <v>2.3240978799996448</v>
          </cell>
          <cell r="BB165">
            <v>0</v>
          </cell>
          <cell r="BC165">
            <v>0</v>
          </cell>
          <cell r="BD165">
            <v>-9.5668286599997412</v>
          </cell>
          <cell r="BE165">
            <v>8.0229530500004298</v>
          </cell>
          <cell r="BF165">
            <v>0</v>
          </cell>
          <cell r="BG165">
            <v>0</v>
          </cell>
          <cell r="BH165">
            <v>-33.492616419999585</v>
          </cell>
          <cell r="BI165">
            <v>-23.925787759999828</v>
          </cell>
          <cell r="BJ165">
            <v>0</v>
          </cell>
          <cell r="BK165">
            <v>0</v>
          </cell>
          <cell r="BL165">
            <v>4.0228760699999899</v>
          </cell>
          <cell r="BM165">
            <v>4.0228760699999899</v>
          </cell>
          <cell r="BN165">
            <v>-0.53991969000000428</v>
          </cell>
          <cell r="BO165">
            <v>-0.53991969000000428</v>
          </cell>
          <cell r="BP165">
            <v>5.500461440000044</v>
          </cell>
          <cell r="BQ165">
            <v>1.4775853700000547</v>
          </cell>
          <cell r="BR165">
            <v>-1.5852317799999849</v>
          </cell>
          <cell r="BS165">
            <v>-1.0453120899999835</v>
          </cell>
          <cell r="BT165">
            <v>4.7673962199999789</v>
          </cell>
          <cell r="BU165">
            <v>-0.7330652200000638</v>
          </cell>
          <cell r="BV165">
            <v>-2.7693174899999877</v>
          </cell>
          <cell r="BW165">
            <v>-1.1840857100000026</v>
          </cell>
          <cell r="BX165">
            <v>2.8402609000001013</v>
          </cell>
          <cell r="BY165">
            <v>-1.9271353199998755</v>
          </cell>
          <cell r="BZ165">
            <v>-3.6901446799999915</v>
          </cell>
          <cell r="CA165">
            <v>-0.92082719000000346</v>
          </cell>
          <cell r="CB165">
            <v>1.8006007700000319</v>
          </cell>
          <cell r="CC165">
            <v>-1.0396601300000747</v>
          </cell>
          <cell r="CD165">
            <v>-5.6402289099999923</v>
          </cell>
          <cell r="CE165">
            <v>-1.9500842300000021</v>
          </cell>
          <cell r="CF165">
            <v>0.88233058000006848</v>
          </cell>
          <cell r="CG165">
            <v>-0.91827018999995103</v>
          </cell>
          <cell r="CH165">
            <v>-7.2307703399999834</v>
          </cell>
          <cell r="CI165">
            <v>-1.5905414299999991</v>
          </cell>
          <cell r="CJ165">
            <v>-1.3831855799999331</v>
          </cell>
          <cell r="CK165">
            <v>-2.2655161600000069</v>
          </cell>
          <cell r="CL165">
            <v>-2.8858920599999838</v>
          </cell>
          <cell r="CM165">
            <v>4.3448782800000032</v>
          </cell>
          <cell r="CN165">
            <v>-1.6728584699998805</v>
          </cell>
          <cell r="CO165">
            <v>-0.28967288999994212</v>
          </cell>
          <cell r="CP165">
            <v>3.4177391500000285</v>
          </cell>
          <cell r="CQ165">
            <v>6.3036312100000016</v>
          </cell>
          <cell r="CR165">
            <v>8.8237946099999327</v>
          </cell>
          <cell r="CS165">
            <v>10.49665307999981</v>
          </cell>
          <cell r="CT165">
            <v>19.606378309999975</v>
          </cell>
          <cell r="CU165">
            <v>16.188639159999965</v>
          </cell>
          <cell r="CV165">
            <v>21.421020319999919</v>
          </cell>
          <cell r="CW165">
            <v>12.597225709999975</v>
          </cell>
          <cell r="CX165">
            <v>39.088933339999947</v>
          </cell>
          <cell r="CY165">
            <v>19.482555029999972</v>
          </cell>
          <cell r="CZ165">
            <v>43.553629799999939</v>
          </cell>
          <cell r="DA165">
            <v>22.132609480000017</v>
          </cell>
          <cell r="DB165">
            <v>56.36628463999994</v>
          </cell>
          <cell r="DC165">
            <v>17.277351299999999</v>
          </cell>
          <cell r="DD165">
            <v>0</v>
          </cell>
          <cell r="DE165">
            <v>-43.553629799999939</v>
          </cell>
          <cell r="DF165">
            <v>63.62276393999997</v>
          </cell>
          <cell r="DG165">
            <v>7.2564793000000094</v>
          </cell>
        </row>
        <row r="166">
          <cell r="B166">
            <v>166</v>
          </cell>
          <cell r="C166" t="str">
            <v>Margem</v>
          </cell>
          <cell r="L166" t="e">
            <v>#DIV/0!</v>
          </cell>
          <cell r="M166" t="e">
            <v>#DIV/0!</v>
          </cell>
          <cell r="N166" t="e">
            <v>#DIV/0!</v>
          </cell>
          <cell r="O166" t="e">
            <v>#DIV/0!</v>
          </cell>
          <cell r="P166">
            <v>-2.9181927475161493E-2</v>
          </cell>
          <cell r="Q166">
            <v>-2.9181927475161493E-2</v>
          </cell>
          <cell r="R166" t="e">
            <v>#DIV/0!</v>
          </cell>
          <cell r="S166" t="e">
            <v>#DIV/0!</v>
          </cell>
          <cell r="T166">
            <v>-2.0069292865282837E-2</v>
          </cell>
          <cell r="U166">
            <v>-1.3307860255159277E-2</v>
          </cell>
          <cell r="V166" t="e">
            <v>#DIV/0!</v>
          </cell>
          <cell r="W166" t="e">
            <v>#DIV/0!</v>
          </cell>
          <cell r="X166">
            <v>-2.3706258141497169E-2</v>
          </cell>
          <cell r="Y166">
            <v>-3.0643015170718744E-2</v>
          </cell>
          <cell r="Z166" t="e">
            <v>#DIV/0!</v>
          </cell>
          <cell r="AA166" t="e">
            <v>#DIV/0!</v>
          </cell>
          <cell r="AB166">
            <v>-3.087632454638186E-2</v>
          </cell>
          <cell r="AC166">
            <v>-7.1730431223860178E-2</v>
          </cell>
          <cell r="AD166" t="e">
            <v>#DIV/0!</v>
          </cell>
          <cell r="AE166" t="e">
            <v>#DIV/0!</v>
          </cell>
          <cell r="AF166">
            <v>-5.1587894930630353E-2</v>
          </cell>
          <cell r="AG166">
            <v>-0.2431466162614257</v>
          </cell>
          <cell r="AH166" t="e">
            <v>#DIV/0!</v>
          </cell>
          <cell r="AI166" t="e">
            <v>#DIV/0!</v>
          </cell>
          <cell r="AJ166">
            <v>-1.9769304572163669E-2</v>
          </cell>
          <cell r="AK166">
            <v>0.21799993124392361</v>
          </cell>
          <cell r="AL166" t="e">
            <v>#DIV/0!</v>
          </cell>
          <cell r="AM166" t="e">
            <v>#DIV/0!</v>
          </cell>
          <cell r="AN166">
            <v>-2.5220426008277858E-2</v>
          </cell>
          <cell r="AO166">
            <v>-5.5732876203793053E-2</v>
          </cell>
          <cell r="AP166" t="e">
            <v>#DIV/0!</v>
          </cell>
          <cell r="AQ166" t="e">
            <v>#DIV/0!</v>
          </cell>
          <cell r="AR166">
            <v>-3.2001668659554838E-2</v>
          </cell>
          <cell r="AS166">
            <v>-5.9995190007900503E-2</v>
          </cell>
          <cell r="AT166" t="e">
            <v>#DIV/0!</v>
          </cell>
          <cell r="AU166" t="e">
            <v>#DIV/0!</v>
          </cell>
          <cell r="AV166">
            <v>-2.5349673921358697E-2</v>
          </cell>
          <cell r="AW166">
            <v>-3.4668232838834263E-3</v>
          </cell>
          <cell r="AX166" t="e">
            <v>#DIV/0!</v>
          </cell>
          <cell r="AY166" t="e">
            <v>#DIV/0!</v>
          </cell>
          <cell r="AZ166">
            <v>-1.7584995742213127E-2</v>
          </cell>
          <cell r="BA166">
            <v>1.0824626241175779E-2</v>
          </cell>
          <cell r="BB166" t="e">
            <v>#DIV/0!</v>
          </cell>
          <cell r="BC166" t="e">
            <v>#DIV/0!</v>
          </cell>
          <cell r="BD166">
            <v>-8.1501152862860464E-3</v>
          </cell>
          <cell r="BE166">
            <v>4.6227086015575118E-2</v>
          </cell>
          <cell r="BF166" t="e">
            <v>#DIV/0!</v>
          </cell>
          <cell r="BG166" t="e">
            <v>#DIV/0!</v>
          </cell>
          <cell r="BH166">
            <v>-2.6057222481530539E-2</v>
          </cell>
          <cell r="BI166">
            <v>-0.21454012381199913</v>
          </cell>
          <cell r="BJ166" t="e">
            <v>#DIV/0!</v>
          </cell>
          <cell r="BK166" t="e">
            <v>#DIV/0!</v>
          </cell>
          <cell r="BL166">
            <v>4.7258955406258893E-2</v>
          </cell>
          <cell r="BM166">
            <v>4.7258955406258893E-2</v>
          </cell>
          <cell r="BN166">
            <v>-6.295874980399168E-3</v>
          </cell>
          <cell r="BO166">
            <v>-6.295874980399168E-3</v>
          </cell>
          <cell r="BP166">
            <v>3.3901654995538585E-2</v>
          </cell>
          <cell r="BQ166">
            <v>1.9158697234007257E-2</v>
          </cell>
          <cell r="BR166">
            <v>-9.6148596854609726E-3</v>
          </cell>
          <cell r="BS166">
            <v>-1.3212495526263641E-2</v>
          </cell>
          <cell r="BT166">
            <v>1.8510428641230842E-2</v>
          </cell>
          <cell r="BU166">
            <v>-7.6918354472358536E-3</v>
          </cell>
          <cell r="BV166">
            <v>-1.1411865752953203E-2</v>
          </cell>
          <cell r="BW166">
            <v>-1.5220217825954223E-2</v>
          </cell>
          <cell r="BX166">
            <v>9.2748379214091688E-3</v>
          </cell>
          <cell r="BY166">
            <v>-3.9586984650560528E-2</v>
          </cell>
          <cell r="BZ166">
            <v>-1.2843072340483389E-2</v>
          </cell>
          <cell r="CA166">
            <v>-2.062060057526708E-2</v>
          </cell>
          <cell r="CB166">
            <v>4.9499533661453918E-3</v>
          </cell>
          <cell r="CC166">
            <v>-1.8072177281721349E-2</v>
          </cell>
          <cell r="CD166">
            <v>-1.7047888205151036E-2</v>
          </cell>
          <cell r="CE166">
            <v>-4.4808407570994226E-2</v>
          </cell>
          <cell r="CF166">
            <v>2.0908698586503847E-3</v>
          </cell>
          <cell r="CG166">
            <v>-1.5769452305662117E-2</v>
          </cell>
          <cell r="CH166">
            <v>-1.8736085773755705E-2</v>
          </cell>
          <cell r="CI166">
            <v>-2.8876258291255261E-2</v>
          </cell>
          <cell r="CJ166">
            <v>-2.7323980189653189E-3</v>
          </cell>
          <cell r="CK166">
            <v>-2.6898503276415308E-2</v>
          </cell>
          <cell r="CL166">
            <v>-6.2254663370895783E-3</v>
          </cell>
          <cell r="CM166">
            <v>5.5965520459852244E-2</v>
          </cell>
          <cell r="CN166">
            <v>-2.7188613422674626E-3</v>
          </cell>
          <cell r="CO166">
            <v>-2.6560303768277792E-3</v>
          </cell>
          <cell r="CP166">
            <v>5.7676275967786916E-3</v>
          </cell>
          <cell r="CQ166">
            <v>4.886142111524909E-2</v>
          </cell>
          <cell r="CR166">
            <v>1.1182425739441674E-2</v>
          </cell>
          <cell r="CS166">
            <v>6.0395740983986833E-2</v>
          </cell>
          <cell r="CT166">
            <v>2.4765530042133579E-2</v>
          </cell>
          <cell r="CU166">
            <v>8.1306082979594269E-2</v>
          </cell>
          <cell r="CV166">
            <v>2.063450964711824E-2</v>
          </cell>
          <cell r="CW166">
            <v>5.0583282810244552E-2</v>
          </cell>
          <cell r="CX166">
            <v>3.8314645445820736E-2</v>
          </cell>
          <cell r="CY166">
            <v>8.5252180062207764E-2</v>
          </cell>
          <cell r="CZ166">
            <v>3.4183319643672126E-2</v>
          </cell>
          <cell r="DA166">
            <v>9.3781012937848726E-2</v>
          </cell>
          <cell r="DB166">
            <v>4.6314493981773674E-2</v>
          </cell>
          <cell r="DC166">
            <v>8.778040100513837E-2</v>
          </cell>
          <cell r="DD166" t="e">
            <v>#DIV/0!</v>
          </cell>
          <cell r="DE166">
            <v>3.4183319643672126E-2</v>
          </cell>
          <cell r="DF166">
            <v>4.7835849157741736E-2</v>
          </cell>
          <cell r="DG166">
            <v>6.4222710175844716E-2</v>
          </cell>
        </row>
        <row r="167">
          <cell r="B167">
            <v>167</v>
          </cell>
        </row>
        <row r="168">
          <cell r="B168">
            <v>168</v>
          </cell>
          <cell r="C168" t="str">
            <v>IRRF (Mutuo e Remessa de divisas para o exterior) + IOF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</row>
        <row r="169">
          <cell r="B169">
            <v>169</v>
          </cell>
          <cell r="C169" t="str">
            <v>IRRF (Mutuo e Remessa de divisas para o exterior) + IOF  Prod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</row>
        <row r="170">
          <cell r="B170">
            <v>170</v>
          </cell>
          <cell r="C170" t="str">
            <v>IRRF (Mutuo e Remessa de divisas para o exterior) + IOF  Adm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</row>
        <row r="171">
          <cell r="B171">
            <v>171</v>
          </cell>
          <cell r="C171" t="str">
            <v>IRRF (Mutuo e Remessa de divisas para o exterior) + IOF  Com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</row>
        <row r="172">
          <cell r="B172">
            <v>172</v>
          </cell>
          <cell r="C172" t="str">
            <v>Desp tributária ( Cpmf, Pis, Cofins )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</row>
        <row r="173">
          <cell r="B173">
            <v>173</v>
          </cell>
          <cell r="C173" t="str">
            <v>Desp tributária ( Cpmf, Pis, Cofins ) Prod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</row>
        <row r="174">
          <cell r="B174">
            <v>174</v>
          </cell>
          <cell r="C174" t="str">
            <v>Desp tributária ( Cpmf, Pis, Cofins ) Adm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</row>
        <row r="175">
          <cell r="B175">
            <v>175</v>
          </cell>
          <cell r="C175" t="str">
            <v>Desp tributária ( Cpmf, Pis, Cofins ) Com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</row>
        <row r="176">
          <cell r="B176">
            <v>176</v>
          </cell>
        </row>
        <row r="177">
          <cell r="B177">
            <v>177</v>
          </cell>
          <cell r="C177" t="str">
            <v>DIVIDA LIQUIDA</v>
          </cell>
          <cell r="L177">
            <v>-32.26644185</v>
          </cell>
          <cell r="M177">
            <v>0</v>
          </cell>
          <cell r="N177">
            <v>0</v>
          </cell>
          <cell r="O177">
            <v>0</v>
          </cell>
          <cell r="P177">
            <v>-34.061471660000002</v>
          </cell>
          <cell r="Q177">
            <v>-1.7950298099999888</v>
          </cell>
          <cell r="R177">
            <v>0</v>
          </cell>
          <cell r="S177">
            <v>0</v>
          </cell>
          <cell r="T177">
            <v>-29.528859179999984</v>
          </cell>
          <cell r="U177">
            <v>4.5326124799999992</v>
          </cell>
          <cell r="V177">
            <v>0</v>
          </cell>
          <cell r="W177">
            <v>0</v>
          </cell>
          <cell r="X177">
            <v>-36.846609089999994</v>
          </cell>
          <cell r="Y177">
            <v>-7.3177499100000087</v>
          </cell>
          <cell r="Z177">
            <v>0</v>
          </cell>
          <cell r="AA177">
            <v>0</v>
          </cell>
          <cell r="AB177">
            <v>64.459017299999971</v>
          </cell>
          <cell r="AC177">
            <v>101.30562638999999</v>
          </cell>
          <cell r="AD177">
            <v>0</v>
          </cell>
          <cell r="AE177">
            <v>0</v>
          </cell>
          <cell r="AF177">
            <v>70.418485790000005</v>
          </cell>
          <cell r="AG177">
            <v>5.959468490000031</v>
          </cell>
          <cell r="AH177">
            <v>0</v>
          </cell>
          <cell r="AI177">
            <v>0</v>
          </cell>
          <cell r="AJ177">
            <v>84.478644319999987</v>
          </cell>
          <cell r="AK177">
            <v>14.060158529999974</v>
          </cell>
          <cell r="AL177">
            <v>0</v>
          </cell>
          <cell r="AM177">
            <v>0</v>
          </cell>
          <cell r="AN177">
            <v>67.502818640000001</v>
          </cell>
          <cell r="AO177">
            <v>-16.975825679999993</v>
          </cell>
          <cell r="AP177">
            <v>0</v>
          </cell>
          <cell r="AQ177">
            <v>0</v>
          </cell>
          <cell r="AR177">
            <v>32.407991699999982</v>
          </cell>
          <cell r="AS177">
            <v>-35.094826940000004</v>
          </cell>
          <cell r="AT177">
            <v>0</v>
          </cell>
          <cell r="AU177">
            <v>0</v>
          </cell>
          <cell r="AV177">
            <v>17.123962050000003</v>
          </cell>
          <cell r="AW177">
            <v>-15.284029649999983</v>
          </cell>
          <cell r="AX177">
            <v>0</v>
          </cell>
          <cell r="AY177">
            <v>0</v>
          </cell>
          <cell r="AZ177">
            <v>8.9391052799999962</v>
          </cell>
          <cell r="BA177">
            <v>-8.1848567700000014</v>
          </cell>
          <cell r="BB177">
            <v>0</v>
          </cell>
          <cell r="BC177">
            <v>0</v>
          </cell>
          <cell r="BD177">
            <v>28.535470489999991</v>
          </cell>
          <cell r="BE177">
            <v>19.596365209999988</v>
          </cell>
          <cell r="BF177">
            <v>0</v>
          </cell>
          <cell r="BG177">
            <v>0</v>
          </cell>
          <cell r="BH177">
            <v>43.98605465</v>
          </cell>
          <cell r="BI177">
            <v>15.450584160000011</v>
          </cell>
          <cell r="BJ177">
            <v>45.066501139999993</v>
          </cell>
          <cell r="BK177">
            <v>45.066501139999993</v>
          </cell>
          <cell r="BL177">
            <v>29.350749250000003</v>
          </cell>
          <cell r="BM177">
            <v>-14.635305399999996</v>
          </cell>
          <cell r="BN177">
            <v>30.992214579999995</v>
          </cell>
          <cell r="BO177">
            <v>-14.074286559999997</v>
          </cell>
          <cell r="BP177">
            <v>35.189044119999977</v>
          </cell>
          <cell r="BQ177">
            <v>5.8382948699999737</v>
          </cell>
          <cell r="BR177">
            <v>42.343638250000005</v>
          </cell>
          <cell r="BS177">
            <v>11.351423669999992</v>
          </cell>
          <cell r="BT177">
            <v>69.701743990000011</v>
          </cell>
          <cell r="BU177">
            <v>34.512699870000034</v>
          </cell>
          <cell r="BV177">
            <v>49.897318120000001</v>
          </cell>
          <cell r="BW177">
            <v>7.5536798700000016</v>
          </cell>
          <cell r="BX177">
            <v>86.351850369999994</v>
          </cell>
          <cell r="BY177">
            <v>16.650106379999986</v>
          </cell>
          <cell r="BZ177">
            <v>58.338012600000013</v>
          </cell>
          <cell r="CA177">
            <v>8.4406944800000083</v>
          </cell>
          <cell r="CB177">
            <v>116.38472664000001</v>
          </cell>
          <cell r="CC177">
            <v>30.032876270000013</v>
          </cell>
          <cell r="CD177">
            <v>65.863014600000014</v>
          </cell>
          <cell r="CE177">
            <v>7.525001999999998</v>
          </cell>
          <cell r="CF177">
            <v>120.4725811</v>
          </cell>
          <cell r="CG177">
            <v>4.0878544600000044</v>
          </cell>
          <cell r="CH177">
            <v>93.314241540000012</v>
          </cell>
          <cell r="CI177">
            <v>27.451226940000005</v>
          </cell>
          <cell r="CJ177">
            <v>125.84153778999996</v>
          </cell>
          <cell r="CK177">
            <v>5.3689566899999539</v>
          </cell>
          <cell r="CL177">
            <v>126.42211351</v>
          </cell>
          <cell r="CM177">
            <v>33.107871969999991</v>
          </cell>
          <cell r="CN177">
            <v>95.541589029999997</v>
          </cell>
          <cell r="CO177">
            <v>-30.299948759999968</v>
          </cell>
          <cell r="CP177">
            <v>160.39806175999999</v>
          </cell>
          <cell r="CQ177">
            <v>33.975948250000002</v>
          </cell>
          <cell r="CR177">
            <v>83.543195030000007</v>
          </cell>
          <cell r="CS177">
            <v>-11.998394000000005</v>
          </cell>
          <cell r="CT177">
            <v>175.47414519000003</v>
          </cell>
          <cell r="CU177">
            <v>15.07608343000002</v>
          </cell>
          <cell r="CV177">
            <v>32.988042059999998</v>
          </cell>
          <cell r="CW177">
            <v>-50.555152969999988</v>
          </cell>
          <cell r="CX177">
            <v>155.21695410999999</v>
          </cell>
          <cell r="CY177">
            <v>-20.257191080000013</v>
          </cell>
          <cell r="CZ177">
            <v>-20.900384590000041</v>
          </cell>
          <cell r="DA177">
            <v>-53.888426650000049</v>
          </cell>
          <cell r="DB177">
            <v>94.26974162999997</v>
          </cell>
          <cell r="DC177">
            <v>-60.947212479999997</v>
          </cell>
          <cell r="DD177">
            <v>0</v>
          </cell>
          <cell r="DE177">
            <v>20.900384590000041</v>
          </cell>
          <cell r="DF177">
            <v>80.227339509999993</v>
          </cell>
          <cell r="DG177">
            <v>-14.04240211999999</v>
          </cell>
        </row>
        <row r="178">
          <cell r="B178">
            <v>178</v>
          </cell>
          <cell r="C178" t="str">
            <v>AC / PC</v>
          </cell>
          <cell r="L178">
            <v>1.3420398282308816</v>
          </cell>
          <cell r="M178" t="e">
            <v>#DIV/0!</v>
          </cell>
          <cell r="N178" t="e">
            <v>#DIV/0!</v>
          </cell>
          <cell r="O178" t="e">
            <v>#DIV/0!</v>
          </cell>
          <cell r="P178">
            <v>1.3472202592353268</v>
          </cell>
          <cell r="Q178">
            <v>1.2590389956492289</v>
          </cell>
          <cell r="R178" t="e">
            <v>#DIV/0!</v>
          </cell>
          <cell r="S178" t="e">
            <v>#DIV/0!</v>
          </cell>
          <cell r="T178">
            <v>1.3580602201103282</v>
          </cell>
          <cell r="U178">
            <v>1.1276264093958983</v>
          </cell>
          <cell r="V178" t="e">
            <v>#DIV/0!</v>
          </cell>
          <cell r="W178" t="e">
            <v>#DIV/0!</v>
          </cell>
          <cell r="X178">
            <v>1.3439730808935724</v>
          </cell>
          <cell r="Y178">
            <v>1.6720154897844959</v>
          </cell>
          <cell r="Z178" t="e">
            <v>#DIV/0!</v>
          </cell>
          <cell r="AA178" t="e">
            <v>#DIV/0!</v>
          </cell>
          <cell r="AB178">
            <v>1.3668146075182566</v>
          </cell>
          <cell r="AC178">
            <v>0.9269395261850335</v>
          </cell>
          <cell r="AD178" t="e">
            <v>#DIV/0!</v>
          </cell>
          <cell r="AE178" t="e">
            <v>#DIV/0!</v>
          </cell>
          <cell r="AF178">
            <v>1.3472684354146727</v>
          </cell>
          <cell r="AG178">
            <v>0.17799100456773292</v>
          </cell>
          <cell r="AH178" t="e">
            <v>#DIV/0!</v>
          </cell>
          <cell r="AI178" t="e">
            <v>#DIV/0!</v>
          </cell>
          <cell r="AJ178">
            <v>1.3934185592734791</v>
          </cell>
          <cell r="AK178">
            <v>0.29539564002605279</v>
          </cell>
          <cell r="AL178" t="e">
            <v>#DIV/0!</v>
          </cell>
          <cell r="AM178" t="e">
            <v>#DIV/0!</v>
          </cell>
          <cell r="AN178">
            <v>1.3618647308852874</v>
          </cell>
          <cell r="AO178">
            <v>-1.5983053609417901</v>
          </cell>
          <cell r="AP178" t="e">
            <v>#DIV/0!</v>
          </cell>
          <cell r="AQ178" t="e">
            <v>#DIV/0!</v>
          </cell>
          <cell r="AR178">
            <v>1.296628805417529</v>
          </cell>
          <cell r="AS178">
            <v>0.54207724939340707</v>
          </cell>
          <cell r="AT178" t="e">
            <v>#DIV/0!</v>
          </cell>
          <cell r="AU178" t="e">
            <v>#DIV/0!</v>
          </cell>
          <cell r="AV178">
            <v>1.2577549542591409</v>
          </cell>
          <cell r="AW178">
            <v>1.0146282405636196</v>
          </cell>
          <cell r="AX178" t="e">
            <v>#DIV/0!</v>
          </cell>
          <cell r="AY178" t="e">
            <v>#DIV/0!</v>
          </cell>
          <cell r="AZ178">
            <v>1.219500300159605</v>
          </cell>
          <cell r="BA178">
            <v>0.71636038985635786</v>
          </cell>
          <cell r="BB178" t="e">
            <v>#DIV/0!</v>
          </cell>
          <cell r="BC178" t="e">
            <v>#DIV/0!</v>
          </cell>
          <cell r="BD178">
            <v>1.2507224027007633</v>
          </cell>
          <cell r="BE178">
            <v>0.96165000831147851</v>
          </cell>
          <cell r="BF178" t="e">
            <v>#DIV/0!</v>
          </cell>
          <cell r="BG178" t="e">
            <v>#DIV/0!</v>
          </cell>
          <cell r="BH178">
            <v>1.1893301855072091</v>
          </cell>
          <cell r="BI178">
            <v>1.9507569547230343</v>
          </cell>
          <cell r="BJ178">
            <v>1.1907480557634154</v>
          </cell>
          <cell r="BK178">
            <v>1.1907480557634154</v>
          </cell>
          <cell r="BL178">
            <v>1.233571684309692</v>
          </cell>
          <cell r="BM178">
            <v>0.74605776565261095</v>
          </cell>
          <cell r="BN178">
            <v>1.2098810906759645</v>
          </cell>
          <cell r="BO178">
            <v>0.92748843688082017</v>
          </cell>
          <cell r="BP178">
            <v>1.2731906768703638</v>
          </cell>
          <cell r="BQ178">
            <v>0.77362956670311844</v>
          </cell>
          <cell r="BR178">
            <v>1.2225521467054019</v>
          </cell>
          <cell r="BS178">
            <v>0.76061678123169996</v>
          </cell>
          <cell r="BT178">
            <v>1.2738917060508461</v>
          </cell>
          <cell r="BU178">
            <v>1.2552076776338046</v>
          </cell>
          <cell r="BV178">
            <v>1.2265383886949024</v>
          </cell>
          <cell r="BW178">
            <v>1.1282595173610135</v>
          </cell>
          <cell r="BX178">
            <v>1.2821601676691861</v>
          </cell>
          <cell r="BY178">
            <v>-2.6633454083065824</v>
          </cell>
          <cell r="BZ178">
            <v>1.2540222038937863</v>
          </cell>
          <cell r="CA178">
            <v>1.0165840439778102</v>
          </cell>
          <cell r="CB178">
            <v>1.1968552757158972</v>
          </cell>
          <cell r="CC178">
            <v>0.60511923727443939</v>
          </cell>
          <cell r="CD178">
            <v>1.2633447619314333</v>
          </cell>
          <cell r="CE178">
            <v>1.1111917138853427</v>
          </cell>
          <cell r="CF178">
            <v>1.2338982841560804</v>
          </cell>
          <cell r="CG178">
            <v>0.64646765938470663</v>
          </cell>
          <cell r="CH178">
            <v>1.2415563557383411</v>
          </cell>
          <cell r="CI178">
            <v>0.50424529770247162</v>
          </cell>
          <cell r="CJ178">
            <v>1.1883051075764435</v>
          </cell>
          <cell r="CK178">
            <v>0.93557819810531895</v>
          </cell>
          <cell r="CL178">
            <v>1.2201933140092849</v>
          </cell>
          <cell r="CM178">
            <v>1.0387780652622258</v>
          </cell>
          <cell r="CN178">
            <v>1.1537883571421608</v>
          </cell>
          <cell r="CO178">
            <v>0.76922036432323171</v>
          </cell>
          <cell r="CP178">
            <v>1.2017181013838538</v>
          </cell>
          <cell r="CQ178">
            <v>1.0366239675051574</v>
          </cell>
          <cell r="CR178">
            <v>1.1317740372821057</v>
          </cell>
          <cell r="CS178">
            <v>1.0154351786494462</v>
          </cell>
          <cell r="CT178">
            <v>1.1882996486056523</v>
          </cell>
          <cell r="CU178">
            <v>1.1175966361495162</v>
          </cell>
          <cell r="CV178">
            <v>1.1524358038555369</v>
          </cell>
          <cell r="CW178">
            <v>0.4501044245038146</v>
          </cell>
          <cell r="CX178">
            <v>1.1985194290247769</v>
          </cell>
          <cell r="CY178">
            <v>1.3939799994909963</v>
          </cell>
          <cell r="CZ178">
            <v>1.1569659357972719</v>
          </cell>
          <cell r="DA178">
            <v>0.95364963342962417</v>
          </cell>
          <cell r="DB178">
            <v>1.2081465894957646</v>
          </cell>
          <cell r="DC178">
            <v>1.6663429102608014</v>
          </cell>
          <cell r="DD178" t="e">
            <v>#DIV/0!</v>
          </cell>
          <cell r="DE178">
            <v>1.1569659357972719</v>
          </cell>
          <cell r="DF178">
            <v>1.2526771623047961</v>
          </cell>
          <cell r="DG178">
            <v>0.94928678195314364</v>
          </cell>
        </row>
        <row r="179">
          <cell r="B179">
            <v>179</v>
          </cell>
        </row>
        <row r="180">
          <cell r="B180">
            <v>180</v>
          </cell>
          <cell r="C180" t="str">
            <v>ANÁLISE</v>
          </cell>
          <cell r="BM180">
            <v>803</v>
          </cell>
          <cell r="BQ180">
            <v>4087</v>
          </cell>
        </row>
        <row r="181">
          <cell r="B181">
            <v>181</v>
          </cell>
          <cell r="C181" t="str">
            <v>Volume entregue - FH (ton )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109455</v>
          </cell>
          <cell r="Q181">
            <v>109455</v>
          </cell>
          <cell r="R181">
            <v>110046.436</v>
          </cell>
          <cell r="S181">
            <v>110046.436</v>
          </cell>
          <cell r="T181">
            <v>259362</v>
          </cell>
          <cell r="U181">
            <v>149907</v>
          </cell>
          <cell r="V181">
            <v>260626.00099999999</v>
          </cell>
          <cell r="W181">
            <v>150579.56499999997</v>
          </cell>
          <cell r="X181">
            <v>401905</v>
          </cell>
          <cell r="Y181">
            <v>142543</v>
          </cell>
          <cell r="Z181">
            <v>405026.88099999999</v>
          </cell>
          <cell r="AA181">
            <v>144400.88</v>
          </cell>
          <cell r="AB181">
            <v>478983</v>
          </cell>
          <cell r="AC181">
            <v>77078</v>
          </cell>
          <cell r="AD181">
            <v>471411.72100000002</v>
          </cell>
          <cell r="AE181">
            <v>66384.84</v>
          </cell>
          <cell r="AF181">
            <v>533323</v>
          </cell>
          <cell r="AG181">
            <v>54340</v>
          </cell>
          <cell r="AH181">
            <v>526965.13600000006</v>
          </cell>
          <cell r="AI181">
            <v>55553.415000000008</v>
          </cell>
          <cell r="AJ181">
            <v>607304</v>
          </cell>
          <cell r="AK181">
            <v>73981</v>
          </cell>
          <cell r="AL181">
            <v>601011.13600000006</v>
          </cell>
          <cell r="AM181">
            <v>74046</v>
          </cell>
          <cell r="AN181">
            <v>727761</v>
          </cell>
          <cell r="AO181">
            <v>120457</v>
          </cell>
          <cell r="AP181">
            <v>720484.13600000006</v>
          </cell>
          <cell r="AQ181">
            <v>119473</v>
          </cell>
          <cell r="AR181">
            <v>919453</v>
          </cell>
          <cell r="AS181">
            <v>191692</v>
          </cell>
          <cell r="AT181">
            <v>912641.13600000006</v>
          </cell>
          <cell r="AU181">
            <v>192157</v>
          </cell>
          <cell r="AV181">
            <v>1218523</v>
          </cell>
          <cell r="AW181">
            <v>299070</v>
          </cell>
          <cell r="AX181">
            <v>1206947.1359999999</v>
          </cell>
          <cell r="AY181">
            <v>294306</v>
          </cell>
          <cell r="AZ181">
            <v>1575368</v>
          </cell>
          <cell r="BA181">
            <v>356845</v>
          </cell>
          <cell r="BB181">
            <v>1563595.1359999999</v>
          </cell>
          <cell r="BC181">
            <v>356648</v>
          </cell>
          <cell r="BD181">
            <v>1859249</v>
          </cell>
          <cell r="BE181">
            <v>283881</v>
          </cell>
          <cell r="BF181">
            <v>1848153.1359999999</v>
          </cell>
          <cell r="BG181">
            <v>284558</v>
          </cell>
          <cell r="BH181">
            <v>2041626</v>
          </cell>
          <cell r="BI181">
            <v>182377</v>
          </cell>
          <cell r="BJ181">
            <v>2031384.1359999999</v>
          </cell>
          <cell r="BK181">
            <v>183231</v>
          </cell>
          <cell r="BL181">
            <v>137841</v>
          </cell>
          <cell r="BM181">
            <v>137841</v>
          </cell>
          <cell r="BN181">
            <v>143924</v>
          </cell>
          <cell r="BO181">
            <v>143924</v>
          </cell>
          <cell r="BP181">
            <v>265430</v>
          </cell>
          <cell r="BQ181">
            <v>127589</v>
          </cell>
          <cell r="BR181">
            <v>277877</v>
          </cell>
          <cell r="BS181">
            <v>133953</v>
          </cell>
          <cell r="BT181">
            <v>430513</v>
          </cell>
          <cell r="BU181">
            <v>165083</v>
          </cell>
          <cell r="BV181">
            <v>412660</v>
          </cell>
          <cell r="BW181">
            <v>134783</v>
          </cell>
          <cell r="BX181">
            <v>518543</v>
          </cell>
          <cell r="BY181">
            <v>88030</v>
          </cell>
          <cell r="BZ181">
            <v>494732</v>
          </cell>
          <cell r="CA181">
            <v>82072</v>
          </cell>
          <cell r="CB181">
            <v>627346</v>
          </cell>
          <cell r="CC181">
            <v>108803</v>
          </cell>
          <cell r="CD181">
            <v>574401</v>
          </cell>
          <cell r="CE181">
            <v>79669</v>
          </cell>
          <cell r="CF181">
            <v>741276</v>
          </cell>
          <cell r="CG181">
            <v>113930</v>
          </cell>
          <cell r="CH181">
            <v>673964</v>
          </cell>
          <cell r="CI181">
            <v>99563</v>
          </cell>
          <cell r="CJ181">
            <v>902188</v>
          </cell>
          <cell r="CK181">
            <v>160912</v>
          </cell>
          <cell r="CL181">
            <v>804187</v>
          </cell>
          <cell r="CM181">
            <v>130223</v>
          </cell>
          <cell r="CN181">
            <v>1106261</v>
          </cell>
          <cell r="CO181">
            <v>204073</v>
          </cell>
          <cell r="CP181">
            <v>1022516</v>
          </cell>
          <cell r="CQ181">
            <v>218329</v>
          </cell>
          <cell r="CR181">
            <v>1420477</v>
          </cell>
          <cell r="CS181">
            <v>314216</v>
          </cell>
          <cell r="CT181">
            <v>1344386</v>
          </cell>
          <cell r="CU181">
            <v>321870</v>
          </cell>
          <cell r="CV181">
            <v>1856674</v>
          </cell>
          <cell r="CW181">
            <v>436197</v>
          </cell>
          <cell r="CX181">
            <v>1709458</v>
          </cell>
          <cell r="CY181">
            <v>365072</v>
          </cell>
          <cell r="CZ181">
            <v>2253044</v>
          </cell>
          <cell r="DA181">
            <v>396370</v>
          </cell>
          <cell r="DB181">
            <v>2018678</v>
          </cell>
          <cell r="DC181">
            <v>309220</v>
          </cell>
          <cell r="DD181">
            <v>2253044</v>
          </cell>
          <cell r="DE181">
            <v>0</v>
          </cell>
          <cell r="DF181">
            <v>2199992</v>
          </cell>
          <cell r="DG181">
            <v>181314</v>
          </cell>
        </row>
        <row r="182">
          <cell r="B182">
            <v>182</v>
          </cell>
          <cell r="C182" t="str">
            <v>Volume entregue - Mercado (ton )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1017697</v>
          </cell>
          <cell r="Q182">
            <v>1017697</v>
          </cell>
          <cell r="R182">
            <v>1004934</v>
          </cell>
          <cell r="S182">
            <v>1004934</v>
          </cell>
          <cell r="T182">
            <v>2076878</v>
          </cell>
          <cell r="U182">
            <v>1059181</v>
          </cell>
          <cell r="V182">
            <v>2039379</v>
          </cell>
          <cell r="W182">
            <v>1034445</v>
          </cell>
          <cell r="X182">
            <v>2962805</v>
          </cell>
          <cell r="Y182">
            <v>885927</v>
          </cell>
          <cell r="Z182">
            <v>2920497</v>
          </cell>
          <cell r="AA182">
            <v>881118</v>
          </cell>
          <cell r="AB182">
            <v>3661988</v>
          </cell>
          <cell r="AC182">
            <v>699183</v>
          </cell>
          <cell r="AD182">
            <v>3620647</v>
          </cell>
          <cell r="AE182">
            <v>700150</v>
          </cell>
          <cell r="AF182">
            <v>4645376</v>
          </cell>
          <cell r="AG182">
            <v>983388</v>
          </cell>
          <cell r="AH182">
            <v>4579614</v>
          </cell>
          <cell r="AI182">
            <v>958967</v>
          </cell>
          <cell r="AJ182">
            <v>5923105</v>
          </cell>
          <cell r="AK182">
            <v>1277729</v>
          </cell>
          <cell r="AL182">
            <v>5824989</v>
          </cell>
          <cell r="AM182">
            <v>1245375</v>
          </cell>
          <cell r="AN182">
            <v>7714961</v>
          </cell>
          <cell r="AO182">
            <v>1791856</v>
          </cell>
          <cell r="AP182">
            <v>7578678</v>
          </cell>
          <cell r="AQ182">
            <v>1753689</v>
          </cell>
          <cell r="AR182">
            <v>10302603</v>
          </cell>
          <cell r="AS182">
            <v>2587642</v>
          </cell>
          <cell r="AT182">
            <v>10124217</v>
          </cell>
          <cell r="AU182">
            <v>2545539</v>
          </cell>
          <cell r="AV182">
            <v>13361159</v>
          </cell>
          <cell r="AW182">
            <v>3058556</v>
          </cell>
          <cell r="AX182">
            <v>13075482</v>
          </cell>
          <cell r="AY182">
            <v>2951265</v>
          </cell>
          <cell r="AZ182">
            <v>16514957</v>
          </cell>
          <cell r="BA182">
            <v>3153798</v>
          </cell>
          <cell r="BB182">
            <v>16114091</v>
          </cell>
          <cell r="BC182">
            <v>3038609</v>
          </cell>
          <cell r="BD182">
            <v>18924134</v>
          </cell>
          <cell r="BE182">
            <v>2409177</v>
          </cell>
          <cell r="BF182">
            <v>18434091</v>
          </cell>
          <cell r="BG182">
            <v>2320000</v>
          </cell>
          <cell r="BH182">
            <v>20194731</v>
          </cell>
          <cell r="BI182">
            <v>1270597</v>
          </cell>
          <cell r="BJ182">
            <v>19868000</v>
          </cell>
          <cell r="BK182">
            <v>1433909</v>
          </cell>
          <cell r="BL182">
            <v>1094886</v>
          </cell>
          <cell r="BM182">
            <v>1094886</v>
          </cell>
          <cell r="BN182">
            <v>1094886</v>
          </cell>
          <cell r="BO182">
            <v>1094886</v>
          </cell>
          <cell r="BP182">
            <v>2184006</v>
          </cell>
          <cell r="BQ182">
            <v>1089120</v>
          </cell>
          <cell r="BR182">
            <v>2184006</v>
          </cell>
          <cell r="BS182">
            <v>1089120</v>
          </cell>
          <cell r="BT182">
            <v>3134648</v>
          </cell>
          <cell r="BU182">
            <v>950642</v>
          </cell>
          <cell r="BV182">
            <v>3134648</v>
          </cell>
          <cell r="BW182">
            <v>950642</v>
          </cell>
          <cell r="BX182">
            <v>3831167</v>
          </cell>
          <cell r="BY182">
            <v>696519</v>
          </cell>
          <cell r="BZ182">
            <v>3831167</v>
          </cell>
          <cell r="CA182">
            <v>696519</v>
          </cell>
          <cell r="CB182">
            <v>4656993</v>
          </cell>
          <cell r="CC182">
            <v>825826</v>
          </cell>
          <cell r="CD182">
            <v>4656993</v>
          </cell>
          <cell r="CE182">
            <v>825826</v>
          </cell>
          <cell r="CF182">
            <v>5746854</v>
          </cell>
          <cell r="CG182">
            <v>1089861</v>
          </cell>
          <cell r="CH182">
            <v>5746854</v>
          </cell>
          <cell r="CI182">
            <v>1089861</v>
          </cell>
          <cell r="CJ182">
            <v>7392781</v>
          </cell>
          <cell r="CK182">
            <v>1645927</v>
          </cell>
          <cell r="CL182">
            <v>7392781</v>
          </cell>
          <cell r="CM182">
            <v>1645927</v>
          </cell>
          <cell r="CN182">
            <v>9914312</v>
          </cell>
          <cell r="CO182">
            <v>2521531</v>
          </cell>
          <cell r="CP182">
            <v>9914312</v>
          </cell>
          <cell r="CQ182">
            <v>2521531</v>
          </cell>
          <cell r="CR182">
            <v>12979517</v>
          </cell>
          <cell r="CS182">
            <v>3065205</v>
          </cell>
          <cell r="CT182">
            <v>12979517</v>
          </cell>
          <cell r="CU182">
            <v>3065205</v>
          </cell>
          <cell r="CV182">
            <v>16379609</v>
          </cell>
          <cell r="CW182">
            <v>3400092</v>
          </cell>
          <cell r="CX182">
            <v>16379609</v>
          </cell>
          <cell r="CY182">
            <v>3400092</v>
          </cell>
          <cell r="CZ182">
            <v>16379609</v>
          </cell>
          <cell r="DA182">
            <v>0</v>
          </cell>
          <cell r="DB182">
            <v>16379609</v>
          </cell>
          <cell r="DC182">
            <v>0</v>
          </cell>
          <cell r="DD182">
            <v>16379609</v>
          </cell>
          <cell r="DE182">
            <v>0</v>
          </cell>
          <cell r="DF182">
            <v>16379609</v>
          </cell>
          <cell r="DG182">
            <v>0</v>
          </cell>
        </row>
        <row r="183">
          <cell r="B183">
            <v>183</v>
          </cell>
          <cell r="C183" t="str">
            <v>Market Share</v>
          </cell>
          <cell r="L183">
            <v>0</v>
          </cell>
          <cell r="M183" t="e">
            <v>#DIV/0!</v>
          </cell>
          <cell r="N183" t="e">
            <v>#DIV/0!</v>
          </cell>
          <cell r="O183">
            <v>0</v>
          </cell>
          <cell r="P183">
            <v>0.10755165830301161</v>
          </cell>
          <cell r="Q183">
            <v>0.10755165830301161</v>
          </cell>
          <cell r="R183">
            <v>0.10950613274105564</v>
          </cell>
          <cell r="S183">
            <v>0.10950613274105564</v>
          </cell>
          <cell r="T183">
            <v>0.12488071037393626</v>
          </cell>
          <cell r="U183">
            <v>0.1415310508779897</v>
          </cell>
          <cell r="V183">
            <v>0.12779674646056471</v>
          </cell>
          <cell r="W183">
            <v>0.14556555930958143</v>
          </cell>
          <cell r="X183">
            <v>0.13565016934965346</v>
          </cell>
          <cell r="Y183">
            <v>0.16089700392921766</v>
          </cell>
          <cell r="Z183">
            <v>0.13868423114285</v>
          </cell>
          <cell r="AA183">
            <v>0.1638837022964007</v>
          </cell>
          <cell r="AB183">
            <v>0.13079862631991149</v>
          </cell>
          <cell r="AC183">
            <v>0.11024009451030703</v>
          </cell>
          <cell r="AD183">
            <v>0.13020096159609043</v>
          </cell>
          <cell r="AE183">
            <v>9.4815168178247519E-2</v>
          </cell>
          <cell r="AF183">
            <v>0.1148072836300011</v>
          </cell>
          <cell r="AG183">
            <v>5.5257944982041673E-2</v>
          </cell>
          <cell r="AH183">
            <v>0.1150675877923336</v>
          </cell>
          <cell r="AI183">
            <v>5.7930476231194614E-2</v>
          </cell>
          <cell r="AJ183">
            <v>0.1025313581305751</v>
          </cell>
          <cell r="AK183">
            <v>5.7900384197275008E-2</v>
          </cell>
          <cell r="AL183">
            <v>0.1031780722676043</v>
          </cell>
          <cell r="AM183">
            <v>5.9456790123456789E-2</v>
          </cell>
          <cell r="AN183">
            <v>9.4331131421143924E-2</v>
          </cell>
          <cell r="AO183">
            <v>6.7224710021341005E-2</v>
          </cell>
          <cell r="AP183">
            <v>9.5067257904346919E-2</v>
          </cell>
          <cell r="AQ183">
            <v>6.812667468405173E-2</v>
          </cell>
          <cell r="AR183">
            <v>8.9244727764430015E-2</v>
          </cell>
          <cell r="AS183">
            <v>7.4079799292174106E-2</v>
          </cell>
          <cell r="AT183">
            <v>9.0144367312553653E-2</v>
          </cell>
          <cell r="AU183">
            <v>7.5487745424446459E-2</v>
          </cell>
          <cell r="AV183">
            <v>9.1198899736168099E-2</v>
          </cell>
          <cell r="AW183">
            <v>9.7781436730274021E-2</v>
          </cell>
          <cell r="AX183">
            <v>9.2306129594304814E-2</v>
          </cell>
          <cell r="AY183">
            <v>9.9721983623971416E-2</v>
          </cell>
          <cell r="AZ183">
            <v>9.539037855199986E-2</v>
          </cell>
          <cell r="BA183">
            <v>0.11314770318200468</v>
          </cell>
          <cell r="BB183">
            <v>9.7032785529137203E-2</v>
          </cell>
          <cell r="BC183">
            <v>0.11737212652236599</v>
          </cell>
          <cell r="BD183">
            <v>9.824750765345458E-2</v>
          </cell>
          <cell r="BE183">
            <v>0.1178331853574893</v>
          </cell>
          <cell r="BF183">
            <v>0.10025735123039156</v>
          </cell>
          <cell r="BG183">
            <v>0.12265431034482759</v>
          </cell>
          <cell r="BH183">
            <v>0.10109696435174105</v>
          </cell>
          <cell r="BI183">
            <v>0.14353646356791336</v>
          </cell>
          <cell r="BJ183">
            <v>0.10224401731427421</v>
          </cell>
          <cell r="BK183">
            <v>0.12778425967059276</v>
          </cell>
          <cell r="BL183">
            <v>0.12589529868863059</v>
          </cell>
          <cell r="BM183">
            <v>0.12589529868863059</v>
          </cell>
          <cell r="BN183">
            <v>0.13145112824531505</v>
          </cell>
          <cell r="BO183">
            <v>0.13145112824531505</v>
          </cell>
          <cell r="BP183">
            <v>0.12153354890050669</v>
          </cell>
          <cell r="BQ183">
            <v>0.11714870721316292</v>
          </cell>
          <cell r="BR183">
            <v>0.12723270906764908</v>
          </cell>
          <cell r="BS183">
            <v>0.12299195680916704</v>
          </cell>
          <cell r="BT183">
            <v>0.13734014154061316</v>
          </cell>
          <cell r="BU183">
            <v>0.17365422524988378</v>
          </cell>
          <cell r="BV183">
            <v>0.13164476521765761</v>
          </cell>
          <cell r="BW183">
            <v>0.14178102797898684</v>
          </cell>
          <cell r="BX183">
            <v>0.13534857655643828</v>
          </cell>
          <cell r="BY183">
            <v>0.12638564059271892</v>
          </cell>
          <cell r="BZ183">
            <v>0.12913349900957072</v>
          </cell>
          <cell r="CA183">
            <v>0.11783167436925626</v>
          </cell>
          <cell r="CB183">
            <v>0.13471053102291544</v>
          </cell>
          <cell r="CC183">
            <v>0.13175051403080068</v>
          </cell>
          <cell r="CD183">
            <v>0.12334160691244328</v>
          </cell>
          <cell r="CE183">
            <v>9.6471896016836478E-2</v>
          </cell>
          <cell r="CF183">
            <v>0.12898813855371999</v>
          </cell>
          <cell r="CG183">
            <v>0.10453626655142262</v>
          </cell>
          <cell r="CH183">
            <v>0.11727529531809926</v>
          </cell>
          <cell r="CI183">
            <v>9.1353851546206358E-2</v>
          </cell>
          <cell r="CJ183">
            <v>0.1220363487028765</v>
          </cell>
          <cell r="CK183">
            <v>9.7763752584409877E-2</v>
          </cell>
          <cell r="CL183">
            <v>0.10878003825623943</v>
          </cell>
          <cell r="CM183">
            <v>7.9118332708558767E-2</v>
          </cell>
          <cell r="CN183">
            <v>0.11158222577623138</v>
          </cell>
          <cell r="CO183">
            <v>8.0932179695589704E-2</v>
          </cell>
          <cell r="CP183">
            <v>0.10313534615412547</v>
          </cell>
          <cell r="CQ183">
            <v>8.6585887700765918E-2</v>
          </cell>
          <cell r="CR183">
            <v>0.1094398967234297</v>
          </cell>
          <cell r="CS183">
            <v>0.10251059880171147</v>
          </cell>
          <cell r="CT183">
            <v>0.10357750600426811</v>
          </cell>
          <cell r="CU183">
            <v>0.10500765854159835</v>
          </cell>
          <cell r="CV183">
            <v>0.11335276684565547</v>
          </cell>
          <cell r="CW183">
            <v>0.12828976392403499</v>
          </cell>
          <cell r="CX183">
            <v>0.10436500651511278</v>
          </cell>
          <cell r="CY183">
            <v>0.10737121230837283</v>
          </cell>
          <cell r="CZ183">
            <v>0.13755175718785473</v>
          </cell>
          <cell r="DA183" t="e">
            <v>#DIV/0!</v>
          </cell>
          <cell r="DB183">
            <v>0.12324335703007318</v>
          </cell>
          <cell r="DC183" t="e">
            <v>#DIV/0!</v>
          </cell>
          <cell r="DD183">
            <v>0.13755175718785473</v>
          </cell>
          <cell r="DE183" t="e">
            <v>#DIV/0!</v>
          </cell>
          <cell r="DF183">
            <v>0.13431285203450216</v>
          </cell>
          <cell r="DG183" t="e">
            <v>#DIV/0!</v>
          </cell>
        </row>
        <row r="184">
          <cell r="B184">
            <v>184</v>
          </cell>
          <cell r="C184" t="str">
            <v>Volume entregue - FH (ton ) vendas gerência industrial ( Vi )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611</v>
          </cell>
          <cell r="Q184">
            <v>611</v>
          </cell>
          <cell r="R184">
            <v>0</v>
          </cell>
          <cell r="S184">
            <v>0</v>
          </cell>
          <cell r="T184">
            <v>851</v>
          </cell>
          <cell r="U184">
            <v>240</v>
          </cell>
          <cell r="V184">
            <v>0</v>
          </cell>
          <cell r="W184">
            <v>0</v>
          </cell>
          <cell r="X184">
            <v>2218</v>
          </cell>
          <cell r="Y184">
            <v>1367</v>
          </cell>
          <cell r="Z184">
            <v>0</v>
          </cell>
          <cell r="AA184">
            <v>0</v>
          </cell>
          <cell r="AB184">
            <v>13703</v>
          </cell>
          <cell r="AC184">
            <v>11485</v>
          </cell>
          <cell r="AD184">
            <v>0</v>
          </cell>
          <cell r="AE184">
            <v>0</v>
          </cell>
          <cell r="AF184">
            <v>13703</v>
          </cell>
          <cell r="AG184">
            <v>0</v>
          </cell>
          <cell r="AH184">
            <v>0</v>
          </cell>
          <cell r="AI184">
            <v>0</v>
          </cell>
          <cell r="AJ184">
            <v>14629</v>
          </cell>
          <cell r="AK184">
            <v>926</v>
          </cell>
          <cell r="AL184">
            <v>0</v>
          </cell>
          <cell r="AM184">
            <v>0</v>
          </cell>
          <cell r="AN184">
            <v>16271</v>
          </cell>
          <cell r="AO184">
            <v>1642</v>
          </cell>
          <cell r="AP184">
            <v>0</v>
          </cell>
          <cell r="AQ184">
            <v>0</v>
          </cell>
          <cell r="AR184">
            <v>17922</v>
          </cell>
          <cell r="AS184">
            <v>1651</v>
          </cell>
          <cell r="AT184">
            <v>0</v>
          </cell>
          <cell r="AU184">
            <v>0</v>
          </cell>
          <cell r="AV184">
            <v>26540</v>
          </cell>
          <cell r="AW184">
            <v>8618</v>
          </cell>
          <cell r="AX184">
            <v>0</v>
          </cell>
          <cell r="AY184">
            <v>0</v>
          </cell>
          <cell r="AZ184">
            <v>34724</v>
          </cell>
          <cell r="BA184">
            <v>8184</v>
          </cell>
          <cell r="BB184">
            <v>0</v>
          </cell>
          <cell r="BC184">
            <v>0</v>
          </cell>
          <cell r="BD184">
            <v>44932</v>
          </cell>
          <cell r="BE184">
            <v>10208</v>
          </cell>
          <cell r="BF184">
            <v>0</v>
          </cell>
          <cell r="BG184">
            <v>0</v>
          </cell>
          <cell r="BH184">
            <v>48774</v>
          </cell>
          <cell r="BI184">
            <v>3842</v>
          </cell>
          <cell r="BJ184">
            <v>0</v>
          </cell>
          <cell r="BK184">
            <v>0</v>
          </cell>
          <cell r="BL184">
            <v>803</v>
          </cell>
          <cell r="BM184">
            <v>803</v>
          </cell>
          <cell r="BN184">
            <v>0</v>
          </cell>
          <cell r="BO184">
            <v>0</v>
          </cell>
          <cell r="BP184">
            <v>4890</v>
          </cell>
          <cell r="BQ184">
            <v>4087</v>
          </cell>
          <cell r="BR184">
            <v>0</v>
          </cell>
          <cell r="BS184">
            <v>0</v>
          </cell>
          <cell r="BT184">
            <v>8444</v>
          </cell>
          <cell r="BU184">
            <v>3554</v>
          </cell>
          <cell r="BV184">
            <v>0</v>
          </cell>
          <cell r="BW184">
            <v>0</v>
          </cell>
          <cell r="BX184">
            <v>8444</v>
          </cell>
          <cell r="BY184">
            <v>0</v>
          </cell>
          <cell r="BZ184">
            <v>0</v>
          </cell>
          <cell r="CA184">
            <v>0</v>
          </cell>
          <cell r="CB184">
            <v>9448</v>
          </cell>
          <cell r="CC184">
            <v>1004</v>
          </cell>
          <cell r="CD184">
            <v>0</v>
          </cell>
          <cell r="CE184">
            <v>0</v>
          </cell>
          <cell r="CF184">
            <v>10935</v>
          </cell>
          <cell r="CG184">
            <v>1487</v>
          </cell>
          <cell r="CH184">
            <v>0</v>
          </cell>
          <cell r="CI184">
            <v>0</v>
          </cell>
          <cell r="CJ184">
            <v>11543</v>
          </cell>
          <cell r="CK184">
            <v>608</v>
          </cell>
          <cell r="CL184">
            <v>0</v>
          </cell>
          <cell r="CM184">
            <v>0</v>
          </cell>
          <cell r="CN184">
            <v>12003</v>
          </cell>
          <cell r="CO184">
            <v>460</v>
          </cell>
          <cell r="CP184">
            <v>0</v>
          </cell>
          <cell r="CQ184">
            <v>0</v>
          </cell>
          <cell r="CR184">
            <v>12773</v>
          </cell>
          <cell r="CS184">
            <v>770</v>
          </cell>
          <cell r="CT184">
            <v>0</v>
          </cell>
          <cell r="CU184">
            <v>0</v>
          </cell>
          <cell r="CV184">
            <v>20096</v>
          </cell>
          <cell r="CW184">
            <v>7323</v>
          </cell>
          <cell r="CX184">
            <v>0</v>
          </cell>
          <cell r="CY184">
            <v>0</v>
          </cell>
          <cell r="CZ184">
            <v>38369</v>
          </cell>
          <cell r="DA184">
            <v>18273</v>
          </cell>
          <cell r="DB184">
            <v>0</v>
          </cell>
          <cell r="DC184">
            <v>0</v>
          </cell>
          <cell r="DD184">
            <v>38369</v>
          </cell>
          <cell r="DF184">
            <v>0</v>
          </cell>
        </row>
        <row r="185">
          <cell r="B185">
            <v>185</v>
          </cell>
          <cell r="C185" t="str">
            <v>Volume entregue - FH (ton ) vendas mercado externo ( ME )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54</v>
          </cell>
          <cell r="Q185">
            <v>54</v>
          </cell>
          <cell r="R185">
            <v>0</v>
          </cell>
          <cell r="S185">
            <v>0</v>
          </cell>
          <cell r="T185">
            <v>135</v>
          </cell>
          <cell r="U185">
            <v>81</v>
          </cell>
          <cell r="V185">
            <v>0</v>
          </cell>
          <cell r="W185">
            <v>0</v>
          </cell>
          <cell r="X185">
            <v>270</v>
          </cell>
          <cell r="Y185">
            <v>135</v>
          </cell>
          <cell r="Z185">
            <v>0</v>
          </cell>
          <cell r="AA185">
            <v>0</v>
          </cell>
          <cell r="AB185">
            <v>405</v>
          </cell>
          <cell r="AC185">
            <v>135</v>
          </cell>
          <cell r="AD185">
            <v>0</v>
          </cell>
          <cell r="AE185">
            <v>0</v>
          </cell>
          <cell r="AF185">
            <v>405</v>
          </cell>
          <cell r="AG185">
            <v>0</v>
          </cell>
          <cell r="AH185">
            <v>0</v>
          </cell>
          <cell r="AI185">
            <v>0</v>
          </cell>
          <cell r="AJ185">
            <v>702</v>
          </cell>
          <cell r="AK185">
            <v>297</v>
          </cell>
          <cell r="AL185">
            <v>0</v>
          </cell>
          <cell r="AM185">
            <v>0</v>
          </cell>
          <cell r="AN185">
            <v>864</v>
          </cell>
          <cell r="AO185">
            <v>162</v>
          </cell>
          <cell r="AP185">
            <v>0</v>
          </cell>
          <cell r="AQ185">
            <v>0</v>
          </cell>
          <cell r="AR185">
            <v>1053</v>
          </cell>
          <cell r="AS185">
            <v>189</v>
          </cell>
          <cell r="AT185">
            <v>0</v>
          </cell>
          <cell r="AU185">
            <v>0</v>
          </cell>
          <cell r="AV185">
            <v>1652</v>
          </cell>
          <cell r="AW185">
            <v>599</v>
          </cell>
          <cell r="AX185">
            <v>0</v>
          </cell>
          <cell r="AY185">
            <v>0</v>
          </cell>
          <cell r="AZ185">
            <v>1895</v>
          </cell>
          <cell r="BA185">
            <v>243</v>
          </cell>
          <cell r="BB185">
            <v>0</v>
          </cell>
          <cell r="BC185">
            <v>0</v>
          </cell>
          <cell r="BD185">
            <v>2030</v>
          </cell>
          <cell r="BE185">
            <v>135</v>
          </cell>
          <cell r="BF185">
            <v>0</v>
          </cell>
          <cell r="BG185">
            <v>0</v>
          </cell>
          <cell r="BH185">
            <v>2030</v>
          </cell>
          <cell r="BI185">
            <v>0</v>
          </cell>
          <cell r="BJ185">
            <v>0</v>
          </cell>
          <cell r="BK185">
            <v>0</v>
          </cell>
          <cell r="BL185">
            <v>15</v>
          </cell>
          <cell r="BM185">
            <v>15</v>
          </cell>
          <cell r="BN185">
            <v>0</v>
          </cell>
          <cell r="BO185">
            <v>0</v>
          </cell>
          <cell r="BP185">
            <v>231</v>
          </cell>
          <cell r="BQ185">
            <v>216</v>
          </cell>
          <cell r="BR185">
            <v>0</v>
          </cell>
          <cell r="BS185">
            <v>0</v>
          </cell>
          <cell r="BT185">
            <v>231</v>
          </cell>
          <cell r="BU185">
            <v>0</v>
          </cell>
          <cell r="BV185">
            <v>0</v>
          </cell>
          <cell r="BW185">
            <v>0</v>
          </cell>
          <cell r="BX185">
            <v>636</v>
          </cell>
          <cell r="BY185">
            <v>405</v>
          </cell>
          <cell r="BZ185">
            <v>0</v>
          </cell>
          <cell r="CA185">
            <v>0</v>
          </cell>
          <cell r="CB185">
            <v>744</v>
          </cell>
          <cell r="CC185">
            <v>108</v>
          </cell>
          <cell r="CD185">
            <v>0</v>
          </cell>
          <cell r="CE185">
            <v>0</v>
          </cell>
          <cell r="CF185">
            <v>879</v>
          </cell>
          <cell r="CG185">
            <v>135</v>
          </cell>
          <cell r="CH185">
            <v>0</v>
          </cell>
          <cell r="CI185">
            <v>0</v>
          </cell>
          <cell r="CJ185">
            <v>879</v>
          </cell>
          <cell r="CK185">
            <v>0</v>
          </cell>
          <cell r="CL185">
            <v>0</v>
          </cell>
          <cell r="CM185">
            <v>0</v>
          </cell>
          <cell r="CN185">
            <v>1203</v>
          </cell>
          <cell r="CO185">
            <v>324</v>
          </cell>
          <cell r="CP185">
            <v>0</v>
          </cell>
          <cell r="CQ185">
            <v>0</v>
          </cell>
          <cell r="CR185">
            <v>1473</v>
          </cell>
          <cell r="CS185">
            <v>270</v>
          </cell>
          <cell r="CT185">
            <v>0</v>
          </cell>
          <cell r="CU185">
            <v>0</v>
          </cell>
          <cell r="CV185">
            <v>1878</v>
          </cell>
          <cell r="CW185">
            <v>405</v>
          </cell>
          <cell r="CX185">
            <v>0</v>
          </cell>
          <cell r="CY185">
            <v>0</v>
          </cell>
          <cell r="CZ185">
            <v>1878</v>
          </cell>
          <cell r="DA185">
            <v>0</v>
          </cell>
          <cell r="DB185">
            <v>0</v>
          </cell>
          <cell r="DC185">
            <v>0</v>
          </cell>
          <cell r="DD185">
            <v>1878</v>
          </cell>
          <cell r="DF185">
            <v>0</v>
          </cell>
        </row>
        <row r="186">
          <cell r="B186">
            <v>186</v>
          </cell>
          <cell r="C186" t="str">
            <v>Volume entregue - FH (ton )  sem  Vi  e  ME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108790</v>
          </cell>
          <cell r="Q186">
            <v>108790</v>
          </cell>
          <cell r="R186">
            <v>110046.436</v>
          </cell>
          <cell r="S186">
            <v>110046.436</v>
          </cell>
          <cell r="T186">
            <v>258376</v>
          </cell>
          <cell r="U186">
            <v>149586</v>
          </cell>
          <cell r="V186">
            <v>260626.00099999999</v>
          </cell>
          <cell r="W186">
            <v>150579.56499999997</v>
          </cell>
          <cell r="X186">
            <v>399417</v>
          </cell>
          <cell r="Y186">
            <v>141041</v>
          </cell>
          <cell r="Z186">
            <v>405026.88099999999</v>
          </cell>
          <cell r="AA186">
            <v>144400.88</v>
          </cell>
          <cell r="AB186">
            <v>464875</v>
          </cell>
          <cell r="AC186">
            <v>65458</v>
          </cell>
          <cell r="AD186">
            <v>471411.72100000002</v>
          </cell>
          <cell r="AE186">
            <v>66384.84</v>
          </cell>
          <cell r="AF186">
            <v>519215</v>
          </cell>
          <cell r="AG186">
            <v>54340</v>
          </cell>
          <cell r="AH186">
            <v>526965.13600000006</v>
          </cell>
          <cell r="AI186">
            <v>55553.415000000008</v>
          </cell>
          <cell r="AJ186">
            <v>591973</v>
          </cell>
          <cell r="AK186">
            <v>72758</v>
          </cell>
          <cell r="AL186">
            <v>601011.13600000006</v>
          </cell>
          <cell r="AM186">
            <v>74046</v>
          </cell>
          <cell r="AN186">
            <v>710626</v>
          </cell>
          <cell r="AO186">
            <v>118653</v>
          </cell>
          <cell r="AP186">
            <v>720484.13600000006</v>
          </cell>
          <cell r="AQ186">
            <v>119473</v>
          </cell>
          <cell r="AR186">
            <v>900478</v>
          </cell>
          <cell r="AS186">
            <v>189852</v>
          </cell>
          <cell r="AT186">
            <v>912641.13600000006</v>
          </cell>
          <cell r="AU186">
            <v>192157</v>
          </cell>
          <cell r="AV186">
            <v>1190331</v>
          </cell>
          <cell r="AW186">
            <v>289853</v>
          </cell>
          <cell r="AX186">
            <v>1206947.1359999999</v>
          </cell>
          <cell r="AY186">
            <v>294306</v>
          </cell>
          <cell r="AZ186">
            <v>1538749</v>
          </cell>
          <cell r="BA186">
            <v>348418</v>
          </cell>
          <cell r="BB186">
            <v>1563595.1359999999</v>
          </cell>
          <cell r="BC186">
            <v>356648</v>
          </cell>
          <cell r="BD186">
            <v>1812287</v>
          </cell>
          <cell r="BE186">
            <v>273538</v>
          </cell>
          <cell r="BF186">
            <v>1848153.1359999999</v>
          </cell>
          <cell r="BG186">
            <v>284558</v>
          </cell>
          <cell r="BH186">
            <v>1990822</v>
          </cell>
          <cell r="BI186">
            <v>178535</v>
          </cell>
          <cell r="BJ186">
            <v>2031384.1359999999</v>
          </cell>
          <cell r="BK186">
            <v>183231</v>
          </cell>
          <cell r="BL186">
            <v>137023</v>
          </cell>
          <cell r="BM186">
            <v>137023</v>
          </cell>
          <cell r="BN186">
            <v>143924</v>
          </cell>
          <cell r="BO186">
            <v>143924</v>
          </cell>
          <cell r="BP186">
            <v>260309</v>
          </cell>
          <cell r="BQ186">
            <v>123286</v>
          </cell>
          <cell r="BR186">
            <v>277877</v>
          </cell>
          <cell r="BS186">
            <v>133953</v>
          </cell>
          <cell r="BT186">
            <v>421838</v>
          </cell>
          <cell r="BU186">
            <v>161529</v>
          </cell>
          <cell r="BV186">
            <v>412660</v>
          </cell>
          <cell r="BW186">
            <v>134783</v>
          </cell>
          <cell r="BX186">
            <v>509463</v>
          </cell>
          <cell r="BY186">
            <v>87625</v>
          </cell>
          <cell r="BZ186">
            <v>494732</v>
          </cell>
          <cell r="CA186">
            <v>82072</v>
          </cell>
          <cell r="CB186">
            <v>617154</v>
          </cell>
          <cell r="CC186">
            <v>107691</v>
          </cell>
          <cell r="CD186">
            <v>574401</v>
          </cell>
          <cell r="CE186">
            <v>79669</v>
          </cell>
          <cell r="CF186">
            <v>729462</v>
          </cell>
          <cell r="CG186">
            <v>112308</v>
          </cell>
          <cell r="CH186">
            <v>673964</v>
          </cell>
          <cell r="CI186">
            <v>99563</v>
          </cell>
          <cell r="CJ186">
            <v>889766</v>
          </cell>
          <cell r="CK186">
            <v>160304</v>
          </cell>
          <cell r="CL186">
            <v>804187</v>
          </cell>
          <cell r="CM186">
            <v>130223</v>
          </cell>
          <cell r="CN186">
            <v>1093055</v>
          </cell>
          <cell r="CO186">
            <v>203289</v>
          </cell>
          <cell r="CP186">
            <v>1022516</v>
          </cell>
          <cell r="CQ186">
            <v>218329</v>
          </cell>
          <cell r="CR186">
            <v>1406231</v>
          </cell>
          <cell r="CS186">
            <v>313176</v>
          </cell>
          <cell r="CT186">
            <v>1344386</v>
          </cell>
          <cell r="CU186">
            <v>321870</v>
          </cell>
          <cell r="CV186">
            <v>1834700</v>
          </cell>
          <cell r="CW186">
            <v>428469</v>
          </cell>
          <cell r="CX186">
            <v>1709458</v>
          </cell>
          <cell r="CY186">
            <v>365072</v>
          </cell>
          <cell r="CZ186">
            <v>2212797</v>
          </cell>
          <cell r="DA186">
            <v>378097</v>
          </cell>
          <cell r="DB186">
            <v>2018678</v>
          </cell>
          <cell r="DC186">
            <v>309220</v>
          </cell>
          <cell r="DD186">
            <v>2212797</v>
          </cell>
          <cell r="DE186">
            <v>0</v>
          </cell>
          <cell r="DF186">
            <v>2199992</v>
          </cell>
          <cell r="DG186">
            <v>181314</v>
          </cell>
        </row>
        <row r="187">
          <cell r="B187">
            <v>187</v>
          </cell>
          <cell r="C187" t="str">
            <v>Faturamento bruto (R$MM)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78.735804389999998</v>
          </cell>
          <cell r="Q187">
            <v>78.735804389999998</v>
          </cell>
          <cell r="R187">
            <v>0</v>
          </cell>
          <cell r="S187">
            <v>0</v>
          </cell>
          <cell r="T187">
            <v>185.11068389000002</v>
          </cell>
          <cell r="U187">
            <v>106.37487950000002</v>
          </cell>
          <cell r="V187">
            <v>0</v>
          </cell>
          <cell r="W187">
            <v>0</v>
          </cell>
          <cell r="X187">
            <v>282.34116667000001</v>
          </cell>
          <cell r="Y187">
            <v>97.230482779999988</v>
          </cell>
          <cell r="Z187">
            <v>0</v>
          </cell>
          <cell r="AA187">
            <v>0</v>
          </cell>
          <cell r="AB187">
            <v>331.99816139000001</v>
          </cell>
          <cell r="AC187">
            <v>49.65699472</v>
          </cell>
          <cell r="AD187">
            <v>0</v>
          </cell>
          <cell r="AE187">
            <v>0</v>
          </cell>
          <cell r="AF187">
            <v>368.18294895999998</v>
          </cell>
          <cell r="AG187">
            <v>36.184787569999969</v>
          </cell>
          <cell r="AH187">
            <v>0</v>
          </cell>
          <cell r="AI187">
            <v>0</v>
          </cell>
          <cell r="AJ187">
            <v>417.86364810999993</v>
          </cell>
          <cell r="AK187">
            <v>49.680699149999953</v>
          </cell>
          <cell r="AL187">
            <v>0</v>
          </cell>
          <cell r="AM187">
            <v>0</v>
          </cell>
          <cell r="AN187">
            <v>492.84988912</v>
          </cell>
          <cell r="AO187">
            <v>74.986241010000072</v>
          </cell>
          <cell r="AP187">
            <v>0</v>
          </cell>
          <cell r="AQ187">
            <v>0</v>
          </cell>
          <cell r="AR187">
            <v>612.46117298000001</v>
          </cell>
          <cell r="AS187">
            <v>119.61128386000001</v>
          </cell>
          <cell r="AT187">
            <v>0</v>
          </cell>
          <cell r="AU187">
            <v>0</v>
          </cell>
          <cell r="AV187">
            <v>798.63515844000005</v>
          </cell>
          <cell r="AW187">
            <v>186.17398546000004</v>
          </cell>
          <cell r="AX187">
            <v>0</v>
          </cell>
          <cell r="AY187">
            <v>0</v>
          </cell>
          <cell r="AZ187">
            <v>1017.1186728500001</v>
          </cell>
          <cell r="BA187">
            <v>218.48351441</v>
          </cell>
          <cell r="BB187">
            <v>0</v>
          </cell>
          <cell r="BC187">
            <v>0</v>
          </cell>
          <cell r="BD187">
            <v>1193.95322033</v>
          </cell>
          <cell r="BE187">
            <v>176.83454747999997</v>
          </cell>
          <cell r="BF187">
            <v>0</v>
          </cell>
          <cell r="BG187">
            <v>0</v>
          </cell>
          <cell r="BH187">
            <v>1308.0565054900001</v>
          </cell>
          <cell r="BI187">
            <v>114.10328516000004</v>
          </cell>
          <cell r="BJ187">
            <v>0</v>
          </cell>
          <cell r="BK187">
            <v>0</v>
          </cell>
          <cell r="BL187">
            <v>86.656269650000013</v>
          </cell>
          <cell r="BM187">
            <v>86.656269650000013</v>
          </cell>
          <cell r="BN187">
            <v>86.868498590000002</v>
          </cell>
          <cell r="BO187">
            <v>86.868498590000002</v>
          </cell>
          <cell r="BP187">
            <v>165.24808714</v>
          </cell>
          <cell r="BQ187">
            <v>78.591817489999983</v>
          </cell>
          <cell r="BR187">
            <v>167.00443060000001</v>
          </cell>
          <cell r="BS187">
            <v>80.135932010000005</v>
          </cell>
          <cell r="BT187">
            <v>262.31068801999999</v>
          </cell>
          <cell r="BU187">
            <v>97.062600879999991</v>
          </cell>
          <cell r="BV187">
            <v>245.80661751000002</v>
          </cell>
          <cell r="BW187">
            <v>78.802186910000003</v>
          </cell>
          <cell r="BX187">
            <v>312.01518952999999</v>
          </cell>
          <cell r="BY187">
            <v>49.70450151</v>
          </cell>
          <cell r="BZ187">
            <v>291.03771316000001</v>
          </cell>
          <cell r="CA187">
            <v>45.23109565</v>
          </cell>
          <cell r="CB187">
            <v>371.08165447000005</v>
          </cell>
          <cell r="CC187">
            <v>59.06646494000006</v>
          </cell>
          <cell r="CD187">
            <v>335.11719782</v>
          </cell>
          <cell r="CE187">
            <v>44.079484659999999</v>
          </cell>
          <cell r="CF187">
            <v>430.86913692000002</v>
          </cell>
          <cell r="CG187">
            <v>59.78748244999997</v>
          </cell>
          <cell r="CH187">
            <v>390.90039978999999</v>
          </cell>
          <cell r="CI187">
            <v>55.78320197</v>
          </cell>
          <cell r="CJ187">
            <v>516.99868724999999</v>
          </cell>
          <cell r="CK187">
            <v>86.129550329999972</v>
          </cell>
          <cell r="CL187">
            <v>469.46064274000003</v>
          </cell>
          <cell r="CM187">
            <v>78.560242950000003</v>
          </cell>
          <cell r="CN187">
            <v>628.66306765000002</v>
          </cell>
          <cell r="CO187">
            <v>111.66438040000003</v>
          </cell>
          <cell r="CP187">
            <v>600.01897329999997</v>
          </cell>
          <cell r="CQ187">
            <v>130.55833056</v>
          </cell>
          <cell r="CR187">
            <v>805.82352595999987</v>
          </cell>
          <cell r="CS187">
            <v>177.16045830999985</v>
          </cell>
          <cell r="CT187">
            <v>801.46148728000003</v>
          </cell>
          <cell r="CU187">
            <v>201.44251398</v>
          </cell>
          <cell r="CV187">
            <v>1058.84081148</v>
          </cell>
          <cell r="CW187">
            <v>253.01728552000009</v>
          </cell>
          <cell r="CX187">
            <v>1032.6727883799999</v>
          </cell>
          <cell r="CY187">
            <v>231.21130109999999</v>
          </cell>
          <cell r="CZ187">
            <v>1299.5361286699999</v>
          </cell>
          <cell r="DA187">
            <v>240.69531718999997</v>
          </cell>
          <cell r="DB187">
            <v>1231.8044763299999</v>
          </cell>
          <cell r="DC187">
            <v>199.13168794999999</v>
          </cell>
          <cell r="DD187">
            <v>0</v>
          </cell>
          <cell r="DE187">
            <v>-1299.5361286699999</v>
          </cell>
          <cell r="DF187">
            <v>1346.14833043</v>
          </cell>
          <cell r="DG187">
            <v>114.34385409999999</v>
          </cell>
        </row>
        <row r="188">
          <cell r="B188">
            <v>188</v>
          </cell>
          <cell r="C188" t="str">
            <v>Faturamento líquido (R$MM)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77.847109719999992</v>
          </cell>
          <cell r="Q188">
            <v>77.847109719999992</v>
          </cell>
          <cell r="R188">
            <v>0</v>
          </cell>
          <cell r="S188">
            <v>0</v>
          </cell>
          <cell r="T188">
            <v>182.76455950000002</v>
          </cell>
          <cell r="U188">
            <v>104.91744978000003</v>
          </cell>
          <cell r="V188">
            <v>0</v>
          </cell>
          <cell r="W188">
            <v>0</v>
          </cell>
          <cell r="X188">
            <v>278.58863894000001</v>
          </cell>
          <cell r="Y188">
            <v>95.824079439999991</v>
          </cell>
          <cell r="Z188">
            <v>0</v>
          </cell>
          <cell r="AA188">
            <v>0</v>
          </cell>
          <cell r="AB188">
            <v>327.48210897999996</v>
          </cell>
          <cell r="AC188">
            <v>48.893470039999954</v>
          </cell>
          <cell r="AD188">
            <v>0</v>
          </cell>
          <cell r="AE188">
            <v>0</v>
          </cell>
          <cell r="AF188">
            <v>362.88988734999998</v>
          </cell>
          <cell r="AG188">
            <v>35.407778370000017</v>
          </cell>
          <cell r="AH188">
            <v>0</v>
          </cell>
          <cell r="AI188">
            <v>0</v>
          </cell>
          <cell r="AJ188">
            <v>411.45228706999995</v>
          </cell>
          <cell r="AK188">
            <v>48.562399719999974</v>
          </cell>
          <cell r="AL188">
            <v>0</v>
          </cell>
          <cell r="AM188">
            <v>0</v>
          </cell>
          <cell r="AN188">
            <v>484.95921186999999</v>
          </cell>
          <cell r="AO188">
            <v>73.506924800000036</v>
          </cell>
          <cell r="AP188">
            <v>0</v>
          </cell>
          <cell r="AQ188">
            <v>0</v>
          </cell>
          <cell r="AR188">
            <v>602.43732584999998</v>
          </cell>
          <cell r="AS188">
            <v>117.47811397999999</v>
          </cell>
          <cell r="AT188">
            <v>0</v>
          </cell>
          <cell r="AU188">
            <v>0</v>
          </cell>
          <cell r="AV188">
            <v>785.5674850800001</v>
          </cell>
          <cell r="AW188">
            <v>183.13015923000012</v>
          </cell>
          <cell r="AX188">
            <v>0</v>
          </cell>
          <cell r="AY188">
            <v>0</v>
          </cell>
          <cell r="AZ188">
            <v>1000.27216201</v>
          </cell>
          <cell r="BA188">
            <v>214.70467692999989</v>
          </cell>
          <cell r="BB188">
            <v>0</v>
          </cell>
          <cell r="BC188">
            <v>0</v>
          </cell>
          <cell r="BD188">
            <v>1173.8274029199999</v>
          </cell>
          <cell r="BE188">
            <v>173.55524090999995</v>
          </cell>
          <cell r="BF188">
            <v>0</v>
          </cell>
          <cell r="BG188">
            <v>0</v>
          </cell>
          <cell r="BH188">
            <v>1285.3486761200002</v>
          </cell>
          <cell r="BI188">
            <v>111.52127320000022</v>
          </cell>
          <cell r="BJ188">
            <v>0</v>
          </cell>
          <cell r="BK188">
            <v>0</v>
          </cell>
          <cell r="BL188">
            <v>85.124100510000005</v>
          </cell>
          <cell r="BM188">
            <v>85.124100510000005</v>
          </cell>
          <cell r="BN188">
            <v>85.757689230000011</v>
          </cell>
          <cell r="BO188">
            <v>85.757689230000011</v>
          </cell>
          <cell r="BP188">
            <v>162.24757879000001</v>
          </cell>
          <cell r="BQ188">
            <v>77.12347828</v>
          </cell>
          <cell r="BR188">
            <v>164.87310599</v>
          </cell>
          <cell r="BS188">
            <v>79.115416760000002</v>
          </cell>
          <cell r="BT188">
            <v>257.55190829999998</v>
          </cell>
          <cell r="BU188">
            <v>95.304329509999974</v>
          </cell>
          <cell r="BV188">
            <v>242.67000243000001</v>
          </cell>
          <cell r="BW188">
            <v>77.796896439999998</v>
          </cell>
          <cell r="BX188">
            <v>306.23294164999999</v>
          </cell>
          <cell r="BY188">
            <v>48.681033350000007</v>
          </cell>
          <cell r="BZ188">
            <v>287.32569452000001</v>
          </cell>
          <cell r="CA188">
            <v>44.655692089999995</v>
          </cell>
          <cell r="CB188">
            <v>363.76115830000003</v>
          </cell>
          <cell r="CC188">
            <v>57.528216650000047</v>
          </cell>
          <cell r="CD188">
            <v>330.84619292000002</v>
          </cell>
          <cell r="CE188">
            <v>43.520498400000001</v>
          </cell>
          <cell r="CF188">
            <v>421.99210837999999</v>
          </cell>
          <cell r="CG188">
            <v>58.230950079999957</v>
          </cell>
          <cell r="CH188">
            <v>385.92747852000002</v>
          </cell>
          <cell r="CI188">
            <v>55.081285600000001</v>
          </cell>
          <cell r="CJ188">
            <v>506.21672625999997</v>
          </cell>
          <cell r="CK188">
            <v>84.224617879999983</v>
          </cell>
          <cell r="CL188">
            <v>463.56239095000001</v>
          </cell>
          <cell r="CM188">
            <v>77.634912430000014</v>
          </cell>
          <cell r="CN188">
            <v>615.27906700999995</v>
          </cell>
          <cell r="CO188">
            <v>109.06234074999998</v>
          </cell>
          <cell r="CP188">
            <v>592.57278537000002</v>
          </cell>
          <cell r="CQ188">
            <v>129.01039442000001</v>
          </cell>
          <cell r="CR188">
            <v>789.07696912999984</v>
          </cell>
          <cell r="CS188">
            <v>173.79790211999989</v>
          </cell>
          <cell r="CT188">
            <v>791.68014076999998</v>
          </cell>
          <cell r="CU188">
            <v>199.10735539999999</v>
          </cell>
          <cell r="CV188">
            <v>1038.1162763899999</v>
          </cell>
          <cell r="CW188">
            <v>249.0393072600001</v>
          </cell>
          <cell r="CX188">
            <v>1020.20866656</v>
          </cell>
          <cell r="CY188">
            <v>228.52852579</v>
          </cell>
          <cell r="CZ188">
            <v>1274.1193732499999</v>
          </cell>
          <cell r="DA188">
            <v>236.00309685999991</v>
          </cell>
          <cell r="DB188">
            <v>1217.03336891</v>
          </cell>
          <cell r="DC188">
            <v>196.82470235</v>
          </cell>
          <cell r="DD188">
            <v>0</v>
          </cell>
          <cell r="DE188">
            <v>-1274.1193732499999</v>
          </cell>
          <cell r="DF188">
            <v>1330.02267254</v>
          </cell>
          <cell r="DG188">
            <v>112.98930362999999</v>
          </cell>
        </row>
        <row r="189">
          <cell r="B189">
            <v>189</v>
          </cell>
          <cell r="C189" t="str">
            <v>CPV (R$MM)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72.286378739999975</v>
          </cell>
          <cell r="Q189">
            <v>72.286378739999975</v>
          </cell>
          <cell r="R189">
            <v>0</v>
          </cell>
          <cell r="S189">
            <v>0</v>
          </cell>
          <cell r="T189">
            <v>170.31376336999995</v>
          </cell>
          <cell r="U189">
            <v>98.027384629999972</v>
          </cell>
          <cell r="V189">
            <v>0</v>
          </cell>
          <cell r="W189">
            <v>0</v>
          </cell>
          <cell r="X189">
            <v>263.85520838999997</v>
          </cell>
          <cell r="Y189">
            <v>93.541445020000026</v>
          </cell>
          <cell r="Z189">
            <v>0</v>
          </cell>
          <cell r="AA189">
            <v>0</v>
          </cell>
          <cell r="AB189">
            <v>314.39059366000004</v>
          </cell>
          <cell r="AC189">
            <v>50.535385270000063</v>
          </cell>
          <cell r="AD189">
            <v>0</v>
          </cell>
          <cell r="AE189">
            <v>0</v>
          </cell>
          <cell r="AF189">
            <v>354.88804671000003</v>
          </cell>
          <cell r="AG189">
            <v>40.49745304999999</v>
          </cell>
          <cell r="AH189">
            <v>0</v>
          </cell>
          <cell r="AI189">
            <v>0</v>
          </cell>
          <cell r="AJ189">
            <v>400.38030741000011</v>
          </cell>
          <cell r="AK189">
            <v>45.492260700000088</v>
          </cell>
          <cell r="AL189">
            <v>0</v>
          </cell>
          <cell r="AM189">
            <v>0</v>
          </cell>
          <cell r="AN189">
            <v>472.16988242000008</v>
          </cell>
          <cell r="AO189">
            <v>71.789575009999965</v>
          </cell>
          <cell r="AP189">
            <v>0</v>
          </cell>
          <cell r="AQ189">
            <v>0</v>
          </cell>
          <cell r="AR189">
            <v>586.26738689000001</v>
          </cell>
          <cell r="AS189">
            <v>114.09750446999993</v>
          </cell>
          <cell r="AT189">
            <v>0</v>
          </cell>
          <cell r="AU189">
            <v>0</v>
          </cell>
          <cell r="AV189">
            <v>757.8686861499998</v>
          </cell>
          <cell r="AW189">
            <v>171.60129925999979</v>
          </cell>
          <cell r="AX189">
            <v>0</v>
          </cell>
          <cell r="AY189">
            <v>0</v>
          </cell>
          <cell r="AZ189">
            <v>955.10074097000017</v>
          </cell>
          <cell r="BA189">
            <v>197.23205482000037</v>
          </cell>
          <cell r="BB189">
            <v>0</v>
          </cell>
          <cell r="BC189">
            <v>0</v>
          </cell>
          <cell r="BD189">
            <v>1110.3518014499996</v>
          </cell>
          <cell r="BE189">
            <v>155.25106047999941</v>
          </cell>
          <cell r="BF189">
            <v>0</v>
          </cell>
          <cell r="BG189">
            <v>0</v>
          </cell>
          <cell r="BH189">
            <v>1216.2532218499996</v>
          </cell>
          <cell r="BI189">
            <v>105.90142040000001</v>
          </cell>
          <cell r="BJ189">
            <v>0</v>
          </cell>
          <cell r="BK189">
            <v>0</v>
          </cell>
          <cell r="BL189">
            <v>74.445960700000015</v>
          </cell>
          <cell r="BM189">
            <v>74.445960700000015</v>
          </cell>
          <cell r="BN189">
            <v>78.075270240000009</v>
          </cell>
          <cell r="BO189">
            <v>78.075270240000009</v>
          </cell>
          <cell r="BP189">
            <v>143.36324973999996</v>
          </cell>
          <cell r="BQ189">
            <v>68.917289039999943</v>
          </cell>
          <cell r="BR189">
            <v>149.40678858000001</v>
          </cell>
          <cell r="BS189">
            <v>71.331518339999988</v>
          </cell>
          <cell r="BT189">
            <v>231.68675156</v>
          </cell>
          <cell r="BU189">
            <v>88.323501820000047</v>
          </cell>
          <cell r="BV189">
            <v>220.43769976999999</v>
          </cell>
          <cell r="BW189">
            <v>71.030911189999998</v>
          </cell>
          <cell r="BX189">
            <v>277.2294326899999</v>
          </cell>
          <cell r="BY189">
            <v>45.542681129999892</v>
          </cell>
          <cell r="BZ189">
            <v>261.52250062999997</v>
          </cell>
          <cell r="CA189">
            <v>41.084800860000001</v>
          </cell>
          <cell r="CB189">
            <v>330.68504725999998</v>
          </cell>
          <cell r="CC189">
            <v>53.45561457000008</v>
          </cell>
          <cell r="CD189">
            <v>301.32184873999995</v>
          </cell>
          <cell r="CE189">
            <v>39.799348109999997</v>
          </cell>
          <cell r="CF189">
            <v>384.1227782599999</v>
          </cell>
          <cell r="CG189">
            <v>53.437730999999928</v>
          </cell>
          <cell r="CH189">
            <v>351.47059094999997</v>
          </cell>
          <cell r="CI189">
            <v>50.148742210000002</v>
          </cell>
          <cell r="CJ189">
            <v>462.28690694999995</v>
          </cell>
          <cell r="CK189">
            <v>78.164128690000041</v>
          </cell>
          <cell r="CL189">
            <v>418.12999500999996</v>
          </cell>
          <cell r="CM189">
            <v>66.65940406</v>
          </cell>
          <cell r="CN189">
            <v>562.5977227699999</v>
          </cell>
          <cell r="CO189">
            <v>100.31081581999996</v>
          </cell>
          <cell r="CP189">
            <v>529.86816436999993</v>
          </cell>
          <cell r="CQ189">
            <v>111.73816936</v>
          </cell>
          <cell r="CR189">
            <v>717.22900730999993</v>
          </cell>
          <cell r="CS189">
            <v>154.63128454000002</v>
          </cell>
          <cell r="CT189">
            <v>698.49849823</v>
          </cell>
          <cell r="CU189">
            <v>168.63033386000001</v>
          </cell>
          <cell r="CV189">
            <v>940.02658313999996</v>
          </cell>
          <cell r="CW189">
            <v>222.79757583000003</v>
          </cell>
          <cell r="CX189">
            <v>891.03383037000003</v>
          </cell>
          <cell r="CY189">
            <v>192.53533214000001</v>
          </cell>
          <cell r="CZ189">
            <v>1148.3339076699999</v>
          </cell>
          <cell r="DA189">
            <v>208.30732452999996</v>
          </cell>
          <cell r="DB189">
            <v>1056.0799233800001</v>
          </cell>
          <cell r="DC189">
            <v>165.04609300999999</v>
          </cell>
          <cell r="DD189">
            <v>0</v>
          </cell>
          <cell r="DE189">
            <v>-1148.3339076699999</v>
          </cell>
          <cell r="DF189">
            <v>1152.7029810500001</v>
          </cell>
          <cell r="DG189">
            <v>96.62305766999998</v>
          </cell>
        </row>
        <row r="190">
          <cell r="B190">
            <v>190</v>
          </cell>
          <cell r="C190" t="str">
            <v>Despesas operacionais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8.0591966699999986</v>
          </cell>
          <cell r="Q190">
            <v>8.0591966699999986</v>
          </cell>
          <cell r="R190">
            <v>0</v>
          </cell>
          <cell r="S190">
            <v>0</v>
          </cell>
          <cell r="T190">
            <v>16.573751179999995</v>
          </cell>
          <cell r="U190">
            <v>8.5145545099999964</v>
          </cell>
          <cell r="V190">
            <v>0</v>
          </cell>
          <cell r="W190">
            <v>0</v>
          </cell>
          <cell r="X190">
            <v>22.150640000000003</v>
          </cell>
          <cell r="Y190">
            <v>5.5768888200000077</v>
          </cell>
          <cell r="Z190">
            <v>0</v>
          </cell>
          <cell r="AA190">
            <v>0</v>
          </cell>
          <cell r="AB190">
            <v>24.391332740000006</v>
          </cell>
          <cell r="AC190">
            <v>2.2406927400000036</v>
          </cell>
          <cell r="AD190">
            <v>0</v>
          </cell>
          <cell r="AE190">
            <v>0</v>
          </cell>
          <cell r="AF190">
            <v>28.288807460000008</v>
          </cell>
          <cell r="AG190">
            <v>3.8974747200000017</v>
          </cell>
          <cell r="AH190">
            <v>0</v>
          </cell>
          <cell r="AI190">
            <v>0</v>
          </cell>
          <cell r="AJ190">
            <v>21.146527219999996</v>
          </cell>
          <cell r="AK190">
            <v>-7.1422802400000123</v>
          </cell>
          <cell r="AL190">
            <v>0</v>
          </cell>
          <cell r="AM190">
            <v>0</v>
          </cell>
          <cell r="AN190">
            <v>27.349005130000009</v>
          </cell>
          <cell r="AO190">
            <v>6.2024779100000131</v>
          </cell>
          <cell r="AP190">
            <v>0</v>
          </cell>
          <cell r="AQ190">
            <v>0</v>
          </cell>
          <cell r="AR190">
            <v>38.17594497000001</v>
          </cell>
          <cell r="AS190">
            <v>10.826939840000001</v>
          </cell>
          <cell r="AT190">
            <v>0</v>
          </cell>
          <cell r="AU190">
            <v>0</v>
          </cell>
          <cell r="AV190">
            <v>50.723120300000005</v>
          </cell>
          <cell r="AW190">
            <v>12.547175329999995</v>
          </cell>
          <cell r="AX190">
            <v>0</v>
          </cell>
          <cell r="AY190">
            <v>0</v>
          </cell>
          <cell r="AZ190">
            <v>66.293693810000008</v>
          </cell>
          <cell r="BA190">
            <v>15.570573510000003</v>
          </cell>
          <cell r="BB190">
            <v>0</v>
          </cell>
          <cell r="BC190">
            <v>0</v>
          </cell>
          <cell r="BD190">
            <v>76.997199550000005</v>
          </cell>
          <cell r="BE190">
            <v>10.703505739999997</v>
          </cell>
          <cell r="BF190">
            <v>0</v>
          </cell>
          <cell r="BG190">
            <v>0</v>
          </cell>
          <cell r="BH190">
            <v>106.96316315000004</v>
          </cell>
          <cell r="BI190">
            <v>29.965963600000038</v>
          </cell>
          <cell r="BJ190">
            <v>0</v>
          </cell>
          <cell r="BK190">
            <v>0</v>
          </cell>
          <cell r="BL190">
            <v>7.1148791699999974</v>
          </cell>
          <cell r="BM190">
            <v>7.1148791699999974</v>
          </cell>
          <cell r="BN190">
            <v>8.6831204999999994</v>
          </cell>
          <cell r="BO190">
            <v>8.6831204999999994</v>
          </cell>
          <cell r="BP190">
            <v>14.383338899999996</v>
          </cell>
          <cell r="BQ190">
            <v>7.2684597299999991</v>
          </cell>
          <cell r="BR190">
            <v>18.033973019999998</v>
          </cell>
          <cell r="BS190">
            <v>9.3508525200000001</v>
          </cell>
          <cell r="BT190">
            <v>22.62946891</v>
          </cell>
          <cell r="BU190">
            <v>8.2461300100000035</v>
          </cell>
          <cell r="BV190">
            <v>26.50780748</v>
          </cell>
          <cell r="BW190">
            <v>8.4738344600000026</v>
          </cell>
          <cell r="BX190">
            <v>28.222337599999996</v>
          </cell>
          <cell r="BY190">
            <v>5.592868689999996</v>
          </cell>
          <cell r="BZ190">
            <v>31.523855220000002</v>
          </cell>
          <cell r="CA190">
            <v>5.0160477400000003</v>
          </cell>
          <cell r="CB190">
            <v>33.86204313999999</v>
          </cell>
          <cell r="CC190">
            <v>5.6397055399999942</v>
          </cell>
          <cell r="CD190">
            <v>37.721838230000003</v>
          </cell>
          <cell r="CE190">
            <v>6.1979830100000015</v>
          </cell>
          <cell r="CF190">
            <v>40.099325469999997</v>
          </cell>
          <cell r="CG190">
            <v>6.2372823300000064</v>
          </cell>
          <cell r="CH190">
            <v>44.777157620000004</v>
          </cell>
          <cell r="CI190">
            <v>7.0553193899999993</v>
          </cell>
          <cell r="CJ190">
            <v>48.952044979999997</v>
          </cell>
          <cell r="CK190">
            <v>8.85271951</v>
          </cell>
          <cell r="CL190">
            <v>51.947051200000004</v>
          </cell>
          <cell r="CM190">
            <v>7.1698935800000019</v>
          </cell>
          <cell r="CN190">
            <v>58.51967556000001</v>
          </cell>
          <cell r="CO190">
            <v>9.5676305800000137</v>
          </cell>
          <cell r="CP190">
            <v>63.45772104000001</v>
          </cell>
          <cell r="CQ190">
            <v>11.510669840000002</v>
          </cell>
          <cell r="CR190">
            <v>67.741424300000006</v>
          </cell>
          <cell r="CS190">
            <v>9.2217487399999953</v>
          </cell>
          <cell r="CT190">
            <v>78.289300250000011</v>
          </cell>
          <cell r="CU190">
            <v>14.831579209999999</v>
          </cell>
          <cell r="CV190">
            <v>81.958445689999962</v>
          </cell>
          <cell r="CW190">
            <v>14.217021389999957</v>
          </cell>
          <cell r="CX190">
            <v>95.343135700000005</v>
          </cell>
          <cell r="CY190">
            <v>17.053835450000001</v>
          </cell>
          <cell r="CZ190">
            <v>88.079180969999982</v>
          </cell>
          <cell r="DA190">
            <v>6.1207352800000194</v>
          </cell>
          <cell r="DB190">
            <v>110.38919889</v>
          </cell>
          <cell r="DC190">
            <v>15.046063190000002</v>
          </cell>
          <cell r="DD190">
            <v>0</v>
          </cell>
          <cell r="DE190">
            <v>-88.079180969999982</v>
          </cell>
          <cell r="DF190">
            <v>120.0437707</v>
          </cell>
          <cell r="DG190">
            <v>9.6545718099999984</v>
          </cell>
        </row>
        <row r="191">
          <cell r="B191">
            <v>191</v>
          </cell>
        </row>
        <row r="192">
          <cell r="B192">
            <v>192</v>
          </cell>
          <cell r="C192" t="str">
            <v>Preço de venda bruto (R$/ton)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719.34406276552011</v>
          </cell>
          <cell r="Q192">
            <v>719.34406276552011</v>
          </cell>
          <cell r="R192">
            <v>0</v>
          </cell>
          <cell r="S192">
            <v>0</v>
          </cell>
          <cell r="T192">
            <v>713.71551688373779</v>
          </cell>
          <cell r="U192">
            <v>709.6058189410769</v>
          </cell>
          <cell r="V192">
            <v>0</v>
          </cell>
          <cell r="W192">
            <v>0</v>
          </cell>
          <cell r="X192">
            <v>702.50722601112204</v>
          </cell>
          <cell r="Y192">
            <v>682.11334670941392</v>
          </cell>
          <cell r="Z192">
            <v>0</v>
          </cell>
          <cell r="AA192">
            <v>0</v>
          </cell>
          <cell r="AB192">
            <v>693.1314084007156</v>
          </cell>
          <cell r="AC192">
            <v>644.24342510184488</v>
          </cell>
          <cell r="AD192">
            <v>0</v>
          </cell>
          <cell r="AE192">
            <v>0</v>
          </cell>
          <cell r="AF192">
            <v>690.35640495534597</v>
          </cell>
          <cell r="AG192">
            <v>665.89598030916397</v>
          </cell>
          <cell r="AH192">
            <v>0</v>
          </cell>
          <cell r="AI192">
            <v>0</v>
          </cell>
          <cell r="AJ192">
            <v>688.06338853358443</v>
          </cell>
          <cell r="AK192">
            <v>671.53322001594938</v>
          </cell>
          <cell r="AL192">
            <v>0</v>
          </cell>
          <cell r="AM192">
            <v>0</v>
          </cell>
          <cell r="AN192">
            <v>677.21393303570812</v>
          </cell>
          <cell r="AO192">
            <v>622.51459865346192</v>
          </cell>
          <cell r="AP192">
            <v>0</v>
          </cell>
          <cell r="AQ192">
            <v>0</v>
          </cell>
          <cell r="AR192">
            <v>666.11471492289445</v>
          </cell>
          <cell r="AS192">
            <v>623.97639891075278</v>
          </cell>
          <cell r="AT192">
            <v>0</v>
          </cell>
          <cell r="AU192">
            <v>0</v>
          </cell>
          <cell r="AV192">
            <v>655.41246118456525</v>
          </cell>
          <cell r="AW192">
            <v>622.50973170160842</v>
          </cell>
          <cell r="AX192">
            <v>0</v>
          </cell>
          <cell r="AY192">
            <v>0</v>
          </cell>
          <cell r="AZ192">
            <v>645.63877954230384</v>
          </cell>
          <cell r="BA192">
            <v>612.26446891507521</v>
          </cell>
          <cell r="BB192">
            <v>0</v>
          </cell>
          <cell r="BC192">
            <v>0</v>
          </cell>
          <cell r="BD192">
            <v>642.16961812538284</v>
          </cell>
          <cell r="BE192">
            <v>622.91786868441341</v>
          </cell>
          <cell r="BF192">
            <v>0</v>
          </cell>
          <cell r="BG192">
            <v>0</v>
          </cell>
          <cell r="BH192">
            <v>640.69349895132609</v>
          </cell>
          <cell r="BI192">
            <v>625.6451480175682</v>
          </cell>
          <cell r="BJ192">
            <v>0</v>
          </cell>
          <cell r="BK192">
            <v>0</v>
          </cell>
          <cell r="BL192">
            <v>628.66831820720984</v>
          </cell>
          <cell r="BM192">
            <v>628.66831820720984</v>
          </cell>
          <cell r="BN192">
            <v>603.57201432700595</v>
          </cell>
          <cell r="BO192">
            <v>603.57201432700595</v>
          </cell>
          <cell r="BP192">
            <v>622.56748347963673</v>
          </cell>
          <cell r="BQ192">
            <v>615.97643597802301</v>
          </cell>
          <cell r="BR192">
            <v>601.00127250546097</v>
          </cell>
          <cell r="BS192">
            <v>598.23917351608407</v>
          </cell>
          <cell r="BT192">
            <v>609.29794923730526</v>
          </cell>
          <cell r="BU192">
            <v>587.9624242350817</v>
          </cell>
          <cell r="BV192">
            <v>595.66378498037125</v>
          </cell>
          <cell r="BW192">
            <v>584.65968935251476</v>
          </cell>
          <cell r="BX192">
            <v>601.71517025589003</v>
          </cell>
          <cell r="BY192">
            <v>564.63139282062934</v>
          </cell>
          <cell r="BZ192">
            <v>588.27347565954904</v>
          </cell>
          <cell r="CA192">
            <v>551.11482174188518</v>
          </cell>
          <cell r="CB192">
            <v>591.5103538876474</v>
          </cell>
          <cell r="CC192">
            <v>542.87533376837087</v>
          </cell>
          <cell r="CD192">
            <v>583.42028969308899</v>
          </cell>
          <cell r="CE192">
            <v>553.28276569305501</v>
          </cell>
          <cell r="CF192">
            <v>581.25332119210657</v>
          </cell>
          <cell r="CG192">
            <v>524.77382998332291</v>
          </cell>
          <cell r="CH192">
            <v>580.00189889964452</v>
          </cell>
          <cell r="CI192">
            <v>560.28044524572385</v>
          </cell>
          <cell r="CJ192">
            <v>573.04983800493915</v>
          </cell>
          <cell r="CK192">
            <v>535.25871488764028</v>
          </cell>
          <cell r="CL192">
            <v>583.77049459889304</v>
          </cell>
          <cell r="CM192">
            <v>603.27471299232855</v>
          </cell>
          <cell r="CN192">
            <v>568.27734833823115</v>
          </cell>
          <cell r="CO192">
            <v>547.17860961518682</v>
          </cell>
          <cell r="CP192">
            <v>586.80643950803699</v>
          </cell>
          <cell r="CQ192">
            <v>597.98895501742788</v>
          </cell>
          <cell r="CR192">
            <v>567.29079454295982</v>
          </cell>
          <cell r="CS192">
            <v>563.81743230771144</v>
          </cell>
          <cell r="CT192">
            <v>596.15429443627056</v>
          </cell>
          <cell r="CU192">
            <v>625.85054208220708</v>
          </cell>
          <cell r="CV192">
            <v>570.2890283808573</v>
          </cell>
          <cell r="CW192">
            <v>580.05278697469282</v>
          </cell>
          <cell r="CX192">
            <v>604.09368839714102</v>
          </cell>
          <cell r="CY192">
            <v>633.33068846693254</v>
          </cell>
          <cell r="CZ192">
            <v>576.79127823069587</v>
          </cell>
          <cell r="DA192">
            <v>607.2490783611272</v>
          </cell>
          <cell r="DB192">
            <v>610.20354723735034</v>
          </cell>
          <cell r="DC192">
            <v>643.98062204902658</v>
          </cell>
          <cell r="DD192">
            <v>0</v>
          </cell>
          <cell r="DE192" t="e">
            <v>#DIV/0!</v>
          </cell>
          <cell r="DF192">
            <v>611.88782978756285</v>
          </cell>
          <cell r="DG192">
            <v>630.63996216508372</v>
          </cell>
        </row>
        <row r="193">
          <cell r="B193">
            <v>193</v>
          </cell>
          <cell r="C193" t="str">
            <v>Preço de venda líquido (R$/ton)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711.22479301996248</v>
          </cell>
          <cell r="Q193">
            <v>711.22479301996248</v>
          </cell>
          <cell r="R193">
            <v>0</v>
          </cell>
          <cell r="S193">
            <v>0</v>
          </cell>
          <cell r="T193">
            <v>704.66976465326468</v>
          </cell>
          <cell r="U193">
            <v>699.88359302767742</v>
          </cell>
          <cell r="V193">
            <v>0</v>
          </cell>
          <cell r="W193">
            <v>0</v>
          </cell>
          <cell r="X193">
            <v>693.17037344646121</v>
          </cell>
          <cell r="Y193">
            <v>672.24682685224809</v>
          </cell>
          <cell r="Z193">
            <v>0</v>
          </cell>
          <cell r="AA193">
            <v>0</v>
          </cell>
          <cell r="AB193">
            <v>683.70298941716089</v>
          </cell>
          <cell r="AC193">
            <v>634.33755468486413</v>
          </cell>
          <cell r="AD193">
            <v>0</v>
          </cell>
          <cell r="AE193">
            <v>0</v>
          </cell>
          <cell r="AF193">
            <v>680.4317221458665</v>
          </cell>
          <cell r="AG193">
            <v>651.59695196908388</v>
          </cell>
          <cell r="AH193">
            <v>0</v>
          </cell>
          <cell r="AI193">
            <v>0</v>
          </cell>
          <cell r="AJ193">
            <v>677.50630173685659</v>
          </cell>
          <cell r="AK193">
            <v>656.4171844122136</v>
          </cell>
          <cell r="AL193">
            <v>0</v>
          </cell>
          <cell r="AM193">
            <v>0</v>
          </cell>
          <cell r="AN193">
            <v>666.37153113453451</v>
          </cell>
          <cell r="AO193">
            <v>610.23373319939935</v>
          </cell>
          <cell r="AP193">
            <v>0</v>
          </cell>
          <cell r="AQ193">
            <v>0</v>
          </cell>
          <cell r="AR193">
            <v>655.2127469810855</v>
          </cell>
          <cell r="AS193">
            <v>612.84828777413759</v>
          </cell>
          <cell r="AT193">
            <v>0</v>
          </cell>
          <cell r="AU193">
            <v>0</v>
          </cell>
          <cell r="AV193">
            <v>644.68827020909748</v>
          </cell>
          <cell r="AW193">
            <v>612.33209359012972</v>
          </cell>
          <cell r="AX193">
            <v>0</v>
          </cell>
          <cell r="AY193">
            <v>0</v>
          </cell>
          <cell r="AZ193">
            <v>634.94508077477769</v>
          </cell>
          <cell r="BA193">
            <v>601.67489226414796</v>
          </cell>
          <cell r="BB193">
            <v>0</v>
          </cell>
          <cell r="BC193">
            <v>0</v>
          </cell>
          <cell r="BD193">
            <v>631.34491556537068</v>
          </cell>
          <cell r="BE193">
            <v>611.36617424202382</v>
          </cell>
          <cell r="BF193">
            <v>0</v>
          </cell>
          <cell r="BG193">
            <v>0</v>
          </cell>
          <cell r="BH193">
            <v>629.57107527039727</v>
          </cell>
          <cell r="BI193">
            <v>611.4875954753079</v>
          </cell>
          <cell r="BJ193">
            <v>0</v>
          </cell>
          <cell r="BK193">
            <v>0</v>
          </cell>
          <cell r="BL193">
            <v>617.5528363114023</v>
          </cell>
          <cell r="BM193">
            <v>617.5528363114023</v>
          </cell>
          <cell r="BN193">
            <v>595.85398703482394</v>
          </cell>
          <cell r="BO193">
            <v>595.85398703482394</v>
          </cell>
          <cell r="BP193">
            <v>611.26315333609614</v>
          </cell>
          <cell r="BQ193">
            <v>604.46808329871703</v>
          </cell>
          <cell r="BR193">
            <v>593.33124364377045</v>
          </cell>
          <cell r="BS193">
            <v>590.62071592274901</v>
          </cell>
          <cell r="BT193">
            <v>598.24420702742998</v>
          </cell>
          <cell r="BU193">
            <v>577.31159180533416</v>
          </cell>
          <cell r="BV193">
            <v>588.06281788881893</v>
          </cell>
          <cell r="BW193">
            <v>577.20110429356816</v>
          </cell>
          <cell r="BX193">
            <v>590.56421868581776</v>
          </cell>
          <cell r="BY193">
            <v>553.00503635124403</v>
          </cell>
          <cell r="BZ193">
            <v>580.77038582505281</v>
          </cell>
          <cell r="CA193">
            <v>544.10386112194169</v>
          </cell>
          <cell r="CB193">
            <v>579.84136074829519</v>
          </cell>
          <cell r="CC193">
            <v>528.7374121117989</v>
          </cell>
          <cell r="CD193">
            <v>575.98470914918323</v>
          </cell>
          <cell r="CE193">
            <v>546.26640726003836</v>
          </cell>
          <cell r="CF193">
            <v>569.27798604028726</v>
          </cell>
          <cell r="CG193">
            <v>511.1116482050378</v>
          </cell>
          <cell r="CH193">
            <v>572.62328332077095</v>
          </cell>
          <cell r="CI193">
            <v>553.23047316774307</v>
          </cell>
          <cell r="CJ193">
            <v>561.09893532168462</v>
          </cell>
          <cell r="CK193">
            <v>523.42036566570539</v>
          </cell>
          <cell r="CL193">
            <v>576.43606642484895</v>
          </cell>
          <cell r="CM193">
            <v>596.16897498905723</v>
          </cell>
          <cell r="CN193">
            <v>556.17893698684122</v>
          </cell>
          <cell r="CO193">
            <v>534.4280759826139</v>
          </cell>
          <cell r="CP193">
            <v>579.52421807580515</v>
          </cell>
          <cell r="CQ193">
            <v>590.89903045403958</v>
          </cell>
          <cell r="CR193">
            <v>555.50140490131128</v>
          </cell>
          <cell r="CS193">
            <v>553.11601611630181</v>
          </cell>
          <cell r="CT193">
            <v>588.87859645220942</v>
          </cell>
          <cell r="CU193">
            <v>618.59556777581008</v>
          </cell>
          <cell r="CV193">
            <v>559.12684531048535</v>
          </cell>
          <cell r="CW193">
            <v>570.93310421667297</v>
          </cell>
          <cell r="CX193">
            <v>596.80241723400047</v>
          </cell>
          <cell r="CY193">
            <v>625.98206871521234</v>
          </cell>
          <cell r="CZ193">
            <v>565.51020452774105</v>
          </cell>
          <cell r="DA193">
            <v>595.41109786310756</v>
          </cell>
          <cell r="DB193">
            <v>602.88632902820564</v>
          </cell>
          <cell r="DC193">
            <v>636.51996103098111</v>
          </cell>
          <cell r="DD193">
            <v>0</v>
          </cell>
          <cell r="DE193" t="e">
            <v>#DIV/0!</v>
          </cell>
          <cell r="DF193">
            <v>604.55795863803144</v>
          </cell>
          <cell r="DG193">
            <v>623.16921820708819</v>
          </cell>
        </row>
        <row r="194">
          <cell r="B194">
            <v>194</v>
          </cell>
          <cell r="C194" t="str">
            <v>Custo dos produtos vendidos (R$/ton)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660.42098341784276</v>
          </cell>
          <cell r="Q194">
            <v>660.42098341784276</v>
          </cell>
          <cell r="R194">
            <v>0</v>
          </cell>
          <cell r="S194">
            <v>0</v>
          </cell>
          <cell r="T194">
            <v>656.66428917883093</v>
          </cell>
          <cell r="U194">
            <v>653.92132875716254</v>
          </cell>
          <cell r="V194">
            <v>0</v>
          </cell>
          <cell r="W194">
            <v>0</v>
          </cell>
          <cell r="X194">
            <v>656.51138550154883</v>
          </cell>
          <cell r="Y194">
            <v>656.23317188497526</v>
          </cell>
          <cell r="Z194">
            <v>0</v>
          </cell>
          <cell r="AA194">
            <v>0</v>
          </cell>
          <cell r="AB194">
            <v>656.3710897046451</v>
          </cell>
          <cell r="AC194">
            <v>655.63955045538364</v>
          </cell>
          <cell r="AD194">
            <v>0</v>
          </cell>
          <cell r="AE194">
            <v>0</v>
          </cell>
          <cell r="AF194">
            <v>665.42798024836736</v>
          </cell>
          <cell r="AG194">
            <v>745.26045362532182</v>
          </cell>
          <cell r="AH194">
            <v>0</v>
          </cell>
          <cell r="AI194">
            <v>0</v>
          </cell>
          <cell r="AJ194">
            <v>659.27493876213578</v>
          </cell>
          <cell r="AK194">
            <v>614.91816412322203</v>
          </cell>
          <cell r="AL194">
            <v>0</v>
          </cell>
          <cell r="AM194">
            <v>0</v>
          </cell>
          <cell r="AN194">
            <v>648.79800156919657</v>
          </cell>
          <cell r="AO194">
            <v>595.97678017881867</v>
          </cell>
          <cell r="AP194">
            <v>0</v>
          </cell>
          <cell r="AQ194">
            <v>0</v>
          </cell>
          <cell r="AR194">
            <v>637.62627006491903</v>
          </cell>
          <cell r="AS194">
            <v>595.21265608371732</v>
          </cell>
          <cell r="AT194">
            <v>0</v>
          </cell>
          <cell r="AU194">
            <v>0</v>
          </cell>
          <cell r="AV194">
            <v>621.95681669529415</v>
          </cell>
          <cell r="AW194">
            <v>573.78305834754337</v>
          </cell>
          <cell r="AX194">
            <v>0</v>
          </cell>
          <cell r="AY194">
            <v>0</v>
          </cell>
          <cell r="AZ194">
            <v>606.27151304964946</v>
          </cell>
          <cell r="BA194">
            <v>552.71071423167029</v>
          </cell>
          <cell r="BB194">
            <v>0</v>
          </cell>
          <cell r="BC194">
            <v>0</v>
          </cell>
          <cell r="BD194">
            <v>597.20446344195943</v>
          </cell>
          <cell r="BE194">
            <v>546.887817360089</v>
          </cell>
          <cell r="BF194">
            <v>0</v>
          </cell>
          <cell r="BG194">
            <v>0</v>
          </cell>
          <cell r="BH194">
            <v>595.72772968702384</v>
          </cell>
          <cell r="BI194">
            <v>580.67311338600814</v>
          </cell>
          <cell r="BJ194">
            <v>0</v>
          </cell>
          <cell r="BK194">
            <v>0</v>
          </cell>
          <cell r="BL194">
            <v>540.08575605226326</v>
          </cell>
          <cell r="BM194">
            <v>540.08575605226326</v>
          </cell>
          <cell r="BN194">
            <v>542.47568327728527</v>
          </cell>
          <cell r="BO194">
            <v>542.47568327728527</v>
          </cell>
          <cell r="BP194">
            <v>540.11697901518278</v>
          </cell>
          <cell r="BQ194">
            <v>540.15071079795234</v>
          </cell>
          <cell r="BR194">
            <v>537.67238231303782</v>
          </cell>
          <cell r="BS194">
            <v>532.51154016707346</v>
          </cell>
          <cell r="BT194">
            <v>538.16435638412781</v>
          </cell>
          <cell r="BU194">
            <v>535.02481672855504</v>
          </cell>
          <cell r="BV194">
            <v>534.18722379198368</v>
          </cell>
          <cell r="BW194">
            <v>527.00200462966393</v>
          </cell>
          <cell r="BX194">
            <v>534.63152079962492</v>
          </cell>
          <cell r="BY194">
            <v>517.35409667158797</v>
          </cell>
          <cell r="BZ194">
            <v>528.61448345771032</v>
          </cell>
          <cell r="CA194">
            <v>500.59461034213859</v>
          </cell>
          <cell r="CB194">
            <v>527.1174874152382</v>
          </cell>
          <cell r="CC194">
            <v>491.30643980405029</v>
          </cell>
          <cell r="CD194">
            <v>524.58447798663292</v>
          </cell>
          <cell r="CE194">
            <v>499.55877580991353</v>
          </cell>
          <cell r="CF194">
            <v>518.1913056135636</v>
          </cell>
          <cell r="CG194">
            <v>469.0400333538131</v>
          </cell>
          <cell r="CH194">
            <v>521.49757398021256</v>
          </cell>
          <cell r="CI194">
            <v>503.68854102427611</v>
          </cell>
          <cell r="CJ194">
            <v>512.40640193618174</v>
          </cell>
          <cell r="CK194">
            <v>485.75698947250697</v>
          </cell>
          <cell r="CL194">
            <v>519.94125123882873</v>
          </cell>
          <cell r="CM194">
            <v>511.88656427819973</v>
          </cell>
          <cell r="CN194">
            <v>508.5578563919363</v>
          </cell>
          <cell r="CO194">
            <v>491.5437898203092</v>
          </cell>
          <cell r="CP194">
            <v>518.20036495272439</v>
          </cell>
          <cell r="CQ194">
            <v>511.78803255637132</v>
          </cell>
          <cell r="CR194">
            <v>504.92123935128831</v>
          </cell>
          <cell r="CS194">
            <v>492.11779330142332</v>
          </cell>
          <cell r="CT194">
            <v>519.56692365883009</v>
          </cell>
          <cell r="CU194">
            <v>523.90820474104453</v>
          </cell>
          <cell r="CV194">
            <v>506.29598041444001</v>
          </cell>
          <cell r="CW194">
            <v>510.77282931794582</v>
          </cell>
          <cell r="CX194">
            <v>521.23762641141229</v>
          </cell>
          <cell r="CY194">
            <v>527.39002755620811</v>
          </cell>
          <cell r="CZ194">
            <v>509.68108375602066</v>
          </cell>
          <cell r="DA194">
            <v>525.53756472487817</v>
          </cell>
          <cell r="DB194">
            <v>523.15422438843643</v>
          </cell>
          <cell r="DC194">
            <v>533.74973484897475</v>
          </cell>
          <cell r="DD194">
            <v>0</v>
          </cell>
          <cell r="DE194" t="e">
            <v>#DIV/0!</v>
          </cell>
          <cell r="DF194">
            <v>523.95780577838468</v>
          </cell>
          <cell r="DG194">
            <v>532.90456153413413</v>
          </cell>
        </row>
        <row r="195">
          <cell r="B195">
            <v>195</v>
          </cell>
          <cell r="C195" t="str">
            <v>Lucro bruto (R$/ton)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50.803809602119713</v>
          </cell>
          <cell r="Q195">
            <v>50.803809602119713</v>
          </cell>
          <cell r="R195">
            <v>0</v>
          </cell>
          <cell r="S195">
            <v>0</v>
          </cell>
          <cell r="T195">
            <v>48.005475474433752</v>
          </cell>
          <cell r="U195">
            <v>45.962264270514879</v>
          </cell>
          <cell r="V195">
            <v>0</v>
          </cell>
          <cell r="W195">
            <v>0</v>
          </cell>
          <cell r="X195">
            <v>36.658987944912383</v>
          </cell>
          <cell r="Y195">
            <v>16.013654967272828</v>
          </cell>
          <cell r="Z195">
            <v>0</v>
          </cell>
          <cell r="AA195">
            <v>0</v>
          </cell>
          <cell r="AB195">
            <v>27.331899712515792</v>
          </cell>
          <cell r="AC195">
            <v>-21.301995770519511</v>
          </cell>
          <cell r="AD195">
            <v>0</v>
          </cell>
          <cell r="AE195">
            <v>0</v>
          </cell>
          <cell r="AF195">
            <v>15.00374189749914</v>
          </cell>
          <cell r="AG195">
            <v>-93.663501656237941</v>
          </cell>
          <cell r="AH195">
            <v>0</v>
          </cell>
          <cell r="AI195">
            <v>0</v>
          </cell>
          <cell r="AJ195">
            <v>18.23136297472081</v>
          </cell>
          <cell r="AK195">
            <v>41.499020288991574</v>
          </cell>
          <cell r="AL195">
            <v>0</v>
          </cell>
          <cell r="AM195">
            <v>0</v>
          </cell>
          <cell r="AN195">
            <v>17.573529565337935</v>
          </cell>
          <cell r="AO195">
            <v>14.256953020580681</v>
          </cell>
          <cell r="AP195">
            <v>0</v>
          </cell>
          <cell r="AQ195">
            <v>0</v>
          </cell>
          <cell r="AR195">
            <v>17.586476916166475</v>
          </cell>
          <cell r="AS195">
            <v>17.635631690420269</v>
          </cell>
          <cell r="AT195">
            <v>0</v>
          </cell>
          <cell r="AU195">
            <v>0</v>
          </cell>
          <cell r="AV195">
            <v>22.731453513803331</v>
          </cell>
          <cell r="AW195">
            <v>38.549035242586342</v>
          </cell>
          <cell r="AX195">
            <v>0</v>
          </cell>
          <cell r="AY195">
            <v>0</v>
          </cell>
          <cell r="AZ195">
            <v>28.673567725128237</v>
          </cell>
          <cell r="BA195">
            <v>48.964178032477662</v>
          </cell>
          <cell r="BB195">
            <v>0</v>
          </cell>
          <cell r="BC195">
            <v>0</v>
          </cell>
          <cell r="BD195">
            <v>34.140452123411251</v>
          </cell>
          <cell r="BE195">
            <v>64.478356881934815</v>
          </cell>
          <cell r="BF195">
            <v>0</v>
          </cell>
          <cell r="BG195">
            <v>0</v>
          </cell>
          <cell r="BH195">
            <v>33.843345583373434</v>
          </cell>
          <cell r="BI195">
            <v>30.814482089299759</v>
          </cell>
          <cell r="BJ195">
            <v>0</v>
          </cell>
          <cell r="BK195">
            <v>0</v>
          </cell>
          <cell r="BL195">
            <v>77.467080259139038</v>
          </cell>
          <cell r="BM195">
            <v>77.467080259139038</v>
          </cell>
          <cell r="BN195">
            <v>53.378303757538674</v>
          </cell>
          <cell r="BO195">
            <v>53.378303757538674</v>
          </cell>
          <cell r="BP195">
            <v>71.14617432091336</v>
          </cell>
          <cell r="BQ195">
            <v>64.317372500764691</v>
          </cell>
          <cell r="BR195">
            <v>55.658861330732634</v>
          </cell>
          <cell r="BS195">
            <v>58.109175755675551</v>
          </cell>
          <cell r="BT195">
            <v>60.079850643302166</v>
          </cell>
          <cell r="BU195">
            <v>42.286775076779122</v>
          </cell>
          <cell r="BV195">
            <v>53.875594096835243</v>
          </cell>
          <cell r="BW195">
            <v>50.199099663904235</v>
          </cell>
          <cell r="BX195">
            <v>55.932697886192841</v>
          </cell>
          <cell r="BY195">
            <v>35.650939679656062</v>
          </cell>
          <cell r="BZ195">
            <v>52.155902367342492</v>
          </cell>
          <cell r="CA195">
            <v>43.509250779803097</v>
          </cell>
          <cell r="CB195">
            <v>52.723873333056986</v>
          </cell>
          <cell r="CC195">
            <v>37.430972307748618</v>
          </cell>
          <cell r="CD195">
            <v>51.400231162550313</v>
          </cell>
          <cell r="CE195">
            <v>46.707631450124836</v>
          </cell>
          <cell r="CF195">
            <v>51.08668042672366</v>
          </cell>
          <cell r="CG195">
            <v>42.071614851224695</v>
          </cell>
          <cell r="CH195">
            <v>51.125709340558387</v>
          </cell>
          <cell r="CI195">
            <v>49.541932143466965</v>
          </cell>
          <cell r="CJ195">
            <v>48.692533385502884</v>
          </cell>
          <cell r="CK195">
            <v>37.663376193198417</v>
          </cell>
          <cell r="CL195">
            <v>56.494815186020219</v>
          </cell>
          <cell r="CM195">
            <v>84.282410710857505</v>
          </cell>
          <cell r="CN195">
            <v>47.621080594904925</v>
          </cell>
          <cell r="CO195">
            <v>42.884286162304704</v>
          </cell>
          <cell r="CP195">
            <v>61.323853123080767</v>
          </cell>
          <cell r="CQ195">
            <v>79.110997897668256</v>
          </cell>
          <cell r="CR195">
            <v>50.580165550022969</v>
          </cell>
          <cell r="CS195">
            <v>60.998222814878488</v>
          </cell>
          <cell r="CT195">
            <v>69.31167279337933</v>
          </cell>
          <cell r="CU195">
            <v>94.687363034765553</v>
          </cell>
          <cell r="CV195">
            <v>52.830864896045341</v>
          </cell>
          <cell r="CW195">
            <v>60.160274898727153</v>
          </cell>
          <cell r="CX195">
            <v>75.564790822588179</v>
          </cell>
          <cell r="CY195">
            <v>98.592041159004225</v>
          </cell>
          <cell r="CZ195">
            <v>55.829120771720397</v>
          </cell>
          <cell r="DA195">
            <v>69.873533138229391</v>
          </cell>
          <cell r="DB195">
            <v>79.732104639769204</v>
          </cell>
          <cell r="DC195">
            <v>102.77022618200635</v>
          </cell>
          <cell r="DD195">
            <v>0</v>
          </cell>
          <cell r="DE195" t="e">
            <v>#DIV/0!</v>
          </cell>
          <cell r="DF195">
            <v>80.600152859646755</v>
          </cell>
          <cell r="DG195">
            <v>90.264656672954061</v>
          </cell>
        </row>
        <row r="196">
          <cell r="B196">
            <v>196</v>
          </cell>
          <cell r="C196" t="str">
            <v>Margem bruta %</v>
          </cell>
          <cell r="L196">
            <v>0</v>
          </cell>
          <cell r="M196" t="e">
            <v>#DIV/0!</v>
          </cell>
          <cell r="N196" t="e">
            <v>#DIV/0!</v>
          </cell>
          <cell r="O196">
            <v>0</v>
          </cell>
          <cell r="P196">
            <v>7.1431437853002072E-2</v>
          </cell>
          <cell r="Q196">
            <v>7.1431437853002072E-2</v>
          </cell>
          <cell r="R196" t="e">
            <v>#DIV/0!</v>
          </cell>
          <cell r="S196" t="e">
            <v>#DIV/0!</v>
          </cell>
          <cell r="T196">
            <v>6.812478395189131E-2</v>
          </cell>
          <cell r="U196">
            <v>6.5671298382182913E-2</v>
          </cell>
          <cell r="V196" t="e">
            <v>#DIV/0!</v>
          </cell>
          <cell r="W196" t="e">
            <v>#DIV/0!</v>
          </cell>
          <cell r="X196">
            <v>5.2885970533684143E-2</v>
          </cell>
          <cell r="Y196">
            <v>2.3821094169020809E-2</v>
          </cell>
          <cell r="Z196" t="e">
            <v>#DIV/0!</v>
          </cell>
          <cell r="AA196" t="e">
            <v>#DIV/0!</v>
          </cell>
          <cell r="AB196">
            <v>3.9976276446905004E-2</v>
          </cell>
          <cell r="AC196">
            <v>-3.3581482939477297E-2</v>
          </cell>
          <cell r="AD196" t="e">
            <v>#DIV/0!</v>
          </cell>
          <cell r="AE196" t="e">
            <v>#DIV/0!</v>
          </cell>
          <cell r="AF196">
            <v>2.205032688685072E-2</v>
          </cell>
          <cell r="AG196">
            <v>-0.14374453620937436</v>
          </cell>
          <cell r="AH196" t="e">
            <v>#DIV/0!</v>
          </cell>
          <cell r="AI196" t="e">
            <v>#DIV/0!</v>
          </cell>
          <cell r="AJ196">
            <v>2.6909510550651484E-2</v>
          </cell>
          <cell r="AK196">
            <v>6.3220496468494689E-2</v>
          </cell>
          <cell r="AL196" t="e">
            <v>#DIV/0!</v>
          </cell>
          <cell r="AM196" t="e">
            <v>#DIV/0!</v>
          </cell>
          <cell r="AN196">
            <v>2.6371969305798562E-2</v>
          </cell>
          <cell r="AO196">
            <v>2.3363102111436527E-2</v>
          </cell>
          <cell r="AP196" t="e">
            <v>#DIV/0!</v>
          </cell>
          <cell r="AQ196" t="e">
            <v>#DIV/0!</v>
          </cell>
          <cell r="AR196">
            <v>2.684086504299062E-2</v>
          </cell>
          <cell r="AS196">
            <v>2.8776504792846543E-2</v>
          </cell>
          <cell r="AT196" t="e">
            <v>#DIV/0!</v>
          </cell>
          <cell r="AU196" t="e">
            <v>#DIV/0!</v>
          </cell>
          <cell r="AV196">
            <v>3.5259604624775689E-2</v>
          </cell>
          <cell r="AW196">
            <v>6.2954458285162995E-2</v>
          </cell>
          <cell r="AX196" t="e">
            <v>#DIV/0!</v>
          </cell>
          <cell r="AY196" t="e">
            <v>#DIV/0!</v>
          </cell>
          <cell r="AZ196">
            <v>4.5159130440289338E-2</v>
          </cell>
          <cell r="BA196">
            <v>8.1379792745251131E-2</v>
          </cell>
          <cell r="BB196" t="e">
            <v>#DIV/0!</v>
          </cell>
          <cell r="BC196" t="e">
            <v>#DIV/0!</v>
          </cell>
          <cell r="BD196">
            <v>5.4075753651771162E-2</v>
          </cell>
          <cell r="BE196">
            <v>0.10546601954528405</v>
          </cell>
          <cell r="BF196" t="e">
            <v>#DIV/0!</v>
          </cell>
          <cell r="BG196" t="e">
            <v>#DIV/0!</v>
          </cell>
          <cell r="BH196">
            <v>5.3756195150544209E-2</v>
          </cell>
          <cell r="BI196">
            <v>5.0392652798373995E-2</v>
          </cell>
          <cell r="BJ196" t="e">
            <v>#DIV/0!</v>
          </cell>
          <cell r="BK196" t="e">
            <v>#DIV/0!</v>
          </cell>
          <cell r="BL196">
            <v>0.12544202812158425</v>
          </cell>
          <cell r="BM196">
            <v>0.12544202812158425</v>
          </cell>
          <cell r="BN196">
            <v>8.9582859087958142E-2</v>
          </cell>
          <cell r="BO196">
            <v>8.9582859087958142E-2</v>
          </cell>
          <cell r="BP196">
            <v>0.11639205460466294</v>
          </cell>
          <cell r="BQ196">
            <v>0.10640325647926761</v>
          </cell>
          <cell r="BR196">
            <v>9.3807400043388917E-2</v>
          </cell>
          <cell r="BS196">
            <v>9.8386619685172053E-2</v>
          </cell>
          <cell r="BT196">
            <v>0.10042696600745765</v>
          </cell>
          <cell r="BU196">
            <v>7.3247749875491777E-2</v>
          </cell>
          <cell r="BV196">
            <v>9.1615372470328735E-2</v>
          </cell>
          <cell r="BW196">
            <v>8.6969860747828115E-2</v>
          </cell>
          <cell r="BX196">
            <v>9.4710610830198688E-2</v>
          </cell>
          <cell r="BY196">
            <v>6.4467658224024171E-2</v>
          </cell>
          <cell r="BZ196">
            <v>8.9804686396412731E-2</v>
          </cell>
          <cell r="CA196">
            <v>7.996497339696701E-2</v>
          </cell>
          <cell r="CB196">
            <v>9.092810017039131E-2</v>
          </cell>
          <cell r="CC196">
            <v>7.0793122352072232E-2</v>
          </cell>
          <cell r="CD196">
            <v>8.9238881425300773E-2</v>
          </cell>
          <cell r="CE196">
            <v>8.5503393269963007E-2</v>
          </cell>
          <cell r="CF196">
            <v>8.9739427273599695E-2</v>
          </cell>
          <cell r="CG196">
            <v>8.2313942558294481E-2</v>
          </cell>
          <cell r="CH196">
            <v>8.9283322613200294E-2</v>
          </cell>
          <cell r="CI196">
            <v>8.9550258972168964E-2</v>
          </cell>
          <cell r="CJ196">
            <v>8.6780655460675371E-2</v>
          </cell>
          <cell r="CK196">
            <v>7.195626816181816E-2</v>
          </cell>
          <cell r="CL196">
            <v>9.8007079148274556E-2</v>
          </cell>
          <cell r="CM196">
            <v>0.14137335931042791</v>
          </cell>
          <cell r="CN196">
            <v>8.562186991995277E-2</v>
          </cell>
          <cell r="CO196">
            <v>8.0243325696271656E-2</v>
          </cell>
          <cell r="CP196">
            <v>0.10581758485727209</v>
          </cell>
          <cell r="CQ196">
            <v>0.13388242968833497</v>
          </cell>
          <cell r="CR196">
            <v>9.1053173050046357E-2</v>
          </cell>
          <cell r="CS196">
            <v>0.11028106407617132</v>
          </cell>
          <cell r="CT196">
            <v>0.11770112415523042</v>
          </cell>
          <cell r="CU196">
            <v>0.15306828559282842</v>
          </cell>
          <cell r="CV196">
            <v>9.4488156559015074E-2</v>
          </cell>
          <cell r="CW196">
            <v>0.10537184558822836</v>
          </cell>
          <cell r="CX196">
            <v>0.12661609376987484</v>
          </cell>
          <cell r="CY196">
            <v>0.15749978487619942</v>
          </cell>
          <cell r="CZ196">
            <v>9.8723454191853938E-2</v>
          </cell>
          <cell r="DA196">
            <v>0.11735342755450989</v>
          </cell>
          <cell r="DB196">
            <v>0.13225064295003941</v>
          </cell>
          <cell r="DC196">
            <v>0.16145640745586021</v>
          </cell>
          <cell r="DD196" t="e">
            <v>#DIV/0!</v>
          </cell>
          <cell r="DE196" t="e">
            <v>#DIV/0!</v>
          </cell>
          <cell r="DF196">
            <v>0.1333208035855247</v>
          </cell>
          <cell r="DG196">
            <v>0.14484774606270395</v>
          </cell>
        </row>
        <row r="197">
          <cell r="B197">
            <v>197</v>
          </cell>
          <cell r="C197" t="str">
            <v>Desp operacional (R$/ton)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73.630228587090571</v>
          </cell>
          <cell r="Q197">
            <v>73.630228587090571</v>
          </cell>
          <cell r="R197">
            <v>0</v>
          </cell>
          <cell r="S197">
            <v>0</v>
          </cell>
          <cell r="T197">
            <v>63.902002529283372</v>
          </cell>
          <cell r="U197">
            <v>56.798912058809769</v>
          </cell>
          <cell r="V197">
            <v>0</v>
          </cell>
          <cell r="W197">
            <v>0</v>
          </cell>
          <cell r="X197">
            <v>55.114119008223348</v>
          </cell>
          <cell r="Y197">
            <v>39.124255978897651</v>
          </cell>
          <cell r="Z197">
            <v>0</v>
          </cell>
          <cell r="AA197">
            <v>0</v>
          </cell>
          <cell r="AB197">
            <v>50.923170008121389</v>
          </cell>
          <cell r="AC197">
            <v>29.07045771815568</v>
          </cell>
          <cell r="AD197">
            <v>0</v>
          </cell>
          <cell r="AE197">
            <v>0</v>
          </cell>
          <cell r="AF197">
            <v>53.042541686745196</v>
          </cell>
          <cell r="AG197">
            <v>71.723863084284162</v>
          </cell>
          <cell r="AH197">
            <v>0</v>
          </cell>
          <cell r="AI197">
            <v>0</v>
          </cell>
          <cell r="AJ197">
            <v>34.820332518804413</v>
          </cell>
          <cell r="AK197">
            <v>-96.542088374042152</v>
          </cell>
          <cell r="AL197">
            <v>0</v>
          </cell>
          <cell r="AM197">
            <v>0</v>
          </cell>
          <cell r="AN197">
            <v>37.579652014878526</v>
          </cell>
          <cell r="AO197">
            <v>51.491220186456687</v>
          </cell>
          <cell r="AP197">
            <v>0</v>
          </cell>
          <cell r="AQ197">
            <v>0</v>
          </cell>
          <cell r="AR197">
            <v>41.520278872329541</v>
          </cell>
          <cell r="AS197">
            <v>56.480916470170911</v>
          </cell>
          <cell r="AT197">
            <v>0</v>
          </cell>
          <cell r="AU197">
            <v>0</v>
          </cell>
          <cell r="AV197">
            <v>41.626723746699902</v>
          </cell>
          <cell r="AW197">
            <v>41.953975089443922</v>
          </cell>
          <cell r="AX197">
            <v>0</v>
          </cell>
          <cell r="AY197">
            <v>0</v>
          </cell>
          <cell r="AZ197">
            <v>42.081401812148023</v>
          </cell>
          <cell r="BA197">
            <v>43.633996581148686</v>
          </cell>
          <cell r="BB197">
            <v>0</v>
          </cell>
          <cell r="BC197">
            <v>0</v>
          </cell>
          <cell r="BD197">
            <v>41.413064925676984</v>
          </cell>
          <cell r="BE197">
            <v>37.704199083418743</v>
          </cell>
          <cell r="BF197">
            <v>0</v>
          </cell>
          <cell r="BG197">
            <v>0</v>
          </cell>
          <cell r="BH197">
            <v>52.391164272986352</v>
          </cell>
          <cell r="BI197">
            <v>164.30779977738442</v>
          </cell>
          <cell r="BJ197">
            <v>0</v>
          </cell>
          <cell r="BK197">
            <v>0</v>
          </cell>
          <cell r="BL197">
            <v>51.616566696411063</v>
          </cell>
          <cell r="BM197">
            <v>51.616566696411063</v>
          </cell>
          <cell r="BN197">
            <v>60.331289430532784</v>
          </cell>
          <cell r="BO197">
            <v>60.331289430532784</v>
          </cell>
          <cell r="BP197">
            <v>54.188821534867941</v>
          </cell>
          <cell r="BQ197">
            <v>56.96776156251714</v>
          </cell>
          <cell r="BR197">
            <v>64.899120906012357</v>
          </cell>
          <cell r="BS197">
            <v>69.80696602539696</v>
          </cell>
          <cell r="BT197">
            <v>52.563961854810422</v>
          </cell>
          <cell r="BU197">
            <v>49.95141843799788</v>
          </cell>
          <cell r="BV197">
            <v>64.236435515921102</v>
          </cell>
          <cell r="BW197">
            <v>62.870202176832407</v>
          </cell>
          <cell r="BX197">
            <v>54.426224247555162</v>
          </cell>
          <cell r="BY197">
            <v>63.533666818130136</v>
          </cell>
          <cell r="BZ197">
            <v>63.719054397128147</v>
          </cell>
          <cell r="CA197">
            <v>61.11764962471976</v>
          </cell>
          <cell r="CB197">
            <v>53.976662224673454</v>
          </cell>
          <cell r="CC197">
            <v>51.834099611223905</v>
          </cell>
          <cell r="CD197">
            <v>65.671609607225619</v>
          </cell>
          <cell r="CE197">
            <v>77.796671352721901</v>
          </cell>
          <cell r="CF197">
            <v>54.095000337256295</v>
          </cell>
          <cell r="CG197">
            <v>54.746619239884197</v>
          </cell>
          <cell r="CH197">
            <v>66.438500602406066</v>
          </cell>
          <cell r="CI197">
            <v>70.862864618382332</v>
          </cell>
          <cell r="CJ197">
            <v>54.259250821336572</v>
          </cell>
          <cell r="CK197">
            <v>55.015906271751021</v>
          </cell>
          <cell r="CL197">
            <v>64.595736066362676</v>
          </cell>
          <cell r="CM197">
            <v>55.058580895847903</v>
          </cell>
          <cell r="CN197">
            <v>52.898615751617392</v>
          </cell>
          <cell r="CO197">
            <v>46.883373008678333</v>
          </cell>
          <cell r="CP197">
            <v>62.060369754605311</v>
          </cell>
          <cell r="CQ197">
            <v>52.721671605695995</v>
          </cell>
          <cell r="CR197">
            <v>47.689208836186729</v>
          </cell>
          <cell r="CS197">
            <v>29.348437826208706</v>
          </cell>
          <cell r="CT197">
            <v>58.234242434836432</v>
          </cell>
          <cell r="CU197">
            <v>46.079408487898839</v>
          </cell>
          <cell r="CV197">
            <v>44.142615068665776</v>
          </cell>
          <cell r="CW197">
            <v>32.593120516647197</v>
          </cell>
          <cell r="CX197">
            <v>55.773897750047091</v>
          </cell>
          <cell r="CY197">
            <v>46.713622107419916</v>
          </cell>
          <cell r="CZ197">
            <v>39.093413608433735</v>
          </cell>
          <cell r="DA197">
            <v>15.441974115094533</v>
          </cell>
          <cell r="DB197">
            <v>54.683906442731335</v>
          </cell>
          <cell r="DC197">
            <v>48.65811781256064</v>
          </cell>
          <cell r="DD197">
            <v>0</v>
          </cell>
          <cell r="DE197" t="e">
            <v>#DIV/0!</v>
          </cell>
          <cell r="DF197">
            <v>54.565548738359048</v>
          </cell>
          <cell r="DG197">
            <v>53.247801107471012</v>
          </cell>
        </row>
        <row r="198">
          <cell r="B198">
            <v>198</v>
          </cell>
        </row>
        <row r="199">
          <cell r="B199">
            <v>199</v>
          </cell>
          <cell r="C199" t="str">
            <v>Preço de venda bruto (USD/ton)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267.11388893836676</v>
          </cell>
          <cell r="Q199">
            <v>267.11388893836676</v>
          </cell>
          <cell r="R199">
            <v>0</v>
          </cell>
          <cell r="S199">
            <v>0</v>
          </cell>
          <cell r="T199">
            <v>269.90027959202587</v>
          </cell>
          <cell r="U199">
            <v>273.37626899371151</v>
          </cell>
          <cell r="V199">
            <v>0</v>
          </cell>
          <cell r="W199">
            <v>0</v>
          </cell>
          <cell r="X199">
            <v>263.7374900480126</v>
          </cell>
          <cell r="Y199">
            <v>252.42444175038935</v>
          </cell>
          <cell r="Z199">
            <v>0</v>
          </cell>
          <cell r="AA199">
            <v>0</v>
          </cell>
          <cell r="AB199">
            <v>262.29735098152344</v>
          </cell>
          <cell r="AC199">
            <v>249.78614330982899</v>
          </cell>
          <cell r="AD199">
            <v>0</v>
          </cell>
          <cell r="AE199">
            <v>0</v>
          </cell>
          <cell r="AF199">
            <v>265.05322639023814</v>
          </cell>
          <cell r="AG199">
            <v>271.48242905607833</v>
          </cell>
          <cell r="AH199">
            <v>0</v>
          </cell>
          <cell r="AI199">
            <v>0</v>
          </cell>
          <cell r="AJ199">
            <v>267.44293603707399</v>
          </cell>
          <cell r="AK199">
            <v>278.23883399628392</v>
          </cell>
          <cell r="AL199">
            <v>0</v>
          </cell>
          <cell r="AM199">
            <v>0</v>
          </cell>
          <cell r="AN199">
            <v>266.17055222295346</v>
          </cell>
          <cell r="AO199">
            <v>262.27600622992873</v>
          </cell>
          <cell r="AP199">
            <v>0</v>
          </cell>
          <cell r="AQ199">
            <v>0</v>
          </cell>
          <cell r="AR199">
            <v>264.19192699134305</v>
          </cell>
          <cell r="AS199">
            <v>264.32616885591199</v>
          </cell>
          <cell r="AT199">
            <v>0</v>
          </cell>
          <cell r="AU199">
            <v>0</v>
          </cell>
          <cell r="AV199">
            <v>262.57296516376584</v>
          </cell>
          <cell r="AW199">
            <v>271.31587680477554</v>
          </cell>
          <cell r="AX199">
            <v>0</v>
          </cell>
          <cell r="AY199">
            <v>0</v>
          </cell>
          <cell r="AZ199">
            <v>261.16499490952765</v>
          </cell>
          <cell r="BA199">
            <v>271.33970126307923</v>
          </cell>
          <cell r="BB199">
            <v>0</v>
          </cell>
          <cell r="BC199">
            <v>0</v>
          </cell>
          <cell r="BD199">
            <v>262.2820649173247</v>
          </cell>
          <cell r="BE199">
            <v>281.75683336133784</v>
          </cell>
          <cell r="BF199">
            <v>0</v>
          </cell>
          <cell r="BG199">
            <v>0</v>
          </cell>
          <cell r="BH199">
            <v>263.13823107779137</v>
          </cell>
          <cell r="BI199">
            <v>273.74759363226576</v>
          </cell>
          <cell r="BJ199">
            <v>0</v>
          </cell>
          <cell r="BK199">
            <v>0</v>
          </cell>
          <cell r="BL199">
            <v>276.47526942592054</v>
          </cell>
          <cell r="BM199">
            <v>276.47526942592054</v>
          </cell>
          <cell r="BN199">
            <v>263.56856520829956</v>
          </cell>
          <cell r="BO199">
            <v>263.56856520829956</v>
          </cell>
          <cell r="BP199">
            <v>280.66010925778124</v>
          </cell>
          <cell r="BQ199">
            <v>284.83361842457998</v>
          </cell>
          <cell r="BR199">
            <v>264.36444204659671</v>
          </cell>
          <cell r="BS199">
            <v>265.08724748488015</v>
          </cell>
          <cell r="BT199">
            <v>277.44071575606239</v>
          </cell>
          <cell r="BU199">
            <v>273.22170795506798</v>
          </cell>
          <cell r="BV199">
            <v>261.76260613476802</v>
          </cell>
          <cell r="BW199">
            <v>256.42968831250647</v>
          </cell>
          <cell r="BX199">
            <v>276.08891443788696</v>
          </cell>
          <cell r="BY199">
            <v>265.17369050625484</v>
          </cell>
          <cell r="BZ199">
            <v>258.10628434316772</v>
          </cell>
          <cell r="CA199">
            <v>240.66149421043019</v>
          </cell>
          <cell r="CB199">
            <v>271.43958440236207</v>
          </cell>
          <cell r="CC199">
            <v>249.24261226223351</v>
          </cell>
          <cell r="CD199">
            <v>255.51037275572776</v>
          </cell>
          <cell r="CE199">
            <v>240.55772421437177</v>
          </cell>
          <cell r="CF199">
            <v>265.32985264704513</v>
          </cell>
          <cell r="CG199">
            <v>233.40916691870433</v>
          </cell>
          <cell r="CH199">
            <v>253.52017189624425</v>
          </cell>
          <cell r="CI199">
            <v>242.54564729252115</v>
          </cell>
          <cell r="CJ199">
            <v>261.60903696451845</v>
          </cell>
          <cell r="CK199">
            <v>244.49064625785908</v>
          </cell>
          <cell r="CL199">
            <v>254.65530859924095</v>
          </cell>
          <cell r="CM199">
            <v>260.03220387600368</v>
          </cell>
          <cell r="CN199">
            <v>259.94353137949571</v>
          </cell>
          <cell r="CO199">
            <v>253.80723765207227</v>
          </cell>
          <cell r="CP199">
            <v>255.31690583340963</v>
          </cell>
          <cell r="CQ199">
            <v>255.5508354775333</v>
          </cell>
          <cell r="CR199">
            <v>259.7221014419639</v>
          </cell>
          <cell r="CS199">
            <v>259.97405518293368</v>
          </cell>
          <cell r="CT199">
            <v>258.61328681970309</v>
          </cell>
          <cell r="CU199">
            <v>265.19090766195217</v>
          </cell>
          <cell r="CV199">
            <v>261.52511815110194</v>
          </cell>
          <cell r="CW199">
            <v>270.00788064141085</v>
          </cell>
          <cell r="CX199">
            <v>261.31256393285838</v>
          </cell>
          <cell r="CY199">
            <v>267.12626137143849</v>
          </cell>
          <cell r="CZ199">
            <v>264.75780627926292</v>
          </cell>
          <cell r="DA199">
            <v>281.40742312485611</v>
          </cell>
          <cell r="DB199">
            <v>263.14593848266543</v>
          </cell>
          <cell r="DC199">
            <v>269.44795901632909</v>
          </cell>
          <cell r="DD199">
            <v>0</v>
          </cell>
          <cell r="DE199" t="e">
            <v>#DIV/0!</v>
          </cell>
          <cell r="DF199">
            <v>263.01101410382995</v>
          </cell>
          <cell r="DG199">
            <v>261.67633284858243</v>
          </cell>
        </row>
        <row r="200">
          <cell r="B200">
            <v>200</v>
          </cell>
          <cell r="C200" t="str">
            <v>Preço de venda líquido (USD/ton)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264.09896210524926</v>
          </cell>
          <cell r="Q200">
            <v>264.09896210524926</v>
          </cell>
          <cell r="R200">
            <v>0</v>
          </cell>
          <cell r="S200">
            <v>0</v>
          </cell>
          <cell r="T200">
            <v>266.47951739985035</v>
          </cell>
          <cell r="U200">
            <v>269.63077286674161</v>
          </cell>
          <cell r="V200">
            <v>0</v>
          </cell>
          <cell r="W200">
            <v>0</v>
          </cell>
          <cell r="X200">
            <v>260.23221925623142</v>
          </cell>
          <cell r="Y200">
            <v>248.77321460613408</v>
          </cell>
          <cell r="Z200">
            <v>0</v>
          </cell>
          <cell r="AA200">
            <v>0</v>
          </cell>
          <cell r="AB200">
            <v>258.72941380055448</v>
          </cell>
          <cell r="AC200">
            <v>245.94543796278819</v>
          </cell>
          <cell r="AD200">
            <v>0</v>
          </cell>
          <cell r="AE200">
            <v>0</v>
          </cell>
          <cell r="AF200">
            <v>261.24277546855456</v>
          </cell>
          <cell r="AG200">
            <v>265.65278739777557</v>
          </cell>
          <cell r="AH200">
            <v>0</v>
          </cell>
          <cell r="AI200">
            <v>0</v>
          </cell>
          <cell r="AJ200">
            <v>263.33950845181556</v>
          </cell>
          <cell r="AK200">
            <v>271.9757512541824</v>
          </cell>
          <cell r="AL200">
            <v>0</v>
          </cell>
          <cell r="AM200">
            <v>0</v>
          </cell>
          <cell r="AN200">
            <v>261.90908038860715</v>
          </cell>
          <cell r="AO200">
            <v>257.10186838431707</v>
          </cell>
          <cell r="AP200">
            <v>0</v>
          </cell>
          <cell r="AQ200">
            <v>0</v>
          </cell>
          <cell r="AR200">
            <v>259.8680292391702</v>
          </cell>
          <cell r="AS200">
            <v>259.61212680483595</v>
          </cell>
          <cell r="AT200">
            <v>0</v>
          </cell>
          <cell r="AU200">
            <v>0</v>
          </cell>
          <cell r="AV200">
            <v>258.27661318668902</v>
          </cell>
          <cell r="AW200">
            <v>266.88003481324637</v>
          </cell>
          <cell r="AX200">
            <v>0</v>
          </cell>
          <cell r="AY200">
            <v>0</v>
          </cell>
          <cell r="AZ200">
            <v>256.83932570767945</v>
          </cell>
          <cell r="BA200">
            <v>266.6466760903844</v>
          </cell>
          <cell r="BB200">
            <v>0</v>
          </cell>
          <cell r="BC200">
            <v>0</v>
          </cell>
          <cell r="BD200">
            <v>257.86091938284147</v>
          </cell>
          <cell r="BE200">
            <v>276.53179646695645</v>
          </cell>
          <cell r="BF200">
            <v>0</v>
          </cell>
          <cell r="BG200">
            <v>0</v>
          </cell>
          <cell r="BH200">
            <v>258.57015773618923</v>
          </cell>
          <cell r="BI200">
            <v>267.55303438019382</v>
          </cell>
          <cell r="BJ200">
            <v>0</v>
          </cell>
          <cell r="BK200">
            <v>0</v>
          </cell>
          <cell r="BL200">
            <v>271.58691134752058</v>
          </cell>
          <cell r="BM200">
            <v>271.58691134752058</v>
          </cell>
          <cell r="BN200">
            <v>260.19824761346024</v>
          </cell>
          <cell r="BO200">
            <v>260.19824761346024</v>
          </cell>
          <cell r="BP200">
            <v>275.56399579641078</v>
          </cell>
          <cell r="BQ200">
            <v>279.51204190915973</v>
          </cell>
          <cell r="BR200">
            <v>260.99060076994004</v>
          </cell>
          <cell r="BS200">
            <v>261.71141380012199</v>
          </cell>
          <cell r="BT200">
            <v>272.40745057877166</v>
          </cell>
          <cell r="BU200">
            <v>268.27234638424187</v>
          </cell>
          <cell r="BV200">
            <v>258.42238467897664</v>
          </cell>
          <cell r="BW200">
            <v>253.15837907612641</v>
          </cell>
          <cell r="BX200">
            <v>270.97245025995795</v>
          </cell>
          <cell r="BY200">
            <v>259.71348427024134</v>
          </cell>
          <cell r="BZ200">
            <v>254.81428713710031</v>
          </cell>
          <cell r="CA200">
            <v>237.59993935455969</v>
          </cell>
          <cell r="CB200">
            <v>266.08477255955631</v>
          </cell>
          <cell r="CC200">
            <v>242.7516698552862</v>
          </cell>
          <cell r="CD200">
            <v>252.2539416888068</v>
          </cell>
          <cell r="CE200">
            <v>237.50713359132104</v>
          </cell>
          <cell r="CF200">
            <v>259.86336532493476</v>
          </cell>
          <cell r="CG200">
            <v>227.33249486502592</v>
          </cell>
          <cell r="CH200">
            <v>250.29496195561956</v>
          </cell>
          <cell r="CI200">
            <v>239.4937113280273</v>
          </cell>
          <cell r="CJ200">
            <v>256.153204095413</v>
          </cell>
          <cell r="CK200">
            <v>239.08323191523664</v>
          </cell>
          <cell r="CL200">
            <v>251.45584736003687</v>
          </cell>
          <cell r="CM200">
            <v>256.96938577114537</v>
          </cell>
          <cell r="CN200">
            <v>254.40943120823516</v>
          </cell>
          <cell r="CO200">
            <v>247.89293898796865</v>
          </cell>
          <cell r="CP200">
            <v>252.14844325615854</v>
          </cell>
          <cell r="CQ200">
            <v>252.520953185487</v>
          </cell>
          <cell r="CR200">
            <v>254.32457854559124</v>
          </cell>
          <cell r="CS200">
            <v>255.03967322866535</v>
          </cell>
          <cell r="CT200">
            <v>255.45707006990213</v>
          </cell>
          <cell r="CU200">
            <v>262.11676600669921</v>
          </cell>
          <cell r="CV200">
            <v>256.40632557220329</v>
          </cell>
          <cell r="CW200">
            <v>265.76277352545731</v>
          </cell>
          <cell r="CX200">
            <v>258.15858169704762</v>
          </cell>
          <cell r="CY200">
            <v>264.02676002677907</v>
          </cell>
          <cell r="CZ200">
            <v>259.57958594411701</v>
          </cell>
          <cell r="DA200">
            <v>275.92154310352998</v>
          </cell>
          <cell r="DB200">
            <v>259.99044018796468</v>
          </cell>
          <cell r="DC200">
            <v>266.32634352760715</v>
          </cell>
          <cell r="DD200">
            <v>0</v>
          </cell>
          <cell r="DE200" t="e">
            <v>#DIV/0!</v>
          </cell>
          <cell r="DF200">
            <v>259.86037643718777</v>
          </cell>
          <cell r="DG200">
            <v>258.57643909007805</v>
          </cell>
        </row>
        <row r="201">
          <cell r="B201">
            <v>201</v>
          </cell>
          <cell r="C201" t="str">
            <v>Var. % MoM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R201">
            <v>0</v>
          </cell>
          <cell r="V201">
            <v>0</v>
          </cell>
          <cell r="Z201">
            <v>0</v>
          </cell>
          <cell r="AD201">
            <v>0</v>
          </cell>
          <cell r="AH201">
            <v>0</v>
          </cell>
          <cell r="AL201">
            <v>0</v>
          </cell>
          <cell r="AP201">
            <v>0</v>
          </cell>
          <cell r="AT201">
            <v>0</v>
          </cell>
          <cell r="AX201">
            <v>0</v>
          </cell>
          <cell r="BB201">
            <v>0</v>
          </cell>
          <cell r="BF201">
            <v>0</v>
          </cell>
          <cell r="BJ201">
            <v>0</v>
          </cell>
          <cell r="BM201">
            <v>0</v>
          </cell>
          <cell r="BN201">
            <v>0</v>
          </cell>
        </row>
        <row r="202">
          <cell r="B202">
            <v>202</v>
          </cell>
          <cell r="C202" t="str">
            <v>Custo dos produtos vendidos (USD/ton)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245.23399350658582</v>
          </cell>
          <cell r="Q202">
            <v>245.23399350658582</v>
          </cell>
          <cell r="R202">
            <v>0</v>
          </cell>
          <cell r="S202">
            <v>0</v>
          </cell>
          <cell r="T202">
            <v>248.32565784938129</v>
          </cell>
          <cell r="U202">
            <v>251.92376992879122</v>
          </cell>
          <cell r="V202">
            <v>0</v>
          </cell>
          <cell r="W202">
            <v>0</v>
          </cell>
          <cell r="X202">
            <v>246.46958577673115</v>
          </cell>
          <cell r="Y202">
            <v>242.84716443427132</v>
          </cell>
          <cell r="Z202">
            <v>0</v>
          </cell>
          <cell r="AA202">
            <v>0</v>
          </cell>
          <cell r="AB202">
            <v>248.38637522951782</v>
          </cell>
          <cell r="AC202">
            <v>254.20465049177781</v>
          </cell>
          <cell r="AD202">
            <v>0</v>
          </cell>
          <cell r="AE202">
            <v>0</v>
          </cell>
          <cell r="AF202">
            <v>255.48228687264478</v>
          </cell>
          <cell r="AG202">
            <v>303.83892411499636</v>
          </cell>
          <cell r="AH202">
            <v>0</v>
          </cell>
          <cell r="AI202">
            <v>0</v>
          </cell>
          <cell r="AJ202">
            <v>256.25317117072802</v>
          </cell>
          <cell r="AK202">
            <v>254.78130923250117</v>
          </cell>
          <cell r="AL202">
            <v>0</v>
          </cell>
          <cell r="AM202">
            <v>0</v>
          </cell>
          <cell r="AN202">
            <v>255.00202215968886</v>
          </cell>
          <cell r="AO202">
            <v>251.09517118021316</v>
          </cell>
          <cell r="AP202">
            <v>0</v>
          </cell>
          <cell r="AQ202">
            <v>0</v>
          </cell>
          <cell r="AR202">
            <v>252.89294653737369</v>
          </cell>
          <cell r="AS202">
            <v>252.14139719355549</v>
          </cell>
          <cell r="AT202">
            <v>0</v>
          </cell>
          <cell r="AU202">
            <v>0</v>
          </cell>
          <cell r="AV202">
            <v>249.16988192190027</v>
          </cell>
          <cell r="AW202">
            <v>250.078746794453</v>
          </cell>
          <cell r="AX202">
            <v>0</v>
          </cell>
          <cell r="AY202">
            <v>0</v>
          </cell>
          <cell r="AZ202">
            <v>245.24068509585041</v>
          </cell>
          <cell r="BA202">
            <v>244.94702485393884</v>
          </cell>
          <cell r="BB202">
            <v>0</v>
          </cell>
          <cell r="BC202">
            <v>0</v>
          </cell>
          <cell r="BD202">
            <v>243.9168958298757</v>
          </cell>
          <cell r="BE202">
            <v>247.36708861587994</v>
          </cell>
          <cell r="BF202">
            <v>0</v>
          </cell>
          <cell r="BG202">
            <v>0</v>
          </cell>
          <cell r="BH202">
            <v>244.67040987681563</v>
          </cell>
          <cell r="BI202">
            <v>254.0703272135213</v>
          </cell>
          <cell r="BJ202">
            <v>0</v>
          </cell>
          <cell r="BK202">
            <v>0</v>
          </cell>
          <cell r="BL202">
            <v>237.5184983768107</v>
          </cell>
          <cell r="BM202">
            <v>237.5184983768107</v>
          </cell>
          <cell r="BN202">
            <v>236.88894466257</v>
          </cell>
          <cell r="BO202">
            <v>236.88894466257</v>
          </cell>
          <cell r="BP202">
            <v>243.4905361505958</v>
          </cell>
          <cell r="BQ202">
            <v>249.77105042485559</v>
          </cell>
          <cell r="BR202">
            <v>236.50775107594987</v>
          </cell>
          <cell r="BS202">
            <v>235.9625124633007</v>
          </cell>
          <cell r="BT202">
            <v>245.05039679931915</v>
          </cell>
          <cell r="BU202">
            <v>248.62200065777765</v>
          </cell>
          <cell r="BV202">
            <v>234.74692165194162</v>
          </cell>
          <cell r="BW202">
            <v>231.14123010072981</v>
          </cell>
          <cell r="BX202">
            <v>245.3084839776817</v>
          </cell>
          <cell r="BY202">
            <v>242.97036413013694</v>
          </cell>
          <cell r="BZ202">
            <v>231.93076999142755</v>
          </cell>
          <cell r="CA202">
            <v>218.60026652495134</v>
          </cell>
          <cell r="CB202">
            <v>241.89018970644523</v>
          </cell>
          <cell r="CC202">
            <v>225.56652119005108</v>
          </cell>
          <cell r="CD202">
            <v>229.74308209737464</v>
          </cell>
          <cell r="CE202">
            <v>217.19946774344069</v>
          </cell>
          <cell r="CF202">
            <v>236.54337575128488</v>
          </cell>
          <cell r="CG202">
            <v>208.6198609410724</v>
          </cell>
          <cell r="CH202">
            <v>227.94779611887728</v>
          </cell>
          <cell r="CI202">
            <v>218.04698745639658</v>
          </cell>
          <cell r="CJ202">
            <v>233.92406114566091</v>
          </cell>
          <cell r="CK202">
            <v>221.8796947665497</v>
          </cell>
          <cell r="CL202">
            <v>226.81139422552528</v>
          </cell>
          <cell r="CM202">
            <v>220.64076046474128</v>
          </cell>
          <cell r="CN202">
            <v>232.62641998291448</v>
          </cell>
          <cell r="CO202">
            <v>228.00118514695109</v>
          </cell>
          <cell r="CP202">
            <v>225.46670396527094</v>
          </cell>
          <cell r="CQ202">
            <v>218.71283442579971</v>
          </cell>
          <cell r="CR202">
            <v>231.1675186843994</v>
          </cell>
          <cell r="CS202">
            <v>226.9136266833691</v>
          </cell>
          <cell r="CT202">
            <v>225.38948574927321</v>
          </cell>
          <cell r="CU202">
            <v>221.9950020089172</v>
          </cell>
          <cell r="CV202">
            <v>232.17896453881514</v>
          </cell>
          <cell r="CW202">
            <v>237.75885959043353</v>
          </cell>
          <cell r="CX202">
            <v>225.47155050939634</v>
          </cell>
          <cell r="CY202">
            <v>222.44260212100144</v>
          </cell>
          <cell r="CZ202">
            <v>233.95299258202255</v>
          </cell>
          <cell r="DA202">
            <v>243.54120428420131</v>
          </cell>
          <cell r="DB202">
            <v>225.60653731224258</v>
          </cell>
          <cell r="DC202">
            <v>223.3262488907844</v>
          </cell>
          <cell r="DD202">
            <v>0</v>
          </cell>
          <cell r="DE202" t="e">
            <v>#DIV/0!</v>
          </cell>
          <cell r="DF202">
            <v>225.21558223054492</v>
          </cell>
          <cell r="DG202">
            <v>221.12222470296021</v>
          </cell>
        </row>
        <row r="203">
          <cell r="B203">
            <v>203</v>
          </cell>
          <cell r="C203" t="str">
            <v>Var. % MoM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R203">
            <v>0</v>
          </cell>
          <cell r="V203">
            <v>0</v>
          </cell>
          <cell r="Z203">
            <v>0</v>
          </cell>
          <cell r="AD203">
            <v>0</v>
          </cell>
          <cell r="AH203">
            <v>0</v>
          </cell>
          <cell r="AL203">
            <v>0</v>
          </cell>
          <cell r="AP203">
            <v>0</v>
          </cell>
          <cell r="AT203">
            <v>0</v>
          </cell>
          <cell r="AX203">
            <v>0</v>
          </cell>
          <cell r="BB203">
            <v>0</v>
          </cell>
          <cell r="BF203">
            <v>0</v>
          </cell>
          <cell r="BJ203">
            <v>0</v>
          </cell>
          <cell r="BM203">
            <v>0</v>
          </cell>
          <cell r="BN203">
            <v>0</v>
          </cell>
        </row>
        <row r="204">
          <cell r="B204">
            <v>204</v>
          </cell>
          <cell r="C204" t="str">
            <v>Lucro bruto (USD/ton)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18.864968598663438</v>
          </cell>
          <cell r="Q204">
            <v>18.864968598663438</v>
          </cell>
          <cell r="R204">
            <v>0</v>
          </cell>
          <cell r="S204">
            <v>0</v>
          </cell>
          <cell r="T204">
            <v>18.153859550469065</v>
          </cell>
          <cell r="U204">
            <v>17.707002937950392</v>
          </cell>
          <cell r="V204">
            <v>0</v>
          </cell>
          <cell r="W204">
            <v>0</v>
          </cell>
          <cell r="X204">
            <v>13.762633479500266</v>
          </cell>
          <cell r="Y204">
            <v>5.9260501718627552</v>
          </cell>
          <cell r="Z204">
            <v>0</v>
          </cell>
          <cell r="AA204">
            <v>0</v>
          </cell>
          <cell r="AB204">
            <v>10.343038571036658</v>
          </cell>
          <cell r="AC204">
            <v>-8.2592125289896217</v>
          </cell>
          <cell r="AD204">
            <v>0</v>
          </cell>
          <cell r="AE204">
            <v>0</v>
          </cell>
          <cell r="AF204">
            <v>5.7604885959097771</v>
          </cell>
          <cell r="AG204">
            <v>-38.186136717220791</v>
          </cell>
          <cell r="AH204">
            <v>0</v>
          </cell>
          <cell r="AI204">
            <v>0</v>
          </cell>
          <cell r="AJ204">
            <v>7.0863372810875376</v>
          </cell>
          <cell r="AK204">
            <v>17.194442021681226</v>
          </cell>
          <cell r="AL204">
            <v>0</v>
          </cell>
          <cell r="AM204">
            <v>0</v>
          </cell>
          <cell r="AN204">
            <v>6.907058228918288</v>
          </cell>
          <cell r="AO204">
            <v>6.0066972041039151</v>
          </cell>
          <cell r="AP204">
            <v>0</v>
          </cell>
          <cell r="AQ204">
            <v>0</v>
          </cell>
          <cell r="AR204">
            <v>6.9750827017965094</v>
          </cell>
          <cell r="AS204">
            <v>7.4707296112804613</v>
          </cell>
          <cell r="AT204">
            <v>0</v>
          </cell>
          <cell r="AU204">
            <v>0</v>
          </cell>
          <cell r="AV204">
            <v>9.1067312647887491</v>
          </cell>
          <cell r="AW204">
            <v>16.801288018793372</v>
          </cell>
          <cell r="AX204">
            <v>0</v>
          </cell>
          <cell r="AY204">
            <v>0</v>
          </cell>
          <cell r="AZ204">
            <v>11.59864061182904</v>
          </cell>
          <cell r="BA204">
            <v>21.699651236445561</v>
          </cell>
          <cell r="BB204">
            <v>0</v>
          </cell>
          <cell r="BC204">
            <v>0</v>
          </cell>
          <cell r="BD204">
            <v>13.944023552965774</v>
          </cell>
          <cell r="BE204">
            <v>29.164707851076514</v>
          </cell>
          <cell r="BF204">
            <v>0</v>
          </cell>
          <cell r="BG204">
            <v>0</v>
          </cell>
          <cell r="BH204">
            <v>13.899747859373605</v>
          </cell>
          <cell r="BI204">
            <v>13.482707166672526</v>
          </cell>
          <cell r="BJ204">
            <v>0</v>
          </cell>
          <cell r="BK204">
            <v>0</v>
          </cell>
          <cell r="BL204">
            <v>34.068412970709886</v>
          </cell>
          <cell r="BM204">
            <v>34.068412970709886</v>
          </cell>
          <cell r="BN204">
            <v>23.309302950890242</v>
          </cell>
          <cell r="BO204">
            <v>23.309302950890242</v>
          </cell>
          <cell r="BP204">
            <v>32.073459645814978</v>
          </cell>
          <cell r="BQ204">
            <v>29.740991484304146</v>
          </cell>
          <cell r="BR204">
            <v>24.482849693990175</v>
          </cell>
          <cell r="BS204">
            <v>25.748901336821291</v>
          </cell>
          <cell r="BT204">
            <v>27.357053779452514</v>
          </cell>
          <cell r="BU204">
            <v>19.650345726464224</v>
          </cell>
          <cell r="BV204">
            <v>23.675463027035022</v>
          </cell>
          <cell r="BW204">
            <v>22.017148975396594</v>
          </cell>
          <cell r="BX204">
            <v>25.663966282276249</v>
          </cell>
          <cell r="BY204">
            <v>16.743120140104395</v>
          </cell>
          <cell r="BZ204">
            <v>22.883517145672755</v>
          </cell>
          <cell r="CA204">
            <v>18.999672829608357</v>
          </cell>
          <cell r="CB204">
            <v>24.194582853111086</v>
          </cell>
          <cell r="CC204">
            <v>17.185148665235118</v>
          </cell>
          <cell r="CD204">
            <v>22.510859591432165</v>
          </cell>
          <cell r="CE204">
            <v>20.307665847880344</v>
          </cell>
          <cell r="CF204">
            <v>23.319989573649877</v>
          </cell>
          <cell r="CG204">
            <v>18.712633923953518</v>
          </cell>
          <cell r="CH204">
            <v>22.347165836742278</v>
          </cell>
          <cell r="CI204">
            <v>21.446723871630724</v>
          </cell>
          <cell r="CJ204">
            <v>22.229142949752088</v>
          </cell>
          <cell r="CK204">
            <v>17.203537148686934</v>
          </cell>
          <cell r="CL204">
            <v>24.644453134511593</v>
          </cell>
          <cell r="CM204">
            <v>36.328625306404092</v>
          </cell>
          <cell r="CN204">
            <v>21.783011225320678</v>
          </cell>
          <cell r="CO204">
            <v>19.891753841017561</v>
          </cell>
          <cell r="CP204">
            <v>26.681739290887606</v>
          </cell>
          <cell r="CQ204">
            <v>33.808118759687289</v>
          </cell>
          <cell r="CR204">
            <v>23.15705986119184</v>
          </cell>
          <cell r="CS204">
            <v>28.126046545296248</v>
          </cell>
          <cell r="CT204">
            <v>30.067584320628924</v>
          </cell>
          <cell r="CU204">
            <v>40.121763997782011</v>
          </cell>
          <cell r="CV204">
            <v>24.227361033388149</v>
          </cell>
          <cell r="CW204">
            <v>28.003913935023775</v>
          </cell>
          <cell r="CX204">
            <v>32.687031187651286</v>
          </cell>
          <cell r="CY204">
            <v>41.58415790577763</v>
          </cell>
          <cell r="CZ204">
            <v>25.626593362094468</v>
          </cell>
          <cell r="DA204">
            <v>32.380338819328671</v>
          </cell>
          <cell r="DB204">
            <v>34.3839028757221</v>
          </cell>
          <cell r="DC204">
            <v>43.000094636822752</v>
          </cell>
          <cell r="DD204">
            <v>0</v>
          </cell>
          <cell r="DE204" t="e">
            <v>#DIV/0!</v>
          </cell>
          <cell r="DF204">
            <v>34.644794206642842</v>
          </cell>
          <cell r="DG204">
            <v>37.454214387117844</v>
          </cell>
        </row>
        <row r="205">
          <cell r="B205">
            <v>205</v>
          </cell>
          <cell r="C205" t="str">
            <v>Margem bruta %</v>
          </cell>
          <cell r="L205">
            <v>0</v>
          </cell>
          <cell r="M205" t="e">
            <v>#DIV/0!</v>
          </cell>
          <cell r="N205" t="e">
            <v>#DIV/0!</v>
          </cell>
          <cell r="O205">
            <v>0</v>
          </cell>
          <cell r="P205">
            <v>7.1431437853001989E-2</v>
          </cell>
          <cell r="Q205">
            <v>7.1431437853001989E-2</v>
          </cell>
          <cell r="R205" t="e">
            <v>#DIV/0!</v>
          </cell>
          <cell r="S205" t="e">
            <v>#DIV/0!</v>
          </cell>
          <cell r="T205">
            <v>6.812478395189131E-2</v>
          </cell>
          <cell r="U205">
            <v>6.5671298382182969E-2</v>
          </cell>
          <cell r="V205" t="e">
            <v>#DIV/0!</v>
          </cell>
          <cell r="W205" t="e">
            <v>#DIV/0!</v>
          </cell>
          <cell r="X205">
            <v>5.2885970533684067E-2</v>
          </cell>
          <cell r="Y205">
            <v>2.3821094169020857E-2</v>
          </cell>
          <cell r="Z205" t="e">
            <v>#DIV/0!</v>
          </cell>
          <cell r="AA205" t="e">
            <v>#DIV/0!</v>
          </cell>
          <cell r="AB205">
            <v>3.9976276446905053E-2</v>
          </cell>
          <cell r="AC205">
            <v>-3.3581482939477207E-2</v>
          </cell>
          <cell r="AD205" t="e">
            <v>#DIV/0!</v>
          </cell>
          <cell r="AE205" t="e">
            <v>#DIV/0!</v>
          </cell>
          <cell r="AF205">
            <v>2.205032688685073E-2</v>
          </cell>
          <cell r="AG205">
            <v>-0.14374453620937441</v>
          </cell>
          <cell r="AH205" t="e">
            <v>#DIV/0!</v>
          </cell>
          <cell r="AI205" t="e">
            <v>#DIV/0!</v>
          </cell>
          <cell r="AJ205">
            <v>2.6909510550651602E-2</v>
          </cell>
          <cell r="AK205">
            <v>6.3220496468494675E-2</v>
          </cell>
          <cell r="AL205" t="e">
            <v>#DIV/0!</v>
          </cell>
          <cell r="AM205" t="e">
            <v>#DIV/0!</v>
          </cell>
          <cell r="AN205">
            <v>2.6371969305798607E-2</v>
          </cell>
          <cell r="AO205">
            <v>2.336310211143653E-2</v>
          </cell>
          <cell r="AP205" t="e">
            <v>#DIV/0!</v>
          </cell>
          <cell r="AQ205" t="e">
            <v>#DIV/0!</v>
          </cell>
          <cell r="AR205">
            <v>2.6840865042990627E-2</v>
          </cell>
          <cell r="AS205">
            <v>2.8776504792846602E-2</v>
          </cell>
          <cell r="AT205" t="e">
            <v>#DIV/0!</v>
          </cell>
          <cell r="AU205" t="e">
            <v>#DIV/0!</v>
          </cell>
          <cell r="AV205">
            <v>3.5259604624775565E-2</v>
          </cell>
          <cell r="AW205">
            <v>6.2954458285163009E-2</v>
          </cell>
          <cell r="AX205" t="e">
            <v>#DIV/0!</v>
          </cell>
          <cell r="AY205" t="e">
            <v>#DIV/0!</v>
          </cell>
          <cell r="AZ205">
            <v>4.5159130440289283E-2</v>
          </cell>
          <cell r="BA205">
            <v>8.1379792745251006E-2</v>
          </cell>
          <cell r="BB205" t="e">
            <v>#DIV/0!</v>
          </cell>
          <cell r="BC205" t="e">
            <v>#DIV/0!</v>
          </cell>
          <cell r="BD205">
            <v>5.4075753651771218E-2</v>
          </cell>
          <cell r="BE205">
            <v>0.10546601954528395</v>
          </cell>
          <cell r="BF205" t="e">
            <v>#DIV/0!</v>
          </cell>
          <cell r="BG205" t="e">
            <v>#DIV/0!</v>
          </cell>
          <cell r="BH205">
            <v>5.3756195150544278E-2</v>
          </cell>
          <cell r="BI205">
            <v>5.0392652798373988E-2</v>
          </cell>
          <cell r="BJ205" t="e">
            <v>#DIV/0!</v>
          </cell>
          <cell r="BK205" t="e">
            <v>#DIV/0!</v>
          </cell>
          <cell r="BL205">
            <v>0.12544202812158425</v>
          </cell>
          <cell r="BM205">
            <v>0.12544202812158425</v>
          </cell>
          <cell r="BN205">
            <v>8.9582859087958114E-2</v>
          </cell>
          <cell r="BO205">
            <v>8.9582859087958114E-2</v>
          </cell>
          <cell r="BP205">
            <v>0.11639205460466304</v>
          </cell>
          <cell r="BQ205">
            <v>0.1064032564792677</v>
          </cell>
          <cell r="BR205">
            <v>9.380740004338893E-2</v>
          </cell>
          <cell r="BS205">
            <v>9.8386619685172053E-2</v>
          </cell>
          <cell r="BT205">
            <v>0.10042696600745769</v>
          </cell>
          <cell r="BU205">
            <v>7.3247749875491722E-2</v>
          </cell>
          <cell r="BV205">
            <v>9.1615372470328749E-2</v>
          </cell>
          <cell r="BW205">
            <v>8.6969860747828101E-2</v>
          </cell>
          <cell r="BX205">
            <v>9.4710610830198688E-2</v>
          </cell>
          <cell r="BY205">
            <v>6.4467658224024171E-2</v>
          </cell>
          <cell r="BZ205">
            <v>8.9804686396412717E-2</v>
          </cell>
          <cell r="CA205">
            <v>7.9964973396967079E-2</v>
          </cell>
          <cell r="CB205">
            <v>9.0928100170391157E-2</v>
          </cell>
          <cell r="CC205">
            <v>7.0793122352072219E-2</v>
          </cell>
          <cell r="CD205">
            <v>8.9238881425300773E-2</v>
          </cell>
          <cell r="CE205">
            <v>8.5503393269962924E-2</v>
          </cell>
          <cell r="CF205">
            <v>8.9739427273599792E-2</v>
          </cell>
          <cell r="CG205">
            <v>8.2313942558294481E-2</v>
          </cell>
          <cell r="CH205">
            <v>8.9283322613200308E-2</v>
          </cell>
          <cell r="CI205">
            <v>8.9550258972168978E-2</v>
          </cell>
          <cell r="CJ205">
            <v>8.6780655460675343E-2</v>
          </cell>
          <cell r="CK205">
            <v>7.1956268161818174E-2</v>
          </cell>
          <cell r="CL205">
            <v>9.8007079148274612E-2</v>
          </cell>
          <cell r="CM205">
            <v>0.14137335931042791</v>
          </cell>
          <cell r="CN205">
            <v>8.5621869919952742E-2</v>
          </cell>
          <cell r="CO205">
            <v>8.0243325696271628E-2</v>
          </cell>
          <cell r="CP205">
            <v>0.10581758485727207</v>
          </cell>
          <cell r="CQ205">
            <v>0.13388242968833497</v>
          </cell>
          <cell r="CR205">
            <v>9.1053173050046413E-2</v>
          </cell>
          <cell r="CS205">
            <v>0.11028106407617136</v>
          </cell>
          <cell r="CT205">
            <v>0.11770112415523033</v>
          </cell>
          <cell r="CU205">
            <v>0.1530682855928284</v>
          </cell>
          <cell r="CV205">
            <v>9.448815655901513E-2</v>
          </cell>
          <cell r="CW205">
            <v>0.10537184558822829</v>
          </cell>
          <cell r="CX205">
            <v>0.12661609376987487</v>
          </cell>
          <cell r="CY205">
            <v>0.15749978487619942</v>
          </cell>
          <cell r="CZ205">
            <v>9.8723454191854007E-2</v>
          </cell>
          <cell r="DA205">
            <v>0.11735342755450984</v>
          </cell>
          <cell r="DB205">
            <v>0.13225064295003944</v>
          </cell>
          <cell r="DC205">
            <v>0.16145640745586026</v>
          </cell>
          <cell r="DD205" t="e">
            <v>#DIV/0!</v>
          </cell>
          <cell r="DE205" t="e">
            <v>#DIV/0!</v>
          </cell>
          <cell r="DF205">
            <v>0.13332080358552478</v>
          </cell>
          <cell r="DG205">
            <v>0.14484774606270387</v>
          </cell>
        </row>
        <row r="206">
          <cell r="B206">
            <v>206</v>
          </cell>
        </row>
        <row r="207">
          <cell r="B207">
            <v>207</v>
          </cell>
          <cell r="C207" t="str">
            <v>USD médio</v>
          </cell>
          <cell r="L207">
            <v>2.9260572459585501</v>
          </cell>
          <cell r="M207">
            <v>2.7182478260869569</v>
          </cell>
          <cell r="N207">
            <v>2.6543999999999999</v>
          </cell>
          <cell r="O207">
            <v>2.6543999999999999</v>
          </cell>
          <cell r="P207">
            <v>2.693023809523809</v>
          </cell>
          <cell r="Q207">
            <v>2.693023809523809</v>
          </cell>
          <cell r="R207">
            <v>2.3407</v>
          </cell>
          <cell r="S207">
            <v>2.3407</v>
          </cell>
          <cell r="T207">
            <v>2.6443674603174601</v>
          </cell>
          <cell r="U207">
            <v>2.5957111111111111</v>
          </cell>
          <cell r="V207">
            <v>2.3407</v>
          </cell>
          <cell r="W207">
            <v>2.3407</v>
          </cell>
          <cell r="X207">
            <v>2.6636608465608465</v>
          </cell>
          <cell r="Y207">
            <v>2.7022476190476188</v>
          </cell>
          <cell r="Z207">
            <v>2.3407</v>
          </cell>
          <cell r="AA207">
            <v>2.3407</v>
          </cell>
          <cell r="AB207">
            <v>2.6425406349206351</v>
          </cell>
          <cell r="AC207">
            <v>2.5791800000000005</v>
          </cell>
          <cell r="AD207">
            <v>2.3407</v>
          </cell>
          <cell r="AE207">
            <v>2.3407</v>
          </cell>
          <cell r="AF207">
            <v>2.6045953650793652</v>
          </cell>
          <cell r="AG207">
            <v>2.4528142857142856</v>
          </cell>
          <cell r="AH207">
            <v>2.3407</v>
          </cell>
          <cell r="AI207">
            <v>2.3407</v>
          </cell>
          <cell r="AJ207">
            <v>2.5727484102934106</v>
          </cell>
          <cell r="AK207">
            <v>2.4135136363636365</v>
          </cell>
          <cell r="AL207">
            <v>2.3407</v>
          </cell>
          <cell r="AM207">
            <v>2.3407</v>
          </cell>
          <cell r="AN207">
            <v>2.5442857122242839</v>
          </cell>
          <cell r="AO207">
            <v>2.3735095238095241</v>
          </cell>
          <cell r="AP207">
            <v>2.3407</v>
          </cell>
          <cell r="AQ207">
            <v>2.3407</v>
          </cell>
          <cell r="AR207">
            <v>2.5213288025440743</v>
          </cell>
          <cell r="AS207">
            <v>2.3606304347826086</v>
          </cell>
          <cell r="AT207">
            <v>2.3407</v>
          </cell>
          <cell r="AU207">
            <v>2.3407</v>
          </cell>
          <cell r="AV207">
            <v>2.4961155493513463</v>
          </cell>
          <cell r="AW207">
            <v>2.2944095238095237</v>
          </cell>
          <cell r="AX207">
            <v>2.3407</v>
          </cell>
          <cell r="AY207">
            <v>2.3407</v>
          </cell>
          <cell r="AZ207">
            <v>2.4721489944162118</v>
          </cell>
          <cell r="BA207">
            <v>2.2564500000000001</v>
          </cell>
          <cell r="BB207">
            <v>2.3407</v>
          </cell>
          <cell r="BC207">
            <v>2.3407</v>
          </cell>
          <cell r="BD207">
            <v>2.4483931767420106</v>
          </cell>
          <cell r="BE207">
            <v>2.2108350000000003</v>
          </cell>
          <cell r="BF207">
            <v>2.3407</v>
          </cell>
          <cell r="BG207">
            <v>2.3407</v>
          </cell>
          <cell r="BH207">
            <v>2.4348172301953279</v>
          </cell>
          <cell r="BI207">
            <v>2.2854818181818182</v>
          </cell>
          <cell r="BJ207">
            <v>2.3407</v>
          </cell>
          <cell r="BK207">
            <v>2.3407</v>
          </cell>
          <cell r="BL207">
            <v>2.2738681818181816</v>
          </cell>
          <cell r="BM207">
            <v>2.2738681818181816</v>
          </cell>
          <cell r="BN207">
            <v>2.29</v>
          </cell>
          <cell r="BO207">
            <v>2.29</v>
          </cell>
          <cell r="BP207">
            <v>2.2182257575757576</v>
          </cell>
          <cell r="BQ207">
            <v>2.1625833333333335</v>
          </cell>
          <cell r="BR207">
            <v>2.27338165395</v>
          </cell>
          <cell r="BS207">
            <v>2.2567633079</v>
          </cell>
          <cell r="BT207">
            <v>2.1961374615722438</v>
          </cell>
          <cell r="BU207">
            <v>2.1519608695652166</v>
          </cell>
          <cell r="BV207">
            <v>2.2755877693</v>
          </cell>
          <cell r="BW207">
            <v>2.2799999999999998</v>
          </cell>
          <cell r="BX207">
            <v>2.179425318401405</v>
          </cell>
          <cell r="BY207">
            <v>2.1292888888888886</v>
          </cell>
          <cell r="BZ207">
            <v>2.2791908269750003</v>
          </cell>
          <cell r="CA207">
            <v>2.29</v>
          </cell>
          <cell r="CB207">
            <v>2.1791602547211242</v>
          </cell>
          <cell r="CC207">
            <v>2.1781000000000001</v>
          </cell>
          <cell r="CD207">
            <v>2.2833526615800004</v>
          </cell>
          <cell r="CE207">
            <v>2.2999999999999998</v>
          </cell>
          <cell r="CF207">
            <v>2.1906819582993493</v>
          </cell>
          <cell r="CG207">
            <v>2.2483</v>
          </cell>
          <cell r="CH207">
            <v>2.2877938846500006</v>
          </cell>
          <cell r="CI207">
            <v>2.31</v>
          </cell>
          <cell r="CJ207">
            <v>2.1904818145967213</v>
          </cell>
          <cell r="CK207">
            <v>2.1892809523809524</v>
          </cell>
          <cell r="CL207">
            <v>2.2923947582714286</v>
          </cell>
          <cell r="CM207">
            <v>2.3199999999999998</v>
          </cell>
          <cell r="CN207">
            <v>2.1861569138590875</v>
          </cell>
          <cell r="CO207">
            <v>2.1558826086956517</v>
          </cell>
          <cell r="CP207">
            <v>2.2983454134875001</v>
          </cell>
          <cell r="CQ207">
            <v>2.34</v>
          </cell>
          <cell r="CR207">
            <v>2.1842222567636336</v>
          </cell>
          <cell r="CS207">
            <v>2.1687449999999999</v>
          </cell>
          <cell r="CT207">
            <v>2.3051959230999999</v>
          </cell>
          <cell r="CU207">
            <v>2.36</v>
          </cell>
          <cell r="CV207">
            <v>2.1806281263253657</v>
          </cell>
          <cell r="CW207">
            <v>2.148280952380953</v>
          </cell>
          <cell r="CX207">
            <v>2.3117667183899999</v>
          </cell>
          <cell r="CY207">
            <v>2.3709038759999999</v>
          </cell>
          <cell r="CZ207">
            <v>2.1785619330230599</v>
          </cell>
          <cell r="DA207">
            <v>2.1579000000000006</v>
          </cell>
          <cell r="DB207">
            <v>2.3188788349</v>
          </cell>
          <cell r="DC207">
            <v>2.39</v>
          </cell>
          <cell r="DD207">
            <v>2.2884000000000002</v>
          </cell>
          <cell r="DE207">
            <v>2.2884000000000002</v>
          </cell>
          <cell r="DF207">
            <v>2.3264722653250001</v>
          </cell>
          <cell r="DG207">
            <v>2.41</v>
          </cell>
        </row>
        <row r="208">
          <cell r="B208">
            <v>208</v>
          </cell>
          <cell r="C208" t="str">
            <v>USD final do mês</v>
          </cell>
          <cell r="L208">
            <v>2.6543999999999999</v>
          </cell>
          <cell r="M208">
            <v>2.6543999999999999</v>
          </cell>
          <cell r="N208">
            <v>2.6543999999999999</v>
          </cell>
          <cell r="O208">
            <v>2.6543999999999999</v>
          </cell>
          <cell r="P208">
            <v>2.6587000000000001</v>
          </cell>
          <cell r="Q208">
            <v>2.6587000000000001</v>
          </cell>
          <cell r="R208">
            <v>2.3407</v>
          </cell>
          <cell r="S208">
            <v>2.3407</v>
          </cell>
          <cell r="T208">
            <v>2.6320000000000001</v>
          </cell>
          <cell r="U208">
            <v>2.6320000000000001</v>
          </cell>
          <cell r="V208">
            <v>2.3407</v>
          </cell>
          <cell r="W208">
            <v>2.3407</v>
          </cell>
          <cell r="X208">
            <v>2.6661999999999999</v>
          </cell>
          <cell r="Y208">
            <v>2.6661999999999999</v>
          </cell>
          <cell r="Z208">
            <v>2.3407</v>
          </cell>
          <cell r="AA208">
            <v>2.3407</v>
          </cell>
          <cell r="AB208">
            <v>2.5312999999999999</v>
          </cell>
          <cell r="AC208">
            <v>2.5312999999999999</v>
          </cell>
          <cell r="AD208">
            <v>2.3407</v>
          </cell>
          <cell r="AE208">
            <v>2.3407</v>
          </cell>
          <cell r="AF208">
            <v>2.4037999999999999</v>
          </cell>
          <cell r="AG208">
            <v>2.4037999999999999</v>
          </cell>
          <cell r="AH208">
            <v>2.3407</v>
          </cell>
          <cell r="AI208">
            <v>2.3407</v>
          </cell>
          <cell r="AJ208">
            <v>2.3504</v>
          </cell>
          <cell r="AK208">
            <v>2.3504</v>
          </cell>
          <cell r="AL208">
            <v>2.3407</v>
          </cell>
          <cell r="AM208">
            <v>2.3407</v>
          </cell>
          <cell r="AN208">
            <v>2.3904999999999998</v>
          </cell>
          <cell r="AO208">
            <v>2.3904999999999998</v>
          </cell>
          <cell r="AP208">
            <v>2.3407</v>
          </cell>
          <cell r="AQ208">
            <v>2.3407</v>
          </cell>
          <cell r="AR208">
            <v>2.3637000000000001</v>
          </cell>
          <cell r="AS208">
            <v>2.3637000000000001</v>
          </cell>
          <cell r="AT208">
            <v>2.3407</v>
          </cell>
          <cell r="AU208">
            <v>2.3407</v>
          </cell>
          <cell r="AV208">
            <v>2.2222</v>
          </cell>
          <cell r="AW208">
            <v>2.2222</v>
          </cell>
          <cell r="AX208">
            <v>2.3407</v>
          </cell>
          <cell r="AY208">
            <v>2.3407</v>
          </cell>
          <cell r="AZ208">
            <v>2.2543000000000002</v>
          </cell>
          <cell r="BA208">
            <v>2.2543000000000002</v>
          </cell>
          <cell r="BB208">
            <v>2.3407</v>
          </cell>
          <cell r="BC208">
            <v>2.3407</v>
          </cell>
          <cell r="BD208">
            <v>2.2069999999999999</v>
          </cell>
          <cell r="BE208">
            <v>2.2069999999999999</v>
          </cell>
          <cell r="BF208">
            <v>2.3407</v>
          </cell>
          <cell r="BG208">
            <v>2.3407</v>
          </cell>
          <cell r="BH208">
            <v>2.3407</v>
          </cell>
          <cell r="BI208">
            <v>2.3407</v>
          </cell>
          <cell r="BJ208">
            <v>2.3407</v>
          </cell>
          <cell r="BK208">
            <v>2.3407</v>
          </cell>
          <cell r="BL208">
            <v>2.2160000000000002</v>
          </cell>
          <cell r="BM208">
            <v>2.2160000000000002</v>
          </cell>
          <cell r="BN208">
            <v>2.29</v>
          </cell>
          <cell r="BO208">
            <v>2.29</v>
          </cell>
          <cell r="BP208">
            <v>2.1355</v>
          </cell>
          <cell r="BQ208">
            <v>2.1355</v>
          </cell>
          <cell r="BR208">
            <v>2.2567633079</v>
          </cell>
          <cell r="BS208">
            <v>2.2567633079</v>
          </cell>
          <cell r="BT208">
            <v>2.1724000000000001</v>
          </cell>
          <cell r="BU208">
            <v>2.1724000000000001</v>
          </cell>
          <cell r="BV208">
            <v>2.2799999999999998</v>
          </cell>
          <cell r="BW208">
            <v>2.2799999999999998</v>
          </cell>
          <cell r="BX208">
            <v>2.0891999999999999</v>
          </cell>
          <cell r="BY208">
            <v>2.0891999999999999</v>
          </cell>
          <cell r="BZ208">
            <v>2.29</v>
          </cell>
          <cell r="CA208">
            <v>2.29</v>
          </cell>
          <cell r="CB208">
            <v>2.3005</v>
          </cell>
          <cell r="CC208">
            <v>2.3005</v>
          </cell>
          <cell r="CD208">
            <v>2.2999999999999998</v>
          </cell>
          <cell r="CE208">
            <v>2.2999999999999998</v>
          </cell>
          <cell r="CF208">
            <v>2.1642999999999999</v>
          </cell>
          <cell r="CG208">
            <v>2.1642999999999999</v>
          </cell>
          <cell r="CH208">
            <v>2.31</v>
          </cell>
          <cell r="CI208">
            <v>2.31</v>
          </cell>
          <cell r="CJ208">
            <v>2.1762000000000001</v>
          </cell>
          <cell r="CK208">
            <v>2.1762000000000001</v>
          </cell>
          <cell r="CL208">
            <v>2.3199999999999998</v>
          </cell>
          <cell r="CM208">
            <v>2.3199999999999998</v>
          </cell>
          <cell r="CN208">
            <v>2.1387999999999998</v>
          </cell>
          <cell r="CO208">
            <v>2.1387999999999998</v>
          </cell>
          <cell r="CP208">
            <v>2.34</v>
          </cell>
          <cell r="CQ208">
            <v>2.34</v>
          </cell>
          <cell r="CR208">
            <v>2.1741999999999999</v>
          </cell>
          <cell r="CS208">
            <v>2.1741999999999999</v>
          </cell>
          <cell r="CT208">
            <v>2.36</v>
          </cell>
          <cell r="CU208">
            <v>2.36</v>
          </cell>
          <cell r="CV208">
            <v>2.1429999999999998</v>
          </cell>
          <cell r="CW208">
            <v>2.1429999999999998</v>
          </cell>
          <cell r="CX208">
            <v>2.3709038759999999</v>
          </cell>
          <cell r="CY208">
            <v>2.3709038759999999</v>
          </cell>
          <cell r="CZ208">
            <v>2.1667999999999998</v>
          </cell>
          <cell r="DA208">
            <v>2.1667999999999998</v>
          </cell>
          <cell r="DB208">
            <v>2.39</v>
          </cell>
          <cell r="DC208">
            <v>2.39</v>
          </cell>
          <cell r="DD208">
            <v>2.41</v>
          </cell>
          <cell r="DE208">
            <v>2.41</v>
          </cell>
          <cell r="DF208">
            <v>2.41</v>
          </cell>
          <cell r="DG208">
            <v>2.41</v>
          </cell>
        </row>
        <row r="209">
          <cell r="B209">
            <v>209</v>
          </cell>
          <cell r="C209" t="str">
            <v>Var. % d Dólar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1.6199517781796402E-3</v>
          </cell>
          <cell r="Q209">
            <v>1.6199517781796402E-3</v>
          </cell>
          <cell r="R209">
            <v>-0.11818113321277879</v>
          </cell>
          <cell r="S209">
            <v>-0.11818113321277879</v>
          </cell>
          <cell r="T209">
            <v>-1.0042501974649287E-2</v>
          </cell>
          <cell r="U209">
            <v>-1.0042501974649287E-2</v>
          </cell>
          <cell r="V209">
            <v>0</v>
          </cell>
          <cell r="W209">
            <v>0</v>
          </cell>
          <cell r="X209">
            <v>1.2993920972644402E-2</v>
          </cell>
          <cell r="Y209">
            <v>1.2993920972644402E-2</v>
          </cell>
          <cell r="Z209">
            <v>0</v>
          </cell>
          <cell r="AA209">
            <v>0</v>
          </cell>
          <cell r="AB209">
            <v>-5.0596354362013374E-2</v>
          </cell>
          <cell r="AC209">
            <v>-5.0596354362013374E-2</v>
          </cell>
          <cell r="AD209">
            <v>0</v>
          </cell>
          <cell r="AE209">
            <v>0</v>
          </cell>
          <cell r="AF209">
            <v>-5.0369375419744733E-2</v>
          </cell>
          <cell r="AG209">
            <v>-5.0369375419744733E-2</v>
          </cell>
          <cell r="AH209">
            <v>0</v>
          </cell>
          <cell r="AI209">
            <v>0</v>
          </cell>
          <cell r="AJ209">
            <v>-2.2214826524669218E-2</v>
          </cell>
          <cell r="AK209">
            <v>-2.2214826524669218E-2</v>
          </cell>
          <cell r="AL209">
            <v>0</v>
          </cell>
          <cell r="AM209">
            <v>0</v>
          </cell>
          <cell r="AN209">
            <v>1.7060925799863735E-2</v>
          </cell>
          <cell r="AO209">
            <v>1.7060925799863735E-2</v>
          </cell>
          <cell r="AP209">
            <v>0</v>
          </cell>
          <cell r="AQ209">
            <v>0</v>
          </cell>
          <cell r="AR209">
            <v>-1.1211043714703939E-2</v>
          </cell>
          <cell r="AS209">
            <v>-1.1211043714703939E-2</v>
          </cell>
          <cell r="AT209">
            <v>0</v>
          </cell>
          <cell r="AU209">
            <v>0</v>
          </cell>
          <cell r="AV209">
            <v>-5.9863772898422041E-2</v>
          </cell>
          <cell r="AW209">
            <v>-5.9863772898422041E-2</v>
          </cell>
          <cell r="AX209">
            <v>0</v>
          </cell>
          <cell r="AY209">
            <v>0</v>
          </cell>
          <cell r="AZ209">
            <v>1.4445144451444625E-2</v>
          </cell>
          <cell r="BA209">
            <v>1.4445144451444625E-2</v>
          </cell>
          <cell r="BB209">
            <v>0</v>
          </cell>
          <cell r="BC209">
            <v>0</v>
          </cell>
          <cell r="BD209">
            <v>-2.0982123053719715E-2</v>
          </cell>
          <cell r="BE209">
            <v>-2.0982123053719715E-2</v>
          </cell>
          <cell r="BF209">
            <v>0</v>
          </cell>
          <cell r="BG209">
            <v>0</v>
          </cell>
          <cell r="BH209">
            <v>6.0579972813774363E-2</v>
          </cell>
          <cell r="BI209">
            <v>6.0579972813774363E-2</v>
          </cell>
          <cell r="BJ209">
            <v>0</v>
          </cell>
          <cell r="BK209">
            <v>0</v>
          </cell>
          <cell r="BL209">
            <v>-5.327466142606907E-2</v>
          </cell>
          <cell r="BM209">
            <v>-5.327466142606907E-2</v>
          </cell>
          <cell r="BN209">
            <v>-2.1660187123510033E-2</v>
          </cell>
          <cell r="BO209">
            <v>-2.1660187123510033E-2</v>
          </cell>
          <cell r="BP209">
            <v>-3.6326714801444115E-2</v>
          </cell>
          <cell r="BQ209">
            <v>-3.6326714801444115E-2</v>
          </cell>
          <cell r="BR209">
            <v>-1.4513839344978186E-2</v>
          </cell>
          <cell r="BS209">
            <v>-1.4513839344978186E-2</v>
          </cell>
          <cell r="BT209">
            <v>1.7279325684851354E-2</v>
          </cell>
          <cell r="BU209">
            <v>1.7279325684851354E-2</v>
          </cell>
          <cell r="BV209">
            <v>1.029646840617171E-2</v>
          </cell>
          <cell r="BW209">
            <v>1.029646840617171E-2</v>
          </cell>
          <cell r="BX209">
            <v>-3.8298655864481779E-2</v>
          </cell>
          <cell r="BY209">
            <v>-3.8298655864481779E-2</v>
          </cell>
          <cell r="BZ209">
            <v>4.3859649122808264E-3</v>
          </cell>
          <cell r="CA209">
            <v>4.3859649122808264E-3</v>
          </cell>
          <cell r="CB209">
            <v>0.10113919203522892</v>
          </cell>
          <cell r="CC209">
            <v>0.10113919203522892</v>
          </cell>
          <cell r="CD209">
            <v>4.366812227074135E-3</v>
          </cell>
          <cell r="CE209">
            <v>4.366812227074135E-3</v>
          </cell>
          <cell r="CF209">
            <v>-5.9204520756357404E-2</v>
          </cell>
          <cell r="CG209">
            <v>-5.9204520756357404E-2</v>
          </cell>
          <cell r="CH209">
            <v>4.3478260869567187E-3</v>
          </cell>
          <cell r="CI209">
            <v>4.3478260869567187E-3</v>
          </cell>
          <cell r="CJ209">
            <v>5.4983135424850893E-3</v>
          </cell>
          <cell r="CK209">
            <v>5.4983135424850893E-3</v>
          </cell>
          <cell r="CL209">
            <v>4.3290043290042934E-3</v>
          </cell>
          <cell r="CM209">
            <v>4.3290043290042934E-3</v>
          </cell>
          <cell r="CN209">
            <v>-1.7185920411727063E-2</v>
          </cell>
          <cell r="CO209">
            <v>-1.7185920411727063E-2</v>
          </cell>
          <cell r="CP209">
            <v>8.6206896551723755E-3</v>
          </cell>
          <cell r="CQ209">
            <v>8.6206896551723755E-3</v>
          </cell>
          <cell r="CR209">
            <v>1.6551337198429161E-2</v>
          </cell>
          <cell r="CS209">
            <v>1.6551337198429161E-2</v>
          </cell>
          <cell r="CT209">
            <v>8.5470085470085166E-3</v>
          </cell>
          <cell r="CU209">
            <v>8.5470085470085166E-3</v>
          </cell>
          <cell r="CV209">
            <v>-1.4350105786036349E-2</v>
          </cell>
          <cell r="CW209">
            <v>-1.4350105786036349E-2</v>
          </cell>
          <cell r="CX209">
            <v>4.6202864406779121E-3</v>
          </cell>
          <cell r="CY209">
            <v>4.6202864406779121E-3</v>
          </cell>
          <cell r="CZ209">
            <v>1.1105926271582023E-2</v>
          </cell>
          <cell r="DA209">
            <v>1.1105926271582023E-2</v>
          </cell>
          <cell r="DB209">
            <v>8.0543644950370474E-3</v>
          </cell>
          <cell r="DC209">
            <v>8.0543644950370474E-3</v>
          </cell>
          <cell r="DD209">
            <v>0.11223924681558062</v>
          </cell>
          <cell r="DE209">
            <v>0.11223924681558062</v>
          </cell>
          <cell r="DF209">
            <v>8.3682008368199945E-3</v>
          </cell>
          <cell r="DG209">
            <v>8.3682008368199945E-3</v>
          </cell>
        </row>
        <row r="210">
          <cell r="B210">
            <v>210</v>
          </cell>
        </row>
        <row r="211">
          <cell r="B211">
            <v>211</v>
          </cell>
        </row>
        <row r="212">
          <cell r="B212">
            <v>212</v>
          </cell>
          <cell r="C212" t="str">
            <v>DEMONSTRATIVO DE FLUXO DE CAIXA</v>
          </cell>
        </row>
        <row r="213">
          <cell r="B213">
            <v>213</v>
          </cell>
          <cell r="C213" t="str">
            <v>Atividade operacional</v>
          </cell>
        </row>
        <row r="214">
          <cell r="B214">
            <v>214</v>
          </cell>
          <cell r="C214" t="str">
            <v>Lucro líquido (prejuízo) do exercício / período</v>
          </cell>
          <cell r="D214">
            <v>1888</v>
          </cell>
          <cell r="G214">
            <v>1888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-4.9366926999999796</v>
          </cell>
          <cell r="Q214">
            <v>-4.9366926999999796</v>
          </cell>
          <cell r="R214">
            <v>0</v>
          </cell>
          <cell r="S214">
            <v>0</v>
          </cell>
          <cell r="T214">
            <v>-6.6333355599999093</v>
          </cell>
          <cell r="U214">
            <v>-1.6966428599999297</v>
          </cell>
          <cell r="V214">
            <v>0</v>
          </cell>
          <cell r="W214">
            <v>0</v>
          </cell>
          <cell r="X214">
            <v>-18.465004769999993</v>
          </cell>
          <cell r="Y214">
            <v>-11.831669210000083</v>
          </cell>
          <cell r="Z214">
            <v>0</v>
          </cell>
          <cell r="AA214">
            <v>0</v>
          </cell>
          <cell r="AB214">
            <v>-14.622961080000076</v>
          </cell>
          <cell r="AC214">
            <v>3.8420436899999171</v>
          </cell>
          <cell r="AD214">
            <v>0</v>
          </cell>
          <cell r="AE214">
            <v>0</v>
          </cell>
          <cell r="AF214">
            <v>-17.344949530000083</v>
          </cell>
          <cell r="AG214">
            <v>-2.7219884500000067</v>
          </cell>
          <cell r="AH214">
            <v>0</v>
          </cell>
          <cell r="AI214">
            <v>0</v>
          </cell>
          <cell r="AJ214">
            <v>-1.2891624300001496</v>
          </cell>
          <cell r="AK214">
            <v>16.055787099999932</v>
          </cell>
          <cell r="AL214">
            <v>0</v>
          </cell>
          <cell r="AM214">
            <v>0</v>
          </cell>
          <cell r="AN214">
            <v>-11.886901500000082</v>
          </cell>
          <cell r="AO214">
            <v>-10.597739069999932</v>
          </cell>
          <cell r="AP214">
            <v>0</v>
          </cell>
          <cell r="AQ214">
            <v>0</v>
          </cell>
          <cell r="AR214">
            <v>-21.786518769999947</v>
          </cell>
          <cell r="AS214">
            <v>-9.8996172699998652</v>
          </cell>
          <cell r="AT214">
            <v>0</v>
          </cell>
          <cell r="AU214">
            <v>0</v>
          </cell>
          <cell r="AV214">
            <v>-18.322288189999824</v>
          </cell>
          <cell r="AW214">
            <v>3.4642305800001232</v>
          </cell>
          <cell r="AX214">
            <v>0</v>
          </cell>
          <cell r="AY214">
            <v>0</v>
          </cell>
          <cell r="AZ214">
            <v>-22.400106820000154</v>
          </cell>
          <cell r="BA214">
            <v>-4.0778186300003298</v>
          </cell>
          <cell r="BB214">
            <v>0</v>
          </cell>
          <cell r="BC214">
            <v>0</v>
          </cell>
          <cell r="BD214">
            <v>-16.898224379999711</v>
          </cell>
          <cell r="BE214">
            <v>5.5018824400004434</v>
          </cell>
          <cell r="BF214">
            <v>0</v>
          </cell>
          <cell r="BG214">
            <v>0</v>
          </cell>
          <cell r="BH214">
            <v>-40.334246159999594</v>
          </cell>
          <cell r="BI214">
            <v>-23.436021779999884</v>
          </cell>
          <cell r="BJ214">
            <v>0</v>
          </cell>
          <cell r="BK214">
            <v>0</v>
          </cell>
          <cell r="BL214">
            <v>11.72514786999999</v>
          </cell>
          <cell r="BM214">
            <v>11.72514786999999</v>
          </cell>
          <cell r="BN214">
            <v>1.7724686499999929</v>
          </cell>
          <cell r="BO214">
            <v>1.7724686499999929</v>
          </cell>
          <cell r="BP214">
            <v>18.118167270000047</v>
          </cell>
          <cell r="BQ214">
            <v>6.3930194000000569</v>
          </cell>
          <cell r="BR214">
            <v>2.5219144700000093</v>
          </cell>
          <cell r="BS214">
            <v>0.74944582000001625</v>
          </cell>
          <cell r="BT214">
            <v>14.044588079999976</v>
          </cell>
          <cell r="BU214">
            <v>-4.0735791900000713</v>
          </cell>
          <cell r="BV214">
            <v>-0.9286439799999946</v>
          </cell>
          <cell r="BW214">
            <v>-3.4505584500000039</v>
          </cell>
          <cell r="BX214">
            <v>16.377890500000106</v>
          </cell>
          <cell r="BY214">
            <v>2.3333024200001304</v>
          </cell>
          <cell r="BZ214">
            <v>-2.4296986099999991</v>
          </cell>
          <cell r="CA214">
            <v>-1.5010546300000047</v>
          </cell>
          <cell r="CB214">
            <v>-4.7878837499999758</v>
          </cell>
          <cell r="CC214">
            <v>-21.165774250000084</v>
          </cell>
          <cell r="CD214">
            <v>-7.1785585400000009</v>
          </cell>
          <cell r="CE214">
            <v>-4.7488599300000018</v>
          </cell>
          <cell r="CF214">
            <v>4.082484500000076</v>
          </cell>
          <cell r="CG214">
            <v>8.8703682500000518</v>
          </cell>
          <cell r="CH214">
            <v>-12.581685100000001</v>
          </cell>
          <cell r="CI214">
            <v>-5.4031265600000005</v>
          </cell>
          <cell r="CJ214">
            <v>-0.10438904999992694</v>
          </cell>
          <cell r="CK214">
            <v>-4.1868735500000032</v>
          </cell>
          <cell r="CL214">
            <v>-11.549805559999996</v>
          </cell>
          <cell r="CM214">
            <v>1.0318795400000047</v>
          </cell>
          <cell r="CN214">
            <v>1.843560970000129</v>
          </cell>
          <cell r="CO214">
            <v>1.9479500200000559</v>
          </cell>
          <cell r="CP214">
            <v>-10.911336549999998</v>
          </cell>
          <cell r="CQ214">
            <v>0.63846900999999789</v>
          </cell>
          <cell r="CR214">
            <v>4.6436413099999392</v>
          </cell>
          <cell r="CS214">
            <v>2.80008033999981</v>
          </cell>
          <cell r="CT214">
            <v>-3.3549368900000349</v>
          </cell>
          <cell r="CU214">
            <v>7.556399659999963</v>
          </cell>
          <cell r="CV214">
            <v>15.196021509999897</v>
          </cell>
          <cell r="CW214">
            <v>10.552380199999957</v>
          </cell>
          <cell r="CX214">
            <v>6.5609774099999392</v>
          </cell>
          <cell r="CY214">
            <v>9.9159142999999741</v>
          </cell>
          <cell r="CZ214">
            <v>27.479803549999914</v>
          </cell>
          <cell r="DA214">
            <v>12.283782040000018</v>
          </cell>
          <cell r="DB214">
            <v>13.59397113999994</v>
          </cell>
          <cell r="DC214">
            <v>7.0329937300000021</v>
          </cell>
          <cell r="DD214">
            <v>0</v>
          </cell>
          <cell r="DE214">
            <v>-27.479803549999914</v>
          </cell>
          <cell r="DF214">
            <v>14.730986209999948</v>
          </cell>
          <cell r="DG214">
            <v>1.137015070000007</v>
          </cell>
        </row>
        <row r="215">
          <cell r="B215">
            <v>215</v>
          </cell>
          <cell r="C215" t="str">
            <v>Ajustes</v>
          </cell>
        </row>
        <row r="216">
          <cell r="B216">
            <v>216</v>
          </cell>
          <cell r="C216" t="str">
            <v>Depreciações e amortizações</v>
          </cell>
          <cell r="D216">
            <v>1381</v>
          </cell>
          <cell r="E216">
            <v>1555</v>
          </cell>
          <cell r="F216">
            <v>1727</v>
          </cell>
          <cell r="G216">
            <v>1381</v>
          </cell>
          <cell r="H216">
            <v>1555</v>
          </cell>
          <cell r="I216">
            <v>1727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0.22673697999999998</v>
          </cell>
          <cell r="Q216">
            <v>0.22673697999999998</v>
          </cell>
          <cell r="R216">
            <v>0</v>
          </cell>
          <cell r="S216">
            <v>0</v>
          </cell>
          <cell r="T216">
            <v>0.45499957999999996</v>
          </cell>
          <cell r="U216">
            <v>0.22826259999999998</v>
          </cell>
          <cell r="V216">
            <v>0</v>
          </cell>
          <cell r="W216">
            <v>0</v>
          </cell>
          <cell r="X216">
            <v>0.81291526000000003</v>
          </cell>
          <cell r="Y216">
            <v>0.35791568000000007</v>
          </cell>
          <cell r="Z216">
            <v>0</v>
          </cell>
          <cell r="AA216">
            <v>0</v>
          </cell>
          <cell r="AB216">
            <v>1.18837354</v>
          </cell>
          <cell r="AC216">
            <v>0.37545827999999992</v>
          </cell>
          <cell r="AD216">
            <v>0</v>
          </cell>
          <cell r="AE216">
            <v>0</v>
          </cell>
          <cell r="AF216">
            <v>1.56624144</v>
          </cell>
          <cell r="AG216">
            <v>0.37786790000000003</v>
          </cell>
          <cell r="AH216">
            <v>0</v>
          </cell>
          <cell r="AI216">
            <v>0</v>
          </cell>
          <cell r="AJ216">
            <v>1.94042198</v>
          </cell>
          <cell r="AK216">
            <v>0.37418054000000001</v>
          </cell>
          <cell r="AL216">
            <v>0</v>
          </cell>
          <cell r="AM216">
            <v>0</v>
          </cell>
          <cell r="AN216">
            <v>2.3287977599999996</v>
          </cell>
          <cell r="AO216">
            <v>0.38837577999999962</v>
          </cell>
          <cell r="AP216">
            <v>0</v>
          </cell>
          <cell r="AQ216">
            <v>0</v>
          </cell>
          <cell r="AR216">
            <v>2.7270063199999997</v>
          </cell>
          <cell r="AS216">
            <v>0.39820856000000004</v>
          </cell>
          <cell r="AT216">
            <v>0</v>
          </cell>
          <cell r="AU216">
            <v>0</v>
          </cell>
          <cell r="AV216">
            <v>3.1104417800000004</v>
          </cell>
          <cell r="AW216">
            <v>0.38343546000000073</v>
          </cell>
          <cell r="AX216">
            <v>0</v>
          </cell>
          <cell r="AY216">
            <v>0</v>
          </cell>
          <cell r="AZ216">
            <v>3.5324910599999999</v>
          </cell>
          <cell r="BA216">
            <v>0.42204927999999953</v>
          </cell>
          <cell r="BB216">
            <v>0</v>
          </cell>
          <cell r="BC216">
            <v>0</v>
          </cell>
          <cell r="BD216">
            <v>3.9547694199999999</v>
          </cell>
          <cell r="BE216">
            <v>0.42227835999999996</v>
          </cell>
          <cell r="BF216">
            <v>0</v>
          </cell>
          <cell r="BG216">
            <v>0</v>
          </cell>
          <cell r="BH216">
            <v>4.3750924600000003</v>
          </cell>
          <cell r="BI216">
            <v>0.42032304000000043</v>
          </cell>
          <cell r="BJ216">
            <v>0</v>
          </cell>
          <cell r="BK216">
            <v>0</v>
          </cell>
          <cell r="BL216">
            <v>0.45961542999999999</v>
          </cell>
          <cell r="BM216">
            <v>0.45961542999999999</v>
          </cell>
          <cell r="BN216">
            <v>0.46078182000000001</v>
          </cell>
          <cell r="BO216">
            <v>0.46078182000000001</v>
          </cell>
          <cell r="BP216">
            <v>0.99947129000000001</v>
          </cell>
          <cell r="BQ216">
            <v>0.53985586000000008</v>
          </cell>
          <cell r="BR216">
            <v>0.98242383</v>
          </cell>
          <cell r="BS216">
            <v>0.52164200999999999</v>
          </cell>
          <cell r="BT216">
            <v>1.5317083900000001</v>
          </cell>
          <cell r="BU216">
            <v>0.53223710000000013</v>
          </cell>
          <cell r="BV216">
            <v>1.5061873299999999</v>
          </cell>
          <cell r="BW216">
            <v>0.52376350000000005</v>
          </cell>
          <cell r="BX216">
            <v>2.05908954</v>
          </cell>
          <cell r="BY216">
            <v>0.52738114999999985</v>
          </cell>
          <cell r="BZ216">
            <v>2.03051665</v>
          </cell>
          <cell r="CA216">
            <v>0.52432931999999999</v>
          </cell>
          <cell r="CB216">
            <v>2.5865328700000001</v>
          </cell>
          <cell r="CC216">
            <v>0.5274433300000001</v>
          </cell>
          <cell r="CD216">
            <v>2.5572651400000002</v>
          </cell>
          <cell r="CE216">
            <v>0.52674849000000001</v>
          </cell>
          <cell r="CF216">
            <v>3.1123259300000004</v>
          </cell>
          <cell r="CG216">
            <v>0.52579306000000026</v>
          </cell>
          <cell r="CH216">
            <v>3.0894997100000001</v>
          </cell>
          <cell r="CI216">
            <v>0.53223456999999996</v>
          </cell>
          <cell r="CJ216">
            <v>3.6390400900000004</v>
          </cell>
          <cell r="CK216">
            <v>0.52671416000000004</v>
          </cell>
          <cell r="CL216">
            <v>3.6287631999999999</v>
          </cell>
          <cell r="CM216">
            <v>0.53926348999999996</v>
          </cell>
          <cell r="CN216">
            <v>4.1654728500000004</v>
          </cell>
          <cell r="CO216">
            <v>0.52643276000000006</v>
          </cell>
          <cell r="CP216">
            <v>4.1708391899999997</v>
          </cell>
          <cell r="CQ216">
            <v>0.54207598999999995</v>
          </cell>
          <cell r="CR216">
            <v>4.7172570899999995</v>
          </cell>
          <cell r="CS216">
            <v>0.55178423999999904</v>
          </cell>
          <cell r="CT216">
            <v>4.71403602</v>
          </cell>
          <cell r="CU216">
            <v>0.54319683000000007</v>
          </cell>
          <cell r="CV216">
            <v>5.28977276</v>
          </cell>
          <cell r="CW216">
            <v>0.57251567000000048</v>
          </cell>
          <cell r="CX216">
            <v>5.2572328500000003</v>
          </cell>
          <cell r="CY216">
            <v>0.54319683000000007</v>
          </cell>
          <cell r="CZ216">
            <v>5.8473451899999995</v>
          </cell>
          <cell r="DA216">
            <v>0.55757242999999956</v>
          </cell>
          <cell r="DB216">
            <v>5.8020380000000005</v>
          </cell>
          <cell r="DC216">
            <v>0.54480515000000007</v>
          </cell>
          <cell r="DD216">
            <v>0</v>
          </cell>
          <cell r="DE216">
            <v>-5.8473451899999995</v>
          </cell>
          <cell r="DF216">
            <v>6.3468431500000007</v>
          </cell>
          <cell r="DG216">
            <v>0.54480515000000007</v>
          </cell>
        </row>
        <row r="217">
          <cell r="B217">
            <v>217</v>
          </cell>
          <cell r="C217" t="str">
            <v>Reversão da provisão de bens destinados a venda</v>
          </cell>
          <cell r="D217">
            <v>1847</v>
          </cell>
          <cell r="G217">
            <v>1847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2.8507708199999997</v>
          </cell>
          <cell r="BI217">
            <v>2.8507708199999997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</row>
        <row r="218">
          <cell r="B218">
            <v>218</v>
          </cell>
          <cell r="C218" t="str">
            <v>Reversão da provisão de impostos a recuperar - ICMS</v>
          </cell>
          <cell r="D218">
            <v>1869</v>
          </cell>
          <cell r="G218">
            <v>1869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0.52</v>
          </cell>
          <cell r="BI218">
            <v>0.52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1</v>
          </cell>
          <cell r="CI218">
            <v>1</v>
          </cell>
          <cell r="CJ218">
            <v>0</v>
          </cell>
          <cell r="CK218">
            <v>0</v>
          </cell>
          <cell r="CL218">
            <v>1.1499999999999999</v>
          </cell>
          <cell r="CM218">
            <v>0.15</v>
          </cell>
          <cell r="CN218">
            <v>0</v>
          </cell>
          <cell r="CO218">
            <v>0</v>
          </cell>
          <cell r="CP218">
            <v>1.1499999999999999</v>
          </cell>
          <cell r="CQ218">
            <v>0</v>
          </cell>
          <cell r="CR218">
            <v>0</v>
          </cell>
          <cell r="CS218">
            <v>0</v>
          </cell>
          <cell r="CT218">
            <v>3.15</v>
          </cell>
          <cell r="CU218">
            <v>2</v>
          </cell>
          <cell r="CV218">
            <v>0</v>
          </cell>
          <cell r="CW218">
            <v>0</v>
          </cell>
          <cell r="CX218">
            <v>3.15</v>
          </cell>
          <cell r="CY218">
            <v>0</v>
          </cell>
          <cell r="CZ218">
            <v>0</v>
          </cell>
          <cell r="DA218">
            <v>0</v>
          </cell>
          <cell r="DB218">
            <v>3.15</v>
          </cell>
          <cell r="DC218">
            <v>0</v>
          </cell>
          <cell r="DD218">
            <v>0</v>
          </cell>
          <cell r="DE218">
            <v>0</v>
          </cell>
          <cell r="DF218">
            <v>3.15</v>
          </cell>
          <cell r="DG218">
            <v>0</v>
          </cell>
        </row>
        <row r="219">
          <cell r="B219">
            <v>219</v>
          </cell>
          <cell r="C219" t="str">
            <v>Impostos diferidos</v>
          </cell>
          <cell r="D219">
            <v>1886</v>
          </cell>
          <cell r="G219">
            <v>1886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-20.361536090000001</v>
          </cell>
          <cell r="BI219">
            <v>-20.361536090000001</v>
          </cell>
          <cell r="BJ219">
            <v>0</v>
          </cell>
          <cell r="BK219">
            <v>0</v>
          </cell>
          <cell r="BL219">
            <v>-5.0250919999999998E-2</v>
          </cell>
          <cell r="BM219">
            <v>-5.0250919999999998E-2</v>
          </cell>
          <cell r="BN219">
            <v>0.52635717000000004</v>
          </cell>
          <cell r="BO219">
            <v>0.52635717000000004</v>
          </cell>
          <cell r="BP219">
            <v>0.69782723000000002</v>
          </cell>
          <cell r="BQ219">
            <v>0.74807815</v>
          </cell>
          <cell r="BR219">
            <v>0.74505488000000009</v>
          </cell>
          <cell r="BS219">
            <v>0.21869771000000002</v>
          </cell>
          <cell r="BT219">
            <v>-0.36868821999999996</v>
          </cell>
          <cell r="BU219">
            <v>-1.06651545</v>
          </cell>
          <cell r="BV219">
            <v>5.6702900000000112E-2</v>
          </cell>
          <cell r="BW219">
            <v>-0.68835197999999997</v>
          </cell>
          <cell r="BX219">
            <v>-0.31655338</v>
          </cell>
          <cell r="BY219">
            <v>5.213483999999996E-2</v>
          </cell>
          <cell r="BZ219">
            <v>1.1796119636642288E-16</v>
          </cell>
          <cell r="CA219">
            <v>-5.6702899999999994E-2</v>
          </cell>
          <cell r="CB219">
            <v>-2.5110140100000002</v>
          </cell>
          <cell r="CC219">
            <v>-2.19446063</v>
          </cell>
          <cell r="CD219">
            <v>1.1796119636642288E-16</v>
          </cell>
          <cell r="CE219">
            <v>0</v>
          </cell>
          <cell r="CF219">
            <v>-2.0833305899999996</v>
          </cell>
          <cell r="CG219">
            <v>0.42768342000000059</v>
          </cell>
          <cell r="CH219">
            <v>1.1796119636642288E-16</v>
          </cell>
          <cell r="CI219">
            <v>0</v>
          </cell>
          <cell r="CJ219">
            <v>-2.7811256699999998</v>
          </cell>
          <cell r="CK219">
            <v>-0.69779508000000012</v>
          </cell>
          <cell r="CL219">
            <v>1.1796119636642288E-16</v>
          </cell>
          <cell r="CM219">
            <v>0</v>
          </cell>
          <cell r="CN219">
            <v>-2.6108710199999998</v>
          </cell>
          <cell r="CO219">
            <v>0.17025464999999995</v>
          </cell>
          <cell r="CP219">
            <v>1.1796119636642288E-16</v>
          </cell>
          <cell r="CQ219">
            <v>0</v>
          </cell>
          <cell r="CR219">
            <v>-2.20085788</v>
          </cell>
          <cell r="CS219">
            <v>0.41001313999999978</v>
          </cell>
          <cell r="CT219">
            <v>1.1796119636642288E-16</v>
          </cell>
          <cell r="CU219">
            <v>0</v>
          </cell>
          <cell r="CV219">
            <v>-1.2121301599999998</v>
          </cell>
          <cell r="CW219">
            <v>0.9887277200000002</v>
          </cell>
          <cell r="CX219">
            <v>1.13677311</v>
          </cell>
          <cell r="CY219">
            <v>1.1367731099999998</v>
          </cell>
          <cell r="CZ219">
            <v>0.13977447000000001</v>
          </cell>
          <cell r="DA219">
            <v>1.3519046299999999</v>
          </cell>
          <cell r="DB219">
            <v>2.2380432399999997</v>
          </cell>
          <cell r="DC219">
            <v>1.1012701299999998</v>
          </cell>
          <cell r="DD219">
            <v>0</v>
          </cell>
          <cell r="DE219">
            <v>-0.13977447000000001</v>
          </cell>
          <cell r="DF219">
            <v>2.4253065499999997</v>
          </cell>
          <cell r="DG219">
            <v>0.18726330999999999</v>
          </cell>
        </row>
        <row r="220">
          <cell r="B220">
            <v>220</v>
          </cell>
          <cell r="C220" t="str">
            <v>Fluxo de caixa bruto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-4.7099557199999795</v>
          </cell>
          <cell r="Q220">
            <v>-4.7099557199999795</v>
          </cell>
          <cell r="R220">
            <v>0</v>
          </cell>
          <cell r="S220">
            <v>0</v>
          </cell>
          <cell r="T220">
            <v>-6.1783359799999094</v>
          </cell>
          <cell r="U220">
            <v>-1.4683802599999298</v>
          </cell>
          <cell r="V220">
            <v>0</v>
          </cell>
          <cell r="W220">
            <v>0</v>
          </cell>
          <cell r="X220">
            <v>-17.652089509999993</v>
          </cell>
          <cell r="Y220">
            <v>-11.473753530000083</v>
          </cell>
          <cell r="Z220">
            <v>0</v>
          </cell>
          <cell r="AA220">
            <v>0</v>
          </cell>
          <cell r="AB220">
            <v>-13.434587540000075</v>
          </cell>
          <cell r="AC220">
            <v>4.2175019699999172</v>
          </cell>
          <cell r="AD220">
            <v>0</v>
          </cell>
          <cell r="AE220">
            <v>0</v>
          </cell>
          <cell r="AF220">
            <v>-15.778708090000082</v>
          </cell>
          <cell r="AG220">
            <v>-2.3441205500000066</v>
          </cell>
          <cell r="AH220">
            <v>0</v>
          </cell>
          <cell r="AI220">
            <v>0</v>
          </cell>
          <cell r="AJ220">
            <v>0.65125954999985036</v>
          </cell>
          <cell r="AK220">
            <v>16.429967639999933</v>
          </cell>
          <cell r="AL220">
            <v>0</v>
          </cell>
          <cell r="AM220">
            <v>0</v>
          </cell>
          <cell r="AN220">
            <v>-9.5581037400000817</v>
          </cell>
          <cell r="AO220">
            <v>-10.209363289999931</v>
          </cell>
          <cell r="AP220">
            <v>0</v>
          </cell>
          <cell r="AQ220">
            <v>0</v>
          </cell>
          <cell r="AR220">
            <v>-19.059512449999946</v>
          </cell>
          <cell r="AS220">
            <v>-9.5014087099998648</v>
          </cell>
          <cell r="AT220">
            <v>0</v>
          </cell>
          <cell r="AU220">
            <v>0</v>
          </cell>
          <cell r="AV220">
            <v>-15.211846409999824</v>
          </cell>
          <cell r="AW220">
            <v>3.8476660400001239</v>
          </cell>
          <cell r="AX220">
            <v>0</v>
          </cell>
          <cell r="AY220">
            <v>0</v>
          </cell>
          <cell r="AZ220">
            <v>-18.867615760000156</v>
          </cell>
          <cell r="BA220">
            <v>-3.6557693500003303</v>
          </cell>
          <cell r="BB220">
            <v>0</v>
          </cell>
          <cell r="BC220">
            <v>0</v>
          </cell>
          <cell r="BD220">
            <v>-12.943454959999711</v>
          </cell>
          <cell r="BE220">
            <v>5.9241608000004433</v>
          </cell>
          <cell r="BF220">
            <v>0</v>
          </cell>
          <cell r="BG220">
            <v>0</v>
          </cell>
          <cell r="BH220">
            <v>-52.949918969999594</v>
          </cell>
          <cell r="BI220">
            <v>-40.006464009999888</v>
          </cell>
          <cell r="BJ220">
            <v>0</v>
          </cell>
          <cell r="BK220">
            <v>0</v>
          </cell>
          <cell r="BL220">
            <v>12.13451237999999</v>
          </cell>
          <cell r="BM220">
            <v>12.13451237999999</v>
          </cell>
          <cell r="BN220">
            <v>2.7596076399999925</v>
          </cell>
          <cell r="BO220">
            <v>2.7596076399999925</v>
          </cell>
          <cell r="BP220">
            <v>19.815465790000047</v>
          </cell>
          <cell r="BQ220">
            <v>7.6809534100000576</v>
          </cell>
          <cell r="BR220">
            <v>4.2493931800000091</v>
          </cell>
          <cell r="BS220">
            <v>1.4897855400000164</v>
          </cell>
          <cell r="BT220">
            <v>15.207608249999977</v>
          </cell>
          <cell r="BU220">
            <v>-4.6078575400000714</v>
          </cell>
          <cell r="BV220">
            <v>0.63424625000000545</v>
          </cell>
          <cell r="BW220">
            <v>-3.6151469300000043</v>
          </cell>
          <cell r="BX220">
            <v>18.120426660000106</v>
          </cell>
          <cell r="BY220">
            <v>2.9128184100001304</v>
          </cell>
          <cell r="BZ220">
            <v>-0.39918195999999895</v>
          </cell>
          <cell r="CA220">
            <v>-1.0334282100000047</v>
          </cell>
          <cell r="CB220">
            <v>-4.7123648899999759</v>
          </cell>
          <cell r="CC220">
            <v>-22.832791550000081</v>
          </cell>
          <cell r="CD220">
            <v>-4.6212934000000008</v>
          </cell>
          <cell r="CE220">
            <v>-4.2221114400000017</v>
          </cell>
          <cell r="CF220">
            <v>5.1114798400000776</v>
          </cell>
          <cell r="CG220">
            <v>9.8238447300000526</v>
          </cell>
          <cell r="CH220">
            <v>-8.4921853900000013</v>
          </cell>
          <cell r="CI220">
            <v>-3.8708919900000005</v>
          </cell>
          <cell r="CJ220">
            <v>0.75352537000007347</v>
          </cell>
          <cell r="CK220">
            <v>-4.3579544700000028</v>
          </cell>
          <cell r="CL220">
            <v>-6.7710423599999956</v>
          </cell>
          <cell r="CM220">
            <v>1.7211430300000046</v>
          </cell>
          <cell r="CN220">
            <v>3.3981628000001298</v>
          </cell>
          <cell r="CO220">
            <v>2.6446374300000559</v>
          </cell>
          <cell r="CP220">
            <v>-5.5904973599999987</v>
          </cell>
          <cell r="CQ220">
            <v>1.1805449999999977</v>
          </cell>
          <cell r="CR220">
            <v>7.1600405199999395</v>
          </cell>
          <cell r="CS220">
            <v>3.7618777199998088</v>
          </cell>
          <cell r="CT220">
            <v>4.5090991299999654</v>
          </cell>
          <cell r="CU220">
            <v>10.099596489999962</v>
          </cell>
          <cell r="CV220">
            <v>19.273664109999896</v>
          </cell>
          <cell r="CW220">
            <v>12.113623589999957</v>
          </cell>
          <cell r="CX220">
            <v>16.104983369999943</v>
          </cell>
          <cell r="CY220">
            <v>11.595884239999974</v>
          </cell>
          <cell r="CZ220">
            <v>33.466923209999912</v>
          </cell>
          <cell r="DA220">
            <v>14.193259100000017</v>
          </cell>
          <cell r="DB220">
            <v>24.784052379999938</v>
          </cell>
          <cell r="DC220">
            <v>8.6790690100000027</v>
          </cell>
          <cell r="DD220">
            <v>0</v>
          </cell>
          <cell r="DE220">
            <v>-33.466923209999912</v>
          </cell>
          <cell r="DF220">
            <v>26.653135909999946</v>
          </cell>
          <cell r="DG220">
            <v>1.8690835300000073</v>
          </cell>
        </row>
        <row r="221">
          <cell r="B221">
            <v>221</v>
          </cell>
        </row>
        <row r="222">
          <cell r="B222">
            <v>222</v>
          </cell>
          <cell r="C222" t="str">
            <v>Aumento (redução) em fornecedores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-28.839161279999985</v>
          </cell>
          <cell r="Q222">
            <v>-28.839161279999985</v>
          </cell>
          <cell r="R222">
            <v>0</v>
          </cell>
          <cell r="S222">
            <v>0</v>
          </cell>
          <cell r="T222">
            <v>-53.544115219999981</v>
          </cell>
          <cell r="U222">
            <v>-24.704953939999996</v>
          </cell>
          <cell r="V222">
            <v>0</v>
          </cell>
          <cell r="W222">
            <v>0</v>
          </cell>
          <cell r="X222">
            <v>-71.690187009999988</v>
          </cell>
          <cell r="Y222">
            <v>-18.146071790000008</v>
          </cell>
          <cell r="Z222">
            <v>0</v>
          </cell>
          <cell r="AA222">
            <v>0</v>
          </cell>
          <cell r="AB222">
            <v>-146.19217052000005</v>
          </cell>
          <cell r="AC222">
            <v>-74.501983510000059</v>
          </cell>
          <cell r="AD222">
            <v>0</v>
          </cell>
          <cell r="AE222">
            <v>0</v>
          </cell>
          <cell r="AF222">
            <v>-148.53280493</v>
          </cell>
          <cell r="AG222">
            <v>-2.3406344099999501</v>
          </cell>
          <cell r="AH222">
            <v>0</v>
          </cell>
          <cell r="AI222">
            <v>0</v>
          </cell>
          <cell r="AJ222">
            <v>-188.61255023000001</v>
          </cell>
          <cell r="AK222">
            <v>-40.079745300000013</v>
          </cell>
          <cell r="AL222">
            <v>0</v>
          </cell>
          <cell r="AM222">
            <v>0</v>
          </cell>
          <cell r="AN222">
            <v>-178.39847427000001</v>
          </cell>
          <cell r="AO222">
            <v>10.214075960000002</v>
          </cell>
          <cell r="AP222">
            <v>0</v>
          </cell>
          <cell r="AQ222">
            <v>0</v>
          </cell>
          <cell r="AR222">
            <v>-130.86863119999998</v>
          </cell>
          <cell r="AS222">
            <v>47.529843070000027</v>
          </cell>
          <cell r="AT222">
            <v>0</v>
          </cell>
          <cell r="AU222">
            <v>0</v>
          </cell>
          <cell r="AV222">
            <v>-68.379470990000016</v>
          </cell>
          <cell r="AW222">
            <v>62.489160209999966</v>
          </cell>
          <cell r="AX222">
            <v>0</v>
          </cell>
          <cell r="AY222">
            <v>0</v>
          </cell>
          <cell r="AZ222">
            <v>-24.754840300000012</v>
          </cell>
          <cell r="BA222">
            <v>43.624630690000004</v>
          </cell>
          <cell r="BB222">
            <v>0</v>
          </cell>
          <cell r="BC222">
            <v>0</v>
          </cell>
          <cell r="BD222">
            <v>-35.160414750000029</v>
          </cell>
          <cell r="BE222">
            <v>-10.405574450000017</v>
          </cell>
          <cell r="BF222">
            <v>0</v>
          </cell>
          <cell r="BG222">
            <v>0</v>
          </cell>
          <cell r="BH222">
            <v>-68.477181290000033</v>
          </cell>
          <cell r="BI222">
            <v>-33.316766540000003</v>
          </cell>
          <cell r="BJ222">
            <v>380.71156590999999</v>
          </cell>
          <cell r="BK222">
            <v>380.71156590999999</v>
          </cell>
          <cell r="BL222">
            <v>-44.134405409999999</v>
          </cell>
          <cell r="BM222">
            <v>-44.134405409999999</v>
          </cell>
          <cell r="BN222">
            <v>-31.718976600000019</v>
          </cell>
          <cell r="BO222">
            <v>-31.718976600000019</v>
          </cell>
          <cell r="BP222">
            <v>-90.908780559999968</v>
          </cell>
          <cell r="BQ222">
            <v>-46.774375149999969</v>
          </cell>
          <cell r="BR222">
            <v>-61.197313410000049</v>
          </cell>
          <cell r="BS222">
            <v>-29.47833681000003</v>
          </cell>
          <cell r="BT222">
            <v>-138.19063285999999</v>
          </cell>
          <cell r="BU222">
            <v>-47.281852300000025</v>
          </cell>
          <cell r="BV222">
            <v>-78.281741570000008</v>
          </cell>
          <cell r="BW222">
            <v>-17.084428159999959</v>
          </cell>
          <cell r="BX222">
            <v>-128.49282296000001</v>
          </cell>
          <cell r="BY222">
            <v>9.6978098999999816</v>
          </cell>
          <cell r="BZ222">
            <v>-146.7221859</v>
          </cell>
          <cell r="CA222">
            <v>-68.440444329999991</v>
          </cell>
          <cell r="CB222">
            <v>-142.62144261999998</v>
          </cell>
          <cell r="CC222">
            <v>-14.12861965999997</v>
          </cell>
          <cell r="CD222">
            <v>-177.38555872000001</v>
          </cell>
          <cell r="CE222">
            <v>-30.663372820000006</v>
          </cell>
          <cell r="CF222">
            <v>-179.24719367999998</v>
          </cell>
          <cell r="CG222">
            <v>-36.625751059999999</v>
          </cell>
          <cell r="CH222">
            <v>-194.11615225999998</v>
          </cell>
          <cell r="CI222">
            <v>-16.730593539999973</v>
          </cell>
          <cell r="CJ222">
            <v>-142.44108903999998</v>
          </cell>
          <cell r="CK222">
            <v>36.806104640000001</v>
          </cell>
          <cell r="CL222">
            <v>-178.14299302000001</v>
          </cell>
          <cell r="CM222">
            <v>15.973159239999973</v>
          </cell>
          <cell r="CN222">
            <v>-92.920721469999989</v>
          </cell>
          <cell r="CO222">
            <v>49.520367569999991</v>
          </cell>
          <cell r="CP222">
            <v>-136.76103823</v>
          </cell>
          <cell r="CQ222">
            <v>41.381954790000009</v>
          </cell>
          <cell r="CR222">
            <v>-28.471007979999968</v>
          </cell>
          <cell r="CS222">
            <v>64.449713490000022</v>
          </cell>
          <cell r="CT222">
            <v>-54.754332930000032</v>
          </cell>
          <cell r="CU222">
            <v>82.006705299999965</v>
          </cell>
          <cell r="CV222">
            <v>-6.5959846700000071</v>
          </cell>
          <cell r="CW222">
            <v>21.87502330999996</v>
          </cell>
          <cell r="CX222">
            <v>-0.25883949000001394</v>
          </cell>
          <cell r="CY222">
            <v>54.495493440000018</v>
          </cell>
          <cell r="CZ222">
            <v>12.165196929999979</v>
          </cell>
          <cell r="DA222">
            <v>18.761181599999986</v>
          </cell>
          <cell r="DB222">
            <v>22.622852989999956</v>
          </cell>
          <cell r="DC222">
            <v>22.88169247999997</v>
          </cell>
          <cell r="DD222">
            <v>-373.47955224999998</v>
          </cell>
          <cell r="DE222">
            <v>-385.64474917999996</v>
          </cell>
          <cell r="DF222">
            <v>-15.49777092000005</v>
          </cell>
          <cell r="DG222">
            <v>-38.120623910000006</v>
          </cell>
        </row>
        <row r="223">
          <cell r="B223">
            <v>223</v>
          </cell>
          <cell r="C223" t="str">
            <v>Aumento (redução) em contas a pagar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-2.5605923299999951</v>
          </cell>
          <cell r="Q223">
            <v>-2.5605923299999951</v>
          </cell>
          <cell r="R223">
            <v>0</v>
          </cell>
          <cell r="S223">
            <v>0</v>
          </cell>
          <cell r="T223">
            <v>-5.3296207599999974</v>
          </cell>
          <cell r="U223">
            <v>-2.7690284300000023</v>
          </cell>
          <cell r="V223">
            <v>0</v>
          </cell>
          <cell r="W223">
            <v>0</v>
          </cell>
          <cell r="X223">
            <v>-12.642316569999998</v>
          </cell>
          <cell r="Y223">
            <v>-7.312695810000001</v>
          </cell>
          <cell r="Z223">
            <v>0</v>
          </cell>
          <cell r="AA223">
            <v>0</v>
          </cell>
          <cell r="AB223">
            <v>-12.37504307</v>
          </cell>
          <cell r="AC223">
            <v>0.26727349999999817</v>
          </cell>
          <cell r="AD223">
            <v>0</v>
          </cell>
          <cell r="AE223">
            <v>0</v>
          </cell>
          <cell r="AF223">
            <v>-11.809990569999997</v>
          </cell>
          <cell r="AG223">
            <v>0.56505250000000373</v>
          </cell>
          <cell r="AH223">
            <v>0</v>
          </cell>
          <cell r="AI223">
            <v>0</v>
          </cell>
          <cell r="AJ223">
            <v>-12.495093049999994</v>
          </cell>
          <cell r="AK223">
            <v>-0.68510247999999763</v>
          </cell>
          <cell r="AL223">
            <v>0</v>
          </cell>
          <cell r="AM223">
            <v>0</v>
          </cell>
          <cell r="AN223">
            <v>-13.68156166</v>
          </cell>
          <cell r="AO223">
            <v>-1.1864686100000057</v>
          </cell>
          <cell r="AP223">
            <v>0</v>
          </cell>
          <cell r="AQ223">
            <v>0</v>
          </cell>
          <cell r="AR223">
            <v>-13.576983210000002</v>
          </cell>
          <cell r="AS223">
            <v>0.10457844999999821</v>
          </cell>
          <cell r="AT223">
            <v>0</v>
          </cell>
          <cell r="AU223">
            <v>0</v>
          </cell>
          <cell r="AV223">
            <v>-10.26156357</v>
          </cell>
          <cell r="AW223">
            <v>3.3154196400000018</v>
          </cell>
          <cell r="AX223">
            <v>0</v>
          </cell>
          <cell r="AY223">
            <v>0</v>
          </cell>
          <cell r="AZ223">
            <v>-7.6729747099999983</v>
          </cell>
          <cell r="BA223">
            <v>2.5885888600000015</v>
          </cell>
          <cell r="BB223">
            <v>0</v>
          </cell>
          <cell r="BC223">
            <v>0</v>
          </cell>
          <cell r="BD223">
            <v>-13.555715289999998</v>
          </cell>
          <cell r="BE223">
            <v>-5.8827405800000001</v>
          </cell>
          <cell r="BF223">
            <v>0</v>
          </cell>
          <cell r="BG223">
            <v>0</v>
          </cell>
          <cell r="BH223">
            <v>-17.024392679999998</v>
          </cell>
          <cell r="BI223">
            <v>-3.4686773899999999</v>
          </cell>
          <cell r="BJ223">
            <v>21.99432929</v>
          </cell>
          <cell r="BK223">
            <v>21.99432929</v>
          </cell>
          <cell r="BL223">
            <v>-2.3385944099999971</v>
          </cell>
          <cell r="BM223">
            <v>-2.3385944099999971</v>
          </cell>
          <cell r="BN223">
            <v>-1.6148638200000001</v>
          </cell>
          <cell r="BO223">
            <v>-1.6148638200000001</v>
          </cell>
          <cell r="BP223">
            <v>-3.3518036999999978</v>
          </cell>
          <cell r="BQ223">
            <v>-1.0132092900000007</v>
          </cell>
          <cell r="BR223">
            <v>-1.9851077000000004</v>
          </cell>
          <cell r="BS223">
            <v>-0.3702438800000003</v>
          </cell>
          <cell r="BT223">
            <v>-3.3084712799999973</v>
          </cell>
          <cell r="BU223">
            <v>4.3332420000000482E-2</v>
          </cell>
          <cell r="BV223">
            <v>-2.3063871599999999</v>
          </cell>
          <cell r="BW223">
            <v>-0.32127945999999952</v>
          </cell>
          <cell r="BX223">
            <v>-2.5032097600000007</v>
          </cell>
          <cell r="BY223">
            <v>0.80526151999999662</v>
          </cell>
          <cell r="BZ223">
            <v>-3.3357776699999988</v>
          </cell>
          <cell r="CA223">
            <v>-1.0293905099999989</v>
          </cell>
          <cell r="CB223">
            <v>-2.6649314799999999</v>
          </cell>
          <cell r="CC223">
            <v>-0.16172171999999918</v>
          </cell>
          <cell r="CD223">
            <v>-3.831614609999999</v>
          </cell>
          <cell r="CE223">
            <v>-0.49583694000000023</v>
          </cell>
          <cell r="CF223">
            <v>-3.0347369699999973</v>
          </cell>
          <cell r="CG223">
            <v>-0.36980548999999741</v>
          </cell>
          <cell r="CH223">
            <v>-4.0206988899999985</v>
          </cell>
          <cell r="CI223">
            <v>-0.18908427999999944</v>
          </cell>
          <cell r="CJ223">
            <v>1.4994754200000031</v>
          </cell>
          <cell r="CK223">
            <v>4.5342123900000004</v>
          </cell>
          <cell r="CL223">
            <v>-4.0117645699999969</v>
          </cell>
          <cell r="CM223">
            <v>8.9343200000016054E-3</v>
          </cell>
          <cell r="CN223">
            <v>2.8660367900000008</v>
          </cell>
          <cell r="CO223">
            <v>1.3665613699999977</v>
          </cell>
          <cell r="CP223">
            <v>-3.8050380899999965</v>
          </cell>
          <cell r="CQ223">
            <v>0.20672648000000038</v>
          </cell>
          <cell r="CR223">
            <v>6.08635664</v>
          </cell>
          <cell r="CS223">
            <v>3.2203198499999992</v>
          </cell>
          <cell r="CT223">
            <v>-3.0165016599999959</v>
          </cell>
          <cell r="CU223">
            <v>0.78853643000000062</v>
          </cell>
          <cell r="CV223">
            <v>8.1907506100000003</v>
          </cell>
          <cell r="CW223">
            <v>2.1043939700000003</v>
          </cell>
          <cell r="CX223">
            <v>-2.4645724999999956</v>
          </cell>
          <cell r="CY223">
            <v>0.55192916000000025</v>
          </cell>
          <cell r="CZ223">
            <v>7.7558155900000028</v>
          </cell>
          <cell r="DA223">
            <v>-0.43493501999999751</v>
          </cell>
          <cell r="DB223">
            <v>-2.4908892699999967</v>
          </cell>
          <cell r="DC223">
            <v>-2.63167700000011E-2</v>
          </cell>
          <cell r="DD223">
            <v>-13.791296359999999</v>
          </cell>
          <cell r="DE223">
            <v>-21.547111950000001</v>
          </cell>
          <cell r="DF223">
            <v>-2.7498979999999982</v>
          </cell>
          <cell r="DG223">
            <v>-0.25900873000000146</v>
          </cell>
        </row>
        <row r="224">
          <cell r="B224">
            <v>224</v>
          </cell>
          <cell r="C224" t="str">
            <v>Aumento (redução) nos impostos a pagar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-2.2300846399999994</v>
          </cell>
          <cell r="Q224">
            <v>-2.2300846399999994</v>
          </cell>
          <cell r="R224">
            <v>0</v>
          </cell>
          <cell r="S224">
            <v>0</v>
          </cell>
          <cell r="T224">
            <v>-3.0176489199999983</v>
          </cell>
          <cell r="U224">
            <v>-0.7875642799999989</v>
          </cell>
          <cell r="V224">
            <v>0</v>
          </cell>
          <cell r="W224">
            <v>0</v>
          </cell>
          <cell r="X224">
            <v>-4.1446276200000014</v>
          </cell>
          <cell r="Y224">
            <v>-1.1269787000000031</v>
          </cell>
          <cell r="Z224">
            <v>0</v>
          </cell>
          <cell r="AA224">
            <v>0</v>
          </cell>
          <cell r="AB224">
            <v>-6.2049511300000004</v>
          </cell>
          <cell r="AC224">
            <v>-2.060323509999999</v>
          </cell>
          <cell r="AD224">
            <v>0</v>
          </cell>
          <cell r="AE224">
            <v>0</v>
          </cell>
          <cell r="AF224">
            <v>-7.2025901999999995</v>
          </cell>
          <cell r="AG224">
            <v>-0.99763906999999907</v>
          </cell>
          <cell r="AH224">
            <v>0</v>
          </cell>
          <cell r="AI224">
            <v>0</v>
          </cell>
          <cell r="AJ224">
            <v>-6.9178968099999993</v>
          </cell>
          <cell r="AK224">
            <v>0.28469339000000016</v>
          </cell>
          <cell r="AL224">
            <v>0</v>
          </cell>
          <cell r="AM224">
            <v>0</v>
          </cell>
          <cell r="AN224">
            <v>-8.8504161999999997</v>
          </cell>
          <cell r="AO224">
            <v>-1.9325193900000004</v>
          </cell>
          <cell r="AP224">
            <v>0</v>
          </cell>
          <cell r="AQ224">
            <v>0</v>
          </cell>
          <cell r="AR224">
            <v>-7.0438563700000003</v>
          </cell>
          <cell r="AS224">
            <v>1.8065598299999994</v>
          </cell>
          <cell r="AT224">
            <v>0</v>
          </cell>
          <cell r="AU224">
            <v>0</v>
          </cell>
          <cell r="AV224">
            <v>-8.5429312599999996</v>
          </cell>
          <cell r="AW224">
            <v>-1.4990748899999993</v>
          </cell>
          <cell r="AX224">
            <v>0</v>
          </cell>
          <cell r="AY224">
            <v>0</v>
          </cell>
          <cell r="AZ224">
            <v>-7.9971984000000003</v>
          </cell>
          <cell r="BA224">
            <v>0.54573285999999932</v>
          </cell>
          <cell r="BB224">
            <v>0</v>
          </cell>
          <cell r="BC224">
            <v>0</v>
          </cell>
          <cell r="BD224">
            <v>-8.0966647500000004</v>
          </cell>
          <cell r="BE224">
            <v>-9.9466350000000148E-2</v>
          </cell>
          <cell r="BF224">
            <v>0</v>
          </cell>
          <cell r="BG224">
            <v>0</v>
          </cell>
          <cell r="BH224">
            <v>-8.1819397899999995</v>
          </cell>
          <cell r="BI224">
            <v>-8.527503999999908E-2</v>
          </cell>
          <cell r="BJ224">
            <v>0.73668095000000011</v>
          </cell>
          <cell r="BK224">
            <v>0.73668095000000011</v>
          </cell>
          <cell r="BL224">
            <v>4.3538213699999995</v>
          </cell>
          <cell r="BM224">
            <v>4.3538213699999995</v>
          </cell>
          <cell r="BN224">
            <v>0.98887709999999995</v>
          </cell>
          <cell r="BO224">
            <v>0.98887709999999995</v>
          </cell>
          <cell r="BP224">
            <v>1.9676639599999994</v>
          </cell>
          <cell r="BQ224">
            <v>-2.38615741</v>
          </cell>
          <cell r="BR224">
            <v>1.5919568499999999</v>
          </cell>
          <cell r="BS224">
            <v>0.60307974999999991</v>
          </cell>
          <cell r="BT224">
            <v>-0.51373151000000006</v>
          </cell>
          <cell r="BU224">
            <v>-2.4813954699999994</v>
          </cell>
          <cell r="BV224">
            <v>0.15191686999999987</v>
          </cell>
          <cell r="BW224">
            <v>-1.4400399799999999</v>
          </cell>
          <cell r="BX224">
            <v>-4.6817020000000098E-2</v>
          </cell>
          <cell r="BY224">
            <v>0.46691448999999996</v>
          </cell>
          <cell r="BZ224">
            <v>2.919171999999981E-2</v>
          </cell>
          <cell r="CA224">
            <v>-0.12272515000000006</v>
          </cell>
          <cell r="CB224">
            <v>-0.67062556000000018</v>
          </cell>
          <cell r="CC224">
            <v>-0.62380854000000008</v>
          </cell>
          <cell r="CD224">
            <v>1.3873589999999769E-2</v>
          </cell>
          <cell r="CE224">
            <v>-1.5318130000000041E-2</v>
          </cell>
          <cell r="CF224">
            <v>-0.55095400000000017</v>
          </cell>
          <cell r="CG224">
            <v>0.11967156000000001</v>
          </cell>
          <cell r="CH224">
            <v>-1.0312020000000199E-2</v>
          </cell>
          <cell r="CI224">
            <v>-2.4185609999999969E-2</v>
          </cell>
          <cell r="CJ224">
            <v>-0.73230357000000013</v>
          </cell>
          <cell r="CK224">
            <v>-0.18134956999999996</v>
          </cell>
          <cell r="CL224">
            <v>-0.13340092000000026</v>
          </cell>
          <cell r="CM224">
            <v>-0.12308890000000006</v>
          </cell>
          <cell r="CN224">
            <v>-1.3474149100000004</v>
          </cell>
          <cell r="CO224">
            <v>-0.61511134000000023</v>
          </cell>
          <cell r="CP224">
            <v>-0.15950177000000021</v>
          </cell>
          <cell r="CQ224">
            <v>-2.6100849999999953E-2</v>
          </cell>
          <cell r="CR224">
            <v>-0.35490747000000011</v>
          </cell>
          <cell r="CS224">
            <v>0.99250744000000024</v>
          </cell>
          <cell r="CT224">
            <v>-0.12319553000000016</v>
          </cell>
          <cell r="CU224">
            <v>3.6306240000000045E-2</v>
          </cell>
          <cell r="CV224">
            <v>-0.34321513000000015</v>
          </cell>
          <cell r="CW224">
            <v>1.1692339999999968E-2</v>
          </cell>
          <cell r="CX224">
            <v>2.6913893300000002</v>
          </cell>
          <cell r="CY224">
            <v>2.8145848600000005</v>
          </cell>
          <cell r="CZ224">
            <v>4.7849658199999983</v>
          </cell>
          <cell r="DA224">
            <v>5.1281809499999982</v>
          </cell>
          <cell r="DB224">
            <v>5.2918039500000003</v>
          </cell>
          <cell r="DC224">
            <v>2.60041462</v>
          </cell>
          <cell r="DD224">
            <v>-0.73668095000000011</v>
          </cell>
          <cell r="DE224">
            <v>-5.5216467699999985</v>
          </cell>
          <cell r="DF224">
            <v>8.4512460000001011E-2</v>
          </cell>
          <cell r="DG224">
            <v>-5.2072914899999994</v>
          </cell>
        </row>
        <row r="225">
          <cell r="B225">
            <v>225</v>
          </cell>
          <cell r="C225" t="str">
            <v>Aumento (redução) nas obrigações com pessoal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0.80052580000000084</v>
          </cell>
          <cell r="Q225">
            <v>0.80052580000000084</v>
          </cell>
          <cell r="R225">
            <v>0</v>
          </cell>
          <cell r="S225">
            <v>0</v>
          </cell>
          <cell r="T225">
            <v>0.77466875000000091</v>
          </cell>
          <cell r="U225">
            <v>-2.5857049999999937E-2</v>
          </cell>
          <cell r="V225">
            <v>0</v>
          </cell>
          <cell r="W225">
            <v>0</v>
          </cell>
          <cell r="X225">
            <v>0.66944578000000021</v>
          </cell>
          <cell r="Y225">
            <v>-0.10522297000000069</v>
          </cell>
          <cell r="Z225">
            <v>0</v>
          </cell>
          <cell r="AA225">
            <v>0</v>
          </cell>
          <cell r="AB225">
            <v>-3.7912720799999988</v>
          </cell>
          <cell r="AC225">
            <v>-4.460717859999999</v>
          </cell>
          <cell r="AD225">
            <v>0</v>
          </cell>
          <cell r="AE225">
            <v>0</v>
          </cell>
          <cell r="AF225">
            <v>-3.8021066699999988</v>
          </cell>
          <cell r="AG225">
            <v>-1.0834589999999977E-2</v>
          </cell>
          <cell r="AH225">
            <v>0</v>
          </cell>
          <cell r="AI225">
            <v>0</v>
          </cell>
          <cell r="AJ225">
            <v>-3.7844204999999986</v>
          </cell>
          <cell r="AK225">
            <v>1.7686170000000168E-2</v>
          </cell>
          <cell r="AL225">
            <v>0</v>
          </cell>
          <cell r="AM225">
            <v>0</v>
          </cell>
          <cell r="AN225">
            <v>-3.8294991399999985</v>
          </cell>
          <cell r="AO225">
            <v>-4.5078639999999837E-2</v>
          </cell>
          <cell r="AP225">
            <v>0</v>
          </cell>
          <cell r="AQ225">
            <v>0</v>
          </cell>
          <cell r="AR225">
            <v>-3.7861773099999985</v>
          </cell>
          <cell r="AS225">
            <v>4.3321830000000006E-2</v>
          </cell>
          <cell r="AT225">
            <v>0</v>
          </cell>
          <cell r="AU225">
            <v>0</v>
          </cell>
          <cell r="AV225">
            <v>-3.6864971599999987</v>
          </cell>
          <cell r="AW225">
            <v>9.9680149999999745E-2</v>
          </cell>
          <cell r="AX225">
            <v>0</v>
          </cell>
          <cell r="AY225">
            <v>0</v>
          </cell>
          <cell r="AZ225">
            <v>-3.5765491699999985</v>
          </cell>
          <cell r="BA225">
            <v>0.10994799000000022</v>
          </cell>
          <cell r="BB225">
            <v>0</v>
          </cell>
          <cell r="BC225">
            <v>0</v>
          </cell>
          <cell r="BD225">
            <v>-3.4558755999999988</v>
          </cell>
          <cell r="BE225">
            <v>0.12067356999999967</v>
          </cell>
          <cell r="BF225">
            <v>0</v>
          </cell>
          <cell r="BG225">
            <v>0</v>
          </cell>
          <cell r="BH225">
            <v>-3.7214440599999987</v>
          </cell>
          <cell r="BI225">
            <v>-0.2655684599999999</v>
          </cell>
          <cell r="BJ225">
            <v>4.4251515100000001</v>
          </cell>
          <cell r="BK225">
            <v>4.4251515100000001</v>
          </cell>
          <cell r="BL225">
            <v>-1.4957190000000176E-2</v>
          </cell>
          <cell r="BM225">
            <v>-1.4957190000000176E-2</v>
          </cell>
          <cell r="BN225">
            <v>-0.20685938000000004</v>
          </cell>
          <cell r="BO225">
            <v>-0.20685938000000004</v>
          </cell>
          <cell r="BP225">
            <v>-7.2353430000000052E-2</v>
          </cell>
          <cell r="BQ225">
            <v>-5.7396239999999876E-2</v>
          </cell>
          <cell r="BR225">
            <v>8.1573839999999898E-2</v>
          </cell>
          <cell r="BS225">
            <v>0.28843321999999993</v>
          </cell>
          <cell r="BT225">
            <v>-5.6818040000000125E-2</v>
          </cell>
          <cell r="BU225">
            <v>1.5535389999999927E-2</v>
          </cell>
          <cell r="BV225">
            <v>0.19117190000000051</v>
          </cell>
          <cell r="BW225">
            <v>0.10959806000000061</v>
          </cell>
          <cell r="BX225">
            <v>-2.5854000000000044E-2</v>
          </cell>
          <cell r="BY225">
            <v>3.0964040000000081E-2</v>
          </cell>
          <cell r="BZ225">
            <v>0.31469596000000077</v>
          </cell>
          <cell r="CA225">
            <v>0.12352406000000027</v>
          </cell>
          <cell r="CB225">
            <v>-6.4479819999999965E-2</v>
          </cell>
          <cell r="CC225">
            <v>-3.8625819999999922E-2</v>
          </cell>
          <cell r="CD225">
            <v>0.56586996000000056</v>
          </cell>
          <cell r="CE225">
            <v>0.25117399999999979</v>
          </cell>
          <cell r="CF225">
            <v>3.7078779999999978E-2</v>
          </cell>
          <cell r="CG225">
            <v>0.10155859999999994</v>
          </cell>
          <cell r="CH225">
            <v>0.85718931000000076</v>
          </cell>
          <cell r="CI225">
            <v>0.2913193500000002</v>
          </cell>
          <cell r="CJ225">
            <v>5.768530000000005E-2</v>
          </cell>
          <cell r="CK225">
            <v>2.0606520000000073E-2</v>
          </cell>
          <cell r="CL225">
            <v>1.1302874800000007</v>
          </cell>
          <cell r="CM225">
            <v>0.27309816999999992</v>
          </cell>
          <cell r="CN225">
            <v>5.9693410000000058E-2</v>
          </cell>
          <cell r="CO225">
            <v>2.0081100000000074E-3</v>
          </cell>
          <cell r="CP225">
            <v>1.6891780499999998</v>
          </cell>
          <cell r="CQ225">
            <v>0.55889056999999909</v>
          </cell>
          <cell r="CR225">
            <v>0.33204203999999993</v>
          </cell>
          <cell r="CS225">
            <v>0.27234862999999987</v>
          </cell>
          <cell r="CT225">
            <v>2.2691210899999996</v>
          </cell>
          <cell r="CU225">
            <v>0.57994303999999985</v>
          </cell>
          <cell r="CV225">
            <v>0.28679534000000007</v>
          </cell>
          <cell r="CW225">
            <v>-4.5246699999999862E-2</v>
          </cell>
          <cell r="CX225">
            <v>1.0773549999999998</v>
          </cell>
          <cell r="CY225">
            <v>-1.1917660899999998</v>
          </cell>
          <cell r="CZ225">
            <v>0.4291729999999998</v>
          </cell>
          <cell r="DA225">
            <v>0.14237765999999974</v>
          </cell>
          <cell r="DB225">
            <v>1.3722020099999996</v>
          </cell>
          <cell r="DC225">
            <v>0.2948470099999998</v>
          </cell>
          <cell r="DD225">
            <v>-0.93540372999999999</v>
          </cell>
          <cell r="DE225">
            <v>-1.3645767299999998</v>
          </cell>
          <cell r="DF225">
            <v>-0.59863313000000051</v>
          </cell>
          <cell r="DG225">
            <v>-1.9708351400000002</v>
          </cell>
        </row>
        <row r="226">
          <cell r="B226">
            <v>226</v>
          </cell>
          <cell r="C226" t="str">
            <v>Aumento (redução) nas contingências tributárias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0.22199784000000022</v>
          </cell>
          <cell r="Q226">
            <v>0.22199784000000022</v>
          </cell>
          <cell r="R226">
            <v>0</v>
          </cell>
          <cell r="S226">
            <v>0</v>
          </cell>
          <cell r="T226">
            <v>0.36987469999999689</v>
          </cell>
          <cell r="U226">
            <v>0.14787685999999667</v>
          </cell>
          <cell r="V226">
            <v>0</v>
          </cell>
          <cell r="W226">
            <v>0</v>
          </cell>
          <cell r="X226">
            <v>0.84209428999999858</v>
          </cell>
          <cell r="Y226">
            <v>0.47221959000000169</v>
          </cell>
          <cell r="Z226">
            <v>0</v>
          </cell>
          <cell r="AA226">
            <v>0</v>
          </cell>
          <cell r="AB226">
            <v>1.3334185599999984</v>
          </cell>
          <cell r="AC226">
            <v>0.49132426999999979</v>
          </cell>
          <cell r="AD226">
            <v>0</v>
          </cell>
          <cell r="AE226">
            <v>0</v>
          </cell>
          <cell r="AF226">
            <v>1.6875500499999987</v>
          </cell>
          <cell r="AG226">
            <v>0.35413149000000033</v>
          </cell>
          <cell r="AH226">
            <v>0</v>
          </cell>
          <cell r="AI226">
            <v>0</v>
          </cell>
          <cell r="AJ226">
            <v>2.0327367999999986</v>
          </cell>
          <cell r="AK226">
            <v>0.34518674999999988</v>
          </cell>
          <cell r="AL226">
            <v>0</v>
          </cell>
          <cell r="AM226">
            <v>0</v>
          </cell>
          <cell r="AN226">
            <v>2.3359537200000027</v>
          </cell>
          <cell r="AO226">
            <v>0.30321692000000411</v>
          </cell>
          <cell r="AP226">
            <v>0</v>
          </cell>
          <cell r="AQ226">
            <v>0</v>
          </cell>
          <cell r="AR226">
            <v>2.7051567100000007</v>
          </cell>
          <cell r="AS226">
            <v>0.36920298999999801</v>
          </cell>
          <cell r="AT226">
            <v>0</v>
          </cell>
          <cell r="AU226">
            <v>0</v>
          </cell>
          <cell r="AV226">
            <v>3.089123390000001</v>
          </cell>
          <cell r="AW226">
            <v>0.38396668000000034</v>
          </cell>
          <cell r="AX226">
            <v>0</v>
          </cell>
          <cell r="AY226">
            <v>0</v>
          </cell>
          <cell r="AZ226">
            <v>3.6034919099999989</v>
          </cell>
          <cell r="BA226">
            <v>0.51436851999999789</v>
          </cell>
          <cell r="BB226">
            <v>0</v>
          </cell>
          <cell r="BC226">
            <v>0</v>
          </cell>
          <cell r="BD226">
            <v>4.1804128200000044</v>
          </cell>
          <cell r="BE226">
            <v>0.57692091000000545</v>
          </cell>
          <cell r="BF226">
            <v>0</v>
          </cell>
          <cell r="BG226">
            <v>0</v>
          </cell>
          <cell r="BH226">
            <v>6.9814768799999989</v>
          </cell>
          <cell r="BI226">
            <v>2.8010640599999945</v>
          </cell>
          <cell r="BJ226">
            <v>28.475069489999999</v>
          </cell>
          <cell r="BK226">
            <v>28.475069489999999</v>
          </cell>
          <cell r="BL226">
            <v>0.3184381500000022</v>
          </cell>
          <cell r="BM226">
            <v>0.3184381500000022</v>
          </cell>
          <cell r="BN226">
            <v>0.3347705600000026</v>
          </cell>
          <cell r="BO226">
            <v>0.3347705600000026</v>
          </cell>
          <cell r="BP226">
            <v>0.58672009000000003</v>
          </cell>
          <cell r="BQ226">
            <v>0.26828193999999783</v>
          </cell>
          <cell r="BR226">
            <v>0.63050915000000174</v>
          </cell>
          <cell r="BS226">
            <v>0.29573858999999914</v>
          </cell>
          <cell r="BT226">
            <v>0.96917468999999912</v>
          </cell>
          <cell r="BU226">
            <v>0.38245459999999909</v>
          </cell>
          <cell r="BV226">
            <v>0.91907276000000238</v>
          </cell>
          <cell r="BW226">
            <v>0.28856361000000064</v>
          </cell>
          <cell r="BX226">
            <v>1.2574816700000007</v>
          </cell>
          <cell r="BY226">
            <v>0.28830698000000154</v>
          </cell>
          <cell r="BZ226">
            <v>1.3297976500000033</v>
          </cell>
          <cell r="CA226">
            <v>0.4107248900000009</v>
          </cell>
          <cell r="CB226">
            <v>1.7628457799999993</v>
          </cell>
          <cell r="CC226">
            <v>0.50536410999999859</v>
          </cell>
          <cell r="CD226">
            <v>1.6335336500000039</v>
          </cell>
          <cell r="CE226">
            <v>0.30373600000000067</v>
          </cell>
          <cell r="CF226">
            <v>2.209045610000004</v>
          </cell>
          <cell r="CG226">
            <v>0.44619983000000474</v>
          </cell>
          <cell r="CH226">
            <v>1.9730993500000018</v>
          </cell>
          <cell r="CI226">
            <v>0.33956569999999786</v>
          </cell>
          <cell r="CJ226">
            <v>2.6207160300000005</v>
          </cell>
          <cell r="CK226">
            <v>0.41167041999999654</v>
          </cell>
          <cell r="CL226">
            <v>2.4402712499999986</v>
          </cell>
          <cell r="CM226">
            <v>0.46717189999999675</v>
          </cell>
          <cell r="CN226">
            <v>-6.1122685799999985</v>
          </cell>
          <cell r="CO226">
            <v>-8.732984609999999</v>
          </cell>
          <cell r="CP226">
            <v>2.8189760600000007</v>
          </cell>
          <cell r="CQ226">
            <v>0.37870481000000211</v>
          </cell>
          <cell r="CR226">
            <v>-8.2166088199999976</v>
          </cell>
          <cell r="CS226">
            <v>-2.1043402399999991</v>
          </cell>
          <cell r="CT226">
            <v>3.2850734399999979</v>
          </cell>
          <cell r="CU226">
            <v>0.46609737999999723</v>
          </cell>
          <cell r="CV226">
            <v>-8.2248258700000036</v>
          </cell>
          <cell r="CW226">
            <v>-8.2170500000060542E-3</v>
          </cell>
          <cell r="CX226">
            <v>3.7373236100000007</v>
          </cell>
          <cell r="CY226">
            <v>0.45225017000000278</v>
          </cell>
          <cell r="CZ226">
            <v>-24.57870904</v>
          </cell>
          <cell r="DA226">
            <v>-16.353883169999996</v>
          </cell>
          <cell r="DB226">
            <v>4.2037508099999989</v>
          </cell>
          <cell r="DC226">
            <v>0.46642719999999827</v>
          </cell>
          <cell r="DD226">
            <v>-28.475069489999999</v>
          </cell>
          <cell r="DE226">
            <v>-3.8963604499999995</v>
          </cell>
          <cell r="DF226">
            <v>4.5405820099999978</v>
          </cell>
          <cell r="DG226">
            <v>0.33683119999999889</v>
          </cell>
        </row>
        <row r="227">
          <cell r="B227">
            <v>227</v>
          </cell>
          <cell r="C227" t="str">
            <v>Aumento (redução) em outras contas a pagar e provisões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2.0650913100000068</v>
          </cell>
          <cell r="Q227">
            <v>2.0650913100000068</v>
          </cell>
          <cell r="R227">
            <v>0</v>
          </cell>
          <cell r="S227">
            <v>0</v>
          </cell>
          <cell r="T227">
            <v>6.1322362400000117</v>
          </cell>
          <cell r="U227">
            <v>4.0671449300000049</v>
          </cell>
          <cell r="V227">
            <v>0</v>
          </cell>
          <cell r="W227">
            <v>0</v>
          </cell>
          <cell r="X227">
            <v>3.6454710400000039</v>
          </cell>
          <cell r="Y227">
            <v>-2.4867652000000078</v>
          </cell>
          <cell r="Z227">
            <v>0</v>
          </cell>
          <cell r="AA227">
            <v>0</v>
          </cell>
          <cell r="AB227">
            <v>1.3716988100000016</v>
          </cell>
          <cell r="AC227">
            <v>-2.2737722300000023</v>
          </cell>
          <cell r="AD227">
            <v>0</v>
          </cell>
          <cell r="AE227">
            <v>0</v>
          </cell>
          <cell r="AF227">
            <v>2.9460642000000092</v>
          </cell>
          <cell r="AG227">
            <v>1.5743653900000076</v>
          </cell>
          <cell r="AH227">
            <v>0</v>
          </cell>
          <cell r="AI227">
            <v>0</v>
          </cell>
          <cell r="AJ227">
            <v>9.9643098299999977</v>
          </cell>
          <cell r="AK227">
            <v>7.0182456299999885</v>
          </cell>
          <cell r="AL227">
            <v>0</v>
          </cell>
          <cell r="AM227">
            <v>0</v>
          </cell>
          <cell r="AN227">
            <v>21.582454879999997</v>
          </cell>
          <cell r="AO227">
            <v>11.618145049999999</v>
          </cell>
          <cell r="AP227">
            <v>0</v>
          </cell>
          <cell r="AQ227">
            <v>0</v>
          </cell>
          <cell r="AR227">
            <v>23.354056080000003</v>
          </cell>
          <cell r="AS227">
            <v>1.7716012000000063</v>
          </cell>
          <cell r="AT227">
            <v>0</v>
          </cell>
          <cell r="AU227">
            <v>0</v>
          </cell>
          <cell r="AV227">
            <v>44.480029489999993</v>
          </cell>
          <cell r="AW227">
            <v>21.12597340999999</v>
          </cell>
          <cell r="AX227">
            <v>0</v>
          </cell>
          <cell r="AY227">
            <v>0</v>
          </cell>
          <cell r="AZ227">
            <v>32.761649820000017</v>
          </cell>
          <cell r="BA227">
            <v>-11.718379669999976</v>
          </cell>
          <cell r="BB227">
            <v>0</v>
          </cell>
          <cell r="BC227">
            <v>0</v>
          </cell>
          <cell r="BD227">
            <v>4.8177954200000102</v>
          </cell>
          <cell r="BE227">
            <v>-27.943854400000006</v>
          </cell>
          <cell r="BF227">
            <v>0</v>
          </cell>
          <cell r="BG227">
            <v>0</v>
          </cell>
          <cell r="BH227">
            <v>8.1655175600000049</v>
          </cell>
          <cell r="BI227">
            <v>3.3477221399999948</v>
          </cell>
          <cell r="BJ227">
            <v>19.576466079999996</v>
          </cell>
          <cell r="BK227">
            <v>19.576466079999996</v>
          </cell>
          <cell r="BL227">
            <v>-7.1353696400000004</v>
          </cell>
          <cell r="BM227">
            <v>-7.1353696400000004</v>
          </cell>
          <cell r="BN227">
            <v>-4.5977000000071468E-4</v>
          </cell>
          <cell r="BO227">
            <v>-4.5977000000071468E-4</v>
          </cell>
          <cell r="BP227">
            <v>-7.2316749499999986</v>
          </cell>
          <cell r="BQ227">
            <v>-9.6305309999998201E-2</v>
          </cell>
          <cell r="BR227">
            <v>-9.1953999999979698E-4</v>
          </cell>
          <cell r="BS227">
            <v>-4.597699999990823E-4</v>
          </cell>
          <cell r="BT227">
            <v>-10.53786354</v>
          </cell>
          <cell r="BU227">
            <v>-3.3061885900000014</v>
          </cell>
          <cell r="BV227">
            <v>-1.3793099999988793E-3</v>
          </cell>
          <cell r="BW227">
            <v>-4.597699999990823E-4</v>
          </cell>
          <cell r="BX227">
            <v>-12.627554369999999</v>
          </cell>
          <cell r="BY227">
            <v>-2.0896908299999986</v>
          </cell>
          <cell r="BZ227">
            <v>-1.8390800000015143E-3</v>
          </cell>
          <cell r="CA227">
            <v>-4.5977000000263502E-4</v>
          </cell>
          <cell r="CB227">
            <v>-3.4938186299999958</v>
          </cell>
          <cell r="CC227">
            <v>9.1337357400000023</v>
          </cell>
          <cell r="CD227">
            <v>-2.2988500000005966E-3</v>
          </cell>
          <cell r="CE227">
            <v>-4.597699999990823E-4</v>
          </cell>
          <cell r="CF227">
            <v>9.6431567800000089</v>
          </cell>
          <cell r="CG227">
            <v>13.136975410000005</v>
          </cell>
          <cell r="CH227">
            <v>-2.7586199999996789E-3</v>
          </cell>
          <cell r="CI227">
            <v>-4.597699999990823E-4</v>
          </cell>
          <cell r="CJ227">
            <v>22.536070360000007</v>
          </cell>
          <cell r="CK227">
            <v>12.892913579999998</v>
          </cell>
          <cell r="CL227">
            <v>-3.2183899999987612E-3</v>
          </cell>
          <cell r="CM227">
            <v>-4.597699999990823E-4</v>
          </cell>
          <cell r="CN227">
            <v>28.310619700000014</v>
          </cell>
          <cell r="CO227">
            <v>5.7745493400000072</v>
          </cell>
          <cell r="CP227">
            <v>-3.6781600000013962E-3</v>
          </cell>
          <cell r="CQ227">
            <v>-4.5977000000263502E-4</v>
          </cell>
          <cell r="CR227">
            <v>46.152451280000001</v>
          </cell>
          <cell r="CS227">
            <v>17.841831579999987</v>
          </cell>
          <cell r="CT227">
            <v>-4.1379300000004785E-3</v>
          </cell>
          <cell r="CU227">
            <v>-4.597699999990823E-4</v>
          </cell>
          <cell r="CV227">
            <v>47.032547209999997</v>
          </cell>
          <cell r="CW227">
            <v>0.88009592999999597</v>
          </cell>
          <cell r="CX227">
            <v>-4.5976999999995608E-3</v>
          </cell>
          <cell r="CY227">
            <v>-4.597699999990823E-4</v>
          </cell>
          <cell r="CZ227">
            <v>24.978285670000016</v>
          </cell>
          <cell r="DA227">
            <v>-22.054261539999981</v>
          </cell>
          <cell r="DB227">
            <v>-5.0574699999986431E-3</v>
          </cell>
          <cell r="DC227">
            <v>-4.597699999990823E-4</v>
          </cell>
          <cell r="DD227">
            <v>-38.296333830000002</v>
          </cell>
          <cell r="DE227">
            <v>-63.274619500000014</v>
          </cell>
          <cell r="DF227">
            <v>-5.5172400000012781E-3</v>
          </cell>
          <cell r="DG227">
            <v>-4.5977000000263502E-4</v>
          </cell>
        </row>
        <row r="228">
          <cell r="B228">
            <v>228</v>
          </cell>
          <cell r="C228" t="str">
            <v>Origens de caixa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-30.542223299999968</v>
          </cell>
          <cell r="Q228">
            <v>-30.542223299999968</v>
          </cell>
          <cell r="R228">
            <v>0</v>
          </cell>
          <cell r="S228">
            <v>0</v>
          </cell>
          <cell r="T228">
            <v>-54.614605209999965</v>
          </cell>
          <cell r="U228">
            <v>-24.072381909999997</v>
          </cell>
          <cell r="V228">
            <v>0</v>
          </cell>
          <cell r="W228">
            <v>0</v>
          </cell>
          <cell r="X228">
            <v>-83.320120089999975</v>
          </cell>
          <cell r="Y228">
            <v>-28.70551488000001</v>
          </cell>
          <cell r="Z228">
            <v>0</v>
          </cell>
          <cell r="AA228">
            <v>0</v>
          </cell>
          <cell r="AB228">
            <v>-165.85831943000005</v>
          </cell>
          <cell r="AC228">
            <v>-82.538199340000077</v>
          </cell>
          <cell r="AD228">
            <v>0</v>
          </cell>
          <cell r="AE228">
            <v>0</v>
          </cell>
          <cell r="AF228">
            <v>-166.71387812</v>
          </cell>
          <cell r="AG228">
            <v>-0.85555868999995255</v>
          </cell>
          <cell r="AH228">
            <v>0</v>
          </cell>
          <cell r="AI228">
            <v>0</v>
          </cell>
          <cell r="AJ228">
            <v>-199.81291396</v>
          </cell>
          <cell r="AK228">
            <v>-33.099035839999999</v>
          </cell>
          <cell r="AL228">
            <v>0</v>
          </cell>
          <cell r="AM228">
            <v>0</v>
          </cell>
          <cell r="AN228">
            <v>-180.84154267000002</v>
          </cell>
          <cell r="AO228">
            <v>18.971371289999979</v>
          </cell>
          <cell r="AP228">
            <v>0</v>
          </cell>
          <cell r="AQ228">
            <v>0</v>
          </cell>
          <cell r="AR228">
            <v>-129.21643529999997</v>
          </cell>
          <cell r="AS228">
            <v>51.625107370000052</v>
          </cell>
          <cell r="AT228">
            <v>0</v>
          </cell>
          <cell r="AU228">
            <v>0</v>
          </cell>
          <cell r="AV228">
            <v>-43.301310100000023</v>
          </cell>
          <cell r="AW228">
            <v>85.915125199999949</v>
          </cell>
          <cell r="AX228">
            <v>0</v>
          </cell>
          <cell r="AY228">
            <v>0</v>
          </cell>
          <cell r="AZ228">
            <v>-7.6364208499999933</v>
          </cell>
          <cell r="BA228">
            <v>35.66488925000003</v>
          </cell>
          <cell r="BB228">
            <v>0</v>
          </cell>
          <cell r="BC228">
            <v>0</v>
          </cell>
          <cell r="BD228">
            <v>-51.270462150000014</v>
          </cell>
          <cell r="BE228">
            <v>-43.634041300000021</v>
          </cell>
          <cell r="BF228">
            <v>0</v>
          </cell>
          <cell r="BG228">
            <v>0</v>
          </cell>
          <cell r="BH228">
            <v>-82.257963380000035</v>
          </cell>
          <cell r="BI228">
            <v>-30.987501230000021</v>
          </cell>
          <cell r="BJ228">
            <v>455.91926322999996</v>
          </cell>
          <cell r="BK228">
            <v>455.91926322999996</v>
          </cell>
          <cell r="BL228">
            <v>-48.951067129999991</v>
          </cell>
          <cell r="BM228">
            <v>-48.951067129999991</v>
          </cell>
          <cell r="BN228">
            <v>-32.217511910000006</v>
          </cell>
          <cell r="BO228">
            <v>-32.217511910000006</v>
          </cell>
          <cell r="BP228">
            <v>-99.010228589999983</v>
          </cell>
          <cell r="BQ228">
            <v>-50.059161459999977</v>
          </cell>
          <cell r="BR228">
            <v>-60.879300810000046</v>
          </cell>
          <cell r="BS228">
            <v>-28.661788900000033</v>
          </cell>
          <cell r="BT228">
            <v>-151.63834254</v>
          </cell>
          <cell r="BU228">
            <v>-52.628113950000042</v>
          </cell>
          <cell r="BV228">
            <v>-79.327346510000012</v>
          </cell>
          <cell r="BW228">
            <v>-18.448045699999959</v>
          </cell>
          <cell r="BX228">
            <v>-142.43877644000003</v>
          </cell>
          <cell r="BY228">
            <v>9.1995660999999824</v>
          </cell>
          <cell r="BZ228">
            <v>-148.38611732000001</v>
          </cell>
          <cell r="CA228">
            <v>-69.058770809999999</v>
          </cell>
          <cell r="CB228">
            <v>-147.75245232999998</v>
          </cell>
          <cell r="CC228">
            <v>-5.3136758899999688</v>
          </cell>
          <cell r="CD228">
            <v>-179.00619497999998</v>
          </cell>
          <cell r="CE228">
            <v>-30.620077660000007</v>
          </cell>
          <cell r="CF228">
            <v>-170.94360347999998</v>
          </cell>
          <cell r="CG228">
            <v>-23.191151149999989</v>
          </cell>
          <cell r="CH228">
            <v>-195.31963312999997</v>
          </cell>
          <cell r="CI228">
            <v>-16.313438149999971</v>
          </cell>
          <cell r="CJ228">
            <v>-116.45944549999994</v>
          </cell>
          <cell r="CK228">
            <v>54.484157979999992</v>
          </cell>
          <cell r="CL228">
            <v>-178.72081817000003</v>
          </cell>
          <cell r="CM228">
            <v>16.59881495999997</v>
          </cell>
          <cell r="CN228">
            <v>-69.144055059999971</v>
          </cell>
          <cell r="CO228">
            <v>47.315390440000002</v>
          </cell>
          <cell r="CP228">
            <v>-136.22110213999994</v>
          </cell>
          <cell r="CQ228">
            <v>42.499716030000002</v>
          </cell>
          <cell r="CR228">
            <v>15.528325690000035</v>
          </cell>
          <cell r="CS228">
            <v>84.672380750000002</v>
          </cell>
          <cell r="CT228">
            <v>-52.343973520000027</v>
          </cell>
          <cell r="CU228">
            <v>83.877128619999951</v>
          </cell>
          <cell r="CV228">
            <v>40.346067489999989</v>
          </cell>
          <cell r="CW228">
            <v>24.817741799999951</v>
          </cell>
          <cell r="CX228">
            <v>4.778058249999992</v>
          </cell>
          <cell r="CY228">
            <v>57.122031770000028</v>
          </cell>
          <cell r="CZ228">
            <v>25.534727969999995</v>
          </cell>
          <cell r="DA228">
            <v>-14.81133951999999</v>
          </cell>
          <cell r="DB228">
            <v>30.994663019999962</v>
          </cell>
          <cell r="DC228">
            <v>26.216604769999968</v>
          </cell>
          <cell r="DD228">
            <v>-455.71433660999998</v>
          </cell>
          <cell r="DE228">
            <v>-481.24906457999998</v>
          </cell>
          <cell r="DF228">
            <v>-14.226724820000049</v>
          </cell>
          <cell r="DG228">
            <v>-45.22138784000002</v>
          </cell>
        </row>
        <row r="229">
          <cell r="B229">
            <v>229</v>
          </cell>
        </row>
        <row r="230">
          <cell r="B230">
            <v>230</v>
          </cell>
          <cell r="C230" t="str">
            <v>Redução (aumento) em contas a receber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25.459273880000126</v>
          </cell>
          <cell r="Q230">
            <v>25.459273880000126</v>
          </cell>
          <cell r="R230">
            <v>0</v>
          </cell>
          <cell r="S230">
            <v>0</v>
          </cell>
          <cell r="T230">
            <v>15.937157359999901</v>
          </cell>
          <cell r="U230">
            <v>-9.5221165200002247</v>
          </cell>
          <cell r="V230">
            <v>0</v>
          </cell>
          <cell r="W230">
            <v>0</v>
          </cell>
          <cell r="X230">
            <v>47.812890849999974</v>
          </cell>
          <cell r="Y230">
            <v>31.875733490000073</v>
          </cell>
          <cell r="Z230">
            <v>0</v>
          </cell>
          <cell r="AA230">
            <v>0</v>
          </cell>
          <cell r="AB230">
            <v>82.835863879999977</v>
          </cell>
          <cell r="AC230">
            <v>35.022973030000003</v>
          </cell>
          <cell r="AD230">
            <v>0</v>
          </cell>
          <cell r="AE230">
            <v>0</v>
          </cell>
          <cell r="AF230">
            <v>139.43259005000002</v>
          </cell>
          <cell r="AG230">
            <v>56.596726170000039</v>
          </cell>
          <cell r="AH230">
            <v>0</v>
          </cell>
          <cell r="AI230">
            <v>0</v>
          </cell>
          <cell r="AJ230">
            <v>165.88429897000003</v>
          </cell>
          <cell r="AK230">
            <v>26.451708920000016</v>
          </cell>
          <cell r="AL230">
            <v>0</v>
          </cell>
          <cell r="AM230">
            <v>0</v>
          </cell>
          <cell r="AN230">
            <v>162.91029928</v>
          </cell>
          <cell r="AO230">
            <v>-2.9739996900000278</v>
          </cell>
          <cell r="AP230">
            <v>0</v>
          </cell>
          <cell r="AQ230">
            <v>0</v>
          </cell>
          <cell r="AR230">
            <v>154.84266154999995</v>
          </cell>
          <cell r="AS230">
            <v>-8.0676377300000581</v>
          </cell>
          <cell r="AT230">
            <v>0</v>
          </cell>
          <cell r="AU230">
            <v>0</v>
          </cell>
          <cell r="AV230">
            <v>87.258489239999847</v>
          </cell>
          <cell r="AW230">
            <v>-67.584172310000099</v>
          </cell>
          <cell r="AX230">
            <v>0</v>
          </cell>
          <cell r="AY230">
            <v>0</v>
          </cell>
          <cell r="AZ230">
            <v>48.58028336000001</v>
          </cell>
          <cell r="BA230">
            <v>-38.678205879999837</v>
          </cell>
          <cell r="BB230">
            <v>0</v>
          </cell>
          <cell r="BC230">
            <v>0</v>
          </cell>
          <cell r="BD230">
            <v>50.588255660000073</v>
          </cell>
          <cell r="BE230">
            <v>2.0079723000000627</v>
          </cell>
          <cell r="BF230">
            <v>0</v>
          </cell>
          <cell r="BG230">
            <v>0</v>
          </cell>
          <cell r="BH230">
            <v>100.17317023999999</v>
          </cell>
          <cell r="BI230">
            <v>49.584914579999918</v>
          </cell>
          <cell r="BJ230">
            <v>-279.09612998</v>
          </cell>
          <cell r="BK230">
            <v>-279.09612998</v>
          </cell>
          <cell r="BL230">
            <v>42.160318599999989</v>
          </cell>
          <cell r="BM230">
            <v>42.160318599999989</v>
          </cell>
          <cell r="BN230">
            <v>36.637810900000041</v>
          </cell>
          <cell r="BO230">
            <v>36.637810900000041</v>
          </cell>
          <cell r="BP230">
            <v>42.542637040000052</v>
          </cell>
          <cell r="BQ230">
            <v>0.38231844000006276</v>
          </cell>
          <cell r="BR230">
            <v>33.536831670000034</v>
          </cell>
          <cell r="BS230">
            <v>-3.1009792300000072</v>
          </cell>
          <cell r="BT230">
            <v>45.870776649999904</v>
          </cell>
          <cell r="BU230">
            <v>3.3281396099998517</v>
          </cell>
          <cell r="BV230">
            <v>38.316456580000057</v>
          </cell>
          <cell r="BW230">
            <v>4.7796249100000239</v>
          </cell>
          <cell r="BX230">
            <v>64.553314659999955</v>
          </cell>
          <cell r="BY230">
            <v>18.682538010000052</v>
          </cell>
          <cell r="BZ230">
            <v>99.618523259999989</v>
          </cell>
          <cell r="CA230">
            <v>61.302066679999932</v>
          </cell>
          <cell r="CB230">
            <v>86.179122549999931</v>
          </cell>
          <cell r="CC230">
            <v>21.625807889999976</v>
          </cell>
          <cell r="CD230">
            <v>131.02420379</v>
          </cell>
          <cell r="CE230">
            <v>31.405680530000012</v>
          </cell>
          <cell r="CF230">
            <v>103.14379357000001</v>
          </cell>
          <cell r="CG230">
            <v>16.964671020000083</v>
          </cell>
          <cell r="CH230">
            <v>140.22788316000003</v>
          </cell>
          <cell r="CI230">
            <v>9.2036793700000317</v>
          </cell>
          <cell r="CJ230">
            <v>107.56967402999996</v>
          </cell>
          <cell r="CK230">
            <v>4.4258804599999451</v>
          </cell>
          <cell r="CL230">
            <v>131.13819853000001</v>
          </cell>
          <cell r="CM230">
            <v>-9.089684630000022</v>
          </cell>
          <cell r="CN230">
            <v>114.44342732999996</v>
          </cell>
          <cell r="CO230">
            <v>6.8737533000000042</v>
          </cell>
          <cell r="CP230">
            <v>97.468862800000039</v>
          </cell>
          <cell r="CQ230">
            <v>-33.669335729999972</v>
          </cell>
          <cell r="CR230">
            <v>54.344920019999968</v>
          </cell>
          <cell r="CS230">
            <v>-60.098507309999995</v>
          </cell>
          <cell r="CT230">
            <v>10.491707480000008</v>
          </cell>
          <cell r="CU230">
            <v>-86.977155320000037</v>
          </cell>
          <cell r="CV230">
            <v>28.325226569999934</v>
          </cell>
          <cell r="CW230">
            <v>-26.019693450000034</v>
          </cell>
          <cell r="CX230">
            <v>-47.410707999999993</v>
          </cell>
          <cell r="CY230">
            <v>-57.902415480000002</v>
          </cell>
          <cell r="CZ230">
            <v>4.5510199600000814</v>
          </cell>
          <cell r="DA230">
            <v>-23.774206609999851</v>
          </cell>
          <cell r="DB230">
            <v>-50.346252129999975</v>
          </cell>
          <cell r="DC230">
            <v>-2.9355441299999825</v>
          </cell>
          <cell r="DD230">
            <v>279.09612998</v>
          </cell>
          <cell r="DE230">
            <v>274.54511001999992</v>
          </cell>
          <cell r="DF230">
            <v>-25.171300620000004</v>
          </cell>
          <cell r="DG230">
            <v>25.174951509999971</v>
          </cell>
        </row>
        <row r="231">
          <cell r="B231">
            <v>231</v>
          </cell>
          <cell r="C231" t="str">
            <v>Redução (aumento) nos estoques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14.265187070000025</v>
          </cell>
          <cell r="Q231">
            <v>14.265187070000025</v>
          </cell>
          <cell r="R231">
            <v>0</v>
          </cell>
          <cell r="S231">
            <v>0</v>
          </cell>
          <cell r="T231">
            <v>45.841196799999949</v>
          </cell>
          <cell r="U231">
            <v>31.576009729999925</v>
          </cell>
          <cell r="V231">
            <v>0</v>
          </cell>
          <cell r="W231">
            <v>0</v>
          </cell>
          <cell r="X231">
            <v>64.052334600000023</v>
          </cell>
          <cell r="Y231">
            <v>18.211137800000074</v>
          </cell>
          <cell r="Z231">
            <v>0</v>
          </cell>
          <cell r="AA231">
            <v>0</v>
          </cell>
          <cell r="AB231">
            <v>8.7108382600000311</v>
          </cell>
          <cell r="AC231">
            <v>-55.341496339999992</v>
          </cell>
          <cell r="AD231">
            <v>0</v>
          </cell>
          <cell r="AE231">
            <v>0</v>
          </cell>
          <cell r="AF231">
            <v>-48.073332129999983</v>
          </cell>
          <cell r="AG231">
            <v>-56.784170390000014</v>
          </cell>
          <cell r="AH231">
            <v>0</v>
          </cell>
          <cell r="AI231">
            <v>0</v>
          </cell>
          <cell r="AJ231">
            <v>-51.547013330000027</v>
          </cell>
          <cell r="AK231">
            <v>-3.4736812000000441</v>
          </cell>
          <cell r="AL231">
            <v>0</v>
          </cell>
          <cell r="AM231">
            <v>0</v>
          </cell>
          <cell r="AN231">
            <v>-38.586427750000041</v>
          </cell>
          <cell r="AO231">
            <v>12.960585579999986</v>
          </cell>
          <cell r="AP231">
            <v>0</v>
          </cell>
          <cell r="AQ231">
            <v>0</v>
          </cell>
          <cell r="AR231">
            <v>-30.457956600000045</v>
          </cell>
          <cell r="AS231">
            <v>8.1284711499999958</v>
          </cell>
          <cell r="AT231">
            <v>0</v>
          </cell>
          <cell r="AU231">
            <v>0</v>
          </cell>
          <cell r="AV231">
            <v>-32.864601390000018</v>
          </cell>
          <cell r="AW231">
            <v>-2.406644789999973</v>
          </cell>
          <cell r="AX231">
            <v>0</v>
          </cell>
          <cell r="AY231">
            <v>0</v>
          </cell>
          <cell r="AZ231">
            <v>-5.282670459999963</v>
          </cell>
          <cell r="BA231">
            <v>27.581930930000055</v>
          </cell>
          <cell r="BB231">
            <v>0</v>
          </cell>
          <cell r="BC231">
            <v>0</v>
          </cell>
          <cell r="BD231">
            <v>17.662226690000068</v>
          </cell>
          <cell r="BE231">
            <v>22.944897150000031</v>
          </cell>
          <cell r="BF231">
            <v>0</v>
          </cell>
          <cell r="BG231">
            <v>0</v>
          </cell>
          <cell r="BH231">
            <v>51.229647409999927</v>
          </cell>
          <cell r="BI231">
            <v>33.567420719999859</v>
          </cell>
          <cell r="BJ231">
            <v>-177.02504245</v>
          </cell>
          <cell r="BK231">
            <v>-177.02504245</v>
          </cell>
          <cell r="BL231">
            <v>12.382720980000101</v>
          </cell>
          <cell r="BM231">
            <v>12.382720980000101</v>
          </cell>
          <cell r="BN231">
            <v>5.0819662199999982</v>
          </cell>
          <cell r="BO231">
            <v>5.0819662199999982</v>
          </cell>
          <cell r="BP231">
            <v>45.201938750000068</v>
          </cell>
          <cell r="BQ231">
            <v>32.819217769999966</v>
          </cell>
          <cell r="BR231">
            <v>24.720252099999982</v>
          </cell>
          <cell r="BS231">
            <v>19.638285879999984</v>
          </cell>
          <cell r="BT231">
            <v>65.258052310000096</v>
          </cell>
          <cell r="BU231">
            <v>20.056113560000028</v>
          </cell>
          <cell r="BV231">
            <v>36.209360689999983</v>
          </cell>
          <cell r="BW231">
            <v>11.489108590000001</v>
          </cell>
          <cell r="BX231">
            <v>19.236542770000085</v>
          </cell>
          <cell r="BY231">
            <v>-46.021509540000011</v>
          </cell>
          <cell r="BZ231">
            <v>32.643700789999968</v>
          </cell>
          <cell r="CA231">
            <v>-3.5656599000000142</v>
          </cell>
          <cell r="CB231">
            <v>4.2430372600001078</v>
          </cell>
          <cell r="CC231">
            <v>-14.993505509999977</v>
          </cell>
          <cell r="CD231">
            <v>27.844037399999962</v>
          </cell>
          <cell r="CE231">
            <v>-4.7996633900000063</v>
          </cell>
          <cell r="CF231">
            <v>-3.255294849999899</v>
          </cell>
          <cell r="CG231">
            <v>-7.4983321100000069</v>
          </cell>
          <cell r="CH231">
            <v>12.47878861999996</v>
          </cell>
          <cell r="CI231">
            <v>-15.365248780000002</v>
          </cell>
          <cell r="CJ231">
            <v>-61.24305409999991</v>
          </cell>
          <cell r="CK231">
            <v>-57.987759250000011</v>
          </cell>
          <cell r="CL231">
            <v>-26.665449430000024</v>
          </cell>
          <cell r="CM231">
            <v>-39.144238049999984</v>
          </cell>
          <cell r="CN231">
            <v>-100.39232004999985</v>
          </cell>
          <cell r="CO231">
            <v>-39.149265949999943</v>
          </cell>
          <cell r="CP231">
            <v>-68.398512520000025</v>
          </cell>
          <cell r="CQ231">
            <v>-41.733063090000002</v>
          </cell>
          <cell r="CR231">
            <v>-117.59863097999994</v>
          </cell>
          <cell r="CS231">
            <v>-17.206310930000086</v>
          </cell>
          <cell r="CT231">
            <v>-90.071587749999992</v>
          </cell>
          <cell r="CU231">
            <v>-21.673075229999966</v>
          </cell>
          <cell r="CV231">
            <v>-77.746874929999933</v>
          </cell>
          <cell r="CW231">
            <v>39.851756050000006</v>
          </cell>
          <cell r="CX231">
            <v>-79.63264264999998</v>
          </cell>
          <cell r="CY231">
            <v>10.438945100000012</v>
          </cell>
          <cell r="CZ231">
            <v>-10.105805459999942</v>
          </cell>
          <cell r="DA231">
            <v>67.641069469999991</v>
          </cell>
          <cell r="DB231">
            <v>-48.543516469999986</v>
          </cell>
          <cell r="DC231">
            <v>31.089126179999994</v>
          </cell>
          <cell r="DD231">
            <v>185.82794037000008</v>
          </cell>
          <cell r="DE231">
            <v>195.93374583000002</v>
          </cell>
          <cell r="DF231">
            <v>-24.313827010000011</v>
          </cell>
          <cell r="DG231">
            <v>24.229689459999975</v>
          </cell>
        </row>
        <row r="232">
          <cell r="B232">
            <v>232</v>
          </cell>
          <cell r="C232" t="str">
            <v>Redução (aumento) nos impostos a recuperar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-0.16006988999999905</v>
          </cell>
          <cell r="Q232">
            <v>-0.16006988999999905</v>
          </cell>
          <cell r="R232">
            <v>0</v>
          </cell>
          <cell r="S232">
            <v>0</v>
          </cell>
          <cell r="T232">
            <v>-0.35472629999999938</v>
          </cell>
          <cell r="U232">
            <v>-0.19465641000000034</v>
          </cell>
          <cell r="V232">
            <v>0</v>
          </cell>
          <cell r="W232">
            <v>0</v>
          </cell>
          <cell r="X232">
            <v>-0.45041431000000287</v>
          </cell>
          <cell r="Y232">
            <v>-9.5688010000003487E-2</v>
          </cell>
          <cell r="Z232">
            <v>0</v>
          </cell>
          <cell r="AA232">
            <v>0</v>
          </cell>
          <cell r="AB232">
            <v>-0.50818551000000056</v>
          </cell>
          <cell r="AC232">
            <v>-5.7771199999997691E-2</v>
          </cell>
          <cell r="AD232">
            <v>0</v>
          </cell>
          <cell r="AE232">
            <v>0</v>
          </cell>
          <cell r="AF232">
            <v>-0.60464269000000215</v>
          </cell>
          <cell r="AG232">
            <v>-9.6457180000001586E-2</v>
          </cell>
          <cell r="AH232">
            <v>0</v>
          </cell>
          <cell r="AI232">
            <v>0</v>
          </cell>
          <cell r="AJ232">
            <v>-16.65401884000001</v>
          </cell>
          <cell r="AK232">
            <v>-16.049376150000008</v>
          </cell>
          <cell r="AL232">
            <v>0</v>
          </cell>
          <cell r="AM232">
            <v>0</v>
          </cell>
          <cell r="AN232">
            <v>-15.55473026999999</v>
          </cell>
          <cell r="AO232">
            <v>1.0992885700000201</v>
          </cell>
          <cell r="AP232">
            <v>0</v>
          </cell>
          <cell r="AQ232">
            <v>0</v>
          </cell>
          <cell r="AR232">
            <v>-16.139285460000007</v>
          </cell>
          <cell r="AS232">
            <v>-0.58455519000001743</v>
          </cell>
          <cell r="AT232">
            <v>0</v>
          </cell>
          <cell r="AU232">
            <v>0</v>
          </cell>
          <cell r="AV232">
            <v>-16.995342140000002</v>
          </cell>
          <cell r="AW232">
            <v>-0.85605667999999469</v>
          </cell>
          <cell r="AX232">
            <v>0</v>
          </cell>
          <cell r="AY232">
            <v>0</v>
          </cell>
          <cell r="AZ232">
            <v>-20.855481620000003</v>
          </cell>
          <cell r="BA232">
            <v>-3.8601394800000008</v>
          </cell>
          <cell r="BB232">
            <v>0</v>
          </cell>
          <cell r="BC232">
            <v>0</v>
          </cell>
          <cell r="BD232">
            <v>-25.675541010000007</v>
          </cell>
          <cell r="BE232">
            <v>-4.8200593900000044</v>
          </cell>
          <cell r="BF232">
            <v>0</v>
          </cell>
          <cell r="BG232">
            <v>0</v>
          </cell>
          <cell r="BH232">
            <v>-33.221110270000004</v>
          </cell>
          <cell r="BI232">
            <v>-7.5455692599999971</v>
          </cell>
          <cell r="BJ232">
            <v>-63.926267079999995</v>
          </cell>
          <cell r="BK232">
            <v>-63.926267079999995</v>
          </cell>
          <cell r="BL232">
            <v>-1.8641879000000046</v>
          </cell>
          <cell r="BM232">
            <v>-1.8641879000000046</v>
          </cell>
          <cell r="BN232">
            <v>0.14826897999999744</v>
          </cell>
          <cell r="BO232">
            <v>0.14826897999999744</v>
          </cell>
          <cell r="BP232">
            <v>2.0402642800000024</v>
          </cell>
          <cell r="BQ232">
            <v>3.9044521800000069</v>
          </cell>
          <cell r="BR232">
            <v>-1.1889750000001698E-2</v>
          </cell>
          <cell r="BS232">
            <v>-0.16015872999999914</v>
          </cell>
          <cell r="BT232">
            <v>1.738147089999984</v>
          </cell>
          <cell r="BU232">
            <v>-0.30211719000001835</v>
          </cell>
          <cell r="BV232">
            <v>-0.15456345999999854</v>
          </cell>
          <cell r="BW232">
            <v>-0.14267370999999684</v>
          </cell>
          <cell r="BX232">
            <v>1.0467563799999979</v>
          </cell>
          <cell r="BY232">
            <v>-0.69139070999998609</v>
          </cell>
          <cell r="BZ232">
            <v>-0.7324714999999955</v>
          </cell>
          <cell r="CA232">
            <v>-0.57790803999999696</v>
          </cell>
          <cell r="CB232">
            <v>-7.381252829999994</v>
          </cell>
          <cell r="CC232">
            <v>-8.4280092099999919</v>
          </cell>
          <cell r="CD232">
            <v>-0.96748666999999244</v>
          </cell>
          <cell r="CE232">
            <v>-0.23501516999999694</v>
          </cell>
          <cell r="CF232">
            <v>-6.2662569799999943</v>
          </cell>
          <cell r="CG232">
            <v>1.1149958499999997</v>
          </cell>
          <cell r="CH232">
            <v>-1.1133794499999894</v>
          </cell>
          <cell r="CI232">
            <v>-0.14589277999999695</v>
          </cell>
          <cell r="CJ232">
            <v>-7.6595414400000124</v>
          </cell>
          <cell r="CK232">
            <v>-1.393284460000018</v>
          </cell>
          <cell r="CL232">
            <v>-1.6753282799999893</v>
          </cell>
          <cell r="CM232">
            <v>-0.56194882999999995</v>
          </cell>
          <cell r="CN232">
            <v>5.9723460000000728E-2</v>
          </cell>
          <cell r="CO232">
            <v>7.7192649000000131</v>
          </cell>
          <cell r="CP232">
            <v>-2.3924963499999889</v>
          </cell>
          <cell r="CQ232">
            <v>-0.7171680699999996</v>
          </cell>
          <cell r="CR232">
            <v>-0.59411547000000553</v>
          </cell>
          <cell r="CS232">
            <v>-0.65383893000000626</v>
          </cell>
          <cell r="CT232">
            <v>-2.7772171599999864</v>
          </cell>
          <cell r="CU232">
            <v>-0.38472080999999747</v>
          </cell>
          <cell r="CV232">
            <v>0.64352263000000676</v>
          </cell>
          <cell r="CW232">
            <v>1.2376381000000123</v>
          </cell>
          <cell r="CX232">
            <v>-3.1450412499999927</v>
          </cell>
          <cell r="CY232">
            <v>-0.36782409000000627</v>
          </cell>
          <cell r="CZ232">
            <v>-3.5848068899999959</v>
          </cell>
          <cell r="DA232">
            <v>-4.2283295200000026</v>
          </cell>
          <cell r="DB232">
            <v>-3.4340294999999954</v>
          </cell>
          <cell r="DC232">
            <v>-0.28898825000000272</v>
          </cell>
          <cell r="DD232">
            <v>63.737935899999997</v>
          </cell>
          <cell r="DE232">
            <v>67.322742789999992</v>
          </cell>
          <cell r="DF232">
            <v>2.3641746500000012</v>
          </cell>
          <cell r="DG232">
            <v>5.7982041499999966</v>
          </cell>
        </row>
        <row r="233">
          <cell r="B233">
            <v>233</v>
          </cell>
          <cell r="C233" t="str">
            <v>Redução (aumento) nos depósitos judiciais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-1.1694250400000001</v>
          </cell>
          <cell r="Q233">
            <v>-1.1694250400000001</v>
          </cell>
          <cell r="R233">
            <v>0</v>
          </cell>
          <cell r="S233">
            <v>0</v>
          </cell>
          <cell r="T233">
            <v>-1.1699750400000006</v>
          </cell>
          <cell r="U233">
            <v>-5.5000000000049454E-4</v>
          </cell>
          <cell r="V233">
            <v>0</v>
          </cell>
          <cell r="W233">
            <v>0</v>
          </cell>
          <cell r="X233">
            <v>-1.1699750400000006</v>
          </cell>
          <cell r="Y233">
            <v>0</v>
          </cell>
          <cell r="Z233">
            <v>0</v>
          </cell>
          <cell r="AA233">
            <v>0</v>
          </cell>
          <cell r="AB233">
            <v>-1.1699750400000006</v>
          </cell>
          <cell r="AC233">
            <v>0</v>
          </cell>
          <cell r="AD233">
            <v>0</v>
          </cell>
          <cell r="AE233">
            <v>0</v>
          </cell>
          <cell r="AF233">
            <v>-2.9619324500000008</v>
          </cell>
          <cell r="AG233">
            <v>-1.7919574100000002</v>
          </cell>
          <cell r="AH233">
            <v>0</v>
          </cell>
          <cell r="AI233">
            <v>0</v>
          </cell>
          <cell r="AJ233">
            <v>-2.9569084900000018</v>
          </cell>
          <cell r="AK233">
            <v>5.0239599999990503E-3</v>
          </cell>
          <cell r="AL233">
            <v>0</v>
          </cell>
          <cell r="AM233">
            <v>0</v>
          </cell>
          <cell r="AN233">
            <v>-2.957224560000002</v>
          </cell>
          <cell r="AO233">
            <v>-3.1607000000022367E-4</v>
          </cell>
          <cell r="AP233">
            <v>0</v>
          </cell>
          <cell r="AQ233">
            <v>0</v>
          </cell>
          <cell r="AR233">
            <v>-5.6391533200000019</v>
          </cell>
          <cell r="AS233">
            <v>-2.6819287599999999</v>
          </cell>
          <cell r="AT233">
            <v>0</v>
          </cell>
          <cell r="AU233">
            <v>0</v>
          </cell>
          <cell r="AV233">
            <v>-5.6451533200000021</v>
          </cell>
          <cell r="AW233">
            <v>-6.0000000000002274E-3</v>
          </cell>
          <cell r="AX233">
            <v>0</v>
          </cell>
          <cell r="AY233">
            <v>0</v>
          </cell>
          <cell r="AZ233">
            <v>-5.5966110900000015</v>
          </cell>
          <cell r="BA233">
            <v>4.8542230000000686E-2</v>
          </cell>
          <cell r="BB233">
            <v>0</v>
          </cell>
          <cell r="BC233">
            <v>0</v>
          </cell>
          <cell r="BD233">
            <v>-5.5966110900000015</v>
          </cell>
          <cell r="BE233">
            <v>0</v>
          </cell>
          <cell r="BF233">
            <v>0</v>
          </cell>
          <cell r="BG233">
            <v>0</v>
          </cell>
          <cell r="BH233">
            <v>-5.8327499100000004</v>
          </cell>
          <cell r="BI233">
            <v>-0.23613881999999897</v>
          </cell>
          <cell r="BJ233">
            <v>-14.189690990000001</v>
          </cell>
          <cell r="BK233">
            <v>-14.189690990000001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-0.59547739999999827</v>
          </cell>
          <cell r="BY233">
            <v>-0.59547739999999827</v>
          </cell>
          <cell r="BZ233">
            <v>0</v>
          </cell>
          <cell r="CA233">
            <v>0</v>
          </cell>
          <cell r="CB233">
            <v>-0.6347156399999978</v>
          </cell>
          <cell r="CC233">
            <v>-3.9238239999999536E-2</v>
          </cell>
          <cell r="CD233">
            <v>0</v>
          </cell>
          <cell r="CE233">
            <v>0</v>
          </cell>
          <cell r="CF233">
            <v>-0.64887051999999912</v>
          </cell>
          <cell r="CG233">
            <v>-1.4154880000001313E-2</v>
          </cell>
          <cell r="CH233">
            <v>0</v>
          </cell>
          <cell r="CI233">
            <v>0</v>
          </cell>
          <cell r="CJ233">
            <v>-0.65440368999999876</v>
          </cell>
          <cell r="CK233">
            <v>-5.5331699999996431E-3</v>
          </cell>
          <cell r="CL233">
            <v>0</v>
          </cell>
          <cell r="CM233">
            <v>0</v>
          </cell>
          <cell r="CN233">
            <v>-0.7007102699999983</v>
          </cell>
          <cell r="CO233">
            <v>-4.6306579999999542E-2</v>
          </cell>
          <cell r="CP233">
            <v>0</v>
          </cell>
          <cell r="CQ233">
            <v>0</v>
          </cell>
          <cell r="CR233">
            <v>-0.72103214000000015</v>
          </cell>
          <cell r="CS233">
            <v>-2.0321870000001852E-2</v>
          </cell>
          <cell r="CT233">
            <v>0</v>
          </cell>
          <cell r="CU233">
            <v>0</v>
          </cell>
          <cell r="CV233">
            <v>-0.73898499000000051</v>
          </cell>
          <cell r="CW233">
            <v>-1.7952850000000353E-2</v>
          </cell>
          <cell r="CX233">
            <v>0</v>
          </cell>
          <cell r="CY233">
            <v>0</v>
          </cell>
          <cell r="CZ233">
            <v>4.1477334100000007</v>
          </cell>
          <cell r="DA233">
            <v>4.8867184000000012</v>
          </cell>
          <cell r="DB233">
            <v>0</v>
          </cell>
          <cell r="DC233">
            <v>0</v>
          </cell>
          <cell r="DD233">
            <v>14.189690990000001</v>
          </cell>
          <cell r="DE233">
            <v>10.04195758</v>
          </cell>
          <cell r="DF233">
            <v>0</v>
          </cell>
          <cell r="DG233">
            <v>0</v>
          </cell>
        </row>
        <row r="234">
          <cell r="B234">
            <v>234</v>
          </cell>
          <cell r="C234" t="str">
            <v>Redução (aumento) em partes relacionadas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</row>
        <row r="235">
          <cell r="B235">
            <v>235</v>
          </cell>
          <cell r="C235" t="str">
            <v>Redução (aumento) em outros créditos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0.2769345999999997</v>
          </cell>
          <cell r="Q235">
            <v>0.2769345999999997</v>
          </cell>
          <cell r="R235">
            <v>0</v>
          </cell>
          <cell r="S235">
            <v>0</v>
          </cell>
          <cell r="T235">
            <v>1.2926641299999986</v>
          </cell>
          <cell r="U235">
            <v>1.0157295299999989</v>
          </cell>
          <cell r="V235">
            <v>0</v>
          </cell>
          <cell r="W235">
            <v>0</v>
          </cell>
          <cell r="X235">
            <v>2.5194111100000001</v>
          </cell>
          <cell r="Y235">
            <v>1.2267469800000015</v>
          </cell>
          <cell r="Z235">
            <v>0</v>
          </cell>
          <cell r="AA235">
            <v>0</v>
          </cell>
          <cell r="AB235">
            <v>3.3100903699999975</v>
          </cell>
          <cell r="AC235">
            <v>0.79067925999999744</v>
          </cell>
          <cell r="AD235">
            <v>0</v>
          </cell>
          <cell r="AE235">
            <v>0</v>
          </cell>
          <cell r="AF235">
            <v>3.4455463500000008</v>
          </cell>
          <cell r="AG235">
            <v>0.13545598000000325</v>
          </cell>
          <cell r="AH235">
            <v>0</v>
          </cell>
          <cell r="AI235">
            <v>0</v>
          </cell>
          <cell r="AJ235">
            <v>2.6255686099999984</v>
          </cell>
          <cell r="AK235">
            <v>-0.81997774000000234</v>
          </cell>
          <cell r="AL235">
            <v>0</v>
          </cell>
          <cell r="AM235">
            <v>0</v>
          </cell>
          <cell r="AN235">
            <v>2.0126173099999995</v>
          </cell>
          <cell r="AO235">
            <v>-0.61295129999999887</v>
          </cell>
          <cell r="AP235">
            <v>0</v>
          </cell>
          <cell r="AQ235">
            <v>0</v>
          </cell>
          <cell r="AR235">
            <v>-1.6267517299999996</v>
          </cell>
          <cell r="AS235">
            <v>-3.6393690399999992</v>
          </cell>
          <cell r="AT235">
            <v>0</v>
          </cell>
          <cell r="AU235">
            <v>0</v>
          </cell>
          <cell r="AV235">
            <v>-2.5244651099999986</v>
          </cell>
          <cell r="AW235">
            <v>-0.89771337999999901</v>
          </cell>
          <cell r="AX235">
            <v>0</v>
          </cell>
          <cell r="AY235">
            <v>0</v>
          </cell>
          <cell r="AZ235">
            <v>-8.9967822099999992</v>
          </cell>
          <cell r="BA235">
            <v>-6.4723171000000006</v>
          </cell>
          <cell r="BB235">
            <v>0</v>
          </cell>
          <cell r="BC235">
            <v>0</v>
          </cell>
          <cell r="BD235">
            <v>-9.2222987399999994</v>
          </cell>
          <cell r="BE235">
            <v>-0.22551653000000016</v>
          </cell>
          <cell r="BF235">
            <v>0</v>
          </cell>
          <cell r="BG235">
            <v>0</v>
          </cell>
          <cell r="BH235">
            <v>-15.395058379999993</v>
          </cell>
          <cell r="BI235">
            <v>-6.1727596399999936</v>
          </cell>
          <cell r="BJ235">
            <v>-59.962613260000012</v>
          </cell>
          <cell r="BK235">
            <v>-59.962613260000012</v>
          </cell>
          <cell r="BL235">
            <v>-0.11255936999998881</v>
          </cell>
          <cell r="BM235">
            <v>-0.11255936999998881</v>
          </cell>
          <cell r="BN235">
            <v>2.0089152900000053</v>
          </cell>
          <cell r="BO235">
            <v>2.0089152900000053</v>
          </cell>
          <cell r="BP235">
            <v>-0.26996088999999868</v>
          </cell>
          <cell r="BQ235">
            <v>-0.15740152000000987</v>
          </cell>
          <cell r="BR235">
            <v>1.7480856500000086</v>
          </cell>
          <cell r="BS235">
            <v>-0.26082963999999675</v>
          </cell>
          <cell r="BT235">
            <v>-0.36600644999998905</v>
          </cell>
          <cell r="BU235">
            <v>-9.6045559999990371E-2</v>
          </cell>
          <cell r="BV235">
            <v>0.48310222999999408</v>
          </cell>
          <cell r="BW235">
            <v>-1.2649834200000145</v>
          </cell>
          <cell r="BX235">
            <v>-0.48843476999999269</v>
          </cell>
          <cell r="BY235">
            <v>-0.12242832000000364</v>
          </cell>
          <cell r="BZ235">
            <v>5.6873329199999922</v>
          </cell>
          <cell r="CA235">
            <v>5.2042306899999984</v>
          </cell>
          <cell r="CB235">
            <v>0.55568154000000547</v>
          </cell>
          <cell r="CC235">
            <v>1.0441163099999982</v>
          </cell>
          <cell r="CD235">
            <v>7.5727540500000039</v>
          </cell>
          <cell r="CE235">
            <v>1.8854211300000117</v>
          </cell>
          <cell r="CF235">
            <v>0.23901510000000714</v>
          </cell>
          <cell r="CG235">
            <v>-0.31666643999999833</v>
          </cell>
          <cell r="CH235">
            <v>7.7883851399999919</v>
          </cell>
          <cell r="CI235">
            <v>0.21563108999998803</v>
          </cell>
          <cell r="CJ235">
            <v>0.78836487000000766</v>
          </cell>
          <cell r="CK235">
            <v>0.54934977000000051</v>
          </cell>
          <cell r="CL235">
            <v>5.8420985899999955</v>
          </cell>
          <cell r="CM235">
            <v>-1.9462865499999964</v>
          </cell>
          <cell r="CN235">
            <v>0.4281163200000031</v>
          </cell>
          <cell r="CO235">
            <v>-0.36024855000000455</v>
          </cell>
          <cell r="CP235">
            <v>4.7786610099999969</v>
          </cell>
          <cell r="CQ235">
            <v>-1.0634375799999987</v>
          </cell>
          <cell r="CR235">
            <v>0.355156660000012</v>
          </cell>
          <cell r="CS235">
            <v>-7.29596599999911E-2</v>
          </cell>
          <cell r="CT235">
            <v>5.2269012099999976</v>
          </cell>
          <cell r="CU235">
            <v>0.44824020000000075</v>
          </cell>
          <cell r="CV235">
            <v>-0.24139173999999142</v>
          </cell>
          <cell r="CW235">
            <v>-0.59654840000000342</v>
          </cell>
          <cell r="CX235">
            <v>5.1462209200000011</v>
          </cell>
          <cell r="CY235">
            <v>-8.0680289999996546E-2</v>
          </cell>
          <cell r="CZ235">
            <v>-0.49801993999999283</v>
          </cell>
          <cell r="DA235">
            <v>-0.25662820000000142</v>
          </cell>
          <cell r="DB235">
            <v>3.7995930200000032</v>
          </cell>
          <cell r="DC235">
            <v>-1.3466278999999979</v>
          </cell>
          <cell r="DD235">
            <v>50.062673410000002</v>
          </cell>
          <cell r="DE235">
            <v>50.560693349999994</v>
          </cell>
          <cell r="DF235">
            <v>6.3282855299999934</v>
          </cell>
          <cell r="DG235">
            <v>2.5286925099999902</v>
          </cell>
        </row>
        <row r="236">
          <cell r="B236">
            <v>236</v>
          </cell>
          <cell r="C236" t="str">
            <v>Aplicações de caixa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38.671900620000144</v>
          </cell>
          <cell r="Q236">
            <v>38.671900620000144</v>
          </cell>
          <cell r="R236">
            <v>0</v>
          </cell>
          <cell r="S236">
            <v>0</v>
          </cell>
          <cell r="T236">
            <v>61.546316949999856</v>
          </cell>
          <cell r="U236">
            <v>22.874416329999711</v>
          </cell>
          <cell r="V236">
            <v>0</v>
          </cell>
          <cell r="W236">
            <v>0</v>
          </cell>
          <cell r="X236">
            <v>112.76424721000001</v>
          </cell>
          <cell r="Y236">
            <v>51.217930260000152</v>
          </cell>
          <cell r="Z236">
            <v>0</v>
          </cell>
          <cell r="AA236">
            <v>0</v>
          </cell>
          <cell r="AB236">
            <v>93.178631960000004</v>
          </cell>
          <cell r="AC236">
            <v>-19.585615250000004</v>
          </cell>
          <cell r="AD236">
            <v>0</v>
          </cell>
          <cell r="AE236">
            <v>0</v>
          </cell>
          <cell r="AF236">
            <v>91.238229130000022</v>
          </cell>
          <cell r="AG236">
            <v>-1.9404028299999823</v>
          </cell>
          <cell r="AH236">
            <v>0</v>
          </cell>
          <cell r="AI236">
            <v>0</v>
          </cell>
          <cell r="AJ236">
            <v>97.351926919999997</v>
          </cell>
          <cell r="AK236">
            <v>6.1136977899999749</v>
          </cell>
          <cell r="AL236">
            <v>0</v>
          </cell>
          <cell r="AM236">
            <v>0</v>
          </cell>
          <cell r="AN236">
            <v>107.82453400999997</v>
          </cell>
          <cell r="AO236">
            <v>10.472607089999968</v>
          </cell>
          <cell r="AP236">
            <v>0</v>
          </cell>
          <cell r="AQ236">
            <v>0</v>
          </cell>
          <cell r="AR236">
            <v>100.97951443999989</v>
          </cell>
          <cell r="AS236">
            <v>-6.8450195700000762</v>
          </cell>
          <cell r="AT236">
            <v>0</v>
          </cell>
          <cell r="AU236">
            <v>0</v>
          </cell>
          <cell r="AV236">
            <v>29.228927279999823</v>
          </cell>
          <cell r="AW236">
            <v>-71.750587160000066</v>
          </cell>
          <cell r="AX236">
            <v>0</v>
          </cell>
          <cell r="AY236">
            <v>0</v>
          </cell>
          <cell r="AZ236">
            <v>7.8487379800000454</v>
          </cell>
          <cell r="BA236">
            <v>-21.380189299999778</v>
          </cell>
          <cell r="BB236">
            <v>0</v>
          </cell>
          <cell r="BC236">
            <v>0</v>
          </cell>
          <cell r="BD236">
            <v>27.756031510000135</v>
          </cell>
          <cell r="BE236">
            <v>19.907293530000089</v>
          </cell>
          <cell r="BF236">
            <v>0</v>
          </cell>
          <cell r="BG236">
            <v>0</v>
          </cell>
          <cell r="BH236">
            <v>96.953899089999922</v>
          </cell>
          <cell r="BI236">
            <v>69.19786757999978</v>
          </cell>
          <cell r="BJ236">
            <v>-594.19974376000005</v>
          </cell>
          <cell r="BK236">
            <v>-594.19974376000005</v>
          </cell>
          <cell r="BL236">
            <v>52.566292310000101</v>
          </cell>
          <cell r="BM236">
            <v>52.566292310000101</v>
          </cell>
          <cell r="BN236">
            <v>43.876961390000041</v>
          </cell>
          <cell r="BO236">
            <v>43.876961390000041</v>
          </cell>
          <cell r="BP236">
            <v>89.514879180000122</v>
          </cell>
          <cell r="BQ236">
            <v>36.948586870000028</v>
          </cell>
          <cell r="BR236">
            <v>59.993279670000021</v>
          </cell>
          <cell r="BS236">
            <v>16.11631827999998</v>
          </cell>
          <cell r="BT236">
            <v>112.50096959999999</v>
          </cell>
          <cell r="BU236">
            <v>22.986090419999872</v>
          </cell>
          <cell r="BV236">
            <v>74.854356040000042</v>
          </cell>
          <cell r="BW236">
            <v>14.861076370000013</v>
          </cell>
          <cell r="BX236">
            <v>83.752701640000055</v>
          </cell>
          <cell r="BY236">
            <v>-28.74826795999995</v>
          </cell>
          <cell r="BZ236">
            <v>137.21708546999994</v>
          </cell>
          <cell r="CA236">
            <v>62.362729429999916</v>
          </cell>
          <cell r="CB236">
            <v>82.961872880000058</v>
          </cell>
          <cell r="CC236">
            <v>-0.79082875999999458</v>
          </cell>
          <cell r="CD236">
            <v>165.47350856999998</v>
          </cell>
          <cell r="CE236">
            <v>28.256423100000021</v>
          </cell>
          <cell r="CF236">
            <v>93.212386320000121</v>
          </cell>
          <cell r="CG236">
            <v>10.250513440000075</v>
          </cell>
          <cell r="CH236">
            <v>159.38167747</v>
          </cell>
          <cell r="CI236">
            <v>-6.091831099999979</v>
          </cell>
          <cell r="CJ236">
            <v>38.801039670000051</v>
          </cell>
          <cell r="CK236">
            <v>-54.411346650000084</v>
          </cell>
          <cell r="CL236">
            <v>108.63951940999999</v>
          </cell>
          <cell r="CM236">
            <v>-50.742158060000001</v>
          </cell>
          <cell r="CN236">
            <v>13.838236790000115</v>
          </cell>
          <cell r="CO236">
            <v>-24.962802879999931</v>
          </cell>
          <cell r="CP236">
            <v>31.456514940000023</v>
          </cell>
          <cell r="CQ236">
            <v>-77.183004469999972</v>
          </cell>
          <cell r="CR236">
            <v>-64.213701909999969</v>
          </cell>
          <cell r="CS236">
            <v>-78.051938700000093</v>
          </cell>
          <cell r="CT236">
            <v>-77.130196219999988</v>
          </cell>
          <cell r="CU236">
            <v>-108.58671116000001</v>
          </cell>
          <cell r="CV236">
            <v>-49.758502459999981</v>
          </cell>
          <cell r="CW236">
            <v>14.455199449999981</v>
          </cell>
          <cell r="CX236">
            <v>-125.04217097999997</v>
          </cell>
          <cell r="CY236">
            <v>-47.911974759999993</v>
          </cell>
          <cell r="CZ236">
            <v>-5.4898789199998488</v>
          </cell>
          <cell r="DA236">
            <v>44.268623540000135</v>
          </cell>
          <cell r="DB236">
            <v>-98.524205079999959</v>
          </cell>
          <cell r="DC236">
            <v>26.517965900000011</v>
          </cell>
          <cell r="DD236">
            <v>592.91437065000014</v>
          </cell>
          <cell r="DE236">
            <v>598.40424956999993</v>
          </cell>
          <cell r="DF236">
            <v>-40.792667450000017</v>
          </cell>
          <cell r="DG236">
            <v>57.731537629999934</v>
          </cell>
        </row>
        <row r="237">
          <cell r="B237">
            <v>237</v>
          </cell>
        </row>
        <row r="238">
          <cell r="B238">
            <v>238</v>
          </cell>
          <cell r="C238" t="str">
            <v>Caixa gerado pelas atividades operacionais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3.4197216000001944</v>
          </cell>
          <cell r="Q238">
            <v>3.4197216000001944</v>
          </cell>
          <cell r="R238">
            <v>0</v>
          </cell>
          <cell r="S238">
            <v>0</v>
          </cell>
          <cell r="T238">
            <v>0.75337575999998307</v>
          </cell>
          <cell r="U238">
            <v>-2.6663458400002149</v>
          </cell>
          <cell r="V238">
            <v>0</v>
          </cell>
          <cell r="W238">
            <v>0</v>
          </cell>
          <cell r="X238">
            <v>11.792037610000037</v>
          </cell>
          <cell r="Y238">
            <v>11.038661850000061</v>
          </cell>
          <cell r="Z238">
            <v>0</v>
          </cell>
          <cell r="AA238">
            <v>0</v>
          </cell>
          <cell r="AB238">
            <v>-86.114275010000128</v>
          </cell>
          <cell r="AC238">
            <v>-97.906312620000165</v>
          </cell>
          <cell r="AD238">
            <v>0</v>
          </cell>
          <cell r="AE238">
            <v>0</v>
          </cell>
          <cell r="AF238">
            <v>-91.254357080000077</v>
          </cell>
          <cell r="AG238">
            <v>-5.1400820699999414</v>
          </cell>
          <cell r="AH238">
            <v>0</v>
          </cell>
          <cell r="AI238">
            <v>0</v>
          </cell>
          <cell r="AJ238">
            <v>-101.80972749000016</v>
          </cell>
          <cell r="AK238">
            <v>-10.555370410000091</v>
          </cell>
          <cell r="AL238">
            <v>0</v>
          </cell>
          <cell r="AM238">
            <v>0</v>
          </cell>
          <cell r="AN238">
            <v>-82.575112400000151</v>
          </cell>
          <cell r="AO238">
            <v>19.234615090000016</v>
          </cell>
          <cell r="AP238">
            <v>0</v>
          </cell>
          <cell r="AQ238">
            <v>0</v>
          </cell>
          <cell r="AR238">
            <v>-47.296433310000026</v>
          </cell>
          <cell r="AS238">
            <v>35.278679090000111</v>
          </cell>
          <cell r="AT238">
            <v>0</v>
          </cell>
          <cell r="AU238">
            <v>0</v>
          </cell>
          <cell r="AV238">
            <v>-29.284229230000022</v>
          </cell>
          <cell r="AW238">
            <v>18.012204080000004</v>
          </cell>
          <cell r="AX238">
            <v>0</v>
          </cell>
          <cell r="AY238">
            <v>0</v>
          </cell>
          <cell r="AZ238">
            <v>-18.655298630000104</v>
          </cell>
          <cell r="BA238">
            <v>10.628930599999926</v>
          </cell>
          <cell r="BB238">
            <v>0</v>
          </cell>
          <cell r="BC238">
            <v>0</v>
          </cell>
          <cell r="BD238">
            <v>-36.457885599999592</v>
          </cell>
          <cell r="BE238">
            <v>-17.802586969999489</v>
          </cell>
          <cell r="BF238">
            <v>0</v>
          </cell>
          <cell r="BG238">
            <v>0</v>
          </cell>
          <cell r="BH238">
            <v>-38.253983259999714</v>
          </cell>
          <cell r="BI238">
            <v>-1.7960976600001288</v>
          </cell>
          <cell r="BJ238">
            <v>-138.28048053000009</v>
          </cell>
          <cell r="BK238">
            <v>-138.28048053000009</v>
          </cell>
          <cell r="BL238">
            <v>15.749737560000099</v>
          </cell>
          <cell r="BM238">
            <v>15.749737560000099</v>
          </cell>
          <cell r="BN238">
            <v>14.419057120000026</v>
          </cell>
          <cell r="BO238">
            <v>14.419057120000026</v>
          </cell>
          <cell r="BP238">
            <v>10.320116380000186</v>
          </cell>
          <cell r="BQ238">
            <v>-5.4296211799998915</v>
          </cell>
          <cell r="BR238">
            <v>3.3633720399999874</v>
          </cell>
          <cell r="BS238">
            <v>-11.055685080000035</v>
          </cell>
          <cell r="BT238">
            <v>-23.929764690000042</v>
          </cell>
          <cell r="BU238">
            <v>-34.249881070000242</v>
          </cell>
          <cell r="BV238">
            <v>-3.8387442199999668</v>
          </cell>
          <cell r="BW238">
            <v>-7.2021162599999506</v>
          </cell>
          <cell r="BX238">
            <v>-40.565648139999865</v>
          </cell>
          <cell r="BY238">
            <v>-16.635883449999838</v>
          </cell>
          <cell r="BZ238">
            <v>-11.56821381000006</v>
          </cell>
          <cell r="CA238">
            <v>-7.7294695900000931</v>
          </cell>
          <cell r="CB238">
            <v>-69.5029443399999</v>
          </cell>
          <cell r="CC238">
            <v>-28.937296200000045</v>
          </cell>
          <cell r="CD238">
            <v>-18.15397981000001</v>
          </cell>
          <cell r="CE238">
            <v>-6.5857659999999854</v>
          </cell>
          <cell r="CF238">
            <v>-72.619737319999786</v>
          </cell>
          <cell r="CG238">
            <v>-3.116792979999861</v>
          </cell>
          <cell r="CH238">
            <v>-44.430141049999975</v>
          </cell>
          <cell r="CI238">
            <v>-26.276161239999951</v>
          </cell>
          <cell r="CJ238">
            <v>-76.904880459999816</v>
          </cell>
          <cell r="CK238">
            <v>-4.2851431400000948</v>
          </cell>
          <cell r="CL238">
            <v>-76.852341120000034</v>
          </cell>
          <cell r="CM238">
            <v>-32.422200070000031</v>
          </cell>
          <cell r="CN238">
            <v>-51.907655469999717</v>
          </cell>
          <cell r="CO238">
            <v>24.997224990000124</v>
          </cell>
          <cell r="CP238">
            <v>-110.35508455999992</v>
          </cell>
          <cell r="CQ238">
            <v>-33.502743439999975</v>
          </cell>
          <cell r="CR238">
            <v>-41.525335699999999</v>
          </cell>
          <cell r="CS238">
            <v>10.382319769999711</v>
          </cell>
          <cell r="CT238">
            <v>-124.96507061000005</v>
          </cell>
          <cell r="CU238">
            <v>-14.609986050000089</v>
          </cell>
          <cell r="CV238">
            <v>9.8612291399998995</v>
          </cell>
          <cell r="CW238">
            <v>51.386564839999892</v>
          </cell>
          <cell r="CX238">
            <v>-104.15912936000004</v>
          </cell>
          <cell r="CY238">
            <v>20.805941250000004</v>
          </cell>
          <cell r="CZ238">
            <v>53.511772260000065</v>
          </cell>
          <cell r="DA238">
            <v>43.650543120000165</v>
          </cell>
          <cell r="DB238">
            <v>-42.745489680000063</v>
          </cell>
          <cell r="DC238">
            <v>61.413639679999974</v>
          </cell>
          <cell r="DD238">
            <v>137.20003404000016</v>
          </cell>
          <cell r="DE238">
            <v>83.688261780000062</v>
          </cell>
          <cell r="DF238">
            <v>-28.366256360000122</v>
          </cell>
          <cell r="DG238">
            <v>14.379233319999919</v>
          </cell>
        </row>
        <row r="239">
          <cell r="B239">
            <v>239</v>
          </cell>
        </row>
        <row r="240">
          <cell r="B240">
            <v>240</v>
          </cell>
          <cell r="C240" t="str">
            <v>Atividade de investimento</v>
          </cell>
        </row>
        <row r="241">
          <cell r="B241">
            <v>241</v>
          </cell>
          <cell r="C241" t="str">
            <v>Redução (aumento) em ativos imobilizados / diferido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-2.572118990000007</v>
          </cell>
          <cell r="Q241">
            <v>-2.572118990000007</v>
          </cell>
          <cell r="R241">
            <v>0</v>
          </cell>
          <cell r="S241">
            <v>0</v>
          </cell>
          <cell r="T241">
            <v>-4.2910587699999843</v>
          </cell>
          <cell r="U241">
            <v>-1.7189397799999773</v>
          </cell>
          <cell r="V241">
            <v>0</v>
          </cell>
          <cell r="W241">
            <v>0</v>
          </cell>
          <cell r="X241">
            <v>-7.5397511200000071</v>
          </cell>
          <cell r="Y241">
            <v>-3.2486923500000229</v>
          </cell>
          <cell r="Z241">
            <v>0</v>
          </cell>
          <cell r="AA241">
            <v>0</v>
          </cell>
          <cell r="AB241">
            <v>-10.447740620000003</v>
          </cell>
          <cell r="AC241">
            <v>-2.9079894999999958</v>
          </cell>
          <cell r="AD241">
            <v>0</v>
          </cell>
          <cell r="AE241">
            <v>0</v>
          </cell>
          <cell r="AF241">
            <v>-12.704952959999993</v>
          </cell>
          <cell r="AG241">
            <v>-2.2572123399999899</v>
          </cell>
          <cell r="AH241">
            <v>0</v>
          </cell>
          <cell r="AI241">
            <v>0</v>
          </cell>
          <cell r="AJ241">
            <v>-15.859530369999989</v>
          </cell>
          <cell r="AK241">
            <v>-3.1545774099999964</v>
          </cell>
          <cell r="AL241">
            <v>0</v>
          </cell>
          <cell r="AM241">
            <v>0</v>
          </cell>
          <cell r="AN241">
            <v>-17.815418929999989</v>
          </cell>
          <cell r="AO241">
            <v>-1.95588856</v>
          </cell>
          <cell r="AP241">
            <v>0</v>
          </cell>
          <cell r="AQ241">
            <v>0</v>
          </cell>
          <cell r="AR241">
            <v>-20.311996850000014</v>
          </cell>
          <cell r="AS241">
            <v>-2.4965779200000249</v>
          </cell>
          <cell r="AT241">
            <v>0</v>
          </cell>
          <cell r="AU241">
            <v>0</v>
          </cell>
          <cell r="AV241">
            <v>-22.66220460000001</v>
          </cell>
          <cell r="AW241">
            <v>-2.3502077499999956</v>
          </cell>
          <cell r="AX241">
            <v>0</v>
          </cell>
          <cell r="AY241">
            <v>0</v>
          </cell>
          <cell r="AZ241">
            <v>-24.543367679999989</v>
          </cell>
          <cell r="BA241">
            <v>-1.881163079999979</v>
          </cell>
          <cell r="BB241">
            <v>0</v>
          </cell>
          <cell r="BC241">
            <v>0</v>
          </cell>
          <cell r="BD241">
            <v>-25.760225009999992</v>
          </cell>
          <cell r="BE241">
            <v>-1.2168573300000034</v>
          </cell>
          <cell r="BF241">
            <v>0</v>
          </cell>
          <cell r="BG241">
            <v>0</v>
          </cell>
          <cell r="BH241">
            <v>-36.849786270000017</v>
          </cell>
          <cell r="BI241">
            <v>-11.089561260000025</v>
          </cell>
          <cell r="BJ241">
            <v>-79.506043980000001</v>
          </cell>
          <cell r="BK241">
            <v>-79.506043980000001</v>
          </cell>
          <cell r="BL241">
            <v>-0.79599400999997316</v>
          </cell>
          <cell r="BM241">
            <v>-0.79599400999997316</v>
          </cell>
          <cell r="BN241">
            <v>-9.9999999999969003E-3</v>
          </cell>
          <cell r="BO241">
            <v>-9.9999999999969003E-3</v>
          </cell>
          <cell r="BP241">
            <v>-0.93638575999999074</v>
          </cell>
          <cell r="BQ241">
            <v>-0.14039175000001758</v>
          </cell>
          <cell r="BR241">
            <v>-1.0000000000003229E-2</v>
          </cell>
          <cell r="BS241">
            <v>-6.3282712403633923E-15</v>
          </cell>
          <cell r="BT241">
            <v>-0.81674995999996169</v>
          </cell>
          <cell r="BU241">
            <v>0.11963580000002905</v>
          </cell>
          <cell r="BV241">
            <v>-7.3000000000004395E-2</v>
          </cell>
          <cell r="BW241">
            <v>-6.3000000000001166E-2</v>
          </cell>
          <cell r="BX241">
            <v>-1.1381433099999874</v>
          </cell>
          <cell r="BY241">
            <v>-0.32139335000002567</v>
          </cell>
          <cell r="BZ241">
            <v>-0.37349998999998935</v>
          </cell>
          <cell r="CA241">
            <v>-0.30049998999998495</v>
          </cell>
          <cell r="CB241">
            <v>-1.7675975099999883</v>
          </cell>
          <cell r="CC241">
            <v>-0.62945420000000096</v>
          </cell>
          <cell r="CD241">
            <v>-1.0089999799999863</v>
          </cell>
          <cell r="CE241">
            <v>-0.63549998999999691</v>
          </cell>
          <cell r="CF241">
            <v>-2.3066140399999884</v>
          </cell>
          <cell r="CG241">
            <v>-0.53901653000000005</v>
          </cell>
          <cell r="CH241">
            <v>-1.844500219999988</v>
          </cell>
          <cell r="CI241">
            <v>-0.83550024000000178</v>
          </cell>
          <cell r="CJ241">
            <v>-2.9842903399999785</v>
          </cell>
          <cell r="CK241">
            <v>-0.67767629999999013</v>
          </cell>
          <cell r="CL241">
            <v>-2.0630002099999896</v>
          </cell>
          <cell r="CM241">
            <v>-0.21849999000000153</v>
          </cell>
          <cell r="CN241">
            <v>-6.4608577599999819</v>
          </cell>
          <cell r="CO241">
            <v>-3.4765674200000034</v>
          </cell>
          <cell r="CP241">
            <v>-2.1575001999999914</v>
          </cell>
          <cell r="CQ241">
            <v>-9.4499990000001866E-2</v>
          </cell>
          <cell r="CR241">
            <v>-6.9694456399999849</v>
          </cell>
          <cell r="CS241">
            <v>-0.50858788000000299</v>
          </cell>
          <cell r="CT241">
            <v>-2.1575001999999923</v>
          </cell>
          <cell r="CU241">
            <v>0</v>
          </cell>
          <cell r="CV241">
            <v>-7.8270274099999799</v>
          </cell>
          <cell r="CW241">
            <v>-0.85758176999999502</v>
          </cell>
          <cell r="CX241">
            <v>-2.2540001999999992</v>
          </cell>
          <cell r="CY241">
            <v>-9.6500000000006914E-2</v>
          </cell>
          <cell r="CZ241">
            <v>-9.056308649999977</v>
          </cell>
          <cell r="DA241">
            <v>-1.2292812399999971</v>
          </cell>
          <cell r="DB241">
            <v>-2.2540001900000037</v>
          </cell>
          <cell r="DC241">
            <v>9.9999954983331918E-9</v>
          </cell>
          <cell r="DD241">
            <v>79.506043980000015</v>
          </cell>
          <cell r="DE241">
            <v>88.562352629999992</v>
          </cell>
          <cell r="DF241">
            <v>-2.2540001800000082</v>
          </cell>
          <cell r="DG241">
            <v>9.9999954983331918E-9</v>
          </cell>
        </row>
        <row r="242">
          <cell r="B242">
            <v>242</v>
          </cell>
          <cell r="C242" t="str">
            <v>Redução (aumento) em ativos investimentos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-0.13897277</v>
          </cell>
          <cell r="BK242">
            <v>-0.13897277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0.13897276999999997</v>
          </cell>
          <cell r="DE242">
            <v>0.13897276999999997</v>
          </cell>
          <cell r="DF242">
            <v>0</v>
          </cell>
          <cell r="DG242">
            <v>0</v>
          </cell>
        </row>
        <row r="243">
          <cell r="B243">
            <v>243</v>
          </cell>
        </row>
        <row r="244">
          <cell r="B244">
            <v>244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-2.572118990000007</v>
          </cell>
          <cell r="Q244">
            <v>-2.572118990000007</v>
          </cell>
          <cell r="R244">
            <v>0</v>
          </cell>
          <cell r="S244">
            <v>0</v>
          </cell>
          <cell r="T244">
            <v>-4.2910587699999843</v>
          </cell>
          <cell r="U244">
            <v>-1.7189397799999773</v>
          </cell>
          <cell r="V244">
            <v>0</v>
          </cell>
          <cell r="W244">
            <v>0</v>
          </cell>
          <cell r="X244">
            <v>-7.5397511200000071</v>
          </cell>
          <cell r="Y244">
            <v>-3.2486923500000229</v>
          </cell>
          <cell r="Z244">
            <v>0</v>
          </cell>
          <cell r="AA244">
            <v>0</v>
          </cell>
          <cell r="AB244">
            <v>-10.447740620000003</v>
          </cell>
          <cell r="AC244">
            <v>-2.9079894999999958</v>
          </cell>
          <cell r="AD244">
            <v>0</v>
          </cell>
          <cell r="AE244">
            <v>0</v>
          </cell>
          <cell r="AF244">
            <v>-12.704952959999993</v>
          </cell>
          <cell r="AG244">
            <v>-2.2572123399999899</v>
          </cell>
          <cell r="AH244">
            <v>0</v>
          </cell>
          <cell r="AI244">
            <v>0</v>
          </cell>
          <cell r="AJ244">
            <v>-15.859530369999989</v>
          </cell>
          <cell r="AK244">
            <v>-3.1545774099999964</v>
          </cell>
          <cell r="AL244">
            <v>0</v>
          </cell>
          <cell r="AM244">
            <v>0</v>
          </cell>
          <cell r="AN244">
            <v>-17.815418929999989</v>
          </cell>
          <cell r="AO244">
            <v>-1.95588856</v>
          </cell>
          <cell r="AP244">
            <v>0</v>
          </cell>
          <cell r="AQ244">
            <v>0</v>
          </cell>
          <cell r="AR244">
            <v>-20.311996850000014</v>
          </cell>
          <cell r="AS244">
            <v>-2.4965779200000249</v>
          </cell>
          <cell r="AT244">
            <v>0</v>
          </cell>
          <cell r="AU244">
            <v>0</v>
          </cell>
          <cell r="AV244">
            <v>-22.66220460000001</v>
          </cell>
          <cell r="AW244">
            <v>-2.3502077499999956</v>
          </cell>
          <cell r="AX244">
            <v>0</v>
          </cell>
          <cell r="AY244">
            <v>0</v>
          </cell>
          <cell r="AZ244">
            <v>-24.543367679999989</v>
          </cell>
          <cell r="BA244">
            <v>-1.881163079999979</v>
          </cell>
          <cell r="BB244">
            <v>0</v>
          </cell>
          <cell r="BC244">
            <v>0</v>
          </cell>
          <cell r="BD244">
            <v>-25.760225009999992</v>
          </cell>
          <cell r="BE244">
            <v>-1.2168573300000034</v>
          </cell>
          <cell r="BF244">
            <v>0</v>
          </cell>
          <cell r="BG244">
            <v>0</v>
          </cell>
          <cell r="BH244">
            <v>-36.849786270000017</v>
          </cell>
          <cell r="BI244">
            <v>-11.089561260000025</v>
          </cell>
          <cell r="BJ244">
            <v>-79.645016749999996</v>
          </cell>
          <cell r="BK244">
            <v>-79.645016749999996</v>
          </cell>
          <cell r="BL244">
            <v>-0.79599400999997316</v>
          </cell>
          <cell r="BM244">
            <v>-0.79599400999997316</v>
          </cell>
          <cell r="BN244">
            <v>-9.9999999999969003E-3</v>
          </cell>
          <cell r="BO244">
            <v>-9.9999999999969003E-3</v>
          </cell>
          <cell r="BP244">
            <v>-0.93638575999999074</v>
          </cell>
          <cell r="BQ244">
            <v>-0.14039175000001758</v>
          </cell>
          <cell r="BR244">
            <v>-1.0000000000003229E-2</v>
          </cell>
          <cell r="BS244">
            <v>-6.3282712403633923E-15</v>
          </cell>
          <cell r="BT244">
            <v>-0.81674995999996169</v>
          </cell>
          <cell r="BU244">
            <v>0.11963580000002905</v>
          </cell>
          <cell r="BV244">
            <v>-7.3000000000004395E-2</v>
          </cell>
          <cell r="BW244">
            <v>-6.3000000000001166E-2</v>
          </cell>
          <cell r="BX244">
            <v>-1.1381433099999874</v>
          </cell>
          <cell r="BY244">
            <v>-0.32139335000002567</v>
          </cell>
          <cell r="BZ244">
            <v>-0.37349998999998935</v>
          </cell>
          <cell r="CA244">
            <v>-0.30049998999998495</v>
          </cell>
          <cell r="CB244">
            <v>-1.7675975099999883</v>
          </cell>
          <cell r="CC244">
            <v>-0.62945420000000096</v>
          </cell>
          <cell r="CD244">
            <v>-1.0089999799999863</v>
          </cell>
          <cell r="CE244">
            <v>-0.63549998999999691</v>
          </cell>
          <cell r="CF244">
            <v>-2.3066140399999884</v>
          </cell>
          <cell r="CG244">
            <v>-0.53901653000000005</v>
          </cell>
          <cell r="CH244">
            <v>-1.844500219999988</v>
          </cell>
          <cell r="CI244">
            <v>-0.83550024000000178</v>
          </cell>
          <cell r="CJ244">
            <v>-2.9842903399999785</v>
          </cell>
          <cell r="CK244">
            <v>-0.67767629999999013</v>
          </cell>
          <cell r="CL244">
            <v>-2.0630002099999896</v>
          </cell>
          <cell r="CM244">
            <v>-0.21849999000000153</v>
          </cell>
          <cell r="CN244">
            <v>-6.4608577599999819</v>
          </cell>
          <cell r="CO244">
            <v>-3.4765674200000034</v>
          </cell>
          <cell r="CP244">
            <v>-2.1575001999999914</v>
          </cell>
          <cell r="CQ244">
            <v>-9.4499990000001866E-2</v>
          </cell>
          <cell r="CR244">
            <v>-6.9694456399999849</v>
          </cell>
          <cell r="CS244">
            <v>-0.50858788000000299</v>
          </cell>
          <cell r="CT244">
            <v>-2.1575001999999923</v>
          </cell>
          <cell r="CU244">
            <v>0</v>
          </cell>
          <cell r="CV244">
            <v>-7.8270274099999799</v>
          </cell>
          <cell r="CW244">
            <v>-0.85758176999999502</v>
          </cell>
          <cell r="CX244">
            <v>-2.2540001999999992</v>
          </cell>
          <cell r="CY244">
            <v>-9.6500000000006914E-2</v>
          </cell>
          <cell r="CZ244">
            <v>-9.056308649999977</v>
          </cell>
          <cell r="DA244">
            <v>-1.2292812399999971</v>
          </cell>
          <cell r="DB244">
            <v>-2.2540001900000037</v>
          </cell>
          <cell r="DC244">
            <v>9.9999954983331918E-9</v>
          </cell>
          <cell r="DD244">
            <v>79.645016750000011</v>
          </cell>
          <cell r="DE244">
            <v>88.701325399999988</v>
          </cell>
          <cell r="DF244">
            <v>-2.2540001800000082</v>
          </cell>
          <cell r="DG244">
            <v>9.9999954983331918E-9</v>
          </cell>
        </row>
        <row r="245">
          <cell r="B245">
            <v>245</v>
          </cell>
        </row>
        <row r="246">
          <cell r="B246">
            <v>246</v>
          </cell>
          <cell r="C246" t="str">
            <v>Atividade de financiamento</v>
          </cell>
        </row>
        <row r="247">
          <cell r="B247">
            <v>247</v>
          </cell>
          <cell r="C247" t="str">
            <v>Aumento (redução) em empréstimos e financiamentos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-1.1077144800000049</v>
          </cell>
          <cell r="Q247">
            <v>-1.1077144800000049</v>
          </cell>
          <cell r="R247">
            <v>0</v>
          </cell>
          <cell r="S247">
            <v>0</v>
          </cell>
          <cell r="T247">
            <v>-0.91720138000000451</v>
          </cell>
          <cell r="U247">
            <v>0.19051310000000043</v>
          </cell>
          <cell r="V247">
            <v>0</v>
          </cell>
          <cell r="W247">
            <v>0</v>
          </cell>
          <cell r="X247">
            <v>7.3641585399999991</v>
          </cell>
          <cell r="Y247">
            <v>8.2813599200000034</v>
          </cell>
          <cell r="Z247">
            <v>0</v>
          </cell>
          <cell r="AA247">
            <v>0</v>
          </cell>
          <cell r="AB247">
            <v>66.190358189999984</v>
          </cell>
          <cell r="AC247">
            <v>58.826199649999985</v>
          </cell>
          <cell r="AD247">
            <v>0</v>
          </cell>
          <cell r="AE247">
            <v>0</v>
          </cell>
          <cell r="AF247">
            <v>74.752111010000007</v>
          </cell>
          <cell r="AG247">
            <v>8.5617528200000237</v>
          </cell>
          <cell r="AH247">
            <v>0</v>
          </cell>
          <cell r="AI247">
            <v>0</v>
          </cell>
          <cell r="AJ247">
            <v>89.31589894999999</v>
          </cell>
          <cell r="AK247">
            <v>14.563787939999983</v>
          </cell>
          <cell r="AL247">
            <v>0</v>
          </cell>
          <cell r="AM247">
            <v>0</v>
          </cell>
          <cell r="AN247">
            <v>75.201964009999998</v>
          </cell>
          <cell r="AO247">
            <v>-14.113934939999993</v>
          </cell>
          <cell r="AP247">
            <v>0</v>
          </cell>
          <cell r="AQ247">
            <v>0</v>
          </cell>
          <cell r="AR247">
            <v>61.474490320000001</v>
          </cell>
          <cell r="AS247">
            <v>-13.727473689999997</v>
          </cell>
          <cell r="AT247">
            <v>0</v>
          </cell>
          <cell r="AU247">
            <v>0</v>
          </cell>
          <cell r="AV247">
            <v>51.386299159999993</v>
          </cell>
          <cell r="AW247">
            <v>-10.088191160000008</v>
          </cell>
          <cell r="AX247">
            <v>0</v>
          </cell>
          <cell r="AY247">
            <v>0</v>
          </cell>
          <cell r="AZ247">
            <v>57.839590729999998</v>
          </cell>
          <cell r="BA247">
            <v>6.4532915700000046</v>
          </cell>
          <cell r="BB247">
            <v>0</v>
          </cell>
          <cell r="BC247">
            <v>0</v>
          </cell>
          <cell r="BD247">
            <v>36.020025759999996</v>
          </cell>
          <cell r="BE247">
            <v>-21.819564970000002</v>
          </cell>
          <cell r="BF247">
            <v>0</v>
          </cell>
          <cell r="BG247">
            <v>0</v>
          </cell>
          <cell r="BH247">
            <v>39.40274595999999</v>
          </cell>
          <cell r="BI247">
            <v>3.3827201999999943</v>
          </cell>
          <cell r="BJ247">
            <v>66.047748810000002</v>
          </cell>
          <cell r="BK247">
            <v>66.047748810000002</v>
          </cell>
          <cell r="BL247">
            <v>5.406452170000005</v>
          </cell>
          <cell r="BM247">
            <v>5.406452170000005</v>
          </cell>
          <cell r="BN247">
            <v>-0.56205875999999488</v>
          </cell>
          <cell r="BO247">
            <v>-0.56205875999999488</v>
          </cell>
          <cell r="BP247">
            <v>20.383541669999996</v>
          </cell>
          <cell r="BQ247">
            <v>14.977089499999991</v>
          </cell>
          <cell r="BR247">
            <v>15.791966520000006</v>
          </cell>
          <cell r="BS247">
            <v>16.354025280000002</v>
          </cell>
          <cell r="BT247">
            <v>58.354144540000007</v>
          </cell>
          <cell r="BU247">
            <v>37.970602870000008</v>
          </cell>
          <cell r="BV247">
            <v>16.477421830000015</v>
          </cell>
          <cell r="BW247">
            <v>0.68545531000000892</v>
          </cell>
          <cell r="BX247">
            <v>48.953164939999994</v>
          </cell>
          <cell r="BY247">
            <v>-9.4009796000000136</v>
          </cell>
          <cell r="BZ247">
            <v>36.454467120000025</v>
          </cell>
          <cell r="CA247">
            <v>19.97704529000001</v>
          </cell>
          <cell r="CB247">
            <v>109.14549441000001</v>
          </cell>
          <cell r="CC247">
            <v>60.192329470000018</v>
          </cell>
          <cell r="CD247">
            <v>43.183751340000022</v>
          </cell>
          <cell r="CE247">
            <v>6.7292842199999967</v>
          </cell>
          <cell r="CF247">
            <v>104.55232257000002</v>
          </cell>
          <cell r="CG247">
            <v>-4.5931718399999966</v>
          </cell>
          <cell r="CH247">
            <v>70.043419600000021</v>
          </cell>
          <cell r="CI247">
            <v>26.859668259999999</v>
          </cell>
          <cell r="CJ247">
            <v>125.30423231999997</v>
          </cell>
          <cell r="CK247">
            <v>20.751909749999953</v>
          </cell>
          <cell r="CL247">
            <v>96.310649359999985</v>
          </cell>
          <cell r="CM247">
            <v>26.267229759999964</v>
          </cell>
          <cell r="CN247">
            <v>113.16174037999998</v>
          </cell>
          <cell r="CO247">
            <v>-12.142491939999985</v>
          </cell>
          <cell r="CP247">
            <v>99.237267629999991</v>
          </cell>
          <cell r="CQ247">
            <v>2.9266182700000059</v>
          </cell>
          <cell r="CR247">
            <v>127.54662426999995</v>
          </cell>
          <cell r="CS247">
            <v>14.384883889999969</v>
          </cell>
          <cell r="CT247">
            <v>100.29485103000002</v>
          </cell>
          <cell r="CU247">
            <v>1.057583400000027</v>
          </cell>
          <cell r="CV247">
            <v>82.947686499999989</v>
          </cell>
          <cell r="CW247">
            <v>-44.598937769999964</v>
          </cell>
          <cell r="CX247">
            <v>71.404637249999979</v>
          </cell>
          <cell r="CY247">
            <v>-28.890213780000039</v>
          </cell>
          <cell r="CZ247">
            <v>66.859230119999992</v>
          </cell>
          <cell r="DA247">
            <v>-16.088456379999997</v>
          </cell>
          <cell r="DB247">
            <v>57.303761029999997</v>
          </cell>
          <cell r="DC247">
            <v>-14.100876219999982</v>
          </cell>
          <cell r="DD247">
            <v>-66.252675429999996</v>
          </cell>
          <cell r="DE247">
            <v>-133.11190554999999</v>
          </cell>
          <cell r="DF247">
            <v>18.398335049999989</v>
          </cell>
          <cell r="DG247">
            <v>-38.905425980000004</v>
          </cell>
        </row>
        <row r="248">
          <cell r="B248">
            <v>248</v>
          </cell>
        </row>
        <row r="249">
          <cell r="B249">
            <v>249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-1.1077144800000049</v>
          </cell>
          <cell r="Q249">
            <v>-1.1077144800000049</v>
          </cell>
          <cell r="R249">
            <v>0</v>
          </cell>
          <cell r="S249">
            <v>0</v>
          </cell>
          <cell r="T249">
            <v>-0.91720138000000451</v>
          </cell>
          <cell r="U249">
            <v>0.19051310000000043</v>
          </cell>
          <cell r="V249">
            <v>0</v>
          </cell>
          <cell r="W249">
            <v>0</v>
          </cell>
          <cell r="X249">
            <v>7.3641585399999991</v>
          </cell>
          <cell r="Y249">
            <v>8.2813599200000034</v>
          </cell>
          <cell r="Z249">
            <v>0</v>
          </cell>
          <cell r="AA249">
            <v>0</v>
          </cell>
          <cell r="AB249">
            <v>66.190358189999984</v>
          </cell>
          <cell r="AC249">
            <v>58.826199649999985</v>
          </cell>
          <cell r="AD249">
            <v>0</v>
          </cell>
          <cell r="AE249">
            <v>0</v>
          </cell>
          <cell r="AF249">
            <v>74.752111010000007</v>
          </cell>
          <cell r="AG249">
            <v>8.5617528200000237</v>
          </cell>
          <cell r="AH249">
            <v>0</v>
          </cell>
          <cell r="AI249">
            <v>0</v>
          </cell>
          <cell r="AJ249">
            <v>89.31589894999999</v>
          </cell>
          <cell r="AK249">
            <v>14.563787939999983</v>
          </cell>
          <cell r="AL249">
            <v>0</v>
          </cell>
          <cell r="AM249">
            <v>0</v>
          </cell>
          <cell r="AN249">
            <v>75.201964009999998</v>
          </cell>
          <cell r="AO249">
            <v>-14.113934939999993</v>
          </cell>
          <cell r="AP249">
            <v>0</v>
          </cell>
          <cell r="AQ249">
            <v>0</v>
          </cell>
          <cell r="AR249">
            <v>61.474490320000001</v>
          </cell>
          <cell r="AS249">
            <v>-13.727473689999997</v>
          </cell>
          <cell r="AT249">
            <v>0</v>
          </cell>
          <cell r="AU249">
            <v>0</v>
          </cell>
          <cell r="AV249">
            <v>51.386299159999993</v>
          </cell>
          <cell r="AW249">
            <v>-10.088191160000008</v>
          </cell>
          <cell r="AX249">
            <v>0</v>
          </cell>
          <cell r="AY249">
            <v>0</v>
          </cell>
          <cell r="AZ249">
            <v>57.839590729999998</v>
          </cell>
          <cell r="BA249">
            <v>6.4532915700000046</v>
          </cell>
          <cell r="BB249">
            <v>0</v>
          </cell>
          <cell r="BC249">
            <v>0</v>
          </cell>
          <cell r="BD249">
            <v>36.020025759999996</v>
          </cell>
          <cell r="BE249">
            <v>-21.819564970000002</v>
          </cell>
          <cell r="BF249">
            <v>0</v>
          </cell>
          <cell r="BG249">
            <v>0</v>
          </cell>
          <cell r="BH249">
            <v>39.40274595999999</v>
          </cell>
          <cell r="BI249">
            <v>3.3827201999999943</v>
          </cell>
          <cell r="BJ249">
            <v>66.047748810000002</v>
          </cell>
          <cell r="BK249">
            <v>66.047748810000002</v>
          </cell>
          <cell r="BL249">
            <v>5.406452170000005</v>
          </cell>
          <cell r="BM249">
            <v>5.406452170000005</v>
          </cell>
          <cell r="BN249">
            <v>-0.56205875999999488</v>
          </cell>
          <cell r="BO249">
            <v>-0.56205875999999488</v>
          </cell>
          <cell r="BP249">
            <v>20.383541669999996</v>
          </cell>
          <cell r="BQ249">
            <v>14.977089499999991</v>
          </cell>
          <cell r="BR249">
            <v>15.791966520000006</v>
          </cell>
          <cell r="BS249">
            <v>16.354025280000002</v>
          </cell>
          <cell r="BT249">
            <v>58.354144540000007</v>
          </cell>
          <cell r="BU249">
            <v>37.970602870000008</v>
          </cell>
          <cell r="BV249">
            <v>16.477421830000015</v>
          </cell>
          <cell r="BW249">
            <v>0.68545531000000892</v>
          </cell>
          <cell r="BX249">
            <v>48.953164939999994</v>
          </cell>
          <cell r="BY249">
            <v>-9.4009796000000136</v>
          </cell>
          <cell r="BZ249">
            <v>36.454467120000025</v>
          </cell>
          <cell r="CA249">
            <v>19.97704529000001</v>
          </cell>
          <cell r="CB249">
            <v>109.14549441000001</v>
          </cell>
          <cell r="CC249">
            <v>60.192329470000018</v>
          </cell>
          <cell r="CD249">
            <v>43.183751340000022</v>
          </cell>
          <cell r="CE249">
            <v>6.7292842199999967</v>
          </cell>
          <cell r="CF249">
            <v>104.55232257000002</v>
          </cell>
          <cell r="CG249">
            <v>-4.5931718399999966</v>
          </cell>
          <cell r="CH249">
            <v>70.043419600000021</v>
          </cell>
          <cell r="CI249">
            <v>26.859668259999999</v>
          </cell>
          <cell r="CJ249">
            <v>125.30423231999997</v>
          </cell>
          <cell r="CK249">
            <v>20.751909749999953</v>
          </cell>
          <cell r="CL249">
            <v>96.310649359999985</v>
          </cell>
          <cell r="CM249">
            <v>26.267229759999964</v>
          </cell>
          <cell r="CN249">
            <v>113.16174037999998</v>
          </cell>
          <cell r="CO249">
            <v>-12.142491939999985</v>
          </cell>
          <cell r="CP249">
            <v>99.237267629999991</v>
          </cell>
          <cell r="CQ249">
            <v>2.9266182700000059</v>
          </cell>
          <cell r="CR249">
            <v>127.54662426999995</v>
          </cell>
          <cell r="CS249">
            <v>14.384883889999969</v>
          </cell>
          <cell r="CT249">
            <v>100.29485103000002</v>
          </cell>
          <cell r="CU249">
            <v>1.057583400000027</v>
          </cell>
          <cell r="CV249">
            <v>82.947686499999989</v>
          </cell>
          <cell r="CW249">
            <v>-44.598937769999964</v>
          </cell>
          <cell r="CX249">
            <v>71.404637249999979</v>
          </cell>
          <cell r="CY249">
            <v>-28.890213780000039</v>
          </cell>
          <cell r="CZ249">
            <v>66.859230119999992</v>
          </cell>
          <cell r="DA249">
            <v>-16.088456379999997</v>
          </cell>
          <cell r="DB249">
            <v>57.303761029999997</v>
          </cell>
          <cell r="DC249">
            <v>-14.100876219999982</v>
          </cell>
          <cell r="DD249">
            <v>-66.252675429999996</v>
          </cell>
          <cell r="DE249">
            <v>-133.11190554999999</v>
          </cell>
          <cell r="DF249">
            <v>18.398335049999989</v>
          </cell>
          <cell r="DG249">
            <v>-38.905425980000004</v>
          </cell>
        </row>
        <row r="250">
          <cell r="B250">
            <v>250</v>
          </cell>
        </row>
        <row r="251">
          <cell r="B251">
            <v>251</v>
          </cell>
          <cell r="C251" t="str">
            <v>Aumento líquido (redução) do exercício/período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-0.2601118699998175</v>
          </cell>
          <cell r="Q251">
            <v>-0.2601118699998175</v>
          </cell>
          <cell r="R251">
            <v>0</v>
          </cell>
          <cell r="S251">
            <v>0</v>
          </cell>
          <cell r="T251">
            <v>-4.4548843900000055</v>
          </cell>
          <cell r="U251">
            <v>-4.1947725200001917</v>
          </cell>
          <cell r="V251">
            <v>0</v>
          </cell>
          <cell r="W251">
            <v>0</v>
          </cell>
          <cell r="X251">
            <v>11.61644503000003</v>
          </cell>
          <cell r="Y251">
            <v>16.07132942000004</v>
          </cell>
          <cell r="Z251">
            <v>0</v>
          </cell>
          <cell r="AA251">
            <v>0</v>
          </cell>
          <cell r="AB251">
            <v>-30.371657440000149</v>
          </cell>
          <cell r="AC251">
            <v>-41.988102470000179</v>
          </cell>
          <cell r="AD251">
            <v>0</v>
          </cell>
          <cell r="AE251">
            <v>0</v>
          </cell>
          <cell r="AF251">
            <v>-29.207199030000069</v>
          </cell>
          <cell r="AG251">
            <v>1.1644584100000923</v>
          </cell>
          <cell r="AH251">
            <v>0</v>
          </cell>
          <cell r="AI251">
            <v>0</v>
          </cell>
          <cell r="AJ251">
            <v>-28.353358910000154</v>
          </cell>
          <cell r="AK251">
            <v>0.85384011999989617</v>
          </cell>
          <cell r="AL251">
            <v>0</v>
          </cell>
          <cell r="AM251">
            <v>0</v>
          </cell>
          <cell r="AN251">
            <v>-25.188567320000146</v>
          </cell>
          <cell r="AO251">
            <v>3.1647915900000214</v>
          </cell>
          <cell r="AP251">
            <v>0</v>
          </cell>
          <cell r="AQ251">
            <v>0</v>
          </cell>
          <cell r="AR251">
            <v>-6.1339398400000391</v>
          </cell>
          <cell r="AS251">
            <v>19.054627480000093</v>
          </cell>
          <cell r="AT251">
            <v>0</v>
          </cell>
          <cell r="AU251">
            <v>0</v>
          </cell>
          <cell r="AV251">
            <v>-0.56013467000003914</v>
          </cell>
          <cell r="AW251">
            <v>5.57380517</v>
          </cell>
          <cell r="AX251">
            <v>0</v>
          </cell>
          <cell r="AY251">
            <v>0</v>
          </cell>
          <cell r="AZ251">
            <v>14.640924419999905</v>
          </cell>
          <cell r="BA251">
            <v>15.201059089999951</v>
          </cell>
          <cell r="BB251">
            <v>0</v>
          </cell>
          <cell r="BC251">
            <v>0</v>
          </cell>
          <cell r="BD251">
            <v>-26.198084849999589</v>
          </cell>
          <cell r="BE251">
            <v>-40.839009269999494</v>
          </cell>
          <cell r="BF251">
            <v>0</v>
          </cell>
          <cell r="BG251">
            <v>0</v>
          </cell>
          <cell r="BH251">
            <v>-35.701023569999748</v>
          </cell>
          <cell r="BI251">
            <v>-9.5029387200001594</v>
          </cell>
          <cell r="BJ251">
            <v>-151.87774847000009</v>
          </cell>
          <cell r="BK251">
            <v>-151.87774847000009</v>
          </cell>
          <cell r="BL251">
            <v>20.360195720000132</v>
          </cell>
          <cell r="BM251">
            <v>20.360195720000132</v>
          </cell>
          <cell r="BN251">
            <v>13.846998360000036</v>
          </cell>
          <cell r="BO251">
            <v>13.846998360000036</v>
          </cell>
          <cell r="BP251">
            <v>29.767272290000193</v>
          </cell>
          <cell r="BQ251">
            <v>9.4070765700000827</v>
          </cell>
          <cell r="BR251">
            <v>19.145338559999992</v>
          </cell>
          <cell r="BS251">
            <v>5.2983401999999593</v>
          </cell>
          <cell r="BT251">
            <v>33.607629890000005</v>
          </cell>
          <cell r="BU251">
            <v>3.8403575999997912</v>
          </cell>
          <cell r="BV251">
            <v>12.565677610000044</v>
          </cell>
          <cell r="BW251">
            <v>-6.5796609499999432</v>
          </cell>
          <cell r="BX251">
            <v>7.2493734900001385</v>
          </cell>
          <cell r="BY251">
            <v>-26.358256399999878</v>
          </cell>
          <cell r="BZ251">
            <v>24.512753319999977</v>
          </cell>
          <cell r="CA251">
            <v>11.947075709999933</v>
          </cell>
          <cell r="CB251">
            <v>37.874952560000125</v>
          </cell>
          <cell r="CC251">
            <v>30.625579069999972</v>
          </cell>
          <cell r="CD251">
            <v>24.020771550000028</v>
          </cell>
          <cell r="CE251">
            <v>-0.49198176999998555</v>
          </cell>
          <cell r="CF251">
            <v>29.625971210000245</v>
          </cell>
          <cell r="CG251">
            <v>-8.2489813499998572</v>
          </cell>
          <cell r="CH251">
            <v>23.76877833000006</v>
          </cell>
          <cell r="CI251">
            <v>-0.25199321999995306</v>
          </cell>
          <cell r="CJ251">
            <v>45.415061520000179</v>
          </cell>
          <cell r="CK251">
            <v>15.789090309999867</v>
          </cell>
          <cell r="CL251">
            <v>17.395308029999967</v>
          </cell>
          <cell r="CM251">
            <v>-6.373470300000065</v>
          </cell>
          <cell r="CN251">
            <v>54.793227150000284</v>
          </cell>
          <cell r="CO251">
            <v>9.3781656300001366</v>
          </cell>
          <cell r="CP251">
            <v>-13.27531712999992</v>
          </cell>
          <cell r="CQ251">
            <v>-30.670625159999972</v>
          </cell>
          <cell r="CR251">
            <v>79.051842929999964</v>
          </cell>
          <cell r="CS251">
            <v>24.258615779999676</v>
          </cell>
          <cell r="CT251">
            <v>-26.827719780000024</v>
          </cell>
          <cell r="CU251">
            <v>-13.552402650000062</v>
          </cell>
          <cell r="CV251">
            <v>84.98188822999991</v>
          </cell>
          <cell r="CW251">
            <v>5.9300452999999322</v>
          </cell>
          <cell r="CX251">
            <v>-35.008492310000051</v>
          </cell>
          <cell r="CY251">
            <v>-8.1807725300000413</v>
          </cell>
          <cell r="CZ251">
            <v>111.31469373000007</v>
          </cell>
          <cell r="DA251">
            <v>26.33280550000017</v>
          </cell>
          <cell r="DB251">
            <v>12.304271159999928</v>
          </cell>
          <cell r="DC251">
            <v>47.312763469999986</v>
          </cell>
          <cell r="DD251">
            <v>150.59237536000018</v>
          </cell>
          <cell r="DE251">
            <v>39.277681630000046</v>
          </cell>
          <cell r="DF251">
            <v>-12.221921490000142</v>
          </cell>
          <cell r="DG251">
            <v>-24.526192650000091</v>
          </cell>
        </row>
        <row r="252">
          <cell r="B252">
            <v>252</v>
          </cell>
        </row>
        <row r="253">
          <cell r="B253">
            <v>253</v>
          </cell>
          <cell r="C253" t="str">
            <v>Disponibilidades no início do exercício</v>
          </cell>
          <cell r="L253">
            <v>72.253022850000008</v>
          </cell>
          <cell r="M253">
            <v>0</v>
          </cell>
          <cell r="N253">
            <v>0</v>
          </cell>
          <cell r="O253">
            <v>0</v>
          </cell>
          <cell r="P253">
            <v>72.253022850000008</v>
          </cell>
          <cell r="Q253">
            <v>72.253022850000008</v>
          </cell>
          <cell r="R253">
            <v>0</v>
          </cell>
          <cell r="S253">
            <v>0</v>
          </cell>
          <cell r="T253">
            <v>72.253022850000008</v>
          </cell>
          <cell r="U253">
            <v>71.992910979999991</v>
          </cell>
          <cell r="V253">
            <v>0</v>
          </cell>
          <cell r="W253">
            <v>0</v>
          </cell>
          <cell r="X253">
            <v>72.253022850000008</v>
          </cell>
          <cell r="Y253">
            <v>67.79813845999999</v>
          </cell>
          <cell r="Z253">
            <v>0</v>
          </cell>
          <cell r="AA253">
            <v>0</v>
          </cell>
          <cell r="AB253">
            <v>72.253022850000008</v>
          </cell>
          <cell r="AC253">
            <v>83.869467880000002</v>
          </cell>
          <cell r="AD253">
            <v>0</v>
          </cell>
          <cell r="AE253">
            <v>0</v>
          </cell>
          <cell r="AF253">
            <v>72.253022850000008</v>
          </cell>
          <cell r="AG253">
            <v>41.881365410000001</v>
          </cell>
          <cell r="AH253">
            <v>0</v>
          </cell>
          <cell r="AI253">
            <v>0</v>
          </cell>
          <cell r="AJ253">
            <v>72.253022850000008</v>
          </cell>
          <cell r="AK253">
            <v>43.045823819999995</v>
          </cell>
          <cell r="AL253">
            <v>0</v>
          </cell>
          <cell r="AM253">
            <v>0</v>
          </cell>
          <cell r="AN253">
            <v>72.253022850000008</v>
          </cell>
          <cell r="AO253">
            <v>43.899663940000011</v>
          </cell>
          <cell r="AP253">
            <v>0</v>
          </cell>
          <cell r="AQ253">
            <v>0</v>
          </cell>
          <cell r="AR253">
            <v>72.253022850000008</v>
          </cell>
          <cell r="AS253">
            <v>47.064455530000018</v>
          </cell>
          <cell r="AT253">
            <v>0</v>
          </cell>
          <cell r="AU253">
            <v>0</v>
          </cell>
          <cell r="AV253">
            <v>72.253022850000008</v>
          </cell>
          <cell r="AW253">
            <v>66.119083010000011</v>
          </cell>
          <cell r="AX253">
            <v>0</v>
          </cell>
          <cell r="AY253">
            <v>0</v>
          </cell>
          <cell r="AZ253">
            <v>72.253022850000008</v>
          </cell>
          <cell r="BA253">
            <v>71.692888179999997</v>
          </cell>
          <cell r="BB253">
            <v>0</v>
          </cell>
          <cell r="BC253">
            <v>0</v>
          </cell>
          <cell r="BD253">
            <v>72.253022850000008</v>
          </cell>
          <cell r="BE253">
            <v>86.893947269999998</v>
          </cell>
          <cell r="BF253">
            <v>0</v>
          </cell>
          <cell r="BG253">
            <v>0</v>
          </cell>
          <cell r="BH253">
            <v>72.253022850000008</v>
          </cell>
          <cell r="BI253">
            <v>46.054938000000014</v>
          </cell>
          <cell r="BJ253">
            <v>0</v>
          </cell>
          <cell r="BK253">
            <v>0</v>
          </cell>
          <cell r="BL253">
            <v>36.551999279999997</v>
          </cell>
          <cell r="BM253">
            <v>36.551999279999997</v>
          </cell>
          <cell r="BN253">
            <v>35.266626170000002</v>
          </cell>
          <cell r="BO253">
            <v>35.266626170000002</v>
          </cell>
          <cell r="BP253">
            <v>36.551999279999997</v>
          </cell>
          <cell r="BQ253">
            <v>56.912194999999997</v>
          </cell>
          <cell r="BR253">
            <v>35.266626170000002</v>
          </cell>
          <cell r="BS253">
            <v>49.113624530000003</v>
          </cell>
          <cell r="BT253">
            <v>36.551999279999997</v>
          </cell>
          <cell r="BU253">
            <v>66.319271570000012</v>
          </cell>
          <cell r="BV253">
            <v>35.266626170000002</v>
          </cell>
          <cell r="BW253">
            <v>54.411964730000001</v>
          </cell>
          <cell r="BX253">
            <v>36.551999279999997</v>
          </cell>
          <cell r="BY253">
            <v>70.159629170000002</v>
          </cell>
          <cell r="BZ253">
            <v>35.266626170000002</v>
          </cell>
          <cell r="CA253">
            <v>47.832303780000004</v>
          </cell>
          <cell r="CB253">
            <v>36.551999279999997</v>
          </cell>
          <cell r="CC253">
            <v>43.801372769999993</v>
          </cell>
          <cell r="CD253">
            <v>35.266626170000002</v>
          </cell>
          <cell r="CE253">
            <v>59.779379480000003</v>
          </cell>
          <cell r="CF253">
            <v>36.551999279999997</v>
          </cell>
          <cell r="CG253">
            <v>74.426951840000001</v>
          </cell>
          <cell r="CH253">
            <v>35.266626170000002</v>
          </cell>
          <cell r="CI253">
            <v>59.2873977</v>
          </cell>
          <cell r="CJ253">
            <v>36.551999279999997</v>
          </cell>
          <cell r="CK253">
            <v>66.177970490000007</v>
          </cell>
          <cell r="CL253">
            <v>35.266626170000002</v>
          </cell>
          <cell r="CM253">
            <v>59.035404720000002</v>
          </cell>
          <cell r="CN253">
            <v>36.551999279999997</v>
          </cell>
          <cell r="CO253">
            <v>81.967060799999999</v>
          </cell>
          <cell r="CP253">
            <v>35.266626170000002</v>
          </cell>
          <cell r="CQ253">
            <v>52.661934410000001</v>
          </cell>
          <cell r="CR253">
            <v>36.551999279999997</v>
          </cell>
          <cell r="CS253">
            <v>91.345226429999997</v>
          </cell>
          <cell r="CT253">
            <v>35.266626170000002</v>
          </cell>
          <cell r="CU253">
            <v>21.99130924</v>
          </cell>
          <cell r="CV253">
            <v>36.551999279999997</v>
          </cell>
          <cell r="CW253">
            <v>115.60384220999997</v>
          </cell>
          <cell r="CX253">
            <v>35.266626170000002</v>
          </cell>
          <cell r="CY253">
            <v>8.4389065899999984</v>
          </cell>
          <cell r="CZ253">
            <v>36.551999279999997</v>
          </cell>
          <cell r="DA253">
            <v>121.53388750999997</v>
          </cell>
          <cell r="DB253">
            <v>35.266626170000002</v>
          </cell>
          <cell r="DC253">
            <v>0.25813405999999972</v>
          </cell>
          <cell r="DD253">
            <v>36.551999279999997</v>
          </cell>
          <cell r="DE253">
            <v>147.86669301000003</v>
          </cell>
          <cell r="DF253">
            <v>35.266626170000002</v>
          </cell>
          <cell r="DG253">
            <v>47.570897520000003</v>
          </cell>
        </row>
        <row r="254">
          <cell r="B254">
            <v>254</v>
          </cell>
        </row>
        <row r="255">
          <cell r="B255">
            <v>255</v>
          </cell>
          <cell r="C255" t="str">
            <v>Disponibilidades no final do exercício</v>
          </cell>
          <cell r="L255">
            <v>72.253022850000008</v>
          </cell>
          <cell r="M255">
            <v>0</v>
          </cell>
          <cell r="N255">
            <v>0</v>
          </cell>
          <cell r="O255">
            <v>0</v>
          </cell>
          <cell r="P255">
            <v>71.99291098000019</v>
          </cell>
          <cell r="Q255">
            <v>71.99291098000019</v>
          </cell>
          <cell r="R255">
            <v>0</v>
          </cell>
          <cell r="S255">
            <v>0</v>
          </cell>
          <cell r="T255">
            <v>67.798138460000004</v>
          </cell>
          <cell r="U255">
            <v>67.798138459999805</v>
          </cell>
          <cell r="V255">
            <v>0</v>
          </cell>
          <cell r="W255">
            <v>0</v>
          </cell>
          <cell r="X255">
            <v>83.86946788000003</v>
          </cell>
          <cell r="Y255">
            <v>83.86946788000003</v>
          </cell>
          <cell r="Z255">
            <v>0</v>
          </cell>
          <cell r="AA255">
            <v>0</v>
          </cell>
          <cell r="AB255">
            <v>41.881365409999859</v>
          </cell>
          <cell r="AC255">
            <v>41.881365409999823</v>
          </cell>
          <cell r="AD255">
            <v>0</v>
          </cell>
          <cell r="AE255">
            <v>0</v>
          </cell>
          <cell r="AF255">
            <v>43.045823819999939</v>
          </cell>
          <cell r="AG255">
            <v>43.045823820000095</v>
          </cell>
          <cell r="AH255">
            <v>0</v>
          </cell>
          <cell r="AI255">
            <v>0</v>
          </cell>
          <cell r="AJ255">
            <v>43.899663939999854</v>
          </cell>
          <cell r="AK255">
            <v>43.89966393999989</v>
          </cell>
          <cell r="AL255">
            <v>0</v>
          </cell>
          <cell r="AM255">
            <v>0</v>
          </cell>
          <cell r="AN255">
            <v>47.064455529999861</v>
          </cell>
          <cell r="AO255">
            <v>47.064455530000032</v>
          </cell>
          <cell r="AP255">
            <v>0</v>
          </cell>
          <cell r="AQ255">
            <v>0</v>
          </cell>
          <cell r="AR255">
            <v>66.119083009999969</v>
          </cell>
          <cell r="AS255">
            <v>66.119083010000111</v>
          </cell>
          <cell r="AT255">
            <v>0</v>
          </cell>
          <cell r="AU255">
            <v>0</v>
          </cell>
          <cell r="AV255">
            <v>71.692888179999969</v>
          </cell>
          <cell r="AW255">
            <v>71.692888180000011</v>
          </cell>
          <cell r="AX255">
            <v>0</v>
          </cell>
          <cell r="AY255">
            <v>0</v>
          </cell>
          <cell r="AZ255">
            <v>86.893947269999913</v>
          </cell>
          <cell r="BA255">
            <v>86.893947269999956</v>
          </cell>
          <cell r="BB255">
            <v>0</v>
          </cell>
          <cell r="BC255">
            <v>0</v>
          </cell>
          <cell r="BD255">
            <v>46.054938000000419</v>
          </cell>
          <cell r="BE255">
            <v>46.054938000000504</v>
          </cell>
          <cell r="BF255">
            <v>0</v>
          </cell>
          <cell r="BG255">
            <v>0</v>
          </cell>
          <cell r="BH255">
            <v>36.55199928000026</v>
          </cell>
          <cell r="BI255">
            <v>36.551999279999855</v>
          </cell>
          <cell r="BJ255">
            <v>-151.87774847000009</v>
          </cell>
          <cell r="BK255">
            <v>-151.87774847000009</v>
          </cell>
          <cell r="BL255">
            <v>56.912195000000125</v>
          </cell>
          <cell r="BM255">
            <v>56.912195000000125</v>
          </cell>
          <cell r="BN255">
            <v>49.113624530000038</v>
          </cell>
          <cell r="BO255">
            <v>49.113624530000038</v>
          </cell>
          <cell r="BP255">
            <v>66.319271570000183</v>
          </cell>
          <cell r="BQ255">
            <v>66.319271570000083</v>
          </cell>
          <cell r="BR255">
            <v>54.411964729999994</v>
          </cell>
          <cell r="BS255">
            <v>54.411964729999966</v>
          </cell>
          <cell r="BT255">
            <v>70.159629170000002</v>
          </cell>
          <cell r="BU255">
            <v>70.159629169999803</v>
          </cell>
          <cell r="BV255">
            <v>47.832303780000046</v>
          </cell>
          <cell r="BW255">
            <v>47.832303780000061</v>
          </cell>
          <cell r="BX255">
            <v>43.801372770000135</v>
          </cell>
          <cell r="BY255">
            <v>43.801372770000128</v>
          </cell>
          <cell r="BZ255">
            <v>59.779379489999982</v>
          </cell>
          <cell r="CA255">
            <v>59.77937948999994</v>
          </cell>
          <cell r="CB255">
            <v>74.426951840000129</v>
          </cell>
          <cell r="CC255">
            <v>74.426951839999958</v>
          </cell>
          <cell r="CD255">
            <v>59.28739772000003</v>
          </cell>
          <cell r="CE255">
            <v>59.287397710000015</v>
          </cell>
          <cell r="CF255">
            <v>66.177970490000234</v>
          </cell>
          <cell r="CG255">
            <v>66.177970490000149</v>
          </cell>
          <cell r="CH255">
            <v>59.035404500000062</v>
          </cell>
          <cell r="CI255">
            <v>59.035404480000047</v>
          </cell>
          <cell r="CJ255">
            <v>81.967060800000183</v>
          </cell>
          <cell r="CK255">
            <v>81.967060799999871</v>
          </cell>
          <cell r="CL255">
            <v>52.661934199999969</v>
          </cell>
          <cell r="CM255">
            <v>52.661934419999938</v>
          </cell>
          <cell r="CN255">
            <v>91.345226430000281</v>
          </cell>
          <cell r="CO255">
            <v>91.345226430000139</v>
          </cell>
          <cell r="CP255">
            <v>21.991309040000083</v>
          </cell>
          <cell r="CQ255">
            <v>21.991309250000029</v>
          </cell>
          <cell r="CR255">
            <v>115.60384220999995</v>
          </cell>
          <cell r="CS255">
            <v>115.60384220999967</v>
          </cell>
          <cell r="CT255">
            <v>8.4389063899999783</v>
          </cell>
          <cell r="CU255">
            <v>8.438906589999938</v>
          </cell>
          <cell r="CV255">
            <v>121.53388750999991</v>
          </cell>
          <cell r="CW255">
            <v>121.5338875099999</v>
          </cell>
          <cell r="CX255">
            <v>0.2581338599999512</v>
          </cell>
          <cell r="CY255">
            <v>0.25813405999995709</v>
          </cell>
          <cell r="CZ255">
            <v>147.86669301000006</v>
          </cell>
          <cell r="DA255">
            <v>147.86669301000015</v>
          </cell>
          <cell r="DB255">
            <v>47.57089732999993</v>
          </cell>
          <cell r="DC255">
            <v>47.570897529999982</v>
          </cell>
          <cell r="DD255">
            <v>187.14437464000017</v>
          </cell>
          <cell r="DE255">
            <v>187.14437464000008</v>
          </cell>
          <cell r="DF255">
            <v>23.04470467999986</v>
          </cell>
          <cell r="DG255">
            <v>23.044704869999912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Período"/>
      <sheetName val="BdObjetos"/>
      <sheetName val="BdCentrosCustos"/>
      <sheetName val="BdDiretorias"/>
      <sheetName val="BdExecutivas"/>
      <sheetName val="AcertoExtratos"/>
      <sheetName val="Pontos"/>
      <sheetName val="ContribRecursos"/>
      <sheetName val="Quadro ATIVIDADES"/>
      <sheetName val="RO-Sintético"/>
      <sheetName val="Margem por Produto 2011"/>
      <sheetName val="Custo de Capital"/>
      <sheetName val="BdCustos"/>
      <sheetName val="BdReceitas"/>
      <sheetName val="BdInfoSegmento"/>
      <sheetName val="Produtos (CHEGADA)"/>
      <sheetName val="Produtos (SAÍDA)"/>
      <sheetName val="Atividades (ENTRADA)"/>
      <sheetName val="Atividades (SAÍDA)"/>
      <sheetName val="ATIVIDADES"/>
      <sheetName val="Produtos (CHEGADA-ORIGINAL)"/>
      <sheetName val="Contribuição"/>
      <sheetName val="Informações por Segmento"/>
      <sheetName val="GRÁFICOS - TRIMESTRES"/>
      <sheetName val="Margem por Produto"/>
      <sheetName val="Info Segmento (PUBLICAÇÃO)"/>
      <sheetName val="Info Segmento (View 2)"/>
      <sheetName val="Info Segmento (View 3)"/>
      <sheetName val="Info Segmento (View 4)"/>
      <sheetName val="Info Segmento (View 5)"/>
      <sheetName val="Info Segmento (GERENCIAL-TRI)"/>
      <sheetName val="CENÁRIO 1"/>
      <sheetName val="CENÁRIO 2"/>
      <sheetName val="2010V2+Custos+Corporativo+Dep1"/>
      <sheetName val="2010V2+Custos+Corporativo+Dep2"/>
      <sheetName val="2011V2+Custos+Orc Original+Dep1"/>
      <sheetName val="2011V2+Custos+Orc Original+Dep2"/>
      <sheetName val="2011V2+Custos+Orc Rev+Dep1"/>
      <sheetName val="2011V2+Custos+Orc Rev+Dep2"/>
      <sheetName val="2011V2+Custos+Corp+Orc Ori+Dep1"/>
      <sheetName val="2011V2+Custos+Corp+Orc Ori+Dep2"/>
      <sheetName val="2011V2+Custos+Corp+Orc Rev+Dep1"/>
      <sheetName val="2011V2+Custos+Corp+Orc Rev+Dep2"/>
      <sheetName val="DRE Original"/>
      <sheetName val="DRE Nova Tarifa_Mercado à Vista"/>
      <sheetName val="Info por Segmento (EMPRESAS)"/>
      <sheetName val="Despesas Próprias"/>
      <sheetName val="EXECUTIVO-COMPRA"/>
      <sheetName val="EXECUTIVO-VENDA"/>
      <sheetName val="DIRETORIA-COMPRA"/>
      <sheetName val="DIRETORIA-VENDA"/>
      <sheetName val="NOTAS"/>
      <sheetName val="CONTROLADAS-RECURSOS"/>
      <sheetName val="CONTROLADAS-ATIVIDADES"/>
      <sheetName val="PREMISSAS 2011"/>
      <sheetName val="PREMISSAS"/>
      <sheetName val="Receitas 2010"/>
      <sheetName val="Mensais NOVO V4 (HOMOLOGAÇÃ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"/>
      <sheetName val="Sheet3"/>
      <sheetName val="Tran Summ"/>
      <sheetName val="Tran_Summ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2-Pager"/>
      <sheetName val="Indian Major_Trading_"/>
      <sheetName val="Indian Maj History"/>
      <sheetName val="US_UK_Trading"/>
      <sheetName val="Hist_US_UK"/>
      <sheetName val="Indian_second_Comps"/>
      <sheetName val="Indian_Second_hist"/>
      <sheetName val="Sh_out_backup"/>
      <sheetName val="Mascot"/>
      <sheetName val="Aztec"/>
      <sheetName val="Polaris_Orbitech"/>
      <sheetName val="US_visit_comps"/>
      <sheetName val="Sonata"/>
      <sheetName val="Zensar"/>
      <sheetName val="Hexaware"/>
      <sheetName val="Covansys"/>
      <sheetName val="Historical"/>
      <sheetName val="Steuertabelle"/>
      <sheetName val="Bericht Ho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s volumes"/>
      <sheetName val="Estrutura Página"/>
      <sheetName val="Agenda"/>
      <sheetName val="Capa"/>
      <sheetName val="Sumário"/>
      <sheetName val="3-PREMISSAS i"/>
      <sheetName val="4-PREMISSAS ii"/>
      <sheetName val="5-CENARIOS i"/>
      <sheetName val="6-CENARIOS ii"/>
      <sheetName val="7-CENARIOS iii"/>
      <sheetName val="8-CAPA CB"/>
      <sheetName val="9-RDC"/>
      <sheetName val="10-DESPESAS i"/>
      <sheetName val="11-DESPESAS ii"/>
      <sheetName val="12-DRDC"/>
      <sheetName val="13-BPDC"/>
      <sheetName val="14-FCDC"/>
      <sheetName val="15-CAPEX"/>
      <sheetName val="16-CAPA COMP"/>
      <sheetName val="17-RCOMPARATIVO i"/>
      <sheetName val="18-RCOMPARATIVO ii"/>
      <sheetName val="19-RCOMPARATIVO iii"/>
      <sheetName val="20-DRCOMPARATIVO"/>
      <sheetName val="21-BPCOMPARATIVO"/>
      <sheetName val="22-FCCOMPARATIVO"/>
      <sheetName val="23-QUADRO"/>
      <sheetName val="24-CAPA ANEXOS"/>
      <sheetName val="25-VOL_BOV"/>
      <sheetName val="26-VOL_BM&amp;F i"/>
      <sheetName val="27-VOL_BM&amp;F ii"/>
      <sheetName val="28-RCL"/>
      <sheetName val="29-DRCL"/>
      <sheetName val="30-BPCL"/>
      <sheetName val="31-FCCL"/>
      <sheetName val="32-RCZ"/>
      <sheetName val="33-DRCZ"/>
      <sheetName val="34-BPCZ"/>
      <sheetName val="35-FCCZ"/>
      <sheetName val="36-RCA"/>
      <sheetName val="37-DRCA"/>
      <sheetName val="38-BPCA"/>
      <sheetName val="39-FCCA"/>
      <sheetName val="40-RDMA"/>
      <sheetName val="41-DRDMA"/>
      <sheetName val="42-BPDMA"/>
      <sheetName val="43-FCDMA"/>
      <sheetName val="44-TARIFAÇÃO"/>
      <sheetName val="45-MACRO i"/>
      <sheetName val="46-ANÁLISE"/>
      <sheetName val="47-MACRO ii"/>
      <sheetName val="Indian_Second_hist"/>
    </sheetNames>
    <sheetDataSet>
      <sheetData sheetId="0"/>
      <sheetData sheetId="1"/>
      <sheetData sheetId="2"/>
      <sheetData sheetId="3"/>
      <sheetData sheetId="4">
        <row r="7">
          <cell r="B7" t="str">
            <v>Cenários</v>
          </cell>
        </row>
      </sheetData>
      <sheetData sheetId="5"/>
      <sheetData sheetId="6"/>
      <sheetData sheetId="7">
        <row r="57">
          <cell r="C57">
            <v>39448</v>
          </cell>
        </row>
      </sheetData>
      <sheetData sheetId="8"/>
      <sheetData sheetId="9"/>
      <sheetData sheetId="10"/>
      <sheetData sheetId="11">
        <row r="7">
          <cell r="H7">
            <v>45203.946604262746</v>
          </cell>
        </row>
      </sheetData>
      <sheetData sheetId="12">
        <row r="7">
          <cell r="G7">
            <v>17579267.900817003</v>
          </cell>
        </row>
      </sheetData>
      <sheetData sheetId="13"/>
      <sheetData sheetId="14">
        <row r="7">
          <cell r="D7">
            <v>20282865.233523905</v>
          </cell>
        </row>
      </sheetData>
      <sheetData sheetId="15">
        <row r="7">
          <cell r="D7">
            <v>20461988.840395689</v>
          </cell>
          <cell r="E7">
            <v>20760798.740053911</v>
          </cell>
          <cell r="F7">
            <v>20657830.979088172</v>
          </cell>
          <cell r="G7">
            <v>20902647.178949915</v>
          </cell>
          <cell r="H7">
            <v>21233416.292256065</v>
          </cell>
          <cell r="I7">
            <v>21613761.987504561</v>
          </cell>
          <cell r="J7">
            <v>22164449.343419507</v>
          </cell>
          <cell r="K7">
            <v>22848487.062858529</v>
          </cell>
          <cell r="L7">
            <v>22769829.026720446</v>
          </cell>
          <cell r="M7">
            <v>23528615.606920194</v>
          </cell>
          <cell r="N7">
            <v>24306411.425511979</v>
          </cell>
          <cell r="O7">
            <v>25187609.309852865</v>
          </cell>
        </row>
        <row r="8">
          <cell r="D8">
            <v>2346319.2682221122</v>
          </cell>
          <cell r="E8">
            <v>2380926.5556249805</v>
          </cell>
          <cell r="F8">
            <v>2323513.0677538207</v>
          </cell>
          <cell r="G8">
            <v>2344544.9712656187</v>
          </cell>
          <cell r="H8">
            <v>2384665.3343962687</v>
          </cell>
          <cell r="I8">
            <v>2435614.1477228352</v>
          </cell>
          <cell r="J8">
            <v>2523751.5082044909</v>
          </cell>
          <cell r="K8">
            <v>2640796.3171171583</v>
          </cell>
          <cell r="L8">
            <v>2582651.073251538</v>
          </cell>
          <cell r="M8">
            <v>2711924.5746461563</v>
          </cell>
          <cell r="N8">
            <v>2843052.6959167654</v>
          </cell>
          <cell r="O8">
            <v>2994029.9655053136</v>
          </cell>
        </row>
        <row r="9">
          <cell r="D9">
            <v>2099853.2873539617</v>
          </cell>
          <cell r="E9">
            <v>2139956.3378286217</v>
          </cell>
          <cell r="F9">
            <v>2047004.9518260425</v>
          </cell>
          <cell r="G9">
            <v>2076900.2602674623</v>
          </cell>
          <cell r="H9">
            <v>2120103.0176927662</v>
          </cell>
          <cell r="I9">
            <v>2164967.9647767763</v>
          </cell>
          <cell r="J9">
            <v>2227780.3976609996</v>
          </cell>
          <cell r="K9">
            <v>2336647.109597574</v>
          </cell>
          <cell r="L9">
            <v>2258520.177226326</v>
          </cell>
          <cell r="M9">
            <v>2362951.0161975939</v>
          </cell>
          <cell r="N9">
            <v>2493557.1716545071</v>
          </cell>
          <cell r="O9">
            <v>2605689.6072275853</v>
          </cell>
        </row>
        <row r="10">
          <cell r="D10">
            <v>102216.68098066452</v>
          </cell>
          <cell r="E10">
            <v>97983.436956459933</v>
          </cell>
          <cell r="F10">
            <v>125357.35990990573</v>
          </cell>
          <cell r="G10">
            <v>118530.10854148162</v>
          </cell>
          <cell r="H10">
            <v>116155.8200109114</v>
          </cell>
          <cell r="I10">
            <v>120842.06468320321</v>
          </cell>
          <cell r="J10">
            <v>140349.20081967561</v>
          </cell>
          <cell r="K10">
            <v>146648.57721221098</v>
          </cell>
          <cell r="L10">
            <v>162039.95459784183</v>
          </cell>
          <cell r="M10">
            <v>181175.61435522116</v>
          </cell>
          <cell r="N10">
            <v>181577.67110927022</v>
          </cell>
          <cell r="O10">
            <v>211498.84116684168</v>
          </cell>
        </row>
        <row r="11">
          <cell r="D11">
            <v>30485.014797485961</v>
          </cell>
          <cell r="E11">
            <v>29222.49574989864</v>
          </cell>
          <cell r="F11">
            <v>37386.470927872673</v>
          </cell>
          <cell r="G11">
            <v>35350.317366675205</v>
          </cell>
          <cell r="H11">
            <v>34642.211602591298</v>
          </cell>
          <cell r="I11">
            <v>36039.833172856132</v>
          </cell>
          <cell r="J11">
            <v>41857.624633815663</v>
          </cell>
          <cell r="K11">
            <v>43736.345217373848</v>
          </cell>
          <cell r="L11">
            <v>48326.656337370034</v>
          </cell>
          <cell r="M11">
            <v>54033.65900334109</v>
          </cell>
          <cell r="N11">
            <v>54153.56806298795</v>
          </cell>
          <cell r="O11">
            <v>63077.232020886404</v>
          </cell>
        </row>
        <row r="12">
          <cell r="D12">
            <v>113764.28508999999</v>
          </cell>
          <cell r="E12">
            <v>113764.28508999999</v>
          </cell>
          <cell r="F12">
            <v>113764.28508999999</v>
          </cell>
          <cell r="G12">
            <v>113764.28508999999</v>
          </cell>
          <cell r="H12">
            <v>113764.28508999999</v>
          </cell>
          <cell r="I12">
            <v>113764.28508999999</v>
          </cell>
          <cell r="J12">
            <v>113764.28508999999</v>
          </cell>
          <cell r="K12">
            <v>113764.28508999999</v>
          </cell>
          <cell r="L12">
            <v>113764.28508999999</v>
          </cell>
          <cell r="M12">
            <v>113764.28508999999</v>
          </cell>
          <cell r="N12">
            <v>113764.28508999999</v>
          </cell>
          <cell r="O12">
            <v>113764.28508999999</v>
          </cell>
        </row>
        <row r="14">
          <cell r="D14">
            <v>18115669.572173577</v>
          </cell>
          <cell r="E14">
            <v>18379872.18442893</v>
          </cell>
          <cell r="F14">
            <v>18334317.911334351</v>
          </cell>
          <cell r="G14">
            <v>18558102.207684297</v>
          </cell>
          <cell r="H14">
            <v>18848750.957859796</v>
          </cell>
          <cell r="I14">
            <v>19178147.839781724</v>
          </cell>
          <cell r="J14">
            <v>19640697.835215017</v>
          </cell>
          <cell r="K14">
            <v>20207690.745741371</v>
          </cell>
          <cell r="L14">
            <v>20187177.953468908</v>
          </cell>
          <cell r="M14">
            <v>20816691.032274038</v>
          </cell>
          <cell r="N14">
            <v>21463358.729595214</v>
          </cell>
          <cell r="O14">
            <v>22193579.344347551</v>
          </cell>
        </row>
        <row r="15">
          <cell r="D15">
            <v>506713.79352172406</v>
          </cell>
          <cell r="E15">
            <v>512425.95586319442</v>
          </cell>
          <cell r="F15">
            <v>518280.51309782267</v>
          </cell>
          <cell r="G15">
            <v>524219.62579986529</v>
          </cell>
          <cell r="H15">
            <v>530231.16902774165</v>
          </cell>
          <cell r="I15">
            <v>536315.94911446364</v>
          </cell>
          <cell r="J15">
            <v>542653.46474250895</v>
          </cell>
          <cell r="K15">
            <v>549226.16824682814</v>
          </cell>
          <cell r="L15">
            <v>556154.15984200628</v>
          </cell>
          <cell r="M15">
            <v>563543.17437055544</v>
          </cell>
          <cell r="N15">
            <v>571353.47614546737</v>
          </cell>
          <cell r="O15">
            <v>579784.67654802662</v>
          </cell>
        </row>
        <row r="16">
          <cell r="D16">
            <v>108472.18351240015</v>
          </cell>
          <cell r="E16">
            <v>110099.49370846845</v>
          </cell>
          <cell r="F16">
            <v>111767.37009430022</v>
          </cell>
          <cell r="G16">
            <v>113459.33507671437</v>
          </cell>
          <cell r="H16">
            <v>115171.93443997238</v>
          </cell>
          <cell r="I16">
            <v>116905.39789637113</v>
          </cell>
          <cell r="J16">
            <v>118710.86195406906</v>
          </cell>
          <cell r="K16">
            <v>120583.3275439667</v>
          </cell>
          <cell r="L16">
            <v>122557.00943309293</v>
          </cell>
          <cell r="M16">
            <v>124662.02990737268</v>
          </cell>
          <cell r="N16">
            <v>126887.06885985679</v>
          </cell>
          <cell r="O16">
            <v>129288.99260781669</v>
          </cell>
        </row>
        <row r="17">
          <cell r="D17">
            <v>1405147.4070395364</v>
          </cell>
          <cell r="E17">
            <v>1426827.2401165951</v>
          </cell>
          <cell r="F17">
            <v>1449047.5160820282</v>
          </cell>
          <cell r="G17">
            <v>1471588.712271662</v>
          </cell>
          <cell r="H17">
            <v>1494404.8099112001</v>
          </cell>
          <cell r="I17">
            <v>1517498.8693417283</v>
          </cell>
          <cell r="J17">
            <v>1541552.1564729037</v>
          </cell>
          <cell r="K17">
            <v>1566498.0712281833</v>
          </cell>
          <cell r="L17">
            <v>1592792.4396939201</v>
          </cell>
          <cell r="M17">
            <v>1620836.5658945895</v>
          </cell>
          <cell r="N17">
            <v>1650479.637754126</v>
          </cell>
          <cell r="O17">
            <v>1682479.2565394114</v>
          </cell>
        </row>
        <row r="18">
          <cell r="D18">
            <v>258330.38424538379</v>
          </cell>
          <cell r="E18">
            <v>262263.662585438</v>
          </cell>
          <cell r="F18">
            <v>266294.99114106921</v>
          </cell>
          <cell r="G18">
            <v>270384.5428648516</v>
          </cell>
          <cell r="H18">
            <v>274523.96876961656</v>
          </cell>
          <cell r="I18">
            <v>278713.82407981</v>
          </cell>
          <cell r="J18">
            <v>283077.70792263671</v>
          </cell>
          <cell r="K18">
            <v>287603.53733428509</v>
          </cell>
          <cell r="L18">
            <v>292374.01086994749</v>
          </cell>
          <cell r="M18">
            <v>297461.93538296252</v>
          </cell>
          <cell r="N18">
            <v>302839.94969070016</v>
          </cell>
          <cell r="O18">
            <v>308645.50211404153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19034.475134701752</v>
          </cell>
          <cell r="E21">
            <v>19291.555681959435</v>
          </cell>
          <cell r="F21">
            <v>19555.044828075374</v>
          </cell>
          <cell r="G21">
            <v>19822.339462294953</v>
          </cell>
          <cell r="H21">
            <v>20092.893891686021</v>
          </cell>
          <cell r="I21">
            <v>20366.744405926565</v>
          </cell>
          <cell r="J21">
            <v>20651.969490319498</v>
          </cell>
          <cell r="K21">
            <v>20947.779397819068</v>
          </cell>
          <cell r="L21">
            <v>21259.579337004019</v>
          </cell>
          <cell r="M21">
            <v>21592.127991110621</v>
          </cell>
          <cell r="N21">
            <v>21943.637022981929</v>
          </cell>
          <cell r="O21">
            <v>22323.090106412888</v>
          </cell>
        </row>
        <row r="22">
          <cell r="D22">
            <v>15817971.328719832</v>
          </cell>
          <cell r="E22">
            <v>16048964.276473276</v>
          </cell>
          <cell r="F22">
            <v>15969372.476091053</v>
          </cell>
          <cell r="G22">
            <v>16158627.652208909</v>
          </cell>
          <cell r="H22">
            <v>16414326.181819579</v>
          </cell>
          <cell r="I22">
            <v>16708347.054943426</v>
          </cell>
          <cell r="J22">
            <v>17134051.674632579</v>
          </cell>
          <cell r="K22">
            <v>17662831.861990288</v>
          </cell>
          <cell r="L22">
            <v>17602040.754292935</v>
          </cell>
          <cell r="M22">
            <v>18188595.198727448</v>
          </cell>
          <cell r="N22">
            <v>18789854.960122082</v>
          </cell>
          <cell r="O22">
            <v>19471057.826431841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20461988.840395644</v>
          </cell>
          <cell r="E24">
            <v>20760798.740053933</v>
          </cell>
          <cell r="F24">
            <v>20657830.97908745</v>
          </cell>
          <cell r="G24">
            <v>20902647.178949941</v>
          </cell>
          <cell r="H24">
            <v>21233416.29225589</v>
          </cell>
          <cell r="I24">
            <v>21613761.987503815</v>
          </cell>
          <cell r="J24">
            <v>22164449.343419839</v>
          </cell>
          <cell r="K24">
            <v>22848487.062858995</v>
          </cell>
          <cell r="L24">
            <v>22769829.026720446</v>
          </cell>
          <cell r="M24">
            <v>23528615.606920119</v>
          </cell>
          <cell r="N24">
            <v>24306411.425511889</v>
          </cell>
          <cell r="O24">
            <v>25187609.309853014</v>
          </cell>
        </row>
        <row r="25">
          <cell r="D25">
            <v>1141583.2231907696</v>
          </cell>
          <cell r="E25">
            <v>1135783.4310599577</v>
          </cell>
          <cell r="F25">
            <v>1160468.2109085361</v>
          </cell>
          <cell r="G25">
            <v>1151291.1217809331</v>
          </cell>
          <cell r="H25">
            <v>1143594.3025249247</v>
          </cell>
          <cell r="I25">
            <v>1162647.736408618</v>
          </cell>
          <cell r="J25">
            <v>1143839.967293828</v>
          </cell>
          <cell r="K25">
            <v>1170612.4048123104</v>
          </cell>
          <cell r="L25">
            <v>1154184.8571979194</v>
          </cell>
          <cell r="M25">
            <v>1155058.7887057108</v>
          </cell>
          <cell r="N25">
            <v>1153892.9626252991</v>
          </cell>
          <cell r="O25">
            <v>1150054.8611712211</v>
          </cell>
        </row>
        <row r="26">
          <cell r="D26">
            <v>114460.25560433492</v>
          </cell>
          <cell r="E26">
            <v>111433.46575542247</v>
          </cell>
          <cell r="F26">
            <v>124315.93453760199</v>
          </cell>
          <cell r="G26">
            <v>119526.60423274075</v>
          </cell>
          <cell r="H26">
            <v>115509.79572175398</v>
          </cell>
          <cell r="I26">
            <v>125453.38317546727</v>
          </cell>
          <cell r="J26">
            <v>115638.00301125339</v>
          </cell>
          <cell r="K26">
            <v>129609.97653787016</v>
          </cell>
          <cell r="L26">
            <v>121036.78404402077</v>
          </cell>
          <cell r="M26">
            <v>121492.87056518672</v>
          </cell>
          <cell r="N26">
            <v>120884.45038973927</v>
          </cell>
          <cell r="O26">
            <v>118881.42575397986</v>
          </cell>
        </row>
        <row r="27">
          <cell r="D27">
            <v>11254.255288924516</v>
          </cell>
          <cell r="E27">
            <v>10956.647481867549</v>
          </cell>
          <cell r="F27">
            <v>12223.310671293086</v>
          </cell>
          <cell r="G27">
            <v>11752.4018337293</v>
          </cell>
          <cell r="H27">
            <v>11357.450868517077</v>
          </cell>
          <cell r="I27">
            <v>12335.149818261498</v>
          </cell>
          <cell r="J27">
            <v>11370.05679498744</v>
          </cell>
          <cell r="K27">
            <v>12743.845068728506</v>
          </cell>
          <cell r="L27">
            <v>11900.889612640756</v>
          </cell>
          <cell r="M27">
            <v>11945.734123217269</v>
          </cell>
          <cell r="N27">
            <v>11885.911471753974</v>
          </cell>
          <cell r="O27">
            <v>11688.964937939072</v>
          </cell>
        </row>
        <row r="28">
          <cell r="D28">
            <v>93608.839217510278</v>
          </cell>
          <cell r="E28">
            <v>91133.444742667707</v>
          </cell>
          <cell r="F28">
            <v>101669.09261964107</v>
          </cell>
          <cell r="G28">
            <v>97752.242634463109</v>
          </cell>
          <cell r="H28">
            <v>94467.182854653845</v>
          </cell>
          <cell r="I28">
            <v>102599.33033488932</v>
          </cell>
          <cell r="J28">
            <v>94572.034407587198</v>
          </cell>
          <cell r="K28">
            <v>105998.71012571172</v>
          </cell>
          <cell r="L28">
            <v>98987.310461258065</v>
          </cell>
          <cell r="M28">
            <v>99360.310937306975</v>
          </cell>
          <cell r="N28">
            <v>98862.727683806079</v>
          </cell>
          <cell r="O28">
            <v>97224.597399302205</v>
          </cell>
        </row>
        <row r="29">
          <cell r="D29">
            <v>608464.70649999997</v>
          </cell>
          <cell r="E29">
            <v>608464.70649999997</v>
          </cell>
          <cell r="F29">
            <v>608464.70649999997</v>
          </cell>
          <cell r="G29">
            <v>608464.70649999997</v>
          </cell>
          <cell r="H29">
            <v>608464.70649999997</v>
          </cell>
          <cell r="I29">
            <v>608464.70649999997</v>
          </cell>
          <cell r="J29">
            <v>608464.70649999997</v>
          </cell>
          <cell r="K29">
            <v>608464.70649999997</v>
          </cell>
          <cell r="L29">
            <v>608464.70649999997</v>
          </cell>
          <cell r="M29">
            <v>608464.70649999997</v>
          </cell>
          <cell r="N29">
            <v>608464.70649999997</v>
          </cell>
          <cell r="O29">
            <v>608464.70649999997</v>
          </cell>
        </row>
        <row r="30">
          <cell r="D30">
            <v>307526.57685999991</v>
          </cell>
          <cell r="E30">
            <v>307526.57685999991</v>
          </cell>
          <cell r="F30">
            <v>307526.57685999991</v>
          </cell>
          <cell r="G30">
            <v>307526.57685999991</v>
          </cell>
          <cell r="H30">
            <v>307526.57685999991</v>
          </cell>
          <cell r="I30">
            <v>307526.57685999991</v>
          </cell>
          <cell r="J30">
            <v>307526.57685999991</v>
          </cell>
          <cell r="K30">
            <v>307526.57685999991</v>
          </cell>
          <cell r="L30">
            <v>307526.57685999991</v>
          </cell>
          <cell r="M30">
            <v>307526.57685999991</v>
          </cell>
          <cell r="N30">
            <v>307526.57685999991</v>
          </cell>
          <cell r="O30">
            <v>307526.57685999991</v>
          </cell>
        </row>
        <row r="31">
          <cell r="D31">
            <v>6268.5897199999999</v>
          </cell>
          <cell r="E31">
            <v>6268.5897199999999</v>
          </cell>
          <cell r="F31">
            <v>6268.5897199999999</v>
          </cell>
          <cell r="G31">
            <v>6268.5897199999999</v>
          </cell>
          <cell r="H31">
            <v>6268.5897199999999</v>
          </cell>
          <cell r="I31">
            <v>6268.5897199999999</v>
          </cell>
          <cell r="J31">
            <v>6268.5897199999999</v>
          </cell>
          <cell r="K31">
            <v>6268.5897199999999</v>
          </cell>
          <cell r="L31">
            <v>6268.5897199999999</v>
          </cell>
          <cell r="M31">
            <v>6268.5897199999999</v>
          </cell>
          <cell r="N31">
            <v>6268.5897199999999</v>
          </cell>
          <cell r="O31">
            <v>6268.5897199999999</v>
          </cell>
        </row>
        <row r="33">
          <cell r="D33">
            <v>16681.684610674631</v>
          </cell>
          <cell r="E33">
            <v>16936.266373668706</v>
          </cell>
          <cell r="F33">
            <v>17197.194444903762</v>
          </cell>
          <cell r="G33">
            <v>17461.891015470293</v>
          </cell>
          <cell r="H33">
            <v>17729.815696489411</v>
          </cell>
          <cell r="I33">
            <v>18001.004424908875</v>
          </cell>
          <cell r="J33">
            <v>18283.457164369182</v>
          </cell>
          <cell r="K33">
            <v>18576.391844047106</v>
          </cell>
          <cell r="L33">
            <v>18885.161134706759</v>
          </cell>
          <cell r="M33">
            <v>19214.47746589889</v>
          </cell>
          <cell r="N33">
            <v>19562.569882834818</v>
          </cell>
          <cell r="O33">
            <v>19938.334739351027</v>
          </cell>
        </row>
        <row r="34">
          <cell r="D34">
            <v>403.70759758400271</v>
          </cell>
          <cell r="E34">
            <v>409.86880457223424</v>
          </cell>
          <cell r="F34">
            <v>416.18360040447379</v>
          </cell>
          <cell r="G34">
            <v>422.58959878061592</v>
          </cell>
          <cell r="H34">
            <v>429.07372159287365</v>
          </cell>
          <cell r="I34">
            <v>435.63683856172946</v>
          </cell>
          <cell r="J34">
            <v>442.47255912451169</v>
          </cell>
          <cell r="K34">
            <v>449.56195615869353</v>
          </cell>
          <cell r="L34">
            <v>457.03457119988883</v>
          </cell>
          <cell r="M34">
            <v>465.00445112065501</v>
          </cell>
          <cell r="N34">
            <v>473.42873653117738</v>
          </cell>
          <cell r="O34">
            <v>482.5227306675655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D36">
            <v>16277.977013090629</v>
          </cell>
          <cell r="E36">
            <v>16526.397569096473</v>
          </cell>
          <cell r="F36">
            <v>16781.010844499287</v>
          </cell>
          <cell r="G36">
            <v>17039.301416689679</v>
          </cell>
          <cell r="H36">
            <v>17300.741974896537</v>
          </cell>
          <cell r="I36">
            <v>17565.367586347147</v>
          </cell>
          <cell r="J36">
            <v>17840.98460524467</v>
          </cell>
          <cell r="K36">
            <v>18126.829887888412</v>
          </cell>
          <cell r="L36">
            <v>18428.12656350687</v>
          </cell>
          <cell r="M36">
            <v>18749.473014778236</v>
          </cell>
          <cell r="N36">
            <v>19089.141146303642</v>
          </cell>
          <cell r="O36">
            <v>19455.812008683461</v>
          </cell>
        </row>
        <row r="38">
          <cell r="D38">
            <v>19303723.932594199</v>
          </cell>
          <cell r="E38">
            <v>19608079.042620305</v>
          </cell>
          <cell r="F38">
            <v>19480165.573734012</v>
          </cell>
          <cell r="G38">
            <v>19733894.166153539</v>
          </cell>
          <cell r="H38">
            <v>20072092.174034476</v>
          </cell>
          <cell r="I38">
            <v>20433113.246670287</v>
          </cell>
          <cell r="J38">
            <v>21002325.91896164</v>
          </cell>
          <cell r="K38">
            <v>21659298.266202636</v>
          </cell>
          <cell r="L38">
            <v>21596759.008387819</v>
          </cell>
          <cell r="M38">
            <v>22354342.340748511</v>
          </cell>
          <cell r="N38">
            <v>23132955.893003754</v>
          </cell>
          <cell r="O38">
            <v>24017616.113942441</v>
          </cell>
        </row>
        <row r="39">
          <cell r="D39">
            <v>2472179.1160511407</v>
          </cell>
          <cell r="E39">
            <v>2508279.8232238693</v>
          </cell>
          <cell r="F39">
            <v>2495847.7263463419</v>
          </cell>
          <cell r="G39">
            <v>2525426.7360719186</v>
          </cell>
          <cell r="H39">
            <v>2565389.768265727</v>
          </cell>
          <cell r="I39">
            <v>2611342.511573026</v>
          </cell>
          <cell r="J39">
            <v>2677875.7376655713</v>
          </cell>
          <cell r="K39">
            <v>2760520.1171351047</v>
          </cell>
          <cell r="L39">
            <v>2751016.7705661422</v>
          </cell>
          <cell r="M39">
            <v>2842692.2152941688</v>
          </cell>
          <cell r="N39">
            <v>2936667.0777368285</v>
          </cell>
          <cell r="O39">
            <v>3043135.2774577071</v>
          </cell>
        </row>
        <row r="40">
          <cell r="D40">
            <v>16590988.929089613</v>
          </cell>
          <cell r="E40">
            <v>16860572.023776613</v>
          </cell>
          <cell r="F40">
            <v>16739127.107854987</v>
          </cell>
          <cell r="G40">
            <v>16959735.480384618</v>
          </cell>
          <cell r="H40">
            <v>17254937.042359624</v>
          </cell>
          <cell r="I40">
            <v>17566938.188490205</v>
          </cell>
          <cell r="J40">
            <v>18059032.988950688</v>
          </cell>
          <cell r="K40">
            <v>18623511.212838594</v>
          </cell>
          <cell r="L40">
            <v>18555595.722103857</v>
          </cell>
          <cell r="M40">
            <v>19202195.82104395</v>
          </cell>
          <cell r="N40">
            <v>19869190.865512975</v>
          </cell>
          <cell r="O40">
            <v>20621379.452553514</v>
          </cell>
        </row>
        <row r="41">
          <cell r="D41">
            <v>240555.88745344424</v>
          </cell>
          <cell r="E41">
            <v>239227.19561982312</v>
          </cell>
          <cell r="F41">
            <v>245190.73953268211</v>
          </cell>
          <cell r="G41">
            <v>248731.94969700288</v>
          </cell>
          <cell r="H41">
            <v>251765.36340912306</v>
          </cell>
          <cell r="I41">
            <v>254832.54660705899</v>
          </cell>
          <cell r="J41">
            <v>265417.19234538259</v>
          </cell>
          <cell r="K41">
            <v>275266.93622893776</v>
          </cell>
          <cell r="L41">
            <v>290146.51571782102</v>
          </cell>
          <cell r="M41">
            <v>309454.30441039242</v>
          </cell>
          <cell r="N41">
            <v>327097.94975395291</v>
          </cell>
          <cell r="O41">
            <v>353101.38393121917</v>
          </cell>
        </row>
        <row r="46">
          <cell r="D46">
            <v>20461988.840395689</v>
          </cell>
          <cell r="E46">
            <v>20760798.740053911</v>
          </cell>
          <cell r="F46">
            <v>20657830.979088172</v>
          </cell>
          <cell r="G46">
            <v>20902647.178949915</v>
          </cell>
          <cell r="H46">
            <v>21233416.292256065</v>
          </cell>
          <cell r="I46">
            <v>21613761.987504561</v>
          </cell>
          <cell r="J46">
            <v>22164449.343419507</v>
          </cell>
          <cell r="K46">
            <v>22848487.062858529</v>
          </cell>
          <cell r="L46">
            <v>22769829.026720446</v>
          </cell>
          <cell r="M46">
            <v>23528615.606920194</v>
          </cell>
          <cell r="N46">
            <v>24306411.425511979</v>
          </cell>
          <cell r="O46">
            <v>25187609.309852865</v>
          </cell>
        </row>
        <row r="47">
          <cell r="D47">
            <v>2346319.2682221122</v>
          </cell>
          <cell r="E47">
            <v>2380926.5556249805</v>
          </cell>
          <cell r="F47">
            <v>2323513.0677538207</v>
          </cell>
          <cell r="G47">
            <v>2344544.9712656187</v>
          </cell>
          <cell r="H47">
            <v>2384665.3343962687</v>
          </cell>
          <cell r="I47">
            <v>2435614.1477228352</v>
          </cell>
          <cell r="J47">
            <v>2523751.5082044909</v>
          </cell>
          <cell r="K47">
            <v>2640796.3171171583</v>
          </cell>
          <cell r="L47">
            <v>2582651.073251538</v>
          </cell>
          <cell r="M47">
            <v>2711924.5746461563</v>
          </cell>
          <cell r="N47">
            <v>2843052.6959167654</v>
          </cell>
          <cell r="O47">
            <v>2994029.9655053136</v>
          </cell>
        </row>
        <row r="48">
          <cell r="D48">
            <v>2099853.2873539617</v>
          </cell>
          <cell r="E48">
            <v>2139956.3378286217</v>
          </cell>
          <cell r="F48">
            <v>2047004.9518260425</v>
          </cell>
          <cell r="G48">
            <v>2076900.2602674623</v>
          </cell>
          <cell r="H48">
            <v>2120103.0176927662</v>
          </cell>
          <cell r="I48">
            <v>2164967.9647767763</v>
          </cell>
          <cell r="J48">
            <v>2227780.3976609996</v>
          </cell>
          <cell r="K48">
            <v>2336647.109597574</v>
          </cell>
          <cell r="L48">
            <v>2258520.177226326</v>
          </cell>
          <cell r="M48">
            <v>2362951.0161975939</v>
          </cell>
          <cell r="N48">
            <v>2493557.1716545071</v>
          </cell>
          <cell r="O48">
            <v>2605689.6072275853</v>
          </cell>
        </row>
        <row r="49">
          <cell r="D49">
            <v>102216.68098066452</v>
          </cell>
          <cell r="E49">
            <v>97983.436956459933</v>
          </cell>
          <cell r="F49">
            <v>125357.35990990573</v>
          </cell>
          <cell r="G49">
            <v>118530.10854148162</v>
          </cell>
          <cell r="H49">
            <v>116155.8200109114</v>
          </cell>
          <cell r="I49">
            <v>120842.06468320321</v>
          </cell>
          <cell r="J49">
            <v>140349.20081967561</v>
          </cell>
          <cell r="K49">
            <v>146648.57721221098</v>
          </cell>
          <cell r="L49">
            <v>162039.95459784183</v>
          </cell>
          <cell r="M49">
            <v>181175.61435522116</v>
          </cell>
          <cell r="N49">
            <v>181577.67110927022</v>
          </cell>
          <cell r="O49">
            <v>211498.84116684168</v>
          </cell>
        </row>
        <row r="50">
          <cell r="D50">
            <v>30485.014797485961</v>
          </cell>
          <cell r="E50">
            <v>29222.49574989864</v>
          </cell>
          <cell r="F50">
            <v>37386.470927872673</v>
          </cell>
          <cell r="G50">
            <v>35350.317366675205</v>
          </cell>
          <cell r="H50">
            <v>34642.211602591298</v>
          </cell>
          <cell r="I50">
            <v>36039.833172856132</v>
          </cell>
          <cell r="J50">
            <v>41857.624633815663</v>
          </cell>
          <cell r="K50">
            <v>43736.345217373848</v>
          </cell>
          <cell r="L50">
            <v>48326.656337370034</v>
          </cell>
          <cell r="M50">
            <v>54033.65900334109</v>
          </cell>
          <cell r="N50">
            <v>54153.56806298795</v>
          </cell>
          <cell r="O50">
            <v>63077.232020886404</v>
          </cell>
        </row>
        <row r="51">
          <cell r="D51">
            <v>113764.28508999999</v>
          </cell>
          <cell r="E51">
            <v>113764.28508999999</v>
          </cell>
          <cell r="F51">
            <v>113764.28508999999</v>
          </cell>
          <cell r="G51">
            <v>113764.28508999999</v>
          </cell>
          <cell r="H51">
            <v>113764.28508999999</v>
          </cell>
          <cell r="I51">
            <v>113764.28508999999</v>
          </cell>
          <cell r="J51">
            <v>113764.28508999999</v>
          </cell>
          <cell r="K51">
            <v>113764.28508999999</v>
          </cell>
          <cell r="L51">
            <v>113764.28508999999</v>
          </cell>
          <cell r="M51">
            <v>113764.28508999999</v>
          </cell>
          <cell r="N51">
            <v>113764.28508999999</v>
          </cell>
          <cell r="O51">
            <v>113764.28508999999</v>
          </cell>
        </row>
        <row r="53">
          <cell r="D53">
            <v>18115669.572173577</v>
          </cell>
          <cell r="E53">
            <v>18379872.18442893</v>
          </cell>
          <cell r="F53">
            <v>18334317.911334351</v>
          </cell>
          <cell r="G53">
            <v>18558102.207684297</v>
          </cell>
          <cell r="H53">
            <v>18848750.957859796</v>
          </cell>
          <cell r="I53">
            <v>19178147.839781724</v>
          </cell>
          <cell r="J53">
            <v>19640697.835215017</v>
          </cell>
          <cell r="K53">
            <v>20207690.745741371</v>
          </cell>
          <cell r="L53">
            <v>20187177.953468908</v>
          </cell>
          <cell r="M53">
            <v>20816691.032274038</v>
          </cell>
          <cell r="N53">
            <v>21463358.729595214</v>
          </cell>
          <cell r="O53">
            <v>22193579.344347551</v>
          </cell>
        </row>
        <row r="54">
          <cell r="D54">
            <v>506713.79352172406</v>
          </cell>
          <cell r="E54">
            <v>512425.95586319442</v>
          </cell>
          <cell r="F54">
            <v>518280.51309782267</v>
          </cell>
          <cell r="G54">
            <v>524219.62579986529</v>
          </cell>
          <cell r="H54">
            <v>530231.16902774165</v>
          </cell>
          <cell r="I54">
            <v>536315.94911446364</v>
          </cell>
          <cell r="J54">
            <v>542653.46474250895</v>
          </cell>
          <cell r="K54">
            <v>549226.16824682814</v>
          </cell>
          <cell r="L54">
            <v>556154.15984200628</v>
          </cell>
          <cell r="M54">
            <v>563543.17437055544</v>
          </cell>
          <cell r="N54">
            <v>571353.47614546737</v>
          </cell>
          <cell r="O54">
            <v>579784.67654802662</v>
          </cell>
        </row>
        <row r="55">
          <cell r="D55">
            <v>108472.18351240015</v>
          </cell>
          <cell r="E55">
            <v>110099.49370846845</v>
          </cell>
          <cell r="F55">
            <v>111767.37009430022</v>
          </cell>
          <cell r="G55">
            <v>113459.33507671437</v>
          </cell>
          <cell r="H55">
            <v>115171.93443997238</v>
          </cell>
          <cell r="I55">
            <v>116905.39789637113</v>
          </cell>
          <cell r="J55">
            <v>118710.86195406906</v>
          </cell>
          <cell r="K55">
            <v>120583.3275439667</v>
          </cell>
          <cell r="L55">
            <v>122557.00943309293</v>
          </cell>
          <cell r="M55">
            <v>124662.02990737268</v>
          </cell>
          <cell r="N55">
            <v>126887.06885985679</v>
          </cell>
          <cell r="O55">
            <v>129288.99260781669</v>
          </cell>
        </row>
        <row r="56">
          <cell r="D56">
            <v>1405147.4070395364</v>
          </cell>
          <cell r="E56">
            <v>1426827.2401165951</v>
          </cell>
          <cell r="F56">
            <v>1449047.5160820282</v>
          </cell>
          <cell r="G56">
            <v>1471588.712271662</v>
          </cell>
          <cell r="H56">
            <v>1494404.8099112001</v>
          </cell>
          <cell r="I56">
            <v>1517498.8693417283</v>
          </cell>
          <cell r="J56">
            <v>1541552.1564729037</v>
          </cell>
          <cell r="K56">
            <v>1566498.0712281833</v>
          </cell>
          <cell r="L56">
            <v>1592792.4396939201</v>
          </cell>
          <cell r="M56">
            <v>1620836.5658945895</v>
          </cell>
          <cell r="N56">
            <v>1650479.637754126</v>
          </cell>
          <cell r="O56">
            <v>1682479.2565394114</v>
          </cell>
        </row>
        <row r="57">
          <cell r="D57">
            <v>258330.38424538379</v>
          </cell>
          <cell r="E57">
            <v>262263.662585438</v>
          </cell>
          <cell r="F57">
            <v>266294.99114106921</v>
          </cell>
          <cell r="G57">
            <v>270384.5428648516</v>
          </cell>
          <cell r="H57">
            <v>274523.96876961656</v>
          </cell>
          <cell r="I57">
            <v>278713.82407981</v>
          </cell>
          <cell r="J57">
            <v>283077.70792263671</v>
          </cell>
          <cell r="K57">
            <v>287603.53733428509</v>
          </cell>
          <cell r="L57">
            <v>292374.01086994749</v>
          </cell>
          <cell r="M57">
            <v>297461.93538296252</v>
          </cell>
          <cell r="N57">
            <v>302839.94969070016</v>
          </cell>
          <cell r="O57">
            <v>308645.50211404153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D60">
            <v>19034.475134701752</v>
          </cell>
          <cell r="E60">
            <v>19291.555681959435</v>
          </cell>
          <cell r="F60">
            <v>19555.044828075374</v>
          </cell>
          <cell r="G60">
            <v>19822.339462294953</v>
          </cell>
          <cell r="H60">
            <v>20092.893891686021</v>
          </cell>
          <cell r="I60">
            <v>20366.744405926565</v>
          </cell>
          <cell r="J60">
            <v>20651.969490319498</v>
          </cell>
          <cell r="K60">
            <v>20947.779397819068</v>
          </cell>
          <cell r="L60">
            <v>21259.579337004019</v>
          </cell>
          <cell r="M60">
            <v>21592.127991110621</v>
          </cell>
          <cell r="N60">
            <v>21943.637022981929</v>
          </cell>
          <cell r="O60">
            <v>22323.090106412888</v>
          </cell>
        </row>
        <row r="61">
          <cell r="D61">
            <v>15817971.328719832</v>
          </cell>
          <cell r="E61">
            <v>16048964.276473276</v>
          </cell>
          <cell r="F61">
            <v>15969372.476091053</v>
          </cell>
          <cell r="G61">
            <v>16158627.652208909</v>
          </cell>
          <cell r="H61">
            <v>16414326.181819579</v>
          </cell>
          <cell r="I61">
            <v>16708347.054943426</v>
          </cell>
          <cell r="J61">
            <v>17134051.674632579</v>
          </cell>
          <cell r="K61">
            <v>17662831.861990288</v>
          </cell>
          <cell r="L61">
            <v>17602040.754292935</v>
          </cell>
          <cell r="M61">
            <v>18188595.198727448</v>
          </cell>
          <cell r="N61">
            <v>18789854.960122082</v>
          </cell>
          <cell r="O61">
            <v>19471057.826431841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D63">
            <v>20461988.840395644</v>
          </cell>
          <cell r="E63">
            <v>20760798.740053933</v>
          </cell>
          <cell r="F63">
            <v>20657830.97908745</v>
          </cell>
          <cell r="G63">
            <v>20902647.178949941</v>
          </cell>
          <cell r="H63">
            <v>21233416.29225589</v>
          </cell>
          <cell r="I63">
            <v>21613761.987503815</v>
          </cell>
          <cell r="J63">
            <v>22164449.343419839</v>
          </cell>
          <cell r="K63">
            <v>22848487.062858995</v>
          </cell>
          <cell r="L63">
            <v>22769829.026720446</v>
          </cell>
          <cell r="M63">
            <v>23528615.606920119</v>
          </cell>
          <cell r="N63">
            <v>24306411.425511889</v>
          </cell>
          <cell r="O63">
            <v>25187609.309853014</v>
          </cell>
        </row>
        <row r="64">
          <cell r="D64">
            <v>1141583.2231907696</v>
          </cell>
          <cell r="E64">
            <v>1135783.4310599577</v>
          </cell>
          <cell r="F64">
            <v>1160468.2109085361</v>
          </cell>
          <cell r="G64">
            <v>1151291.1217809331</v>
          </cell>
          <cell r="H64">
            <v>1143594.3025249247</v>
          </cell>
          <cell r="I64">
            <v>1162647.736408618</v>
          </cell>
          <cell r="J64">
            <v>1143839.967293828</v>
          </cell>
          <cell r="K64">
            <v>1170612.4048123104</v>
          </cell>
          <cell r="L64">
            <v>1154184.8571979194</v>
          </cell>
          <cell r="M64">
            <v>1155058.7887057108</v>
          </cell>
          <cell r="N64">
            <v>1153892.9626252991</v>
          </cell>
          <cell r="O64">
            <v>1150054.8611712211</v>
          </cell>
        </row>
        <row r="65">
          <cell r="D65">
            <v>114460.25560433492</v>
          </cell>
          <cell r="E65">
            <v>111433.46575542247</v>
          </cell>
          <cell r="F65">
            <v>124315.93453760199</v>
          </cell>
          <cell r="G65">
            <v>119526.60423274075</v>
          </cell>
          <cell r="H65">
            <v>115509.79572175398</v>
          </cell>
          <cell r="I65">
            <v>125453.38317546727</v>
          </cell>
          <cell r="J65">
            <v>115638.00301125339</v>
          </cell>
          <cell r="K65">
            <v>129609.97653787016</v>
          </cell>
          <cell r="L65">
            <v>121036.78404402077</v>
          </cell>
          <cell r="M65">
            <v>121492.87056518672</v>
          </cell>
          <cell r="N65">
            <v>120884.45038973927</v>
          </cell>
          <cell r="O65">
            <v>118881.42575397986</v>
          </cell>
        </row>
        <row r="66">
          <cell r="D66">
            <v>11254.255288924516</v>
          </cell>
          <cell r="E66">
            <v>10956.647481867549</v>
          </cell>
          <cell r="F66">
            <v>12223.310671293086</v>
          </cell>
          <cell r="G66">
            <v>11752.4018337293</v>
          </cell>
          <cell r="H66">
            <v>11357.450868517077</v>
          </cell>
          <cell r="I66">
            <v>12335.149818261498</v>
          </cell>
          <cell r="J66">
            <v>11370.05679498744</v>
          </cell>
          <cell r="K66">
            <v>12743.845068728506</v>
          </cell>
          <cell r="L66">
            <v>11900.889612640756</v>
          </cell>
          <cell r="M66">
            <v>11945.734123217269</v>
          </cell>
          <cell r="N66">
            <v>11885.911471753974</v>
          </cell>
          <cell r="O66">
            <v>11688.964937939072</v>
          </cell>
        </row>
        <row r="67">
          <cell r="D67">
            <v>93608.839217510278</v>
          </cell>
          <cell r="E67">
            <v>91133.444742667707</v>
          </cell>
          <cell r="F67">
            <v>101669.09261964107</v>
          </cell>
          <cell r="G67">
            <v>97752.242634463109</v>
          </cell>
          <cell r="H67">
            <v>94467.182854653845</v>
          </cell>
          <cell r="I67">
            <v>102599.33033488932</v>
          </cell>
          <cell r="J67">
            <v>94572.034407587198</v>
          </cell>
          <cell r="K67">
            <v>105998.71012571172</v>
          </cell>
          <cell r="L67">
            <v>98987.310461258065</v>
          </cell>
          <cell r="M67">
            <v>99360.310937306975</v>
          </cell>
          <cell r="N67">
            <v>98862.727683806079</v>
          </cell>
          <cell r="O67">
            <v>97224.597399302205</v>
          </cell>
        </row>
        <row r="68">
          <cell r="D68">
            <v>608464.70649999997</v>
          </cell>
          <cell r="E68">
            <v>608464.70649999997</v>
          </cell>
          <cell r="F68">
            <v>608464.70649999997</v>
          </cell>
          <cell r="G68">
            <v>608464.70649999997</v>
          </cell>
          <cell r="H68">
            <v>608464.70649999997</v>
          </cell>
          <cell r="I68">
            <v>608464.70649999997</v>
          </cell>
          <cell r="J68">
            <v>608464.70649999997</v>
          </cell>
          <cell r="K68">
            <v>608464.70649999997</v>
          </cell>
          <cell r="L68">
            <v>608464.70649999997</v>
          </cell>
          <cell r="M68">
            <v>608464.70649999997</v>
          </cell>
          <cell r="N68">
            <v>608464.70649999997</v>
          </cell>
          <cell r="O68">
            <v>608464.70649999997</v>
          </cell>
        </row>
        <row r="69">
          <cell r="D69">
            <v>307526.57685999991</v>
          </cell>
          <cell r="E69">
            <v>307526.57685999991</v>
          </cell>
          <cell r="F69">
            <v>307526.57685999991</v>
          </cell>
          <cell r="G69">
            <v>307526.57685999991</v>
          </cell>
          <cell r="H69">
            <v>307526.57685999991</v>
          </cell>
          <cell r="I69">
            <v>307526.57685999991</v>
          </cell>
          <cell r="J69">
            <v>307526.57685999991</v>
          </cell>
          <cell r="K69">
            <v>307526.57685999991</v>
          </cell>
          <cell r="L69">
            <v>307526.57685999991</v>
          </cell>
          <cell r="M69">
            <v>307526.57685999991</v>
          </cell>
          <cell r="N69">
            <v>307526.57685999991</v>
          </cell>
          <cell r="O69">
            <v>307526.57685999991</v>
          </cell>
        </row>
        <row r="70">
          <cell r="D70">
            <v>6268.5897199999999</v>
          </cell>
          <cell r="E70">
            <v>6268.5897199999999</v>
          </cell>
          <cell r="F70">
            <v>6268.5897199999999</v>
          </cell>
          <cell r="G70">
            <v>6268.5897199999999</v>
          </cell>
          <cell r="H70">
            <v>6268.5897199999999</v>
          </cell>
          <cell r="I70">
            <v>6268.5897199999999</v>
          </cell>
          <cell r="J70">
            <v>6268.5897199999999</v>
          </cell>
          <cell r="K70">
            <v>6268.5897199999999</v>
          </cell>
          <cell r="L70">
            <v>6268.5897199999999</v>
          </cell>
          <cell r="M70">
            <v>6268.5897199999999</v>
          </cell>
          <cell r="N70">
            <v>6268.5897199999999</v>
          </cell>
          <cell r="O70">
            <v>6268.5897199999999</v>
          </cell>
        </row>
        <row r="72">
          <cell r="D72">
            <v>16681.684610674631</v>
          </cell>
          <cell r="E72">
            <v>16936.266373668706</v>
          </cell>
          <cell r="F72">
            <v>17197.194444903762</v>
          </cell>
          <cell r="G72">
            <v>17461.891015470293</v>
          </cell>
          <cell r="H72">
            <v>17729.815696489411</v>
          </cell>
          <cell r="I72">
            <v>18001.004424908875</v>
          </cell>
          <cell r="J72">
            <v>18283.457164369182</v>
          </cell>
          <cell r="K72">
            <v>18576.391844047106</v>
          </cell>
          <cell r="L72">
            <v>18885.161134706759</v>
          </cell>
          <cell r="M72">
            <v>19214.47746589889</v>
          </cell>
          <cell r="N72">
            <v>19562.569882834818</v>
          </cell>
          <cell r="O72">
            <v>19938.334739351027</v>
          </cell>
        </row>
        <row r="73">
          <cell r="D73">
            <v>403.70759758400271</v>
          </cell>
          <cell r="E73">
            <v>409.86880457223424</v>
          </cell>
          <cell r="F73">
            <v>416.18360040447379</v>
          </cell>
          <cell r="G73">
            <v>422.58959878061592</v>
          </cell>
          <cell r="H73">
            <v>429.07372159287365</v>
          </cell>
          <cell r="I73">
            <v>435.63683856172946</v>
          </cell>
          <cell r="J73">
            <v>442.47255912451169</v>
          </cell>
          <cell r="K73">
            <v>449.56195615869353</v>
          </cell>
          <cell r="L73">
            <v>457.03457119988883</v>
          </cell>
          <cell r="M73">
            <v>465.00445112065501</v>
          </cell>
          <cell r="N73">
            <v>473.42873653117738</v>
          </cell>
          <cell r="O73">
            <v>482.5227306675655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D75">
            <v>16277.977013090629</v>
          </cell>
          <cell r="E75">
            <v>16526.397569096473</v>
          </cell>
          <cell r="F75">
            <v>16781.010844499287</v>
          </cell>
          <cell r="G75">
            <v>17039.301416689679</v>
          </cell>
          <cell r="H75">
            <v>17300.741974896537</v>
          </cell>
          <cell r="I75">
            <v>17565.367586347147</v>
          </cell>
          <cell r="J75">
            <v>17840.98460524467</v>
          </cell>
          <cell r="K75">
            <v>18126.829887888412</v>
          </cell>
          <cell r="L75">
            <v>18428.12656350687</v>
          </cell>
          <cell r="M75">
            <v>18749.473014778236</v>
          </cell>
          <cell r="N75">
            <v>19089.141146303642</v>
          </cell>
          <cell r="O75">
            <v>19455.812008683461</v>
          </cell>
        </row>
        <row r="77">
          <cell r="D77">
            <v>19303723.932594199</v>
          </cell>
          <cell r="E77">
            <v>19608079.042620305</v>
          </cell>
          <cell r="F77">
            <v>19480165.573734012</v>
          </cell>
          <cell r="G77">
            <v>19733894.166153539</v>
          </cell>
          <cell r="H77">
            <v>20072092.174034476</v>
          </cell>
          <cell r="I77">
            <v>20433113.246670287</v>
          </cell>
          <cell r="J77">
            <v>21002325.91896164</v>
          </cell>
          <cell r="K77">
            <v>21659298.266202636</v>
          </cell>
          <cell r="L77">
            <v>21596759.008387819</v>
          </cell>
          <cell r="M77">
            <v>22354342.340748511</v>
          </cell>
          <cell r="N77">
            <v>23132955.893003754</v>
          </cell>
          <cell r="O77">
            <v>24017616.113942441</v>
          </cell>
        </row>
        <row r="78">
          <cell r="D78">
            <v>2472179.1160511407</v>
          </cell>
          <cell r="E78">
            <v>2508279.8232238693</v>
          </cell>
          <cell r="F78">
            <v>2495847.7263463419</v>
          </cell>
          <cell r="G78">
            <v>2525426.7360719186</v>
          </cell>
          <cell r="H78">
            <v>2565389.768265727</v>
          </cell>
          <cell r="I78">
            <v>2611342.511573026</v>
          </cell>
          <cell r="J78">
            <v>2677875.7376655713</v>
          </cell>
          <cell r="K78">
            <v>2760520.1171351047</v>
          </cell>
          <cell r="L78">
            <v>2751016.7705661422</v>
          </cell>
          <cell r="M78">
            <v>2842692.2152941688</v>
          </cell>
          <cell r="N78">
            <v>2936667.0777368285</v>
          </cell>
          <cell r="O78">
            <v>3043135.2774577071</v>
          </cell>
        </row>
        <row r="79">
          <cell r="D79">
            <v>16590988.929089613</v>
          </cell>
          <cell r="E79">
            <v>16860572.023776613</v>
          </cell>
          <cell r="F79">
            <v>16739127.107854987</v>
          </cell>
          <cell r="G79">
            <v>16959735.480384618</v>
          </cell>
          <cell r="H79">
            <v>17254937.042359624</v>
          </cell>
          <cell r="I79">
            <v>17566938.188490205</v>
          </cell>
          <cell r="J79">
            <v>18059032.988950688</v>
          </cell>
          <cell r="K79">
            <v>18623511.212838594</v>
          </cell>
          <cell r="L79">
            <v>18555595.722103857</v>
          </cell>
          <cell r="M79">
            <v>19202195.82104395</v>
          </cell>
          <cell r="N79">
            <v>19869190.865512975</v>
          </cell>
          <cell r="O79">
            <v>20621379.452553514</v>
          </cell>
        </row>
        <row r="80">
          <cell r="D80">
            <v>240555.88745344424</v>
          </cell>
          <cell r="E80">
            <v>239227.19561982312</v>
          </cell>
          <cell r="F80">
            <v>245190.73953268211</v>
          </cell>
          <cell r="G80">
            <v>248731.94969700288</v>
          </cell>
          <cell r="H80">
            <v>251765.36340912306</v>
          </cell>
          <cell r="I80">
            <v>254832.54660705899</v>
          </cell>
          <cell r="J80">
            <v>265417.19234538259</v>
          </cell>
          <cell r="K80">
            <v>275266.93622893776</v>
          </cell>
          <cell r="L80">
            <v>290146.51571782102</v>
          </cell>
          <cell r="M80">
            <v>309454.30441039242</v>
          </cell>
          <cell r="N80">
            <v>327097.94975395291</v>
          </cell>
          <cell r="O80">
            <v>353101.38393121917</v>
          </cell>
        </row>
      </sheetData>
      <sheetData sheetId="16">
        <row r="7">
          <cell r="G7">
            <v>2637250.3137648804</v>
          </cell>
        </row>
      </sheetData>
      <sheetData sheetId="17"/>
      <sheetData sheetId="18">
        <row r="91">
          <cell r="E91">
            <v>2009</v>
          </cell>
        </row>
      </sheetData>
      <sheetData sheetId="19">
        <row r="91">
          <cell r="E91">
            <v>2009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8">
          <cell r="D8">
            <v>20283392.270358775</v>
          </cell>
        </row>
      </sheetData>
      <sheetData sheetId="32">
        <row r="8">
          <cell r="D8">
            <v>20462166.86253228</v>
          </cell>
          <cell r="E8">
            <v>20761116.006428733</v>
          </cell>
          <cell r="F8">
            <v>20658318.989378892</v>
          </cell>
          <cell r="G8">
            <v>20903266.997987103</v>
          </cell>
          <cell r="H8">
            <v>21234119.256746396</v>
          </cell>
          <cell r="I8">
            <v>21614570.445414264</v>
          </cell>
          <cell r="J8">
            <v>22127219.216130272</v>
          </cell>
          <cell r="K8">
            <v>22732179.48207983</v>
          </cell>
          <cell r="L8">
            <v>22523866.492238238</v>
          </cell>
          <cell r="M8">
            <v>23095362.274601378</v>
          </cell>
          <cell r="N8">
            <v>23640472.62452757</v>
          </cell>
          <cell r="O8">
            <v>24202353.536229443</v>
          </cell>
        </row>
        <row r="9">
          <cell r="D9">
            <v>2346357.4247958269</v>
          </cell>
          <cell r="E9">
            <v>2380992.5223820284</v>
          </cell>
          <cell r="F9">
            <v>2323611.3877924886</v>
          </cell>
          <cell r="G9">
            <v>2344667.9779911712</v>
          </cell>
          <cell r="H9">
            <v>2384809.5706693577</v>
          </cell>
          <cell r="I9">
            <v>2435778.0832208274</v>
          </cell>
          <cell r="J9">
            <v>2515841.2290635407</v>
          </cell>
          <cell r="K9">
            <v>2616580.8392094076</v>
          </cell>
          <cell r="L9">
            <v>2532334.2250082092</v>
          </cell>
          <cell r="M9">
            <v>2624638.4084072653</v>
          </cell>
          <cell r="N9">
            <v>2711012.4347278127</v>
          </cell>
          <cell r="O9">
            <v>2800937.2434818526</v>
          </cell>
        </row>
        <row r="10">
          <cell r="D10">
            <v>2099813.4190012184</v>
          </cell>
          <cell r="E10">
            <v>2139964.5867421483</v>
          </cell>
          <cell r="F10">
            <v>2047037.1809347183</v>
          </cell>
          <cell r="G10">
            <v>2076973.3859789013</v>
          </cell>
          <cell r="H10">
            <v>2120205.3885335047</v>
          </cell>
          <cell r="I10">
            <v>2165093.9532571216</v>
          </cell>
          <cell r="J10">
            <v>2236383.8288476346</v>
          </cell>
          <cell r="K10">
            <v>2345957.5272763469</v>
          </cell>
          <cell r="L10">
            <v>2261651.6577339359</v>
          </cell>
          <cell r="M10">
            <v>2351377.0099277697</v>
          </cell>
          <cell r="N10">
            <v>2452846.0228840448</v>
          </cell>
          <cell r="O10">
            <v>2536612.2908517215</v>
          </cell>
        </row>
        <row r="11">
          <cell r="D11">
            <v>102276.7815616672</v>
          </cell>
          <cell r="E11">
            <v>98027.895517170313</v>
          </cell>
          <cell r="F11">
            <v>125408.26804236817</v>
          </cell>
          <cell r="G11">
            <v>118568.53059537237</v>
          </cell>
          <cell r="H11">
            <v>116188.06786967174</v>
          </cell>
          <cell r="I11">
            <v>120871.29428855375</v>
          </cell>
          <cell r="J11">
            <v>127629.11724829598</v>
          </cell>
          <cell r="K11">
            <v>120824.44773395731</v>
          </cell>
          <cell r="L11">
            <v>120870.09058933733</v>
          </cell>
          <cell r="M11">
            <v>122856.49750796425</v>
          </cell>
          <cell r="N11">
            <v>111229.22006961782</v>
          </cell>
          <cell r="O11">
            <v>115972.98460988776</v>
          </cell>
        </row>
        <row r="12">
          <cell r="D12">
            <v>30502.939142941384</v>
          </cell>
          <cell r="E12">
            <v>29235.755032709701</v>
          </cell>
          <cell r="F12">
            <v>37401.653725401811</v>
          </cell>
          <cell r="G12">
            <v>35361.776326897474</v>
          </cell>
          <cell r="H12">
            <v>34651.829176181687</v>
          </cell>
          <cell r="I12">
            <v>36048.550585152123</v>
          </cell>
          <cell r="J12">
            <v>38063.997877610207</v>
          </cell>
          <cell r="K12">
            <v>36034.579109103572</v>
          </cell>
          <cell r="L12">
            <v>36048.191594935728</v>
          </cell>
          <cell r="M12">
            <v>36640.615881531616</v>
          </cell>
          <cell r="N12">
            <v>33172.906684150075</v>
          </cell>
          <cell r="O12">
            <v>34587.682930243158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18115809.437736455</v>
          </cell>
          <cell r="E15">
            <v>18380123.484046705</v>
          </cell>
          <cell r="F15">
            <v>18334707.601586401</v>
          </cell>
          <cell r="G15">
            <v>18558599.019995932</v>
          </cell>
          <cell r="H15">
            <v>18849309.68607704</v>
          </cell>
          <cell r="I15">
            <v>19178792.362193435</v>
          </cell>
          <cell r="J15">
            <v>19611377.987066731</v>
          </cell>
          <cell r="K15">
            <v>20115598.642870422</v>
          </cell>
          <cell r="L15">
            <v>19991532.26723003</v>
          </cell>
          <cell r="M15">
            <v>20470723.866194114</v>
          </cell>
          <cell r="N15">
            <v>20929460.189799756</v>
          </cell>
          <cell r="O15">
            <v>21401416.292747591</v>
          </cell>
        </row>
        <row r="16">
          <cell r="D16">
            <v>506714.2592181511</v>
          </cell>
          <cell r="E16">
            <v>512427.17456184753</v>
          </cell>
          <cell r="F16">
            <v>518282.79050241818</v>
          </cell>
          <cell r="G16">
            <v>524223.13612693362</v>
          </cell>
          <cell r="H16">
            <v>530236.02050708735</v>
          </cell>
          <cell r="I16">
            <v>536322.21583332249</v>
          </cell>
          <cell r="J16">
            <v>542562.42433557147</v>
          </cell>
          <cell r="K16">
            <v>548849.68506834889</v>
          </cell>
          <cell r="L16">
            <v>555207.50580515712</v>
          </cell>
          <cell r="M16">
            <v>561642.09469647834</v>
          </cell>
          <cell r="N16">
            <v>568065.11367252597</v>
          </cell>
          <cell r="O16">
            <v>574530.55968274979</v>
          </cell>
        </row>
        <row r="17">
          <cell r="D17">
            <v>108472.31618239424</v>
          </cell>
          <cell r="E17">
            <v>110099.84089761077</v>
          </cell>
          <cell r="F17">
            <v>111768.01889303832</v>
          </cell>
          <cell r="G17">
            <v>113460.33511674973</v>
          </cell>
          <cell r="H17">
            <v>115173.31655436855</v>
          </cell>
          <cell r="I17">
            <v>116907.183191481</v>
          </cell>
          <cell r="J17">
            <v>118684.9258945513</v>
          </cell>
          <cell r="K17">
            <v>120476.07307913128</v>
          </cell>
          <cell r="L17">
            <v>122287.32176068035</v>
          </cell>
          <cell r="M17">
            <v>124120.44054904787</v>
          </cell>
          <cell r="N17">
            <v>125950.26324042676</v>
          </cell>
          <cell r="O17">
            <v>127792.1727635826</v>
          </cell>
        </row>
        <row r="18">
          <cell r="D18">
            <v>1405149.1745349609</v>
          </cell>
          <cell r="E18">
            <v>1426831.8655424479</v>
          </cell>
          <cell r="F18">
            <v>1449056.1597004214</v>
          </cell>
          <cell r="G18">
            <v>1471602.0353007249</v>
          </cell>
          <cell r="H18">
            <v>1494423.2231242892</v>
          </cell>
          <cell r="I18">
            <v>1517522.653928139</v>
          </cell>
          <cell r="J18">
            <v>1541206.6234317045</v>
          </cell>
          <cell r="K18">
            <v>1565069.1740824396</v>
          </cell>
          <cell r="L18">
            <v>1589199.5268399531</v>
          </cell>
          <cell r="M18">
            <v>1613621.2440013441</v>
          </cell>
          <cell r="N18">
            <v>1637999.048924803</v>
          </cell>
          <cell r="O18">
            <v>1662537.8806125429</v>
          </cell>
        </row>
        <row r="19">
          <cell r="D19">
            <v>258330.70491443345</v>
          </cell>
          <cell r="E19">
            <v>262264.50175644341</v>
          </cell>
          <cell r="F19">
            <v>266296.55931536673</v>
          </cell>
          <cell r="G19">
            <v>270386.96000438632</v>
          </cell>
          <cell r="H19">
            <v>274527.30939922179</v>
          </cell>
          <cell r="I19">
            <v>278718.13921444333</v>
          </cell>
          <cell r="J19">
            <v>283015.01935755915</v>
          </cell>
          <cell r="K19">
            <v>287344.29870576144</v>
          </cell>
          <cell r="L19">
            <v>291722.16423183086</v>
          </cell>
          <cell r="M19">
            <v>296152.89074141253</v>
          </cell>
          <cell r="N19">
            <v>300575.65044360654</v>
          </cell>
          <cell r="O19">
            <v>305027.62453513022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19034.496093751088</v>
          </cell>
          <cell r="E22">
            <v>19291.610530491034</v>
          </cell>
          <cell r="F22">
            <v>19555.147324535516</v>
          </cell>
          <cell r="G22">
            <v>19822.497447441354</v>
          </cell>
          <cell r="H22">
            <v>20093.112236489731</v>
          </cell>
          <cell r="I22">
            <v>20367.026444744344</v>
          </cell>
          <cell r="J22">
            <v>20647.872142198255</v>
          </cell>
          <cell r="K22">
            <v>20930.835463846091</v>
          </cell>
          <cell r="L22">
            <v>21216.974396298803</v>
          </cell>
          <cell r="M22">
            <v>21506.568342456372</v>
          </cell>
          <cell r="N22">
            <v>21795.641575095586</v>
          </cell>
          <cell r="O22">
            <v>22086.624271176577</v>
          </cell>
        </row>
        <row r="23">
          <cell r="D23">
            <v>15818108.486792764</v>
          </cell>
          <cell r="E23">
            <v>16049208.490757866</v>
          </cell>
          <cell r="F23">
            <v>15969748.92585062</v>
          </cell>
          <cell r="G23">
            <v>16159104.055999696</v>
          </cell>
          <cell r="H23">
            <v>16414856.704255583</v>
          </cell>
          <cell r="I23">
            <v>16708955.143581305</v>
          </cell>
          <cell r="J23">
            <v>17105261.121905144</v>
          </cell>
          <cell r="K23">
            <v>17572928.576470897</v>
          </cell>
          <cell r="L23">
            <v>17411898.774196111</v>
          </cell>
          <cell r="M23">
            <v>17853680.627863374</v>
          </cell>
          <cell r="N23">
            <v>18275074.471943296</v>
          </cell>
          <cell r="O23">
            <v>18709441.430882409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20462166.86253136</v>
          </cell>
          <cell r="E25">
            <v>20761116.006428719</v>
          </cell>
          <cell r="F25">
            <v>20658318.989379149</v>
          </cell>
          <cell r="G25">
            <v>20903266.997987095</v>
          </cell>
          <cell r="H25">
            <v>21234119.256746501</v>
          </cell>
          <cell r="I25">
            <v>21614570.445413999</v>
          </cell>
          <cell r="J25">
            <v>22127219.216130655</v>
          </cell>
          <cell r="K25">
            <v>22732179.482079703</v>
          </cell>
          <cell r="L25">
            <v>22523866.492237926</v>
          </cell>
          <cell r="M25">
            <v>23095362.274601381</v>
          </cell>
          <cell r="N25">
            <v>23640472.624528207</v>
          </cell>
          <cell r="O25">
            <v>24202353.536229443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16681.705366005157</v>
          </cell>
          <cell r="E34">
            <v>16936.320689080825</v>
          </cell>
          <cell r="F34">
            <v>17197.295945113721</v>
          </cell>
          <cell r="G34">
            <v>17462.047465024829</v>
          </cell>
          <cell r="H34">
            <v>17730.031919014458</v>
          </cell>
          <cell r="I34">
            <v>18001.283722351756</v>
          </cell>
          <cell r="J34">
            <v>18279.399641855583</v>
          </cell>
          <cell r="K34">
            <v>18559.612602564586</v>
          </cell>
          <cell r="L34">
            <v>18842.970307618936</v>
          </cell>
          <cell r="M34">
            <v>19129.749444164445</v>
          </cell>
          <cell r="N34">
            <v>19416.012928448697</v>
          </cell>
          <cell r="O34">
            <v>19704.167316477189</v>
          </cell>
        </row>
        <row r="35">
          <cell r="D35">
            <v>403.70809988976879</v>
          </cell>
          <cell r="E35">
            <v>409.8701190752559</v>
          </cell>
          <cell r="F35">
            <v>416.18605684045554</v>
          </cell>
          <cell r="G35">
            <v>422.59338506160231</v>
          </cell>
          <cell r="H35">
            <v>429.07895445683329</v>
          </cell>
          <cell r="I35">
            <v>435.64359792004575</v>
          </cell>
          <cell r="J35">
            <v>442.37436184686044</v>
          </cell>
          <cell r="K35">
            <v>449.15587687530939</v>
          </cell>
          <cell r="L35">
            <v>456.01349877256501</v>
          </cell>
          <cell r="M35">
            <v>462.95392372438806</v>
          </cell>
          <cell r="N35">
            <v>469.88186922647293</v>
          </cell>
          <cell r="O35">
            <v>476.85557703779028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16277.99726611539</v>
          </cell>
          <cell r="E37">
            <v>16526.450570005571</v>
          </cell>
          <cell r="F37">
            <v>16781.109888273266</v>
          </cell>
          <cell r="G37">
            <v>17039.454079963227</v>
          </cell>
          <cell r="H37">
            <v>17300.952964557626</v>
          </cell>
          <cell r="I37">
            <v>17565.640124431709</v>
          </cell>
          <cell r="J37">
            <v>17837.025280008722</v>
          </cell>
          <cell r="K37">
            <v>18110.456725689277</v>
          </cell>
          <cell r="L37">
            <v>18386.956808846371</v>
          </cell>
          <cell r="M37">
            <v>18666.795520440057</v>
          </cell>
          <cell r="N37">
            <v>18946.131059222225</v>
          </cell>
          <cell r="O37">
            <v>19227.311739439399</v>
          </cell>
        </row>
        <row r="39">
          <cell r="D39">
            <v>19303901.933974586</v>
          </cell>
          <cell r="E39">
            <v>19608396.25467968</v>
          </cell>
          <cell r="F39">
            <v>19480653.482525498</v>
          </cell>
          <cell r="G39">
            <v>19734513.828741137</v>
          </cell>
          <cell r="H39">
            <v>20072794.922302563</v>
          </cell>
          <cell r="I39">
            <v>20433921.42528303</v>
          </cell>
          <cell r="J39">
            <v>20965099.84919497</v>
          </cell>
          <cell r="K39">
            <v>21543007.464664828</v>
          </cell>
          <cell r="L39">
            <v>21350838.664732385</v>
          </cell>
          <cell r="M39">
            <v>21921173.736451507</v>
          </cell>
          <cell r="N39">
            <v>22467163.64897446</v>
          </cell>
          <cell r="O39">
            <v>23032594.507741746</v>
          </cell>
        </row>
        <row r="40">
          <cell r="D40">
            <v>2472200.2350213095</v>
          </cell>
          <cell r="E40">
            <v>2508317.2247966994</v>
          </cell>
          <cell r="F40">
            <v>2495905.5112271076</v>
          </cell>
          <cell r="G40">
            <v>2525499.7432127385</v>
          </cell>
          <cell r="H40">
            <v>2565473.5373174576</v>
          </cell>
          <cell r="I40">
            <v>2611439.0072056148</v>
          </cell>
          <cell r="J40">
            <v>2673376.3794327932</v>
          </cell>
          <cell r="K40">
            <v>2746466.7760114823</v>
          </cell>
          <cell r="L40">
            <v>2721302.8253420698</v>
          </cell>
          <cell r="M40">
            <v>2790350.1658068961</v>
          </cell>
          <cell r="N40">
            <v>2856209.6530778371</v>
          </cell>
          <cell r="O40">
            <v>2924095.3380544186</v>
          </cell>
        </row>
        <row r="41">
          <cell r="D41">
            <v>16591126.307983723</v>
          </cell>
          <cell r="E41">
            <v>16860820.298287801</v>
          </cell>
          <cell r="F41">
            <v>16739512.892820409</v>
          </cell>
          <cell r="G41">
            <v>16960230.500641786</v>
          </cell>
          <cell r="H41">
            <v>17255499.853687353</v>
          </cell>
          <cell r="I41">
            <v>17567590.600784469</v>
          </cell>
          <cell r="J41">
            <v>18030381.531134479</v>
          </cell>
          <cell r="K41">
            <v>18533228.187481366</v>
          </cell>
          <cell r="L41">
            <v>18363268.262560789</v>
          </cell>
          <cell r="M41">
            <v>18861340.918819103</v>
          </cell>
          <cell r="N41">
            <v>19341955.895843104</v>
          </cell>
          <cell r="O41">
            <v>19837724.211799998</v>
          </cell>
        </row>
        <row r="42">
          <cell r="D42">
            <v>240575.39096955559</v>
          </cell>
          <cell r="E42">
            <v>239258.73159517988</v>
          </cell>
          <cell r="F42">
            <v>245235.0784779815</v>
          </cell>
          <cell r="G42">
            <v>248783.58488661383</v>
          </cell>
          <cell r="H42">
            <v>251821.53129775097</v>
          </cell>
          <cell r="I42">
            <v>254891.8172929443</v>
          </cell>
          <cell r="J42">
            <v>261341.93862769846</v>
          </cell>
          <cell r="K42">
            <v>263312.50117198104</v>
          </cell>
          <cell r="L42">
            <v>266267.57682952652</v>
          </cell>
          <cell r="M42">
            <v>269482.65182550682</v>
          </cell>
          <cell r="N42">
            <v>268998.10005351843</v>
          </cell>
          <cell r="O42">
            <v>270774.95788732939</v>
          </cell>
        </row>
      </sheetData>
      <sheetData sheetId="33"/>
      <sheetData sheetId="34">
        <row r="8">
          <cell r="H8">
            <v>48309.946786311833</v>
          </cell>
        </row>
      </sheetData>
      <sheetData sheetId="35">
        <row r="8">
          <cell r="D8">
            <v>20329526.621533599</v>
          </cell>
        </row>
      </sheetData>
      <sheetData sheetId="36">
        <row r="8">
          <cell r="D8">
            <v>20478030.023163155</v>
          </cell>
          <cell r="E8">
            <v>20808659.917715508</v>
          </cell>
          <cell r="F8">
            <v>20771063.236220613</v>
          </cell>
          <cell r="G8">
            <v>21100291.891773544</v>
          </cell>
          <cell r="H8">
            <v>21542681.676182982</v>
          </cell>
          <cell r="I8">
            <v>22070620.547981188</v>
          </cell>
          <cell r="J8">
            <v>22772231.83529596</v>
          </cell>
          <cell r="K8">
            <v>23596529.544190034</v>
          </cell>
          <cell r="L8">
            <v>23474982.815955061</v>
          </cell>
          <cell r="M8">
            <v>24348347.873403855</v>
          </cell>
          <cell r="N8">
            <v>25215354.395422857</v>
          </cell>
          <cell r="O8">
            <v>26162018.032417998</v>
          </cell>
        </row>
        <row r="9">
          <cell r="D9">
            <v>2349697.4170775232</v>
          </cell>
          <cell r="E9">
            <v>2390842.7624970512</v>
          </cell>
          <cell r="F9">
            <v>2346728.8004004164</v>
          </cell>
          <cell r="G9">
            <v>2384394.8719891948</v>
          </cell>
          <cell r="H9">
            <v>2446083.7315817969</v>
          </cell>
          <cell r="I9">
            <v>2525213.1864940957</v>
          </cell>
          <cell r="J9">
            <v>2640971.2977112136</v>
          </cell>
          <cell r="K9">
            <v>2782275.393955288</v>
          </cell>
          <cell r="L9">
            <v>2706271.9374823901</v>
          </cell>
          <cell r="M9">
            <v>2853151.4331775457</v>
          </cell>
          <cell r="N9">
            <v>2996302.4121647808</v>
          </cell>
          <cell r="O9">
            <v>3154463.8230269668</v>
          </cell>
        </row>
        <row r="10">
          <cell r="D10">
            <v>2096323.5880891746</v>
          </cell>
          <cell r="E10">
            <v>2136427.8773641116</v>
          </cell>
          <cell r="F10">
            <v>2042940.1451293826</v>
          </cell>
          <cell r="G10">
            <v>2082629.5994643774</v>
          </cell>
          <cell r="H10">
            <v>2137507.2300616745</v>
          </cell>
          <cell r="I10">
            <v>2197291.785339084</v>
          </cell>
          <cell r="J10">
            <v>2289223.5136298388</v>
          </cell>
          <cell r="K10">
            <v>2429908.380125511</v>
          </cell>
          <cell r="L10">
            <v>2339999.0320959096</v>
          </cell>
          <cell r="M10">
            <v>2469690.1464888654</v>
          </cell>
          <cell r="N10">
            <v>2624502.6354340264</v>
          </cell>
          <cell r="O10">
            <v>2754492.8325629402</v>
          </cell>
        </row>
        <row r="11">
          <cell r="D11">
            <v>107537.61756270804</v>
          </cell>
          <cell r="E11">
            <v>108339.51616084296</v>
          </cell>
          <cell r="F11">
            <v>146370.85314884549</v>
          </cell>
          <cell r="G11">
            <v>144812.2937991778</v>
          </cell>
          <cell r="H11">
            <v>150058.8071705164</v>
          </cell>
          <cell r="I11">
            <v>164959.68257370783</v>
          </cell>
          <cell r="J11">
            <v>183312.52854320328</v>
          </cell>
          <cell r="K11">
            <v>183789.5051882641</v>
          </cell>
          <cell r="L11">
            <v>194500.85346959729</v>
          </cell>
          <cell r="M11">
            <v>207740.61862737025</v>
          </cell>
          <cell r="N11">
            <v>198758.05939078797</v>
          </cell>
          <cell r="O11">
            <v>220457.61605527889</v>
          </cell>
        </row>
        <row r="12">
          <cell r="D12">
            <v>32071.926335640528</v>
          </cell>
          <cell r="E12">
            <v>32311.083882096675</v>
          </cell>
          <cell r="F12">
            <v>43653.517032188327</v>
          </cell>
          <cell r="G12">
            <v>43188.693635639509</v>
          </cell>
          <cell r="H12">
            <v>44753.409259606211</v>
          </cell>
          <cell r="I12">
            <v>49197.433491303891</v>
          </cell>
          <cell r="J12">
            <v>54670.970448171851</v>
          </cell>
          <cell r="K12">
            <v>54813.223551513023</v>
          </cell>
          <cell r="L12">
            <v>58007.766826883475</v>
          </cell>
          <cell r="M12">
            <v>61956.382971310006</v>
          </cell>
          <cell r="N12">
            <v>59277.432249966347</v>
          </cell>
          <cell r="O12">
            <v>65749.089318747749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18128332.606085632</v>
          </cell>
          <cell r="E15">
            <v>18417817.155218456</v>
          </cell>
          <cell r="F15">
            <v>18424334.435820196</v>
          </cell>
          <cell r="G15">
            <v>18715897.01978435</v>
          </cell>
          <cell r="H15">
            <v>19096597.944601186</v>
          </cell>
          <cell r="I15">
            <v>19545407.361487091</v>
          </cell>
          <cell r="J15">
            <v>20131260.537584748</v>
          </cell>
          <cell r="K15">
            <v>20814254.150234748</v>
          </cell>
          <cell r="L15">
            <v>20768710.878472671</v>
          </cell>
          <cell r="M15">
            <v>21495196.440226309</v>
          </cell>
          <cell r="N15">
            <v>22219051.983258076</v>
          </cell>
          <cell r="O15">
            <v>23007554.209391031</v>
          </cell>
        </row>
        <row r="16">
          <cell r="D16">
            <v>506755.02342522203</v>
          </cell>
          <cell r="E16">
            <v>512583.5980191268</v>
          </cell>
          <cell r="F16">
            <v>518703.42570118787</v>
          </cell>
          <cell r="G16">
            <v>525079.85633206286</v>
          </cell>
          <cell r="H16">
            <v>531739.99995273631</v>
          </cell>
          <cell r="I16">
            <v>538739.52561222424</v>
          </cell>
          <cell r="J16">
            <v>546218.46241320588</v>
          </cell>
          <cell r="K16">
            <v>554089.13519184664</v>
          </cell>
          <cell r="L16">
            <v>562417.09533716796</v>
          </cell>
          <cell r="M16">
            <v>571250.46219877433</v>
          </cell>
          <cell r="N16">
            <v>580473.51027872146</v>
          </cell>
          <cell r="O16">
            <v>590227.87969556195</v>
          </cell>
        </row>
        <row r="17">
          <cell r="D17">
            <v>108483.9292994304</v>
          </cell>
          <cell r="E17">
            <v>110144.40361689603</v>
          </cell>
          <cell r="F17">
            <v>111887.85161256968</v>
          </cell>
          <cell r="G17">
            <v>113704.40197648563</v>
          </cell>
          <cell r="H17">
            <v>115601.77795659674</v>
          </cell>
          <cell r="I17">
            <v>117595.83883799569</v>
          </cell>
          <cell r="J17">
            <v>119726.4768318828</v>
          </cell>
          <cell r="K17">
            <v>121968.71458650909</v>
          </cell>
          <cell r="L17">
            <v>124341.22671883117</v>
          </cell>
          <cell r="M17">
            <v>126857.72171673132</v>
          </cell>
          <cell r="N17">
            <v>129485.23110496464</v>
          </cell>
          <cell r="O17">
            <v>132264.10604922182</v>
          </cell>
        </row>
        <row r="18">
          <cell r="D18">
            <v>1405303.8902366487</v>
          </cell>
          <cell r="E18">
            <v>1427425.5521781603</v>
          </cell>
          <cell r="F18">
            <v>1450652.6305901674</v>
          </cell>
          <cell r="G18">
            <v>1474853.6149881752</v>
          </cell>
          <cell r="H18">
            <v>1500131.3983097656</v>
          </cell>
          <cell r="I18">
            <v>1526697.265812268</v>
          </cell>
          <cell r="J18">
            <v>1555082.6813075524</v>
          </cell>
          <cell r="K18">
            <v>1584954.8841345396</v>
          </cell>
          <cell r="L18">
            <v>1616562.6667971883</v>
          </cell>
          <cell r="M18">
            <v>1650088.6605662575</v>
          </cell>
          <cell r="N18">
            <v>1685093.6430723167</v>
          </cell>
          <cell r="O18">
            <v>1722115.1925464573</v>
          </cell>
        </row>
        <row r="19">
          <cell r="D19">
            <v>258358.77431497505</v>
          </cell>
          <cell r="E19">
            <v>262372.21175479662</v>
          </cell>
          <cell r="F19">
            <v>266586.20012343233</v>
          </cell>
          <cell r="G19">
            <v>270976.8800425228</v>
          </cell>
          <cell r="H19">
            <v>275562.9189326748</v>
          </cell>
          <cell r="I19">
            <v>280382.64936422108</v>
          </cell>
          <cell r="J19">
            <v>285532.49251772702</v>
          </cell>
          <cell r="K19">
            <v>290952.07706579386</v>
          </cell>
          <cell r="L19">
            <v>296686.54035627434</v>
          </cell>
          <cell r="M19">
            <v>302769.01639065915</v>
          </cell>
          <cell r="N19">
            <v>309119.81895429862</v>
          </cell>
          <cell r="O19">
            <v>315836.4785403898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19036.330720296315</v>
          </cell>
          <cell r="E22">
            <v>19298.650496373892</v>
          </cell>
          <cell r="F22">
            <v>19574.078356363949</v>
          </cell>
          <cell r="G22">
            <v>19861.054842349819</v>
          </cell>
          <cell r="H22">
            <v>20160.800063942515</v>
          </cell>
          <cell r="I22">
            <v>20475.819452313426</v>
          </cell>
          <cell r="J22">
            <v>20812.415131981568</v>
          </cell>
          <cell r="K22">
            <v>21166.641210349339</v>
          </cell>
          <cell r="L22">
            <v>21541.447881398584</v>
          </cell>
          <cell r="M22">
            <v>21939.000795891749</v>
          </cell>
          <cell r="N22">
            <v>22354.091632957559</v>
          </cell>
          <cell r="O22">
            <v>22793.09502220463</v>
          </cell>
        </row>
        <row r="23">
          <cell r="D23">
            <v>15830394.658089058</v>
          </cell>
          <cell r="E23">
            <v>16085992.739153104</v>
          </cell>
          <cell r="F23">
            <v>16056930.249436473</v>
          </cell>
          <cell r="G23">
            <v>16311421.211602753</v>
          </cell>
          <cell r="H23">
            <v>16653401.049385469</v>
          </cell>
          <cell r="I23">
            <v>17061516.262408067</v>
          </cell>
          <cell r="J23">
            <v>17603888.009382397</v>
          </cell>
          <cell r="K23">
            <v>18241122.698045708</v>
          </cell>
          <cell r="L23">
            <v>18147161.901381809</v>
          </cell>
          <cell r="M23">
            <v>18822291.578557994</v>
          </cell>
          <cell r="N23">
            <v>19492525.688214816</v>
          </cell>
          <cell r="O23">
            <v>20224317.457537197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20478030.023163155</v>
          </cell>
          <cell r="E25">
            <v>20808659.917715505</v>
          </cell>
          <cell r="F25">
            <v>20771063.236220617</v>
          </cell>
          <cell r="G25">
            <v>21100291.891773544</v>
          </cell>
          <cell r="H25">
            <v>21542681.676182978</v>
          </cell>
          <cell r="I25">
            <v>22070620.547981188</v>
          </cell>
          <cell r="J25">
            <v>22772231.83529596</v>
          </cell>
          <cell r="K25">
            <v>23596529.544190034</v>
          </cell>
          <cell r="L25">
            <v>23474982.815955088</v>
          </cell>
          <cell r="M25">
            <v>24348347.873403855</v>
          </cell>
          <cell r="N25">
            <v>25215354.395422857</v>
          </cell>
          <cell r="O25">
            <v>26162018.032418001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16683.522160256227</v>
          </cell>
          <cell r="E34">
            <v>16943.292227553859</v>
          </cell>
          <cell r="F34">
            <v>17216.042970159331</v>
          </cell>
          <cell r="G34">
            <v>17500.230087852437</v>
          </cell>
          <cell r="H34">
            <v>17797.061830962233</v>
          </cell>
          <cell r="I34">
            <v>18109.019278245847</v>
          </cell>
          <cell r="J34">
            <v>18442.34329851959</v>
          </cell>
          <cell r="K34">
            <v>18793.126352668587</v>
          </cell>
          <cell r="L34">
            <v>19164.289959232778</v>
          </cell>
          <cell r="M34">
            <v>19557.978719174833</v>
          </cell>
          <cell r="N34">
            <v>19969.03493571921</v>
          </cell>
          <cell r="O34">
            <v>20403.77127803324</v>
          </cell>
        </row>
        <row r="35">
          <cell r="D35">
            <v>403.75206865369051</v>
          </cell>
          <cell r="E35">
            <v>410.03883929721377</v>
          </cell>
          <cell r="F35">
            <v>416.6397590238372</v>
          </cell>
          <cell r="G35">
            <v>423.51745377661052</v>
          </cell>
          <cell r="H35">
            <v>430.70116477172832</v>
          </cell>
          <cell r="I35">
            <v>438.25093731485975</v>
          </cell>
          <cell r="J35">
            <v>446.31780847995498</v>
          </cell>
          <cell r="K35">
            <v>454.80721078103915</v>
          </cell>
          <cell r="L35">
            <v>463.789848734543</v>
          </cell>
          <cell r="M35">
            <v>473.31762444956803</v>
          </cell>
          <cell r="N35">
            <v>483.26571501247355</v>
          </cell>
          <cell r="O35">
            <v>493.78689515830246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16279.770091602537</v>
          </cell>
          <cell r="E37">
            <v>16533.253388256646</v>
          </cell>
          <cell r="F37">
            <v>16799.403211135494</v>
          </cell>
          <cell r="G37">
            <v>17076.712634075826</v>
          </cell>
          <cell r="H37">
            <v>17366.360666190503</v>
          </cell>
          <cell r="I37">
            <v>17670.768340930987</v>
          </cell>
          <cell r="J37">
            <v>17996.025490039636</v>
          </cell>
          <cell r="K37">
            <v>18338.319141887547</v>
          </cell>
          <cell r="L37">
            <v>18700.500110498233</v>
          </cell>
          <cell r="M37">
            <v>19084.661094725267</v>
          </cell>
          <cell r="N37">
            <v>19485.769220706738</v>
          </cell>
          <cell r="O37">
            <v>19909.984382874936</v>
          </cell>
        </row>
        <row r="39">
          <cell r="D39">
            <v>19319763.277812127</v>
          </cell>
          <cell r="E39">
            <v>19655933.194427993</v>
          </cell>
          <cell r="F39">
            <v>19593378.982341923</v>
          </cell>
          <cell r="G39">
            <v>19931500.539904758</v>
          </cell>
          <cell r="H39">
            <v>20381290.31182709</v>
          </cell>
          <cell r="I39">
            <v>20889863.792294323</v>
          </cell>
          <cell r="J39">
            <v>21609949.524703614</v>
          </cell>
          <cell r="K39">
            <v>22407124.013025057</v>
          </cell>
          <cell r="L39">
            <v>22301633.668797936</v>
          </cell>
          <cell r="M39">
            <v>23173731.105978969</v>
          </cell>
          <cell r="N39">
            <v>24041492.397861838</v>
          </cell>
          <cell r="O39">
            <v>24991559.399968747</v>
          </cell>
        </row>
        <row r="40">
          <cell r="D40">
            <v>2474126.2243902395</v>
          </cell>
          <cell r="E40">
            <v>2514072.4541669358</v>
          </cell>
          <cell r="F40">
            <v>2509530.0770177981</v>
          </cell>
          <cell r="G40">
            <v>2549307.0111077894</v>
          </cell>
          <cell r="H40">
            <v>2602755.9105269029</v>
          </cell>
          <cell r="I40">
            <v>2666540.7280173302</v>
          </cell>
          <cell r="J40">
            <v>2751308.3977253139</v>
          </cell>
          <cell r="K40">
            <v>2850898.8649710785</v>
          </cell>
          <cell r="L40">
            <v>2836213.7635496962</v>
          </cell>
          <cell r="M40">
            <v>2941732.4774912456</v>
          </cell>
          <cell r="N40">
            <v>3046482.9622995295</v>
          </cell>
          <cell r="O40">
            <v>3160857.505520612</v>
          </cell>
        </row>
        <row r="41">
          <cell r="D41">
            <v>16603354.444352379</v>
          </cell>
          <cell r="E41">
            <v>16897758.162076652</v>
          </cell>
          <cell r="F41">
            <v>16827548.554154627</v>
          </cell>
          <cell r="G41">
            <v>17115146.563619871</v>
          </cell>
          <cell r="H41">
            <v>17499605.444881763</v>
          </cell>
          <cell r="I41">
            <v>17930180.678943936</v>
          </cell>
          <cell r="J41">
            <v>18545420.848883722</v>
          </cell>
          <cell r="K41">
            <v>19226598.841251422</v>
          </cell>
          <cell r="L41">
            <v>19116642.256487291</v>
          </cell>
          <cell r="M41">
            <v>19862054.383934058</v>
          </cell>
          <cell r="N41">
            <v>20608745.216281626</v>
          </cell>
          <cell r="O41">
            <v>21422185.766730752</v>
          </cell>
        </row>
        <row r="42">
          <cell r="D42">
            <v>242282.60906950894</v>
          </cell>
          <cell r="E42">
            <v>244102.57818440665</v>
          </cell>
          <cell r="F42">
            <v>256300.35116949759</v>
          </cell>
          <cell r="G42">
            <v>267046.96517709614</v>
          </cell>
          <cell r="H42">
            <v>278928.95641842426</v>
          </cell>
          <cell r="I42">
            <v>293142.38533305604</v>
          </cell>
          <cell r="J42">
            <v>313220.27809458028</v>
          </cell>
          <cell r="K42">
            <v>329626.30680255499</v>
          </cell>
          <cell r="L42">
            <v>348777.64876094856</v>
          </cell>
          <cell r="M42">
            <v>369944.24455366813</v>
          </cell>
          <cell r="N42">
            <v>386264.21928068076</v>
          </cell>
          <cell r="O42">
            <v>408516.12771738245</v>
          </cell>
        </row>
      </sheetData>
      <sheetData sheetId="37"/>
      <sheetData sheetId="38">
        <row r="8">
          <cell r="H8">
            <v>48269.258473790818</v>
          </cell>
        </row>
      </sheetData>
      <sheetData sheetId="39">
        <row r="8">
          <cell r="D8">
            <v>20337063.246968195</v>
          </cell>
        </row>
      </sheetData>
      <sheetData sheetId="40">
        <row r="8">
          <cell r="D8">
            <v>20480541.49323947</v>
          </cell>
          <cell r="E8">
            <v>20817416.180710763</v>
          </cell>
          <cell r="F8">
            <v>20794784.221068375</v>
          </cell>
          <cell r="G8">
            <v>21144194.350191876</v>
          </cell>
          <cell r="H8">
            <v>21614108.718289968</v>
          </cell>
          <cell r="I8">
            <v>22179783.345362462</v>
          </cell>
          <cell r="J8">
            <v>22931498.279395346</v>
          </cell>
          <cell r="K8">
            <v>23815517.409051422</v>
          </cell>
          <cell r="L8">
            <v>23725309.943648037</v>
          </cell>
          <cell r="M8">
            <v>24686380.940056689</v>
          </cell>
          <cell r="N8">
            <v>25649806.246389259</v>
          </cell>
          <cell r="O8">
            <v>26715511.918455519</v>
          </cell>
        </row>
        <row r="9">
          <cell r="D9">
            <v>2350243.0946712424</v>
          </cell>
          <cell r="E9">
            <v>2392705.5803769967</v>
          </cell>
          <cell r="F9">
            <v>2351664.564491027</v>
          </cell>
          <cell r="G9">
            <v>2393320.2215223308</v>
          </cell>
          <cell r="H9">
            <v>2460372.5750430296</v>
          </cell>
          <cell r="I9">
            <v>2546766.1472850437</v>
          </cell>
          <cell r="J9">
            <v>2672060.1607388495</v>
          </cell>
          <cell r="K9">
            <v>2824563.2761374894</v>
          </cell>
          <cell r="L9">
            <v>2752627.2112305104</v>
          </cell>
          <cell r="M9">
            <v>2915541.1526004863</v>
          </cell>
          <cell r="N9">
            <v>3075995.44624478</v>
          </cell>
          <cell r="O9">
            <v>3255603.6527743931</v>
          </cell>
        </row>
        <row r="10">
          <cell r="D10">
            <v>2095753.4303241379</v>
          </cell>
          <cell r="E10">
            <v>2135585.1713463753</v>
          </cell>
          <cell r="F10">
            <v>2041572.6391919665</v>
          </cell>
          <cell r="G10">
            <v>2083363.7793699545</v>
          </cell>
          <cell r="H10">
            <v>2140836.3058909811</v>
          </cell>
          <cell r="I10">
            <v>2204054.9293103111</v>
          </cell>
          <cell r="J10">
            <v>2300956.9367876379</v>
          </cell>
          <cell r="K10">
            <v>2449559.2545325258</v>
          </cell>
          <cell r="L10">
            <v>2359042.8517573783</v>
          </cell>
          <cell r="M10">
            <v>2499623.5485058101</v>
          </cell>
          <cell r="N10">
            <v>2669429.6482041124</v>
          </cell>
          <cell r="O10">
            <v>2812784.9943427891</v>
          </cell>
        </row>
        <row r="11">
          <cell r="D11">
            <v>108397.11665368856</v>
          </cell>
          <cell r="E11">
            <v>110423.51118074998</v>
          </cell>
          <cell r="F11">
            <v>151226.09887733229</v>
          </cell>
          <cell r="G11">
            <v>151121.7397167226</v>
          </cell>
          <cell r="H11">
            <v>158500.83245953481</v>
          </cell>
          <cell r="I11">
            <v>176351.8956027806</v>
          </cell>
          <cell r="J11">
            <v>198221.52281651722</v>
          </cell>
          <cell r="K11">
            <v>201226.20626841768</v>
          </cell>
          <cell r="L11">
            <v>215538.15953507822</v>
          </cell>
          <cell r="M11">
            <v>232740.87972156299</v>
          </cell>
          <cell r="N11">
            <v>225537.42561036802</v>
          </cell>
          <cell r="O11">
            <v>253462.06548393832</v>
          </cell>
        </row>
        <row r="12">
          <cell r="D12">
            <v>32328.262603415878</v>
          </cell>
          <cell r="E12">
            <v>32932.612759871234</v>
          </cell>
          <cell r="F12">
            <v>45101.541331728535</v>
          </cell>
          <cell r="G12">
            <v>45070.41734565387</v>
          </cell>
          <cell r="H12">
            <v>47271.151602513615</v>
          </cell>
          <cell r="I12">
            <v>52595.037281952216</v>
          </cell>
          <cell r="J12">
            <v>59117.416044694241</v>
          </cell>
          <cell r="K12">
            <v>60013.530246546208</v>
          </cell>
          <cell r="L12">
            <v>64281.914848053726</v>
          </cell>
          <cell r="M12">
            <v>69412.439283113403</v>
          </cell>
          <cell r="N12">
            <v>67264.087340299593</v>
          </cell>
          <cell r="O12">
            <v>75592.307857665903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18130298.398568228</v>
          </cell>
          <cell r="E15">
            <v>18424710.600333765</v>
          </cell>
          <cell r="F15">
            <v>18443119.656577349</v>
          </cell>
          <cell r="G15">
            <v>18750874.128669545</v>
          </cell>
          <cell r="H15">
            <v>19153736.143246938</v>
          </cell>
          <cell r="I15">
            <v>19633017.198077418</v>
          </cell>
          <cell r="J15">
            <v>20259438.118656497</v>
          </cell>
          <cell r="K15">
            <v>20990954.132913932</v>
          </cell>
          <cell r="L15">
            <v>20972682.732417528</v>
          </cell>
          <cell r="M15">
            <v>21770839.787456203</v>
          </cell>
          <cell r="N15">
            <v>22573810.800144479</v>
          </cell>
          <cell r="O15">
            <v>23459908.265681125</v>
          </cell>
        </row>
        <row r="16">
          <cell r="D16">
            <v>506761.68335511052</v>
          </cell>
          <cell r="E16">
            <v>512612.24813354056</v>
          </cell>
          <cell r="F16">
            <v>518789.04005236452</v>
          </cell>
          <cell r="G16">
            <v>525264.51158149575</v>
          </cell>
          <cell r="H16">
            <v>532077.4326530965</v>
          </cell>
          <cell r="I16">
            <v>539300.13051004231</v>
          </cell>
          <cell r="J16">
            <v>547091.77541093784</v>
          </cell>
          <cell r="K16">
            <v>555374.0099189271</v>
          </cell>
          <cell r="L16">
            <v>564228.65368385497</v>
          </cell>
          <cell r="M16">
            <v>573721.06844992167</v>
          </cell>
          <cell r="N16">
            <v>583734.41312149772</v>
          </cell>
          <cell r="O16">
            <v>594444.06715396163</v>
          </cell>
        </row>
        <row r="17">
          <cell r="D17">
            <v>108485.8266145214</v>
          </cell>
          <cell r="E17">
            <v>110152.56560889083</v>
          </cell>
          <cell r="F17">
            <v>111912.24186940606</v>
          </cell>
          <cell r="G17">
            <v>113757.00751396804</v>
          </cell>
          <cell r="H17">
            <v>115697.90752031672</v>
          </cell>
          <cell r="I17">
            <v>117755.54684551542</v>
          </cell>
          <cell r="J17">
            <v>119975.27073174292</v>
          </cell>
          <cell r="K17">
            <v>122334.75630925021</v>
          </cell>
          <cell r="L17">
            <v>124857.31278083513</v>
          </cell>
          <cell r="M17">
            <v>127561.56073646191</v>
          </cell>
          <cell r="N17">
            <v>130414.21388367751</v>
          </cell>
          <cell r="O17">
            <v>133465.23522403149</v>
          </cell>
        </row>
        <row r="18">
          <cell r="D18">
            <v>1405329.1672087754</v>
          </cell>
          <cell r="E18">
            <v>1427534.290281351</v>
          </cell>
          <cell r="F18">
            <v>1450977.5696818025</v>
          </cell>
          <cell r="G18">
            <v>1475554.4520346723</v>
          </cell>
          <cell r="H18">
            <v>1501412.0840083216</v>
          </cell>
          <cell r="I18">
            <v>1528824.9750544655</v>
          </cell>
          <cell r="J18">
            <v>1558397.236966694</v>
          </cell>
          <cell r="K18">
            <v>1589831.4734089379</v>
          </cell>
          <cell r="L18">
            <v>1623438.2211350608</v>
          </cell>
          <cell r="M18">
            <v>1659465.552874648</v>
          </cell>
          <cell r="N18">
            <v>1697470.0121398836</v>
          </cell>
          <cell r="O18">
            <v>1738117.2308036829</v>
          </cell>
        </row>
        <row r="19">
          <cell r="D19">
            <v>258363.36020669361</v>
          </cell>
          <cell r="E19">
            <v>262391.93963851687</v>
          </cell>
          <cell r="F19">
            <v>266645.15241731866</v>
          </cell>
          <cell r="G19">
            <v>271104.02987643046</v>
          </cell>
          <cell r="H19">
            <v>275795.26819941698</v>
          </cell>
          <cell r="I19">
            <v>280768.67044872488</v>
          </cell>
          <cell r="J19">
            <v>286133.8380140076</v>
          </cell>
          <cell r="K19">
            <v>291836.8155643862</v>
          </cell>
          <cell r="L19">
            <v>297933.94243990176</v>
          </cell>
          <cell r="M19">
            <v>304470.22540285584</v>
          </cell>
          <cell r="N19">
            <v>311365.21006081451</v>
          </cell>
          <cell r="O19">
            <v>318739.65912532085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19036.630455898718</v>
          </cell>
          <cell r="E22">
            <v>19299.939918251664</v>
          </cell>
          <cell r="F22">
            <v>19577.931500399056</v>
          </cell>
          <cell r="G22">
            <v>19869.365403174321</v>
          </cell>
          <cell r="H22">
            <v>20175.986499146129</v>
          </cell>
          <cell r="I22">
            <v>20501.049935151794</v>
          </cell>
          <cell r="J22">
            <v>20851.719299118813</v>
          </cell>
          <cell r="K22">
            <v>21224.46805038807</v>
          </cell>
          <cell r="L22">
            <v>21622.978549351505</v>
          </cell>
          <cell r="M22">
            <v>22050.192454870368</v>
          </cell>
          <cell r="N22">
            <v>22500.851237685343</v>
          </cell>
          <cell r="O22">
            <v>22982.847993908061</v>
          </cell>
        </row>
        <row r="23">
          <cell r="D23">
            <v>15832321.730727227</v>
          </cell>
          <cell r="E23">
            <v>16092719.616753215</v>
          </cell>
          <cell r="F23">
            <v>16075217.721056057</v>
          </cell>
          <cell r="G23">
            <v>16345324.762259806</v>
          </cell>
          <cell r="H23">
            <v>16708577.464366639</v>
          </cell>
          <cell r="I23">
            <v>17145866.82528352</v>
          </cell>
          <cell r="J23">
            <v>17726988.278233998</v>
          </cell>
          <cell r="K23">
            <v>18410352.609662045</v>
          </cell>
          <cell r="L23">
            <v>18340601.623828523</v>
          </cell>
          <cell r="M23">
            <v>19083571.187537447</v>
          </cell>
          <cell r="N23">
            <v>19828326.09970092</v>
          </cell>
          <cell r="O23">
            <v>20652159.22538022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20480541.49323947</v>
          </cell>
          <cell r="E25">
            <v>20817416.180710759</v>
          </cell>
          <cell r="F25">
            <v>20794784.221068375</v>
          </cell>
          <cell r="G25">
            <v>21144194.350191876</v>
          </cell>
          <cell r="H25">
            <v>21614108.718289968</v>
          </cell>
          <cell r="I25">
            <v>22179783.345362458</v>
          </cell>
          <cell r="J25">
            <v>22931498.279395346</v>
          </cell>
          <cell r="K25">
            <v>23815517.409051418</v>
          </cell>
          <cell r="L25">
            <v>23725309.943648037</v>
          </cell>
          <cell r="M25">
            <v>24686380.940056689</v>
          </cell>
          <cell r="N25">
            <v>25649806.246389259</v>
          </cell>
          <cell r="O25">
            <v>26715511.918455552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16683.818982473644</v>
          </cell>
          <cell r="E34">
            <v>16944.569116444862</v>
          </cell>
          <cell r="F34">
            <v>17219.858662213792</v>
          </cell>
          <cell r="G34">
            <v>17508.459871275336</v>
          </cell>
          <cell r="H34">
            <v>17812.100656299164</v>
          </cell>
          <cell r="I34">
            <v>18134.00452458479</v>
          </cell>
          <cell r="J34">
            <v>18481.2654350622</v>
          </cell>
          <cell r="K34">
            <v>18850.391124517224</v>
          </cell>
          <cell r="L34">
            <v>19245.028161352486</v>
          </cell>
          <cell r="M34">
            <v>19668.089611947427</v>
          </cell>
          <cell r="N34">
            <v>20114.368059156433</v>
          </cell>
          <cell r="O34">
            <v>20591.679879383773</v>
          </cell>
        </row>
        <row r="35">
          <cell r="D35">
            <v>403.75925213415155</v>
          </cell>
          <cell r="E35">
            <v>410.06974165512787</v>
          </cell>
          <cell r="F35">
            <v>416.73210369249847</v>
          </cell>
          <cell r="G35">
            <v>423.71662514906262</v>
          </cell>
          <cell r="H35">
            <v>431.06512373984521</v>
          </cell>
          <cell r="I35">
            <v>438.85561249872109</v>
          </cell>
          <cell r="J35">
            <v>447.2597743805872</v>
          </cell>
          <cell r="K35">
            <v>456.1930921118302</v>
          </cell>
          <cell r="L35">
            <v>465.74381735062497</v>
          </cell>
          <cell r="M35">
            <v>475.98245006021762</v>
          </cell>
          <cell r="N35">
            <v>486.78296402988963</v>
          </cell>
          <cell r="O35">
            <v>498.33452564908782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16280.059730339492</v>
          </cell>
          <cell r="E37">
            <v>16534.499374789735</v>
          </cell>
          <cell r="F37">
            <v>16803.126558521293</v>
          </cell>
          <cell r="G37">
            <v>17084.743246126272</v>
          </cell>
          <cell r="H37">
            <v>17381.035532559319</v>
          </cell>
          <cell r="I37">
            <v>17695.148912086068</v>
          </cell>
          <cell r="J37">
            <v>18034.005660681614</v>
          </cell>
          <cell r="K37">
            <v>18394.198032405395</v>
          </cell>
          <cell r="L37">
            <v>18779.284344001862</v>
          </cell>
          <cell r="M37">
            <v>19192.107161887208</v>
          </cell>
          <cell r="N37">
            <v>19627.585095126546</v>
          </cell>
          <cell r="O37">
            <v>20093.345353734687</v>
          </cell>
        </row>
        <row r="39">
          <cell r="D39">
            <v>19322274.451066226</v>
          </cell>
          <cell r="E39">
            <v>19664688.180534355</v>
          </cell>
          <cell r="F39">
            <v>19617096.151497625</v>
          </cell>
          <cell r="G39">
            <v>19975394.768539667</v>
          </cell>
          <cell r="H39">
            <v>20452702.315108743</v>
          </cell>
          <cell r="I39">
            <v>20999001.604429256</v>
          </cell>
          <cell r="J39">
            <v>21769177.046666455</v>
          </cell>
          <cell r="K39">
            <v>22626054.613114592</v>
          </cell>
          <cell r="L39">
            <v>22551880.058288764</v>
          </cell>
          <cell r="M39">
            <v>23511654.061739031</v>
          </cell>
          <cell r="N39">
            <v>24475798.915704802</v>
          </cell>
          <cell r="O39">
            <v>25544865.377404947</v>
          </cell>
        </row>
        <row r="40">
          <cell r="D40">
            <v>2474429.6566037261</v>
          </cell>
          <cell r="E40">
            <v>2515130.3733066139</v>
          </cell>
          <cell r="F40">
            <v>2512396.0123941028</v>
          </cell>
          <cell r="G40">
            <v>2554611.243183109</v>
          </cell>
          <cell r="H40">
            <v>2611385.6233365615</v>
          </cell>
          <cell r="I40">
            <v>2679729.6206707354</v>
          </cell>
          <cell r="J40">
            <v>2770550.7411326538</v>
          </cell>
          <cell r="K40">
            <v>2877356.6648016181</v>
          </cell>
          <cell r="L40">
            <v>2866457.9281781325</v>
          </cell>
          <cell r="M40">
            <v>2982573.1479051225</v>
          </cell>
          <cell r="N40">
            <v>3098972.811981325</v>
          </cell>
          <cell r="O40">
            <v>3227729.8431899617</v>
          </cell>
        </row>
        <row r="41">
          <cell r="D41">
            <v>16605283.265387744</v>
          </cell>
          <cell r="E41">
            <v>16904534.273044422</v>
          </cell>
          <cell r="F41">
            <v>16846014.107381411</v>
          </cell>
          <cell r="G41">
            <v>17149588.695513658</v>
          </cell>
          <cell r="H41">
            <v>17555989.366582975</v>
          </cell>
          <cell r="I41">
            <v>18016783.075034391</v>
          </cell>
          <cell r="J41">
            <v>18672309.71166281</v>
          </cell>
          <cell r="K41">
            <v>19401835.303946678</v>
          </cell>
          <cell r="L41">
            <v>19314586.802004222</v>
          </cell>
          <cell r="M41">
            <v>20131535.531123061</v>
          </cell>
          <cell r="N41">
            <v>20957464.009063676</v>
          </cell>
          <cell r="O41">
            <v>21868611.779621311</v>
          </cell>
        </row>
        <row r="42">
          <cell r="D42">
            <v>242561.52907475622</v>
          </cell>
          <cell r="E42">
            <v>245023.5341833178</v>
          </cell>
          <cell r="F42">
            <v>258686.03172210962</v>
          </cell>
          <cell r="G42">
            <v>271194.82984289876</v>
          </cell>
          <cell r="H42">
            <v>285327.32518920687</v>
          </cell>
          <cell r="I42">
            <v>302488.90872413031</v>
          </cell>
          <cell r="J42">
            <v>326316.5938709894</v>
          </cell>
          <cell r="K42">
            <v>346862.6443662981</v>
          </cell>
          <cell r="L42">
            <v>370835.32810641063</v>
          </cell>
          <cell r="M42">
            <v>397545.38271084661</v>
          </cell>
          <cell r="N42">
            <v>419362.09465980023</v>
          </cell>
          <cell r="O42">
            <v>448523.75459367328</v>
          </cell>
        </row>
      </sheetData>
      <sheetData sheetId="41"/>
      <sheetData sheetId="42"/>
      <sheetData sheetId="43">
        <row r="8">
          <cell r="D8">
            <v>20338750.534361102</v>
          </cell>
        </row>
      </sheetData>
      <sheetData sheetId="44">
        <row r="8">
          <cell r="D8">
            <v>20481176.848145679</v>
          </cell>
          <cell r="E8">
            <v>20819474.281886201</v>
          </cell>
          <cell r="F8">
            <v>20799921.267455608</v>
          </cell>
          <cell r="G8">
            <v>21153498.74569967</v>
          </cell>
          <cell r="H8">
            <v>21629113.548839066</v>
          </cell>
          <cell r="I8">
            <v>22202741.087830856</v>
          </cell>
          <cell r="J8">
            <v>22960621.800358132</v>
          </cell>
          <cell r="K8">
            <v>23848272.841839153</v>
          </cell>
          <cell r="L8">
            <v>23749694.025064573</v>
          </cell>
          <cell r="M8">
            <v>24707350.18036738</v>
          </cell>
          <cell r="N8">
            <v>25664596.365881279</v>
          </cell>
          <cell r="O8">
            <v>26719200.82671861</v>
          </cell>
        </row>
        <row r="9">
          <cell r="D9">
            <v>2350365.2489890978</v>
          </cell>
          <cell r="E9">
            <v>2393102.7579749669</v>
          </cell>
          <cell r="F9">
            <v>2352685.7412298513</v>
          </cell>
          <cell r="G9">
            <v>2395160.7597168707</v>
          </cell>
          <cell r="H9">
            <v>2463327.4851180562</v>
          </cell>
          <cell r="I9">
            <v>2551247.934251505</v>
          </cell>
          <cell r="J9">
            <v>2677639.131370374</v>
          </cell>
          <cell r="K9">
            <v>2830634.4609368779</v>
          </cell>
          <cell r="L9">
            <v>2756540.013299562</v>
          </cell>
          <cell r="M9">
            <v>2918537.8322467636</v>
          </cell>
          <cell r="N9">
            <v>3077537.4114824678</v>
          </cell>
          <cell r="O9">
            <v>3254762.3327784208</v>
          </cell>
        </row>
        <row r="10">
          <cell r="D10">
            <v>2095625.7959230556</v>
          </cell>
          <cell r="E10">
            <v>2135417.2435682262</v>
          </cell>
          <cell r="F10">
            <v>2041313.895944406</v>
          </cell>
          <cell r="G10">
            <v>2083522.5117127481</v>
          </cell>
          <cell r="H10">
            <v>2141514.3001678949</v>
          </cell>
          <cell r="I10">
            <v>2205427.6036151676</v>
          </cell>
          <cell r="J10">
            <v>2304321.6094767172</v>
          </cell>
          <cell r="K10">
            <v>2454698.364805623</v>
          </cell>
          <cell r="L10">
            <v>2363444.6543792286</v>
          </cell>
          <cell r="M10">
            <v>2504577.3801872157</v>
          </cell>
          <cell r="N10">
            <v>2674054.4163930481</v>
          </cell>
          <cell r="O10">
            <v>2816930.9244645322</v>
          </cell>
        </row>
        <row r="11">
          <cell r="D11">
            <v>108589.52243755224</v>
          </cell>
          <cell r="E11">
            <v>110858.79722297094</v>
          </cell>
          <cell r="F11">
            <v>152211.9881092812</v>
          </cell>
          <cell r="G11">
            <v>152417.19122705428</v>
          </cell>
          <cell r="H11">
            <v>160254.68175581389</v>
          </cell>
          <cell r="I11">
            <v>178746.76459974865</v>
          </cell>
          <cell r="J11">
            <v>199927.13919957748</v>
          </cell>
          <cell r="K11">
            <v>201944.15914720669</v>
          </cell>
          <cell r="L11">
            <v>215161.49506811975</v>
          </cell>
          <cell r="M11">
            <v>231233.33617411784</v>
          </cell>
          <cell r="N11">
            <v>223162.82230220264</v>
          </cell>
          <cell r="O11">
            <v>249620.51582427509</v>
          </cell>
        </row>
        <row r="12">
          <cell r="D12">
            <v>32385.645538490004</v>
          </cell>
          <cell r="E12">
            <v>33062.43209376993</v>
          </cell>
          <cell r="F12">
            <v>45395.572086164095</v>
          </cell>
          <cell r="G12">
            <v>45456.771687068627</v>
          </cell>
          <cell r="H12">
            <v>47794.218104347514</v>
          </cell>
          <cell r="I12">
            <v>53309.280946588733</v>
          </cell>
          <cell r="J12">
            <v>59626.097604079463</v>
          </cell>
          <cell r="K12">
            <v>60227.651894048358</v>
          </cell>
          <cell r="L12">
            <v>64169.578762213809</v>
          </cell>
          <cell r="M12">
            <v>68962.830795430127</v>
          </cell>
          <cell r="N12">
            <v>66555.887697217127</v>
          </cell>
          <cell r="O12">
            <v>74446.607399613829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18130811.599156581</v>
          </cell>
          <cell r="E15">
            <v>18426371.523911234</v>
          </cell>
          <cell r="F15">
            <v>18447235.526225757</v>
          </cell>
          <cell r="G15">
            <v>18758337.985982798</v>
          </cell>
          <cell r="H15">
            <v>19165786.063721009</v>
          </cell>
          <cell r="I15">
            <v>19651493.153579351</v>
          </cell>
          <cell r="J15">
            <v>20282982.668987758</v>
          </cell>
          <cell r="K15">
            <v>21017638.380902275</v>
          </cell>
          <cell r="L15">
            <v>20993154.011765011</v>
          </cell>
          <cell r="M15">
            <v>21788812.348120615</v>
          </cell>
          <cell r="N15">
            <v>22587058.954398811</v>
          </cell>
          <cell r="O15">
            <v>23464438.493940189</v>
          </cell>
        </row>
        <row r="16">
          <cell r="D16">
            <v>506763.17423397722</v>
          </cell>
          <cell r="E16">
            <v>512618.41967946355</v>
          </cell>
          <cell r="F16">
            <v>518806.96862304833</v>
          </cell>
          <cell r="G16">
            <v>525302.83027477528</v>
          </cell>
          <cell r="H16">
            <v>532147.32780050172</v>
          </cell>
          <cell r="I16">
            <v>539416.46333832806</v>
          </cell>
          <cell r="J16">
            <v>547262.35264951957</v>
          </cell>
          <cell r="K16">
            <v>555598.17922389938</v>
          </cell>
          <cell r="L16">
            <v>564497.3806655145</v>
          </cell>
          <cell r="M16">
            <v>574017.62441563548</v>
          </cell>
          <cell r="N16">
            <v>584037.38912203559</v>
          </cell>
          <cell r="O16">
            <v>594723.23053351336</v>
          </cell>
        </row>
        <row r="17">
          <cell r="D17">
            <v>108486.25134376329</v>
          </cell>
          <cell r="E17">
            <v>110154.32379064505</v>
          </cell>
          <cell r="F17">
            <v>111917.3494528623</v>
          </cell>
          <cell r="G17">
            <v>113767.92394045352</v>
          </cell>
          <cell r="H17">
            <v>115717.81960950969</v>
          </cell>
          <cell r="I17">
            <v>117788.68834015263</v>
          </cell>
          <cell r="J17">
            <v>120023.8656530647</v>
          </cell>
          <cell r="K17">
            <v>122398.61881416859</v>
          </cell>
          <cell r="L17">
            <v>124933.8691059308</v>
          </cell>
          <cell r="M17">
            <v>127646.04512571098</v>
          </cell>
          <cell r="N17">
            <v>130500.52724547739</v>
          </cell>
          <cell r="O17">
            <v>133544.76472385242</v>
          </cell>
        </row>
        <row r="18">
          <cell r="D18">
            <v>1405334.8256622709</v>
          </cell>
          <cell r="E18">
            <v>1427557.713650198</v>
          </cell>
          <cell r="F18">
            <v>1451045.6154403961</v>
          </cell>
          <cell r="G18">
            <v>1475699.8860794997</v>
          </cell>
          <cell r="H18">
            <v>1501677.3627308186</v>
          </cell>
          <cell r="I18">
            <v>1529266.5024740042</v>
          </cell>
          <cell r="J18">
            <v>1559044.6425966683</v>
          </cell>
          <cell r="K18">
            <v>1590682.281355609</v>
          </cell>
          <cell r="L18">
            <v>1624458.1424463619</v>
          </cell>
          <cell r="M18">
            <v>1660591.0957864807</v>
          </cell>
          <cell r="N18">
            <v>1698619.9215306458</v>
          </cell>
          <cell r="O18">
            <v>1739176.7622224535</v>
          </cell>
        </row>
        <row r="19">
          <cell r="D19">
            <v>258364.38679543592</v>
          </cell>
          <cell r="E19">
            <v>262396.18923901004</v>
          </cell>
          <cell r="F19">
            <v>266657.49766497151</v>
          </cell>
          <cell r="G19">
            <v>271130.4153461153</v>
          </cell>
          <cell r="H19">
            <v>275843.39657058881</v>
          </cell>
          <cell r="I19">
            <v>280848.7748586454</v>
          </cell>
          <cell r="J19">
            <v>286251.2940171308</v>
          </cell>
          <cell r="K19">
            <v>291991.17397002038</v>
          </cell>
          <cell r="L19">
            <v>298118.98235178873</v>
          </cell>
          <cell r="M19">
            <v>304674.4277848659</v>
          </cell>
          <cell r="N19">
            <v>311573.83314770064</v>
          </cell>
          <cell r="O19">
            <v>318931.88532767433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19036.697554123879</v>
          </cell>
          <cell r="E22">
            <v>19300.21767373347</v>
          </cell>
          <cell r="F22">
            <v>19578.738390415027</v>
          </cell>
          <cell r="G22">
            <v>19871.089967367287</v>
          </cell>
          <cell r="H22">
            <v>20179.132187533716</v>
          </cell>
          <cell r="I22">
            <v>20506.285589422783</v>
          </cell>
          <cell r="J22">
            <v>20859.396267528111</v>
          </cell>
          <cell r="K22">
            <v>21234.556973663624</v>
          </cell>
          <cell r="L22">
            <v>21635.072827381089</v>
          </cell>
          <cell r="M22">
            <v>22063.539199132985</v>
          </cell>
          <cell r="N22">
            <v>22514.486920876396</v>
          </cell>
          <cell r="O22">
            <v>22995.411970577341</v>
          </cell>
        </row>
        <row r="23">
          <cell r="D23">
            <v>15832826.263567008</v>
          </cell>
          <cell r="E23">
            <v>16094344.659878185</v>
          </cell>
          <cell r="F23">
            <v>16079229.356654063</v>
          </cell>
          <cell r="G23">
            <v>16352565.840374585</v>
          </cell>
          <cell r="H23">
            <v>16720221.024822056</v>
          </cell>
          <cell r="I23">
            <v>17163666.438978799</v>
          </cell>
          <cell r="J23">
            <v>17749541.117803846</v>
          </cell>
          <cell r="K23">
            <v>18435733.570564914</v>
          </cell>
          <cell r="L23">
            <v>18359510.564368032</v>
          </cell>
          <cell r="M23">
            <v>19099819.615808789</v>
          </cell>
          <cell r="N23">
            <v>19839812.796432074</v>
          </cell>
          <cell r="O23">
            <v>20655066.43916212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20481176.848145586</v>
          </cell>
          <cell r="E25">
            <v>20819474.281886205</v>
          </cell>
          <cell r="F25">
            <v>20799921.267455697</v>
          </cell>
          <cell r="G25">
            <v>21153498.74569967</v>
          </cell>
          <cell r="H25">
            <v>21629113.548839066</v>
          </cell>
          <cell r="I25">
            <v>22202741.08783086</v>
          </cell>
          <cell r="J25">
            <v>22960621.800358128</v>
          </cell>
          <cell r="K25">
            <v>23848272.841838505</v>
          </cell>
          <cell r="L25">
            <v>23749694.025064576</v>
          </cell>
          <cell r="M25">
            <v>24707350.180366926</v>
          </cell>
          <cell r="N25">
            <v>25664596.365881272</v>
          </cell>
          <cell r="O25">
            <v>26719200.82671864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16683.885428514142</v>
          </cell>
          <cell r="E34">
            <v>16944.844172185149</v>
          </cell>
          <cell r="F34">
            <v>17220.657709380135</v>
          </cell>
          <cell r="G34">
            <v>17510.16767296366</v>
          </cell>
          <cell r="H34">
            <v>17815.215769068625</v>
          </cell>
          <cell r="I34">
            <v>18139.189289083522</v>
          </cell>
          <cell r="J34">
            <v>18488.867784492912</v>
          </cell>
          <cell r="K34">
            <v>18860.381984975564</v>
          </cell>
          <cell r="L34">
            <v>19257.00488481818</v>
          </cell>
          <cell r="M34">
            <v>19681.306627862694</v>
          </cell>
          <cell r="N34">
            <v>20127.8712055572</v>
          </cell>
          <cell r="O34">
            <v>20604.121736089011</v>
          </cell>
        </row>
        <row r="35">
          <cell r="D35">
            <v>403.76086021402443</v>
          </cell>
          <cell r="E35">
            <v>410.07639835877103</v>
          </cell>
          <cell r="F35">
            <v>416.75144166442266</v>
          </cell>
          <cell r="G35">
            <v>423.75795615240253</v>
          </cell>
          <cell r="H35">
            <v>431.14051348630068</v>
          </cell>
          <cell r="I35">
            <v>438.9810904861709</v>
          </cell>
          <cell r="J35">
            <v>447.44376104125195</v>
          </cell>
          <cell r="K35">
            <v>456.43488381972929</v>
          </cell>
          <cell r="L35">
            <v>466.03366950438914</v>
          </cell>
          <cell r="M35">
            <v>476.30231889081637</v>
          </cell>
          <cell r="N35">
            <v>487.10975758724828</v>
          </cell>
          <cell r="O35">
            <v>498.63563462711249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16280.12456830012</v>
          </cell>
          <cell r="E37">
            <v>16534.767773826377</v>
          </cell>
          <cell r="F37">
            <v>16803.906267715713</v>
          </cell>
          <cell r="G37">
            <v>17086.409716811257</v>
          </cell>
          <cell r="H37">
            <v>17384.075255582324</v>
          </cell>
          <cell r="I37">
            <v>17700.208198597353</v>
          </cell>
          <cell r="J37">
            <v>18041.424023451658</v>
          </cell>
          <cell r="K37">
            <v>18403.947101155834</v>
          </cell>
          <cell r="L37">
            <v>18790.971215313792</v>
          </cell>
          <cell r="M37">
            <v>19205.004308971878</v>
          </cell>
          <cell r="N37">
            <v>19640.761447969951</v>
          </cell>
          <cell r="O37">
            <v>20105.486101461898</v>
          </cell>
        </row>
        <row r="39">
          <cell r="D39">
            <v>19322909.739526302</v>
          </cell>
          <cell r="E39">
            <v>19666746.006654061</v>
          </cell>
          <cell r="F39">
            <v>19622232.398837782</v>
          </cell>
          <cell r="G39">
            <v>19984697.456245773</v>
          </cell>
          <cell r="H39">
            <v>20467704.030545074</v>
          </cell>
          <cell r="I39">
            <v>21021954.162133157</v>
          </cell>
          <cell r="J39">
            <v>21798292.965279806</v>
          </cell>
          <cell r="K39">
            <v>22658800.05504122</v>
          </cell>
          <cell r="L39">
            <v>22576252.162981838</v>
          </cell>
          <cell r="M39">
            <v>23532610.085033353</v>
          </cell>
          <cell r="N39">
            <v>24490575.532050416</v>
          </cell>
          <cell r="O39">
            <v>25548541.843811329</v>
          </cell>
        </row>
        <row r="40">
          <cell r="D40">
            <v>2474506.4177773762</v>
          </cell>
          <cell r="E40">
            <v>2515379.0286467751</v>
          </cell>
          <cell r="F40">
            <v>2513016.6614826163</v>
          </cell>
          <cell r="G40">
            <v>2555735.3853915557</v>
          </cell>
          <cell r="H40">
            <v>2613198.4838989126</v>
          </cell>
          <cell r="I40">
            <v>2682503.3406065735</v>
          </cell>
          <cell r="J40">
            <v>2774069.401530914</v>
          </cell>
          <cell r="K40">
            <v>2881314.1268912186</v>
          </cell>
          <cell r="L40">
            <v>2869403.9756082441</v>
          </cell>
          <cell r="M40">
            <v>2985106.6190504893</v>
          </cell>
          <cell r="N40">
            <v>3100759.7305164984</v>
          </cell>
          <cell r="O40">
            <v>3228175.5292086387</v>
          </cell>
        </row>
        <row r="41">
          <cell r="D41">
            <v>16605779.354187837</v>
          </cell>
          <cell r="E41">
            <v>16906147.41598257</v>
          </cell>
          <cell r="F41">
            <v>16850037.317655575</v>
          </cell>
          <cell r="G41">
            <v>17156913.296120517</v>
          </cell>
          <cell r="H41">
            <v>17567855.78940469</v>
          </cell>
          <cell r="I41">
            <v>18035017.087795034</v>
          </cell>
          <cell r="J41">
            <v>18695635.196532294</v>
          </cell>
          <cell r="K41">
            <v>19428378.830810614</v>
          </cell>
          <cell r="L41">
            <v>19334146.769439898</v>
          </cell>
          <cell r="M41">
            <v>20148792.596471351</v>
          </cell>
          <cell r="N41">
            <v>20970184.83375131</v>
          </cell>
          <cell r="O41">
            <v>21872839.840232924</v>
          </cell>
        </row>
        <row r="42">
          <cell r="D42">
            <v>242623.96756108859</v>
          </cell>
          <cell r="E42">
            <v>245219.56202471477</v>
          </cell>
          <cell r="F42">
            <v>259178.41969959074</v>
          </cell>
          <cell r="G42">
            <v>272048.77473369986</v>
          </cell>
          <cell r="H42">
            <v>286649.75724147091</v>
          </cell>
          <cell r="I42">
            <v>304433.73373154964</v>
          </cell>
          <cell r="J42">
            <v>328588.36721659917</v>
          </cell>
          <cell r="K42">
            <v>349107.09733938792</v>
          </cell>
          <cell r="L42">
            <v>372701.41793369473</v>
          </cell>
          <cell r="M42">
            <v>398710.86951151531</v>
          </cell>
          <cell r="N42">
            <v>419630.96778260963</v>
          </cell>
          <cell r="O42">
            <v>447526.47436976689</v>
          </cell>
        </row>
      </sheetData>
      <sheetData sheetId="45">
        <row r="6">
          <cell r="F6">
            <v>39783</v>
          </cell>
        </row>
      </sheetData>
      <sheetData sheetId="46"/>
      <sheetData sheetId="47"/>
      <sheetData sheetId="48"/>
      <sheetData sheetId="49"/>
      <sheetData sheetId="5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itionalPrintCode"/>
      <sheetName val="MainPrintCode"/>
      <sheetName val="## Front Page ##"/>
      <sheetName val="## Input ##"/>
      <sheetName val="Transaction Assumptions"/>
      <sheetName val="Inputs"/>
      <sheetName val="## Business Plans ##"/>
      <sheetName val="TDS"/>
      <sheetName val="TDS Rev"/>
      <sheetName val="BFD"/>
      <sheetName val="ACS"/>
      <sheetName val="GOD"/>
      <sheetName val="## Merger Plans ##"/>
      <sheetName val="## TDS BFD ##"/>
      <sheetName val="TDS-BFD new"/>
      <sheetName val="## TDS BFD-GOD 100% Cash##"/>
      <sheetName val="TDS-BFD-GOD new"/>
      <sheetName val="## TDS BFD-AC##"/>
      <sheetName val="Val Matrix ACS"/>
      <sheetName val="## TDS BFD-AC Cash##"/>
      <sheetName val="TDS-BFD-ACS 100% Cash"/>
      <sheetName val="## TDS BFD-AC 50% Cash##"/>
      <sheetName val="TDS-BFD-ACS 50% Cash"/>
      <sheetName val="TDS-BFD-ACS Oliver Case"/>
      <sheetName val="## TDS BFD-AC 0% Cash##"/>
      <sheetName val="TDS-BFD-ACS 0% Cash"/>
      <sheetName val="## TDS BFD-AC 0% Cash I##"/>
      <sheetName val="TDS-BFD-ACS 0% Cash MOE"/>
      <sheetName val="__FDSCACHE__"/>
      <sheetName val="Incremental ROI II"/>
      <sheetName val="Incremental ROI"/>
      <sheetName val="Contribution ACS I"/>
      <sheetName val="Contribution ACS Exchange I"/>
      <sheetName val="Contribution ACS"/>
      <sheetName val="Contribution ACS II"/>
      <sheetName val="Output ACS"/>
      <sheetName val="TDS-BFD-ACS-GOD new"/>
      <sheetName val="## Val Matrix ##"/>
      <sheetName val="Val Matrix"/>
      <sheetName val="Val Matrix III"/>
      <sheetName val="Val Matrix Exchange"/>
      <sheetName val="Shareprice"/>
      <sheetName val="Val Matrix Returns"/>
      <sheetName val="13-BPDC"/>
      <sheetName val="38-BPCA"/>
      <sheetName val="30-BPCL"/>
      <sheetName val="34-BPCZ"/>
      <sheetName val="42-BPD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K"/>
      <sheetName val="A I"/>
      <sheetName val="__FDSCACHE__"/>
      <sheetName val="CF - 6"/>
      <sheetName val="FINS"/>
      <sheetName val="FINS S"/>
      <sheetName val="CT"/>
      <sheetName val="Ret Incr"/>
      <sheetName val="Ret Bl "/>
      <sheetName val="C Cutting"/>
      <sheetName val="Restructuring"/>
      <sheetName val="Trad Comps"/>
      <sheetName val="IRR Drivers"/>
      <sheetName val="Sales Anal"/>
      <sheetName val="OS"/>
      <sheetName val="FS Clients &amp; Pipeline"/>
      <sheetName val="Exec. Mgt Comp 7.3.03"/>
      <sheetName val="Mkt Anal - BU"/>
      <sheetName val="FS - GAP"/>
      <sheetName val="BHH"/>
      <sheetName val="Mkt Anal - TD"/>
      <sheetName val="G&amp;A Tot"/>
      <sheetName val="Aux - IC"/>
      <sheetName val="Aux CTS"/>
      <sheetName val="PRC"/>
      <sheetName val="__APW_ACTIVE_FIELD_RESTORE__"/>
    </sheetNames>
    <sheetDataSet>
      <sheetData sheetId="0" refreshError="1"/>
      <sheetData sheetId="1" refreshError="1">
        <row r="11">
          <cell r="D11">
            <v>0.4</v>
          </cell>
        </row>
        <row r="15">
          <cell r="M15">
            <v>1.4999999999999999E-2</v>
          </cell>
        </row>
        <row r="20">
          <cell r="H20">
            <v>0</v>
          </cell>
        </row>
        <row r="25">
          <cell r="D25">
            <v>8</v>
          </cell>
        </row>
        <row r="36">
          <cell r="D36">
            <v>0.05</v>
          </cell>
          <cell r="K36">
            <v>0</v>
          </cell>
        </row>
        <row r="38">
          <cell r="D38">
            <v>0</v>
          </cell>
          <cell r="K38">
            <v>0</v>
          </cell>
        </row>
        <row r="43">
          <cell r="D43">
            <v>0.06</v>
          </cell>
        </row>
        <row r="44">
          <cell r="D44">
            <v>0.01</v>
          </cell>
        </row>
        <row r="48">
          <cell r="E48">
            <v>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"/>
      <sheetName val="Budget 1"/>
      <sheetName val="CRITERIA1"/>
      <sheetName val="TDS"/>
    </sheetNames>
    <sheetDataSet>
      <sheetData sheetId="0" refreshError="1"/>
      <sheetData sheetId="1" refreshError="1"/>
      <sheetData sheetId="2" refreshError="1">
        <row r="2">
          <cell r="B2" t="str">
            <v>CRITICAL PATH, INC.</v>
          </cell>
        </row>
        <row r="13">
          <cell r="B13" t="str">
            <v>CP INC. BUDGET</v>
          </cell>
        </row>
        <row r="14">
          <cell r="B14" t="str">
            <v>CP INC.</v>
          </cell>
        </row>
        <row r="16">
          <cell r="B16" t="str">
            <v>USD</v>
          </cell>
        </row>
        <row r="39">
          <cell r="B39" t="str">
            <v>Production</v>
          </cell>
        </row>
      </sheetData>
      <sheetData sheetId="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Sensitivity (Growth) (2)"/>
      <sheetName val="DCF Sensitivity (EBITDA)"/>
      <sheetName val="FB Field Backup"/>
      <sheetName val="CRailDCF"/>
      <sheetName val="DCF Inputs"/>
      <sheetName val="DCF Matrix"/>
      <sheetName val="INPUTS"/>
      <sheetName val="Dallas Trans Assump"/>
      <sheetName val="RONA"/>
      <sheetName val="ValMatrix"/>
      <sheetName val="AccDil"/>
      <sheetName val="Merger Summary"/>
      <sheetName val="PF Adjust"/>
      <sheetName val="Dallas Pro Forma"/>
      <sheetName val="Dallas Standalone"/>
      <sheetName val="Dallas Cases"/>
      <sheetName val="Segment Valuations"/>
      <sheetName val="Light Duty Sales"/>
      <sheetName val="1998 Balance Sheet"/>
      <sheetName val="Light Duty"/>
      <sheetName val="Medium Duty"/>
      <sheetName val="Heavy Duty"/>
      <sheetName val="Heavy Industrial"/>
      <sheetName val="International"/>
      <sheetName val="Aftermarket"/>
      <sheetName val="Adjustment"/>
      <sheetName val="Laredo Standalone"/>
      <sheetName val="Module16"/>
      <sheetName val="Module17"/>
      <sheetName val="Module19"/>
      <sheetName val="Module20"/>
      <sheetName val="Laredo Cases"/>
      <sheetName val="Common Rail"/>
      <sheetName val="MainPrint Code"/>
      <sheetName val="AdditionalPrint Code"/>
      <sheetName val="AdditionalPrintCode"/>
      <sheetName val="MainPrintCode"/>
      <sheetName val="Module2"/>
      <sheetName val="Module3"/>
      <sheetName val="__FDSCACHE__"/>
      <sheetName val="InitialPrintDialog"/>
      <sheetName val="DCF Code"/>
      <sheetName val="DCFprintDialog"/>
      <sheetName val="FMO"/>
      <sheetName val="BorgWarner"/>
      <sheetName val="Siemens"/>
      <sheetName val="Valeo"/>
      <sheetName val="Rheinmetall"/>
      <sheetName val="98 vs 99"/>
      <sheetName val="MiniSummary"/>
      <sheetName val="Module6"/>
      <sheetName val="Module7"/>
      <sheetName val="Module1"/>
      <sheetName val="Module4"/>
      <sheetName val="Module5"/>
      <sheetName val="CRITERI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ort form lobo"/>
      <sheetName val="INPUTS"/>
      <sheetName val="short form lobo.xls"/>
    </sheetNames>
    <definedNames>
      <definedName name="Calculation"/>
      <definedName name="InputMethod"/>
      <definedName name="Model_5yr"/>
      <definedName name="ModelType"/>
      <definedName name="NewPrint"/>
      <definedName name="PrintPage"/>
      <definedName name="Returns"/>
      <definedName name="SelectCreditRatios"/>
      <definedName name="SelectSheet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 &amp; L "/>
      <sheetName val="Bal Sheet"/>
      <sheetName val="Cash Flow "/>
      <sheetName val="CancelledBusiness"/>
      <sheetName val="RemainingProjects"/>
      <sheetName val="Rev Bridge"/>
      <sheetName val="Med Client P&amp;L"/>
      <sheetName val="CASE"/>
      <sheetName val="FINS"/>
      <sheetName val="EX3"/>
      <sheetName val="EX4"/>
      <sheetName val="EXNU2"/>
      <sheetName val="EX5"/>
      <sheetName val="Sources and Uses"/>
      <sheetName val="EBITDA"/>
      <sheetName val="EXNU1"/>
      <sheetName val="Plan A"/>
      <sheetName val="Plan B"/>
      <sheetName val="CT"/>
      <sheetName val="PIK"/>
      <sheetName val="CF - 6"/>
      <sheetName val="FINS S"/>
      <sheetName val="A I"/>
      <sheetName val="Ret Incr"/>
      <sheetName val="Ret Bl "/>
      <sheetName val="C Cutting"/>
      <sheetName val="Restructuring"/>
      <sheetName val="__FDSCACHE__"/>
      <sheetName val="Trad Comps"/>
      <sheetName val="BOE CF"/>
      <sheetName val="IRR Drivers"/>
      <sheetName val="FS - GAP"/>
      <sheetName val="Sales Anal"/>
      <sheetName val="OS"/>
      <sheetName val="FS Clients &amp; Pipeline"/>
      <sheetName val="Exec. Mgt Comp 7.3.03"/>
      <sheetName val="Mkt Anal - BU"/>
      <sheetName val="BHH"/>
      <sheetName val="Mkt Anal - TD"/>
      <sheetName val="G&amp;A Tot"/>
      <sheetName val="Aux - IC"/>
      <sheetName val="Aux CTS"/>
      <sheetName val="PRC"/>
      <sheetName val="__APW_ACTIVE_FIELD_RESTORE__"/>
      <sheetName val="2.04 Creditek MAS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 - M"/>
      <sheetName val="Cases - M"/>
      <sheetName val="Mary"/>
      <sheetName val="mona0915b"/>
      <sheetName val="A I"/>
      <sheetName val="Trad Comps"/>
      <sheetName val="Inputs_-_M"/>
      <sheetName val="Cases_-_M"/>
      <sheetName val="A_I"/>
      <sheetName val="Trad_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Inputs"/>
      <sheetName val="Hist Inputs"/>
      <sheetName val="Cases"/>
      <sheetName val="DCF Matrix"/>
      <sheetName val="Performance"/>
      <sheetName val="Control"/>
      <sheetName val="Transinputs"/>
      <sheetName val="Iridium"/>
      <sheetName val="Fin Sub"/>
      <sheetName val="Core"/>
      <sheetName val="Credit"/>
      <sheetName val="Carbon"/>
      <sheetName val="Pro Forma Cons."/>
      <sheetName val="PF Fin Sub"/>
      <sheetName val="PF Core"/>
      <sheetName val="PF Credit"/>
      <sheetName val="Impact"/>
      <sheetName val="Module1"/>
      <sheetName val="MainPrint Code"/>
      <sheetName val="AdditionalPrint Code"/>
      <sheetName val="InitialPrintDialog"/>
      <sheetName val="DCF Code"/>
      <sheetName val="DCFprintDialog"/>
      <sheetName val="Cases - M"/>
      <sheetName val="Inputs - 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Assumptions"/>
      <sheetName val="Fluxo de Caixa"/>
      <sheetName val="Análise das Projeções"/>
      <sheetName val="Outras Receitas"/>
      <sheetName val="DRE"/>
      <sheetName val="IRCS"/>
      <sheetName val="Depreciacao"/>
      <sheetName val="Investimentos"/>
      <sheetName val="Taxa de Desconto"/>
      <sheetName val="Ativo"/>
      <sheetName val="Passivo"/>
      <sheetName val="Balanco Ajustado"/>
      <sheetName val="macros"/>
      <sheetName val="Módulo1"/>
    </sheetNames>
    <sheetDataSet>
      <sheetData sheetId="0" refreshError="1">
        <row r="17">
          <cell r="D17">
            <v>12</v>
          </cell>
        </row>
        <row r="25">
          <cell r="E25">
            <v>1</v>
          </cell>
        </row>
        <row r="27">
          <cell r="F27">
            <v>0.18</v>
          </cell>
        </row>
        <row r="29">
          <cell r="E29">
            <v>2</v>
          </cell>
        </row>
        <row r="31">
          <cell r="D31">
            <v>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itionalPrintCode"/>
      <sheetName val="MainPrintCode"/>
      <sheetName val="CAPITAL"/>
      <sheetName val="COLO"/>
      <sheetName val="COLO_Schedules"/>
      <sheetName val="SegmentMerg"/>
      <sheetName val="RecapAssump"/>
      <sheetName val="Credit"/>
      <sheetName val="TransInputs"/>
      <sheetName val="Summary"/>
      <sheetName val="ValMatrix"/>
      <sheetName val="Balance"/>
      <sheetName val="Merger"/>
      <sheetName val="RecapBS"/>
      <sheetName val="PFBS"/>
      <sheetName val="CapComp"/>
      <sheetName val="PayDown"/>
      <sheetName val="WorkCap"/>
      <sheetName val="Contrib"/>
      <sheetName val="Calcs"/>
      <sheetName val="Fe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T21" t="str">
            <v>Research Case</v>
          </cell>
        </row>
        <row r="34">
          <cell r="G34">
            <v>211.01748874374999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Inputs"/>
      <sheetName val="DCF Matrix"/>
      <sheetName val="DCF Output"/>
      <sheetName val="Hist Inputs"/>
      <sheetName val="MainPrint Code"/>
      <sheetName val="AdditionalPrint Code"/>
      <sheetName val="Wound Case"/>
      <sheetName val="Cast Case"/>
      <sheetName val="Consumer Case"/>
      <sheetName val="Derm Case"/>
      <sheetName val="AdditionalPrintCode"/>
      <sheetName val="MainPrintCode"/>
      <sheetName val="Endo Case"/>
      <sheetName val="Trauma Case"/>
      <sheetName val="Implant Case"/>
      <sheetName val="OMed Case"/>
      <sheetName val="Buildup"/>
      <sheetName val="DCF"/>
      <sheetName val="Module2"/>
      <sheetName val="Module3"/>
      <sheetName val="IRR Analysis"/>
      <sheetName val="IRR - DCF"/>
      <sheetName val="JV LBO Purchase"/>
      <sheetName val="Mary Trans Assump"/>
      <sheetName val="5 Yr. Segment IRR"/>
      <sheetName val="3 Yr. Segment IRR"/>
      <sheetName val="Segment LBO Inputs"/>
      <sheetName val="Segment LBO"/>
      <sheetName val="Segment LBO Summary"/>
      <sheetName val="PF Adjust"/>
      <sheetName val="Convertible"/>
      <sheetName val="PF Mary"/>
      <sheetName val="Mary"/>
      <sheetName val="Mary Cases"/>
      <sheetName val="Pro Forma Lamb"/>
      <sheetName val="Lamb Standalone"/>
      <sheetName val="UFCF Analysis"/>
      <sheetName val="INPUTS"/>
      <sheetName val="EBITDA Mult"/>
      <sheetName val="Lamb BS"/>
      <sheetName val="Relevered NI"/>
      <sheetName val="SA_Matrix"/>
      <sheetName val="Hawk Matrix"/>
      <sheetName val="vs. Hawkeye"/>
      <sheetName val="LambStats"/>
      <sheetName val="IRR"/>
      <sheetName val="CompVal"/>
      <sheetName val="JV Trans Assump"/>
      <sheetName val="LBO Summary"/>
      <sheetName val="Merger Summary"/>
      <sheetName val="Acc-Dil Merger Summary"/>
      <sheetName val="Goodwill"/>
      <sheetName val="Prem-Matrix"/>
      <sheetName val="__FDSCACHE__"/>
      <sheetName val="Prem-Matrix (IBES)"/>
      <sheetName val="Biomet"/>
      <sheetName val="Tyco"/>
      <sheetName val="Sulzer"/>
      <sheetName val="InitialPrintDialog"/>
      <sheetName val="DCF Code"/>
      <sheetName val="DCFprintDialog"/>
      <sheetName val="VALSUM"/>
      <sheetName val="vs. UK valuation"/>
      <sheetName val="VALMULT"/>
      <sheetName val="VS"/>
      <sheetName val="ReportManagerCode"/>
      <sheetName val="Module13"/>
      <sheetName val="Segment Val"/>
      <sheetName val="Comparison"/>
      <sheetName val="Sensitivity"/>
      <sheetName val="VS presentation"/>
      <sheetName val="Transaction"/>
      <sheetName val="Lamb Research"/>
      <sheetName val="Module6"/>
      <sheetName val="Module7"/>
      <sheetName val="Lamb Summary"/>
      <sheetName val="Board Summary"/>
      <sheetName val="Projections"/>
      <sheetName val="Module1"/>
      <sheetName val="Module4"/>
      <sheetName val="Module5"/>
      <sheetName val="TransInputs"/>
      <sheetName val="Credit"/>
      <sheetName val="CAPITAL"/>
      <sheetName val="DCF_Inputs"/>
      <sheetName val="DCF_Matrix"/>
      <sheetName val="DCF_Output"/>
      <sheetName val="Hist_Inputs"/>
      <sheetName val="MainPrint_Code"/>
      <sheetName val="AdditionalPrint_Code"/>
      <sheetName val="Wound_Case"/>
      <sheetName val="Cast_Case"/>
      <sheetName val="Consumer_Case"/>
      <sheetName val="Derm_Case"/>
      <sheetName val="Endo_Case"/>
      <sheetName val="Trauma_Case"/>
      <sheetName val="Implant_Case"/>
      <sheetName val="OMed_Case"/>
      <sheetName val="IRR_Analysis"/>
      <sheetName val="IRR_-_DCF"/>
      <sheetName val="JV_LBO_Purchase"/>
      <sheetName val="Mary_Trans_Assump"/>
      <sheetName val="5_Yr__Segment_IRR"/>
      <sheetName val="3_Yr__Segment_IRR"/>
      <sheetName val="Segment_LBO_Inputs"/>
      <sheetName val="Segment_LBO"/>
      <sheetName val="Segment_LBO_Summary"/>
      <sheetName val="PF_Adjust"/>
      <sheetName val="PF_Mary"/>
      <sheetName val="Mary_Cases"/>
      <sheetName val="Pro_Forma_Lamb"/>
      <sheetName val="Lamb_Standalone"/>
      <sheetName val="UFCF_Analysis"/>
      <sheetName val="EBITDA_Mult"/>
      <sheetName val="Lamb_BS"/>
      <sheetName val="Relevered_NI"/>
      <sheetName val="Hawk_Matrix"/>
      <sheetName val="vs__Hawkeye"/>
      <sheetName val="JV_Trans_Assump"/>
      <sheetName val="LBO_Summary"/>
      <sheetName val="Merger_Summary"/>
      <sheetName val="Acc-Dil_Merger_Summary"/>
      <sheetName val="Prem-Matrix_(IBES)"/>
      <sheetName val="DCF_Code"/>
      <sheetName val="vs__UK_valuation"/>
      <sheetName val="Segment_Val"/>
      <sheetName val="VS_presentation"/>
      <sheetName val="Lamb_Research"/>
      <sheetName val="Lamb_Summary"/>
      <sheetName val="Board_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alanco Ajustado"/>
      <sheetName val="Assumptions"/>
      <sheetName val="Holding"/>
      <sheetName val="Fluxo de Caixa"/>
      <sheetName val="Fluxo de Caixa PEEL"/>
      <sheetName val="DRE"/>
      <sheetName val="Ativo"/>
      <sheetName val="Ativo PEEL"/>
      <sheetName val="Passivo"/>
      <sheetName val="Passivo PEEL"/>
      <sheetName val="Mercado"/>
      <sheetName val="Receita"/>
      <sheetName val="Sensibilidade"/>
      <sheetName val="Quadro Sens"/>
      <sheetName val="Análise "/>
      <sheetName val="Impostos Indiretos"/>
      <sheetName val="Despesas"/>
      <sheetName val="Custos"/>
      <sheetName val="Sup Aloc Cust"/>
      <sheetName val="IRCS"/>
      <sheetName val="Depreciacao"/>
      <sheetName val="Amortização"/>
      <sheetName val="Investimentos"/>
      <sheetName val="Taxa de Desconto"/>
      <sheetName val="macros"/>
      <sheetName val="Módulo1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/>
      <sheetData sheetId="7"/>
      <sheetData sheetId="8" refreshError="1"/>
      <sheetData sheetId="9"/>
      <sheetData sheetId="10" refreshError="1"/>
      <sheetData sheetId="11" refreshError="1"/>
      <sheetData sheetId="12"/>
      <sheetData sheetId="13" refreshError="1">
        <row r="4">
          <cell r="E4">
            <v>0</v>
          </cell>
        </row>
        <row r="7">
          <cell r="E7">
            <v>0</v>
          </cell>
        </row>
      </sheetData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Page"/>
      <sheetName val="Template"/>
      <sheetName val="Model"/>
      <sheetName val="NatNews"/>
      <sheetName val="Interims"/>
      <sheetName val="Millennium_Equities(DMGT)"/>
      <sheetName val="Val"/>
      <sheetName val="CI"/>
      <sheetName val="FCF"/>
      <sheetName val="WebOut"/>
    </sheetNames>
    <sheetDataSet>
      <sheetData sheetId="0" refreshError="1"/>
      <sheetData sheetId="1" refreshError="1">
        <row r="71">
          <cell r="E71">
            <v>8</v>
          </cell>
          <cell r="F71">
            <v>8.6</v>
          </cell>
          <cell r="G71">
            <v>9.2449999999999992</v>
          </cell>
          <cell r="H71">
            <v>9.9383749999999988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als"/>
      <sheetName val="PF BS"/>
      <sheetName val="Returns - 5"/>
      <sheetName val="Returns - 6"/>
      <sheetName val="Val Mtx"/>
      <sheetName val="Trad Comps"/>
      <sheetName val="Cap Table"/>
      <sheetName val="Trans Summary"/>
      <sheetName val="FS - GAP"/>
      <sheetName val="LTDebt"/>
      <sheetName val="Returns"/>
      <sheetName val="Example Cases"/>
      <sheetName val="Example P&amp;L"/>
      <sheetName val="Wound Case"/>
      <sheetName val="Buildup"/>
    </sheetNames>
    <sheetDataSet>
      <sheetData sheetId="0" refreshError="1"/>
      <sheetData sheetId="1" refreshError="1"/>
      <sheetData sheetId="2" refreshError="1"/>
      <sheetData sheetId="3" refreshError="1">
        <row r="4">
          <cell r="AO4">
            <v>0.03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T P&amp;L"/>
      <sheetName val="SPARROW P&amp;L"/>
      <sheetName val="EGRET Pro Forma P&amp;L"/>
      <sheetName val="PFBS"/>
      <sheetName val="AccDil &amp; Returns"/>
      <sheetName val="ValMat"/>
      <sheetName val="Contribution Analysis"/>
      <sheetName val="Premium-Discount"/>
      <sheetName val="INPUTS"/>
      <sheetName val="Returns - 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G19">
            <v>0.5</v>
          </cell>
          <cell r="I19">
            <v>0.5</v>
          </cell>
        </row>
        <row r="27">
          <cell r="Q27">
            <v>0.91726288754356999</v>
          </cell>
        </row>
        <row r="28">
          <cell r="Q28">
            <v>0.86480000000000001</v>
          </cell>
        </row>
      </sheetData>
      <sheetData sheetId="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atter"/>
      <sheetName val="Add_Callout"/>
      <sheetName val="INPUTS"/>
      <sheetName val="RawCogs_ColumnLookup"/>
      <sheetName val="ViewManager"/>
      <sheetName val="LMF"/>
      <sheetName val="Main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cked_Column_w_labels"/>
      <sheetName val="Add_Callout"/>
      <sheetName val="Scatter"/>
      <sheetName val="BrkgMetricsRanges"/>
    </sheetNames>
    <sheetDataSet>
      <sheetData sheetId="0" refreshError="1">
        <row r="5">
          <cell r="C5" t="str">
            <v>Initial Public Offerings</v>
          </cell>
          <cell r="D5" t="str">
            <v>Secondary Offerings</v>
          </cell>
        </row>
        <row r="6">
          <cell r="B6">
            <v>1991</v>
          </cell>
          <cell r="C6">
            <v>16.411000000000001</v>
          </cell>
          <cell r="D6">
            <v>30.402999999999999</v>
          </cell>
          <cell r="E6">
            <v>46.814</v>
          </cell>
        </row>
        <row r="7">
          <cell r="B7">
            <v>1992</v>
          </cell>
          <cell r="C7">
            <v>24.1387</v>
          </cell>
          <cell r="D7">
            <v>32.591999999999999</v>
          </cell>
          <cell r="E7">
            <v>56.730699999999999</v>
          </cell>
        </row>
        <row r="8">
          <cell r="B8">
            <v>1993</v>
          </cell>
          <cell r="C8">
            <v>41.72</v>
          </cell>
          <cell r="D8">
            <v>43.85</v>
          </cell>
          <cell r="E8">
            <v>85.57</v>
          </cell>
        </row>
        <row r="9">
          <cell r="B9">
            <v>1994</v>
          </cell>
          <cell r="C9">
            <v>28.445599999999999</v>
          </cell>
          <cell r="D9">
            <v>27.499700000000001</v>
          </cell>
          <cell r="E9">
            <v>55.945300000000003</v>
          </cell>
        </row>
        <row r="10">
          <cell r="B10">
            <v>1995</v>
          </cell>
          <cell r="C10">
            <v>29.665099999999999</v>
          </cell>
          <cell r="D10">
            <v>52.107799999999997</v>
          </cell>
          <cell r="E10">
            <v>81.772899999999993</v>
          </cell>
        </row>
        <row r="11">
          <cell r="B11">
            <v>1996</v>
          </cell>
          <cell r="C11">
            <v>49.906999999999996</v>
          </cell>
          <cell r="D11">
            <v>65.022999999999996</v>
          </cell>
          <cell r="E11">
            <v>114.92999999999999</v>
          </cell>
        </row>
        <row r="12">
          <cell r="B12">
            <v>1997</v>
          </cell>
          <cell r="C12">
            <v>43.3</v>
          </cell>
          <cell r="D12">
            <v>74.7</v>
          </cell>
          <cell r="E12">
            <v>118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7 IPO"/>
      <sheetName val="Stacked_Column_w_labels"/>
      <sheetName val="1997_IPO"/>
      <sheetName val="for approval"/>
      <sheetName val="DONE 2003 &amp; BUDGET 2004"/>
      <sheetName val="on order...in trans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Contratações"/>
      <sheetName val="Recorrência Custos e Desp"/>
      <sheetName val="Orçamento PAs Consolidado"/>
      <sheetName val="Inclusão e Exclusão de desp"/>
      <sheetName val="Resumo"/>
      <sheetName val="Apoio"/>
      <sheetName val="expense by glacct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>Selecione a descrição Atividade</v>
          </cell>
          <cell r="F3" t="str">
            <v>Selecione o Projeto</v>
          </cell>
        </row>
        <row r="4">
          <cell r="B4" t="str">
            <v>Implantação dos processos já definidos</v>
          </cell>
          <cell r="F4" t="str">
            <v>PLANO DE AÇÃO SNVA</v>
          </cell>
        </row>
        <row r="5">
          <cell r="B5" t="str">
            <v>Mapear os próximos processos organizacionais</v>
          </cell>
          <cell r="F5" t="str">
            <v>PLANO DE AÇÃO SNVP</v>
          </cell>
        </row>
        <row r="6">
          <cell r="B6" t="str">
            <v>Consultoria para implantar informações gerenciais</v>
          </cell>
          <cell r="F6" t="str">
            <v>PLANO DE AÇÃO SIRCOF</v>
          </cell>
        </row>
        <row r="7">
          <cell r="B7" t="str">
            <v>Reavaliar software de informações gerenciais</v>
          </cell>
          <cell r="F7" t="str">
            <v>PLANO DE AÇÃO SIVEL</v>
          </cell>
        </row>
        <row r="8">
          <cell r="B8" t="str">
            <v>Aquisição de novas licenças de uso</v>
          </cell>
          <cell r="F8" t="str">
            <v>PLANO DE AÇÃO SNG (plano global, incluindo blindagem)</v>
          </cell>
        </row>
        <row r="9">
          <cell r="B9" t="str">
            <v>Criar área de informações gerenciais</v>
          </cell>
          <cell r="F9" t="str">
            <v>PLANO DE AÇÃO ANALYTICS</v>
          </cell>
        </row>
        <row r="10">
          <cell r="B10" t="str">
            <v>Contratar Coordenador para área de informações gerenciais</v>
          </cell>
          <cell r="F10" t="str">
            <v>PLANO DE AÇÃO RELATÓRIOS</v>
          </cell>
        </row>
        <row r="11">
          <cell r="B11" t="str">
            <v>Contratar Analista para área de informações gerenciais</v>
          </cell>
          <cell r="F11" t="str">
            <v>TRANSAÇÕES NA WEB (ANTIFRAUDE)</v>
          </cell>
        </row>
        <row r="12">
          <cell r="B12" t="str">
            <v>Definir infra-estrutura de hardware e software para documentar os sistemas</v>
          </cell>
          <cell r="F12" t="str">
            <v>PROCURAÇÕES/CERTIFICAÇÃO DIGITAL</v>
          </cell>
        </row>
        <row r="13">
          <cell r="B13" t="str">
            <v>Contratar Analista para documentar os sistemas</v>
          </cell>
          <cell r="F13" t="str">
            <v>BUREAU DE INFORMAÇÕES</v>
          </cell>
        </row>
        <row r="14">
          <cell r="B14" t="str">
            <v>Criar área de informações gerenciais</v>
          </cell>
          <cell r="F14" t="str">
            <v>CONTROLE DE ATIVOS</v>
          </cell>
        </row>
        <row r="15">
          <cell r="B15" t="str">
            <v>Criar área de certificação digital</v>
          </cell>
          <cell r="F15" t="str">
            <v>SERVIÇOS FINANCEIROS</v>
          </cell>
        </row>
        <row r="16">
          <cell r="B16" t="str">
            <v>Contratar Coordenador para Certificação Digital</v>
          </cell>
          <cell r="F16" t="str">
            <v>MEIOS DE PAGAMENTO</v>
          </cell>
        </row>
        <row r="17">
          <cell r="B17" t="str">
            <v>Contratar Analista para Certificação Digital</v>
          </cell>
          <cell r="F17" t="str">
            <v>CLEARING</v>
          </cell>
        </row>
        <row r="18">
          <cell r="B18" t="str">
            <v>Obter licenciamento para emitir certificados digitais</v>
          </cell>
          <cell r="F18" t="str">
            <v>CADASTRO POSITIVO</v>
          </cell>
        </row>
        <row r="19">
          <cell r="B19" t="str">
            <v>Aquisição de empresas de Certificação Digital</v>
          </cell>
          <cell r="F19" t="str">
            <v>SNG IMOBILIÁRIO</v>
          </cell>
        </row>
        <row r="20">
          <cell r="B20" t="str">
            <v>Análise de aceitabilidade do produto</v>
          </cell>
          <cell r="F20" t="str">
            <v>CRÉDITO CONSIGNADO</v>
          </cell>
        </row>
        <row r="21">
          <cell r="B21" t="str">
            <v>Análise de viabilidade jurídica</v>
          </cell>
          <cell r="F21" t="str">
            <v>COMPLEMENTO DE INFORMAÇÕES</v>
          </cell>
        </row>
        <row r="22">
          <cell r="B22" t="str">
            <v>Contratar Analistas para Plataforma de Veículos</v>
          </cell>
          <cell r="F22" t="str">
            <v>PORTAL DE NEGÓCIOS</v>
          </cell>
        </row>
        <row r="23">
          <cell r="B23" t="str">
            <v>Criar área de Operações para Plataforma de Veículos</v>
          </cell>
          <cell r="F23" t="str">
            <v>PLATAFORMA PARA VEÍCULOS</v>
          </cell>
        </row>
        <row r="24">
          <cell r="B24" t="str">
            <v>Criar área Comercial para Plataforma de Veículos</v>
          </cell>
          <cell r="F24" t="str">
            <v>INFORMAÇÕES DE COMPRA E VENDA DE VEÍCULOS</v>
          </cell>
        </row>
        <row r="25">
          <cell r="B25" t="str">
            <v>Campanha de lançamento do produto</v>
          </cell>
          <cell r="F25" t="str">
            <v>COMPRE SEGURO</v>
          </cell>
        </row>
        <row r="26">
          <cell r="B26" t="str">
            <v>Coordenador de Sistemas Plantaforma Baixa</v>
          </cell>
          <cell r="F26" t="str">
            <v>RECUPERAÇÃO DE VEÍCULOS</v>
          </cell>
        </row>
        <row r="27">
          <cell r="B27" t="str">
            <v>Analista de Sistemas Plantaforma Baixa - Pleno</v>
          </cell>
          <cell r="F27" t="str">
            <v>MAXIMIZAÇÃO DA REDE - SEGURADORA, DETRAN, CARTÓRIO E FINANCEIRAS</v>
          </cell>
        </row>
        <row r="28">
          <cell r="B28" t="str">
            <v>Analista de Sistemas Plantaforma Baixa - Senior</v>
          </cell>
          <cell r="F28" t="str">
            <v>PLANO DE RELACIONAMENTO C/ STAKEHOLDERS</v>
          </cell>
        </row>
        <row r="29">
          <cell r="B29" t="str">
            <v>Ampliar área de Desenvolvimento de Sistema</v>
          </cell>
          <cell r="F29" t="str">
            <v>CAPACITY PLANNING</v>
          </cell>
        </row>
        <row r="30">
          <cell r="B30" t="str">
            <v>Contratar Coodenador para Plataforma de Veículos</v>
          </cell>
          <cell r="F30" t="str">
            <v>DOCUMENTAÇÃO</v>
          </cell>
        </row>
        <row r="31">
          <cell r="B31" t="str">
            <v>Contratar Supervisor de Vendas para Plataforma de Veículos</v>
          </cell>
          <cell r="F31" t="str">
            <v>ARQUITETURA</v>
          </cell>
        </row>
        <row r="32">
          <cell r="B32" t="str">
            <v>Contratar Comerciais para Plataforma de Veículos</v>
          </cell>
          <cell r="F32" t="str">
            <v>UPGRADE TECNOLÓGICO</v>
          </cell>
        </row>
        <row r="33">
          <cell r="B33" t="str">
            <v>Infra-Estrutura de Hardware e Software para Plataforma de Veículos</v>
          </cell>
          <cell r="F33" t="str">
            <v>AUTOMAÇÃO / GESTÃO DA CIA (TI)</v>
          </cell>
        </row>
        <row r="34">
          <cell r="B34" t="str">
            <v>Treinamento para equipe de Desenvolvimento de Sistemas</v>
          </cell>
          <cell r="F34" t="str">
            <v>SEGURANÇA DA INFORMAÇÃO</v>
          </cell>
        </row>
        <row r="35">
          <cell r="B35" t="str">
            <v>Assessoria em Aquisção de Empresas</v>
          </cell>
          <cell r="F35" t="str">
            <v>PROGRAMA DE DESENVOLVIMENTO DE PESSOAS</v>
          </cell>
        </row>
        <row r="36">
          <cell r="B36" t="str">
            <v>Consultoria em Certificações</v>
          </cell>
          <cell r="F36" t="str">
            <v>PLANO DE REESTRUTURAÇÃO FISCAL</v>
          </cell>
        </row>
        <row r="37">
          <cell r="B37" t="str">
            <v>Contratar Analista de Processos</v>
          </cell>
          <cell r="F37" t="str">
            <v>PMO - projetos e processos</v>
          </cell>
        </row>
        <row r="38">
          <cell r="B38" t="str">
            <v>Contratar Analista para Plataforma Alta</v>
          </cell>
          <cell r="F38" t="str">
            <v>GOVERNANÇA CORPORATIVA</v>
          </cell>
        </row>
        <row r="39">
          <cell r="B39" t="str">
            <v>Alocação de Mão de Obra</v>
          </cell>
          <cell r="F39" t="str">
            <v>GESTÃO DE PERFORMANCE</v>
          </cell>
        </row>
        <row r="40">
          <cell r="B40" t="str">
            <v>add37</v>
          </cell>
          <cell r="F40" t="str">
            <v>ESTRUTURAÇÃO DE NOVOS NEGÓCIOS (&amp; M&amp;A)</v>
          </cell>
        </row>
        <row r="41">
          <cell r="B41" t="str">
            <v>add38</v>
          </cell>
          <cell r="F41" t="str">
            <v>DESENHO DA ESTRUTURA ORGANIZACIONAL (ORG., COMITÊS, MACROPROCESSOS)</v>
          </cell>
        </row>
        <row r="42">
          <cell r="B42" t="str">
            <v>add39</v>
          </cell>
          <cell r="F42" t="str">
            <v>PROJETO DE GESTÃO DE RISCOS</v>
          </cell>
        </row>
        <row r="43">
          <cell r="B43" t="str">
            <v>add40</v>
          </cell>
          <cell r="F43" t="str">
            <v>ESTRUTURAÇÃO E IMPLANTAÇÃO DO DESENVOLVIMENTO DE PRODUTOS</v>
          </cell>
        </row>
        <row r="44">
          <cell r="B44" t="str">
            <v>add41</v>
          </cell>
          <cell r="F44" t="str">
            <v>ESTRUTURAÇÃO DE INTELIGÊNCIA DE MERCADO</v>
          </cell>
        </row>
        <row r="45">
          <cell r="B45" t="str">
            <v>add42</v>
          </cell>
          <cell r="F45" t="str">
            <v>IMPLANTAÇÃO DO CSA</v>
          </cell>
        </row>
        <row r="46">
          <cell r="B46" t="str">
            <v>add43</v>
          </cell>
          <cell r="F46" t="str">
            <v>Novo Centro de Desenvolvimento</v>
          </cell>
        </row>
        <row r="47">
          <cell r="B47" t="str">
            <v>add44</v>
          </cell>
          <cell r="F47" t="str">
            <v xml:space="preserve">Novo Data Center </v>
          </cell>
        </row>
        <row r="48">
          <cell r="B48" t="str">
            <v>add45</v>
          </cell>
          <cell r="F48" t="str">
            <v xml:space="preserve">Novos Servidores </v>
          </cell>
        </row>
        <row r="49">
          <cell r="B49" t="str">
            <v>add46</v>
          </cell>
          <cell r="F49" t="str">
            <v xml:space="preserve">Software de Integração </v>
          </cell>
        </row>
        <row r="50">
          <cell r="B50" t="str">
            <v>add47</v>
          </cell>
          <cell r="F50" t="str">
            <v>Produto SNVP</v>
          </cell>
        </row>
        <row r="51">
          <cell r="B51" t="str">
            <v>add48</v>
          </cell>
          <cell r="F51" t="str">
            <v xml:space="preserve">Produto Leasing </v>
          </cell>
        </row>
        <row r="52">
          <cell r="B52" t="str">
            <v>add49</v>
          </cell>
          <cell r="F52" t="str">
            <v>Produto SIRCOF</v>
          </cell>
        </row>
        <row r="53">
          <cell r="B53" t="str">
            <v>add50</v>
          </cell>
          <cell r="F53" t="str">
            <v xml:space="preserve">Produto Portal Corporativo </v>
          </cell>
        </row>
        <row r="54">
          <cell r="B54" t="str">
            <v>add51</v>
          </cell>
          <cell r="F54" t="str">
            <v>Produto SNVA CPF</v>
          </cell>
        </row>
        <row r="55">
          <cell r="B55" t="str">
            <v>add52</v>
          </cell>
          <cell r="F55" t="str">
            <v xml:space="preserve">Produto Marketing Service </v>
          </cell>
        </row>
        <row r="56">
          <cell r="B56" t="str">
            <v>add53</v>
          </cell>
          <cell r="F56" t="str">
            <v xml:space="preserve">Produto Dados Estatísticos  </v>
          </cell>
        </row>
        <row r="57">
          <cell r="B57" t="str">
            <v>add54</v>
          </cell>
          <cell r="F57" t="str">
            <v xml:space="preserve">Produto SNG Imobiliário </v>
          </cell>
        </row>
        <row r="58">
          <cell r="B58" t="str">
            <v>add55</v>
          </cell>
          <cell r="F58" t="str">
            <v>Project Track</v>
          </cell>
        </row>
        <row r="59">
          <cell r="B59" t="str">
            <v>add56</v>
          </cell>
          <cell r="F59" t="str">
            <v xml:space="preserve">Projeto PS </v>
          </cell>
        </row>
        <row r="60">
          <cell r="B60" t="str">
            <v>add57</v>
          </cell>
          <cell r="F60" t="str">
            <v>Projeto Migração</v>
          </cell>
        </row>
        <row r="61">
          <cell r="B61" t="str">
            <v>add58</v>
          </cell>
          <cell r="F61" t="str">
            <v>Projeto Valuation</v>
          </cell>
        </row>
        <row r="62">
          <cell r="B62" t="str">
            <v>add59</v>
          </cell>
          <cell r="F62" t="str">
            <v>Projeto Finep</v>
          </cell>
        </row>
        <row r="63">
          <cell r="B63" t="str">
            <v>add60</v>
          </cell>
          <cell r="F63" t="str">
            <v>Projeto Planejamentos Tributários Diversos</v>
          </cell>
        </row>
        <row r="64">
          <cell r="B64" t="str">
            <v>add61</v>
          </cell>
          <cell r="F64" t="str">
            <v>Projeto Branding</v>
          </cell>
        </row>
        <row r="65">
          <cell r="B65" t="str">
            <v>add62</v>
          </cell>
          <cell r="F65" t="str">
            <v xml:space="preserve">Despesas Não Recorrentes </v>
          </cell>
        </row>
        <row r="66">
          <cell r="B66" t="str">
            <v>add63</v>
          </cell>
          <cell r="F66" t="str">
            <v>Projeto SILAG</v>
          </cell>
        </row>
        <row r="67">
          <cell r="B67" t="str">
            <v>add64</v>
          </cell>
        </row>
        <row r="68">
          <cell r="B68" t="str">
            <v>add65</v>
          </cell>
        </row>
        <row r="69">
          <cell r="B69" t="str">
            <v>add66</v>
          </cell>
        </row>
        <row r="70">
          <cell r="B70" t="str">
            <v>add67</v>
          </cell>
        </row>
        <row r="71">
          <cell r="B71" t="str">
            <v>add68</v>
          </cell>
        </row>
        <row r="72">
          <cell r="B72" t="str">
            <v>add69</v>
          </cell>
        </row>
        <row r="73">
          <cell r="B73" t="str">
            <v>add70</v>
          </cell>
        </row>
        <row r="74">
          <cell r="B74" t="str">
            <v>add71</v>
          </cell>
        </row>
        <row r="75">
          <cell r="B75" t="str">
            <v>add72</v>
          </cell>
        </row>
        <row r="76">
          <cell r="B76" t="str">
            <v>add73</v>
          </cell>
        </row>
        <row r="77">
          <cell r="B77" t="str">
            <v>add74</v>
          </cell>
        </row>
        <row r="78">
          <cell r="B78" t="str">
            <v>add75</v>
          </cell>
        </row>
        <row r="79">
          <cell r="B79" t="str">
            <v>add76</v>
          </cell>
        </row>
        <row r="80">
          <cell r="B80" t="str">
            <v>add77</v>
          </cell>
        </row>
        <row r="81">
          <cell r="B81" t="str">
            <v>add78</v>
          </cell>
        </row>
        <row r="82">
          <cell r="B82" t="str">
            <v>add79</v>
          </cell>
        </row>
        <row r="83">
          <cell r="B83" t="str">
            <v>add80</v>
          </cell>
        </row>
        <row r="84">
          <cell r="B84" t="str">
            <v>add81</v>
          </cell>
        </row>
        <row r="85">
          <cell r="B85" t="str">
            <v>add82</v>
          </cell>
        </row>
        <row r="86">
          <cell r="B86" t="str">
            <v>add83</v>
          </cell>
        </row>
        <row r="87">
          <cell r="B87" t="str">
            <v>add84</v>
          </cell>
        </row>
        <row r="88">
          <cell r="B88" t="str">
            <v>add85</v>
          </cell>
        </row>
        <row r="89">
          <cell r="B89" t="str">
            <v>add86</v>
          </cell>
        </row>
        <row r="90">
          <cell r="B90" t="str">
            <v>add87</v>
          </cell>
        </row>
        <row r="91">
          <cell r="B91" t="str">
            <v>add88</v>
          </cell>
        </row>
        <row r="92">
          <cell r="B92" t="str">
            <v>add89</v>
          </cell>
        </row>
        <row r="93">
          <cell r="B93" t="str">
            <v>add90</v>
          </cell>
        </row>
        <row r="94">
          <cell r="B94" t="str">
            <v>add91</v>
          </cell>
        </row>
        <row r="95">
          <cell r="B95" t="str">
            <v>add92</v>
          </cell>
        </row>
        <row r="96">
          <cell r="B96" t="str">
            <v>add93</v>
          </cell>
        </row>
        <row r="97">
          <cell r="B97" t="str">
            <v>add94</v>
          </cell>
        </row>
        <row r="98">
          <cell r="B98" t="str">
            <v>add95</v>
          </cell>
        </row>
        <row r="99">
          <cell r="B99" t="str">
            <v>add96</v>
          </cell>
        </row>
        <row r="100">
          <cell r="B100" t="str">
            <v>add97</v>
          </cell>
        </row>
        <row r="101">
          <cell r="B101" t="str">
            <v>add98</v>
          </cell>
        </row>
        <row r="102">
          <cell r="B102" t="str">
            <v>add99</v>
          </cell>
        </row>
        <row r="103">
          <cell r="B103" t="str">
            <v>XXXXXXXXXXXXXX</v>
          </cell>
        </row>
        <row r="108">
          <cell r="B108" t="str">
            <v>Selecione o Centro de Custo</v>
          </cell>
        </row>
        <row r="109">
          <cell r="B109" t="str">
            <v>Diretoria Operacional</v>
          </cell>
        </row>
        <row r="110">
          <cell r="B110" t="str">
            <v>Tecnologia e Serviços</v>
          </cell>
          <cell r="F110" t="str">
            <v>Selecione a Cta.Contáb.para esse Projeto/Atividade</v>
          </cell>
          <cell r="G110" t="str">
            <v>x</v>
          </cell>
        </row>
        <row r="111">
          <cell r="B111" t="str">
            <v>Desenvolvimento e Soluções</v>
          </cell>
          <cell r="F111" t="str">
            <v>Contabilidade e Auditoria</v>
          </cell>
          <cell r="G111" t="str">
            <v>3.3.01.05.02</v>
          </cell>
        </row>
        <row r="112">
          <cell r="B112" t="str">
            <v>Presidência</v>
          </cell>
          <cell r="F112" t="str">
            <v>Consultoria</v>
          </cell>
          <cell r="G112" t="str">
            <v>3.3.01.05.03</v>
          </cell>
        </row>
        <row r="113">
          <cell r="B113" t="str">
            <v>Adm/Financeiro/RH</v>
          </cell>
          <cell r="F113" t="str">
            <v>Comunicações - Link e Datacenter</v>
          </cell>
          <cell r="G113" t="str">
            <v>3.3.01.05.04</v>
          </cell>
        </row>
        <row r="114">
          <cell r="B114" t="str">
            <v>Jurídico</v>
          </cell>
          <cell r="F114" t="str">
            <v>Outros Serviços Prestados PJ</v>
          </cell>
          <cell r="G114" t="str">
            <v>3.3.01.05.20</v>
          </cell>
        </row>
        <row r="115">
          <cell r="B115" t="str">
            <v>Comercial</v>
          </cell>
          <cell r="F115" t="str">
            <v>Serviços Prestados PF</v>
          </cell>
          <cell r="G115" t="str">
            <v>3.3.01.05.21</v>
          </cell>
        </row>
        <row r="116">
          <cell r="B116" t="str">
            <v>Marketing</v>
          </cell>
          <cell r="F116" t="str">
            <v>INSS s/Serviços Prestados PF</v>
          </cell>
          <cell r="G116" t="str">
            <v>3.3.01.05.22</v>
          </cell>
        </row>
        <row r="117">
          <cell r="F117" t="str">
            <v>Comunicações - Telefonia e Internet</v>
          </cell>
          <cell r="G117" t="str">
            <v>3.3.01.10.01</v>
          </cell>
        </row>
        <row r="118">
          <cell r="F118" t="str">
            <v>Pequenos Bens de Natureza Permanente</v>
          </cell>
          <cell r="G118" t="str">
            <v>3.3.01.10.02</v>
          </cell>
        </row>
        <row r="119">
          <cell r="F119" t="str">
            <v>Manuntenção de Imóveis</v>
          </cell>
          <cell r="G119" t="str">
            <v>3.3.01.10.03</v>
          </cell>
        </row>
        <row r="120">
          <cell r="F120" t="str">
            <v>Manuntenção Móveis, Equip e Instal</v>
          </cell>
          <cell r="G120" t="str">
            <v>3.3.01.10.04</v>
          </cell>
        </row>
        <row r="121">
          <cell r="F121" t="str">
            <v>Alugéis/Cond/Água/Energia</v>
          </cell>
          <cell r="G121" t="str">
            <v>3.3.01.10.05</v>
          </cell>
        </row>
        <row r="122">
          <cell r="F122" t="str">
            <v>Depreciação e Amortização</v>
          </cell>
          <cell r="G122" t="str">
            <v>3.3.01.10.06</v>
          </cell>
        </row>
        <row r="123">
          <cell r="F123" t="str">
            <v>Materiais Exped/Cons/Livros/Revistas</v>
          </cell>
          <cell r="G123" t="str">
            <v>3.3.01.10.07</v>
          </cell>
        </row>
        <row r="124">
          <cell r="F124" t="str">
            <v>Propaganda e Publicidade</v>
          </cell>
          <cell r="G124" t="str">
            <v>3.3.01.10.08</v>
          </cell>
        </row>
        <row r="125">
          <cell r="F125" t="str">
            <v>Viagens</v>
          </cell>
          <cell r="G125" t="str">
            <v>3.3.01.10.09</v>
          </cell>
        </row>
        <row r="126">
          <cell r="F126" t="str">
            <v>Logística</v>
          </cell>
          <cell r="G126" t="str">
            <v>3.3.01.10.10</v>
          </cell>
        </row>
        <row r="127">
          <cell r="F127" t="str">
            <v>Eventos e Confraternizações</v>
          </cell>
          <cell r="G127" t="str">
            <v>3.3.01.10.11</v>
          </cell>
        </row>
        <row r="128">
          <cell r="F128" t="str">
            <v>Veículos</v>
          </cell>
          <cell r="G128" t="str">
            <v>3.3.01.10.12</v>
          </cell>
        </row>
        <row r="129">
          <cell r="F129" t="str">
            <v>Perdas Crédito Liquidação Duvidosa</v>
          </cell>
          <cell r="G129" t="str">
            <v>3.3.01.10.13</v>
          </cell>
        </row>
        <row r="130">
          <cell r="F130" t="str">
            <v>Multas</v>
          </cell>
          <cell r="G130" t="str">
            <v>3.3.01.10.14</v>
          </cell>
        </row>
        <row r="131">
          <cell r="F131" t="str">
            <v>Outras Despesas</v>
          </cell>
          <cell r="G131" t="str">
            <v>3.3.01.10.99</v>
          </cell>
        </row>
        <row r="132">
          <cell r="F132" t="str">
            <v>Outras Receitas Operacionais</v>
          </cell>
          <cell r="G132" t="str">
            <v>3.3.01.15.90</v>
          </cell>
        </row>
        <row r="133">
          <cell r="F133" t="str">
            <v>Outras Despesas Tributárias</v>
          </cell>
          <cell r="G133" t="str">
            <v>3.3.01.20.99</v>
          </cell>
        </row>
        <row r="134">
          <cell r="F134" t="str">
            <v>XXXXXXXXXXXXXX</v>
          </cell>
          <cell r="G134" t="str">
            <v>3.7.01.05.05</v>
          </cell>
        </row>
      </sheetData>
      <sheetData sheetId="7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esentação 2"/>
      <sheetName val="Capex Original Vs Atual"/>
    </sheetNames>
    <definedNames>
      <definedName name="START"/>
    </definedNames>
    <sheetDataSet>
      <sheetData sheetId="0"/>
      <sheetData sheetId="1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stimentos 2009"/>
      <sheetName val="Investimentos 2010"/>
      <sheetName val="Investimentos 2011"/>
      <sheetName val="Plan1"/>
      <sheetName val="Apo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7">
          <cell r="B7" t="str">
            <v>Selecione o Centro de Custo</v>
          </cell>
        </row>
        <row r="8">
          <cell r="B8" t="str">
            <v>Diretoria Operacional</v>
          </cell>
        </row>
        <row r="9">
          <cell r="B9" t="str">
            <v>Tecnologia e Serviços</v>
          </cell>
        </row>
        <row r="10">
          <cell r="B10" t="str">
            <v>Desenvolvimento e Soluções</v>
          </cell>
        </row>
        <row r="11">
          <cell r="B11" t="str">
            <v>Presidência</v>
          </cell>
        </row>
        <row r="12">
          <cell r="B12" t="str">
            <v>Adm/Financeiro/RH</v>
          </cell>
        </row>
        <row r="13">
          <cell r="B13" t="str">
            <v>Jurídico</v>
          </cell>
        </row>
        <row r="14">
          <cell r="B14" t="str">
            <v>Comercial</v>
          </cell>
        </row>
        <row r="15">
          <cell r="B15" t="str">
            <v>Marketing</v>
          </cell>
        </row>
      </sheetData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âmetros"/>
      <sheetName val="CETIP"/>
      <sheetName val="Quantidade de Transações"/>
      <sheetName val="CIP"/>
      <sheetName val="Andima"/>
      <sheetName val="Orçamento Aprovado"/>
      <sheetName val="SUAFI - RESUMO"/>
      <sheetName val="MD"/>
      <sheetName val="SUAFI - Projeção 2009"/>
      <sheetName val="Novos Produtos desde 2008 Base"/>
      <sheetName val="Novos Produtos desde 2008 (2)"/>
    </sheetNames>
    <sheetDataSet>
      <sheetData sheetId="0" refreshError="1"/>
      <sheetData sheetId="1" refreshError="1"/>
      <sheetData sheetId="2" refreshError="1">
        <row r="4">
          <cell r="J4">
            <v>1</v>
          </cell>
        </row>
        <row r="16">
          <cell r="G16">
            <v>202</v>
          </cell>
          <cell r="H16">
            <v>6911950057.5</v>
          </cell>
          <cell r="I16" t="str">
            <v>0101DI</v>
          </cell>
        </row>
        <row r="17">
          <cell r="G17">
            <v>9</v>
          </cell>
          <cell r="H17">
            <v>4596401.79</v>
          </cell>
          <cell r="I17" t="str">
            <v>0101DI</v>
          </cell>
        </row>
        <row r="18">
          <cell r="G18">
            <v>4</v>
          </cell>
          <cell r="H18">
            <v>2500000</v>
          </cell>
          <cell r="I18" t="str">
            <v>0101DI</v>
          </cell>
        </row>
        <row r="19">
          <cell r="G19">
            <v>30</v>
          </cell>
          <cell r="H19">
            <v>59786032.380000003</v>
          </cell>
          <cell r="I19" t="str">
            <v>0101DI</v>
          </cell>
        </row>
        <row r="20">
          <cell r="G20">
            <v>7</v>
          </cell>
          <cell r="H20">
            <v>8946950.9400000013</v>
          </cell>
          <cell r="I20" t="str">
            <v>0101DI</v>
          </cell>
        </row>
        <row r="21">
          <cell r="G21">
            <v>49</v>
          </cell>
          <cell r="H21">
            <v>126010821.22</v>
          </cell>
          <cell r="I21" t="str">
            <v>0101DI</v>
          </cell>
        </row>
        <row r="22">
          <cell r="G22">
            <v>30</v>
          </cell>
          <cell r="H22">
            <v>271664520.24000001</v>
          </cell>
          <cell r="I22" t="str">
            <v>0101DI</v>
          </cell>
        </row>
        <row r="23">
          <cell r="G23">
            <v>189</v>
          </cell>
          <cell r="H23">
            <v>16641727547.560001</v>
          </cell>
          <cell r="I23" t="str">
            <v>0101DI</v>
          </cell>
        </row>
        <row r="24">
          <cell r="G24">
            <v>16</v>
          </cell>
          <cell r="H24">
            <v>744480070.13</v>
          </cell>
          <cell r="I24" t="str">
            <v>0101DI</v>
          </cell>
        </row>
        <row r="25">
          <cell r="G25">
            <v>4</v>
          </cell>
          <cell r="H25">
            <v>1990674.25</v>
          </cell>
          <cell r="I25" t="str">
            <v>0101DI</v>
          </cell>
        </row>
        <row r="26">
          <cell r="G26">
            <v>19</v>
          </cell>
          <cell r="H26">
            <v>175530786.62</v>
          </cell>
          <cell r="I26" t="str">
            <v>0101DI</v>
          </cell>
        </row>
        <row r="27">
          <cell r="G27">
            <v>23</v>
          </cell>
          <cell r="H27">
            <v>48031425.510000005</v>
          </cell>
          <cell r="I27" t="str">
            <v>0101DI</v>
          </cell>
        </row>
        <row r="28">
          <cell r="G28">
            <v>101</v>
          </cell>
          <cell r="H28">
            <v>117450122.7</v>
          </cell>
          <cell r="I28" t="str">
            <v>0101DI</v>
          </cell>
        </row>
        <row r="29">
          <cell r="G29">
            <v>532</v>
          </cell>
          <cell r="H29">
            <v>465785429.92000002</v>
          </cell>
          <cell r="I29" t="str">
            <v>0101DI</v>
          </cell>
        </row>
        <row r="30">
          <cell r="G30">
            <v>73</v>
          </cell>
          <cell r="H30">
            <v>2085194000</v>
          </cell>
          <cell r="I30" t="str">
            <v>0101DI</v>
          </cell>
        </row>
        <row r="31">
          <cell r="G31">
            <v>5</v>
          </cell>
          <cell r="H31">
            <v>123800000</v>
          </cell>
          <cell r="I31" t="str">
            <v>0101DI</v>
          </cell>
        </row>
        <row r="32">
          <cell r="G32">
            <v>9</v>
          </cell>
          <cell r="H32">
            <v>116870000</v>
          </cell>
          <cell r="I32" t="str">
            <v>0101DI</v>
          </cell>
        </row>
        <row r="33">
          <cell r="G33">
            <v>31</v>
          </cell>
          <cell r="H33">
            <v>790432471.66000009</v>
          </cell>
          <cell r="I33" t="str">
            <v>0101DI</v>
          </cell>
        </row>
        <row r="34">
          <cell r="G34">
            <v>14</v>
          </cell>
          <cell r="H34">
            <v>98410000</v>
          </cell>
          <cell r="I34" t="str">
            <v>0101DI</v>
          </cell>
        </row>
        <row r="35">
          <cell r="G35">
            <v>61</v>
          </cell>
          <cell r="H35">
            <v>1358105459.4400001</v>
          </cell>
          <cell r="I35" t="str">
            <v>0101DI</v>
          </cell>
        </row>
        <row r="36">
          <cell r="G36">
            <v>35</v>
          </cell>
          <cell r="H36">
            <v>295382000</v>
          </cell>
          <cell r="I36" t="str">
            <v>0101DI</v>
          </cell>
        </row>
        <row r="37">
          <cell r="G37">
            <v>17</v>
          </cell>
          <cell r="H37">
            <v>1708254000</v>
          </cell>
          <cell r="I37" t="str">
            <v>0101DI</v>
          </cell>
        </row>
        <row r="38">
          <cell r="G38">
            <v>2</v>
          </cell>
          <cell r="H38">
            <v>174100000</v>
          </cell>
          <cell r="I38" t="str">
            <v>0101DI</v>
          </cell>
        </row>
        <row r="39">
          <cell r="G39">
            <v>0</v>
          </cell>
          <cell r="H39">
            <v>0</v>
          </cell>
          <cell r="I39" t="str">
            <v>0101DI</v>
          </cell>
        </row>
        <row r="40">
          <cell r="G40">
            <v>14</v>
          </cell>
          <cell r="H40">
            <v>2943810000</v>
          </cell>
          <cell r="I40" t="str">
            <v>0101DI</v>
          </cell>
        </row>
        <row r="41">
          <cell r="G41">
            <v>2</v>
          </cell>
          <cell r="H41">
            <v>50700000</v>
          </cell>
          <cell r="I41" t="str">
            <v>0101DI</v>
          </cell>
        </row>
        <row r="42">
          <cell r="G42">
            <v>11</v>
          </cell>
          <cell r="H42">
            <v>2023084000</v>
          </cell>
          <cell r="I42" t="str">
            <v>0101DI</v>
          </cell>
        </row>
        <row r="43">
          <cell r="G43">
            <v>27</v>
          </cell>
          <cell r="H43">
            <v>9626483000</v>
          </cell>
          <cell r="I43" t="str">
            <v>0101DI</v>
          </cell>
        </row>
        <row r="44">
          <cell r="G44">
            <v>10</v>
          </cell>
          <cell r="H44">
            <v>5290882.1999999993</v>
          </cell>
          <cell r="I44" t="str">
            <v>0101CDB</v>
          </cell>
        </row>
        <row r="45">
          <cell r="G45">
            <v>12</v>
          </cell>
          <cell r="H45">
            <v>5430046.2199999997</v>
          </cell>
          <cell r="I45" t="str">
            <v>0101CDB</v>
          </cell>
        </row>
        <row r="46">
          <cell r="G46">
            <v>0</v>
          </cell>
          <cell r="H46">
            <v>0</v>
          </cell>
          <cell r="I46" t="str">
            <v>0101CDB</v>
          </cell>
        </row>
        <row r="47">
          <cell r="G47">
            <v>1</v>
          </cell>
          <cell r="H47">
            <v>50000</v>
          </cell>
          <cell r="I47" t="str">
            <v>0101CDB</v>
          </cell>
        </row>
        <row r="48">
          <cell r="G48">
            <v>1</v>
          </cell>
          <cell r="H48">
            <v>500000</v>
          </cell>
          <cell r="I48" t="str">
            <v>0101CDB</v>
          </cell>
        </row>
        <row r="49">
          <cell r="G49">
            <v>903</v>
          </cell>
          <cell r="H49">
            <v>1930362881.9399998</v>
          </cell>
          <cell r="I49" t="str">
            <v>0101CDB</v>
          </cell>
        </row>
        <row r="50">
          <cell r="G50">
            <v>541</v>
          </cell>
          <cell r="H50">
            <v>408480058.9000001</v>
          </cell>
          <cell r="I50" t="str">
            <v>0101CDB</v>
          </cell>
        </row>
        <row r="51">
          <cell r="G51">
            <v>793</v>
          </cell>
          <cell r="H51">
            <v>83436449.909999982</v>
          </cell>
          <cell r="I51" t="str">
            <v>0101CDB</v>
          </cell>
        </row>
        <row r="52">
          <cell r="G52">
            <v>225</v>
          </cell>
          <cell r="H52">
            <v>133082380.65999998</v>
          </cell>
          <cell r="I52" t="str">
            <v>0101CDB</v>
          </cell>
        </row>
        <row r="53">
          <cell r="G53">
            <v>793</v>
          </cell>
          <cell r="H53">
            <v>4893257750.9500017</v>
          </cell>
          <cell r="I53" t="str">
            <v>0101CDB</v>
          </cell>
        </row>
        <row r="54">
          <cell r="G54">
            <v>27</v>
          </cell>
          <cell r="H54">
            <v>70366000</v>
          </cell>
          <cell r="I54" t="str">
            <v>0101CDB</v>
          </cell>
        </row>
        <row r="55">
          <cell r="G55">
            <v>144</v>
          </cell>
          <cell r="H55">
            <v>632252000</v>
          </cell>
          <cell r="I55" t="str">
            <v>0101CDB</v>
          </cell>
        </row>
        <row r="56">
          <cell r="G56">
            <v>75</v>
          </cell>
          <cell r="H56">
            <v>456739137</v>
          </cell>
          <cell r="I56" t="str">
            <v>0101CDB</v>
          </cell>
        </row>
        <row r="57">
          <cell r="G57">
            <v>113</v>
          </cell>
          <cell r="H57">
            <v>1175461300.79</v>
          </cell>
          <cell r="I57" t="str">
            <v>0101CDB</v>
          </cell>
        </row>
        <row r="58">
          <cell r="G58">
            <v>182</v>
          </cell>
          <cell r="H58">
            <v>614302023.48000002</v>
          </cell>
          <cell r="I58" t="str">
            <v>0101CDB</v>
          </cell>
        </row>
        <row r="59">
          <cell r="G59">
            <v>536</v>
          </cell>
          <cell r="H59">
            <v>1180332123.9100001</v>
          </cell>
          <cell r="I59" t="str">
            <v>0101CDB</v>
          </cell>
        </row>
        <row r="60">
          <cell r="G60">
            <v>480</v>
          </cell>
          <cell r="H60">
            <v>915616075.49000001</v>
          </cell>
          <cell r="I60" t="str">
            <v>0101CDB</v>
          </cell>
        </row>
        <row r="61">
          <cell r="G61">
            <v>874</v>
          </cell>
          <cell r="H61">
            <v>228669176.17999998</v>
          </cell>
          <cell r="I61" t="str">
            <v>0101CDB</v>
          </cell>
        </row>
        <row r="62">
          <cell r="G62">
            <v>2299</v>
          </cell>
          <cell r="H62">
            <v>4274979795.8899994</v>
          </cell>
          <cell r="I62" t="str">
            <v>0101CDB</v>
          </cell>
        </row>
        <row r="63">
          <cell r="G63">
            <v>35374</v>
          </cell>
          <cell r="H63">
            <v>7895934383.3899994</v>
          </cell>
          <cell r="I63" t="str">
            <v>0101CDB</v>
          </cell>
        </row>
        <row r="64">
          <cell r="G64">
            <v>0</v>
          </cell>
          <cell r="H64">
            <v>0</v>
          </cell>
          <cell r="I64" t="str">
            <v>0101CDB</v>
          </cell>
        </row>
        <row r="65">
          <cell r="G65">
            <v>0</v>
          </cell>
          <cell r="H65">
            <v>0</v>
          </cell>
          <cell r="I65" t="str">
            <v>0101CDB</v>
          </cell>
        </row>
        <row r="66">
          <cell r="G66">
            <v>0</v>
          </cell>
          <cell r="H66">
            <v>0</v>
          </cell>
          <cell r="I66" t="str">
            <v>0101CDB</v>
          </cell>
        </row>
        <row r="67">
          <cell r="G67">
            <v>0</v>
          </cell>
          <cell r="H67">
            <v>0</v>
          </cell>
          <cell r="I67" t="str">
            <v>0101CDB</v>
          </cell>
        </row>
        <row r="68">
          <cell r="G68">
            <v>0</v>
          </cell>
          <cell r="H68">
            <v>0</v>
          </cell>
          <cell r="I68" t="str">
            <v>0101CDB</v>
          </cell>
        </row>
        <row r="69">
          <cell r="G69">
            <v>0</v>
          </cell>
          <cell r="H69">
            <v>0</v>
          </cell>
          <cell r="I69" t="str">
            <v>0101CDB</v>
          </cell>
        </row>
        <row r="70">
          <cell r="G70">
            <v>0</v>
          </cell>
          <cell r="H70">
            <v>0</v>
          </cell>
          <cell r="I70" t="str">
            <v>0101CDB</v>
          </cell>
        </row>
        <row r="71">
          <cell r="G71">
            <v>0</v>
          </cell>
          <cell r="H71">
            <v>0</v>
          </cell>
          <cell r="I71" t="str">
            <v>0101CDB</v>
          </cell>
        </row>
        <row r="72">
          <cell r="G72">
            <v>0</v>
          </cell>
          <cell r="H72">
            <v>0</v>
          </cell>
          <cell r="I72" t="str">
            <v>0101CDB</v>
          </cell>
        </row>
        <row r="73">
          <cell r="G73">
            <v>0</v>
          </cell>
          <cell r="H73">
            <v>0</v>
          </cell>
          <cell r="I73" t="str">
            <v>0101CDB</v>
          </cell>
        </row>
        <row r="74">
          <cell r="G74">
            <v>0</v>
          </cell>
          <cell r="H74">
            <v>0</v>
          </cell>
          <cell r="I74" t="str">
            <v>0101RDB</v>
          </cell>
        </row>
        <row r="75">
          <cell r="G75">
            <v>0</v>
          </cell>
          <cell r="H75">
            <v>0</v>
          </cell>
          <cell r="I75" t="str">
            <v>0101RDB</v>
          </cell>
        </row>
        <row r="76">
          <cell r="G76">
            <v>0</v>
          </cell>
          <cell r="H76">
            <v>0</v>
          </cell>
          <cell r="I76" t="str">
            <v>0101RDB</v>
          </cell>
        </row>
        <row r="77">
          <cell r="G77">
            <v>0</v>
          </cell>
          <cell r="H77">
            <v>0</v>
          </cell>
          <cell r="I77" t="str">
            <v>0101RDB</v>
          </cell>
        </row>
        <row r="78">
          <cell r="G78">
            <v>0</v>
          </cell>
          <cell r="H78">
            <v>0</v>
          </cell>
          <cell r="I78" t="str">
            <v>0101RDB</v>
          </cell>
        </row>
        <row r="79">
          <cell r="G79">
            <v>33</v>
          </cell>
          <cell r="H79">
            <v>4923070.55</v>
          </cell>
          <cell r="I79" t="str">
            <v>0101RDB</v>
          </cell>
        </row>
        <row r="80">
          <cell r="G80">
            <v>33</v>
          </cell>
          <cell r="H80">
            <v>2546518.6799999997</v>
          </cell>
          <cell r="I80" t="str">
            <v>0101RDB</v>
          </cell>
        </row>
        <row r="81">
          <cell r="G81">
            <v>1</v>
          </cell>
          <cell r="H81">
            <v>6000</v>
          </cell>
          <cell r="I81" t="str">
            <v>0101RDB</v>
          </cell>
        </row>
        <row r="82">
          <cell r="G82">
            <v>0</v>
          </cell>
          <cell r="H82">
            <v>0</v>
          </cell>
          <cell r="I82" t="str">
            <v>0101RDB</v>
          </cell>
        </row>
        <row r="83">
          <cell r="G83">
            <v>0</v>
          </cell>
          <cell r="H83">
            <v>0</v>
          </cell>
          <cell r="I83" t="str">
            <v>0101RDB</v>
          </cell>
        </row>
        <row r="84">
          <cell r="G84">
            <v>0</v>
          </cell>
          <cell r="H84">
            <v>0</v>
          </cell>
          <cell r="I84" t="str">
            <v>0101RDB</v>
          </cell>
        </row>
        <row r="85">
          <cell r="G85">
            <v>0</v>
          </cell>
          <cell r="H85">
            <v>0</v>
          </cell>
          <cell r="I85" t="str">
            <v>0101RDB</v>
          </cell>
        </row>
        <row r="86">
          <cell r="G86">
            <v>9</v>
          </cell>
          <cell r="H86">
            <v>11500000</v>
          </cell>
          <cell r="I86" t="str">
            <v>0101RDB</v>
          </cell>
        </row>
        <row r="87">
          <cell r="G87">
            <v>63</v>
          </cell>
          <cell r="H87">
            <v>206230000</v>
          </cell>
          <cell r="I87" t="str">
            <v>0101RDB</v>
          </cell>
        </row>
        <row r="88">
          <cell r="G88">
            <v>75</v>
          </cell>
          <cell r="H88">
            <v>321189863.84000003</v>
          </cell>
          <cell r="I88" t="str">
            <v>0101RDB</v>
          </cell>
        </row>
        <row r="89">
          <cell r="G89">
            <v>11</v>
          </cell>
          <cell r="H89">
            <v>92323505.939999998</v>
          </cell>
          <cell r="I89" t="str">
            <v>0101RDB</v>
          </cell>
        </row>
        <row r="90">
          <cell r="G90">
            <v>48</v>
          </cell>
          <cell r="H90">
            <v>5023985.99</v>
          </cell>
          <cell r="I90" t="str">
            <v>0101RDB</v>
          </cell>
        </row>
        <row r="91">
          <cell r="G91">
            <v>13</v>
          </cell>
          <cell r="H91">
            <v>20676829.710000001</v>
          </cell>
          <cell r="I91" t="str">
            <v>0101RDB</v>
          </cell>
        </row>
        <row r="92">
          <cell r="G92">
            <v>10</v>
          </cell>
          <cell r="H92">
            <v>13833884.279999999</v>
          </cell>
          <cell r="I92" t="str">
            <v>0101RDB</v>
          </cell>
        </row>
        <row r="93">
          <cell r="G93">
            <v>25</v>
          </cell>
          <cell r="H93">
            <v>31169970.030000001</v>
          </cell>
          <cell r="I93" t="str">
            <v>0101RDB</v>
          </cell>
        </row>
        <row r="94">
          <cell r="G94">
            <v>0</v>
          </cell>
          <cell r="H94">
            <v>0</v>
          </cell>
          <cell r="I94" t="str">
            <v>0101LC</v>
          </cell>
        </row>
        <row r="95">
          <cell r="G95">
            <v>0</v>
          </cell>
          <cell r="H95">
            <v>0</v>
          </cell>
          <cell r="I95" t="str">
            <v>0101LC</v>
          </cell>
        </row>
        <row r="96">
          <cell r="G96">
            <v>0</v>
          </cell>
          <cell r="H96">
            <v>0</v>
          </cell>
          <cell r="I96" t="str">
            <v>0101LC</v>
          </cell>
        </row>
        <row r="97">
          <cell r="G97">
            <v>0</v>
          </cell>
          <cell r="H97">
            <v>0</v>
          </cell>
          <cell r="I97" t="str">
            <v>0101LC</v>
          </cell>
        </row>
        <row r="98">
          <cell r="G98">
            <v>0</v>
          </cell>
          <cell r="H98">
            <v>0</v>
          </cell>
          <cell r="I98" t="str">
            <v>0101LC</v>
          </cell>
        </row>
        <row r="99">
          <cell r="G99">
            <v>11</v>
          </cell>
          <cell r="H99">
            <v>419956.44</v>
          </cell>
          <cell r="I99" t="str">
            <v>0101LC</v>
          </cell>
        </row>
        <row r="100">
          <cell r="G100">
            <v>22</v>
          </cell>
          <cell r="H100">
            <v>375437.78</v>
          </cell>
          <cell r="I100" t="str">
            <v>0101LC</v>
          </cell>
        </row>
        <row r="101">
          <cell r="G101">
            <v>15</v>
          </cell>
          <cell r="H101">
            <v>382420.68</v>
          </cell>
          <cell r="I101" t="str">
            <v>0101LC</v>
          </cell>
        </row>
        <row r="102">
          <cell r="G102">
            <v>27</v>
          </cell>
          <cell r="H102">
            <v>738454.17</v>
          </cell>
          <cell r="I102" t="str">
            <v>0101LC</v>
          </cell>
        </row>
        <row r="103">
          <cell r="G103">
            <v>27</v>
          </cell>
          <cell r="H103">
            <v>589354.63</v>
          </cell>
          <cell r="I103" t="str">
            <v>0101LC</v>
          </cell>
        </row>
        <row r="104">
          <cell r="G104">
            <v>3</v>
          </cell>
          <cell r="H104">
            <v>4646000</v>
          </cell>
          <cell r="I104" t="str">
            <v>0101LC</v>
          </cell>
        </row>
        <row r="105">
          <cell r="G105">
            <v>5</v>
          </cell>
          <cell r="H105">
            <v>2215000</v>
          </cell>
          <cell r="I105" t="str">
            <v>0101LC</v>
          </cell>
        </row>
        <row r="106">
          <cell r="G106">
            <v>9</v>
          </cell>
          <cell r="H106">
            <v>1688000</v>
          </cell>
          <cell r="I106" t="str">
            <v>0101LC</v>
          </cell>
        </row>
        <row r="107">
          <cell r="G107">
            <v>18</v>
          </cell>
          <cell r="H107">
            <v>1906000</v>
          </cell>
          <cell r="I107" t="str">
            <v>0101LC</v>
          </cell>
        </row>
        <row r="108">
          <cell r="G108">
            <v>90</v>
          </cell>
          <cell r="H108">
            <v>2707000</v>
          </cell>
          <cell r="I108" t="str">
            <v>0101LC</v>
          </cell>
        </row>
        <row r="109">
          <cell r="G109">
            <v>1</v>
          </cell>
          <cell r="H109">
            <v>700000</v>
          </cell>
          <cell r="I109" t="str">
            <v>0101LC</v>
          </cell>
        </row>
        <row r="110">
          <cell r="G110">
            <v>0</v>
          </cell>
          <cell r="H110">
            <v>0</v>
          </cell>
          <cell r="I110" t="str">
            <v>0101LC</v>
          </cell>
        </row>
        <row r="111">
          <cell r="G111">
            <v>0</v>
          </cell>
          <cell r="H111">
            <v>0</v>
          </cell>
          <cell r="I111" t="str">
            <v>0101LC</v>
          </cell>
        </row>
        <row r="112">
          <cell r="G112">
            <v>0</v>
          </cell>
          <cell r="H112">
            <v>0</v>
          </cell>
          <cell r="I112" t="str">
            <v>0101LC</v>
          </cell>
        </row>
        <row r="113">
          <cell r="G113">
            <v>99</v>
          </cell>
          <cell r="H113">
            <v>49939769.950000003</v>
          </cell>
          <cell r="I113" t="str">
            <v>0101LC</v>
          </cell>
        </row>
        <row r="114">
          <cell r="G114">
            <v>0</v>
          </cell>
          <cell r="H114">
            <v>0</v>
          </cell>
          <cell r="I114" t="str">
            <v>0101CDEB</v>
          </cell>
        </row>
        <row r="115">
          <cell r="G115">
            <v>0</v>
          </cell>
          <cell r="H115">
            <v>0</v>
          </cell>
          <cell r="I115" t="str">
            <v>0101CDEB</v>
          </cell>
        </row>
        <row r="116">
          <cell r="G116">
            <v>0</v>
          </cell>
          <cell r="H116">
            <v>0</v>
          </cell>
          <cell r="I116" t="str">
            <v>0101CDEB</v>
          </cell>
        </row>
        <row r="117">
          <cell r="G117">
            <v>0</v>
          </cell>
          <cell r="H117">
            <v>0</v>
          </cell>
          <cell r="I117" t="str">
            <v>0101CDEB</v>
          </cell>
        </row>
        <row r="118">
          <cell r="G118">
            <v>0</v>
          </cell>
          <cell r="H118">
            <v>0</v>
          </cell>
          <cell r="I118" t="str">
            <v>0101CDEB</v>
          </cell>
        </row>
        <row r="119">
          <cell r="G119">
            <v>0</v>
          </cell>
          <cell r="H119">
            <v>0</v>
          </cell>
          <cell r="I119" t="str">
            <v>0101CDEB</v>
          </cell>
        </row>
        <row r="120">
          <cell r="G120">
            <v>0</v>
          </cell>
          <cell r="H120">
            <v>0</v>
          </cell>
          <cell r="I120" t="str">
            <v>0101CDEB</v>
          </cell>
        </row>
        <row r="121">
          <cell r="G121">
            <v>0</v>
          </cell>
          <cell r="H121">
            <v>0</v>
          </cell>
          <cell r="I121" t="str">
            <v>0101CDEB</v>
          </cell>
        </row>
        <row r="122">
          <cell r="G122">
            <v>0</v>
          </cell>
          <cell r="H122">
            <v>0</v>
          </cell>
          <cell r="I122" t="str">
            <v>0101CDEB</v>
          </cell>
        </row>
        <row r="123">
          <cell r="G123">
            <v>0</v>
          </cell>
          <cell r="H123">
            <v>0</v>
          </cell>
          <cell r="I123" t="str">
            <v>0101CDEB</v>
          </cell>
        </row>
        <row r="124">
          <cell r="G124">
            <v>0</v>
          </cell>
          <cell r="H124">
            <v>0</v>
          </cell>
          <cell r="I124" t="str">
            <v>0101LFT</v>
          </cell>
        </row>
        <row r="125">
          <cell r="G125">
            <v>0</v>
          </cell>
          <cell r="H125">
            <v>0</v>
          </cell>
          <cell r="I125" t="str">
            <v>0101LFT</v>
          </cell>
        </row>
        <row r="126">
          <cell r="G126">
            <v>0</v>
          </cell>
          <cell r="H126">
            <v>0</v>
          </cell>
          <cell r="I126" t="str">
            <v>0101LFT</v>
          </cell>
        </row>
        <row r="127">
          <cell r="G127">
            <v>0</v>
          </cell>
          <cell r="H127">
            <v>0</v>
          </cell>
          <cell r="I127" t="str">
            <v>0101LFT</v>
          </cell>
        </row>
        <row r="128">
          <cell r="G128">
            <v>0</v>
          </cell>
          <cell r="H128">
            <v>0</v>
          </cell>
          <cell r="I128" t="str">
            <v>0101LFT</v>
          </cell>
        </row>
        <row r="129">
          <cell r="G129">
            <v>25</v>
          </cell>
          <cell r="H129">
            <v>17281666.079999998</v>
          </cell>
          <cell r="I129" t="str">
            <v>0101CRI</v>
          </cell>
        </row>
        <row r="130">
          <cell r="G130">
            <v>292</v>
          </cell>
          <cell r="H130">
            <v>24909408.829999998</v>
          </cell>
          <cell r="I130" t="str">
            <v>0101CCIM</v>
          </cell>
        </row>
        <row r="131">
          <cell r="G131">
            <v>0</v>
          </cell>
          <cell r="H131">
            <v>0</v>
          </cell>
          <cell r="I131" t="str">
            <v>0101LFT</v>
          </cell>
        </row>
        <row r="132">
          <cell r="G132">
            <v>0</v>
          </cell>
          <cell r="H132">
            <v>0</v>
          </cell>
          <cell r="I132" t="str">
            <v>0101LFT</v>
          </cell>
        </row>
        <row r="133">
          <cell r="G133">
            <v>0</v>
          </cell>
          <cell r="H133">
            <v>0</v>
          </cell>
          <cell r="I133" t="str">
            <v>0101LFT</v>
          </cell>
        </row>
        <row r="134">
          <cell r="G134">
            <v>0</v>
          </cell>
          <cell r="H134">
            <v>0</v>
          </cell>
          <cell r="I134" t="str">
            <v>0101LFT</v>
          </cell>
        </row>
        <row r="135">
          <cell r="G135">
            <v>0</v>
          </cell>
          <cell r="H135">
            <v>0</v>
          </cell>
          <cell r="I135" t="str">
            <v>0101LFT</v>
          </cell>
        </row>
        <row r="136">
          <cell r="G136">
            <v>78</v>
          </cell>
          <cell r="H136">
            <v>32093084.260000002</v>
          </cell>
          <cell r="I136" t="str">
            <v>0101CCB</v>
          </cell>
        </row>
        <row r="137">
          <cell r="G137">
            <v>73</v>
          </cell>
          <cell r="H137">
            <v>36065499.32</v>
          </cell>
          <cell r="I137" t="str">
            <v>0101CCB</v>
          </cell>
        </row>
        <row r="138">
          <cell r="G138">
            <v>53</v>
          </cell>
          <cell r="H138">
            <v>23240332.810000002</v>
          </cell>
          <cell r="I138" t="str">
            <v>0101CCB</v>
          </cell>
        </row>
        <row r="139">
          <cell r="G139">
            <v>33</v>
          </cell>
          <cell r="H139">
            <v>13481673.76</v>
          </cell>
          <cell r="I139" t="str">
            <v>0101CCB</v>
          </cell>
        </row>
        <row r="140">
          <cell r="G140">
            <v>35</v>
          </cell>
          <cell r="H140">
            <v>482066731.40999997</v>
          </cell>
          <cell r="I140" t="str">
            <v>0101CCB</v>
          </cell>
        </row>
        <row r="141">
          <cell r="G141">
            <v>0</v>
          </cell>
          <cell r="H141">
            <v>0</v>
          </cell>
          <cell r="I141" t="str">
            <v>0101CCE</v>
          </cell>
        </row>
        <row r="142">
          <cell r="G142">
            <v>0</v>
          </cell>
          <cell r="H142">
            <v>0</v>
          </cell>
          <cell r="I142" t="str">
            <v>0101CCE</v>
          </cell>
        </row>
        <row r="143">
          <cell r="G143">
            <v>0</v>
          </cell>
          <cell r="H143">
            <v>0</v>
          </cell>
          <cell r="I143" t="str">
            <v>0101CCE</v>
          </cell>
        </row>
        <row r="144">
          <cell r="G144">
            <v>0</v>
          </cell>
          <cell r="H144">
            <v>29348985.93</v>
          </cell>
          <cell r="I144" t="str">
            <v>0101CCE</v>
          </cell>
        </row>
        <row r="145">
          <cell r="G145">
            <v>0</v>
          </cell>
          <cell r="H145">
            <v>15103656.539999999</v>
          </cell>
          <cell r="I145" t="str">
            <v>0101CCE</v>
          </cell>
        </row>
        <row r="146">
          <cell r="G146">
            <v>0</v>
          </cell>
          <cell r="H146">
            <v>85183303</v>
          </cell>
          <cell r="I146" t="str">
            <v>0101CCE</v>
          </cell>
        </row>
        <row r="147">
          <cell r="G147">
            <v>0</v>
          </cell>
          <cell r="H147">
            <v>5016860.5</v>
          </cell>
          <cell r="I147" t="str">
            <v>0101CCE</v>
          </cell>
        </row>
        <row r="148">
          <cell r="G148">
            <v>0</v>
          </cell>
          <cell r="H148">
            <v>0</v>
          </cell>
          <cell r="I148" t="str">
            <v>0101CCE</v>
          </cell>
        </row>
        <row r="149">
          <cell r="G149">
            <v>0</v>
          </cell>
          <cell r="H149">
            <v>26700000</v>
          </cell>
          <cell r="I149" t="str">
            <v>0101CCE</v>
          </cell>
        </row>
        <row r="150">
          <cell r="G150">
            <v>0</v>
          </cell>
          <cell r="H150">
            <v>4347826.0999999996</v>
          </cell>
          <cell r="I150" t="str">
            <v>0101CCE</v>
          </cell>
        </row>
        <row r="151">
          <cell r="G151">
            <v>0</v>
          </cell>
          <cell r="H151">
            <v>0</v>
          </cell>
          <cell r="I151" t="str">
            <v>0101CCB</v>
          </cell>
        </row>
        <row r="152">
          <cell r="G152">
            <v>0</v>
          </cell>
          <cell r="H152">
            <v>0</v>
          </cell>
          <cell r="I152" t="str">
            <v>0101CCB</v>
          </cell>
        </row>
        <row r="153">
          <cell r="G153">
            <v>0</v>
          </cell>
          <cell r="H153">
            <v>0</v>
          </cell>
          <cell r="I153" t="str">
            <v>0101CCB</v>
          </cell>
        </row>
        <row r="154">
          <cell r="G154">
            <v>0</v>
          </cell>
          <cell r="H154">
            <v>0</v>
          </cell>
          <cell r="I154" t="str">
            <v>0101CCB</v>
          </cell>
        </row>
        <row r="155">
          <cell r="G155">
            <v>1</v>
          </cell>
          <cell r="H155">
            <v>34182097.82</v>
          </cell>
          <cell r="I155" t="str">
            <v>0101CCB</v>
          </cell>
        </row>
        <row r="156">
          <cell r="G156">
            <v>433</v>
          </cell>
          <cell r="H156">
            <v>403082141</v>
          </cell>
          <cell r="I156" t="str">
            <v>0101LCI</v>
          </cell>
        </row>
        <row r="157">
          <cell r="G157">
            <v>22</v>
          </cell>
          <cell r="H157">
            <v>2290059556.48</v>
          </cell>
          <cell r="I157" t="str">
            <v>0101AGRN</v>
          </cell>
        </row>
        <row r="158">
          <cell r="G158">
            <v>0</v>
          </cell>
          <cell r="H158">
            <v>0</v>
          </cell>
          <cell r="I158" t="str">
            <v>0101AGRN</v>
          </cell>
        </row>
        <row r="159">
          <cell r="G159">
            <v>203</v>
          </cell>
          <cell r="H159">
            <v>187434130614.44</v>
          </cell>
          <cell r="I159" t="str">
            <v>0101AGRN</v>
          </cell>
        </row>
        <row r="160">
          <cell r="G160">
            <v>0</v>
          </cell>
          <cell r="H160">
            <v>0</v>
          </cell>
          <cell r="I160" t="str">
            <v>0101LH</v>
          </cell>
        </row>
        <row r="161">
          <cell r="G161">
            <v>0</v>
          </cell>
          <cell r="H161">
            <v>0</v>
          </cell>
          <cell r="I161" t="str">
            <v>0101LH</v>
          </cell>
        </row>
        <row r="162">
          <cell r="G162">
            <v>0</v>
          </cell>
          <cell r="H162">
            <v>0</v>
          </cell>
          <cell r="I162" t="str">
            <v>0101LH</v>
          </cell>
        </row>
        <row r="163">
          <cell r="G163">
            <v>0</v>
          </cell>
          <cell r="H163">
            <v>0</v>
          </cell>
          <cell r="I163" t="str">
            <v>0101LH</v>
          </cell>
        </row>
        <row r="164">
          <cell r="G164">
            <v>0</v>
          </cell>
          <cell r="H164">
            <v>0</v>
          </cell>
          <cell r="I164" t="str">
            <v>0101NP</v>
          </cell>
        </row>
        <row r="165">
          <cell r="G165">
            <v>0</v>
          </cell>
          <cell r="H165">
            <v>0</v>
          </cell>
          <cell r="I165" t="str">
            <v>0101NP</v>
          </cell>
        </row>
        <row r="166">
          <cell r="G166">
            <v>4</v>
          </cell>
          <cell r="H166">
            <v>1205000000</v>
          </cell>
          <cell r="I166" t="str">
            <v>0101NP</v>
          </cell>
        </row>
        <row r="167">
          <cell r="G167">
            <v>0</v>
          </cell>
          <cell r="H167">
            <v>0</v>
          </cell>
          <cell r="I167" t="str">
            <v>0101BOX</v>
          </cell>
        </row>
        <row r="168">
          <cell r="G168">
            <v>0</v>
          </cell>
          <cell r="H168">
            <v>0</v>
          </cell>
          <cell r="I168" t="str">
            <v>0101BOX</v>
          </cell>
        </row>
        <row r="169">
          <cell r="G169">
            <v>17</v>
          </cell>
          <cell r="H169">
            <v>3066511.51</v>
          </cell>
          <cell r="I169" t="str">
            <v>0101BOX</v>
          </cell>
        </row>
        <row r="170">
          <cell r="G170">
            <v>7</v>
          </cell>
          <cell r="H170">
            <v>92832612.829999998</v>
          </cell>
          <cell r="I170" t="str">
            <v>0101BOX</v>
          </cell>
        </row>
        <row r="171">
          <cell r="G171">
            <v>10</v>
          </cell>
          <cell r="H171">
            <v>140962397.84</v>
          </cell>
          <cell r="I171" t="str">
            <v>0101BOX</v>
          </cell>
        </row>
        <row r="172">
          <cell r="G172">
            <v>3</v>
          </cell>
          <cell r="H172">
            <v>2787723.97</v>
          </cell>
          <cell r="I172" t="str">
            <v>0101BOX</v>
          </cell>
        </row>
        <row r="173">
          <cell r="G173">
            <v>1</v>
          </cell>
          <cell r="H173">
            <v>1251459.72</v>
          </cell>
          <cell r="I173" t="str">
            <v>0101BOX</v>
          </cell>
        </row>
        <row r="174">
          <cell r="G174">
            <v>3</v>
          </cell>
          <cell r="H174">
            <v>1642848.47</v>
          </cell>
          <cell r="I174" t="str">
            <v>0101BOX</v>
          </cell>
        </row>
        <row r="175">
          <cell r="G175">
            <v>27</v>
          </cell>
          <cell r="H175">
            <v>53325577.719999999</v>
          </cell>
          <cell r="I175" t="str">
            <v>0101BOX</v>
          </cell>
        </row>
        <row r="176">
          <cell r="G176">
            <v>112</v>
          </cell>
          <cell r="H176">
            <v>606015989.55000007</v>
          </cell>
          <cell r="I176" t="str">
            <v>0101BOX</v>
          </cell>
        </row>
        <row r="177">
          <cell r="G177">
            <v>0</v>
          </cell>
          <cell r="H177">
            <v>0</v>
          </cell>
          <cell r="I177" t="str">
            <v>0101BOX</v>
          </cell>
        </row>
        <row r="178">
          <cell r="G178">
            <v>0</v>
          </cell>
          <cell r="H178">
            <v>0</v>
          </cell>
          <cell r="I178" t="str">
            <v>0101BOX</v>
          </cell>
        </row>
        <row r="179">
          <cell r="G179">
            <v>0</v>
          </cell>
          <cell r="H179">
            <v>0</v>
          </cell>
          <cell r="I179" t="str">
            <v>0101BOX</v>
          </cell>
        </row>
        <row r="180">
          <cell r="G180">
            <v>0</v>
          </cell>
          <cell r="H180">
            <v>0</v>
          </cell>
          <cell r="I180" t="str">
            <v>0101BOX</v>
          </cell>
        </row>
        <row r="181">
          <cell r="G181">
            <v>0</v>
          </cell>
          <cell r="H181">
            <v>0</v>
          </cell>
          <cell r="I181" t="str">
            <v>0101BOX</v>
          </cell>
        </row>
        <row r="182">
          <cell r="G182">
            <v>0</v>
          </cell>
          <cell r="H182">
            <v>0</v>
          </cell>
          <cell r="I182" t="str">
            <v>0101BOX</v>
          </cell>
        </row>
        <row r="183">
          <cell r="G183">
            <v>2</v>
          </cell>
          <cell r="H183">
            <v>185380320.53999999</v>
          </cell>
          <cell r="I183" t="str">
            <v>0101BOX</v>
          </cell>
        </row>
        <row r="184">
          <cell r="G184">
            <v>18</v>
          </cell>
          <cell r="H184">
            <v>1326225.1200000001</v>
          </cell>
          <cell r="I184" t="str">
            <v>0101OF</v>
          </cell>
        </row>
        <row r="185">
          <cell r="G185">
            <v>0</v>
          </cell>
          <cell r="H185">
            <v>0</v>
          </cell>
          <cell r="I185" t="str">
            <v>0101OF</v>
          </cell>
        </row>
        <row r="186">
          <cell r="G186">
            <v>0</v>
          </cell>
          <cell r="H186">
            <v>0</v>
          </cell>
          <cell r="I186" t="str">
            <v>0101OF</v>
          </cell>
        </row>
        <row r="187">
          <cell r="G187">
            <v>2</v>
          </cell>
          <cell r="H187">
            <v>15597600</v>
          </cell>
          <cell r="I187" t="str">
            <v>0101OF</v>
          </cell>
        </row>
        <row r="188">
          <cell r="G188">
            <v>0</v>
          </cell>
          <cell r="H188">
            <v>0</v>
          </cell>
          <cell r="I188" t="str">
            <v>0101OF</v>
          </cell>
        </row>
        <row r="189">
          <cell r="G189">
            <v>0</v>
          </cell>
          <cell r="H189">
            <v>0</v>
          </cell>
          <cell r="I189" t="str">
            <v>0101OF</v>
          </cell>
        </row>
        <row r="190">
          <cell r="G190">
            <v>0</v>
          </cell>
          <cell r="H190">
            <v>0</v>
          </cell>
          <cell r="I190" t="str">
            <v>0101OF</v>
          </cell>
        </row>
        <row r="191">
          <cell r="G191">
            <v>0</v>
          </cell>
          <cell r="H191">
            <v>0</v>
          </cell>
          <cell r="I191" t="str">
            <v>0101OF</v>
          </cell>
        </row>
        <row r="192">
          <cell r="G192">
            <v>0</v>
          </cell>
          <cell r="H192">
            <v>0</v>
          </cell>
          <cell r="I192" t="str">
            <v>0101OF</v>
          </cell>
        </row>
        <row r="193">
          <cell r="G193">
            <v>0</v>
          </cell>
          <cell r="H193">
            <v>0</v>
          </cell>
          <cell r="I193" t="str">
            <v>0101OF</v>
          </cell>
        </row>
        <row r="194">
          <cell r="G194">
            <v>2</v>
          </cell>
          <cell r="H194">
            <v>5507360</v>
          </cell>
          <cell r="I194" t="str">
            <v>0101OF</v>
          </cell>
        </row>
        <row r="195">
          <cell r="G195">
            <v>0</v>
          </cell>
          <cell r="H195">
            <v>0</v>
          </cell>
          <cell r="I195" t="str">
            <v>0101OF</v>
          </cell>
        </row>
        <row r="196">
          <cell r="G196">
            <v>0</v>
          </cell>
          <cell r="H196">
            <v>0</v>
          </cell>
          <cell r="I196" t="str">
            <v>0101OF</v>
          </cell>
        </row>
        <row r="197">
          <cell r="G197">
            <v>2</v>
          </cell>
          <cell r="H197">
            <v>374342400</v>
          </cell>
          <cell r="I197" t="str">
            <v>0101OF</v>
          </cell>
        </row>
        <row r="198">
          <cell r="G198">
            <v>0</v>
          </cell>
          <cell r="H198">
            <v>0</v>
          </cell>
          <cell r="I198" t="str">
            <v>0101OF</v>
          </cell>
        </row>
        <row r="199">
          <cell r="G199">
            <v>0</v>
          </cell>
          <cell r="H199">
            <v>0</v>
          </cell>
          <cell r="I199" t="str">
            <v>0101OF</v>
          </cell>
        </row>
        <row r="200">
          <cell r="G200">
            <v>0</v>
          </cell>
          <cell r="H200">
            <v>0</v>
          </cell>
          <cell r="I200" t="str">
            <v>0101OF</v>
          </cell>
        </row>
        <row r="201">
          <cell r="G201">
            <v>0</v>
          </cell>
          <cell r="H201">
            <v>0</v>
          </cell>
          <cell r="I201" t="str">
            <v>0101OF</v>
          </cell>
        </row>
        <row r="202">
          <cell r="G202">
            <v>0</v>
          </cell>
          <cell r="H202">
            <v>0</v>
          </cell>
          <cell r="I202" t="str">
            <v>0101OF</v>
          </cell>
        </row>
        <row r="203">
          <cell r="G203">
            <v>0</v>
          </cell>
          <cell r="H203">
            <v>0</v>
          </cell>
          <cell r="I203" t="str">
            <v>0101OF</v>
          </cell>
        </row>
        <row r="204">
          <cell r="G204">
            <v>0</v>
          </cell>
          <cell r="H204">
            <v>0</v>
          </cell>
          <cell r="I204" t="str">
            <v>0101OF</v>
          </cell>
        </row>
        <row r="205">
          <cell r="G205">
            <v>4</v>
          </cell>
          <cell r="H205">
            <v>1960000</v>
          </cell>
          <cell r="I205" t="str">
            <v>0101OF</v>
          </cell>
        </row>
        <row r="206">
          <cell r="G206">
            <v>0</v>
          </cell>
          <cell r="H206">
            <v>0</v>
          </cell>
          <cell r="I206" t="str">
            <v>0101OF</v>
          </cell>
        </row>
        <row r="207">
          <cell r="G207">
            <v>0</v>
          </cell>
          <cell r="H207">
            <v>0</v>
          </cell>
          <cell r="I207" t="str">
            <v>0101OF</v>
          </cell>
        </row>
        <row r="208">
          <cell r="G208">
            <v>0</v>
          </cell>
          <cell r="H208">
            <v>0</v>
          </cell>
          <cell r="I208" t="str">
            <v>0101OF</v>
          </cell>
        </row>
        <row r="209">
          <cell r="G209">
            <v>0</v>
          </cell>
          <cell r="H209">
            <v>0</v>
          </cell>
          <cell r="I209" t="str">
            <v>0101OF</v>
          </cell>
        </row>
        <row r="210">
          <cell r="G210">
            <v>0</v>
          </cell>
          <cell r="H210">
            <v>0</v>
          </cell>
          <cell r="I210" t="str">
            <v>0101OF</v>
          </cell>
        </row>
        <row r="211">
          <cell r="G211">
            <v>0</v>
          </cell>
          <cell r="H211">
            <v>0</v>
          </cell>
          <cell r="I211" t="str">
            <v>0101OF</v>
          </cell>
        </row>
        <row r="212">
          <cell r="G212">
            <v>0</v>
          </cell>
          <cell r="H212">
            <v>0</v>
          </cell>
          <cell r="I212" t="str">
            <v>0101OF</v>
          </cell>
        </row>
        <row r="213">
          <cell r="G213">
            <v>0</v>
          </cell>
          <cell r="H213">
            <v>0</v>
          </cell>
          <cell r="I213" t="str">
            <v>0101OF</v>
          </cell>
        </row>
        <row r="214">
          <cell r="G214">
            <v>0</v>
          </cell>
          <cell r="H214">
            <v>0</v>
          </cell>
          <cell r="I214" t="str">
            <v>0101OF</v>
          </cell>
        </row>
        <row r="215">
          <cell r="G215">
            <v>0</v>
          </cell>
          <cell r="H215">
            <v>0</v>
          </cell>
          <cell r="I215" t="str">
            <v>0101OF</v>
          </cell>
        </row>
        <row r="216">
          <cell r="G216">
            <v>0</v>
          </cell>
          <cell r="H216">
            <v>0</v>
          </cell>
          <cell r="I216" t="str">
            <v>0101OF</v>
          </cell>
        </row>
        <row r="217">
          <cell r="G217">
            <v>0</v>
          </cell>
          <cell r="H217">
            <v>0</v>
          </cell>
          <cell r="I217" t="str">
            <v>0101OF</v>
          </cell>
        </row>
        <row r="218">
          <cell r="G218">
            <v>0</v>
          </cell>
          <cell r="H218">
            <v>0</v>
          </cell>
          <cell r="I218" t="str">
            <v>0101OF</v>
          </cell>
        </row>
        <row r="219">
          <cell r="G219">
            <v>0</v>
          </cell>
          <cell r="H219">
            <v>0</v>
          </cell>
          <cell r="I219" t="str">
            <v>0101OF</v>
          </cell>
        </row>
        <row r="220">
          <cell r="G220">
            <v>0</v>
          </cell>
          <cell r="H220">
            <v>0</v>
          </cell>
          <cell r="I220" t="str">
            <v>0101OF</v>
          </cell>
        </row>
        <row r="221">
          <cell r="G221">
            <v>0</v>
          </cell>
          <cell r="H221">
            <v>0</v>
          </cell>
          <cell r="I221" t="str">
            <v>0101OF</v>
          </cell>
        </row>
        <row r="222">
          <cell r="G222">
            <v>0</v>
          </cell>
          <cell r="H222">
            <v>0</v>
          </cell>
          <cell r="I222" t="str">
            <v>0101OF</v>
          </cell>
        </row>
        <row r="223">
          <cell r="G223">
            <v>0</v>
          </cell>
          <cell r="H223">
            <v>0</v>
          </cell>
          <cell r="I223" t="str">
            <v>0101OF</v>
          </cell>
        </row>
        <row r="224">
          <cell r="G224">
            <v>0</v>
          </cell>
          <cell r="H224">
            <v>0</v>
          </cell>
          <cell r="I224" t="str">
            <v>0101OF</v>
          </cell>
        </row>
        <row r="225">
          <cell r="G225">
            <v>0</v>
          </cell>
          <cell r="H225">
            <v>0</v>
          </cell>
          <cell r="I225" t="str">
            <v>0101OF</v>
          </cell>
        </row>
        <row r="226">
          <cell r="G226">
            <v>0</v>
          </cell>
          <cell r="H226">
            <v>0</v>
          </cell>
          <cell r="I226" t="str">
            <v>0101OF</v>
          </cell>
        </row>
        <row r="227">
          <cell r="G227">
            <v>0</v>
          </cell>
          <cell r="H227">
            <v>0</v>
          </cell>
          <cell r="I227" t="str">
            <v>0101OF</v>
          </cell>
        </row>
        <row r="228">
          <cell r="G228">
            <v>0</v>
          </cell>
          <cell r="H228">
            <v>0</v>
          </cell>
          <cell r="I228" t="str">
            <v>0101OF</v>
          </cell>
        </row>
        <row r="229">
          <cell r="G229">
            <v>0</v>
          </cell>
          <cell r="H229">
            <v>0</v>
          </cell>
          <cell r="I229" t="str">
            <v>0101OF</v>
          </cell>
        </row>
        <row r="230">
          <cell r="G230">
            <v>0</v>
          </cell>
          <cell r="H230">
            <v>0</v>
          </cell>
          <cell r="I230" t="str">
            <v>0101OF</v>
          </cell>
        </row>
        <row r="231">
          <cell r="G231">
            <v>0</v>
          </cell>
          <cell r="H231">
            <v>0</v>
          </cell>
          <cell r="I231" t="str">
            <v>0101OF</v>
          </cell>
        </row>
        <row r="232">
          <cell r="G232">
            <v>0</v>
          </cell>
          <cell r="H232">
            <v>0</v>
          </cell>
          <cell r="I232" t="str">
            <v>0101OF</v>
          </cell>
        </row>
        <row r="233">
          <cell r="G233">
            <v>0</v>
          </cell>
          <cell r="H233">
            <v>0</v>
          </cell>
          <cell r="I233" t="str">
            <v>0101OF</v>
          </cell>
        </row>
        <row r="234">
          <cell r="G234">
            <v>0</v>
          </cell>
          <cell r="H234">
            <v>0</v>
          </cell>
          <cell r="I234" t="str">
            <v>0101OF</v>
          </cell>
        </row>
        <row r="235">
          <cell r="G235">
            <v>0</v>
          </cell>
          <cell r="H235">
            <v>0</v>
          </cell>
          <cell r="I235" t="str">
            <v>0101OF</v>
          </cell>
        </row>
        <row r="236">
          <cell r="G236">
            <v>0</v>
          </cell>
          <cell r="H236">
            <v>0</v>
          </cell>
          <cell r="I236" t="str">
            <v>0101OF</v>
          </cell>
        </row>
        <row r="237">
          <cell r="G237">
            <v>0</v>
          </cell>
          <cell r="H237">
            <v>0</v>
          </cell>
          <cell r="I237" t="str">
            <v>0101OF</v>
          </cell>
        </row>
        <row r="238">
          <cell r="G238">
            <v>0</v>
          </cell>
          <cell r="H238">
            <v>0</v>
          </cell>
          <cell r="I238" t="str">
            <v>0101OF</v>
          </cell>
        </row>
        <row r="239">
          <cell r="G239">
            <v>0</v>
          </cell>
          <cell r="H239">
            <v>0</v>
          </cell>
          <cell r="I239" t="str">
            <v>0101OF</v>
          </cell>
        </row>
        <row r="240">
          <cell r="G240">
            <v>0</v>
          </cell>
          <cell r="H240">
            <v>0</v>
          </cell>
          <cell r="I240" t="str">
            <v>0101OF</v>
          </cell>
        </row>
        <row r="241">
          <cell r="G241">
            <v>0</v>
          </cell>
          <cell r="H241">
            <v>0</v>
          </cell>
          <cell r="I241" t="str">
            <v>0101OF</v>
          </cell>
        </row>
        <row r="242">
          <cell r="G242">
            <v>0</v>
          </cell>
          <cell r="H242">
            <v>0</v>
          </cell>
          <cell r="I242" t="str">
            <v>0101OF</v>
          </cell>
        </row>
        <row r="243">
          <cell r="G243">
            <v>0</v>
          </cell>
          <cell r="H243">
            <v>0</v>
          </cell>
          <cell r="I243" t="str">
            <v>0101OF</v>
          </cell>
        </row>
        <row r="244">
          <cell r="G244">
            <v>0</v>
          </cell>
          <cell r="H244">
            <v>0</v>
          </cell>
          <cell r="I244" t="str">
            <v>0101OF</v>
          </cell>
        </row>
        <row r="245">
          <cell r="G245">
            <v>0</v>
          </cell>
          <cell r="H245">
            <v>0</v>
          </cell>
          <cell r="I245" t="str">
            <v>0101OF</v>
          </cell>
        </row>
        <row r="246">
          <cell r="G246">
            <v>0</v>
          </cell>
          <cell r="H246">
            <v>0</v>
          </cell>
          <cell r="I246" t="str">
            <v>0101OF</v>
          </cell>
        </row>
        <row r="247">
          <cell r="G247">
            <v>0</v>
          </cell>
          <cell r="H247">
            <v>0</v>
          </cell>
          <cell r="I247" t="str">
            <v>0101</v>
          </cell>
        </row>
        <row r="248">
          <cell r="G248">
            <v>0</v>
          </cell>
          <cell r="H248">
            <v>0</v>
          </cell>
          <cell r="I248" t="str">
            <v>0101</v>
          </cell>
        </row>
        <row r="249">
          <cell r="G249">
            <v>0</v>
          </cell>
          <cell r="H249">
            <v>0</v>
          </cell>
          <cell r="I249" t="str">
            <v>0101</v>
          </cell>
        </row>
        <row r="250">
          <cell r="G250">
            <v>0</v>
          </cell>
          <cell r="H250">
            <v>0</v>
          </cell>
          <cell r="I250" t="str">
            <v>0101</v>
          </cell>
        </row>
        <row r="251">
          <cell r="G251">
            <v>173</v>
          </cell>
          <cell r="H251">
            <v>173</v>
          </cell>
          <cell r="I251" t="str">
            <v>0101TER</v>
          </cell>
        </row>
        <row r="252">
          <cell r="G252">
            <v>14</v>
          </cell>
          <cell r="H252">
            <v>14</v>
          </cell>
          <cell r="I252" t="str">
            <v>0101TER</v>
          </cell>
        </row>
        <row r="253">
          <cell r="G253">
            <v>70</v>
          </cell>
          <cell r="H253">
            <v>70</v>
          </cell>
          <cell r="I253" t="str">
            <v>0101TER</v>
          </cell>
        </row>
        <row r="254">
          <cell r="G254">
            <v>842</v>
          </cell>
          <cell r="H254">
            <v>842</v>
          </cell>
          <cell r="I254" t="str">
            <v>0101TER</v>
          </cell>
        </row>
        <row r="255">
          <cell r="G255">
            <v>0</v>
          </cell>
          <cell r="H255">
            <v>0</v>
          </cell>
          <cell r="I255" t="str">
            <v>0101TER</v>
          </cell>
        </row>
        <row r="256">
          <cell r="G256">
            <v>0</v>
          </cell>
          <cell r="H256">
            <v>0</v>
          </cell>
          <cell r="I256" t="str">
            <v>0101TER</v>
          </cell>
        </row>
        <row r="257">
          <cell r="G257">
            <v>0</v>
          </cell>
          <cell r="H257">
            <v>0</v>
          </cell>
          <cell r="I257" t="str">
            <v>0101TER</v>
          </cell>
        </row>
        <row r="258">
          <cell r="G258">
            <v>62</v>
          </cell>
          <cell r="H258">
            <v>0</v>
          </cell>
          <cell r="I258" t="str">
            <v>0101SPR</v>
          </cell>
        </row>
        <row r="259">
          <cell r="G259">
            <v>156</v>
          </cell>
          <cell r="H259">
            <v>0</v>
          </cell>
          <cell r="I259" t="str">
            <v>0101SPR</v>
          </cell>
        </row>
        <row r="260">
          <cell r="G260">
            <v>76</v>
          </cell>
          <cell r="H260">
            <v>0</v>
          </cell>
          <cell r="I260" t="str">
            <v>0101SPR</v>
          </cell>
        </row>
        <row r="261">
          <cell r="G261">
            <v>70</v>
          </cell>
          <cell r="H261">
            <v>0</v>
          </cell>
          <cell r="I261" t="str">
            <v>0101SPR</v>
          </cell>
        </row>
        <row r="262">
          <cell r="G262">
            <v>46</v>
          </cell>
          <cell r="H262">
            <v>0</v>
          </cell>
          <cell r="I262" t="str">
            <v>0101SPR</v>
          </cell>
        </row>
        <row r="263">
          <cell r="G263">
            <v>170</v>
          </cell>
          <cell r="H263">
            <v>0</v>
          </cell>
          <cell r="I263" t="str">
            <v>0101SPR</v>
          </cell>
        </row>
        <row r="264">
          <cell r="G264">
            <v>114</v>
          </cell>
          <cell r="H264">
            <v>0</v>
          </cell>
          <cell r="I264" t="str">
            <v>0101SPR</v>
          </cell>
        </row>
        <row r="265">
          <cell r="G265">
            <v>1161</v>
          </cell>
          <cell r="H265">
            <v>0</v>
          </cell>
          <cell r="I265" t="str">
            <v>0101SPR</v>
          </cell>
        </row>
        <row r="266">
          <cell r="G266">
            <v>1</v>
          </cell>
          <cell r="H266">
            <v>0</v>
          </cell>
          <cell r="I266" t="str">
            <v>0101SPR</v>
          </cell>
        </row>
        <row r="267">
          <cell r="G267">
            <v>1</v>
          </cell>
          <cell r="H267">
            <v>0</v>
          </cell>
          <cell r="I267" t="str">
            <v>0101SPR</v>
          </cell>
        </row>
        <row r="268">
          <cell r="G268">
            <v>1</v>
          </cell>
          <cell r="H268">
            <v>0</v>
          </cell>
          <cell r="I268" t="str">
            <v>0101SPR</v>
          </cell>
        </row>
        <row r="269">
          <cell r="G269">
            <v>36</v>
          </cell>
          <cell r="H269">
            <v>0</v>
          </cell>
          <cell r="I269" t="str">
            <v>0101SPR</v>
          </cell>
        </row>
        <row r="270">
          <cell r="G270">
            <v>0</v>
          </cell>
          <cell r="H270">
            <v>0</v>
          </cell>
          <cell r="I270" t="str">
            <v>0101SPR</v>
          </cell>
        </row>
        <row r="271">
          <cell r="G271">
            <v>0</v>
          </cell>
          <cell r="H271">
            <v>0</v>
          </cell>
          <cell r="I271" t="str">
            <v>0101SPR</v>
          </cell>
        </row>
        <row r="272">
          <cell r="G272">
            <v>0</v>
          </cell>
          <cell r="H272">
            <v>0</v>
          </cell>
          <cell r="I272" t="str">
            <v>0101SPR</v>
          </cell>
        </row>
        <row r="273">
          <cell r="G273">
            <v>0</v>
          </cell>
          <cell r="H273">
            <v>0</v>
          </cell>
          <cell r="I273" t="str">
            <v>0101SPR</v>
          </cell>
        </row>
        <row r="274">
          <cell r="G274">
            <v>1705</v>
          </cell>
          <cell r="H274">
            <v>0</v>
          </cell>
          <cell r="I274" t="str">
            <v>0101SPR</v>
          </cell>
        </row>
        <row r="275">
          <cell r="G275">
            <v>10</v>
          </cell>
          <cell r="H275">
            <v>0</v>
          </cell>
          <cell r="I275" t="str">
            <v>0101SPR</v>
          </cell>
        </row>
        <row r="276">
          <cell r="G276">
            <v>0</v>
          </cell>
          <cell r="H276">
            <v>0</v>
          </cell>
          <cell r="I276" t="str">
            <v>0101SPR</v>
          </cell>
        </row>
        <row r="277">
          <cell r="G277">
            <v>0</v>
          </cell>
          <cell r="H277">
            <v>0</v>
          </cell>
          <cell r="I277" t="str">
            <v>0101SPR</v>
          </cell>
        </row>
        <row r="278">
          <cell r="G278">
            <v>0</v>
          </cell>
          <cell r="H278">
            <v>0</v>
          </cell>
          <cell r="I278" t="str">
            <v>0101SPR</v>
          </cell>
        </row>
        <row r="279">
          <cell r="G279">
            <v>0</v>
          </cell>
          <cell r="H279">
            <v>0</v>
          </cell>
          <cell r="I279" t="str">
            <v>0101SPR</v>
          </cell>
        </row>
        <row r="280">
          <cell r="G280">
            <v>0</v>
          </cell>
          <cell r="H280">
            <v>0</v>
          </cell>
          <cell r="I280" t="str">
            <v>0101SPR</v>
          </cell>
        </row>
        <row r="281">
          <cell r="G281">
            <v>0</v>
          </cell>
          <cell r="H281">
            <v>0</v>
          </cell>
          <cell r="I281" t="str">
            <v>0101SPR</v>
          </cell>
        </row>
        <row r="282">
          <cell r="G282">
            <v>0</v>
          </cell>
          <cell r="H282">
            <v>0</v>
          </cell>
          <cell r="I282" t="str">
            <v>0101SPR</v>
          </cell>
        </row>
        <row r="283">
          <cell r="G283">
            <v>0</v>
          </cell>
          <cell r="H283">
            <v>0</v>
          </cell>
          <cell r="I283" t="str">
            <v>0101SPR</v>
          </cell>
        </row>
        <row r="284">
          <cell r="G284">
            <v>0</v>
          </cell>
          <cell r="H284">
            <v>0</v>
          </cell>
          <cell r="I284" t="str">
            <v>0101SPR</v>
          </cell>
        </row>
        <row r="285">
          <cell r="G285">
            <v>0</v>
          </cell>
          <cell r="H285">
            <v>0</v>
          </cell>
          <cell r="I285" t="str">
            <v>0101SPR</v>
          </cell>
        </row>
        <row r="286">
          <cell r="G286">
            <v>0</v>
          </cell>
          <cell r="H286">
            <v>0</v>
          </cell>
          <cell r="I286" t="str">
            <v>0101SPR</v>
          </cell>
        </row>
        <row r="287">
          <cell r="G287">
            <v>0</v>
          </cell>
          <cell r="H287">
            <v>0</v>
          </cell>
          <cell r="I287" t="str">
            <v>0101SPR</v>
          </cell>
        </row>
        <row r="288">
          <cell r="G288">
            <v>0</v>
          </cell>
          <cell r="H288">
            <v>0</v>
          </cell>
          <cell r="I288" t="str">
            <v>0101SPR</v>
          </cell>
        </row>
        <row r="289">
          <cell r="G289">
            <v>0</v>
          </cell>
          <cell r="H289">
            <v>0</v>
          </cell>
          <cell r="I289" t="str">
            <v>0101SPR</v>
          </cell>
        </row>
        <row r="290">
          <cell r="G290">
            <v>0</v>
          </cell>
          <cell r="H290">
            <v>0</v>
          </cell>
          <cell r="I290" t="str">
            <v>0101SPR</v>
          </cell>
        </row>
        <row r="291">
          <cell r="G291">
            <v>0</v>
          </cell>
          <cell r="H291">
            <v>0</v>
          </cell>
          <cell r="I291" t="str">
            <v>0101SPR</v>
          </cell>
        </row>
        <row r="292">
          <cell r="G292">
            <v>0</v>
          </cell>
          <cell r="H292">
            <v>0</v>
          </cell>
          <cell r="I292" t="str">
            <v>0101SPR</v>
          </cell>
        </row>
        <row r="293">
          <cell r="G293">
            <v>0</v>
          </cell>
          <cell r="H293">
            <v>0</v>
          </cell>
          <cell r="I293" t="str">
            <v>0101SPR</v>
          </cell>
        </row>
        <row r="294">
          <cell r="G294">
            <v>0</v>
          </cell>
          <cell r="H294">
            <v>0</v>
          </cell>
          <cell r="I294" t="str">
            <v>0101SPR</v>
          </cell>
        </row>
        <row r="295">
          <cell r="G295">
            <v>0</v>
          </cell>
          <cell r="H295">
            <v>0</v>
          </cell>
          <cell r="I295" t="str">
            <v>0101SPR</v>
          </cell>
        </row>
        <row r="296">
          <cell r="G296">
            <v>0</v>
          </cell>
          <cell r="H296">
            <v>0</v>
          </cell>
          <cell r="I296" t="str">
            <v>0101SPR</v>
          </cell>
        </row>
        <row r="297">
          <cell r="G297">
            <v>0</v>
          </cell>
          <cell r="H297">
            <v>0</v>
          </cell>
          <cell r="I297" t="str">
            <v>0101SPR</v>
          </cell>
        </row>
        <row r="298">
          <cell r="G298">
            <v>0</v>
          </cell>
          <cell r="H298">
            <v>0</v>
          </cell>
          <cell r="I298" t="str">
            <v>0101SPR</v>
          </cell>
        </row>
        <row r="299">
          <cell r="G299">
            <v>0</v>
          </cell>
          <cell r="H299">
            <v>0</v>
          </cell>
          <cell r="I299" t="str">
            <v>0101SPR</v>
          </cell>
        </row>
        <row r="300">
          <cell r="G300">
            <v>0</v>
          </cell>
          <cell r="H300">
            <v>0</v>
          </cell>
          <cell r="I300" t="str">
            <v>0101SPR</v>
          </cell>
        </row>
        <row r="301">
          <cell r="G301">
            <v>0</v>
          </cell>
          <cell r="H301">
            <v>0</v>
          </cell>
          <cell r="I301" t="str">
            <v>0101SPR</v>
          </cell>
        </row>
        <row r="302">
          <cell r="G302">
            <v>0</v>
          </cell>
          <cell r="H302">
            <v>0</v>
          </cell>
          <cell r="I302" t="str">
            <v>0101SPR</v>
          </cell>
        </row>
        <row r="303">
          <cell r="G303">
            <v>0</v>
          </cell>
          <cell r="H303">
            <v>0</v>
          </cell>
          <cell r="I303" t="str">
            <v>0101SPR</v>
          </cell>
        </row>
        <row r="304">
          <cell r="G304">
            <v>0</v>
          </cell>
          <cell r="H304">
            <v>0</v>
          </cell>
          <cell r="I304" t="str">
            <v>0101SPR</v>
          </cell>
        </row>
        <row r="305">
          <cell r="G305">
            <v>0</v>
          </cell>
          <cell r="H305">
            <v>0</v>
          </cell>
          <cell r="I305" t="str">
            <v>0101SPR</v>
          </cell>
        </row>
        <row r="306">
          <cell r="G306">
            <v>0</v>
          </cell>
          <cell r="H306">
            <v>0</v>
          </cell>
          <cell r="I306" t="str">
            <v>0101SPR</v>
          </cell>
        </row>
        <row r="307">
          <cell r="G307">
            <v>0</v>
          </cell>
          <cell r="H307">
            <v>0</v>
          </cell>
          <cell r="I307" t="str">
            <v>0101SPR</v>
          </cell>
        </row>
        <row r="308">
          <cell r="G308">
            <v>0</v>
          </cell>
          <cell r="H308">
            <v>0</v>
          </cell>
          <cell r="I308" t="str">
            <v>0101SPR</v>
          </cell>
        </row>
        <row r="309">
          <cell r="G309">
            <v>0</v>
          </cell>
          <cell r="H309">
            <v>0</v>
          </cell>
          <cell r="I309" t="str">
            <v>0101SPR</v>
          </cell>
        </row>
        <row r="310">
          <cell r="G310">
            <v>0</v>
          </cell>
          <cell r="H310">
            <v>0</v>
          </cell>
          <cell r="I310" t="str">
            <v>0101SPR</v>
          </cell>
        </row>
        <row r="311">
          <cell r="G311">
            <v>0</v>
          </cell>
          <cell r="H311">
            <v>0</v>
          </cell>
          <cell r="I311" t="str">
            <v>0101SPR</v>
          </cell>
        </row>
        <row r="312">
          <cell r="G312">
            <v>0</v>
          </cell>
          <cell r="H312">
            <v>0</v>
          </cell>
          <cell r="I312" t="str">
            <v>0101SPR</v>
          </cell>
        </row>
        <row r="313">
          <cell r="G313">
            <v>0</v>
          </cell>
          <cell r="H313">
            <v>0</v>
          </cell>
          <cell r="I313" t="str">
            <v>0101SPR</v>
          </cell>
        </row>
        <row r="314">
          <cell r="G314">
            <v>0</v>
          </cell>
          <cell r="H314">
            <v>0</v>
          </cell>
          <cell r="I314" t="str">
            <v>0101SPR</v>
          </cell>
        </row>
        <row r="315">
          <cell r="G315">
            <v>0</v>
          </cell>
          <cell r="H315">
            <v>0</v>
          </cell>
          <cell r="I315" t="str">
            <v>0101SPR</v>
          </cell>
        </row>
        <row r="316">
          <cell r="G316">
            <v>0</v>
          </cell>
          <cell r="H316">
            <v>0</v>
          </cell>
          <cell r="I316" t="str">
            <v>0101SPR</v>
          </cell>
        </row>
        <row r="317">
          <cell r="G317">
            <v>0</v>
          </cell>
          <cell r="H317">
            <v>0</v>
          </cell>
          <cell r="I317" t="str">
            <v>0101SPR</v>
          </cell>
        </row>
        <row r="318">
          <cell r="G318">
            <v>0</v>
          </cell>
          <cell r="H318">
            <v>0</v>
          </cell>
          <cell r="I318" t="str">
            <v>0101SPR</v>
          </cell>
        </row>
        <row r="319">
          <cell r="G319">
            <v>0</v>
          </cell>
          <cell r="H319">
            <v>0</v>
          </cell>
          <cell r="I319" t="str">
            <v>0101SPR</v>
          </cell>
        </row>
        <row r="320">
          <cell r="G320">
            <v>0</v>
          </cell>
          <cell r="H320">
            <v>0</v>
          </cell>
          <cell r="I320" t="str">
            <v>0101SPR</v>
          </cell>
        </row>
        <row r="321">
          <cell r="G321">
            <v>0</v>
          </cell>
          <cell r="H321">
            <v>0</v>
          </cell>
          <cell r="I321" t="str">
            <v>0101SPR</v>
          </cell>
        </row>
        <row r="322">
          <cell r="G322">
            <v>0</v>
          </cell>
          <cell r="H322">
            <v>0</v>
          </cell>
          <cell r="I322" t="str">
            <v>0101SPR</v>
          </cell>
        </row>
        <row r="323">
          <cell r="G323">
            <v>0</v>
          </cell>
          <cell r="H323">
            <v>0</v>
          </cell>
          <cell r="I323" t="str">
            <v>0101SPR</v>
          </cell>
        </row>
        <row r="324">
          <cell r="G324">
            <v>0</v>
          </cell>
          <cell r="H324">
            <v>0</v>
          </cell>
          <cell r="I324" t="str">
            <v>0101SPR</v>
          </cell>
        </row>
        <row r="325">
          <cell r="G325">
            <v>0</v>
          </cell>
          <cell r="H325">
            <v>0</v>
          </cell>
          <cell r="I325" t="str">
            <v>0101SPR</v>
          </cell>
        </row>
        <row r="326">
          <cell r="G326">
            <v>0</v>
          </cell>
          <cell r="H326">
            <v>0</v>
          </cell>
          <cell r="I326" t="str">
            <v>0101SPR</v>
          </cell>
        </row>
        <row r="327">
          <cell r="G327">
            <v>0</v>
          </cell>
          <cell r="H327">
            <v>0</v>
          </cell>
          <cell r="I327" t="str">
            <v>0101SPR</v>
          </cell>
        </row>
        <row r="328">
          <cell r="G328">
            <v>0</v>
          </cell>
          <cell r="H328">
            <v>0</v>
          </cell>
          <cell r="I328" t="str">
            <v>0101SPR</v>
          </cell>
        </row>
        <row r="329">
          <cell r="G329">
            <v>0</v>
          </cell>
          <cell r="H329">
            <v>0</v>
          </cell>
          <cell r="I329" t="str">
            <v>0101SPR</v>
          </cell>
        </row>
        <row r="330">
          <cell r="G330">
            <v>0</v>
          </cell>
          <cell r="H330">
            <v>0</v>
          </cell>
          <cell r="I330" t="str">
            <v>0101SPR</v>
          </cell>
        </row>
        <row r="331">
          <cell r="G331">
            <v>0</v>
          </cell>
          <cell r="H331">
            <v>0</v>
          </cell>
          <cell r="I331" t="str">
            <v>0101SPR</v>
          </cell>
        </row>
        <row r="332">
          <cell r="G332">
            <v>0</v>
          </cell>
          <cell r="H332">
            <v>0</v>
          </cell>
          <cell r="I332" t="str">
            <v>0101SPR</v>
          </cell>
        </row>
        <row r="333">
          <cell r="G333">
            <v>0</v>
          </cell>
          <cell r="H333">
            <v>0</v>
          </cell>
          <cell r="I333" t="str">
            <v>0101SPR</v>
          </cell>
        </row>
        <row r="334">
          <cell r="G334">
            <v>0</v>
          </cell>
          <cell r="H334">
            <v>0</v>
          </cell>
          <cell r="I334" t="str">
            <v>0101SPR</v>
          </cell>
        </row>
        <row r="335">
          <cell r="G335">
            <v>0</v>
          </cell>
          <cell r="H335">
            <v>0</v>
          </cell>
          <cell r="I335" t="str">
            <v>0101SPR</v>
          </cell>
        </row>
        <row r="336">
          <cell r="G336">
            <v>0</v>
          </cell>
          <cell r="H336">
            <v>0</v>
          </cell>
          <cell r="I336" t="str">
            <v>0101SPR</v>
          </cell>
        </row>
        <row r="337">
          <cell r="G337">
            <v>0</v>
          </cell>
          <cell r="H337">
            <v>0</v>
          </cell>
          <cell r="I337" t="str">
            <v>0101SPR</v>
          </cell>
        </row>
        <row r="338">
          <cell r="G338">
            <v>0</v>
          </cell>
          <cell r="H338">
            <v>0</v>
          </cell>
          <cell r="I338" t="str">
            <v>0101SPR</v>
          </cell>
        </row>
        <row r="339">
          <cell r="G339">
            <v>0</v>
          </cell>
          <cell r="H339">
            <v>0</v>
          </cell>
          <cell r="I339" t="str">
            <v>0101SPR</v>
          </cell>
        </row>
        <row r="340">
          <cell r="G340">
            <v>0</v>
          </cell>
          <cell r="H340">
            <v>0</v>
          </cell>
          <cell r="I340" t="str">
            <v>0101SPR</v>
          </cell>
        </row>
        <row r="341">
          <cell r="G341">
            <v>0</v>
          </cell>
          <cell r="H341">
            <v>0</v>
          </cell>
          <cell r="I341" t="str">
            <v>0101SPR</v>
          </cell>
        </row>
        <row r="342">
          <cell r="G342">
            <v>0</v>
          </cell>
          <cell r="H342">
            <v>0</v>
          </cell>
          <cell r="I342" t="str">
            <v>0101SPR</v>
          </cell>
        </row>
        <row r="343">
          <cell r="G343">
            <v>0</v>
          </cell>
          <cell r="H343">
            <v>0</v>
          </cell>
          <cell r="I343" t="str">
            <v>0101SPR</v>
          </cell>
        </row>
        <row r="344">
          <cell r="G344">
            <v>0</v>
          </cell>
          <cell r="H344">
            <v>0</v>
          </cell>
          <cell r="I344" t="str">
            <v>0101SPR</v>
          </cell>
        </row>
        <row r="345">
          <cell r="G345">
            <v>0</v>
          </cell>
          <cell r="H345">
            <v>0</v>
          </cell>
          <cell r="I345" t="str">
            <v>0101SPR</v>
          </cell>
        </row>
        <row r="346">
          <cell r="G346">
            <v>0</v>
          </cell>
          <cell r="H346">
            <v>0</v>
          </cell>
          <cell r="I346" t="str">
            <v>0101SPR</v>
          </cell>
        </row>
        <row r="347">
          <cell r="G347">
            <v>0</v>
          </cell>
          <cell r="H347">
            <v>0</v>
          </cell>
          <cell r="I347" t="str">
            <v>0101SPR</v>
          </cell>
        </row>
        <row r="348">
          <cell r="G348">
            <v>0</v>
          </cell>
          <cell r="H348">
            <v>0</v>
          </cell>
          <cell r="I348" t="str">
            <v>0101SPR</v>
          </cell>
        </row>
        <row r="349">
          <cell r="G349">
            <v>0</v>
          </cell>
          <cell r="H349">
            <v>0</v>
          </cell>
          <cell r="I349" t="str">
            <v>0101SPR</v>
          </cell>
        </row>
        <row r="350">
          <cell r="G350">
            <v>0</v>
          </cell>
          <cell r="H350">
            <v>0</v>
          </cell>
          <cell r="I350" t="str">
            <v>0101SPR</v>
          </cell>
        </row>
        <row r="351">
          <cell r="G351">
            <v>0</v>
          </cell>
          <cell r="H351">
            <v>0</v>
          </cell>
          <cell r="I351" t="str">
            <v>0101SPR</v>
          </cell>
        </row>
        <row r="352">
          <cell r="G352">
            <v>0</v>
          </cell>
          <cell r="H352">
            <v>0</v>
          </cell>
          <cell r="I352" t="str">
            <v>0101SPR</v>
          </cell>
        </row>
        <row r="353">
          <cell r="G353">
            <v>0</v>
          </cell>
          <cell r="H353">
            <v>0</v>
          </cell>
          <cell r="I353" t="str">
            <v>0101SPR</v>
          </cell>
        </row>
        <row r="354">
          <cell r="G354">
            <v>0</v>
          </cell>
          <cell r="H354">
            <v>0</v>
          </cell>
          <cell r="I354" t="str">
            <v>0101SPR</v>
          </cell>
        </row>
        <row r="355">
          <cell r="G355">
            <v>0</v>
          </cell>
          <cell r="H355">
            <v>0</v>
          </cell>
          <cell r="I355" t="str">
            <v>0101SPR</v>
          </cell>
        </row>
        <row r="356">
          <cell r="G356">
            <v>4</v>
          </cell>
          <cell r="H356">
            <v>0</v>
          </cell>
          <cell r="I356" t="str">
            <v>0101SPR</v>
          </cell>
        </row>
        <row r="357">
          <cell r="G357">
            <v>24</v>
          </cell>
          <cell r="H357">
            <v>0</v>
          </cell>
          <cell r="I357" t="str">
            <v>0101SPR</v>
          </cell>
        </row>
        <row r="358">
          <cell r="G358">
            <v>12</v>
          </cell>
          <cell r="H358">
            <v>0</v>
          </cell>
          <cell r="I358" t="str">
            <v>0101SPR</v>
          </cell>
        </row>
        <row r="359">
          <cell r="G359">
            <v>4</v>
          </cell>
          <cell r="H359">
            <v>0</v>
          </cell>
          <cell r="I359" t="str">
            <v>0101SPR</v>
          </cell>
        </row>
        <row r="360">
          <cell r="G360">
            <v>0</v>
          </cell>
          <cell r="H360">
            <v>0</v>
          </cell>
          <cell r="I360" t="str">
            <v>0101SPR</v>
          </cell>
        </row>
        <row r="361">
          <cell r="G361">
            <v>2</v>
          </cell>
          <cell r="H361">
            <v>0</v>
          </cell>
          <cell r="I361" t="str">
            <v>0101SPR</v>
          </cell>
        </row>
        <row r="362">
          <cell r="G362">
            <v>6</v>
          </cell>
          <cell r="H362">
            <v>0</v>
          </cell>
          <cell r="I362" t="str">
            <v>0101SPR</v>
          </cell>
        </row>
        <row r="363">
          <cell r="G363">
            <v>0</v>
          </cell>
          <cell r="H363">
            <v>0</v>
          </cell>
          <cell r="I363" t="str">
            <v>0101SPR</v>
          </cell>
        </row>
        <row r="364">
          <cell r="G364">
            <v>0</v>
          </cell>
          <cell r="H364">
            <v>0</v>
          </cell>
          <cell r="I364" t="str">
            <v>0101SPR</v>
          </cell>
        </row>
        <row r="365">
          <cell r="G365">
            <v>0</v>
          </cell>
          <cell r="H365">
            <v>0</v>
          </cell>
          <cell r="I365" t="str">
            <v>0101SPR</v>
          </cell>
        </row>
        <row r="366">
          <cell r="G366">
            <v>0</v>
          </cell>
          <cell r="H366">
            <v>0</v>
          </cell>
          <cell r="I366" t="str">
            <v>0101SPR</v>
          </cell>
        </row>
        <row r="367">
          <cell r="G367">
            <v>0</v>
          </cell>
          <cell r="H367">
            <v>0</v>
          </cell>
          <cell r="I367" t="str">
            <v>0101SPR</v>
          </cell>
        </row>
        <row r="368">
          <cell r="G368">
            <v>0</v>
          </cell>
          <cell r="H368">
            <v>0</v>
          </cell>
          <cell r="I368" t="str">
            <v>0101SPR</v>
          </cell>
        </row>
        <row r="369">
          <cell r="G369">
            <v>0</v>
          </cell>
          <cell r="H369">
            <v>0</v>
          </cell>
          <cell r="I369" t="str">
            <v>0101SPR</v>
          </cell>
        </row>
        <row r="370">
          <cell r="G370">
            <v>0</v>
          </cell>
          <cell r="H370">
            <v>0</v>
          </cell>
          <cell r="I370" t="str">
            <v>0101SPR</v>
          </cell>
        </row>
        <row r="371">
          <cell r="G371">
            <v>0</v>
          </cell>
          <cell r="H371">
            <v>0</v>
          </cell>
          <cell r="I371" t="str">
            <v>0101SPR</v>
          </cell>
        </row>
        <row r="372">
          <cell r="G372">
            <v>0</v>
          </cell>
          <cell r="H372">
            <v>0</v>
          </cell>
          <cell r="I372" t="str">
            <v>0101SPR</v>
          </cell>
        </row>
        <row r="373">
          <cell r="G373">
            <v>0</v>
          </cell>
          <cell r="H373">
            <v>0</v>
          </cell>
          <cell r="I373" t="str">
            <v>0101SPR</v>
          </cell>
        </row>
        <row r="374">
          <cell r="G374">
            <v>0</v>
          </cell>
          <cell r="H374">
            <v>0</v>
          </cell>
          <cell r="I374" t="str">
            <v>0101SPR</v>
          </cell>
        </row>
        <row r="375">
          <cell r="G375">
            <v>0</v>
          </cell>
          <cell r="H375">
            <v>0</v>
          </cell>
          <cell r="I375" t="str">
            <v>0101SPR</v>
          </cell>
        </row>
        <row r="376">
          <cell r="G376">
            <v>0</v>
          </cell>
          <cell r="H376">
            <v>0</v>
          </cell>
          <cell r="I376" t="str">
            <v>0101SPR</v>
          </cell>
        </row>
        <row r="377">
          <cell r="G377">
            <v>0</v>
          </cell>
          <cell r="H377">
            <v>0</v>
          </cell>
          <cell r="I377" t="str">
            <v>0101SPR</v>
          </cell>
        </row>
        <row r="378">
          <cell r="G378">
            <v>0</v>
          </cell>
          <cell r="H378">
            <v>0</v>
          </cell>
          <cell r="I378" t="str">
            <v>0101SPR</v>
          </cell>
        </row>
        <row r="379">
          <cell r="G379">
            <v>0</v>
          </cell>
          <cell r="H379">
            <v>0</v>
          </cell>
          <cell r="I379" t="str">
            <v>0101SPR</v>
          </cell>
        </row>
        <row r="380">
          <cell r="G380">
            <v>0</v>
          </cell>
          <cell r="H380">
            <v>0</v>
          </cell>
          <cell r="I380" t="str">
            <v>0101SPR</v>
          </cell>
        </row>
        <row r="381">
          <cell r="G381">
            <v>0</v>
          </cell>
          <cell r="H381">
            <v>0</v>
          </cell>
          <cell r="I381" t="str">
            <v>0101SPR</v>
          </cell>
        </row>
        <row r="382">
          <cell r="G382">
            <v>0</v>
          </cell>
          <cell r="H382">
            <v>0</v>
          </cell>
          <cell r="I382" t="str">
            <v>0101SPR</v>
          </cell>
        </row>
        <row r="383">
          <cell r="G383">
            <v>0</v>
          </cell>
          <cell r="H383">
            <v>0</v>
          </cell>
          <cell r="I383" t="str">
            <v>0101SPR</v>
          </cell>
        </row>
        <row r="384">
          <cell r="G384">
            <v>0</v>
          </cell>
          <cell r="H384">
            <v>0</v>
          </cell>
          <cell r="I384" t="str">
            <v>0101SPR</v>
          </cell>
        </row>
        <row r="385">
          <cell r="G385">
            <v>0</v>
          </cell>
          <cell r="H385">
            <v>0</v>
          </cell>
          <cell r="I385" t="str">
            <v>0101SPR</v>
          </cell>
        </row>
        <row r="386">
          <cell r="G386">
            <v>0</v>
          </cell>
          <cell r="H386">
            <v>0</v>
          </cell>
          <cell r="I386" t="str">
            <v>0101SPR</v>
          </cell>
        </row>
        <row r="387">
          <cell r="G387">
            <v>0</v>
          </cell>
          <cell r="H387">
            <v>0</v>
          </cell>
          <cell r="I387" t="str">
            <v>0101SPR</v>
          </cell>
        </row>
        <row r="388">
          <cell r="G388">
            <v>0</v>
          </cell>
          <cell r="H388">
            <v>0</v>
          </cell>
          <cell r="I388" t="str">
            <v>0101SPR</v>
          </cell>
        </row>
        <row r="389">
          <cell r="G389">
            <v>0</v>
          </cell>
          <cell r="H389">
            <v>0</v>
          </cell>
          <cell r="I389" t="str">
            <v>0101SPR</v>
          </cell>
        </row>
        <row r="390">
          <cell r="G390">
            <v>0</v>
          </cell>
          <cell r="H390">
            <v>0</v>
          </cell>
          <cell r="I390" t="str">
            <v>0101SPR</v>
          </cell>
        </row>
        <row r="391">
          <cell r="G391">
            <v>0</v>
          </cell>
          <cell r="H391">
            <v>0</v>
          </cell>
          <cell r="I391" t="str">
            <v>0101SPR</v>
          </cell>
        </row>
        <row r="392">
          <cell r="G392">
            <v>0</v>
          </cell>
          <cell r="H392">
            <v>0</v>
          </cell>
          <cell r="I392" t="str">
            <v>0101SPR</v>
          </cell>
        </row>
        <row r="393">
          <cell r="G393">
            <v>0</v>
          </cell>
          <cell r="H393">
            <v>0</v>
          </cell>
          <cell r="I393" t="str">
            <v>0101SPR</v>
          </cell>
        </row>
        <row r="394">
          <cell r="G394">
            <v>0</v>
          </cell>
          <cell r="H394">
            <v>0</v>
          </cell>
          <cell r="I394" t="str">
            <v>0101SPR</v>
          </cell>
        </row>
        <row r="395">
          <cell r="G395">
            <v>0</v>
          </cell>
          <cell r="H395">
            <v>0</v>
          </cell>
          <cell r="I395" t="str">
            <v>0101SPR</v>
          </cell>
        </row>
        <row r="396">
          <cell r="G396">
            <v>0</v>
          </cell>
          <cell r="H396">
            <v>0</v>
          </cell>
          <cell r="I396" t="str">
            <v>0101SPR</v>
          </cell>
        </row>
        <row r="397">
          <cell r="G397">
            <v>0</v>
          </cell>
          <cell r="H397">
            <v>0</v>
          </cell>
          <cell r="I397" t="str">
            <v>0101SPR</v>
          </cell>
        </row>
        <row r="398">
          <cell r="G398">
            <v>0</v>
          </cell>
          <cell r="H398">
            <v>0</v>
          </cell>
          <cell r="I398" t="str">
            <v>0101SPR</v>
          </cell>
        </row>
        <row r="399">
          <cell r="G399">
            <v>0</v>
          </cell>
          <cell r="H399">
            <v>0</v>
          </cell>
          <cell r="I399" t="str">
            <v>0101SPR</v>
          </cell>
        </row>
        <row r="400">
          <cell r="G400">
            <v>0</v>
          </cell>
          <cell r="H400">
            <v>0</v>
          </cell>
          <cell r="I400" t="str">
            <v>0101SPR</v>
          </cell>
        </row>
        <row r="401">
          <cell r="G401">
            <v>0</v>
          </cell>
          <cell r="H401">
            <v>0</v>
          </cell>
          <cell r="I401" t="str">
            <v>0101SPR</v>
          </cell>
        </row>
        <row r="402">
          <cell r="G402">
            <v>0</v>
          </cell>
          <cell r="H402">
            <v>0</v>
          </cell>
          <cell r="I402" t="str">
            <v>0101SPR</v>
          </cell>
        </row>
        <row r="403">
          <cell r="G403">
            <v>0</v>
          </cell>
          <cell r="H403">
            <v>0</v>
          </cell>
          <cell r="I403" t="str">
            <v>0101SPR</v>
          </cell>
        </row>
        <row r="404">
          <cell r="G404">
            <v>0</v>
          </cell>
          <cell r="H404">
            <v>0</v>
          </cell>
          <cell r="I404" t="str">
            <v>0101SPR</v>
          </cell>
        </row>
        <row r="405">
          <cell r="G405">
            <v>0</v>
          </cell>
          <cell r="H405">
            <v>0</v>
          </cell>
          <cell r="I405" t="str">
            <v>0101SPR</v>
          </cell>
        </row>
        <row r="406">
          <cell r="G406">
            <v>0</v>
          </cell>
          <cell r="H406">
            <v>0</v>
          </cell>
          <cell r="I406" t="str">
            <v>0101SPR</v>
          </cell>
        </row>
        <row r="407">
          <cell r="G407">
            <v>8</v>
          </cell>
          <cell r="H407">
            <v>0</v>
          </cell>
          <cell r="I407" t="str">
            <v>0101SPR</v>
          </cell>
        </row>
        <row r="408">
          <cell r="G408">
            <v>0</v>
          </cell>
          <cell r="H408">
            <v>0</v>
          </cell>
          <cell r="I408" t="str">
            <v>0101SPR</v>
          </cell>
        </row>
        <row r="409">
          <cell r="G409">
            <v>0</v>
          </cell>
          <cell r="H409">
            <v>0</v>
          </cell>
          <cell r="I409" t="str">
            <v>0101SPR</v>
          </cell>
        </row>
        <row r="410">
          <cell r="G410">
            <v>0</v>
          </cell>
          <cell r="H410">
            <v>0</v>
          </cell>
          <cell r="I410" t="str">
            <v>0101SPR</v>
          </cell>
        </row>
        <row r="411">
          <cell r="G411">
            <v>0</v>
          </cell>
          <cell r="H411">
            <v>0</v>
          </cell>
          <cell r="I411" t="str">
            <v>0101SPR</v>
          </cell>
        </row>
        <row r="412">
          <cell r="G412">
            <v>0</v>
          </cell>
          <cell r="H412">
            <v>0</v>
          </cell>
          <cell r="I412" t="str">
            <v>0101SPR</v>
          </cell>
        </row>
        <row r="413">
          <cell r="G413">
            <v>0</v>
          </cell>
          <cell r="H413">
            <v>0</v>
          </cell>
          <cell r="I413" t="str">
            <v>0101SPR</v>
          </cell>
        </row>
        <row r="414">
          <cell r="G414">
            <v>0</v>
          </cell>
          <cell r="H414">
            <v>0</v>
          </cell>
          <cell r="I414" t="str">
            <v>0101SPR</v>
          </cell>
        </row>
        <row r="415">
          <cell r="G415">
            <v>0</v>
          </cell>
          <cell r="H415">
            <v>0</v>
          </cell>
          <cell r="I415" t="str">
            <v>0101SPR</v>
          </cell>
        </row>
        <row r="416">
          <cell r="G416">
            <v>0</v>
          </cell>
          <cell r="H416">
            <v>0</v>
          </cell>
          <cell r="I416" t="str">
            <v>0101SPR</v>
          </cell>
        </row>
        <row r="417">
          <cell r="G417">
            <v>0</v>
          </cell>
          <cell r="H417">
            <v>0</v>
          </cell>
          <cell r="I417" t="str">
            <v>0101SPR</v>
          </cell>
        </row>
        <row r="418">
          <cell r="G418">
            <v>0</v>
          </cell>
          <cell r="H418">
            <v>0</v>
          </cell>
          <cell r="I418" t="str">
            <v>0101SPR</v>
          </cell>
        </row>
        <row r="419">
          <cell r="G419">
            <v>0</v>
          </cell>
          <cell r="H419">
            <v>0</v>
          </cell>
          <cell r="I419" t="str">
            <v>0101SPR</v>
          </cell>
        </row>
        <row r="420">
          <cell r="G420">
            <v>228</v>
          </cell>
          <cell r="H420">
            <v>0</v>
          </cell>
          <cell r="I420" t="str">
            <v>0101SPR</v>
          </cell>
        </row>
        <row r="421">
          <cell r="G421">
            <v>140</v>
          </cell>
          <cell r="H421">
            <v>0</v>
          </cell>
          <cell r="I421" t="str">
            <v>0101SPR</v>
          </cell>
        </row>
        <row r="422">
          <cell r="G422">
            <v>16</v>
          </cell>
          <cell r="H422">
            <v>0</v>
          </cell>
          <cell r="I422" t="str">
            <v>0101SPR</v>
          </cell>
        </row>
        <row r="423">
          <cell r="G423">
            <v>12</v>
          </cell>
          <cell r="H423">
            <v>0</v>
          </cell>
          <cell r="I423" t="str">
            <v>0101SPR</v>
          </cell>
        </row>
        <row r="424">
          <cell r="G424">
            <v>21</v>
          </cell>
          <cell r="H424">
            <v>0</v>
          </cell>
          <cell r="I424" t="str">
            <v>0101SPR</v>
          </cell>
        </row>
        <row r="425">
          <cell r="G425">
            <v>26</v>
          </cell>
          <cell r="H425">
            <v>0</v>
          </cell>
          <cell r="I425" t="str">
            <v>0101SPR</v>
          </cell>
        </row>
        <row r="426">
          <cell r="G426">
            <v>6</v>
          </cell>
          <cell r="H426">
            <v>0</v>
          </cell>
          <cell r="I426" t="str">
            <v>0101SPR</v>
          </cell>
        </row>
        <row r="427">
          <cell r="G427">
            <v>0</v>
          </cell>
          <cell r="H427">
            <v>0</v>
          </cell>
          <cell r="I427" t="str">
            <v>0101SPR</v>
          </cell>
        </row>
        <row r="428">
          <cell r="G428">
            <v>0</v>
          </cell>
          <cell r="H428">
            <v>0</v>
          </cell>
          <cell r="I428" t="str">
            <v>0101SPR</v>
          </cell>
        </row>
        <row r="429">
          <cell r="G429">
            <v>0</v>
          </cell>
          <cell r="H429">
            <v>0</v>
          </cell>
          <cell r="I429" t="str">
            <v>0101SPR</v>
          </cell>
        </row>
        <row r="430">
          <cell r="G430">
            <v>0</v>
          </cell>
          <cell r="H430">
            <v>0</v>
          </cell>
          <cell r="I430" t="str">
            <v>0101SPR</v>
          </cell>
        </row>
        <row r="431">
          <cell r="G431">
            <v>0</v>
          </cell>
          <cell r="H431">
            <v>0</v>
          </cell>
          <cell r="I431" t="str">
            <v>0101SPR</v>
          </cell>
        </row>
        <row r="432">
          <cell r="G432">
            <v>0</v>
          </cell>
          <cell r="H432">
            <v>0</v>
          </cell>
          <cell r="I432" t="str">
            <v>0101SPR</v>
          </cell>
        </row>
        <row r="433">
          <cell r="G433">
            <v>0</v>
          </cell>
          <cell r="H433">
            <v>0</v>
          </cell>
          <cell r="I433" t="str">
            <v>0101SPR</v>
          </cell>
        </row>
        <row r="434">
          <cell r="G434">
            <v>0</v>
          </cell>
          <cell r="H434">
            <v>0</v>
          </cell>
          <cell r="I434" t="str">
            <v>0101SPR</v>
          </cell>
        </row>
        <row r="435">
          <cell r="G435">
            <v>0</v>
          </cell>
          <cell r="H435">
            <v>0</v>
          </cell>
          <cell r="I435" t="str">
            <v>0101SPR</v>
          </cell>
        </row>
        <row r="436">
          <cell r="G436">
            <v>3</v>
          </cell>
          <cell r="H436">
            <v>0</v>
          </cell>
          <cell r="I436" t="str">
            <v>0101SPR</v>
          </cell>
        </row>
        <row r="437">
          <cell r="G437">
            <v>126</v>
          </cell>
          <cell r="H437">
            <v>0</v>
          </cell>
          <cell r="I437" t="str">
            <v>0101SPR</v>
          </cell>
        </row>
        <row r="438">
          <cell r="G438">
            <v>0</v>
          </cell>
          <cell r="H438">
            <v>0</v>
          </cell>
          <cell r="I438" t="str">
            <v>0101SPR</v>
          </cell>
        </row>
        <row r="439">
          <cell r="G439">
            <v>0</v>
          </cell>
          <cell r="H439">
            <v>0</v>
          </cell>
          <cell r="I439" t="str">
            <v>0101SPR</v>
          </cell>
        </row>
        <row r="440">
          <cell r="G440">
            <v>0</v>
          </cell>
          <cell r="H440">
            <v>0</v>
          </cell>
          <cell r="I440" t="str">
            <v>0101SPR</v>
          </cell>
        </row>
        <row r="441">
          <cell r="G441">
            <v>0</v>
          </cell>
          <cell r="H441">
            <v>0</v>
          </cell>
          <cell r="I441" t="str">
            <v>0101SPR</v>
          </cell>
        </row>
        <row r="442">
          <cell r="G442">
            <v>0</v>
          </cell>
          <cell r="H442">
            <v>0</v>
          </cell>
          <cell r="I442" t="str">
            <v>0101SPR</v>
          </cell>
        </row>
        <row r="443">
          <cell r="G443">
            <v>0</v>
          </cell>
          <cell r="H443">
            <v>0</v>
          </cell>
          <cell r="I443" t="str">
            <v>0101SPR</v>
          </cell>
        </row>
        <row r="444">
          <cell r="G444">
            <v>0</v>
          </cell>
          <cell r="H444">
            <v>0</v>
          </cell>
          <cell r="I444" t="str">
            <v>0101SPR</v>
          </cell>
        </row>
        <row r="445">
          <cell r="G445">
            <v>0</v>
          </cell>
          <cell r="H445">
            <v>0</v>
          </cell>
          <cell r="I445" t="str">
            <v>0101SPR</v>
          </cell>
        </row>
        <row r="446">
          <cell r="G446">
            <v>0</v>
          </cell>
          <cell r="H446">
            <v>0</v>
          </cell>
          <cell r="I446" t="str">
            <v>0101SPR</v>
          </cell>
        </row>
        <row r="447">
          <cell r="G447">
            <v>0</v>
          </cell>
          <cell r="H447">
            <v>0</v>
          </cell>
          <cell r="I447" t="str">
            <v>0101SPR</v>
          </cell>
        </row>
        <row r="448">
          <cell r="G448">
            <v>0</v>
          </cell>
          <cell r="H448">
            <v>0</v>
          </cell>
          <cell r="I448" t="str">
            <v>0101SPR</v>
          </cell>
        </row>
        <row r="449">
          <cell r="G449">
            <v>0</v>
          </cell>
          <cell r="H449">
            <v>0</v>
          </cell>
          <cell r="I449" t="str">
            <v>0101SPR</v>
          </cell>
        </row>
        <row r="450">
          <cell r="G450">
            <v>0</v>
          </cell>
          <cell r="H450">
            <v>0</v>
          </cell>
          <cell r="I450" t="str">
            <v>0101SPR</v>
          </cell>
        </row>
        <row r="451">
          <cell r="G451">
            <v>0</v>
          </cell>
          <cell r="H451">
            <v>0</v>
          </cell>
          <cell r="I451" t="str">
            <v>0101SPR</v>
          </cell>
        </row>
        <row r="452">
          <cell r="G452">
            <v>0</v>
          </cell>
          <cell r="H452">
            <v>0</v>
          </cell>
          <cell r="I452" t="str">
            <v>0101SPR</v>
          </cell>
        </row>
        <row r="453">
          <cell r="G453">
            <v>0</v>
          </cell>
          <cell r="H453">
            <v>0</v>
          </cell>
          <cell r="I453" t="str">
            <v>0101SPR</v>
          </cell>
        </row>
        <row r="454">
          <cell r="G454">
            <v>0</v>
          </cell>
          <cell r="H454">
            <v>0</v>
          </cell>
          <cell r="I454" t="str">
            <v>0101SPR</v>
          </cell>
        </row>
        <row r="455">
          <cell r="G455">
            <v>0</v>
          </cell>
          <cell r="H455">
            <v>0</v>
          </cell>
          <cell r="I455" t="str">
            <v>0101SPR</v>
          </cell>
        </row>
        <row r="456">
          <cell r="G456">
            <v>0</v>
          </cell>
          <cell r="H456">
            <v>0</v>
          </cell>
          <cell r="I456" t="str">
            <v>0101SPR</v>
          </cell>
        </row>
        <row r="457">
          <cell r="G457">
            <v>0</v>
          </cell>
          <cell r="H457">
            <v>0</v>
          </cell>
          <cell r="I457" t="str">
            <v>0101SPR</v>
          </cell>
        </row>
        <row r="458">
          <cell r="G458">
            <v>0</v>
          </cell>
          <cell r="H458">
            <v>0</v>
          </cell>
          <cell r="I458" t="str">
            <v>0101SPR</v>
          </cell>
        </row>
        <row r="459">
          <cell r="G459">
            <v>0</v>
          </cell>
          <cell r="H459">
            <v>0</v>
          </cell>
          <cell r="I459" t="str">
            <v>0101SPR</v>
          </cell>
        </row>
        <row r="460">
          <cell r="G460">
            <v>0</v>
          </cell>
          <cell r="H460">
            <v>0</v>
          </cell>
          <cell r="I460" t="str">
            <v>0101SPR</v>
          </cell>
        </row>
        <row r="461">
          <cell r="G461">
            <v>0</v>
          </cell>
          <cell r="H461">
            <v>0</v>
          </cell>
          <cell r="I461" t="str">
            <v>0101SPR</v>
          </cell>
        </row>
        <row r="462">
          <cell r="G462">
            <v>0</v>
          </cell>
          <cell r="H462">
            <v>0</v>
          </cell>
          <cell r="I462" t="str">
            <v>0101SPR</v>
          </cell>
        </row>
        <row r="463">
          <cell r="G463">
            <v>0</v>
          </cell>
          <cell r="H463">
            <v>0</v>
          </cell>
          <cell r="I463" t="str">
            <v>0101SPR</v>
          </cell>
        </row>
        <row r="464">
          <cell r="G464">
            <v>0</v>
          </cell>
          <cell r="H464">
            <v>0</v>
          </cell>
          <cell r="I464" t="str">
            <v>0101SPR</v>
          </cell>
        </row>
        <row r="465">
          <cell r="G465">
            <v>0</v>
          </cell>
          <cell r="H465">
            <v>0</v>
          </cell>
          <cell r="I465" t="str">
            <v>0101SPR</v>
          </cell>
        </row>
        <row r="466">
          <cell r="G466">
            <v>0</v>
          </cell>
          <cell r="H466">
            <v>0</v>
          </cell>
          <cell r="I466" t="str">
            <v>0101SPR</v>
          </cell>
        </row>
        <row r="467">
          <cell r="G467">
            <v>0</v>
          </cell>
          <cell r="H467">
            <v>0</v>
          </cell>
          <cell r="I467" t="str">
            <v>0101SPR</v>
          </cell>
        </row>
        <row r="468">
          <cell r="G468">
            <v>0</v>
          </cell>
          <cell r="H468">
            <v>0</v>
          </cell>
          <cell r="I468" t="str">
            <v>0101SPR</v>
          </cell>
        </row>
        <row r="469">
          <cell r="G469">
            <v>0</v>
          </cell>
          <cell r="H469">
            <v>0</v>
          </cell>
          <cell r="I469" t="str">
            <v>0101SPR</v>
          </cell>
        </row>
        <row r="470">
          <cell r="G470">
            <v>0</v>
          </cell>
          <cell r="H470">
            <v>0</v>
          </cell>
          <cell r="I470" t="str">
            <v>0101SPR</v>
          </cell>
        </row>
        <row r="471">
          <cell r="G471">
            <v>0</v>
          </cell>
          <cell r="H471">
            <v>0</v>
          </cell>
          <cell r="I471" t="str">
            <v>0101SPR</v>
          </cell>
        </row>
        <row r="472">
          <cell r="G472">
            <v>0</v>
          </cell>
          <cell r="H472">
            <v>0</v>
          </cell>
          <cell r="I472" t="str">
            <v>0101SPR</v>
          </cell>
        </row>
        <row r="473">
          <cell r="G473">
            <v>0</v>
          </cell>
          <cell r="H473">
            <v>0</v>
          </cell>
          <cell r="I473" t="str">
            <v>0101SPR</v>
          </cell>
        </row>
        <row r="474">
          <cell r="G474">
            <v>0</v>
          </cell>
          <cell r="H474">
            <v>0</v>
          </cell>
          <cell r="I474" t="str">
            <v>0101SPR</v>
          </cell>
        </row>
        <row r="475">
          <cell r="G475">
            <v>0</v>
          </cell>
          <cell r="H475">
            <v>0</v>
          </cell>
          <cell r="I475" t="str">
            <v>0101SPR</v>
          </cell>
        </row>
        <row r="476">
          <cell r="G476">
            <v>0</v>
          </cell>
          <cell r="H476">
            <v>0</v>
          </cell>
          <cell r="I476" t="str">
            <v>0101SPR</v>
          </cell>
        </row>
        <row r="477">
          <cell r="G477">
            <v>0</v>
          </cell>
          <cell r="H477">
            <v>0</v>
          </cell>
          <cell r="I477" t="str">
            <v>0101SPR</v>
          </cell>
        </row>
        <row r="478">
          <cell r="G478">
            <v>0</v>
          </cell>
          <cell r="H478">
            <v>0</v>
          </cell>
          <cell r="I478" t="str">
            <v>0101SPR</v>
          </cell>
        </row>
        <row r="479">
          <cell r="G479">
            <v>0</v>
          </cell>
          <cell r="H479">
            <v>0</v>
          </cell>
          <cell r="I479" t="str">
            <v>0101SPR</v>
          </cell>
        </row>
        <row r="480">
          <cell r="G480">
            <v>0</v>
          </cell>
          <cell r="H480">
            <v>0</v>
          </cell>
          <cell r="I480" t="str">
            <v>0101SPR</v>
          </cell>
        </row>
        <row r="481">
          <cell r="G481">
            <v>0</v>
          </cell>
          <cell r="H481">
            <v>0</v>
          </cell>
          <cell r="I481" t="str">
            <v>0101SPR</v>
          </cell>
        </row>
        <row r="482">
          <cell r="G482">
            <v>0</v>
          </cell>
          <cell r="H482">
            <v>0</v>
          </cell>
          <cell r="I482" t="str">
            <v>0101SPR</v>
          </cell>
        </row>
        <row r="483">
          <cell r="G483">
            <v>0</v>
          </cell>
          <cell r="H483">
            <v>0</v>
          </cell>
          <cell r="I483" t="str">
            <v>0101SPR</v>
          </cell>
        </row>
        <row r="484">
          <cell r="G484">
            <v>0</v>
          </cell>
          <cell r="H484">
            <v>0</v>
          </cell>
          <cell r="I484" t="str">
            <v>0101SPR</v>
          </cell>
        </row>
        <row r="485">
          <cell r="G485">
            <v>0</v>
          </cell>
          <cell r="H485">
            <v>0</v>
          </cell>
          <cell r="I485" t="str">
            <v>0101SPR</v>
          </cell>
        </row>
        <row r="486">
          <cell r="G486">
            <v>0</v>
          </cell>
          <cell r="H486">
            <v>0</v>
          </cell>
          <cell r="I486" t="str">
            <v>0101SPR</v>
          </cell>
        </row>
        <row r="487">
          <cell r="G487">
            <v>0</v>
          </cell>
          <cell r="H487">
            <v>0</v>
          </cell>
          <cell r="I487" t="str">
            <v>0101SPR</v>
          </cell>
        </row>
        <row r="488">
          <cell r="G488">
            <v>0</v>
          </cell>
          <cell r="H488">
            <v>0</v>
          </cell>
          <cell r="I488" t="str">
            <v>0101SPR</v>
          </cell>
        </row>
        <row r="489">
          <cell r="G489">
            <v>0</v>
          </cell>
          <cell r="H489">
            <v>0</v>
          </cell>
          <cell r="I489" t="str">
            <v>0101SPR</v>
          </cell>
        </row>
        <row r="490">
          <cell r="G490">
            <v>0</v>
          </cell>
          <cell r="H490">
            <v>0</v>
          </cell>
          <cell r="I490" t="str">
            <v>0101SPR</v>
          </cell>
        </row>
        <row r="491">
          <cell r="G491">
            <v>0</v>
          </cell>
          <cell r="H491">
            <v>0</v>
          </cell>
          <cell r="I491" t="str">
            <v>0101SPR</v>
          </cell>
        </row>
        <row r="492">
          <cell r="G492">
            <v>0</v>
          </cell>
          <cell r="H492">
            <v>0</v>
          </cell>
          <cell r="I492" t="str">
            <v>0101SPR</v>
          </cell>
        </row>
        <row r="493">
          <cell r="G493">
            <v>0</v>
          </cell>
          <cell r="H493">
            <v>0</v>
          </cell>
          <cell r="I493" t="str">
            <v>0101SPR</v>
          </cell>
        </row>
        <row r="494">
          <cell r="G494">
            <v>0</v>
          </cell>
          <cell r="H494">
            <v>0</v>
          </cell>
          <cell r="I494" t="str">
            <v>0101SPR</v>
          </cell>
        </row>
        <row r="495">
          <cell r="G495">
            <v>0</v>
          </cell>
          <cell r="H495">
            <v>0</v>
          </cell>
          <cell r="I495" t="str">
            <v>0101SPR</v>
          </cell>
        </row>
        <row r="496">
          <cell r="G496">
            <v>0</v>
          </cell>
          <cell r="H496">
            <v>0</v>
          </cell>
          <cell r="I496" t="str">
            <v>0101SPR</v>
          </cell>
        </row>
        <row r="497">
          <cell r="G497">
            <v>0</v>
          </cell>
          <cell r="H497">
            <v>0</v>
          </cell>
          <cell r="I497" t="str">
            <v>0101SPR</v>
          </cell>
        </row>
        <row r="498">
          <cell r="G498">
            <v>0</v>
          </cell>
          <cell r="H498">
            <v>0</v>
          </cell>
          <cell r="I498" t="str">
            <v>0101SPR</v>
          </cell>
        </row>
        <row r="499">
          <cell r="G499">
            <v>0</v>
          </cell>
          <cell r="H499">
            <v>0</v>
          </cell>
          <cell r="I499" t="str">
            <v>0101SPR</v>
          </cell>
        </row>
        <row r="500">
          <cell r="G500">
            <v>0</v>
          </cell>
          <cell r="H500">
            <v>0</v>
          </cell>
          <cell r="I500" t="str">
            <v>0101SPR</v>
          </cell>
        </row>
        <row r="501">
          <cell r="G501">
            <v>0</v>
          </cell>
          <cell r="H501">
            <v>0</v>
          </cell>
          <cell r="I501" t="str">
            <v>0101SPR</v>
          </cell>
        </row>
        <row r="502">
          <cell r="G502">
            <v>0</v>
          </cell>
          <cell r="H502">
            <v>0</v>
          </cell>
          <cell r="I502" t="str">
            <v>0101SPR</v>
          </cell>
        </row>
        <row r="503">
          <cell r="G503">
            <v>0</v>
          </cell>
          <cell r="H503">
            <v>0</v>
          </cell>
          <cell r="I503" t="str">
            <v>0101SPR</v>
          </cell>
        </row>
        <row r="504">
          <cell r="G504">
            <v>0</v>
          </cell>
          <cell r="H504">
            <v>0</v>
          </cell>
          <cell r="I504" t="str">
            <v>0101SPR</v>
          </cell>
        </row>
        <row r="505">
          <cell r="G505">
            <v>0</v>
          </cell>
          <cell r="H505">
            <v>0</v>
          </cell>
          <cell r="I505" t="str">
            <v>0101SPR</v>
          </cell>
        </row>
        <row r="506">
          <cell r="G506">
            <v>0</v>
          </cell>
          <cell r="H506">
            <v>0</v>
          </cell>
          <cell r="I506" t="str">
            <v>0101SPR</v>
          </cell>
        </row>
        <row r="507">
          <cell r="G507">
            <v>0</v>
          </cell>
          <cell r="H507">
            <v>0</v>
          </cell>
          <cell r="I507" t="str">
            <v>0101SPR</v>
          </cell>
        </row>
        <row r="508">
          <cell r="G508">
            <v>0</v>
          </cell>
          <cell r="H508">
            <v>0</v>
          </cell>
          <cell r="I508" t="str">
            <v>0101SPR</v>
          </cell>
        </row>
        <row r="509">
          <cell r="G509">
            <v>0</v>
          </cell>
          <cell r="H509">
            <v>0</v>
          </cell>
          <cell r="I509" t="str">
            <v>0101SPR</v>
          </cell>
        </row>
        <row r="510">
          <cell r="G510">
            <v>0</v>
          </cell>
          <cell r="H510">
            <v>0</v>
          </cell>
          <cell r="I510" t="str">
            <v>0101SPR</v>
          </cell>
        </row>
        <row r="511">
          <cell r="G511">
            <v>0</v>
          </cell>
          <cell r="H511">
            <v>0</v>
          </cell>
          <cell r="I511" t="str">
            <v>0101SPR</v>
          </cell>
        </row>
        <row r="512">
          <cell r="G512">
            <v>0</v>
          </cell>
          <cell r="H512">
            <v>0</v>
          </cell>
          <cell r="I512" t="str">
            <v>0101SPR</v>
          </cell>
        </row>
        <row r="513">
          <cell r="G513">
            <v>0</v>
          </cell>
          <cell r="H513">
            <v>0</v>
          </cell>
          <cell r="I513" t="str">
            <v>0101SPR</v>
          </cell>
        </row>
        <row r="514">
          <cell r="G514">
            <v>0</v>
          </cell>
          <cell r="H514">
            <v>0</v>
          </cell>
          <cell r="I514" t="str">
            <v>0101SPR</v>
          </cell>
        </row>
        <row r="515">
          <cell r="G515">
            <v>0</v>
          </cell>
          <cell r="H515">
            <v>0</v>
          </cell>
          <cell r="I515" t="str">
            <v>0101SPR</v>
          </cell>
        </row>
        <row r="516">
          <cell r="G516">
            <v>0</v>
          </cell>
          <cell r="H516">
            <v>0</v>
          </cell>
          <cell r="I516" t="str">
            <v>0101SPR</v>
          </cell>
        </row>
        <row r="517">
          <cell r="G517">
            <v>0</v>
          </cell>
          <cell r="H517">
            <v>0</v>
          </cell>
          <cell r="I517" t="str">
            <v>0101SPR</v>
          </cell>
        </row>
        <row r="518">
          <cell r="G518">
            <v>4</v>
          </cell>
          <cell r="H518">
            <v>0</v>
          </cell>
          <cell r="I518" t="str">
            <v>0101SPR</v>
          </cell>
        </row>
        <row r="519">
          <cell r="G519">
            <v>26</v>
          </cell>
          <cell r="H519">
            <v>0</v>
          </cell>
          <cell r="I519" t="str">
            <v>0101SPR</v>
          </cell>
        </row>
        <row r="520">
          <cell r="G520">
            <v>4</v>
          </cell>
          <cell r="H520">
            <v>0</v>
          </cell>
          <cell r="I520" t="str">
            <v>0101SPR</v>
          </cell>
        </row>
        <row r="521">
          <cell r="G521">
            <v>0</v>
          </cell>
          <cell r="H521">
            <v>0</v>
          </cell>
          <cell r="I521" t="str">
            <v>0101SPR</v>
          </cell>
        </row>
        <row r="522">
          <cell r="G522">
            <v>0</v>
          </cell>
          <cell r="H522">
            <v>0</v>
          </cell>
          <cell r="I522" t="str">
            <v>0101SPR</v>
          </cell>
        </row>
        <row r="523">
          <cell r="G523">
            <v>56</v>
          </cell>
          <cell r="H523">
            <v>0</v>
          </cell>
          <cell r="I523" t="str">
            <v>0101SPR</v>
          </cell>
        </row>
        <row r="524">
          <cell r="G524">
            <v>747</v>
          </cell>
          <cell r="H524">
            <v>0</v>
          </cell>
          <cell r="I524" t="str">
            <v>0101SPR</v>
          </cell>
        </row>
        <row r="525">
          <cell r="G525">
            <v>61</v>
          </cell>
          <cell r="H525">
            <v>0</v>
          </cell>
          <cell r="I525" t="str">
            <v>0101SPR</v>
          </cell>
        </row>
        <row r="526">
          <cell r="G526">
            <v>0</v>
          </cell>
          <cell r="H526">
            <v>0</v>
          </cell>
          <cell r="I526" t="str">
            <v>0101SPR</v>
          </cell>
        </row>
        <row r="527">
          <cell r="G527">
            <v>0</v>
          </cell>
          <cell r="H527">
            <v>0</v>
          </cell>
          <cell r="I527" t="str">
            <v>0101SPR</v>
          </cell>
        </row>
        <row r="528">
          <cell r="G528">
            <v>0</v>
          </cell>
          <cell r="H528">
            <v>0</v>
          </cell>
          <cell r="I528" t="str">
            <v>0101SPR</v>
          </cell>
        </row>
        <row r="529">
          <cell r="G529">
            <v>0</v>
          </cell>
          <cell r="H529">
            <v>0</v>
          </cell>
          <cell r="I529" t="str">
            <v>0101SPR</v>
          </cell>
        </row>
        <row r="530">
          <cell r="G530">
            <v>0</v>
          </cell>
          <cell r="H530">
            <v>0</v>
          </cell>
          <cell r="I530" t="str">
            <v>0101SPR</v>
          </cell>
        </row>
        <row r="531">
          <cell r="G531">
            <v>0</v>
          </cell>
          <cell r="H531">
            <v>0</v>
          </cell>
          <cell r="I531" t="str">
            <v>0101SPR</v>
          </cell>
        </row>
        <row r="532">
          <cell r="G532">
            <v>0</v>
          </cell>
          <cell r="H532">
            <v>0</v>
          </cell>
          <cell r="I532" t="str">
            <v>0101SPR</v>
          </cell>
        </row>
        <row r="533">
          <cell r="G533">
            <v>0</v>
          </cell>
          <cell r="H533">
            <v>0</v>
          </cell>
          <cell r="I533" t="str">
            <v>0101SPR</v>
          </cell>
        </row>
        <row r="534">
          <cell r="G534">
            <v>0</v>
          </cell>
          <cell r="H534">
            <v>0</v>
          </cell>
          <cell r="I534" t="str">
            <v>0101SPR</v>
          </cell>
        </row>
        <row r="535">
          <cell r="G535">
            <v>0</v>
          </cell>
          <cell r="H535">
            <v>0</v>
          </cell>
          <cell r="I535" t="str">
            <v>0101SPR</v>
          </cell>
        </row>
        <row r="536">
          <cell r="G536">
            <v>0</v>
          </cell>
          <cell r="H536">
            <v>0</v>
          </cell>
          <cell r="I536" t="str">
            <v>0101SPR</v>
          </cell>
        </row>
        <row r="537">
          <cell r="G537">
            <v>0</v>
          </cell>
          <cell r="H537">
            <v>0</v>
          </cell>
          <cell r="I537" t="str">
            <v>0101SPR</v>
          </cell>
        </row>
        <row r="538">
          <cell r="G538">
            <v>0</v>
          </cell>
          <cell r="H538">
            <v>0</v>
          </cell>
          <cell r="I538" t="str">
            <v>0101SPR</v>
          </cell>
        </row>
        <row r="539">
          <cell r="G539">
            <v>0</v>
          </cell>
          <cell r="H539">
            <v>0</v>
          </cell>
          <cell r="I539" t="str">
            <v>0101SPR</v>
          </cell>
        </row>
        <row r="540">
          <cell r="G540">
            <v>0</v>
          </cell>
          <cell r="H540">
            <v>0</v>
          </cell>
          <cell r="I540" t="str">
            <v>0101SPR</v>
          </cell>
        </row>
        <row r="541">
          <cell r="G541">
            <v>0</v>
          </cell>
          <cell r="H541">
            <v>0</v>
          </cell>
          <cell r="I541" t="str">
            <v>0101SPR</v>
          </cell>
        </row>
        <row r="542">
          <cell r="G542">
            <v>0</v>
          </cell>
          <cell r="H542">
            <v>0</v>
          </cell>
          <cell r="I542" t="str">
            <v>0101SPR</v>
          </cell>
        </row>
        <row r="543">
          <cell r="G543">
            <v>0</v>
          </cell>
          <cell r="H543">
            <v>0</v>
          </cell>
          <cell r="I543" t="str">
            <v>0101SPR</v>
          </cell>
        </row>
        <row r="544">
          <cell r="G544">
            <v>0</v>
          </cell>
          <cell r="H544">
            <v>0</v>
          </cell>
          <cell r="I544" t="str">
            <v>0101SPR</v>
          </cell>
        </row>
        <row r="545">
          <cell r="G545">
            <v>0</v>
          </cell>
          <cell r="H545">
            <v>0</v>
          </cell>
          <cell r="I545" t="str">
            <v>0101SPR</v>
          </cell>
        </row>
        <row r="546">
          <cell r="G546">
            <v>0</v>
          </cell>
          <cell r="H546">
            <v>0</v>
          </cell>
          <cell r="I546" t="str">
            <v>0101SPR</v>
          </cell>
        </row>
        <row r="547">
          <cell r="G547">
            <v>0</v>
          </cell>
          <cell r="H547">
            <v>0</v>
          </cell>
          <cell r="I547" t="str">
            <v>0101SPR</v>
          </cell>
        </row>
        <row r="548">
          <cell r="G548">
            <v>0</v>
          </cell>
          <cell r="H548">
            <v>0</v>
          </cell>
          <cell r="I548" t="str">
            <v>0101SPR</v>
          </cell>
        </row>
        <row r="549">
          <cell r="G549">
            <v>0</v>
          </cell>
          <cell r="H549">
            <v>0</v>
          </cell>
          <cell r="I549" t="str">
            <v>0101SPR</v>
          </cell>
        </row>
        <row r="550">
          <cell r="G550">
            <v>0</v>
          </cell>
          <cell r="H550">
            <v>0</v>
          </cell>
          <cell r="I550" t="str">
            <v>0101SPR</v>
          </cell>
        </row>
        <row r="551">
          <cell r="G551">
            <v>0</v>
          </cell>
          <cell r="H551">
            <v>0</v>
          </cell>
          <cell r="I551" t="str">
            <v>0101SPR</v>
          </cell>
        </row>
        <row r="552">
          <cell r="G552">
            <v>0</v>
          </cell>
          <cell r="H552">
            <v>0</v>
          </cell>
          <cell r="I552" t="str">
            <v>0101SPR</v>
          </cell>
        </row>
        <row r="553">
          <cell r="G553">
            <v>0</v>
          </cell>
          <cell r="H553">
            <v>0</v>
          </cell>
          <cell r="I553" t="str">
            <v>0101SPR</v>
          </cell>
        </row>
        <row r="554">
          <cell r="G554">
            <v>0</v>
          </cell>
          <cell r="H554">
            <v>0</v>
          </cell>
          <cell r="I554" t="str">
            <v>0101SPR</v>
          </cell>
        </row>
        <row r="555">
          <cell r="G555">
            <v>0</v>
          </cell>
          <cell r="H555">
            <v>0</v>
          </cell>
          <cell r="I555" t="str">
            <v>0101SPR</v>
          </cell>
        </row>
        <row r="556">
          <cell r="G556">
            <v>0</v>
          </cell>
          <cell r="H556">
            <v>0</v>
          </cell>
          <cell r="I556" t="str">
            <v>0101SPR</v>
          </cell>
        </row>
        <row r="557">
          <cell r="G557">
            <v>0</v>
          </cell>
          <cell r="H557">
            <v>0</v>
          </cell>
          <cell r="I557" t="str">
            <v>0101SPR</v>
          </cell>
        </row>
        <row r="558">
          <cell r="G558">
            <v>0</v>
          </cell>
          <cell r="H558">
            <v>0</v>
          </cell>
          <cell r="I558" t="str">
            <v>0101SPR</v>
          </cell>
        </row>
        <row r="559">
          <cell r="G559">
            <v>0</v>
          </cell>
          <cell r="H559">
            <v>0</v>
          </cell>
          <cell r="I559" t="str">
            <v>0101SPR</v>
          </cell>
        </row>
        <row r="560">
          <cell r="G560">
            <v>0</v>
          </cell>
          <cell r="H560">
            <v>0</v>
          </cell>
          <cell r="I560" t="str">
            <v>0101SPR</v>
          </cell>
        </row>
        <row r="561">
          <cell r="G561">
            <v>0</v>
          </cell>
          <cell r="H561">
            <v>0</v>
          </cell>
          <cell r="I561" t="str">
            <v>0101SPR</v>
          </cell>
        </row>
        <row r="562">
          <cell r="G562">
            <v>0</v>
          </cell>
          <cell r="H562">
            <v>0</v>
          </cell>
          <cell r="I562" t="str">
            <v>0101SPR</v>
          </cell>
        </row>
        <row r="563">
          <cell r="G563">
            <v>0</v>
          </cell>
          <cell r="H563">
            <v>0</v>
          </cell>
          <cell r="I563" t="str">
            <v>0101SPR</v>
          </cell>
        </row>
        <row r="564">
          <cell r="G564">
            <v>0</v>
          </cell>
          <cell r="H564">
            <v>0</v>
          </cell>
          <cell r="I564" t="str">
            <v>0101SPR</v>
          </cell>
        </row>
        <row r="565">
          <cell r="G565">
            <v>0</v>
          </cell>
          <cell r="H565">
            <v>0</v>
          </cell>
          <cell r="I565" t="str">
            <v>0101SPR</v>
          </cell>
        </row>
        <row r="566">
          <cell r="G566">
            <v>8</v>
          </cell>
          <cell r="H566">
            <v>0</v>
          </cell>
          <cell r="I566" t="str">
            <v>0101SPR</v>
          </cell>
        </row>
        <row r="567">
          <cell r="G567">
            <v>12</v>
          </cell>
          <cell r="H567">
            <v>0</v>
          </cell>
          <cell r="I567" t="str">
            <v>0101SPR</v>
          </cell>
        </row>
        <row r="568">
          <cell r="G568">
            <v>0</v>
          </cell>
          <cell r="H568">
            <v>0</v>
          </cell>
          <cell r="I568" t="str">
            <v>0101SPR</v>
          </cell>
        </row>
        <row r="569">
          <cell r="G569">
            <v>24</v>
          </cell>
          <cell r="H569">
            <v>0</v>
          </cell>
          <cell r="I569" t="str">
            <v>0101SPR</v>
          </cell>
        </row>
        <row r="570">
          <cell r="G570">
            <v>0</v>
          </cell>
          <cell r="H570">
            <v>0</v>
          </cell>
          <cell r="I570" t="str">
            <v>0101SPR</v>
          </cell>
        </row>
        <row r="571">
          <cell r="G571">
            <v>0</v>
          </cell>
          <cell r="H571">
            <v>0</v>
          </cell>
          <cell r="I571" t="str">
            <v>0101SPR</v>
          </cell>
        </row>
        <row r="572">
          <cell r="G572">
            <v>0</v>
          </cell>
          <cell r="H572">
            <v>0</v>
          </cell>
          <cell r="I572" t="str">
            <v>0101SPR</v>
          </cell>
        </row>
        <row r="573">
          <cell r="G573">
            <v>0</v>
          </cell>
          <cell r="H573">
            <v>0</v>
          </cell>
          <cell r="I573" t="str">
            <v>0101SPR</v>
          </cell>
        </row>
        <row r="574">
          <cell r="G574">
            <v>0</v>
          </cell>
          <cell r="H574">
            <v>0</v>
          </cell>
          <cell r="I574" t="str">
            <v>0101SPR</v>
          </cell>
        </row>
        <row r="575">
          <cell r="G575">
            <v>0</v>
          </cell>
          <cell r="H575">
            <v>0</v>
          </cell>
          <cell r="I575" t="str">
            <v>0101SPR</v>
          </cell>
        </row>
        <row r="576">
          <cell r="G576">
            <v>0</v>
          </cell>
          <cell r="H576">
            <v>0</v>
          </cell>
          <cell r="I576" t="str">
            <v>0101SPR</v>
          </cell>
        </row>
        <row r="577">
          <cell r="G577">
            <v>0</v>
          </cell>
          <cell r="H577">
            <v>0</v>
          </cell>
          <cell r="I577" t="str">
            <v>0101SPR</v>
          </cell>
        </row>
        <row r="578">
          <cell r="G578">
            <v>0</v>
          </cell>
          <cell r="H578">
            <v>0</v>
          </cell>
          <cell r="I578" t="str">
            <v>0101SPR</v>
          </cell>
        </row>
        <row r="579">
          <cell r="G579">
            <v>0</v>
          </cell>
          <cell r="H579">
            <v>0</v>
          </cell>
          <cell r="I579" t="str">
            <v>0101SPR</v>
          </cell>
        </row>
        <row r="580">
          <cell r="G580">
            <v>0</v>
          </cell>
          <cell r="H580">
            <v>0</v>
          </cell>
          <cell r="I580" t="str">
            <v>0101SPR</v>
          </cell>
        </row>
        <row r="581">
          <cell r="G581">
            <v>0</v>
          </cell>
          <cell r="H581">
            <v>0</v>
          </cell>
          <cell r="I581" t="str">
            <v>0101SPR</v>
          </cell>
        </row>
        <row r="582">
          <cell r="G582">
            <v>0</v>
          </cell>
          <cell r="H582">
            <v>0</v>
          </cell>
          <cell r="I582" t="str">
            <v>0101SPR</v>
          </cell>
        </row>
        <row r="583">
          <cell r="G583">
            <v>0</v>
          </cell>
          <cell r="H583">
            <v>0</v>
          </cell>
          <cell r="I583" t="str">
            <v>0101SPR</v>
          </cell>
        </row>
        <row r="584">
          <cell r="G584">
            <v>0</v>
          </cell>
          <cell r="H584">
            <v>0</v>
          </cell>
          <cell r="I584" t="str">
            <v>0101SPR</v>
          </cell>
        </row>
        <row r="585">
          <cell r="G585">
            <v>0</v>
          </cell>
          <cell r="H585">
            <v>0</v>
          </cell>
          <cell r="I585" t="str">
            <v>0101SPR</v>
          </cell>
        </row>
        <row r="586">
          <cell r="G586">
            <v>0</v>
          </cell>
          <cell r="H586">
            <v>0</v>
          </cell>
          <cell r="I586" t="str">
            <v>0101SPR</v>
          </cell>
        </row>
        <row r="587">
          <cell r="G587">
            <v>0</v>
          </cell>
          <cell r="H587">
            <v>0</v>
          </cell>
          <cell r="I587" t="str">
            <v>0101SPR</v>
          </cell>
        </row>
        <row r="588">
          <cell r="G588">
            <v>0</v>
          </cell>
          <cell r="H588">
            <v>0</v>
          </cell>
          <cell r="I588" t="str">
            <v>0101SPR</v>
          </cell>
        </row>
        <row r="589">
          <cell r="G589">
            <v>0</v>
          </cell>
          <cell r="H589">
            <v>0</v>
          </cell>
          <cell r="I589" t="str">
            <v>0101SPR</v>
          </cell>
        </row>
        <row r="590">
          <cell r="G590">
            <v>0</v>
          </cell>
          <cell r="H590">
            <v>0</v>
          </cell>
          <cell r="I590" t="str">
            <v>0101SPR</v>
          </cell>
        </row>
        <row r="591">
          <cell r="G591">
            <v>0</v>
          </cell>
          <cell r="H591">
            <v>0</v>
          </cell>
          <cell r="I591" t="str">
            <v>0101SPR</v>
          </cell>
        </row>
        <row r="592">
          <cell r="G592">
            <v>0</v>
          </cell>
          <cell r="H592">
            <v>0</v>
          </cell>
          <cell r="I592" t="str">
            <v>0101SPR</v>
          </cell>
        </row>
        <row r="593">
          <cell r="G593">
            <v>0</v>
          </cell>
          <cell r="H593">
            <v>0</v>
          </cell>
          <cell r="I593" t="str">
            <v>0101SPR</v>
          </cell>
        </row>
        <row r="594">
          <cell r="G594">
            <v>0</v>
          </cell>
          <cell r="H594">
            <v>0</v>
          </cell>
          <cell r="I594" t="str">
            <v>0101SPR</v>
          </cell>
        </row>
        <row r="595">
          <cell r="G595">
            <v>0</v>
          </cell>
          <cell r="H595">
            <v>0</v>
          </cell>
          <cell r="I595" t="str">
            <v>0101SPR</v>
          </cell>
        </row>
        <row r="596">
          <cell r="G596">
            <v>0</v>
          </cell>
          <cell r="H596">
            <v>0</v>
          </cell>
          <cell r="I596" t="str">
            <v>0101SPR</v>
          </cell>
        </row>
        <row r="597">
          <cell r="G597">
            <v>0</v>
          </cell>
          <cell r="H597">
            <v>0</v>
          </cell>
          <cell r="I597" t="str">
            <v>0101SPR</v>
          </cell>
        </row>
        <row r="598">
          <cell r="G598">
            <v>0</v>
          </cell>
          <cell r="H598">
            <v>0</v>
          </cell>
          <cell r="I598" t="str">
            <v>0101SPR</v>
          </cell>
        </row>
        <row r="599">
          <cell r="G599">
            <v>0</v>
          </cell>
          <cell r="H599">
            <v>0</v>
          </cell>
          <cell r="I599" t="str">
            <v>0101SPR</v>
          </cell>
        </row>
        <row r="600">
          <cell r="G600">
            <v>0</v>
          </cell>
          <cell r="H600">
            <v>0</v>
          </cell>
          <cell r="I600" t="str">
            <v>0101SPR</v>
          </cell>
        </row>
        <row r="601">
          <cell r="G601">
            <v>0</v>
          </cell>
          <cell r="H601">
            <v>0</v>
          </cell>
          <cell r="I601" t="str">
            <v>0101SPR</v>
          </cell>
        </row>
        <row r="602">
          <cell r="G602">
            <v>0</v>
          </cell>
          <cell r="H602">
            <v>0</v>
          </cell>
          <cell r="I602" t="str">
            <v>0101SPR</v>
          </cell>
        </row>
        <row r="603">
          <cell r="G603">
            <v>0</v>
          </cell>
          <cell r="H603">
            <v>0</v>
          </cell>
          <cell r="I603" t="str">
            <v>0101SPR</v>
          </cell>
        </row>
        <row r="604">
          <cell r="G604">
            <v>0</v>
          </cell>
          <cell r="H604">
            <v>0</v>
          </cell>
          <cell r="I604" t="str">
            <v>0101SPR</v>
          </cell>
        </row>
        <row r="605">
          <cell r="G605">
            <v>0</v>
          </cell>
          <cell r="H605">
            <v>0</v>
          </cell>
          <cell r="I605" t="str">
            <v>0101SPR</v>
          </cell>
        </row>
        <row r="606">
          <cell r="G606">
            <v>0</v>
          </cell>
          <cell r="H606">
            <v>0</v>
          </cell>
          <cell r="I606" t="str">
            <v>0101SPR</v>
          </cell>
        </row>
        <row r="607">
          <cell r="G607">
            <v>0</v>
          </cell>
          <cell r="H607">
            <v>0</v>
          </cell>
          <cell r="I607" t="str">
            <v>0101SPR</v>
          </cell>
        </row>
        <row r="608">
          <cell r="G608">
            <v>0</v>
          </cell>
          <cell r="H608">
            <v>0</v>
          </cell>
          <cell r="I608" t="str">
            <v>0101SPR</v>
          </cell>
        </row>
        <row r="609">
          <cell r="G609">
            <v>0</v>
          </cell>
          <cell r="H609">
            <v>0</v>
          </cell>
          <cell r="I609" t="str">
            <v>0101SPR</v>
          </cell>
        </row>
        <row r="610">
          <cell r="G610">
            <v>0</v>
          </cell>
          <cell r="H610">
            <v>0</v>
          </cell>
          <cell r="I610" t="str">
            <v>0101SPR</v>
          </cell>
        </row>
        <row r="611">
          <cell r="G611">
            <v>0</v>
          </cell>
          <cell r="H611">
            <v>0</v>
          </cell>
          <cell r="I611" t="str">
            <v>0101SPR</v>
          </cell>
        </row>
        <row r="612">
          <cell r="G612">
            <v>0</v>
          </cell>
          <cell r="H612">
            <v>0</v>
          </cell>
          <cell r="I612" t="str">
            <v>0101SPR</v>
          </cell>
        </row>
        <row r="613">
          <cell r="G613">
            <v>0</v>
          </cell>
          <cell r="H613">
            <v>0</v>
          </cell>
          <cell r="I613" t="str">
            <v>0101SPR</v>
          </cell>
        </row>
        <row r="614">
          <cell r="G614">
            <v>0</v>
          </cell>
          <cell r="H614">
            <v>0</v>
          </cell>
          <cell r="I614" t="str">
            <v>0101SPR</v>
          </cell>
        </row>
        <row r="615">
          <cell r="G615">
            <v>0</v>
          </cell>
          <cell r="H615">
            <v>0</v>
          </cell>
          <cell r="I615" t="str">
            <v>0101SPR</v>
          </cell>
        </row>
        <row r="616">
          <cell r="G616">
            <v>0</v>
          </cell>
          <cell r="H616">
            <v>0</v>
          </cell>
          <cell r="I616" t="str">
            <v>0101SPR</v>
          </cell>
        </row>
        <row r="617">
          <cell r="G617">
            <v>0</v>
          </cell>
          <cell r="H617">
            <v>0</v>
          </cell>
          <cell r="I617" t="str">
            <v>0101SPR</v>
          </cell>
        </row>
        <row r="618">
          <cell r="G618">
            <v>0</v>
          </cell>
          <cell r="H618">
            <v>0</v>
          </cell>
          <cell r="I618" t="str">
            <v>0101SPR</v>
          </cell>
        </row>
        <row r="619">
          <cell r="G619">
            <v>0</v>
          </cell>
          <cell r="H619">
            <v>0</v>
          </cell>
          <cell r="I619" t="str">
            <v>0101SPR</v>
          </cell>
        </row>
        <row r="620">
          <cell r="G620">
            <v>0</v>
          </cell>
          <cell r="H620">
            <v>0</v>
          </cell>
          <cell r="I620" t="str">
            <v>0101SPR</v>
          </cell>
        </row>
        <row r="621">
          <cell r="G621">
            <v>0</v>
          </cell>
          <cell r="H621">
            <v>0</v>
          </cell>
          <cell r="I621" t="str">
            <v>0101SPR</v>
          </cell>
        </row>
        <row r="622">
          <cell r="G622">
            <v>0</v>
          </cell>
          <cell r="H622">
            <v>0</v>
          </cell>
          <cell r="I622" t="str">
            <v>0101SPR</v>
          </cell>
        </row>
        <row r="623">
          <cell r="G623">
            <v>0</v>
          </cell>
          <cell r="H623">
            <v>0</v>
          </cell>
          <cell r="I623" t="str">
            <v>0101SPR</v>
          </cell>
        </row>
        <row r="624">
          <cell r="G624">
            <v>0</v>
          </cell>
          <cell r="H624">
            <v>0</v>
          </cell>
          <cell r="I624" t="str">
            <v>0101SPR</v>
          </cell>
        </row>
        <row r="625">
          <cell r="G625">
            <v>0</v>
          </cell>
          <cell r="H625">
            <v>0</v>
          </cell>
          <cell r="I625" t="str">
            <v>0101SPR</v>
          </cell>
        </row>
        <row r="626">
          <cell r="G626">
            <v>0</v>
          </cell>
          <cell r="H626">
            <v>0</v>
          </cell>
          <cell r="I626" t="str">
            <v>0101SPR</v>
          </cell>
        </row>
        <row r="627">
          <cell r="G627">
            <v>0</v>
          </cell>
          <cell r="H627">
            <v>0</v>
          </cell>
          <cell r="I627" t="str">
            <v>0101SPR</v>
          </cell>
        </row>
        <row r="628">
          <cell r="G628">
            <v>0</v>
          </cell>
          <cell r="H628">
            <v>0</v>
          </cell>
          <cell r="I628" t="str">
            <v>0101SPR</v>
          </cell>
        </row>
        <row r="629">
          <cell r="G629">
            <v>0</v>
          </cell>
          <cell r="H629">
            <v>0</v>
          </cell>
          <cell r="I629" t="str">
            <v>0101SPR</v>
          </cell>
        </row>
        <row r="630">
          <cell r="G630">
            <v>0</v>
          </cell>
          <cell r="H630">
            <v>0</v>
          </cell>
          <cell r="I630" t="str">
            <v>0101SPR</v>
          </cell>
        </row>
        <row r="631">
          <cell r="G631">
            <v>0</v>
          </cell>
          <cell r="H631">
            <v>0</v>
          </cell>
          <cell r="I631" t="str">
            <v>0101SPR</v>
          </cell>
        </row>
        <row r="632">
          <cell r="G632">
            <v>0</v>
          </cell>
          <cell r="H632">
            <v>0</v>
          </cell>
          <cell r="I632" t="str">
            <v>0101SPR</v>
          </cell>
        </row>
        <row r="633">
          <cell r="G633">
            <v>0</v>
          </cell>
          <cell r="H633">
            <v>0</v>
          </cell>
          <cell r="I633" t="str">
            <v>0101SPR</v>
          </cell>
        </row>
        <row r="634">
          <cell r="G634">
            <v>0</v>
          </cell>
          <cell r="H634">
            <v>0</v>
          </cell>
          <cell r="I634" t="str">
            <v>0101SPR</v>
          </cell>
        </row>
        <row r="635">
          <cell r="G635">
            <v>0</v>
          </cell>
          <cell r="H635">
            <v>0</v>
          </cell>
          <cell r="I635" t="str">
            <v>0101SPR</v>
          </cell>
        </row>
        <row r="636">
          <cell r="G636">
            <v>0</v>
          </cell>
          <cell r="H636">
            <v>0</v>
          </cell>
          <cell r="I636" t="str">
            <v>0101SPR</v>
          </cell>
        </row>
        <row r="637">
          <cell r="G637">
            <v>0</v>
          </cell>
          <cell r="H637">
            <v>0</v>
          </cell>
          <cell r="I637" t="str">
            <v>0101SPR</v>
          </cell>
        </row>
        <row r="638">
          <cell r="G638">
            <v>0</v>
          </cell>
          <cell r="H638">
            <v>0</v>
          </cell>
          <cell r="I638" t="str">
            <v>0101SPR</v>
          </cell>
        </row>
        <row r="639">
          <cell r="G639">
            <v>0</v>
          </cell>
          <cell r="H639">
            <v>0</v>
          </cell>
          <cell r="I639" t="str">
            <v>0101SPR</v>
          </cell>
        </row>
        <row r="640">
          <cell r="G640">
            <v>0</v>
          </cell>
          <cell r="H640">
            <v>0</v>
          </cell>
          <cell r="I640" t="str">
            <v>0101SPR</v>
          </cell>
        </row>
        <row r="641">
          <cell r="G641">
            <v>0</v>
          </cell>
          <cell r="H641">
            <v>0</v>
          </cell>
          <cell r="I641" t="str">
            <v>0101SPR</v>
          </cell>
        </row>
        <row r="642">
          <cell r="G642">
            <v>0</v>
          </cell>
          <cell r="H642">
            <v>0</v>
          </cell>
          <cell r="I642" t="str">
            <v>0101SPR</v>
          </cell>
        </row>
        <row r="643">
          <cell r="G643">
            <v>0</v>
          </cell>
          <cell r="H643">
            <v>0</v>
          </cell>
          <cell r="I643" t="str">
            <v>0101SPR</v>
          </cell>
        </row>
        <row r="644">
          <cell r="G644">
            <v>0</v>
          </cell>
          <cell r="H644">
            <v>0</v>
          </cell>
          <cell r="I644" t="str">
            <v>0101SPR</v>
          </cell>
        </row>
        <row r="645">
          <cell r="G645">
            <v>0</v>
          </cell>
          <cell r="H645">
            <v>0</v>
          </cell>
          <cell r="I645" t="str">
            <v>0101SPR</v>
          </cell>
        </row>
        <row r="646">
          <cell r="G646">
            <v>0</v>
          </cell>
          <cell r="H646">
            <v>0</v>
          </cell>
          <cell r="I646" t="str">
            <v>0101SPR</v>
          </cell>
        </row>
        <row r="647">
          <cell r="G647">
            <v>0</v>
          </cell>
          <cell r="H647">
            <v>0</v>
          </cell>
          <cell r="I647" t="str">
            <v>0101SPR</v>
          </cell>
        </row>
        <row r="648">
          <cell r="G648">
            <v>0</v>
          </cell>
          <cell r="H648">
            <v>0</v>
          </cell>
          <cell r="I648" t="str">
            <v>0101SPR</v>
          </cell>
        </row>
        <row r="649">
          <cell r="G649">
            <v>0</v>
          </cell>
          <cell r="H649">
            <v>0</v>
          </cell>
          <cell r="I649" t="str">
            <v>0101SPR</v>
          </cell>
        </row>
        <row r="650">
          <cell r="G650">
            <v>0</v>
          </cell>
          <cell r="H650">
            <v>0</v>
          </cell>
          <cell r="I650" t="str">
            <v>0101SPR</v>
          </cell>
        </row>
        <row r="651">
          <cell r="G651">
            <v>0</v>
          </cell>
          <cell r="H651">
            <v>0</v>
          </cell>
          <cell r="I651" t="str">
            <v>0101SPR</v>
          </cell>
        </row>
        <row r="652">
          <cell r="G652">
            <v>0</v>
          </cell>
          <cell r="H652">
            <v>0</v>
          </cell>
          <cell r="I652" t="str">
            <v>0101SPR</v>
          </cell>
        </row>
        <row r="653">
          <cell r="G653">
            <v>0</v>
          </cell>
          <cell r="H653">
            <v>0</v>
          </cell>
          <cell r="I653" t="str">
            <v>0101SPR</v>
          </cell>
        </row>
        <row r="654">
          <cell r="G654">
            <v>0</v>
          </cell>
          <cell r="H654">
            <v>0</v>
          </cell>
          <cell r="I654" t="str">
            <v>0101SPR</v>
          </cell>
        </row>
        <row r="655">
          <cell r="G655">
            <v>0</v>
          </cell>
          <cell r="H655">
            <v>0</v>
          </cell>
          <cell r="I655" t="str">
            <v>0101SPR</v>
          </cell>
        </row>
        <row r="656">
          <cell r="G656">
            <v>0</v>
          </cell>
          <cell r="H656">
            <v>0</v>
          </cell>
          <cell r="I656" t="str">
            <v>0101SPR</v>
          </cell>
        </row>
        <row r="657">
          <cell r="G657">
            <v>0</v>
          </cell>
          <cell r="H657">
            <v>0</v>
          </cell>
          <cell r="I657" t="str">
            <v>0101SPR</v>
          </cell>
        </row>
        <row r="658">
          <cell r="G658">
            <v>0</v>
          </cell>
          <cell r="H658">
            <v>0</v>
          </cell>
          <cell r="I658" t="str">
            <v>0101SPR</v>
          </cell>
        </row>
        <row r="659">
          <cell r="G659">
            <v>0</v>
          </cell>
          <cell r="H659">
            <v>0</v>
          </cell>
          <cell r="I659" t="str">
            <v>0101SPR</v>
          </cell>
        </row>
        <row r="660">
          <cell r="G660">
            <v>0</v>
          </cell>
          <cell r="H660">
            <v>0</v>
          </cell>
          <cell r="I660" t="str">
            <v>0101SPR</v>
          </cell>
        </row>
        <row r="661">
          <cell r="G661">
            <v>0</v>
          </cell>
          <cell r="H661">
            <v>0</v>
          </cell>
          <cell r="I661" t="str">
            <v>0101SPR</v>
          </cell>
        </row>
        <row r="662">
          <cell r="G662">
            <v>0</v>
          </cell>
          <cell r="H662">
            <v>0</v>
          </cell>
          <cell r="I662" t="str">
            <v>0101SPR</v>
          </cell>
        </row>
        <row r="663">
          <cell r="G663">
            <v>0</v>
          </cell>
          <cell r="H663">
            <v>0</v>
          </cell>
          <cell r="I663" t="str">
            <v>0101SPR</v>
          </cell>
        </row>
        <row r="664">
          <cell r="G664">
            <v>0</v>
          </cell>
          <cell r="H664">
            <v>0</v>
          </cell>
          <cell r="I664" t="str">
            <v>0101SPR</v>
          </cell>
        </row>
        <row r="665">
          <cell r="G665">
            <v>0</v>
          </cell>
          <cell r="H665">
            <v>0</v>
          </cell>
          <cell r="I665" t="str">
            <v>0101SPR</v>
          </cell>
        </row>
        <row r="666">
          <cell r="G666">
            <v>0</v>
          </cell>
          <cell r="H666">
            <v>0</v>
          </cell>
          <cell r="I666" t="str">
            <v>0101SPR</v>
          </cell>
        </row>
        <row r="667">
          <cell r="G667">
            <v>0</v>
          </cell>
          <cell r="H667">
            <v>0</v>
          </cell>
          <cell r="I667" t="str">
            <v>0101SPR</v>
          </cell>
        </row>
        <row r="668">
          <cell r="G668">
            <v>0</v>
          </cell>
          <cell r="H668">
            <v>0</v>
          </cell>
          <cell r="I668" t="str">
            <v>0101SPR</v>
          </cell>
        </row>
        <row r="669">
          <cell r="G669">
            <v>0</v>
          </cell>
          <cell r="H669">
            <v>0</v>
          </cell>
          <cell r="I669" t="str">
            <v>0101SPR</v>
          </cell>
        </row>
        <row r="670">
          <cell r="G670">
            <v>0</v>
          </cell>
          <cell r="H670">
            <v>0</v>
          </cell>
          <cell r="I670" t="str">
            <v>0101SPR</v>
          </cell>
        </row>
        <row r="671">
          <cell r="G671">
            <v>0</v>
          </cell>
          <cell r="H671">
            <v>0</v>
          </cell>
          <cell r="I671" t="str">
            <v>0101SPR</v>
          </cell>
        </row>
        <row r="672">
          <cell r="G672">
            <v>0</v>
          </cell>
          <cell r="H672">
            <v>0</v>
          </cell>
          <cell r="I672" t="str">
            <v>0101SPR</v>
          </cell>
        </row>
        <row r="673">
          <cell r="G673">
            <v>0</v>
          </cell>
          <cell r="H673">
            <v>0</v>
          </cell>
          <cell r="I673" t="str">
            <v>0101SPR</v>
          </cell>
        </row>
        <row r="674">
          <cell r="G674">
            <v>0</v>
          </cell>
          <cell r="H674">
            <v>0</v>
          </cell>
          <cell r="I674" t="str">
            <v>0101SPR</v>
          </cell>
        </row>
        <row r="675">
          <cell r="G675">
            <v>0</v>
          </cell>
          <cell r="H675">
            <v>0</v>
          </cell>
          <cell r="I675" t="str">
            <v>0101SPR</v>
          </cell>
        </row>
        <row r="676">
          <cell r="G676">
            <v>0</v>
          </cell>
          <cell r="H676">
            <v>0</v>
          </cell>
          <cell r="I676" t="str">
            <v>0101SPR</v>
          </cell>
        </row>
        <row r="677">
          <cell r="G677">
            <v>0</v>
          </cell>
          <cell r="H677">
            <v>0</v>
          </cell>
          <cell r="I677" t="str">
            <v>0101SPR</v>
          </cell>
        </row>
        <row r="678">
          <cell r="G678">
            <v>0</v>
          </cell>
          <cell r="H678">
            <v>0</v>
          </cell>
          <cell r="I678" t="str">
            <v>0101SPR</v>
          </cell>
        </row>
        <row r="679">
          <cell r="G679">
            <v>0</v>
          </cell>
          <cell r="H679">
            <v>0</v>
          </cell>
          <cell r="I679" t="str">
            <v>0101SPR</v>
          </cell>
        </row>
        <row r="680">
          <cell r="G680">
            <v>0</v>
          </cell>
          <cell r="H680">
            <v>0</v>
          </cell>
          <cell r="I680" t="str">
            <v>0101SPR</v>
          </cell>
        </row>
        <row r="681">
          <cell r="G681">
            <v>0</v>
          </cell>
          <cell r="H681">
            <v>0</v>
          </cell>
          <cell r="I681" t="str">
            <v>0101SPR</v>
          </cell>
        </row>
        <row r="682">
          <cell r="G682">
            <v>0</v>
          </cell>
          <cell r="H682">
            <v>0</v>
          </cell>
          <cell r="I682" t="str">
            <v>0101SPR</v>
          </cell>
        </row>
        <row r="683">
          <cell r="G683">
            <v>0</v>
          </cell>
          <cell r="H683">
            <v>0</v>
          </cell>
          <cell r="I683" t="str">
            <v>0101SPR</v>
          </cell>
        </row>
        <row r="684">
          <cell r="G684">
            <v>0</v>
          </cell>
          <cell r="H684">
            <v>0</v>
          </cell>
          <cell r="I684" t="str">
            <v>0101SPR</v>
          </cell>
        </row>
        <row r="685">
          <cell r="G685">
            <v>37</v>
          </cell>
          <cell r="H685">
            <v>0</v>
          </cell>
          <cell r="I685" t="str">
            <v>0101SPR</v>
          </cell>
        </row>
        <row r="686">
          <cell r="G686">
            <v>0</v>
          </cell>
          <cell r="H686">
            <v>0</v>
          </cell>
          <cell r="I686" t="str">
            <v>0101SPR</v>
          </cell>
        </row>
        <row r="687">
          <cell r="G687">
            <v>1</v>
          </cell>
          <cell r="H687">
            <v>0</v>
          </cell>
          <cell r="I687" t="str">
            <v>0101SPR</v>
          </cell>
        </row>
        <row r="688">
          <cell r="G688">
            <v>0</v>
          </cell>
          <cell r="H688">
            <v>0</v>
          </cell>
          <cell r="I688" t="str">
            <v>0101SPR</v>
          </cell>
        </row>
        <row r="689">
          <cell r="G689">
            <v>0</v>
          </cell>
          <cell r="H689">
            <v>0</v>
          </cell>
          <cell r="I689" t="str">
            <v>0101SPR</v>
          </cell>
        </row>
        <row r="690">
          <cell r="G690">
            <v>0</v>
          </cell>
          <cell r="H690">
            <v>0</v>
          </cell>
          <cell r="I690" t="str">
            <v>0101SPR</v>
          </cell>
        </row>
        <row r="691">
          <cell r="G691">
            <v>0</v>
          </cell>
          <cell r="H691">
            <v>0</v>
          </cell>
          <cell r="I691" t="str">
            <v>0101SPR</v>
          </cell>
        </row>
        <row r="692">
          <cell r="G692">
            <v>0</v>
          </cell>
          <cell r="H692">
            <v>0</v>
          </cell>
          <cell r="I692" t="str">
            <v>0101SPR</v>
          </cell>
        </row>
        <row r="693">
          <cell r="G693">
            <v>0</v>
          </cell>
          <cell r="H693">
            <v>0</v>
          </cell>
          <cell r="I693" t="str">
            <v>0101SPR</v>
          </cell>
        </row>
        <row r="694">
          <cell r="G694">
            <v>0</v>
          </cell>
          <cell r="H694">
            <v>0</v>
          </cell>
          <cell r="I694" t="str">
            <v>0101SPR</v>
          </cell>
        </row>
        <row r="695">
          <cell r="G695">
            <v>0</v>
          </cell>
          <cell r="H695">
            <v>0</v>
          </cell>
          <cell r="I695" t="str">
            <v>0101SPR</v>
          </cell>
        </row>
        <row r="696">
          <cell r="G696">
            <v>0</v>
          </cell>
          <cell r="H696">
            <v>0</v>
          </cell>
          <cell r="I696" t="str">
            <v>0101SPR</v>
          </cell>
        </row>
        <row r="697">
          <cell r="G697">
            <v>0</v>
          </cell>
          <cell r="H697">
            <v>0</v>
          </cell>
          <cell r="I697" t="str">
            <v>0101SPR</v>
          </cell>
        </row>
        <row r="698">
          <cell r="G698">
            <v>0</v>
          </cell>
          <cell r="H698">
            <v>0</v>
          </cell>
          <cell r="I698" t="str">
            <v>0101SPR</v>
          </cell>
        </row>
        <row r="699">
          <cell r="G699">
            <v>0</v>
          </cell>
          <cell r="H699">
            <v>0</v>
          </cell>
          <cell r="I699" t="str">
            <v>0101SPR</v>
          </cell>
        </row>
        <row r="700">
          <cell r="G700">
            <v>0</v>
          </cell>
          <cell r="H700">
            <v>0</v>
          </cell>
          <cell r="I700" t="str">
            <v>0101SPR</v>
          </cell>
        </row>
        <row r="701">
          <cell r="G701">
            <v>0</v>
          </cell>
          <cell r="H701">
            <v>0</v>
          </cell>
          <cell r="I701" t="str">
            <v>0101SPR</v>
          </cell>
        </row>
        <row r="702">
          <cell r="G702">
            <v>0</v>
          </cell>
          <cell r="H702">
            <v>0</v>
          </cell>
          <cell r="I702" t="str">
            <v>0101SPR</v>
          </cell>
        </row>
        <row r="703">
          <cell r="G703">
            <v>0</v>
          </cell>
          <cell r="H703">
            <v>0</v>
          </cell>
          <cell r="I703" t="str">
            <v>0101SPR</v>
          </cell>
        </row>
        <row r="704">
          <cell r="G704">
            <v>0</v>
          </cell>
          <cell r="H704">
            <v>0</v>
          </cell>
          <cell r="I704" t="str">
            <v>0101SPR</v>
          </cell>
        </row>
        <row r="705">
          <cell r="G705">
            <v>0</v>
          </cell>
          <cell r="H705">
            <v>0</v>
          </cell>
          <cell r="I705" t="str">
            <v>0101SPR</v>
          </cell>
        </row>
        <row r="706">
          <cell r="G706">
            <v>0</v>
          </cell>
          <cell r="H706">
            <v>0</v>
          </cell>
          <cell r="I706" t="str">
            <v>0101SPR</v>
          </cell>
        </row>
        <row r="707">
          <cell r="G707">
            <v>0</v>
          </cell>
          <cell r="H707">
            <v>0</v>
          </cell>
          <cell r="I707" t="str">
            <v>0101SPR</v>
          </cell>
        </row>
        <row r="708">
          <cell r="G708">
            <v>0</v>
          </cell>
          <cell r="H708">
            <v>0</v>
          </cell>
          <cell r="I708" t="str">
            <v>0101SPR</v>
          </cell>
        </row>
        <row r="709">
          <cell r="G709">
            <v>0</v>
          </cell>
          <cell r="H709">
            <v>0</v>
          </cell>
          <cell r="I709" t="str">
            <v>0101SPR</v>
          </cell>
        </row>
        <row r="710">
          <cell r="G710">
            <v>0</v>
          </cell>
          <cell r="H710">
            <v>0</v>
          </cell>
          <cell r="I710" t="str">
            <v>0101SPR</v>
          </cell>
        </row>
        <row r="711">
          <cell r="G711">
            <v>0</v>
          </cell>
          <cell r="H711">
            <v>0</v>
          </cell>
          <cell r="I711" t="str">
            <v>0101SPR</v>
          </cell>
        </row>
        <row r="712">
          <cell r="G712">
            <v>0</v>
          </cell>
          <cell r="H712">
            <v>0</v>
          </cell>
          <cell r="I712" t="str">
            <v>0101SPR</v>
          </cell>
        </row>
        <row r="713">
          <cell r="G713">
            <v>0</v>
          </cell>
          <cell r="H713">
            <v>0</v>
          </cell>
          <cell r="I713" t="str">
            <v>0101SPR</v>
          </cell>
        </row>
        <row r="714">
          <cell r="G714">
            <v>0</v>
          </cell>
          <cell r="H714">
            <v>0</v>
          </cell>
          <cell r="I714" t="str">
            <v>0101SPR</v>
          </cell>
        </row>
        <row r="715">
          <cell r="G715">
            <v>0</v>
          </cell>
          <cell r="H715">
            <v>0</v>
          </cell>
          <cell r="I715" t="str">
            <v>0101SPR</v>
          </cell>
        </row>
        <row r="716">
          <cell r="G716">
            <v>0</v>
          </cell>
          <cell r="H716">
            <v>0</v>
          </cell>
          <cell r="I716" t="str">
            <v>0101SPR</v>
          </cell>
        </row>
        <row r="717">
          <cell r="G717">
            <v>0</v>
          </cell>
          <cell r="H717">
            <v>0</v>
          </cell>
          <cell r="I717" t="str">
            <v>0101SPR</v>
          </cell>
        </row>
        <row r="718">
          <cell r="G718">
            <v>0</v>
          </cell>
          <cell r="H718">
            <v>0</v>
          </cell>
          <cell r="I718" t="str">
            <v>0101SPR</v>
          </cell>
        </row>
        <row r="719">
          <cell r="G719">
            <v>0</v>
          </cell>
          <cell r="H719">
            <v>0</v>
          </cell>
          <cell r="I719" t="str">
            <v>0101SPR</v>
          </cell>
        </row>
        <row r="720">
          <cell r="G720">
            <v>0</v>
          </cell>
          <cell r="H720">
            <v>0</v>
          </cell>
          <cell r="I720" t="str">
            <v>0101SPR</v>
          </cell>
        </row>
        <row r="721">
          <cell r="G721">
            <v>0</v>
          </cell>
          <cell r="H721">
            <v>0</v>
          </cell>
          <cell r="I721" t="str">
            <v>0101SPR</v>
          </cell>
        </row>
        <row r="722">
          <cell r="G722">
            <v>0</v>
          </cell>
          <cell r="H722">
            <v>0</v>
          </cell>
          <cell r="I722" t="str">
            <v>0101SPR</v>
          </cell>
        </row>
        <row r="723">
          <cell r="G723">
            <v>0</v>
          </cell>
          <cell r="H723">
            <v>0</v>
          </cell>
          <cell r="I723" t="str">
            <v>0101SPR</v>
          </cell>
        </row>
        <row r="724">
          <cell r="G724">
            <v>0</v>
          </cell>
          <cell r="H724">
            <v>0</v>
          </cell>
          <cell r="I724" t="str">
            <v>0101SPR</v>
          </cell>
        </row>
        <row r="725">
          <cell r="G725">
            <v>0</v>
          </cell>
          <cell r="H725">
            <v>0</v>
          </cell>
          <cell r="I725" t="str">
            <v>0101SPR</v>
          </cell>
        </row>
        <row r="726">
          <cell r="G726">
            <v>0</v>
          </cell>
          <cell r="H726">
            <v>0</v>
          </cell>
          <cell r="I726" t="str">
            <v>0101SPR</v>
          </cell>
        </row>
        <row r="727">
          <cell r="G727">
            <v>0</v>
          </cell>
          <cell r="H727">
            <v>0</v>
          </cell>
          <cell r="I727" t="str">
            <v>0101SPR</v>
          </cell>
        </row>
        <row r="728">
          <cell r="G728">
            <v>0</v>
          </cell>
          <cell r="H728">
            <v>0</v>
          </cell>
          <cell r="I728" t="str">
            <v>0101SPR</v>
          </cell>
        </row>
        <row r="729">
          <cell r="G729">
            <v>2</v>
          </cell>
          <cell r="H729">
            <v>0</v>
          </cell>
          <cell r="I729" t="str">
            <v>0101SPR</v>
          </cell>
        </row>
        <row r="730">
          <cell r="G730">
            <v>0</v>
          </cell>
          <cell r="H730">
            <v>0</v>
          </cell>
          <cell r="I730" t="str">
            <v>0101SPR</v>
          </cell>
        </row>
        <row r="731">
          <cell r="G731">
            <v>0</v>
          </cell>
          <cell r="H731">
            <v>0</v>
          </cell>
          <cell r="I731" t="str">
            <v>0101SPR</v>
          </cell>
        </row>
        <row r="732">
          <cell r="G732">
            <v>2</v>
          </cell>
          <cell r="H732">
            <v>0</v>
          </cell>
          <cell r="I732" t="str">
            <v>0101SPR</v>
          </cell>
        </row>
        <row r="733">
          <cell r="G733">
            <v>15</v>
          </cell>
          <cell r="H733">
            <v>0</v>
          </cell>
          <cell r="I733" t="str">
            <v>0101SPR</v>
          </cell>
        </row>
        <row r="734">
          <cell r="G734">
            <v>15</v>
          </cell>
          <cell r="H734">
            <v>0</v>
          </cell>
          <cell r="I734" t="str">
            <v>0101SPR</v>
          </cell>
        </row>
        <row r="735">
          <cell r="G735">
            <v>0</v>
          </cell>
          <cell r="H735">
            <v>0</v>
          </cell>
          <cell r="I735" t="str">
            <v>0101SPR</v>
          </cell>
        </row>
        <row r="736">
          <cell r="G736">
            <v>0</v>
          </cell>
          <cell r="H736">
            <v>0</v>
          </cell>
          <cell r="I736" t="str">
            <v>0101SPR</v>
          </cell>
        </row>
        <row r="737">
          <cell r="G737">
            <v>0</v>
          </cell>
          <cell r="H737">
            <v>0</v>
          </cell>
          <cell r="I737" t="str">
            <v>0101SPR</v>
          </cell>
        </row>
        <row r="738">
          <cell r="G738">
            <v>0</v>
          </cell>
          <cell r="H738">
            <v>0</v>
          </cell>
          <cell r="I738" t="str">
            <v>0101SPR</v>
          </cell>
        </row>
        <row r="739">
          <cell r="G739">
            <v>0</v>
          </cell>
          <cell r="H739">
            <v>0</v>
          </cell>
          <cell r="I739" t="str">
            <v>0101SPR</v>
          </cell>
        </row>
        <row r="740">
          <cell r="G740">
            <v>0</v>
          </cell>
          <cell r="H740">
            <v>0</v>
          </cell>
          <cell r="I740" t="str">
            <v>0101SPR</v>
          </cell>
        </row>
        <row r="741">
          <cell r="G741">
            <v>0</v>
          </cell>
          <cell r="H741">
            <v>0</v>
          </cell>
          <cell r="I741" t="str">
            <v>0101SPR</v>
          </cell>
        </row>
        <row r="742">
          <cell r="G742">
            <v>0</v>
          </cell>
          <cell r="H742">
            <v>0</v>
          </cell>
          <cell r="I742" t="str">
            <v>0101SPR</v>
          </cell>
        </row>
        <row r="743">
          <cell r="G743">
            <v>0</v>
          </cell>
          <cell r="H743">
            <v>0</v>
          </cell>
          <cell r="I743" t="str">
            <v>0101SPR</v>
          </cell>
        </row>
        <row r="744">
          <cell r="G744">
            <v>0</v>
          </cell>
          <cell r="H744">
            <v>0</v>
          </cell>
          <cell r="I744" t="str">
            <v>0101SPR</v>
          </cell>
        </row>
        <row r="745">
          <cell r="G745">
            <v>0</v>
          </cell>
          <cell r="H745">
            <v>0</v>
          </cell>
          <cell r="I745" t="str">
            <v>0101SPR</v>
          </cell>
        </row>
        <row r="746">
          <cell r="G746">
            <v>0</v>
          </cell>
          <cell r="H746">
            <v>0</v>
          </cell>
          <cell r="I746" t="str">
            <v>0101SPR</v>
          </cell>
        </row>
        <row r="747">
          <cell r="G747">
            <v>0</v>
          </cell>
          <cell r="H747">
            <v>0</v>
          </cell>
          <cell r="I747" t="str">
            <v>0101SPR</v>
          </cell>
        </row>
        <row r="748">
          <cell r="G748">
            <v>0</v>
          </cell>
          <cell r="H748">
            <v>0</v>
          </cell>
          <cell r="I748" t="str">
            <v>0101SPR</v>
          </cell>
        </row>
        <row r="749">
          <cell r="G749">
            <v>0</v>
          </cell>
          <cell r="H749">
            <v>0</v>
          </cell>
          <cell r="I749" t="str">
            <v>0101SPR</v>
          </cell>
        </row>
        <row r="750">
          <cell r="G750">
            <v>0</v>
          </cell>
          <cell r="H750">
            <v>0</v>
          </cell>
          <cell r="I750" t="str">
            <v>0101SPR</v>
          </cell>
        </row>
        <row r="751">
          <cell r="G751">
            <v>0</v>
          </cell>
          <cell r="H751">
            <v>0</v>
          </cell>
          <cell r="I751" t="str">
            <v>0101SPR</v>
          </cell>
        </row>
        <row r="752">
          <cell r="G752">
            <v>0</v>
          </cell>
          <cell r="H752">
            <v>0</v>
          </cell>
          <cell r="I752" t="str">
            <v>0101SPR</v>
          </cell>
        </row>
        <row r="753">
          <cell r="G753">
            <v>0</v>
          </cell>
          <cell r="H753">
            <v>0</v>
          </cell>
          <cell r="I753" t="str">
            <v>0101SPR</v>
          </cell>
        </row>
        <row r="754">
          <cell r="G754">
            <v>0</v>
          </cell>
          <cell r="H754">
            <v>0</v>
          </cell>
          <cell r="I754" t="str">
            <v>0101SPR</v>
          </cell>
        </row>
        <row r="755">
          <cell r="G755">
            <v>0</v>
          </cell>
          <cell r="H755">
            <v>0</v>
          </cell>
          <cell r="I755" t="str">
            <v>0101SPR</v>
          </cell>
        </row>
        <row r="756">
          <cell r="G756">
            <v>0</v>
          </cell>
          <cell r="H756">
            <v>0</v>
          </cell>
          <cell r="I756" t="str">
            <v>0101SPR</v>
          </cell>
        </row>
        <row r="757">
          <cell r="G757">
            <v>0</v>
          </cell>
          <cell r="H757">
            <v>0</v>
          </cell>
          <cell r="I757" t="str">
            <v>0101SPR</v>
          </cell>
        </row>
        <row r="758">
          <cell r="G758">
            <v>0</v>
          </cell>
          <cell r="H758">
            <v>0</v>
          </cell>
          <cell r="I758" t="str">
            <v>0101SPR</v>
          </cell>
        </row>
        <row r="759">
          <cell r="G759">
            <v>0</v>
          </cell>
          <cell r="H759">
            <v>0</v>
          </cell>
          <cell r="I759" t="str">
            <v>0101SPR</v>
          </cell>
        </row>
        <row r="760">
          <cell r="G760">
            <v>0</v>
          </cell>
          <cell r="H760">
            <v>0</v>
          </cell>
          <cell r="I760" t="str">
            <v>0101SPR</v>
          </cell>
        </row>
        <row r="761">
          <cell r="G761">
            <v>0</v>
          </cell>
          <cell r="H761">
            <v>0</v>
          </cell>
          <cell r="I761" t="str">
            <v>0101SPR</v>
          </cell>
        </row>
        <row r="762">
          <cell r="G762">
            <v>0</v>
          </cell>
          <cell r="H762">
            <v>0</v>
          </cell>
          <cell r="I762" t="str">
            <v>0101SPR</v>
          </cell>
        </row>
        <row r="763">
          <cell r="G763">
            <v>0</v>
          </cell>
          <cell r="H763">
            <v>0</v>
          </cell>
          <cell r="I763" t="str">
            <v>0101SPR</v>
          </cell>
        </row>
        <row r="764">
          <cell r="G764">
            <v>0</v>
          </cell>
          <cell r="H764">
            <v>0</v>
          </cell>
          <cell r="I764" t="str">
            <v>0101SPR</v>
          </cell>
        </row>
        <row r="765">
          <cell r="G765">
            <v>0</v>
          </cell>
          <cell r="H765">
            <v>0</v>
          </cell>
          <cell r="I765" t="str">
            <v>0101SPR</v>
          </cell>
        </row>
        <row r="766">
          <cell r="G766">
            <v>0</v>
          </cell>
          <cell r="H766">
            <v>0</v>
          </cell>
          <cell r="I766" t="str">
            <v>0101SPR</v>
          </cell>
        </row>
        <row r="767">
          <cell r="G767">
            <v>0</v>
          </cell>
          <cell r="H767">
            <v>0</v>
          </cell>
          <cell r="I767" t="str">
            <v>0101SPR</v>
          </cell>
        </row>
        <row r="768">
          <cell r="G768">
            <v>0</v>
          </cell>
          <cell r="H768">
            <v>0</v>
          </cell>
          <cell r="I768" t="str">
            <v>0101SPR</v>
          </cell>
        </row>
        <row r="769">
          <cell r="G769">
            <v>0</v>
          </cell>
          <cell r="H769">
            <v>0</v>
          </cell>
          <cell r="I769" t="str">
            <v>0101SPR</v>
          </cell>
        </row>
        <row r="770">
          <cell r="G770">
            <v>0</v>
          </cell>
          <cell r="H770">
            <v>0</v>
          </cell>
          <cell r="I770" t="str">
            <v>0101SPR</v>
          </cell>
        </row>
        <row r="771">
          <cell r="G771">
            <v>0</v>
          </cell>
          <cell r="H771">
            <v>0</v>
          </cell>
          <cell r="I771" t="str">
            <v>0101SPR</v>
          </cell>
        </row>
        <row r="772">
          <cell r="G772">
            <v>0</v>
          </cell>
          <cell r="H772">
            <v>0</v>
          </cell>
          <cell r="I772" t="str">
            <v>0101SPR</v>
          </cell>
        </row>
        <row r="773">
          <cell r="G773">
            <v>0</v>
          </cell>
          <cell r="H773">
            <v>0</v>
          </cell>
          <cell r="I773" t="str">
            <v>0101SPR</v>
          </cell>
        </row>
        <row r="774">
          <cell r="G774">
            <v>0</v>
          </cell>
          <cell r="H774">
            <v>0</v>
          </cell>
          <cell r="I774" t="str">
            <v>0101SPR</v>
          </cell>
        </row>
        <row r="775">
          <cell r="G775">
            <v>0</v>
          </cell>
          <cell r="H775">
            <v>0</v>
          </cell>
          <cell r="I775" t="str">
            <v>0101SPR</v>
          </cell>
        </row>
        <row r="776">
          <cell r="G776">
            <v>0</v>
          </cell>
          <cell r="H776">
            <v>0</v>
          </cell>
          <cell r="I776" t="str">
            <v>0101SPR</v>
          </cell>
        </row>
        <row r="777">
          <cell r="G777">
            <v>0</v>
          </cell>
          <cell r="H777">
            <v>0</v>
          </cell>
          <cell r="I777" t="str">
            <v>0101SPR</v>
          </cell>
        </row>
        <row r="778">
          <cell r="G778">
            <v>0</v>
          </cell>
          <cell r="H778">
            <v>0</v>
          </cell>
          <cell r="I778" t="str">
            <v>0101SPR</v>
          </cell>
        </row>
        <row r="779">
          <cell r="G779">
            <v>0</v>
          </cell>
          <cell r="H779">
            <v>0</v>
          </cell>
          <cell r="I779" t="str">
            <v>0101SPR</v>
          </cell>
        </row>
        <row r="780">
          <cell r="G780">
            <v>0</v>
          </cell>
          <cell r="H780">
            <v>0</v>
          </cell>
          <cell r="I780" t="str">
            <v>0101SPR</v>
          </cell>
        </row>
        <row r="781">
          <cell r="G781">
            <v>0</v>
          </cell>
          <cell r="H781">
            <v>0</v>
          </cell>
          <cell r="I781" t="str">
            <v>0101SPR</v>
          </cell>
        </row>
        <row r="782">
          <cell r="G782">
            <v>0</v>
          </cell>
          <cell r="H782">
            <v>0</v>
          </cell>
          <cell r="I782" t="str">
            <v>0101SPR</v>
          </cell>
        </row>
        <row r="783">
          <cell r="G783">
            <v>0</v>
          </cell>
          <cell r="H783">
            <v>0</v>
          </cell>
          <cell r="I783" t="str">
            <v>0101SPR</v>
          </cell>
        </row>
        <row r="784">
          <cell r="G784">
            <v>0</v>
          </cell>
          <cell r="H784">
            <v>0</v>
          </cell>
          <cell r="I784" t="str">
            <v>0101SPR</v>
          </cell>
        </row>
        <row r="785">
          <cell r="G785">
            <v>0</v>
          </cell>
          <cell r="H785">
            <v>0</v>
          </cell>
          <cell r="I785" t="str">
            <v>0101SPR</v>
          </cell>
        </row>
        <row r="786">
          <cell r="G786">
            <v>0</v>
          </cell>
          <cell r="H786">
            <v>0</v>
          </cell>
          <cell r="I786" t="str">
            <v>0101SPR</v>
          </cell>
        </row>
        <row r="787">
          <cell r="G787">
            <v>0</v>
          </cell>
          <cell r="H787">
            <v>0</v>
          </cell>
          <cell r="I787" t="str">
            <v>0101SPR</v>
          </cell>
        </row>
        <row r="788">
          <cell r="G788">
            <v>0</v>
          </cell>
          <cell r="H788">
            <v>0</v>
          </cell>
          <cell r="I788" t="str">
            <v>0101SPR</v>
          </cell>
        </row>
        <row r="789">
          <cell r="G789">
            <v>0</v>
          </cell>
          <cell r="H789">
            <v>0</v>
          </cell>
          <cell r="I789" t="str">
            <v>0101SPR</v>
          </cell>
        </row>
        <row r="790">
          <cell r="G790">
            <v>0</v>
          </cell>
          <cell r="H790">
            <v>0</v>
          </cell>
          <cell r="I790" t="str">
            <v>0101SPR</v>
          </cell>
        </row>
        <row r="791">
          <cell r="G791">
            <v>0</v>
          </cell>
          <cell r="H791">
            <v>0</v>
          </cell>
          <cell r="I791" t="str">
            <v>0101SPR</v>
          </cell>
        </row>
        <row r="792">
          <cell r="G792">
            <v>0</v>
          </cell>
          <cell r="H792">
            <v>0</v>
          </cell>
          <cell r="I792" t="str">
            <v>0101SPR</v>
          </cell>
        </row>
        <row r="793">
          <cell r="G793">
            <v>0</v>
          </cell>
          <cell r="H793">
            <v>0</v>
          </cell>
          <cell r="I793" t="str">
            <v>0101SPR</v>
          </cell>
        </row>
        <row r="794">
          <cell r="G794">
            <v>0</v>
          </cell>
          <cell r="H794">
            <v>0</v>
          </cell>
          <cell r="I794" t="str">
            <v>0101SPR</v>
          </cell>
        </row>
        <row r="795">
          <cell r="G795">
            <v>0</v>
          </cell>
          <cell r="H795">
            <v>0</v>
          </cell>
          <cell r="I795" t="str">
            <v>0101SPR</v>
          </cell>
        </row>
        <row r="796">
          <cell r="G796">
            <v>0</v>
          </cell>
          <cell r="H796">
            <v>0</v>
          </cell>
          <cell r="I796" t="str">
            <v>0101SPR</v>
          </cell>
        </row>
        <row r="797">
          <cell r="G797">
            <v>0</v>
          </cell>
          <cell r="H797">
            <v>0</v>
          </cell>
          <cell r="I797" t="str">
            <v>0101SPR</v>
          </cell>
        </row>
        <row r="798">
          <cell r="G798">
            <v>0</v>
          </cell>
          <cell r="H798">
            <v>0</v>
          </cell>
          <cell r="I798" t="str">
            <v>0101SPR</v>
          </cell>
        </row>
        <row r="799">
          <cell r="G799">
            <v>0</v>
          </cell>
          <cell r="H799">
            <v>0</v>
          </cell>
          <cell r="I799" t="str">
            <v>0101SPR</v>
          </cell>
        </row>
        <row r="800">
          <cell r="G800">
            <v>0</v>
          </cell>
          <cell r="H800">
            <v>0</v>
          </cell>
          <cell r="I800" t="str">
            <v>0101SPR</v>
          </cell>
        </row>
        <row r="801">
          <cell r="G801">
            <v>0</v>
          </cell>
          <cell r="H801">
            <v>0</v>
          </cell>
          <cell r="I801" t="str">
            <v>0101SPR</v>
          </cell>
        </row>
        <row r="802">
          <cell r="G802">
            <v>0</v>
          </cell>
          <cell r="H802">
            <v>0</v>
          </cell>
          <cell r="I802" t="str">
            <v>0101SPR</v>
          </cell>
        </row>
        <row r="803">
          <cell r="G803">
            <v>0</v>
          </cell>
          <cell r="H803">
            <v>0</v>
          </cell>
          <cell r="I803" t="str">
            <v>0101SPR</v>
          </cell>
        </row>
        <row r="804">
          <cell r="G804">
            <v>0</v>
          </cell>
          <cell r="H804">
            <v>0</v>
          </cell>
          <cell r="I804" t="str">
            <v>0101SPR</v>
          </cell>
        </row>
        <row r="805">
          <cell r="G805">
            <v>0</v>
          </cell>
          <cell r="H805">
            <v>0</v>
          </cell>
          <cell r="I805" t="str">
            <v>0101SPR</v>
          </cell>
        </row>
        <row r="806">
          <cell r="G806">
            <v>0</v>
          </cell>
          <cell r="H806">
            <v>0</v>
          </cell>
          <cell r="I806" t="str">
            <v>0101SPR</v>
          </cell>
        </row>
        <row r="807">
          <cell r="G807">
            <v>0</v>
          </cell>
          <cell r="H807">
            <v>0</v>
          </cell>
          <cell r="I807" t="str">
            <v>0101SPR</v>
          </cell>
        </row>
        <row r="808">
          <cell r="G808">
            <v>0</v>
          </cell>
          <cell r="H808">
            <v>0</v>
          </cell>
          <cell r="I808" t="str">
            <v>0101SPR</v>
          </cell>
        </row>
        <row r="809">
          <cell r="G809">
            <v>0</v>
          </cell>
          <cell r="H809">
            <v>0</v>
          </cell>
          <cell r="I809" t="str">
            <v>0101SPR</v>
          </cell>
        </row>
        <row r="810">
          <cell r="G810">
            <v>0</v>
          </cell>
          <cell r="H810">
            <v>0</v>
          </cell>
          <cell r="I810" t="str">
            <v>0101SPR</v>
          </cell>
        </row>
        <row r="811">
          <cell r="G811">
            <v>0</v>
          </cell>
          <cell r="H811">
            <v>0</v>
          </cell>
          <cell r="I811" t="str">
            <v>0101SPR</v>
          </cell>
        </row>
        <row r="812">
          <cell r="G812">
            <v>0</v>
          </cell>
          <cell r="H812">
            <v>0</v>
          </cell>
          <cell r="I812" t="str">
            <v>0101SPR</v>
          </cell>
        </row>
        <row r="813">
          <cell r="G813">
            <v>0</v>
          </cell>
          <cell r="H813">
            <v>0</v>
          </cell>
          <cell r="I813" t="str">
            <v>0101SPR</v>
          </cell>
        </row>
        <row r="814">
          <cell r="G814">
            <v>0</v>
          </cell>
          <cell r="H814">
            <v>0</v>
          </cell>
          <cell r="I814" t="str">
            <v>0101SPR</v>
          </cell>
        </row>
        <row r="815">
          <cell r="G815">
            <v>0</v>
          </cell>
          <cell r="H815">
            <v>0</v>
          </cell>
          <cell r="I815" t="str">
            <v>0101SPR</v>
          </cell>
        </row>
        <row r="816">
          <cell r="G816">
            <v>0</v>
          </cell>
          <cell r="H816">
            <v>0</v>
          </cell>
          <cell r="I816" t="str">
            <v>0101SPR</v>
          </cell>
        </row>
        <row r="817">
          <cell r="G817">
            <v>0</v>
          </cell>
          <cell r="H817">
            <v>0</v>
          </cell>
          <cell r="I817" t="str">
            <v>0101SPR</v>
          </cell>
        </row>
        <row r="818">
          <cell r="G818">
            <v>0</v>
          </cell>
          <cell r="H818">
            <v>0</v>
          </cell>
          <cell r="I818" t="str">
            <v>0101SPR</v>
          </cell>
        </row>
        <row r="819">
          <cell r="G819">
            <v>0</v>
          </cell>
          <cell r="H819">
            <v>0</v>
          </cell>
          <cell r="I819" t="str">
            <v>0101SPR</v>
          </cell>
        </row>
        <row r="820">
          <cell r="G820">
            <v>0</v>
          </cell>
          <cell r="H820">
            <v>0</v>
          </cell>
          <cell r="I820" t="str">
            <v>0101SPR</v>
          </cell>
        </row>
        <row r="821">
          <cell r="G821">
            <v>0</v>
          </cell>
          <cell r="H821">
            <v>0</v>
          </cell>
          <cell r="I821" t="str">
            <v>0101SPR</v>
          </cell>
        </row>
        <row r="822">
          <cell r="G822">
            <v>0</v>
          </cell>
          <cell r="H822">
            <v>0</v>
          </cell>
          <cell r="I822" t="str">
            <v>0101SPR</v>
          </cell>
        </row>
        <row r="823">
          <cell r="G823">
            <v>0</v>
          </cell>
          <cell r="H823">
            <v>0</v>
          </cell>
          <cell r="I823" t="str">
            <v>0101SPR</v>
          </cell>
        </row>
        <row r="824">
          <cell r="G824">
            <v>0</v>
          </cell>
          <cell r="H824">
            <v>0</v>
          </cell>
          <cell r="I824" t="str">
            <v>0101SPR</v>
          </cell>
        </row>
        <row r="825">
          <cell r="G825">
            <v>0</v>
          </cell>
          <cell r="H825">
            <v>0</v>
          </cell>
          <cell r="I825" t="str">
            <v>0101SPR</v>
          </cell>
        </row>
        <row r="826">
          <cell r="G826">
            <v>0</v>
          </cell>
          <cell r="H826">
            <v>0</v>
          </cell>
          <cell r="I826" t="str">
            <v>0101SPR</v>
          </cell>
        </row>
        <row r="827">
          <cell r="G827">
            <v>0</v>
          </cell>
          <cell r="H827">
            <v>0</v>
          </cell>
          <cell r="I827" t="str">
            <v>0101SPR</v>
          </cell>
        </row>
        <row r="828">
          <cell r="G828">
            <v>0</v>
          </cell>
          <cell r="H828">
            <v>0</v>
          </cell>
          <cell r="I828" t="str">
            <v>0101SPR</v>
          </cell>
        </row>
        <row r="829">
          <cell r="G829">
            <v>0</v>
          </cell>
          <cell r="H829">
            <v>0</v>
          </cell>
          <cell r="I829" t="str">
            <v>0101SPR</v>
          </cell>
        </row>
        <row r="830">
          <cell r="G830">
            <v>0</v>
          </cell>
          <cell r="H830">
            <v>0</v>
          </cell>
          <cell r="I830" t="str">
            <v>0101SPR</v>
          </cell>
        </row>
        <row r="831">
          <cell r="G831">
            <v>0</v>
          </cell>
          <cell r="H831">
            <v>0</v>
          </cell>
          <cell r="I831" t="str">
            <v>0101SPR</v>
          </cell>
        </row>
        <row r="832">
          <cell r="G832">
            <v>0</v>
          </cell>
          <cell r="H832">
            <v>0</v>
          </cell>
          <cell r="I832" t="str">
            <v>0101SPR</v>
          </cell>
        </row>
        <row r="833">
          <cell r="G833">
            <v>0</v>
          </cell>
          <cell r="H833">
            <v>0</v>
          </cell>
          <cell r="I833" t="str">
            <v>0101SPR</v>
          </cell>
        </row>
        <row r="834">
          <cell r="G834">
            <v>0</v>
          </cell>
          <cell r="H834">
            <v>0</v>
          </cell>
          <cell r="I834" t="str">
            <v>0101SPR</v>
          </cell>
        </row>
        <row r="835">
          <cell r="G835">
            <v>0</v>
          </cell>
          <cell r="H835">
            <v>0</v>
          </cell>
          <cell r="I835" t="str">
            <v>0101SPR</v>
          </cell>
        </row>
        <row r="836">
          <cell r="G836">
            <v>0</v>
          </cell>
          <cell r="H836">
            <v>0</v>
          </cell>
          <cell r="I836" t="str">
            <v>0101SPR</v>
          </cell>
        </row>
        <row r="837">
          <cell r="G837">
            <v>0</v>
          </cell>
          <cell r="H837">
            <v>0</v>
          </cell>
          <cell r="I837" t="str">
            <v>0101SPR</v>
          </cell>
        </row>
        <row r="838">
          <cell r="G838">
            <v>0</v>
          </cell>
          <cell r="H838">
            <v>0</v>
          </cell>
          <cell r="I838" t="str">
            <v>0101SPR</v>
          </cell>
        </row>
        <row r="839">
          <cell r="G839">
            <v>0</v>
          </cell>
          <cell r="H839">
            <v>0</v>
          </cell>
          <cell r="I839" t="str">
            <v>0101SPR</v>
          </cell>
        </row>
        <row r="840">
          <cell r="G840">
            <v>0</v>
          </cell>
          <cell r="H840">
            <v>0</v>
          </cell>
          <cell r="I840" t="str">
            <v>0101SPR</v>
          </cell>
        </row>
        <row r="841">
          <cell r="G841">
            <v>0</v>
          </cell>
          <cell r="H841">
            <v>0</v>
          </cell>
          <cell r="I841" t="str">
            <v>0101SPR</v>
          </cell>
        </row>
        <row r="842">
          <cell r="G842">
            <v>0</v>
          </cell>
          <cell r="H842">
            <v>0</v>
          </cell>
          <cell r="I842" t="str">
            <v>0101SPR</v>
          </cell>
        </row>
        <row r="843">
          <cell r="G843">
            <v>0</v>
          </cell>
          <cell r="H843">
            <v>0</v>
          </cell>
          <cell r="I843" t="str">
            <v>0101SPR</v>
          </cell>
        </row>
        <row r="844">
          <cell r="G844">
            <v>0</v>
          </cell>
          <cell r="H844">
            <v>0</v>
          </cell>
          <cell r="I844" t="str">
            <v>0101SPR</v>
          </cell>
        </row>
        <row r="845">
          <cell r="G845">
            <v>0</v>
          </cell>
          <cell r="H845">
            <v>0</v>
          </cell>
          <cell r="I845" t="str">
            <v>0101SPR</v>
          </cell>
        </row>
        <row r="846">
          <cell r="G846">
            <v>0</v>
          </cell>
          <cell r="H846">
            <v>0</v>
          </cell>
          <cell r="I846" t="str">
            <v>0101SPR</v>
          </cell>
        </row>
        <row r="847">
          <cell r="G847">
            <v>0</v>
          </cell>
          <cell r="H847">
            <v>0</v>
          </cell>
          <cell r="I847" t="str">
            <v>0101SPR</v>
          </cell>
        </row>
        <row r="848">
          <cell r="G848">
            <v>0</v>
          </cell>
          <cell r="H848">
            <v>0</v>
          </cell>
          <cell r="I848" t="str">
            <v>0101SPR</v>
          </cell>
        </row>
        <row r="849">
          <cell r="G849">
            <v>0</v>
          </cell>
          <cell r="H849">
            <v>0</v>
          </cell>
          <cell r="I849" t="str">
            <v>0101SPR</v>
          </cell>
        </row>
        <row r="850">
          <cell r="G850">
            <v>0</v>
          </cell>
          <cell r="H850">
            <v>0</v>
          </cell>
          <cell r="I850" t="str">
            <v>0101SPR</v>
          </cell>
        </row>
        <row r="851">
          <cell r="G851">
            <v>0</v>
          </cell>
          <cell r="H851">
            <v>0</v>
          </cell>
          <cell r="I851" t="str">
            <v>0101SPR</v>
          </cell>
        </row>
        <row r="852">
          <cell r="G852">
            <v>0</v>
          </cell>
          <cell r="H852">
            <v>0</v>
          </cell>
          <cell r="I852" t="str">
            <v>0101SPR</v>
          </cell>
        </row>
        <row r="853">
          <cell r="G853">
            <v>0</v>
          </cell>
          <cell r="H853">
            <v>0</v>
          </cell>
          <cell r="I853" t="str">
            <v>0101SPR</v>
          </cell>
        </row>
        <row r="854">
          <cell r="G854">
            <v>0</v>
          </cell>
          <cell r="H854">
            <v>0</v>
          </cell>
          <cell r="I854" t="str">
            <v>0101SPR</v>
          </cell>
        </row>
        <row r="855">
          <cell r="G855">
            <v>0</v>
          </cell>
          <cell r="H855">
            <v>0</v>
          </cell>
          <cell r="I855" t="str">
            <v>0101SPR</v>
          </cell>
        </row>
        <row r="856">
          <cell r="G856">
            <v>0</v>
          </cell>
          <cell r="H856">
            <v>0</v>
          </cell>
          <cell r="I856" t="str">
            <v>0101SPR</v>
          </cell>
        </row>
        <row r="857">
          <cell r="G857">
            <v>0</v>
          </cell>
          <cell r="H857">
            <v>0</v>
          </cell>
          <cell r="I857" t="str">
            <v>0101SPR</v>
          </cell>
        </row>
        <row r="858">
          <cell r="G858">
            <v>0</v>
          </cell>
          <cell r="H858">
            <v>0</v>
          </cell>
          <cell r="I858" t="str">
            <v>0101SPR</v>
          </cell>
        </row>
        <row r="859">
          <cell r="G859">
            <v>0</v>
          </cell>
          <cell r="H859">
            <v>0</v>
          </cell>
          <cell r="I859" t="str">
            <v>0101SPR</v>
          </cell>
        </row>
        <row r="860">
          <cell r="G860">
            <v>0</v>
          </cell>
          <cell r="H860">
            <v>0</v>
          </cell>
          <cell r="I860" t="str">
            <v>0101SPR</v>
          </cell>
        </row>
        <row r="861">
          <cell r="G861">
            <v>0</v>
          </cell>
          <cell r="H861">
            <v>0</v>
          </cell>
          <cell r="I861" t="str">
            <v>0101SPR</v>
          </cell>
        </row>
        <row r="862">
          <cell r="G862">
            <v>0</v>
          </cell>
          <cell r="H862">
            <v>0</v>
          </cell>
          <cell r="I862" t="str">
            <v>0101SPR</v>
          </cell>
        </row>
        <row r="863">
          <cell r="G863">
            <v>0</v>
          </cell>
          <cell r="H863">
            <v>0</v>
          </cell>
          <cell r="I863" t="str">
            <v>0101SPR</v>
          </cell>
        </row>
        <row r="864">
          <cell r="G864">
            <v>0</v>
          </cell>
          <cell r="H864">
            <v>0</v>
          </cell>
          <cell r="I864" t="str">
            <v>0101SPR</v>
          </cell>
        </row>
        <row r="865">
          <cell r="G865">
            <v>0</v>
          </cell>
          <cell r="H865">
            <v>0</v>
          </cell>
          <cell r="I865" t="str">
            <v>0101SPR</v>
          </cell>
        </row>
        <row r="866">
          <cell r="G866">
            <v>0</v>
          </cell>
          <cell r="H866">
            <v>0</v>
          </cell>
          <cell r="I866" t="str">
            <v>0101SPR</v>
          </cell>
        </row>
        <row r="867">
          <cell r="G867">
            <v>0</v>
          </cell>
          <cell r="H867">
            <v>0</v>
          </cell>
          <cell r="I867" t="str">
            <v>0101SPR</v>
          </cell>
        </row>
        <row r="868">
          <cell r="G868">
            <v>0</v>
          </cell>
          <cell r="H868">
            <v>0</v>
          </cell>
          <cell r="I868" t="str">
            <v>0101SPR</v>
          </cell>
        </row>
        <row r="869">
          <cell r="G869">
            <v>0</v>
          </cell>
          <cell r="H869">
            <v>0</v>
          </cell>
          <cell r="I869" t="str">
            <v>0101SPR</v>
          </cell>
        </row>
        <row r="870">
          <cell r="G870">
            <v>0</v>
          </cell>
          <cell r="H870">
            <v>0</v>
          </cell>
          <cell r="I870" t="str">
            <v>0101SPR</v>
          </cell>
        </row>
        <row r="871">
          <cell r="G871">
            <v>0</v>
          </cell>
          <cell r="H871">
            <v>0</v>
          </cell>
          <cell r="I871" t="str">
            <v>0101SPR</v>
          </cell>
        </row>
        <row r="872">
          <cell r="G872">
            <v>0</v>
          </cell>
          <cell r="H872">
            <v>0</v>
          </cell>
          <cell r="I872" t="str">
            <v>0101SPR</v>
          </cell>
        </row>
        <row r="873">
          <cell r="G873">
            <v>0</v>
          </cell>
          <cell r="H873">
            <v>0</v>
          </cell>
          <cell r="I873" t="str">
            <v>0101SPR</v>
          </cell>
        </row>
        <row r="874">
          <cell r="G874">
            <v>0</v>
          </cell>
          <cell r="H874">
            <v>0</v>
          </cell>
          <cell r="I874" t="str">
            <v>0101SPR</v>
          </cell>
        </row>
        <row r="875">
          <cell r="G875">
            <v>0</v>
          </cell>
          <cell r="H875">
            <v>0</v>
          </cell>
          <cell r="I875" t="str">
            <v>0101SPR</v>
          </cell>
        </row>
        <row r="876">
          <cell r="G876">
            <v>0</v>
          </cell>
          <cell r="H876">
            <v>0</v>
          </cell>
          <cell r="I876" t="str">
            <v>0101SPR</v>
          </cell>
        </row>
        <row r="877">
          <cell r="G877">
            <v>0</v>
          </cell>
          <cell r="H877">
            <v>0</v>
          </cell>
          <cell r="I877" t="str">
            <v>0101SPR</v>
          </cell>
        </row>
        <row r="878">
          <cell r="G878">
            <v>0</v>
          </cell>
          <cell r="H878">
            <v>0</v>
          </cell>
          <cell r="I878" t="str">
            <v>0101SPR</v>
          </cell>
        </row>
        <row r="879">
          <cell r="G879">
            <v>0</v>
          </cell>
          <cell r="H879">
            <v>0</v>
          </cell>
          <cell r="I879" t="str">
            <v>0101SPR</v>
          </cell>
        </row>
        <row r="880">
          <cell r="G880">
            <v>0</v>
          </cell>
          <cell r="H880">
            <v>0</v>
          </cell>
          <cell r="I880" t="str">
            <v>0101SPR</v>
          </cell>
        </row>
        <row r="881">
          <cell r="G881">
            <v>0</v>
          </cell>
          <cell r="H881">
            <v>0</v>
          </cell>
          <cell r="I881" t="str">
            <v>0101SPR</v>
          </cell>
        </row>
        <row r="882">
          <cell r="G882">
            <v>0</v>
          </cell>
          <cell r="H882">
            <v>0</v>
          </cell>
          <cell r="I882" t="str">
            <v>0101SPR</v>
          </cell>
        </row>
        <row r="883">
          <cell r="G883">
            <v>0</v>
          </cell>
          <cell r="H883">
            <v>0</v>
          </cell>
          <cell r="I883" t="str">
            <v>0101SPR</v>
          </cell>
        </row>
        <row r="884">
          <cell r="G884">
            <v>0</v>
          </cell>
          <cell r="H884">
            <v>0</v>
          </cell>
          <cell r="I884" t="str">
            <v>0101SPR</v>
          </cell>
        </row>
        <row r="885">
          <cell r="G885">
            <v>0</v>
          </cell>
          <cell r="H885">
            <v>0</v>
          </cell>
          <cell r="I885" t="str">
            <v>0101SPR</v>
          </cell>
        </row>
        <row r="886">
          <cell r="G886">
            <v>0</v>
          </cell>
          <cell r="H886">
            <v>0</v>
          </cell>
          <cell r="I886" t="str">
            <v>0101SPR</v>
          </cell>
        </row>
        <row r="887">
          <cell r="G887">
            <v>0</v>
          </cell>
          <cell r="H887">
            <v>0</v>
          </cell>
          <cell r="I887" t="str">
            <v>0101SPR</v>
          </cell>
        </row>
        <row r="888">
          <cell r="G888">
            <v>0</v>
          </cell>
          <cell r="H888">
            <v>0</v>
          </cell>
          <cell r="I888" t="str">
            <v>0101SPR</v>
          </cell>
        </row>
        <row r="889">
          <cell r="G889">
            <v>0</v>
          </cell>
          <cell r="H889">
            <v>0</v>
          </cell>
          <cell r="I889" t="str">
            <v>0101SPR</v>
          </cell>
        </row>
        <row r="890">
          <cell r="G890">
            <v>0</v>
          </cell>
          <cell r="H890">
            <v>0</v>
          </cell>
          <cell r="I890" t="str">
            <v>0101SPR</v>
          </cell>
        </row>
        <row r="891">
          <cell r="G891">
            <v>0</v>
          </cell>
          <cell r="H891">
            <v>0</v>
          </cell>
          <cell r="I891" t="str">
            <v>0101SPR</v>
          </cell>
        </row>
        <row r="892">
          <cell r="G892">
            <v>0</v>
          </cell>
          <cell r="H892">
            <v>0</v>
          </cell>
          <cell r="I892" t="str">
            <v>0101SPR</v>
          </cell>
        </row>
        <row r="893">
          <cell r="G893">
            <v>0</v>
          </cell>
          <cell r="H893">
            <v>0</v>
          </cell>
          <cell r="I893" t="str">
            <v>0101SPR</v>
          </cell>
        </row>
        <row r="894">
          <cell r="G894">
            <v>0</v>
          </cell>
          <cell r="H894">
            <v>0</v>
          </cell>
          <cell r="I894" t="str">
            <v>0101SPR</v>
          </cell>
        </row>
        <row r="895">
          <cell r="G895">
            <v>0</v>
          </cell>
          <cell r="H895">
            <v>0</v>
          </cell>
          <cell r="I895" t="str">
            <v>0101SPR</v>
          </cell>
        </row>
        <row r="896">
          <cell r="G896">
            <v>0</v>
          </cell>
          <cell r="H896">
            <v>0</v>
          </cell>
          <cell r="I896" t="str">
            <v>0101SPR</v>
          </cell>
        </row>
        <row r="897">
          <cell r="G897">
            <v>0</v>
          </cell>
          <cell r="H897">
            <v>0</v>
          </cell>
          <cell r="I897" t="str">
            <v>0101SPR</v>
          </cell>
        </row>
        <row r="898">
          <cell r="G898">
            <v>0</v>
          </cell>
          <cell r="H898">
            <v>0</v>
          </cell>
          <cell r="I898" t="str">
            <v>0101SPR</v>
          </cell>
        </row>
        <row r="899">
          <cell r="G899">
            <v>0</v>
          </cell>
          <cell r="H899">
            <v>0</v>
          </cell>
          <cell r="I899" t="str">
            <v>0101SPR</v>
          </cell>
        </row>
        <row r="900">
          <cell r="G900">
            <v>0</v>
          </cell>
          <cell r="H900">
            <v>0</v>
          </cell>
          <cell r="I900" t="str">
            <v>0101SPR</v>
          </cell>
        </row>
        <row r="901">
          <cell r="G901">
            <v>0</v>
          </cell>
          <cell r="H901">
            <v>0</v>
          </cell>
          <cell r="I901" t="str">
            <v>0101SPR</v>
          </cell>
        </row>
        <row r="902">
          <cell r="G902">
            <v>0</v>
          </cell>
          <cell r="H902">
            <v>0</v>
          </cell>
          <cell r="I902" t="str">
            <v>0101SPR</v>
          </cell>
        </row>
        <row r="903">
          <cell r="G903">
            <v>0</v>
          </cell>
          <cell r="H903">
            <v>0</v>
          </cell>
          <cell r="I903" t="str">
            <v>0101SPR</v>
          </cell>
        </row>
        <row r="904">
          <cell r="G904">
            <v>0</v>
          </cell>
          <cell r="H904">
            <v>0</v>
          </cell>
          <cell r="I904" t="str">
            <v>0101SPR</v>
          </cell>
        </row>
        <row r="905">
          <cell r="G905">
            <v>0</v>
          </cell>
          <cell r="H905">
            <v>0</v>
          </cell>
          <cell r="I905" t="str">
            <v>0101SPR</v>
          </cell>
        </row>
        <row r="906">
          <cell r="G906">
            <v>0</v>
          </cell>
          <cell r="H906">
            <v>0</v>
          </cell>
          <cell r="I906" t="str">
            <v>0101SPR</v>
          </cell>
        </row>
        <row r="907">
          <cell r="G907">
            <v>0</v>
          </cell>
          <cell r="H907">
            <v>0</v>
          </cell>
          <cell r="I907" t="str">
            <v>0101SPR</v>
          </cell>
        </row>
        <row r="908">
          <cell r="G908">
            <v>0</v>
          </cell>
          <cell r="H908">
            <v>0</v>
          </cell>
          <cell r="I908" t="str">
            <v>0101SPR</v>
          </cell>
        </row>
        <row r="909">
          <cell r="G909">
            <v>0</v>
          </cell>
          <cell r="H909">
            <v>0</v>
          </cell>
          <cell r="I909" t="str">
            <v>0101SPR</v>
          </cell>
        </row>
        <row r="910">
          <cell r="G910">
            <v>0</v>
          </cell>
          <cell r="H910">
            <v>0</v>
          </cell>
          <cell r="I910" t="str">
            <v>0101SPR</v>
          </cell>
        </row>
        <row r="911">
          <cell r="G911">
            <v>0</v>
          </cell>
          <cell r="H911">
            <v>0</v>
          </cell>
          <cell r="I911" t="str">
            <v>0101SPR</v>
          </cell>
        </row>
        <row r="912">
          <cell r="G912">
            <v>0</v>
          </cell>
          <cell r="H912">
            <v>0</v>
          </cell>
          <cell r="I912" t="str">
            <v>0101SPR</v>
          </cell>
        </row>
        <row r="913">
          <cell r="G913">
            <v>0</v>
          </cell>
          <cell r="H913">
            <v>0</v>
          </cell>
          <cell r="I913" t="str">
            <v>0101SPR</v>
          </cell>
        </row>
        <row r="914">
          <cell r="G914">
            <v>0</v>
          </cell>
          <cell r="H914">
            <v>0</v>
          </cell>
          <cell r="I914" t="str">
            <v>0101SPR</v>
          </cell>
        </row>
        <row r="915">
          <cell r="G915">
            <v>0</v>
          </cell>
          <cell r="H915">
            <v>0</v>
          </cell>
          <cell r="I915" t="str">
            <v>0101SPR</v>
          </cell>
        </row>
        <row r="916">
          <cell r="G916">
            <v>0</v>
          </cell>
          <cell r="H916">
            <v>0</v>
          </cell>
          <cell r="I916" t="str">
            <v>0101SPR</v>
          </cell>
        </row>
        <row r="917">
          <cell r="G917">
            <v>0</v>
          </cell>
          <cell r="H917">
            <v>0</v>
          </cell>
          <cell r="I917" t="str">
            <v>0101SPR</v>
          </cell>
        </row>
        <row r="918">
          <cell r="G918">
            <v>0</v>
          </cell>
          <cell r="H918">
            <v>0</v>
          </cell>
          <cell r="I918" t="str">
            <v>0101SPR</v>
          </cell>
        </row>
        <row r="919">
          <cell r="G919">
            <v>0</v>
          </cell>
          <cell r="H919">
            <v>0</v>
          </cell>
          <cell r="I919" t="str">
            <v>0101SPR</v>
          </cell>
        </row>
        <row r="920">
          <cell r="G920">
            <v>0</v>
          </cell>
          <cell r="H920">
            <v>0</v>
          </cell>
          <cell r="I920" t="str">
            <v>0101SPR</v>
          </cell>
        </row>
        <row r="921">
          <cell r="G921">
            <v>0</v>
          </cell>
          <cell r="H921">
            <v>0</v>
          </cell>
          <cell r="I921" t="str">
            <v>0101SPR</v>
          </cell>
        </row>
        <row r="922">
          <cell r="G922">
            <v>0</v>
          </cell>
          <cell r="H922">
            <v>0</v>
          </cell>
          <cell r="I922" t="str">
            <v>0101SPR</v>
          </cell>
        </row>
        <row r="923">
          <cell r="G923">
            <v>0</v>
          </cell>
          <cell r="H923">
            <v>0</v>
          </cell>
          <cell r="I923" t="str">
            <v>0101SPR</v>
          </cell>
        </row>
        <row r="924">
          <cell r="G924">
            <v>0</v>
          </cell>
          <cell r="H924">
            <v>0</v>
          </cell>
          <cell r="I924" t="str">
            <v>0101SPR</v>
          </cell>
        </row>
        <row r="925">
          <cell r="G925">
            <v>0</v>
          </cell>
          <cell r="H925">
            <v>0</v>
          </cell>
          <cell r="I925" t="str">
            <v>0101SPR</v>
          </cell>
        </row>
        <row r="926">
          <cell r="G926">
            <v>0</v>
          </cell>
          <cell r="H926">
            <v>0</v>
          </cell>
          <cell r="I926" t="str">
            <v>0101SPR</v>
          </cell>
        </row>
        <row r="927">
          <cell r="G927">
            <v>0</v>
          </cell>
          <cell r="H927">
            <v>0</v>
          </cell>
          <cell r="I927" t="str">
            <v>0101SPR</v>
          </cell>
        </row>
        <row r="928">
          <cell r="G928">
            <v>0</v>
          </cell>
          <cell r="H928">
            <v>0</v>
          </cell>
          <cell r="I928" t="str">
            <v>0101SPR</v>
          </cell>
        </row>
        <row r="929">
          <cell r="G929">
            <v>0</v>
          </cell>
          <cell r="H929">
            <v>0</v>
          </cell>
          <cell r="I929" t="str">
            <v>0101SPR</v>
          </cell>
        </row>
        <row r="930">
          <cell r="G930">
            <v>0</v>
          </cell>
          <cell r="H930">
            <v>0</v>
          </cell>
          <cell r="I930" t="str">
            <v>0101SPR</v>
          </cell>
        </row>
        <row r="931">
          <cell r="G931">
            <v>0</v>
          </cell>
          <cell r="H931">
            <v>0</v>
          </cell>
          <cell r="I931" t="str">
            <v>0101SPR</v>
          </cell>
        </row>
        <row r="932">
          <cell r="G932">
            <v>0</v>
          </cell>
          <cell r="H932">
            <v>0</v>
          </cell>
          <cell r="I932" t="str">
            <v>0101SPR</v>
          </cell>
        </row>
        <row r="933">
          <cell r="G933">
            <v>0</v>
          </cell>
          <cell r="H933">
            <v>0</v>
          </cell>
          <cell r="I933" t="str">
            <v>0101SPR</v>
          </cell>
        </row>
        <row r="934">
          <cell r="G934">
            <v>0</v>
          </cell>
          <cell r="H934">
            <v>0</v>
          </cell>
          <cell r="I934" t="str">
            <v>0101SPR</v>
          </cell>
        </row>
        <row r="935">
          <cell r="G935">
            <v>0</v>
          </cell>
          <cell r="H935">
            <v>0</v>
          </cell>
          <cell r="I935" t="str">
            <v>0101SPR</v>
          </cell>
        </row>
        <row r="936">
          <cell r="G936">
            <v>0</v>
          </cell>
          <cell r="H936">
            <v>0</v>
          </cell>
          <cell r="I936" t="str">
            <v>0101SPR</v>
          </cell>
        </row>
        <row r="937">
          <cell r="G937">
            <v>0</v>
          </cell>
          <cell r="H937">
            <v>0</v>
          </cell>
          <cell r="I937" t="str">
            <v>0101SPR</v>
          </cell>
        </row>
        <row r="938">
          <cell r="G938">
            <v>0</v>
          </cell>
          <cell r="H938">
            <v>0</v>
          </cell>
          <cell r="I938" t="str">
            <v>0101SPR</v>
          </cell>
        </row>
        <row r="939">
          <cell r="G939">
            <v>0</v>
          </cell>
          <cell r="H939">
            <v>0</v>
          </cell>
          <cell r="I939" t="str">
            <v>0101SPR</v>
          </cell>
        </row>
        <row r="940">
          <cell r="G940">
            <v>0</v>
          </cell>
          <cell r="H940">
            <v>0</v>
          </cell>
          <cell r="I940" t="str">
            <v>0101SPR</v>
          </cell>
        </row>
        <row r="941">
          <cell r="G941">
            <v>0</v>
          </cell>
          <cell r="H941">
            <v>0</v>
          </cell>
          <cell r="I941" t="str">
            <v>0101SPR</v>
          </cell>
        </row>
        <row r="942">
          <cell r="G942">
            <v>0</v>
          </cell>
          <cell r="H942">
            <v>0</v>
          </cell>
          <cell r="I942" t="str">
            <v>0101SPR</v>
          </cell>
        </row>
        <row r="943">
          <cell r="G943">
            <v>0</v>
          </cell>
          <cell r="H943">
            <v>0</v>
          </cell>
          <cell r="I943" t="str">
            <v>0101SPR</v>
          </cell>
        </row>
        <row r="944">
          <cell r="G944">
            <v>0</v>
          </cell>
          <cell r="H944">
            <v>0</v>
          </cell>
          <cell r="I944" t="str">
            <v>0101SPR</v>
          </cell>
        </row>
        <row r="945">
          <cell r="G945">
            <v>0</v>
          </cell>
          <cell r="H945">
            <v>0</v>
          </cell>
          <cell r="I945" t="str">
            <v>0101SPR</v>
          </cell>
        </row>
        <row r="946">
          <cell r="G946">
            <v>0</v>
          </cell>
          <cell r="H946">
            <v>0</v>
          </cell>
          <cell r="I946" t="str">
            <v>0101SPR</v>
          </cell>
        </row>
        <row r="947">
          <cell r="G947">
            <v>0</v>
          </cell>
          <cell r="H947">
            <v>0</v>
          </cell>
          <cell r="I947" t="str">
            <v>0101SPR</v>
          </cell>
        </row>
        <row r="948">
          <cell r="G948">
            <v>0</v>
          </cell>
          <cell r="H948">
            <v>0</v>
          </cell>
          <cell r="I948" t="str">
            <v>0101SPR</v>
          </cell>
        </row>
        <row r="949">
          <cell r="G949">
            <v>0</v>
          </cell>
          <cell r="H949">
            <v>0</v>
          </cell>
          <cell r="I949" t="str">
            <v>0101SPR</v>
          </cell>
        </row>
        <row r="950">
          <cell r="G950">
            <v>0</v>
          </cell>
          <cell r="H950">
            <v>0</v>
          </cell>
          <cell r="I950" t="str">
            <v>0101SPR</v>
          </cell>
        </row>
        <row r="951">
          <cell r="G951">
            <v>0</v>
          </cell>
          <cell r="H951">
            <v>0</v>
          </cell>
          <cell r="I951" t="str">
            <v>0101SPR</v>
          </cell>
        </row>
        <row r="952">
          <cell r="G952">
            <v>0</v>
          </cell>
          <cell r="H952">
            <v>0</v>
          </cell>
          <cell r="I952" t="str">
            <v>0101SPR</v>
          </cell>
        </row>
        <row r="953">
          <cell r="G953">
            <v>0</v>
          </cell>
          <cell r="H953">
            <v>0</v>
          </cell>
          <cell r="I953" t="str">
            <v>0101SPR</v>
          </cell>
        </row>
        <row r="954">
          <cell r="G954">
            <v>0</v>
          </cell>
          <cell r="H954">
            <v>0</v>
          </cell>
          <cell r="I954" t="str">
            <v>0101SPR</v>
          </cell>
        </row>
        <row r="955">
          <cell r="G955">
            <v>0</v>
          </cell>
          <cell r="H955">
            <v>0</v>
          </cell>
          <cell r="I955" t="str">
            <v>0101SPR</v>
          </cell>
        </row>
        <row r="956">
          <cell r="G956">
            <v>0</v>
          </cell>
          <cell r="H956">
            <v>0</v>
          </cell>
          <cell r="I956" t="str">
            <v>0101SPR</v>
          </cell>
        </row>
        <row r="957">
          <cell r="G957">
            <v>0</v>
          </cell>
          <cell r="H957">
            <v>0</v>
          </cell>
          <cell r="I957" t="str">
            <v>0101SPR</v>
          </cell>
        </row>
        <row r="958">
          <cell r="G958">
            <v>0</v>
          </cell>
          <cell r="H958">
            <v>0</v>
          </cell>
          <cell r="I958" t="str">
            <v>0101SPR</v>
          </cell>
        </row>
        <row r="959">
          <cell r="G959">
            <v>0</v>
          </cell>
          <cell r="H959">
            <v>0</v>
          </cell>
          <cell r="I959" t="str">
            <v>0101SPR</v>
          </cell>
        </row>
        <row r="960">
          <cell r="G960">
            <v>0</v>
          </cell>
          <cell r="H960">
            <v>0</v>
          </cell>
          <cell r="I960" t="str">
            <v>0101SPR</v>
          </cell>
        </row>
        <row r="961">
          <cell r="G961">
            <v>0</v>
          </cell>
          <cell r="H961">
            <v>0</v>
          </cell>
          <cell r="I961" t="str">
            <v>0101SPR</v>
          </cell>
        </row>
        <row r="962">
          <cell r="G962">
            <v>0</v>
          </cell>
          <cell r="H962">
            <v>0</v>
          </cell>
          <cell r="I962" t="str">
            <v>0101SPR</v>
          </cell>
        </row>
        <row r="963">
          <cell r="G963">
            <v>0</v>
          </cell>
          <cell r="H963">
            <v>0</v>
          </cell>
          <cell r="I963" t="str">
            <v>0101SPR</v>
          </cell>
        </row>
        <row r="964">
          <cell r="G964">
            <v>0</v>
          </cell>
          <cell r="H964">
            <v>0</v>
          </cell>
          <cell r="I964" t="str">
            <v>0101SPR</v>
          </cell>
        </row>
        <row r="965">
          <cell r="G965">
            <v>0</v>
          </cell>
          <cell r="H965">
            <v>0</v>
          </cell>
          <cell r="I965" t="str">
            <v>0101SPR</v>
          </cell>
        </row>
        <row r="966">
          <cell r="G966">
            <v>0</v>
          </cell>
          <cell r="H966">
            <v>0</v>
          </cell>
          <cell r="I966" t="str">
            <v>0101SPR</v>
          </cell>
        </row>
        <row r="967">
          <cell r="G967">
            <v>0</v>
          </cell>
          <cell r="H967">
            <v>0</v>
          </cell>
          <cell r="I967" t="str">
            <v>0101SPR</v>
          </cell>
        </row>
        <row r="968">
          <cell r="G968">
            <v>0</v>
          </cell>
          <cell r="H968">
            <v>0</v>
          </cell>
          <cell r="I968" t="str">
            <v>0101SPR</v>
          </cell>
        </row>
        <row r="969">
          <cell r="G969">
            <v>0</v>
          </cell>
          <cell r="H969">
            <v>0</v>
          </cell>
          <cell r="I969" t="str">
            <v>0101SPR</v>
          </cell>
        </row>
        <row r="970">
          <cell r="G970">
            <v>0</v>
          </cell>
          <cell r="H970">
            <v>0</v>
          </cell>
          <cell r="I970" t="str">
            <v>0101SPR</v>
          </cell>
        </row>
        <row r="971">
          <cell r="G971">
            <v>0</v>
          </cell>
          <cell r="H971">
            <v>0</v>
          </cell>
          <cell r="I971" t="str">
            <v>0101SPR</v>
          </cell>
        </row>
        <row r="972">
          <cell r="G972">
            <v>0</v>
          </cell>
          <cell r="H972">
            <v>0</v>
          </cell>
          <cell r="I972" t="str">
            <v>0101SPR</v>
          </cell>
        </row>
        <row r="973">
          <cell r="G973">
            <v>0</v>
          </cell>
          <cell r="H973">
            <v>0</v>
          </cell>
          <cell r="I973" t="str">
            <v>0101SPR</v>
          </cell>
        </row>
        <row r="974">
          <cell r="G974">
            <v>0</v>
          </cell>
          <cell r="H974">
            <v>0</v>
          </cell>
          <cell r="I974" t="str">
            <v>0101SPR</v>
          </cell>
        </row>
        <row r="975">
          <cell r="G975">
            <v>0</v>
          </cell>
          <cell r="H975">
            <v>0</v>
          </cell>
          <cell r="I975" t="str">
            <v>0101SPR</v>
          </cell>
        </row>
        <row r="976">
          <cell r="G976">
            <v>0</v>
          </cell>
          <cell r="H976">
            <v>0</v>
          </cell>
          <cell r="I976" t="str">
            <v>0101SPR</v>
          </cell>
        </row>
        <row r="977">
          <cell r="G977">
            <v>0</v>
          </cell>
          <cell r="H977">
            <v>0</v>
          </cell>
          <cell r="I977" t="str">
            <v>0101SPR</v>
          </cell>
        </row>
        <row r="978">
          <cell r="G978">
            <v>0</v>
          </cell>
          <cell r="H978">
            <v>0</v>
          </cell>
          <cell r="I978" t="str">
            <v>0101SPR</v>
          </cell>
        </row>
        <row r="979">
          <cell r="G979">
            <v>0</v>
          </cell>
          <cell r="H979">
            <v>0</v>
          </cell>
          <cell r="I979" t="str">
            <v>0101SPR</v>
          </cell>
        </row>
        <row r="980">
          <cell r="G980">
            <v>0</v>
          </cell>
          <cell r="H980">
            <v>0</v>
          </cell>
          <cell r="I980" t="str">
            <v>0101SPR</v>
          </cell>
        </row>
        <row r="981">
          <cell r="G981">
            <v>0</v>
          </cell>
          <cell r="H981">
            <v>0</v>
          </cell>
          <cell r="I981" t="str">
            <v>0101SPR</v>
          </cell>
        </row>
        <row r="982">
          <cell r="G982">
            <v>0</v>
          </cell>
          <cell r="H982">
            <v>0</v>
          </cell>
          <cell r="I982" t="str">
            <v>0101SPR</v>
          </cell>
        </row>
        <row r="983">
          <cell r="G983">
            <v>0</v>
          </cell>
          <cell r="H983">
            <v>0</v>
          </cell>
          <cell r="I983" t="str">
            <v>0101SPR</v>
          </cell>
        </row>
        <row r="984">
          <cell r="G984">
            <v>0</v>
          </cell>
          <cell r="H984">
            <v>0</v>
          </cell>
          <cell r="I984" t="str">
            <v>0101SPR</v>
          </cell>
        </row>
        <row r="985">
          <cell r="G985">
            <v>0</v>
          </cell>
          <cell r="H985">
            <v>0</v>
          </cell>
          <cell r="I985" t="str">
            <v>0101SPR</v>
          </cell>
        </row>
        <row r="986">
          <cell r="G986">
            <v>0</v>
          </cell>
          <cell r="H986">
            <v>0</v>
          </cell>
          <cell r="I986" t="str">
            <v>0101SPR</v>
          </cell>
        </row>
        <row r="987">
          <cell r="G987">
            <v>0</v>
          </cell>
          <cell r="H987">
            <v>0</v>
          </cell>
          <cell r="I987" t="str">
            <v>0101SPR</v>
          </cell>
        </row>
        <row r="988">
          <cell r="G988">
            <v>0</v>
          </cell>
          <cell r="H988">
            <v>0</v>
          </cell>
          <cell r="I988" t="str">
            <v>0101SPR</v>
          </cell>
        </row>
        <row r="989">
          <cell r="G989">
            <v>0</v>
          </cell>
          <cell r="H989">
            <v>0</v>
          </cell>
          <cell r="I989" t="str">
            <v>0101SPR</v>
          </cell>
        </row>
        <row r="990">
          <cell r="G990">
            <v>0</v>
          </cell>
          <cell r="H990">
            <v>0</v>
          </cell>
          <cell r="I990" t="str">
            <v>0101SPR</v>
          </cell>
        </row>
        <row r="991">
          <cell r="G991">
            <v>0</v>
          </cell>
          <cell r="H991">
            <v>0</v>
          </cell>
          <cell r="I991" t="str">
            <v>0101SPR</v>
          </cell>
        </row>
        <row r="992">
          <cell r="G992">
            <v>0</v>
          </cell>
          <cell r="H992">
            <v>0</v>
          </cell>
          <cell r="I992" t="str">
            <v>0101SPR</v>
          </cell>
        </row>
        <row r="993">
          <cell r="G993">
            <v>0</v>
          </cell>
          <cell r="H993">
            <v>0</v>
          </cell>
          <cell r="I993" t="str">
            <v>0101SPR</v>
          </cell>
        </row>
        <row r="994">
          <cell r="G994">
            <v>0</v>
          </cell>
          <cell r="H994">
            <v>0</v>
          </cell>
          <cell r="I994" t="str">
            <v>0101SPR</v>
          </cell>
        </row>
        <row r="995">
          <cell r="G995">
            <v>0</v>
          </cell>
          <cell r="H995">
            <v>0</v>
          </cell>
          <cell r="I995" t="str">
            <v>0101SPR</v>
          </cell>
        </row>
        <row r="996">
          <cell r="G996">
            <v>0</v>
          </cell>
          <cell r="H996">
            <v>0</v>
          </cell>
          <cell r="I996" t="str">
            <v>0101SPR</v>
          </cell>
        </row>
        <row r="997">
          <cell r="G997">
            <v>0</v>
          </cell>
          <cell r="H997">
            <v>0</v>
          </cell>
          <cell r="I997" t="str">
            <v>0101SPR</v>
          </cell>
        </row>
        <row r="998">
          <cell r="G998">
            <v>0</v>
          </cell>
          <cell r="H998">
            <v>0</v>
          </cell>
          <cell r="I998" t="str">
            <v>0101SPR</v>
          </cell>
        </row>
        <row r="999">
          <cell r="G999">
            <v>0</v>
          </cell>
          <cell r="H999">
            <v>0</v>
          </cell>
          <cell r="I999" t="str">
            <v>0101SPR</v>
          </cell>
        </row>
        <row r="1000">
          <cell r="G1000">
            <v>0</v>
          </cell>
          <cell r="H1000">
            <v>0</v>
          </cell>
          <cell r="I1000" t="str">
            <v>0101SPR</v>
          </cell>
        </row>
        <row r="1001">
          <cell r="G1001">
            <v>0</v>
          </cell>
          <cell r="H1001">
            <v>0</v>
          </cell>
          <cell r="I1001" t="str">
            <v>0101SPR</v>
          </cell>
        </row>
        <row r="1002">
          <cell r="G1002">
            <v>0</v>
          </cell>
          <cell r="H1002">
            <v>0</v>
          </cell>
          <cell r="I1002" t="str">
            <v>0101SPR</v>
          </cell>
        </row>
        <row r="1003">
          <cell r="G1003">
            <v>0</v>
          </cell>
          <cell r="H1003">
            <v>0</v>
          </cell>
          <cell r="I1003" t="str">
            <v>0101SPR</v>
          </cell>
        </row>
        <row r="1004">
          <cell r="G1004">
            <v>0</v>
          </cell>
          <cell r="H1004">
            <v>0</v>
          </cell>
          <cell r="I1004" t="str">
            <v>0101SPR</v>
          </cell>
        </row>
        <row r="1005">
          <cell r="G1005">
            <v>0</v>
          </cell>
          <cell r="H1005">
            <v>0</v>
          </cell>
          <cell r="I1005" t="str">
            <v>0101SPR</v>
          </cell>
        </row>
        <row r="1006">
          <cell r="G1006">
            <v>0</v>
          </cell>
          <cell r="H1006">
            <v>0</v>
          </cell>
          <cell r="I1006" t="str">
            <v>0101SPR</v>
          </cell>
        </row>
        <row r="1007">
          <cell r="G1007">
            <v>0</v>
          </cell>
          <cell r="H1007">
            <v>0</v>
          </cell>
          <cell r="I1007" t="str">
            <v>0101SPR</v>
          </cell>
        </row>
        <row r="1008">
          <cell r="G1008">
            <v>0</v>
          </cell>
          <cell r="H1008">
            <v>0</v>
          </cell>
          <cell r="I1008" t="str">
            <v>0101SPR</v>
          </cell>
        </row>
        <row r="1009">
          <cell r="G1009">
            <v>0</v>
          </cell>
          <cell r="H1009">
            <v>0</v>
          </cell>
          <cell r="I1009" t="str">
            <v>0101SPR</v>
          </cell>
        </row>
        <row r="1010">
          <cell r="G1010">
            <v>0</v>
          </cell>
          <cell r="H1010">
            <v>0</v>
          </cell>
          <cell r="I1010" t="str">
            <v>0101SPR</v>
          </cell>
        </row>
        <row r="1011">
          <cell r="G1011">
            <v>0</v>
          </cell>
          <cell r="H1011">
            <v>0</v>
          </cell>
          <cell r="I1011" t="str">
            <v>0101SPR</v>
          </cell>
        </row>
        <row r="1012">
          <cell r="G1012">
            <v>0</v>
          </cell>
          <cell r="H1012">
            <v>0</v>
          </cell>
          <cell r="I1012" t="str">
            <v>0101SPR</v>
          </cell>
        </row>
        <row r="1013">
          <cell r="G1013">
            <v>0</v>
          </cell>
          <cell r="H1013">
            <v>0</v>
          </cell>
          <cell r="I1013" t="str">
            <v>0101SPR</v>
          </cell>
        </row>
        <row r="1014">
          <cell r="G1014">
            <v>0</v>
          </cell>
          <cell r="H1014">
            <v>0</v>
          </cell>
          <cell r="I1014" t="str">
            <v>0101SPR</v>
          </cell>
        </row>
        <row r="1015">
          <cell r="G1015">
            <v>0</v>
          </cell>
          <cell r="H1015">
            <v>0</v>
          </cell>
          <cell r="I1015" t="str">
            <v>0101SPR</v>
          </cell>
        </row>
        <row r="1016">
          <cell r="G1016">
            <v>0</v>
          </cell>
          <cell r="H1016">
            <v>0</v>
          </cell>
          <cell r="I1016" t="str">
            <v>0101SPR</v>
          </cell>
        </row>
        <row r="1017">
          <cell r="G1017">
            <v>0</v>
          </cell>
          <cell r="H1017">
            <v>0</v>
          </cell>
          <cell r="I1017" t="str">
            <v>0101SPR</v>
          </cell>
        </row>
        <row r="1018">
          <cell r="G1018">
            <v>0</v>
          </cell>
          <cell r="H1018">
            <v>0</v>
          </cell>
          <cell r="I1018" t="str">
            <v>0101SPR</v>
          </cell>
        </row>
        <row r="1019">
          <cell r="G1019">
            <v>0</v>
          </cell>
          <cell r="H1019">
            <v>0</v>
          </cell>
          <cell r="I1019" t="str">
            <v>0101SPR</v>
          </cell>
        </row>
        <row r="1020">
          <cell r="G1020">
            <v>0</v>
          </cell>
          <cell r="H1020">
            <v>0</v>
          </cell>
          <cell r="I1020" t="str">
            <v>0101SPR</v>
          </cell>
        </row>
        <row r="1021">
          <cell r="G1021">
            <v>0</v>
          </cell>
          <cell r="H1021">
            <v>0</v>
          </cell>
          <cell r="I1021" t="str">
            <v>0101SPR</v>
          </cell>
        </row>
        <row r="1022">
          <cell r="G1022">
            <v>0</v>
          </cell>
          <cell r="H1022">
            <v>0</v>
          </cell>
          <cell r="I1022" t="str">
            <v>0101SPR</v>
          </cell>
        </row>
        <row r="1023">
          <cell r="G1023">
            <v>0</v>
          </cell>
          <cell r="H1023">
            <v>0</v>
          </cell>
          <cell r="I1023" t="str">
            <v>0101SPR</v>
          </cell>
        </row>
        <row r="1024">
          <cell r="G1024">
            <v>0</v>
          </cell>
          <cell r="H1024">
            <v>0</v>
          </cell>
          <cell r="I1024" t="str">
            <v>0101SPR</v>
          </cell>
        </row>
        <row r="1025">
          <cell r="G1025">
            <v>0</v>
          </cell>
          <cell r="H1025">
            <v>0</v>
          </cell>
          <cell r="I1025" t="str">
            <v>0101SPR</v>
          </cell>
        </row>
        <row r="1026">
          <cell r="G1026">
            <v>0</v>
          </cell>
          <cell r="H1026">
            <v>0</v>
          </cell>
          <cell r="I1026" t="str">
            <v>0101SPR</v>
          </cell>
        </row>
        <row r="1027">
          <cell r="G1027">
            <v>0</v>
          </cell>
          <cell r="H1027">
            <v>0</v>
          </cell>
          <cell r="I1027" t="str">
            <v>0101SPR</v>
          </cell>
        </row>
        <row r="1028">
          <cell r="G1028">
            <v>0</v>
          </cell>
          <cell r="H1028">
            <v>0</v>
          </cell>
          <cell r="I1028" t="str">
            <v>0101SPR</v>
          </cell>
        </row>
        <row r="1029">
          <cell r="G1029">
            <v>0</v>
          </cell>
          <cell r="H1029">
            <v>0</v>
          </cell>
          <cell r="I1029" t="str">
            <v>0101SPR</v>
          </cell>
        </row>
        <row r="1030">
          <cell r="G1030">
            <v>0</v>
          </cell>
          <cell r="H1030">
            <v>0</v>
          </cell>
          <cell r="I1030" t="str">
            <v>0101SPR</v>
          </cell>
        </row>
        <row r="1031">
          <cell r="G1031">
            <v>0</v>
          </cell>
          <cell r="H1031">
            <v>0</v>
          </cell>
          <cell r="I1031" t="str">
            <v>0101SPR</v>
          </cell>
        </row>
        <row r="1032">
          <cell r="G1032">
            <v>0</v>
          </cell>
          <cell r="H1032">
            <v>0</v>
          </cell>
          <cell r="I1032" t="str">
            <v>0101SPR</v>
          </cell>
        </row>
        <row r="1033">
          <cell r="G1033">
            <v>0</v>
          </cell>
          <cell r="H1033">
            <v>0</v>
          </cell>
          <cell r="I1033" t="str">
            <v>0101SPR</v>
          </cell>
        </row>
        <row r="1034">
          <cell r="G1034">
            <v>0</v>
          </cell>
          <cell r="H1034">
            <v>0</v>
          </cell>
          <cell r="I1034" t="str">
            <v>0101SPR</v>
          </cell>
        </row>
        <row r="1035">
          <cell r="G1035">
            <v>0</v>
          </cell>
          <cell r="H1035">
            <v>0</v>
          </cell>
          <cell r="I1035" t="str">
            <v>0101SPR</v>
          </cell>
        </row>
        <row r="1036">
          <cell r="G1036">
            <v>0</v>
          </cell>
          <cell r="H1036">
            <v>0</v>
          </cell>
          <cell r="I1036" t="str">
            <v>0101SPR</v>
          </cell>
        </row>
        <row r="1037">
          <cell r="G1037">
            <v>0</v>
          </cell>
          <cell r="H1037">
            <v>0</v>
          </cell>
          <cell r="I1037" t="str">
            <v>0101SPR</v>
          </cell>
        </row>
        <row r="1038">
          <cell r="G1038">
            <v>0</v>
          </cell>
          <cell r="H1038">
            <v>0</v>
          </cell>
          <cell r="I1038" t="str">
            <v>0101SPR</v>
          </cell>
        </row>
        <row r="1039">
          <cell r="G1039">
            <v>0</v>
          </cell>
          <cell r="H1039">
            <v>0</v>
          </cell>
          <cell r="I1039" t="str">
            <v>0101SPR</v>
          </cell>
        </row>
        <row r="1040">
          <cell r="G1040">
            <v>0</v>
          </cell>
          <cell r="H1040">
            <v>0</v>
          </cell>
          <cell r="I1040" t="str">
            <v>0101SPR</v>
          </cell>
        </row>
        <row r="1041">
          <cell r="G1041">
            <v>0</v>
          </cell>
          <cell r="H1041">
            <v>0</v>
          </cell>
          <cell r="I1041" t="str">
            <v>0101SPR</v>
          </cell>
        </row>
        <row r="1042">
          <cell r="G1042">
            <v>0</v>
          </cell>
          <cell r="H1042">
            <v>0</v>
          </cell>
          <cell r="I1042" t="str">
            <v>0101SPR</v>
          </cell>
        </row>
        <row r="1043">
          <cell r="G1043">
            <v>0</v>
          </cell>
          <cell r="H1043">
            <v>0</v>
          </cell>
          <cell r="I1043" t="str">
            <v>0101SPR</v>
          </cell>
        </row>
        <row r="1044">
          <cell r="G1044">
            <v>0</v>
          </cell>
          <cell r="H1044">
            <v>0</v>
          </cell>
          <cell r="I1044" t="str">
            <v>0101SPR</v>
          </cell>
        </row>
        <row r="1045">
          <cell r="G1045">
            <v>0</v>
          </cell>
          <cell r="H1045">
            <v>0</v>
          </cell>
          <cell r="I1045" t="str">
            <v>0101SPR</v>
          </cell>
        </row>
        <row r="1046">
          <cell r="G1046">
            <v>0</v>
          </cell>
          <cell r="H1046">
            <v>0</v>
          </cell>
          <cell r="I1046" t="str">
            <v>0101SPR</v>
          </cell>
        </row>
        <row r="1047">
          <cell r="G1047">
            <v>0</v>
          </cell>
          <cell r="H1047">
            <v>0</v>
          </cell>
          <cell r="I1047" t="str">
            <v>0101SPR</v>
          </cell>
        </row>
        <row r="1048">
          <cell r="G1048">
            <v>0</v>
          </cell>
          <cell r="H1048">
            <v>0</v>
          </cell>
          <cell r="I1048" t="str">
            <v>0101SPR</v>
          </cell>
        </row>
        <row r="1049">
          <cell r="G1049">
            <v>0</v>
          </cell>
          <cell r="H1049">
            <v>0</v>
          </cell>
          <cell r="I1049" t="str">
            <v>0101SPR</v>
          </cell>
        </row>
        <row r="1050">
          <cell r="G1050">
            <v>0</v>
          </cell>
          <cell r="H1050">
            <v>0</v>
          </cell>
          <cell r="I1050" t="str">
            <v>0101SPR</v>
          </cell>
        </row>
        <row r="1051">
          <cell r="G1051">
            <v>0</v>
          </cell>
          <cell r="H1051">
            <v>0</v>
          </cell>
          <cell r="I1051" t="str">
            <v>0101SPR</v>
          </cell>
        </row>
        <row r="1052">
          <cell r="G1052">
            <v>0</v>
          </cell>
          <cell r="H1052">
            <v>0</v>
          </cell>
          <cell r="I1052" t="str">
            <v>0101SPR</v>
          </cell>
        </row>
        <row r="1053">
          <cell r="G1053">
            <v>0</v>
          </cell>
          <cell r="H1053">
            <v>0</v>
          </cell>
          <cell r="I1053" t="str">
            <v>0101SPR</v>
          </cell>
        </row>
        <row r="1054">
          <cell r="G1054">
            <v>0</v>
          </cell>
          <cell r="H1054">
            <v>0</v>
          </cell>
          <cell r="I1054" t="str">
            <v>0101SPR</v>
          </cell>
        </row>
        <row r="1055">
          <cell r="G1055">
            <v>0</v>
          </cell>
          <cell r="H1055">
            <v>0</v>
          </cell>
          <cell r="I1055" t="str">
            <v>0101SPR</v>
          </cell>
        </row>
        <row r="1056">
          <cell r="G1056">
            <v>0</v>
          </cell>
          <cell r="H1056">
            <v>0</v>
          </cell>
          <cell r="I1056" t="str">
            <v>0101SPR</v>
          </cell>
        </row>
        <row r="1057">
          <cell r="G1057">
            <v>0</v>
          </cell>
          <cell r="H1057">
            <v>0</v>
          </cell>
          <cell r="I1057" t="str">
            <v>0101SPR</v>
          </cell>
        </row>
        <row r="1058">
          <cell r="G1058">
            <v>0</v>
          </cell>
          <cell r="H1058">
            <v>0</v>
          </cell>
          <cell r="I1058" t="str">
            <v>0101SPR</v>
          </cell>
        </row>
        <row r="1059">
          <cell r="G1059">
            <v>0</v>
          </cell>
          <cell r="H1059">
            <v>0</v>
          </cell>
          <cell r="I1059" t="str">
            <v>0101SPR</v>
          </cell>
        </row>
        <row r="1060">
          <cell r="G1060">
            <v>0</v>
          </cell>
          <cell r="H1060">
            <v>0</v>
          </cell>
          <cell r="I1060" t="str">
            <v>0101SPR</v>
          </cell>
        </row>
        <row r="1061">
          <cell r="G1061">
            <v>0</v>
          </cell>
          <cell r="H1061">
            <v>0</v>
          </cell>
          <cell r="I1061" t="str">
            <v>0101SPR</v>
          </cell>
        </row>
        <row r="1062">
          <cell r="G1062">
            <v>0</v>
          </cell>
          <cell r="H1062">
            <v>0</v>
          </cell>
          <cell r="I1062" t="str">
            <v>0101SPR</v>
          </cell>
        </row>
        <row r="1063">
          <cell r="G1063">
            <v>0</v>
          </cell>
          <cell r="H1063">
            <v>0</v>
          </cell>
          <cell r="I1063" t="str">
            <v>0101SPR</v>
          </cell>
        </row>
        <row r="1064">
          <cell r="G1064">
            <v>0</v>
          </cell>
          <cell r="H1064">
            <v>0</v>
          </cell>
          <cell r="I1064" t="str">
            <v>0101SPR</v>
          </cell>
        </row>
        <row r="1065">
          <cell r="G1065">
            <v>0</v>
          </cell>
          <cell r="H1065">
            <v>0</v>
          </cell>
          <cell r="I1065" t="str">
            <v>0101SPR</v>
          </cell>
        </row>
        <row r="1066">
          <cell r="G1066">
            <v>0</v>
          </cell>
          <cell r="H1066">
            <v>0</v>
          </cell>
          <cell r="I1066" t="str">
            <v>0101SPR</v>
          </cell>
        </row>
        <row r="1067">
          <cell r="G1067">
            <v>0</v>
          </cell>
          <cell r="H1067">
            <v>0</v>
          </cell>
          <cell r="I1067" t="str">
            <v>0101SPR</v>
          </cell>
        </row>
        <row r="1068">
          <cell r="G1068">
            <v>0</v>
          </cell>
          <cell r="H1068">
            <v>0</v>
          </cell>
          <cell r="I1068" t="str">
            <v>0101SPR</v>
          </cell>
        </row>
        <row r="1069">
          <cell r="G1069">
            <v>0</v>
          </cell>
          <cell r="H1069">
            <v>0</v>
          </cell>
          <cell r="I1069" t="str">
            <v>0101SPR</v>
          </cell>
        </row>
        <row r="1070">
          <cell r="G1070">
            <v>0</v>
          </cell>
          <cell r="H1070">
            <v>0</v>
          </cell>
          <cell r="I1070" t="str">
            <v>0101SPR</v>
          </cell>
        </row>
        <row r="1071">
          <cell r="G1071">
            <v>0</v>
          </cell>
          <cell r="H1071">
            <v>0</v>
          </cell>
          <cell r="I1071" t="str">
            <v>0101SPR</v>
          </cell>
        </row>
        <row r="1072">
          <cell r="G1072">
            <v>0</v>
          </cell>
          <cell r="H1072">
            <v>0</v>
          </cell>
          <cell r="I1072" t="str">
            <v>0101SPR</v>
          </cell>
        </row>
        <row r="1073">
          <cell r="G1073">
            <v>0</v>
          </cell>
          <cell r="H1073">
            <v>0</v>
          </cell>
          <cell r="I1073" t="str">
            <v>0101SPR</v>
          </cell>
        </row>
        <row r="1074">
          <cell r="G1074">
            <v>0</v>
          </cell>
          <cell r="H1074">
            <v>0</v>
          </cell>
          <cell r="I1074" t="str">
            <v>0101SPR</v>
          </cell>
        </row>
        <row r="1075">
          <cell r="G1075">
            <v>0</v>
          </cell>
          <cell r="H1075">
            <v>0</v>
          </cell>
          <cell r="I1075" t="str">
            <v>0101SPR</v>
          </cell>
        </row>
        <row r="1076">
          <cell r="G1076">
            <v>0</v>
          </cell>
          <cell r="H1076">
            <v>0</v>
          </cell>
          <cell r="I1076" t="str">
            <v>0101SPR</v>
          </cell>
        </row>
        <row r="1077">
          <cell r="G1077">
            <v>0</v>
          </cell>
          <cell r="H1077">
            <v>0</v>
          </cell>
          <cell r="I1077" t="str">
            <v>0101SPR</v>
          </cell>
        </row>
        <row r="1078">
          <cell r="G1078">
            <v>0</v>
          </cell>
          <cell r="H1078">
            <v>0</v>
          </cell>
          <cell r="I1078" t="str">
            <v>0101SPR</v>
          </cell>
        </row>
        <row r="1079">
          <cell r="G1079">
            <v>0</v>
          </cell>
          <cell r="H1079">
            <v>0</v>
          </cell>
          <cell r="I1079" t="str">
            <v>0101SPR</v>
          </cell>
        </row>
        <row r="1080">
          <cell r="G1080">
            <v>0</v>
          </cell>
          <cell r="H1080">
            <v>0</v>
          </cell>
          <cell r="I1080" t="str">
            <v>0101SPR</v>
          </cell>
        </row>
        <row r="1081">
          <cell r="G1081">
            <v>0</v>
          </cell>
          <cell r="H1081">
            <v>0</v>
          </cell>
          <cell r="I1081" t="str">
            <v>0101SPR</v>
          </cell>
        </row>
        <row r="1082">
          <cell r="G1082">
            <v>0</v>
          </cell>
          <cell r="H1082">
            <v>0</v>
          </cell>
          <cell r="I1082" t="str">
            <v>0101SPR</v>
          </cell>
        </row>
        <row r="1083">
          <cell r="G1083">
            <v>0</v>
          </cell>
          <cell r="H1083">
            <v>0</v>
          </cell>
          <cell r="I1083" t="str">
            <v>0101SPR</v>
          </cell>
        </row>
        <row r="1084">
          <cell r="G1084">
            <v>0</v>
          </cell>
          <cell r="H1084">
            <v>0</v>
          </cell>
          <cell r="I1084" t="str">
            <v>0101SPR</v>
          </cell>
        </row>
        <row r="1085">
          <cell r="G1085">
            <v>0</v>
          </cell>
          <cell r="H1085">
            <v>0</v>
          </cell>
          <cell r="I1085" t="str">
            <v>0101SPR</v>
          </cell>
        </row>
        <row r="1086">
          <cell r="G1086">
            <v>0</v>
          </cell>
          <cell r="H1086">
            <v>0</v>
          </cell>
          <cell r="I1086" t="str">
            <v>0101SPR</v>
          </cell>
        </row>
        <row r="1087">
          <cell r="G1087">
            <v>0</v>
          </cell>
          <cell r="H1087">
            <v>0</v>
          </cell>
          <cell r="I1087" t="str">
            <v>0101SPR</v>
          </cell>
        </row>
        <row r="1088">
          <cell r="G1088">
            <v>0</v>
          </cell>
          <cell r="H1088">
            <v>0</v>
          </cell>
          <cell r="I1088" t="str">
            <v>0101SPR</v>
          </cell>
        </row>
        <row r="1089">
          <cell r="G1089">
            <v>0</v>
          </cell>
          <cell r="H1089">
            <v>0</v>
          </cell>
          <cell r="I1089" t="str">
            <v>0101SPR</v>
          </cell>
        </row>
        <row r="1090">
          <cell r="G1090">
            <v>0</v>
          </cell>
          <cell r="H1090">
            <v>0</v>
          </cell>
          <cell r="I1090" t="str">
            <v>0101SPR</v>
          </cell>
        </row>
        <row r="1091">
          <cell r="G1091">
            <v>0</v>
          </cell>
          <cell r="H1091">
            <v>0</v>
          </cell>
          <cell r="I1091" t="str">
            <v>0101SPR</v>
          </cell>
        </row>
        <row r="1092">
          <cell r="G1092">
            <v>0</v>
          </cell>
          <cell r="H1092">
            <v>0</v>
          </cell>
          <cell r="I1092" t="str">
            <v>0101SPR</v>
          </cell>
        </row>
        <row r="1093">
          <cell r="G1093">
            <v>0</v>
          </cell>
          <cell r="H1093">
            <v>0</v>
          </cell>
          <cell r="I1093" t="str">
            <v>0101SPR</v>
          </cell>
        </row>
        <row r="1094">
          <cell r="G1094">
            <v>0</v>
          </cell>
          <cell r="H1094">
            <v>0</v>
          </cell>
          <cell r="I1094" t="str">
            <v>0101SPR</v>
          </cell>
        </row>
        <row r="1095">
          <cell r="G1095">
            <v>0</v>
          </cell>
          <cell r="H1095">
            <v>0</v>
          </cell>
          <cell r="I1095" t="str">
            <v>0101SPR</v>
          </cell>
        </row>
        <row r="1096">
          <cell r="G1096">
            <v>0</v>
          </cell>
          <cell r="H1096">
            <v>0</v>
          </cell>
          <cell r="I1096" t="str">
            <v>0101SPR</v>
          </cell>
        </row>
        <row r="1097">
          <cell r="G1097">
            <v>0</v>
          </cell>
          <cell r="H1097">
            <v>0</v>
          </cell>
          <cell r="I1097" t="str">
            <v>0101SPR</v>
          </cell>
        </row>
        <row r="1098">
          <cell r="G1098">
            <v>0</v>
          </cell>
          <cell r="H1098">
            <v>0</v>
          </cell>
          <cell r="I1098" t="str">
            <v>0101SPR</v>
          </cell>
        </row>
        <row r="1099">
          <cell r="G1099">
            <v>0</v>
          </cell>
          <cell r="H1099">
            <v>0</v>
          </cell>
          <cell r="I1099" t="str">
            <v>0101SPR</v>
          </cell>
        </row>
        <row r="1100">
          <cell r="G1100">
            <v>0</v>
          </cell>
          <cell r="H1100">
            <v>0</v>
          </cell>
          <cell r="I1100" t="str">
            <v>0101SPR</v>
          </cell>
        </row>
        <row r="1101">
          <cell r="G1101">
            <v>0</v>
          </cell>
          <cell r="H1101">
            <v>0</v>
          </cell>
          <cell r="I1101" t="str">
            <v>0101SPR</v>
          </cell>
        </row>
        <row r="1102">
          <cell r="G1102">
            <v>0</v>
          </cell>
          <cell r="H1102">
            <v>0</v>
          </cell>
          <cell r="I1102" t="str">
            <v>0101SPR</v>
          </cell>
        </row>
        <row r="1103">
          <cell r="G1103">
            <v>0</v>
          </cell>
          <cell r="H1103">
            <v>0</v>
          </cell>
          <cell r="I1103" t="str">
            <v>0101SPR</v>
          </cell>
        </row>
        <row r="1104">
          <cell r="G1104">
            <v>0</v>
          </cell>
          <cell r="H1104">
            <v>0</v>
          </cell>
          <cell r="I1104" t="str">
            <v>0101SPR</v>
          </cell>
        </row>
        <row r="1105">
          <cell r="G1105">
            <v>0</v>
          </cell>
          <cell r="H1105">
            <v>0</v>
          </cell>
          <cell r="I1105" t="str">
            <v>0101SPR</v>
          </cell>
        </row>
        <row r="1106">
          <cell r="G1106">
            <v>0</v>
          </cell>
          <cell r="H1106">
            <v>0</v>
          </cell>
          <cell r="I1106" t="str">
            <v>0101SPR</v>
          </cell>
        </row>
        <row r="1107">
          <cell r="G1107">
            <v>0</v>
          </cell>
          <cell r="H1107">
            <v>0</v>
          </cell>
          <cell r="I1107" t="str">
            <v>0101SPR</v>
          </cell>
        </row>
        <row r="1108">
          <cell r="G1108">
            <v>0</v>
          </cell>
          <cell r="H1108">
            <v>0</v>
          </cell>
          <cell r="I1108" t="str">
            <v>0101SPR</v>
          </cell>
        </row>
        <row r="1109">
          <cell r="G1109">
            <v>0</v>
          </cell>
          <cell r="H1109">
            <v>0</v>
          </cell>
          <cell r="I1109" t="str">
            <v>0101SPR</v>
          </cell>
        </row>
        <row r="1110">
          <cell r="G1110">
            <v>0</v>
          </cell>
          <cell r="H1110">
            <v>0</v>
          </cell>
          <cell r="I1110" t="str">
            <v>0101SPR</v>
          </cell>
        </row>
        <row r="1111">
          <cell r="G1111">
            <v>0</v>
          </cell>
          <cell r="H1111">
            <v>0</v>
          </cell>
          <cell r="I1111" t="str">
            <v>0101SPR</v>
          </cell>
        </row>
        <row r="1112">
          <cell r="G1112">
            <v>0</v>
          </cell>
          <cell r="H1112">
            <v>0</v>
          </cell>
          <cell r="I1112" t="str">
            <v>0101SPR</v>
          </cell>
        </row>
        <row r="1113">
          <cell r="G1113">
            <v>0</v>
          </cell>
          <cell r="H1113">
            <v>0</v>
          </cell>
          <cell r="I1113" t="str">
            <v>0101SPR</v>
          </cell>
        </row>
        <row r="1114">
          <cell r="G1114">
            <v>0</v>
          </cell>
          <cell r="H1114">
            <v>0</v>
          </cell>
          <cell r="I1114" t="str">
            <v>0101SPR</v>
          </cell>
        </row>
        <row r="1115">
          <cell r="G1115">
            <v>0</v>
          </cell>
          <cell r="H1115">
            <v>0</v>
          </cell>
          <cell r="I1115" t="str">
            <v>0101SPR</v>
          </cell>
        </row>
        <row r="1116">
          <cell r="G1116">
            <v>0</v>
          </cell>
          <cell r="H1116">
            <v>0</v>
          </cell>
          <cell r="I1116" t="str">
            <v>0101SPR</v>
          </cell>
        </row>
        <row r="1117">
          <cell r="G1117">
            <v>0</v>
          </cell>
          <cell r="H1117">
            <v>0</v>
          </cell>
          <cell r="I1117" t="str">
            <v>0101SPR</v>
          </cell>
        </row>
        <row r="1118">
          <cell r="G1118">
            <v>0</v>
          </cell>
          <cell r="H1118">
            <v>0</v>
          </cell>
          <cell r="I1118" t="str">
            <v>0101SPR</v>
          </cell>
        </row>
        <row r="1119">
          <cell r="G1119">
            <v>0</v>
          </cell>
          <cell r="H1119">
            <v>0</v>
          </cell>
          <cell r="I1119" t="str">
            <v>0101SPR</v>
          </cell>
        </row>
        <row r="1120">
          <cell r="G1120">
            <v>0</v>
          </cell>
          <cell r="H1120">
            <v>0</v>
          </cell>
          <cell r="I1120" t="str">
            <v>0101SPR</v>
          </cell>
        </row>
        <row r="1121">
          <cell r="G1121">
            <v>0</v>
          </cell>
          <cell r="H1121">
            <v>0</v>
          </cell>
          <cell r="I1121" t="str">
            <v>0101SPR</v>
          </cell>
        </row>
        <row r="1122">
          <cell r="G1122">
            <v>0</v>
          </cell>
          <cell r="H1122">
            <v>0</v>
          </cell>
          <cell r="I1122" t="str">
            <v>0101SPR</v>
          </cell>
        </row>
        <row r="1123">
          <cell r="G1123">
            <v>0</v>
          </cell>
          <cell r="H1123">
            <v>0</v>
          </cell>
          <cell r="I1123" t="str">
            <v>0101SPR</v>
          </cell>
        </row>
        <row r="1124">
          <cell r="G1124">
            <v>0</v>
          </cell>
          <cell r="H1124">
            <v>0</v>
          </cell>
          <cell r="I1124" t="str">
            <v>0101SPR</v>
          </cell>
        </row>
        <row r="1125">
          <cell r="G1125">
            <v>0</v>
          </cell>
          <cell r="H1125">
            <v>0</v>
          </cell>
          <cell r="I1125" t="str">
            <v>0101SPR</v>
          </cell>
        </row>
        <row r="1126">
          <cell r="G1126">
            <v>0</v>
          </cell>
          <cell r="H1126">
            <v>0</v>
          </cell>
          <cell r="I1126" t="str">
            <v>0101SPR</v>
          </cell>
        </row>
        <row r="1127">
          <cell r="G1127">
            <v>0</v>
          </cell>
          <cell r="H1127">
            <v>0</v>
          </cell>
          <cell r="I1127" t="str">
            <v>0101SPR</v>
          </cell>
        </row>
        <row r="1128">
          <cell r="G1128">
            <v>0</v>
          </cell>
          <cell r="H1128">
            <v>0</v>
          </cell>
          <cell r="I1128" t="str">
            <v>0101SPR</v>
          </cell>
        </row>
        <row r="1129">
          <cell r="G1129">
            <v>0</v>
          </cell>
          <cell r="H1129">
            <v>0</v>
          </cell>
          <cell r="I1129" t="str">
            <v>0101SPR</v>
          </cell>
        </row>
        <row r="1130">
          <cell r="G1130">
            <v>0</v>
          </cell>
          <cell r="H1130">
            <v>0</v>
          </cell>
          <cell r="I1130" t="str">
            <v>0101SPR</v>
          </cell>
        </row>
        <row r="1131">
          <cell r="G1131">
            <v>0</v>
          </cell>
          <cell r="H1131">
            <v>0</v>
          </cell>
          <cell r="I1131" t="str">
            <v>0101SPR</v>
          </cell>
        </row>
        <row r="1132">
          <cell r="G1132">
            <v>0</v>
          </cell>
          <cell r="H1132">
            <v>0</v>
          </cell>
          <cell r="I1132" t="str">
            <v>0101SPR</v>
          </cell>
        </row>
        <row r="1133">
          <cell r="G1133">
            <v>0</v>
          </cell>
          <cell r="H1133">
            <v>0</v>
          </cell>
          <cell r="I1133" t="str">
            <v>0101SPR</v>
          </cell>
        </row>
        <row r="1134">
          <cell r="G1134">
            <v>0</v>
          </cell>
          <cell r="H1134">
            <v>0</v>
          </cell>
          <cell r="I1134" t="str">
            <v>0101SPR</v>
          </cell>
        </row>
        <row r="1135">
          <cell r="G1135">
            <v>0</v>
          </cell>
          <cell r="H1135">
            <v>0</v>
          </cell>
          <cell r="I1135" t="str">
            <v>0101SPR</v>
          </cell>
        </row>
        <row r="1136">
          <cell r="G1136">
            <v>0</v>
          </cell>
          <cell r="H1136">
            <v>0</v>
          </cell>
          <cell r="I1136" t="str">
            <v>0101SPR</v>
          </cell>
        </row>
        <row r="1137">
          <cell r="G1137">
            <v>0</v>
          </cell>
          <cell r="H1137">
            <v>0</v>
          </cell>
          <cell r="I1137" t="str">
            <v>0101SPR</v>
          </cell>
        </row>
        <row r="1138">
          <cell r="G1138">
            <v>0</v>
          </cell>
          <cell r="H1138">
            <v>0</v>
          </cell>
          <cell r="I1138" t="str">
            <v>0101SPR</v>
          </cell>
        </row>
        <row r="1139">
          <cell r="G1139">
            <v>0</v>
          </cell>
          <cell r="H1139">
            <v>0</v>
          </cell>
          <cell r="I1139" t="str">
            <v>0101SPR</v>
          </cell>
        </row>
        <row r="1140">
          <cell r="G1140">
            <v>0</v>
          </cell>
          <cell r="H1140">
            <v>0</v>
          </cell>
          <cell r="I1140" t="str">
            <v>0101SPR</v>
          </cell>
        </row>
        <row r="1141">
          <cell r="G1141">
            <v>0</v>
          </cell>
          <cell r="H1141">
            <v>0</v>
          </cell>
          <cell r="I1141" t="str">
            <v>0101SPR</v>
          </cell>
        </row>
        <row r="1142">
          <cell r="G1142">
            <v>0</v>
          </cell>
          <cell r="H1142">
            <v>0</v>
          </cell>
          <cell r="I1142" t="str">
            <v>0101SPR</v>
          </cell>
        </row>
        <row r="1143">
          <cell r="G1143">
            <v>0</v>
          </cell>
          <cell r="H1143">
            <v>0</v>
          </cell>
          <cell r="I1143" t="str">
            <v>0101SPR</v>
          </cell>
        </row>
        <row r="1144">
          <cell r="G1144">
            <v>0</v>
          </cell>
          <cell r="H1144">
            <v>0</v>
          </cell>
          <cell r="I1144" t="str">
            <v>0101SPR</v>
          </cell>
        </row>
        <row r="1145">
          <cell r="G1145">
            <v>0</v>
          </cell>
          <cell r="H1145">
            <v>0</v>
          </cell>
          <cell r="I1145" t="str">
            <v>0101SPR</v>
          </cell>
        </row>
        <row r="1146">
          <cell r="G1146">
            <v>0</v>
          </cell>
          <cell r="H1146">
            <v>0</v>
          </cell>
          <cell r="I1146" t="str">
            <v>0101SPR</v>
          </cell>
        </row>
        <row r="1147">
          <cell r="G1147">
            <v>0</v>
          </cell>
          <cell r="H1147">
            <v>0</v>
          </cell>
          <cell r="I1147" t="str">
            <v>0101SPR</v>
          </cell>
        </row>
        <row r="1148">
          <cell r="G1148">
            <v>0</v>
          </cell>
          <cell r="H1148">
            <v>0</v>
          </cell>
          <cell r="I1148" t="str">
            <v>0101SPR</v>
          </cell>
        </row>
        <row r="1149">
          <cell r="G1149">
            <v>0</v>
          </cell>
          <cell r="H1149">
            <v>0</v>
          </cell>
          <cell r="I1149" t="str">
            <v>0101SPR</v>
          </cell>
        </row>
        <row r="1150">
          <cell r="G1150">
            <v>0</v>
          </cell>
          <cell r="H1150">
            <v>0</v>
          </cell>
          <cell r="I1150" t="str">
            <v>0101SPR</v>
          </cell>
        </row>
        <row r="1151">
          <cell r="G1151">
            <v>0</v>
          </cell>
          <cell r="H1151">
            <v>0</v>
          </cell>
          <cell r="I1151" t="str">
            <v>0101SPR</v>
          </cell>
        </row>
        <row r="1152">
          <cell r="G1152">
            <v>0</v>
          </cell>
          <cell r="H1152">
            <v>0</v>
          </cell>
          <cell r="I1152" t="str">
            <v>0101SPR</v>
          </cell>
        </row>
        <row r="1153">
          <cell r="G1153">
            <v>0</v>
          </cell>
          <cell r="H1153">
            <v>0</v>
          </cell>
          <cell r="I1153" t="str">
            <v>0101SPR</v>
          </cell>
        </row>
        <row r="1154">
          <cell r="G1154">
            <v>0</v>
          </cell>
          <cell r="H1154">
            <v>0</v>
          </cell>
          <cell r="I1154" t="str">
            <v>0101SPR</v>
          </cell>
        </row>
        <row r="1155">
          <cell r="G1155">
            <v>0</v>
          </cell>
          <cell r="H1155">
            <v>0</v>
          </cell>
          <cell r="I1155" t="str">
            <v>0101SPR</v>
          </cell>
        </row>
        <row r="1156">
          <cell r="G1156">
            <v>0</v>
          </cell>
          <cell r="H1156">
            <v>0</v>
          </cell>
          <cell r="I1156" t="str">
            <v>0101SPR</v>
          </cell>
        </row>
        <row r="1157">
          <cell r="G1157">
            <v>0</v>
          </cell>
          <cell r="H1157">
            <v>0</v>
          </cell>
          <cell r="I1157" t="str">
            <v>0101SPR</v>
          </cell>
        </row>
        <row r="1158">
          <cell r="G1158">
            <v>0</v>
          </cell>
          <cell r="H1158">
            <v>0</v>
          </cell>
          <cell r="I1158" t="str">
            <v>0101SPR</v>
          </cell>
        </row>
        <row r="1159">
          <cell r="G1159">
            <v>0</v>
          </cell>
          <cell r="H1159">
            <v>0</v>
          </cell>
          <cell r="I1159" t="str">
            <v>0101SPR</v>
          </cell>
        </row>
        <row r="1160">
          <cell r="G1160">
            <v>0</v>
          </cell>
          <cell r="H1160">
            <v>0</v>
          </cell>
          <cell r="I1160" t="str">
            <v>0101SPR</v>
          </cell>
        </row>
        <row r="1161">
          <cell r="G1161">
            <v>0</v>
          </cell>
          <cell r="H1161">
            <v>0</v>
          </cell>
          <cell r="I1161" t="str">
            <v>0101SPR</v>
          </cell>
        </row>
        <row r="1162">
          <cell r="G1162">
            <v>0</v>
          </cell>
          <cell r="H1162">
            <v>0</v>
          </cell>
          <cell r="I1162" t="str">
            <v>0101SPR</v>
          </cell>
        </row>
        <row r="1163">
          <cell r="G1163">
            <v>0</v>
          </cell>
          <cell r="H1163">
            <v>0</v>
          </cell>
          <cell r="I1163" t="str">
            <v>0101SPR</v>
          </cell>
        </row>
        <row r="1164">
          <cell r="G1164">
            <v>0</v>
          </cell>
          <cell r="H1164">
            <v>0</v>
          </cell>
          <cell r="I1164" t="str">
            <v>0101SPR</v>
          </cell>
        </row>
        <row r="1165">
          <cell r="G1165">
            <v>0</v>
          </cell>
          <cell r="H1165">
            <v>0</v>
          </cell>
          <cell r="I1165" t="str">
            <v>0101SPR</v>
          </cell>
        </row>
        <row r="1166">
          <cell r="G1166">
            <v>0</v>
          </cell>
          <cell r="H1166">
            <v>0</v>
          </cell>
          <cell r="I1166" t="str">
            <v>0101SPR</v>
          </cell>
        </row>
        <row r="1167">
          <cell r="G1167">
            <v>0</v>
          </cell>
          <cell r="H1167">
            <v>0</v>
          </cell>
          <cell r="I1167" t="str">
            <v>0101SPR</v>
          </cell>
        </row>
        <row r="1168">
          <cell r="G1168">
            <v>0</v>
          </cell>
          <cell r="H1168">
            <v>0</v>
          </cell>
          <cell r="I1168" t="str">
            <v>0101SPR</v>
          </cell>
        </row>
        <row r="1169">
          <cell r="G1169">
            <v>0</v>
          </cell>
          <cell r="H1169">
            <v>0</v>
          </cell>
          <cell r="I1169" t="str">
            <v>0101SPR</v>
          </cell>
        </row>
        <row r="1170">
          <cell r="G1170">
            <v>0</v>
          </cell>
          <cell r="H1170">
            <v>0</v>
          </cell>
          <cell r="I1170" t="str">
            <v>0101SPR</v>
          </cell>
        </row>
        <row r="1171">
          <cell r="G1171">
            <v>0</v>
          </cell>
          <cell r="H1171">
            <v>0</v>
          </cell>
          <cell r="I1171" t="str">
            <v>0101SPR</v>
          </cell>
        </row>
        <row r="1172">
          <cell r="G1172">
            <v>0</v>
          </cell>
          <cell r="H1172">
            <v>0</v>
          </cell>
          <cell r="I1172" t="str">
            <v>0101SPR</v>
          </cell>
        </row>
        <row r="1173">
          <cell r="G1173">
            <v>0</v>
          </cell>
          <cell r="H1173">
            <v>0</v>
          </cell>
          <cell r="I1173" t="str">
            <v>0101SPR</v>
          </cell>
        </row>
        <row r="1174">
          <cell r="G1174">
            <v>0</v>
          </cell>
          <cell r="H1174">
            <v>0</v>
          </cell>
          <cell r="I1174" t="str">
            <v>0101SPR</v>
          </cell>
        </row>
        <row r="1175">
          <cell r="G1175">
            <v>0</v>
          </cell>
          <cell r="H1175">
            <v>0</v>
          </cell>
          <cell r="I1175" t="str">
            <v>0101SPR</v>
          </cell>
        </row>
        <row r="1176">
          <cell r="G1176">
            <v>0</v>
          </cell>
          <cell r="H1176">
            <v>0</v>
          </cell>
          <cell r="I1176" t="str">
            <v>0101SPR</v>
          </cell>
        </row>
        <row r="1177">
          <cell r="G1177">
            <v>0</v>
          </cell>
          <cell r="H1177">
            <v>0</v>
          </cell>
          <cell r="I1177" t="str">
            <v>0101SPR</v>
          </cell>
        </row>
        <row r="1178">
          <cell r="G1178">
            <v>0</v>
          </cell>
          <cell r="H1178">
            <v>0</v>
          </cell>
          <cell r="I1178" t="str">
            <v>0101SPR</v>
          </cell>
        </row>
        <row r="1179">
          <cell r="G1179">
            <v>0</v>
          </cell>
          <cell r="H1179">
            <v>0</v>
          </cell>
          <cell r="I1179" t="str">
            <v>0101SPR</v>
          </cell>
        </row>
        <row r="1180">
          <cell r="G1180">
            <v>0</v>
          </cell>
          <cell r="H1180">
            <v>0</v>
          </cell>
          <cell r="I1180" t="str">
            <v>0101SPR</v>
          </cell>
        </row>
        <row r="1181">
          <cell r="G1181">
            <v>0</v>
          </cell>
          <cell r="H1181">
            <v>0</v>
          </cell>
          <cell r="I1181" t="str">
            <v>0101SPR</v>
          </cell>
        </row>
        <row r="1182">
          <cell r="G1182">
            <v>0</v>
          </cell>
          <cell r="H1182">
            <v>0</v>
          </cell>
          <cell r="I1182" t="str">
            <v>0101SPR</v>
          </cell>
        </row>
        <row r="1183">
          <cell r="G1183">
            <v>0</v>
          </cell>
          <cell r="H1183">
            <v>0</v>
          </cell>
          <cell r="I1183" t="str">
            <v>0101SPR</v>
          </cell>
        </row>
        <row r="1184">
          <cell r="G1184">
            <v>0</v>
          </cell>
          <cell r="H1184">
            <v>0</v>
          </cell>
          <cell r="I1184" t="str">
            <v>0101SPR</v>
          </cell>
        </row>
        <row r="1185">
          <cell r="G1185">
            <v>0</v>
          </cell>
          <cell r="H1185">
            <v>0</v>
          </cell>
          <cell r="I1185" t="str">
            <v>0101SPR</v>
          </cell>
        </row>
        <row r="1186">
          <cell r="G1186">
            <v>0</v>
          </cell>
          <cell r="H1186">
            <v>0</v>
          </cell>
          <cell r="I1186" t="str">
            <v>0101SPR</v>
          </cell>
        </row>
        <row r="1187">
          <cell r="G1187">
            <v>0</v>
          </cell>
          <cell r="H1187">
            <v>0</v>
          </cell>
          <cell r="I1187" t="str">
            <v>0101SPR</v>
          </cell>
        </row>
        <row r="1188">
          <cell r="G1188">
            <v>0</v>
          </cell>
          <cell r="H1188">
            <v>0</v>
          </cell>
          <cell r="I1188" t="str">
            <v>0101SPR</v>
          </cell>
        </row>
        <row r="1189">
          <cell r="G1189">
            <v>0</v>
          </cell>
          <cell r="H1189">
            <v>0</v>
          </cell>
          <cell r="I1189" t="str">
            <v>0101SPR</v>
          </cell>
        </row>
        <row r="1190">
          <cell r="G1190">
            <v>0</v>
          </cell>
          <cell r="H1190">
            <v>0</v>
          </cell>
          <cell r="I1190" t="str">
            <v>0101SPR</v>
          </cell>
        </row>
        <row r="1191">
          <cell r="G1191">
            <v>0</v>
          </cell>
          <cell r="H1191">
            <v>0</v>
          </cell>
          <cell r="I1191" t="str">
            <v>0101SPR</v>
          </cell>
        </row>
        <row r="1192">
          <cell r="G1192">
            <v>0</v>
          </cell>
          <cell r="H1192">
            <v>0</v>
          </cell>
          <cell r="I1192" t="str">
            <v>0101SPR</v>
          </cell>
        </row>
        <row r="1193">
          <cell r="G1193">
            <v>0</v>
          </cell>
          <cell r="H1193">
            <v>0</v>
          </cell>
          <cell r="I1193" t="str">
            <v>0101SPR</v>
          </cell>
        </row>
        <row r="1194">
          <cell r="G1194">
            <v>0</v>
          </cell>
          <cell r="H1194">
            <v>0</v>
          </cell>
          <cell r="I1194" t="str">
            <v>0101SPR</v>
          </cell>
        </row>
        <row r="1195">
          <cell r="G1195">
            <v>0</v>
          </cell>
          <cell r="H1195">
            <v>0</v>
          </cell>
          <cell r="I1195" t="str">
            <v>0101SPR</v>
          </cell>
        </row>
        <row r="1196">
          <cell r="G1196">
            <v>0</v>
          </cell>
          <cell r="H1196">
            <v>0</v>
          </cell>
          <cell r="I1196" t="str">
            <v>0101SPR</v>
          </cell>
        </row>
        <row r="1197">
          <cell r="G1197">
            <v>0</v>
          </cell>
          <cell r="H1197">
            <v>0</v>
          </cell>
          <cell r="I1197" t="str">
            <v>0101SPR</v>
          </cell>
        </row>
        <row r="1198">
          <cell r="G1198">
            <v>0</v>
          </cell>
          <cell r="H1198">
            <v>0</v>
          </cell>
          <cell r="I1198" t="str">
            <v>0101SPR</v>
          </cell>
        </row>
        <row r="1199">
          <cell r="G1199">
            <v>0</v>
          </cell>
          <cell r="H1199">
            <v>0</v>
          </cell>
          <cell r="I1199" t="str">
            <v>0101SPR</v>
          </cell>
        </row>
        <row r="1200">
          <cell r="G1200">
            <v>0</v>
          </cell>
          <cell r="H1200">
            <v>0</v>
          </cell>
          <cell r="I1200" t="str">
            <v>0101SPR</v>
          </cell>
        </row>
        <row r="1201">
          <cell r="G1201">
            <v>0</v>
          </cell>
          <cell r="H1201">
            <v>0</v>
          </cell>
          <cell r="I1201" t="str">
            <v>0101SPR</v>
          </cell>
        </row>
        <row r="1202">
          <cell r="G1202">
            <v>0</v>
          </cell>
          <cell r="H1202">
            <v>0</v>
          </cell>
          <cell r="I1202" t="str">
            <v>0101SPR</v>
          </cell>
        </row>
        <row r="1203">
          <cell r="G1203">
            <v>0</v>
          </cell>
          <cell r="H1203">
            <v>0</v>
          </cell>
          <cell r="I1203" t="str">
            <v>0101SPR</v>
          </cell>
        </row>
        <row r="1204">
          <cell r="G1204">
            <v>0</v>
          </cell>
          <cell r="H1204">
            <v>0</v>
          </cell>
          <cell r="I1204" t="str">
            <v>0101SPR</v>
          </cell>
        </row>
        <row r="1205">
          <cell r="G1205">
            <v>0</v>
          </cell>
          <cell r="H1205">
            <v>0</v>
          </cell>
          <cell r="I1205" t="str">
            <v>0101SPR</v>
          </cell>
        </row>
        <row r="1206">
          <cell r="G1206">
            <v>0</v>
          </cell>
          <cell r="H1206">
            <v>0</v>
          </cell>
          <cell r="I1206" t="str">
            <v>0101SPR</v>
          </cell>
        </row>
        <row r="1207">
          <cell r="G1207">
            <v>0</v>
          </cell>
          <cell r="H1207">
            <v>0</v>
          </cell>
          <cell r="I1207" t="str">
            <v>0101SPR</v>
          </cell>
        </row>
        <row r="1208">
          <cell r="G1208">
            <v>0</v>
          </cell>
          <cell r="H1208">
            <v>0</v>
          </cell>
          <cell r="I1208" t="str">
            <v>0101SPR</v>
          </cell>
        </row>
        <row r="1209">
          <cell r="G1209">
            <v>0</v>
          </cell>
          <cell r="H1209">
            <v>0</v>
          </cell>
          <cell r="I1209" t="str">
            <v>0101SPR</v>
          </cell>
        </row>
        <row r="1210">
          <cell r="G1210">
            <v>0</v>
          </cell>
          <cell r="H1210">
            <v>0</v>
          </cell>
          <cell r="I1210" t="str">
            <v>0101SPR</v>
          </cell>
        </row>
        <row r="1211">
          <cell r="G1211">
            <v>0</v>
          </cell>
          <cell r="H1211">
            <v>0</v>
          </cell>
          <cell r="I1211" t="str">
            <v>0101SPR</v>
          </cell>
        </row>
        <row r="1212">
          <cell r="G1212">
            <v>0</v>
          </cell>
          <cell r="H1212">
            <v>0</v>
          </cell>
          <cell r="I1212" t="str">
            <v>0101SPR</v>
          </cell>
        </row>
        <row r="1213">
          <cell r="G1213">
            <v>0</v>
          </cell>
          <cell r="H1213">
            <v>0</v>
          </cell>
          <cell r="I1213" t="str">
            <v>0101SPR</v>
          </cell>
        </row>
        <row r="1214">
          <cell r="G1214">
            <v>0</v>
          </cell>
          <cell r="H1214">
            <v>0</v>
          </cell>
          <cell r="I1214" t="str">
            <v>0101SPR</v>
          </cell>
        </row>
        <row r="1215">
          <cell r="G1215">
            <v>0</v>
          </cell>
          <cell r="H1215">
            <v>0</v>
          </cell>
          <cell r="I1215" t="str">
            <v>0101SPR</v>
          </cell>
        </row>
        <row r="1216">
          <cell r="G1216">
            <v>0</v>
          </cell>
          <cell r="H1216">
            <v>0</v>
          </cell>
          <cell r="I1216" t="str">
            <v>0101SPR</v>
          </cell>
        </row>
        <row r="1217">
          <cell r="G1217">
            <v>0</v>
          </cell>
          <cell r="H1217">
            <v>0</v>
          </cell>
          <cell r="I1217" t="str">
            <v>0101SPR</v>
          </cell>
        </row>
        <row r="1218">
          <cell r="G1218">
            <v>0</v>
          </cell>
          <cell r="H1218">
            <v>0</v>
          </cell>
          <cell r="I1218" t="str">
            <v>0101SPR</v>
          </cell>
        </row>
        <row r="1219">
          <cell r="G1219">
            <v>0</v>
          </cell>
          <cell r="H1219">
            <v>0</v>
          </cell>
          <cell r="I1219" t="str">
            <v>0101SPR</v>
          </cell>
        </row>
        <row r="1220">
          <cell r="G1220">
            <v>0</v>
          </cell>
          <cell r="H1220">
            <v>0</v>
          </cell>
          <cell r="I1220" t="str">
            <v>0101SPR</v>
          </cell>
        </row>
        <row r="1221">
          <cell r="G1221">
            <v>0</v>
          </cell>
          <cell r="H1221">
            <v>0</v>
          </cell>
          <cell r="I1221" t="str">
            <v>0101SPR</v>
          </cell>
        </row>
        <row r="1222">
          <cell r="G1222">
            <v>0</v>
          </cell>
          <cell r="H1222">
            <v>0</v>
          </cell>
          <cell r="I1222" t="str">
            <v>0101SPR</v>
          </cell>
        </row>
        <row r="1223">
          <cell r="G1223">
            <v>0</v>
          </cell>
          <cell r="H1223">
            <v>0</v>
          </cell>
          <cell r="I1223" t="str">
            <v>0101SPR</v>
          </cell>
        </row>
        <row r="1224">
          <cell r="G1224">
            <v>0</v>
          </cell>
          <cell r="H1224">
            <v>0</v>
          </cell>
          <cell r="I1224" t="str">
            <v>0101SPR</v>
          </cell>
        </row>
        <row r="1225">
          <cell r="G1225">
            <v>0</v>
          </cell>
          <cell r="H1225">
            <v>0</v>
          </cell>
          <cell r="I1225" t="str">
            <v>0101SPR</v>
          </cell>
        </row>
        <row r="1226">
          <cell r="G1226">
            <v>0</v>
          </cell>
          <cell r="H1226">
            <v>0</v>
          </cell>
          <cell r="I1226" t="str">
            <v>0101SPR</v>
          </cell>
        </row>
        <row r="1227">
          <cell r="G1227">
            <v>0</v>
          </cell>
          <cell r="H1227">
            <v>0</v>
          </cell>
          <cell r="I1227" t="str">
            <v>0101SPR</v>
          </cell>
        </row>
        <row r="1228">
          <cell r="G1228">
            <v>0</v>
          </cell>
          <cell r="H1228">
            <v>0</v>
          </cell>
          <cell r="I1228" t="str">
            <v>0101SPR</v>
          </cell>
        </row>
        <row r="1229">
          <cell r="G1229">
            <v>0</v>
          </cell>
          <cell r="H1229">
            <v>0</v>
          </cell>
          <cell r="I1229" t="str">
            <v>0101SPR</v>
          </cell>
        </row>
        <row r="1230">
          <cell r="G1230">
            <v>0</v>
          </cell>
          <cell r="H1230">
            <v>0</v>
          </cell>
          <cell r="I1230" t="str">
            <v>0101FLC</v>
          </cell>
        </row>
        <row r="1231">
          <cell r="G1231">
            <v>0</v>
          </cell>
          <cell r="H1231">
            <v>0</v>
          </cell>
          <cell r="I1231" t="str">
            <v>0101FLC</v>
          </cell>
        </row>
        <row r="1232">
          <cell r="G1232">
            <v>0</v>
          </cell>
          <cell r="H1232">
            <v>0</v>
          </cell>
          <cell r="I1232" t="str">
            <v>0101FLC</v>
          </cell>
        </row>
        <row r="1233">
          <cell r="G1233">
            <v>0</v>
          </cell>
          <cell r="H1233">
            <v>0</v>
          </cell>
          <cell r="I1233" t="str">
            <v>0101FLC</v>
          </cell>
        </row>
        <row r="1234">
          <cell r="G1234">
            <v>20</v>
          </cell>
          <cell r="H1234">
            <v>0</v>
          </cell>
          <cell r="I1234" t="str">
            <v>0101FLC</v>
          </cell>
        </row>
        <row r="1235">
          <cell r="G1235">
            <v>13</v>
          </cell>
          <cell r="H1235">
            <v>0</v>
          </cell>
          <cell r="I1235" t="str">
            <v>0101FLC</v>
          </cell>
        </row>
        <row r="1236">
          <cell r="G1236">
            <v>4</v>
          </cell>
          <cell r="H1236">
            <v>0</v>
          </cell>
          <cell r="I1236" t="str">
            <v>0101FLC</v>
          </cell>
        </row>
        <row r="1237">
          <cell r="G1237">
            <v>2</v>
          </cell>
          <cell r="H1237">
            <v>0</v>
          </cell>
          <cell r="I1237" t="str">
            <v>0101FLC</v>
          </cell>
        </row>
        <row r="1238">
          <cell r="G1238">
            <v>0</v>
          </cell>
          <cell r="H1238">
            <v>0</v>
          </cell>
          <cell r="I1238" t="str">
            <v>0101FLC</v>
          </cell>
        </row>
        <row r="1239">
          <cell r="G1239">
            <v>0</v>
          </cell>
          <cell r="H1239">
            <v>0</v>
          </cell>
          <cell r="I1239" t="str">
            <v>0101FLC</v>
          </cell>
        </row>
        <row r="1240">
          <cell r="G1240">
            <v>0</v>
          </cell>
          <cell r="H1240">
            <v>0</v>
          </cell>
          <cell r="I1240" t="str">
            <v>0101FLC</v>
          </cell>
        </row>
        <row r="1241">
          <cell r="G1241">
            <v>0</v>
          </cell>
          <cell r="H1241">
            <v>0</v>
          </cell>
          <cell r="I1241" t="str">
            <v>0101FLC</v>
          </cell>
        </row>
        <row r="1242">
          <cell r="G1242">
            <v>0</v>
          </cell>
          <cell r="H1242">
            <v>0</v>
          </cell>
          <cell r="I1242" t="str">
            <v>0101FLC</v>
          </cell>
        </row>
        <row r="1243">
          <cell r="G1243">
            <v>0</v>
          </cell>
          <cell r="H1243">
            <v>0</v>
          </cell>
          <cell r="I1243" t="str">
            <v>0101FLC</v>
          </cell>
        </row>
        <row r="1244">
          <cell r="G1244">
            <v>0</v>
          </cell>
          <cell r="H1244">
            <v>0</v>
          </cell>
          <cell r="I1244" t="str">
            <v>0101FLC</v>
          </cell>
        </row>
        <row r="1245">
          <cell r="G1245">
            <v>0</v>
          </cell>
          <cell r="H1245">
            <v>0</v>
          </cell>
          <cell r="I1245" t="str">
            <v>0101FLC</v>
          </cell>
        </row>
        <row r="1246">
          <cell r="G1246">
            <v>0</v>
          </cell>
          <cell r="H1246">
            <v>0</v>
          </cell>
          <cell r="I1246" t="str">
            <v>0101FLC</v>
          </cell>
        </row>
        <row r="1247">
          <cell r="G1247">
            <v>0</v>
          </cell>
          <cell r="H1247">
            <v>0</v>
          </cell>
          <cell r="I1247" t="str">
            <v>0101FLC</v>
          </cell>
        </row>
        <row r="1248">
          <cell r="G1248">
            <v>0</v>
          </cell>
          <cell r="H1248">
            <v>0</v>
          </cell>
          <cell r="I1248" t="str">
            <v>0101FLC</v>
          </cell>
        </row>
        <row r="1249">
          <cell r="G1249">
            <v>0</v>
          </cell>
          <cell r="H1249">
            <v>0</v>
          </cell>
          <cell r="I1249" t="str">
            <v>0101FLC</v>
          </cell>
        </row>
        <row r="1250">
          <cell r="G1250">
            <v>0</v>
          </cell>
          <cell r="H1250">
            <v>0</v>
          </cell>
          <cell r="I1250" t="str">
            <v>0101FLC</v>
          </cell>
        </row>
        <row r="1251">
          <cell r="G1251">
            <v>0</v>
          </cell>
          <cell r="H1251">
            <v>0</v>
          </cell>
          <cell r="I1251" t="str">
            <v>0101FLC</v>
          </cell>
        </row>
        <row r="1252">
          <cell r="G1252">
            <v>0</v>
          </cell>
          <cell r="H1252">
            <v>0</v>
          </cell>
          <cell r="I1252" t="str">
            <v>0101FLC</v>
          </cell>
        </row>
        <row r="1253">
          <cell r="G1253">
            <v>0</v>
          </cell>
          <cell r="H1253">
            <v>0</v>
          </cell>
          <cell r="I1253" t="str">
            <v>0101FLC</v>
          </cell>
        </row>
        <row r="1254">
          <cell r="G1254">
            <v>0</v>
          </cell>
          <cell r="H1254">
            <v>0</v>
          </cell>
          <cell r="I1254" t="str">
            <v>0101FLC</v>
          </cell>
        </row>
        <row r="1255">
          <cell r="G1255">
            <v>0</v>
          </cell>
          <cell r="H1255">
            <v>0</v>
          </cell>
          <cell r="I1255" t="str">
            <v>0101FLC</v>
          </cell>
        </row>
        <row r="1256">
          <cell r="G1256">
            <v>0</v>
          </cell>
          <cell r="H1256">
            <v>0</v>
          </cell>
          <cell r="I1256" t="str">
            <v>0101FLC</v>
          </cell>
        </row>
        <row r="1257">
          <cell r="G1257">
            <v>0</v>
          </cell>
          <cell r="H1257">
            <v>0</v>
          </cell>
          <cell r="I1257" t="str">
            <v>0101FLC</v>
          </cell>
        </row>
        <row r="1258">
          <cell r="G1258">
            <v>0</v>
          </cell>
          <cell r="H1258">
            <v>0</v>
          </cell>
          <cell r="I1258" t="str">
            <v>0101FLC</v>
          </cell>
        </row>
        <row r="1259">
          <cell r="G1259">
            <v>0</v>
          </cell>
          <cell r="H1259">
            <v>0</v>
          </cell>
          <cell r="I1259" t="str">
            <v>0101FLC</v>
          </cell>
        </row>
        <row r="1260">
          <cell r="G1260">
            <v>0</v>
          </cell>
          <cell r="H1260">
            <v>0</v>
          </cell>
          <cell r="I1260" t="str">
            <v>0101FLC</v>
          </cell>
        </row>
        <row r="1261">
          <cell r="G1261">
            <v>0</v>
          </cell>
          <cell r="H1261">
            <v>0</v>
          </cell>
          <cell r="I1261" t="str">
            <v>0101FLC</v>
          </cell>
        </row>
        <row r="1262">
          <cell r="G1262">
            <v>0</v>
          </cell>
          <cell r="H1262">
            <v>0</v>
          </cell>
          <cell r="I1262" t="str">
            <v>0101FLC</v>
          </cell>
        </row>
        <row r="1263">
          <cell r="G1263">
            <v>0</v>
          </cell>
          <cell r="H1263">
            <v>0</v>
          </cell>
          <cell r="I1263" t="str">
            <v>0101FLC</v>
          </cell>
        </row>
        <row r="1264">
          <cell r="G1264">
            <v>0</v>
          </cell>
          <cell r="H1264">
            <v>0</v>
          </cell>
          <cell r="I1264" t="str">
            <v>0101FLC</v>
          </cell>
        </row>
        <row r="1265">
          <cell r="G1265">
            <v>0</v>
          </cell>
          <cell r="H1265">
            <v>0</v>
          </cell>
          <cell r="I1265" t="str">
            <v>0101FLC</v>
          </cell>
        </row>
        <row r="1266">
          <cell r="G1266">
            <v>0</v>
          </cell>
          <cell r="H1266">
            <v>0</v>
          </cell>
          <cell r="I1266" t="str">
            <v>0101FLC</v>
          </cell>
        </row>
        <row r="1267">
          <cell r="G1267">
            <v>0</v>
          </cell>
          <cell r="H1267">
            <v>0</v>
          </cell>
          <cell r="I1267" t="str">
            <v>0101FLC</v>
          </cell>
        </row>
        <row r="1268">
          <cell r="G1268">
            <v>0</v>
          </cell>
          <cell r="H1268">
            <v>0</v>
          </cell>
          <cell r="I1268" t="str">
            <v>0101FLC</v>
          </cell>
        </row>
        <row r="1269">
          <cell r="G1269">
            <v>0</v>
          </cell>
          <cell r="H1269">
            <v>0</v>
          </cell>
          <cell r="I1269" t="str">
            <v>0101FLC</v>
          </cell>
        </row>
        <row r="1270">
          <cell r="G1270">
            <v>0</v>
          </cell>
          <cell r="H1270">
            <v>0</v>
          </cell>
          <cell r="I1270" t="str">
            <v>0101FLC</v>
          </cell>
        </row>
        <row r="1271">
          <cell r="G1271">
            <v>0</v>
          </cell>
          <cell r="H1271">
            <v>0</v>
          </cell>
          <cell r="I1271" t="str">
            <v>0101FLC</v>
          </cell>
        </row>
        <row r="1272">
          <cell r="G1272">
            <v>0</v>
          </cell>
          <cell r="H1272">
            <v>0</v>
          </cell>
          <cell r="I1272" t="str">
            <v>0101FLC</v>
          </cell>
        </row>
        <row r="1273">
          <cell r="G1273">
            <v>0</v>
          </cell>
          <cell r="H1273">
            <v>0</v>
          </cell>
          <cell r="I1273" t="str">
            <v>0101FLC</v>
          </cell>
        </row>
        <row r="1274">
          <cell r="G1274">
            <v>0</v>
          </cell>
          <cell r="H1274">
            <v>0</v>
          </cell>
          <cell r="I1274" t="str">
            <v>0101FLC</v>
          </cell>
        </row>
        <row r="1275">
          <cell r="G1275">
            <v>0</v>
          </cell>
          <cell r="H1275">
            <v>0</v>
          </cell>
          <cell r="I1275" t="str">
            <v>0101FLC</v>
          </cell>
        </row>
        <row r="1276">
          <cell r="G1276">
            <v>0</v>
          </cell>
          <cell r="H1276">
            <v>0</v>
          </cell>
          <cell r="I1276" t="str">
            <v>0101FLC</v>
          </cell>
        </row>
        <row r="1277">
          <cell r="G1277">
            <v>0</v>
          </cell>
          <cell r="H1277">
            <v>0</v>
          </cell>
          <cell r="I1277" t="str">
            <v>0101FLC</v>
          </cell>
        </row>
        <row r="1278">
          <cell r="G1278">
            <v>0</v>
          </cell>
          <cell r="H1278">
            <v>0</v>
          </cell>
          <cell r="I1278" t="str">
            <v>0101FLC</v>
          </cell>
        </row>
        <row r="1279">
          <cell r="G1279">
            <v>0</v>
          </cell>
          <cell r="H1279">
            <v>0</v>
          </cell>
          <cell r="I1279" t="str">
            <v>0101FLC</v>
          </cell>
        </row>
        <row r="1280">
          <cell r="G1280">
            <v>0</v>
          </cell>
          <cell r="H1280">
            <v>0</v>
          </cell>
          <cell r="I1280" t="str">
            <v>0101FLC</v>
          </cell>
        </row>
        <row r="1281">
          <cell r="G1281">
            <v>0</v>
          </cell>
          <cell r="H1281">
            <v>0</v>
          </cell>
          <cell r="I1281" t="str">
            <v>0101FLC</v>
          </cell>
        </row>
        <row r="1282">
          <cell r="G1282">
            <v>0</v>
          </cell>
          <cell r="H1282">
            <v>0</v>
          </cell>
          <cell r="I1282" t="str">
            <v>0101FLC</v>
          </cell>
        </row>
        <row r="1283">
          <cell r="G1283">
            <v>0</v>
          </cell>
          <cell r="H1283">
            <v>0</v>
          </cell>
          <cell r="I1283" t="str">
            <v>0101FLC</v>
          </cell>
        </row>
        <row r="1284">
          <cell r="G1284">
            <v>0</v>
          </cell>
          <cell r="H1284">
            <v>0</v>
          </cell>
          <cell r="I1284" t="str">
            <v>0101FLC</v>
          </cell>
        </row>
        <row r="1285">
          <cell r="G1285">
            <v>0</v>
          </cell>
          <cell r="H1285">
            <v>0</v>
          </cell>
          <cell r="I1285" t="str">
            <v>0101FLC</v>
          </cell>
        </row>
        <row r="1286">
          <cell r="G1286">
            <v>0</v>
          </cell>
          <cell r="H1286">
            <v>0</v>
          </cell>
          <cell r="I1286" t="str">
            <v>0101FLC</v>
          </cell>
        </row>
        <row r="1287">
          <cell r="G1287">
            <v>0</v>
          </cell>
          <cell r="H1287">
            <v>0</v>
          </cell>
          <cell r="I1287" t="str">
            <v>0101FLC</v>
          </cell>
        </row>
        <row r="1288">
          <cell r="G1288">
            <v>0</v>
          </cell>
          <cell r="H1288">
            <v>0</v>
          </cell>
          <cell r="I1288" t="str">
            <v>0101FLC</v>
          </cell>
        </row>
        <row r="1289">
          <cell r="G1289">
            <v>0</v>
          </cell>
          <cell r="H1289">
            <v>0</v>
          </cell>
          <cell r="I1289" t="str">
            <v>0101FLC</v>
          </cell>
        </row>
        <row r="1290">
          <cell r="G1290">
            <v>0</v>
          </cell>
          <cell r="H1290">
            <v>0</v>
          </cell>
          <cell r="I1290" t="str">
            <v>0101FLC</v>
          </cell>
        </row>
        <row r="1291">
          <cell r="G1291">
            <v>0</v>
          </cell>
          <cell r="H1291">
            <v>0</v>
          </cell>
          <cell r="I1291" t="str">
            <v>0101FLC</v>
          </cell>
        </row>
        <row r="1292">
          <cell r="G1292">
            <v>0</v>
          </cell>
          <cell r="H1292">
            <v>0</v>
          </cell>
          <cell r="I1292" t="str">
            <v>0101FLC</v>
          </cell>
        </row>
        <row r="1293">
          <cell r="G1293">
            <v>0</v>
          </cell>
          <cell r="H1293">
            <v>0</v>
          </cell>
          <cell r="I1293" t="str">
            <v>0101FLC</v>
          </cell>
        </row>
        <row r="1294">
          <cell r="G1294">
            <v>0</v>
          </cell>
          <cell r="H1294">
            <v>0</v>
          </cell>
          <cell r="I1294" t="str">
            <v>0101FLC</v>
          </cell>
        </row>
        <row r="1295">
          <cell r="G1295">
            <v>0</v>
          </cell>
          <cell r="H1295">
            <v>0</v>
          </cell>
          <cell r="I1295" t="str">
            <v>0101FLC</v>
          </cell>
        </row>
        <row r="1296">
          <cell r="G1296">
            <v>0</v>
          </cell>
          <cell r="H1296">
            <v>0</v>
          </cell>
          <cell r="I1296" t="str">
            <v>0101FLC</v>
          </cell>
        </row>
        <row r="1297">
          <cell r="G1297">
            <v>0</v>
          </cell>
          <cell r="H1297">
            <v>0</v>
          </cell>
          <cell r="I1297" t="str">
            <v>0101FLC</v>
          </cell>
        </row>
        <row r="1298">
          <cell r="G1298">
            <v>0</v>
          </cell>
          <cell r="H1298">
            <v>0</v>
          </cell>
          <cell r="I1298" t="str">
            <v>0101FLC</v>
          </cell>
        </row>
        <row r="1299">
          <cell r="G1299">
            <v>0</v>
          </cell>
          <cell r="H1299">
            <v>0</v>
          </cell>
          <cell r="I1299" t="str">
            <v>0101FLC</v>
          </cell>
        </row>
        <row r="1300">
          <cell r="G1300">
            <v>0</v>
          </cell>
          <cell r="H1300">
            <v>0</v>
          </cell>
          <cell r="I1300" t="str">
            <v>0101FLC</v>
          </cell>
        </row>
        <row r="1301">
          <cell r="G1301">
            <v>0</v>
          </cell>
          <cell r="H1301">
            <v>0</v>
          </cell>
          <cell r="I1301" t="str">
            <v>0101FLC</v>
          </cell>
        </row>
        <row r="1302">
          <cell r="G1302">
            <v>0</v>
          </cell>
          <cell r="H1302">
            <v>0</v>
          </cell>
          <cell r="I1302" t="str">
            <v>0101FLC</v>
          </cell>
        </row>
        <row r="1303">
          <cell r="G1303">
            <v>0</v>
          </cell>
          <cell r="H1303">
            <v>0</v>
          </cell>
          <cell r="I1303" t="str">
            <v>0101FLC</v>
          </cell>
        </row>
        <row r="1304">
          <cell r="G1304">
            <v>0</v>
          </cell>
          <cell r="H1304">
            <v>0</v>
          </cell>
          <cell r="I1304" t="str">
            <v>0101FLC</v>
          </cell>
        </row>
        <row r="1305">
          <cell r="G1305">
            <v>0</v>
          </cell>
          <cell r="H1305">
            <v>0</v>
          </cell>
          <cell r="I1305" t="str">
            <v>0101FLC</v>
          </cell>
        </row>
        <row r="1306">
          <cell r="G1306">
            <v>0</v>
          </cell>
          <cell r="H1306">
            <v>0</v>
          </cell>
          <cell r="I1306" t="str">
            <v>0101FLC</v>
          </cell>
        </row>
        <row r="1307">
          <cell r="G1307">
            <v>0</v>
          </cell>
          <cell r="H1307">
            <v>0</v>
          </cell>
          <cell r="I1307" t="str">
            <v>0101FLC</v>
          </cell>
        </row>
        <row r="1308">
          <cell r="G1308">
            <v>0</v>
          </cell>
          <cell r="H1308">
            <v>0</v>
          </cell>
          <cell r="I1308" t="str">
            <v>0101FLC</v>
          </cell>
        </row>
        <row r="1309">
          <cell r="G1309">
            <v>0</v>
          </cell>
          <cell r="H1309">
            <v>0</v>
          </cell>
          <cell r="I1309" t="str">
            <v>0101FLC</v>
          </cell>
        </row>
        <row r="1310">
          <cell r="G1310">
            <v>0</v>
          </cell>
          <cell r="H1310">
            <v>0</v>
          </cell>
          <cell r="I1310" t="str">
            <v>0101FLC</v>
          </cell>
        </row>
        <row r="1311">
          <cell r="G1311">
            <v>0</v>
          </cell>
          <cell r="H1311">
            <v>0</v>
          </cell>
          <cell r="I1311" t="str">
            <v>0101FLC</v>
          </cell>
        </row>
        <row r="1312">
          <cell r="G1312">
            <v>0</v>
          </cell>
          <cell r="H1312">
            <v>0</v>
          </cell>
          <cell r="I1312" t="str">
            <v>0101FLC</v>
          </cell>
        </row>
        <row r="1313">
          <cell r="G1313">
            <v>0</v>
          </cell>
          <cell r="H1313">
            <v>0</v>
          </cell>
          <cell r="I1313" t="str">
            <v>0101FLC</v>
          </cell>
        </row>
        <row r="1314">
          <cell r="G1314">
            <v>0</v>
          </cell>
          <cell r="H1314">
            <v>0</v>
          </cell>
          <cell r="I1314" t="str">
            <v>0101FLC</v>
          </cell>
        </row>
        <row r="1315">
          <cell r="G1315">
            <v>0</v>
          </cell>
          <cell r="H1315">
            <v>0</v>
          </cell>
          <cell r="I1315" t="str">
            <v>0101FLC</v>
          </cell>
        </row>
        <row r="1316">
          <cell r="G1316">
            <v>0</v>
          </cell>
          <cell r="H1316">
            <v>0</v>
          </cell>
          <cell r="I1316" t="str">
            <v>0101FLC</v>
          </cell>
        </row>
        <row r="1317">
          <cell r="G1317">
            <v>0</v>
          </cell>
          <cell r="H1317">
            <v>0</v>
          </cell>
          <cell r="I1317" t="str">
            <v>0101FLC</v>
          </cell>
        </row>
        <row r="1318">
          <cell r="G1318">
            <v>0</v>
          </cell>
          <cell r="H1318">
            <v>0</v>
          </cell>
          <cell r="I1318" t="str">
            <v>0101FLC</v>
          </cell>
        </row>
        <row r="1319">
          <cell r="G1319">
            <v>0</v>
          </cell>
          <cell r="H1319">
            <v>0</v>
          </cell>
          <cell r="I1319" t="str">
            <v>0101FLC</v>
          </cell>
        </row>
        <row r="1320">
          <cell r="G1320">
            <v>0</v>
          </cell>
          <cell r="H1320">
            <v>0</v>
          </cell>
          <cell r="I1320" t="str">
            <v>0101FLC</v>
          </cell>
        </row>
        <row r="1321">
          <cell r="G1321">
            <v>0</v>
          </cell>
          <cell r="H1321">
            <v>0</v>
          </cell>
          <cell r="I1321" t="str">
            <v>0101FLC</v>
          </cell>
        </row>
        <row r="1322">
          <cell r="G1322">
            <v>0</v>
          </cell>
          <cell r="H1322">
            <v>0</v>
          </cell>
          <cell r="I1322" t="str">
            <v>0101FLC</v>
          </cell>
        </row>
        <row r="1323">
          <cell r="G1323">
            <v>0</v>
          </cell>
          <cell r="H1323">
            <v>0</v>
          </cell>
          <cell r="I1323" t="str">
            <v>0101FLC</v>
          </cell>
        </row>
        <row r="1324">
          <cell r="G1324">
            <v>0</v>
          </cell>
          <cell r="H1324">
            <v>0</v>
          </cell>
          <cell r="I1324" t="str">
            <v>0101FLC</v>
          </cell>
        </row>
        <row r="1325">
          <cell r="G1325">
            <v>0</v>
          </cell>
          <cell r="H1325">
            <v>0</v>
          </cell>
          <cell r="I1325" t="str">
            <v>0101FLC</v>
          </cell>
        </row>
        <row r="1326">
          <cell r="G1326">
            <v>0</v>
          </cell>
          <cell r="H1326">
            <v>0</v>
          </cell>
          <cell r="I1326" t="str">
            <v>0101FLC</v>
          </cell>
        </row>
        <row r="1327">
          <cell r="G1327">
            <v>0</v>
          </cell>
          <cell r="H1327">
            <v>0</v>
          </cell>
          <cell r="I1327" t="str">
            <v>0101FLC</v>
          </cell>
        </row>
        <row r="1328">
          <cell r="G1328">
            <v>0</v>
          </cell>
          <cell r="H1328">
            <v>0</v>
          </cell>
          <cell r="I1328" t="str">
            <v>0101FLC</v>
          </cell>
        </row>
        <row r="1329">
          <cell r="G1329">
            <v>0</v>
          </cell>
          <cell r="H1329">
            <v>0</v>
          </cell>
          <cell r="I1329" t="str">
            <v>0101FLC</v>
          </cell>
        </row>
        <row r="1330">
          <cell r="G1330">
            <v>0</v>
          </cell>
          <cell r="H1330">
            <v>0</v>
          </cell>
          <cell r="I1330" t="str">
            <v>0101FLC</v>
          </cell>
        </row>
        <row r="1331">
          <cell r="G1331">
            <v>0</v>
          </cell>
          <cell r="H1331">
            <v>0</v>
          </cell>
          <cell r="I1331" t="str">
            <v>0101FLC</v>
          </cell>
        </row>
        <row r="1332">
          <cell r="G1332">
            <v>0</v>
          </cell>
          <cell r="H1332">
            <v>0</v>
          </cell>
          <cell r="I1332" t="str">
            <v>0101FLC</v>
          </cell>
        </row>
        <row r="1333">
          <cell r="G1333">
            <v>0</v>
          </cell>
          <cell r="H1333">
            <v>0</v>
          </cell>
          <cell r="I1333" t="str">
            <v>0101FLC</v>
          </cell>
        </row>
        <row r="1334">
          <cell r="G1334">
            <v>0</v>
          </cell>
          <cell r="H1334">
            <v>0</v>
          </cell>
          <cell r="I1334" t="str">
            <v>0101FLC</v>
          </cell>
        </row>
        <row r="1335">
          <cell r="G1335">
            <v>0</v>
          </cell>
          <cell r="H1335">
            <v>0</v>
          </cell>
          <cell r="I1335" t="str">
            <v>0101FLC</v>
          </cell>
        </row>
        <row r="1336">
          <cell r="G1336">
            <v>0</v>
          </cell>
          <cell r="H1336">
            <v>0</v>
          </cell>
          <cell r="I1336" t="str">
            <v>0101FLC</v>
          </cell>
        </row>
        <row r="1337">
          <cell r="G1337">
            <v>0</v>
          </cell>
          <cell r="H1337">
            <v>0</v>
          </cell>
          <cell r="I1337" t="str">
            <v>0101FLC</v>
          </cell>
        </row>
        <row r="1338">
          <cell r="G1338">
            <v>0</v>
          </cell>
          <cell r="H1338">
            <v>0</v>
          </cell>
          <cell r="I1338" t="str">
            <v>0101FLC</v>
          </cell>
        </row>
        <row r="1339">
          <cell r="G1339">
            <v>0</v>
          </cell>
          <cell r="H1339">
            <v>0</v>
          </cell>
          <cell r="I1339" t="str">
            <v>0101FLC</v>
          </cell>
        </row>
        <row r="1340">
          <cell r="G1340">
            <v>0</v>
          </cell>
          <cell r="H1340">
            <v>0</v>
          </cell>
          <cell r="I1340" t="str">
            <v>0101FLC</v>
          </cell>
        </row>
        <row r="1341">
          <cell r="G1341">
            <v>0</v>
          </cell>
          <cell r="H1341">
            <v>0</v>
          </cell>
          <cell r="I1341" t="str">
            <v>0101FLC</v>
          </cell>
        </row>
        <row r="1342">
          <cell r="G1342">
            <v>0</v>
          </cell>
          <cell r="H1342">
            <v>0</v>
          </cell>
          <cell r="I1342" t="str">
            <v>0101FLC</v>
          </cell>
        </row>
        <row r="1343">
          <cell r="G1343">
            <v>0</v>
          </cell>
          <cell r="H1343">
            <v>0</v>
          </cell>
          <cell r="I1343" t="str">
            <v>0101FLC</v>
          </cell>
        </row>
        <row r="1344">
          <cell r="G1344">
            <v>0</v>
          </cell>
          <cell r="H1344">
            <v>0</v>
          </cell>
          <cell r="I1344" t="str">
            <v>0101FLC</v>
          </cell>
        </row>
        <row r="1345">
          <cell r="G1345">
            <v>0</v>
          </cell>
          <cell r="H1345">
            <v>0</v>
          </cell>
          <cell r="I1345" t="str">
            <v>0101FLC</v>
          </cell>
        </row>
        <row r="1346">
          <cell r="G1346">
            <v>0</v>
          </cell>
          <cell r="H1346">
            <v>0</v>
          </cell>
          <cell r="I1346" t="str">
            <v>0101FLC</v>
          </cell>
        </row>
        <row r="1347">
          <cell r="G1347">
            <v>0</v>
          </cell>
          <cell r="H1347">
            <v>0</v>
          </cell>
          <cell r="I1347" t="str">
            <v>0101FLC</v>
          </cell>
        </row>
        <row r="1348">
          <cell r="G1348">
            <v>0</v>
          </cell>
          <cell r="H1348">
            <v>0</v>
          </cell>
          <cell r="I1348" t="str">
            <v>0101FLC</v>
          </cell>
        </row>
        <row r="1349">
          <cell r="G1349">
            <v>0</v>
          </cell>
          <cell r="H1349">
            <v>0</v>
          </cell>
          <cell r="I1349" t="str">
            <v>0101FLC</v>
          </cell>
        </row>
        <row r="1350">
          <cell r="G1350">
            <v>0</v>
          </cell>
          <cell r="H1350">
            <v>0</v>
          </cell>
          <cell r="I1350" t="str">
            <v>0101FLC</v>
          </cell>
        </row>
        <row r="1351">
          <cell r="G1351">
            <v>0</v>
          </cell>
          <cell r="H1351">
            <v>0</v>
          </cell>
          <cell r="I1351" t="str">
            <v>0101FLC</v>
          </cell>
        </row>
        <row r="1352">
          <cell r="G1352">
            <v>0</v>
          </cell>
          <cell r="H1352">
            <v>0</v>
          </cell>
          <cell r="I1352" t="str">
            <v>0101FLC</v>
          </cell>
        </row>
        <row r="1353">
          <cell r="G1353">
            <v>0</v>
          </cell>
          <cell r="H1353">
            <v>0</v>
          </cell>
          <cell r="I1353" t="str">
            <v>0101FLC</v>
          </cell>
        </row>
        <row r="1354">
          <cell r="G1354">
            <v>0</v>
          </cell>
          <cell r="H1354">
            <v>0</v>
          </cell>
          <cell r="I1354" t="str">
            <v>0101FLC</v>
          </cell>
        </row>
        <row r="1355">
          <cell r="G1355">
            <v>0</v>
          </cell>
          <cell r="H1355">
            <v>0</v>
          </cell>
          <cell r="I1355" t="str">
            <v>0101FLC</v>
          </cell>
        </row>
        <row r="1356">
          <cell r="G1356">
            <v>0</v>
          </cell>
          <cell r="H1356">
            <v>0</v>
          </cell>
          <cell r="I1356" t="str">
            <v>0101FLC</v>
          </cell>
        </row>
        <row r="1357">
          <cell r="G1357">
            <v>0</v>
          </cell>
          <cell r="H1357">
            <v>0</v>
          </cell>
          <cell r="I1357" t="str">
            <v>0101FLC</v>
          </cell>
        </row>
        <row r="1358">
          <cell r="G1358">
            <v>0</v>
          </cell>
          <cell r="H1358">
            <v>0</v>
          </cell>
          <cell r="I1358" t="str">
            <v>0101FLC</v>
          </cell>
        </row>
        <row r="1359">
          <cell r="G1359">
            <v>0</v>
          </cell>
          <cell r="H1359">
            <v>0</v>
          </cell>
          <cell r="I1359" t="str">
            <v>0101FLC</v>
          </cell>
        </row>
        <row r="1360">
          <cell r="G1360">
            <v>0</v>
          </cell>
          <cell r="H1360">
            <v>0</v>
          </cell>
          <cell r="I1360" t="str">
            <v>0101FLC</v>
          </cell>
        </row>
        <row r="1361">
          <cell r="G1361">
            <v>0</v>
          </cell>
          <cell r="H1361">
            <v>0</v>
          </cell>
          <cell r="I1361" t="str">
            <v>0101FLC</v>
          </cell>
        </row>
        <row r="1362">
          <cell r="G1362">
            <v>0</v>
          </cell>
          <cell r="H1362">
            <v>0</v>
          </cell>
          <cell r="I1362" t="str">
            <v>0101FLC</v>
          </cell>
        </row>
        <row r="1363">
          <cell r="G1363">
            <v>0</v>
          </cell>
          <cell r="H1363">
            <v>0</v>
          </cell>
          <cell r="I1363" t="str">
            <v>0101FLC</v>
          </cell>
        </row>
        <row r="1364">
          <cell r="G1364">
            <v>0</v>
          </cell>
          <cell r="H1364">
            <v>0</v>
          </cell>
          <cell r="I1364" t="str">
            <v>0101FLC</v>
          </cell>
        </row>
        <row r="1365">
          <cell r="G1365">
            <v>0</v>
          </cell>
          <cell r="H1365">
            <v>0</v>
          </cell>
          <cell r="I1365" t="str">
            <v>0101FLC</v>
          </cell>
        </row>
        <row r="1366">
          <cell r="G1366">
            <v>0</v>
          </cell>
          <cell r="H1366">
            <v>0</v>
          </cell>
          <cell r="I1366" t="str">
            <v>0101FLC</v>
          </cell>
        </row>
        <row r="1367">
          <cell r="G1367">
            <v>0</v>
          </cell>
          <cell r="H1367">
            <v>0</v>
          </cell>
          <cell r="I1367" t="str">
            <v>0101FLC</v>
          </cell>
        </row>
        <row r="1368">
          <cell r="G1368">
            <v>0</v>
          </cell>
          <cell r="H1368">
            <v>0</v>
          </cell>
          <cell r="I1368" t="str">
            <v>0101FLC</v>
          </cell>
        </row>
        <row r="1369">
          <cell r="G1369">
            <v>0</v>
          </cell>
          <cell r="H1369">
            <v>0</v>
          </cell>
          <cell r="I1369" t="str">
            <v>0101FLC</v>
          </cell>
        </row>
        <row r="1370">
          <cell r="G1370">
            <v>0</v>
          </cell>
          <cell r="H1370">
            <v>0</v>
          </cell>
          <cell r="I1370" t="str">
            <v>0101FLC</v>
          </cell>
        </row>
        <row r="1371">
          <cell r="G1371">
            <v>0</v>
          </cell>
          <cell r="H1371">
            <v>0</v>
          </cell>
          <cell r="I1371" t="str">
            <v>0101FLC</v>
          </cell>
        </row>
        <row r="1372">
          <cell r="G1372">
            <v>0</v>
          </cell>
          <cell r="H1372">
            <v>0</v>
          </cell>
          <cell r="I1372" t="str">
            <v>0101FLC</v>
          </cell>
        </row>
        <row r="1373">
          <cell r="G1373">
            <v>0</v>
          </cell>
          <cell r="H1373">
            <v>0</v>
          </cell>
          <cell r="I1373" t="str">
            <v>0101FLC</v>
          </cell>
        </row>
        <row r="1374">
          <cell r="G1374">
            <v>0</v>
          </cell>
          <cell r="H1374">
            <v>0</v>
          </cell>
          <cell r="I1374" t="str">
            <v>0101FLC</v>
          </cell>
        </row>
        <row r="1375">
          <cell r="G1375">
            <v>0</v>
          </cell>
          <cell r="H1375">
            <v>0</v>
          </cell>
          <cell r="I1375" t="str">
            <v>0101FLC</v>
          </cell>
        </row>
        <row r="1376">
          <cell r="G1376">
            <v>0</v>
          </cell>
          <cell r="H1376">
            <v>0</v>
          </cell>
          <cell r="I1376" t="str">
            <v>0101FLC</v>
          </cell>
        </row>
        <row r="1377">
          <cell r="G1377">
            <v>0</v>
          </cell>
          <cell r="H1377">
            <v>0</v>
          </cell>
          <cell r="I1377" t="str">
            <v>0101FLC</v>
          </cell>
        </row>
        <row r="1378">
          <cell r="G1378">
            <v>0</v>
          </cell>
          <cell r="H1378">
            <v>0</v>
          </cell>
          <cell r="I1378" t="str">
            <v>0101FLC</v>
          </cell>
        </row>
        <row r="1379">
          <cell r="G1379">
            <v>0</v>
          </cell>
          <cell r="H1379">
            <v>0</v>
          </cell>
          <cell r="I1379" t="str">
            <v>0101FLC</v>
          </cell>
        </row>
        <row r="1380">
          <cell r="G1380">
            <v>0</v>
          </cell>
          <cell r="H1380">
            <v>0</v>
          </cell>
          <cell r="I1380" t="str">
            <v>0101FLC</v>
          </cell>
        </row>
        <row r="1381">
          <cell r="G1381">
            <v>0</v>
          </cell>
          <cell r="H1381">
            <v>0</v>
          </cell>
          <cell r="I1381" t="str">
            <v>0101FLC</v>
          </cell>
        </row>
        <row r="1382">
          <cell r="G1382">
            <v>0</v>
          </cell>
          <cell r="H1382">
            <v>0</v>
          </cell>
          <cell r="I1382" t="str">
            <v>0101FLC</v>
          </cell>
        </row>
        <row r="1383">
          <cell r="G1383">
            <v>0</v>
          </cell>
          <cell r="H1383">
            <v>0</v>
          </cell>
          <cell r="I1383" t="str">
            <v>0101FLC</v>
          </cell>
        </row>
        <row r="1384">
          <cell r="G1384">
            <v>0</v>
          </cell>
          <cell r="H1384">
            <v>0</v>
          </cell>
          <cell r="I1384" t="str">
            <v>0101FLC</v>
          </cell>
        </row>
        <row r="1385">
          <cell r="G1385">
            <v>0</v>
          </cell>
          <cell r="H1385">
            <v>0</v>
          </cell>
          <cell r="I1385" t="str">
            <v>0101FLC</v>
          </cell>
        </row>
        <row r="1386">
          <cell r="G1386">
            <v>0</v>
          </cell>
          <cell r="H1386">
            <v>0</v>
          </cell>
          <cell r="I1386" t="str">
            <v>0101FLC</v>
          </cell>
        </row>
        <row r="1387">
          <cell r="G1387">
            <v>0</v>
          </cell>
          <cell r="H1387">
            <v>0</v>
          </cell>
          <cell r="I1387" t="str">
            <v>0101FLC</v>
          </cell>
        </row>
        <row r="1388">
          <cell r="G1388">
            <v>0</v>
          </cell>
          <cell r="H1388">
            <v>0</v>
          </cell>
          <cell r="I1388" t="str">
            <v>0101FLC</v>
          </cell>
        </row>
        <row r="1389">
          <cell r="G1389">
            <v>0</v>
          </cell>
          <cell r="H1389">
            <v>0</v>
          </cell>
          <cell r="I1389" t="str">
            <v>0101FLC</v>
          </cell>
        </row>
        <row r="1390">
          <cell r="G1390">
            <v>0</v>
          </cell>
          <cell r="H1390">
            <v>0</v>
          </cell>
          <cell r="I1390" t="str">
            <v>0101FLC</v>
          </cell>
        </row>
        <row r="1391">
          <cell r="G1391">
            <v>0</v>
          </cell>
          <cell r="H1391">
            <v>0</v>
          </cell>
          <cell r="I1391" t="str">
            <v>0101FLC</v>
          </cell>
        </row>
        <row r="1392">
          <cell r="G1392">
            <v>0</v>
          </cell>
          <cell r="H1392">
            <v>0</v>
          </cell>
          <cell r="I1392" t="str">
            <v>0101FLC</v>
          </cell>
        </row>
        <row r="1393">
          <cell r="G1393">
            <v>0</v>
          </cell>
          <cell r="H1393">
            <v>0</v>
          </cell>
          <cell r="I1393" t="str">
            <v>0101FLC</v>
          </cell>
        </row>
        <row r="1394">
          <cell r="G1394">
            <v>4</v>
          </cell>
          <cell r="H1394">
            <v>0</v>
          </cell>
          <cell r="I1394" t="str">
            <v>0101FLC</v>
          </cell>
        </row>
        <row r="1395">
          <cell r="G1395">
            <v>2</v>
          </cell>
          <cell r="H1395">
            <v>0</v>
          </cell>
          <cell r="I1395" t="str">
            <v>0101FLC</v>
          </cell>
        </row>
        <row r="1396">
          <cell r="G1396">
            <v>104</v>
          </cell>
          <cell r="H1396">
            <v>0</v>
          </cell>
          <cell r="I1396" t="str">
            <v>0101FLC</v>
          </cell>
        </row>
        <row r="1397">
          <cell r="G1397">
            <v>85</v>
          </cell>
          <cell r="H1397">
            <v>0</v>
          </cell>
          <cell r="I1397" t="str">
            <v>0101FLC</v>
          </cell>
        </row>
        <row r="1398">
          <cell r="G1398">
            <v>2</v>
          </cell>
          <cell r="H1398">
            <v>0</v>
          </cell>
          <cell r="I1398" t="str">
            <v>0101FLC</v>
          </cell>
        </row>
        <row r="1399">
          <cell r="G1399">
            <v>1</v>
          </cell>
          <cell r="H1399">
            <v>0</v>
          </cell>
          <cell r="I1399" t="str">
            <v>0101FLC</v>
          </cell>
        </row>
        <row r="1400">
          <cell r="G1400">
            <v>0</v>
          </cell>
          <cell r="H1400">
            <v>0</v>
          </cell>
          <cell r="I1400" t="str">
            <v>0101FLC</v>
          </cell>
        </row>
        <row r="1401">
          <cell r="G1401">
            <v>0</v>
          </cell>
          <cell r="H1401">
            <v>0</v>
          </cell>
          <cell r="I1401" t="str">
            <v>0101FLC</v>
          </cell>
        </row>
        <row r="1402">
          <cell r="G1402">
            <v>0</v>
          </cell>
          <cell r="H1402">
            <v>0</v>
          </cell>
          <cell r="I1402" t="str">
            <v>0101FLC</v>
          </cell>
        </row>
        <row r="1403">
          <cell r="G1403">
            <v>0</v>
          </cell>
          <cell r="H1403">
            <v>0</v>
          </cell>
          <cell r="I1403" t="str">
            <v>0101FLC</v>
          </cell>
        </row>
        <row r="1404">
          <cell r="G1404">
            <v>0</v>
          </cell>
          <cell r="H1404">
            <v>0</v>
          </cell>
          <cell r="I1404" t="str">
            <v>0101FLC</v>
          </cell>
        </row>
        <row r="1405">
          <cell r="G1405">
            <v>0</v>
          </cell>
          <cell r="H1405">
            <v>0</v>
          </cell>
          <cell r="I1405" t="str">
            <v>0101FLC</v>
          </cell>
        </row>
        <row r="1406">
          <cell r="G1406">
            <v>0</v>
          </cell>
          <cell r="H1406">
            <v>0</v>
          </cell>
          <cell r="I1406" t="str">
            <v>0101FLC</v>
          </cell>
        </row>
        <row r="1407">
          <cell r="G1407">
            <v>0</v>
          </cell>
          <cell r="H1407">
            <v>0</v>
          </cell>
          <cell r="I1407" t="str">
            <v>0101FLC</v>
          </cell>
        </row>
        <row r="1408">
          <cell r="G1408">
            <v>0</v>
          </cell>
          <cell r="H1408">
            <v>0</v>
          </cell>
          <cell r="I1408" t="str">
            <v>0101FLC</v>
          </cell>
        </row>
        <row r="1409">
          <cell r="G1409">
            <v>0</v>
          </cell>
          <cell r="H1409">
            <v>0</v>
          </cell>
          <cell r="I1409" t="str">
            <v>0101FLC</v>
          </cell>
        </row>
        <row r="1410">
          <cell r="G1410">
            <v>0</v>
          </cell>
          <cell r="H1410">
            <v>0</v>
          </cell>
          <cell r="I1410" t="str">
            <v>0101FLC</v>
          </cell>
        </row>
        <row r="1411">
          <cell r="G1411">
            <v>0</v>
          </cell>
          <cell r="H1411">
            <v>0</v>
          </cell>
          <cell r="I1411" t="str">
            <v>0101FLC</v>
          </cell>
        </row>
        <row r="1412">
          <cell r="G1412">
            <v>0</v>
          </cell>
          <cell r="H1412">
            <v>0</v>
          </cell>
          <cell r="I1412" t="str">
            <v>0101FLC</v>
          </cell>
        </row>
        <row r="1413">
          <cell r="G1413">
            <v>0</v>
          </cell>
          <cell r="H1413">
            <v>0</v>
          </cell>
          <cell r="I1413" t="str">
            <v>0101FLC</v>
          </cell>
        </row>
        <row r="1414">
          <cell r="G1414">
            <v>0</v>
          </cell>
          <cell r="H1414">
            <v>0</v>
          </cell>
          <cell r="I1414" t="str">
            <v>0101FLC</v>
          </cell>
        </row>
        <row r="1415">
          <cell r="G1415">
            <v>0</v>
          </cell>
          <cell r="H1415">
            <v>0</v>
          </cell>
          <cell r="I1415" t="str">
            <v>0101FLC</v>
          </cell>
        </row>
        <row r="1416">
          <cell r="G1416">
            <v>0</v>
          </cell>
          <cell r="H1416">
            <v>0</v>
          </cell>
          <cell r="I1416" t="str">
            <v>0101FLC</v>
          </cell>
        </row>
        <row r="1417">
          <cell r="G1417">
            <v>0</v>
          </cell>
          <cell r="H1417">
            <v>0</v>
          </cell>
          <cell r="I1417" t="str">
            <v>0101FLC</v>
          </cell>
        </row>
        <row r="1418">
          <cell r="G1418">
            <v>0</v>
          </cell>
          <cell r="H1418">
            <v>0</v>
          </cell>
          <cell r="I1418" t="str">
            <v>0101FLC</v>
          </cell>
        </row>
        <row r="1419">
          <cell r="G1419">
            <v>0</v>
          </cell>
          <cell r="H1419">
            <v>0</v>
          </cell>
          <cell r="I1419" t="str">
            <v>0101FLC</v>
          </cell>
        </row>
        <row r="1420">
          <cell r="G1420">
            <v>0</v>
          </cell>
          <cell r="H1420">
            <v>0</v>
          </cell>
          <cell r="I1420" t="str">
            <v>0101FLC</v>
          </cell>
        </row>
        <row r="1421">
          <cell r="G1421">
            <v>0</v>
          </cell>
          <cell r="H1421">
            <v>0</v>
          </cell>
          <cell r="I1421" t="str">
            <v>0101FLC</v>
          </cell>
        </row>
        <row r="1422">
          <cell r="G1422">
            <v>0</v>
          </cell>
          <cell r="H1422">
            <v>0</v>
          </cell>
          <cell r="I1422" t="str">
            <v>0101FLC</v>
          </cell>
        </row>
        <row r="1423">
          <cell r="G1423">
            <v>0</v>
          </cell>
          <cell r="H1423">
            <v>0</v>
          </cell>
          <cell r="I1423" t="str">
            <v>0101FLC</v>
          </cell>
        </row>
        <row r="1424">
          <cell r="G1424">
            <v>0</v>
          </cell>
          <cell r="H1424">
            <v>0</v>
          </cell>
          <cell r="I1424" t="str">
            <v>0101FLC</v>
          </cell>
        </row>
        <row r="1425">
          <cell r="G1425">
            <v>0</v>
          </cell>
          <cell r="H1425">
            <v>0</v>
          </cell>
          <cell r="I1425" t="str">
            <v>0101FLC</v>
          </cell>
        </row>
        <row r="1426">
          <cell r="G1426">
            <v>0</v>
          </cell>
          <cell r="H1426">
            <v>0</v>
          </cell>
          <cell r="I1426" t="str">
            <v>0101FLC</v>
          </cell>
        </row>
        <row r="1427">
          <cell r="G1427">
            <v>0</v>
          </cell>
          <cell r="H1427">
            <v>0</v>
          </cell>
          <cell r="I1427" t="str">
            <v>0101FLC</v>
          </cell>
        </row>
        <row r="1428">
          <cell r="G1428">
            <v>0</v>
          </cell>
          <cell r="H1428">
            <v>0</v>
          </cell>
          <cell r="I1428" t="str">
            <v>0101FLC</v>
          </cell>
        </row>
        <row r="1429">
          <cell r="G1429">
            <v>0</v>
          </cell>
          <cell r="H1429">
            <v>0</v>
          </cell>
          <cell r="I1429" t="str">
            <v>0101FLC</v>
          </cell>
        </row>
        <row r="1430">
          <cell r="G1430">
            <v>0</v>
          </cell>
          <cell r="H1430">
            <v>0</v>
          </cell>
          <cell r="I1430" t="str">
            <v>0101FLC</v>
          </cell>
        </row>
        <row r="1431">
          <cell r="G1431">
            <v>0</v>
          </cell>
          <cell r="H1431">
            <v>0</v>
          </cell>
          <cell r="I1431" t="str">
            <v>0101FLC</v>
          </cell>
        </row>
        <row r="1432">
          <cell r="G1432">
            <v>0</v>
          </cell>
          <cell r="H1432">
            <v>0</v>
          </cell>
          <cell r="I1432" t="str">
            <v>0101FLC</v>
          </cell>
        </row>
        <row r="1433">
          <cell r="G1433">
            <v>0</v>
          </cell>
          <cell r="H1433">
            <v>0</v>
          </cell>
          <cell r="I1433" t="str">
            <v>0101FLC</v>
          </cell>
        </row>
        <row r="1434">
          <cell r="G1434">
            <v>0</v>
          </cell>
          <cell r="H1434">
            <v>0</v>
          </cell>
          <cell r="I1434" t="str">
            <v>0101FLC</v>
          </cell>
        </row>
        <row r="1435">
          <cell r="G1435">
            <v>0</v>
          </cell>
          <cell r="H1435">
            <v>0</v>
          </cell>
          <cell r="I1435" t="str">
            <v>0101FLC</v>
          </cell>
        </row>
        <row r="1436">
          <cell r="G1436">
            <v>0</v>
          </cell>
          <cell r="H1436">
            <v>0</v>
          </cell>
          <cell r="I1436" t="str">
            <v>0101FLC</v>
          </cell>
        </row>
        <row r="1437">
          <cell r="G1437">
            <v>0</v>
          </cell>
          <cell r="H1437">
            <v>0</v>
          </cell>
          <cell r="I1437" t="str">
            <v>0101FLC</v>
          </cell>
        </row>
        <row r="1438">
          <cell r="G1438">
            <v>0</v>
          </cell>
          <cell r="H1438">
            <v>0</v>
          </cell>
          <cell r="I1438" t="str">
            <v>0101FLC</v>
          </cell>
        </row>
        <row r="1439">
          <cell r="G1439">
            <v>0</v>
          </cell>
          <cell r="H1439">
            <v>0</v>
          </cell>
          <cell r="I1439" t="str">
            <v>0101FLC</v>
          </cell>
        </row>
        <row r="1440">
          <cell r="G1440">
            <v>0</v>
          </cell>
          <cell r="H1440">
            <v>0</v>
          </cell>
          <cell r="I1440" t="str">
            <v>0101FLC</v>
          </cell>
        </row>
        <row r="1441">
          <cell r="G1441">
            <v>0</v>
          </cell>
          <cell r="H1441">
            <v>0</v>
          </cell>
          <cell r="I1441" t="str">
            <v>0101FLC</v>
          </cell>
        </row>
        <row r="1442">
          <cell r="G1442">
            <v>0</v>
          </cell>
          <cell r="H1442">
            <v>0</v>
          </cell>
          <cell r="I1442" t="str">
            <v>0101FLC</v>
          </cell>
        </row>
        <row r="1443">
          <cell r="G1443">
            <v>0</v>
          </cell>
          <cell r="H1443">
            <v>0</v>
          </cell>
          <cell r="I1443" t="str">
            <v>0101FLC</v>
          </cell>
        </row>
        <row r="1444">
          <cell r="G1444">
            <v>0</v>
          </cell>
          <cell r="H1444">
            <v>0</v>
          </cell>
          <cell r="I1444" t="str">
            <v>0101FLC</v>
          </cell>
        </row>
        <row r="1445">
          <cell r="G1445">
            <v>0</v>
          </cell>
          <cell r="H1445">
            <v>0</v>
          </cell>
          <cell r="I1445" t="str">
            <v>0101FLC</v>
          </cell>
        </row>
        <row r="1446">
          <cell r="G1446">
            <v>0</v>
          </cell>
          <cell r="H1446">
            <v>0</v>
          </cell>
          <cell r="I1446" t="str">
            <v>0101FLC</v>
          </cell>
        </row>
        <row r="1447">
          <cell r="G1447">
            <v>0</v>
          </cell>
          <cell r="H1447">
            <v>0</v>
          </cell>
          <cell r="I1447" t="str">
            <v>0101FLC</v>
          </cell>
        </row>
        <row r="1448">
          <cell r="G1448">
            <v>0</v>
          </cell>
          <cell r="H1448">
            <v>0</v>
          </cell>
          <cell r="I1448" t="str">
            <v>0101FLC</v>
          </cell>
        </row>
        <row r="1449">
          <cell r="G1449">
            <v>0</v>
          </cell>
          <cell r="H1449">
            <v>0</v>
          </cell>
          <cell r="I1449" t="str">
            <v>0101FLC</v>
          </cell>
        </row>
        <row r="1450">
          <cell r="G1450">
            <v>0</v>
          </cell>
          <cell r="H1450">
            <v>0</v>
          </cell>
          <cell r="I1450" t="str">
            <v>0101FLC</v>
          </cell>
        </row>
        <row r="1451">
          <cell r="G1451">
            <v>0</v>
          </cell>
          <cell r="H1451">
            <v>0</v>
          </cell>
          <cell r="I1451" t="str">
            <v>0101FLC</v>
          </cell>
        </row>
        <row r="1452">
          <cell r="G1452">
            <v>0</v>
          </cell>
          <cell r="H1452">
            <v>0</v>
          </cell>
          <cell r="I1452" t="str">
            <v>0101FLC</v>
          </cell>
        </row>
        <row r="1453">
          <cell r="G1453">
            <v>0</v>
          </cell>
          <cell r="H1453">
            <v>0</v>
          </cell>
          <cell r="I1453" t="str">
            <v>0101FLC</v>
          </cell>
        </row>
        <row r="1454">
          <cell r="G1454">
            <v>0</v>
          </cell>
          <cell r="H1454">
            <v>0</v>
          </cell>
          <cell r="I1454" t="str">
            <v>0101FLC</v>
          </cell>
        </row>
        <row r="1455">
          <cell r="G1455">
            <v>0</v>
          </cell>
          <cell r="H1455">
            <v>0</v>
          </cell>
          <cell r="I1455" t="str">
            <v>0101FLC</v>
          </cell>
        </row>
        <row r="1456">
          <cell r="G1456">
            <v>0</v>
          </cell>
          <cell r="H1456">
            <v>0</v>
          </cell>
          <cell r="I1456" t="str">
            <v>0101FLC</v>
          </cell>
        </row>
        <row r="1457">
          <cell r="G1457">
            <v>0</v>
          </cell>
          <cell r="H1457">
            <v>0</v>
          </cell>
          <cell r="I1457" t="str">
            <v>0101FLC</v>
          </cell>
        </row>
        <row r="1458">
          <cell r="G1458">
            <v>0</v>
          </cell>
          <cell r="H1458">
            <v>0</v>
          </cell>
          <cell r="I1458" t="str">
            <v>0101FLC</v>
          </cell>
        </row>
        <row r="1459">
          <cell r="G1459">
            <v>0</v>
          </cell>
          <cell r="H1459">
            <v>0</v>
          </cell>
          <cell r="I1459" t="str">
            <v>0101FLC</v>
          </cell>
        </row>
        <row r="1460">
          <cell r="G1460">
            <v>0</v>
          </cell>
          <cell r="H1460">
            <v>0</v>
          </cell>
          <cell r="I1460" t="str">
            <v>0101FLC</v>
          </cell>
        </row>
        <row r="1461">
          <cell r="G1461">
            <v>0</v>
          </cell>
          <cell r="H1461">
            <v>0</v>
          </cell>
          <cell r="I1461" t="str">
            <v>0101FLC</v>
          </cell>
        </row>
        <row r="1462">
          <cell r="G1462">
            <v>0</v>
          </cell>
          <cell r="H1462">
            <v>0</v>
          </cell>
          <cell r="I1462" t="str">
            <v>0101FLC</v>
          </cell>
        </row>
        <row r="1463">
          <cell r="G1463">
            <v>0</v>
          </cell>
          <cell r="H1463">
            <v>0</v>
          </cell>
          <cell r="I1463" t="str">
            <v>0101FLC</v>
          </cell>
        </row>
        <row r="1464">
          <cell r="G1464">
            <v>0</v>
          </cell>
          <cell r="H1464">
            <v>0</v>
          </cell>
          <cell r="I1464" t="str">
            <v>0101FLC</v>
          </cell>
        </row>
        <row r="1465">
          <cell r="G1465">
            <v>0</v>
          </cell>
          <cell r="H1465">
            <v>0</v>
          </cell>
          <cell r="I1465" t="str">
            <v>0101FLC</v>
          </cell>
        </row>
        <row r="1466">
          <cell r="G1466">
            <v>0</v>
          </cell>
          <cell r="H1466">
            <v>0</v>
          </cell>
          <cell r="I1466" t="str">
            <v>0101FLC</v>
          </cell>
        </row>
        <row r="1467">
          <cell r="G1467">
            <v>0</v>
          </cell>
          <cell r="H1467">
            <v>0</v>
          </cell>
          <cell r="I1467" t="str">
            <v>0101FLC</v>
          </cell>
        </row>
        <row r="1468">
          <cell r="G1468">
            <v>0</v>
          </cell>
          <cell r="H1468">
            <v>0</v>
          </cell>
          <cell r="I1468" t="str">
            <v>0101FLC</v>
          </cell>
        </row>
        <row r="1469">
          <cell r="G1469">
            <v>0</v>
          </cell>
          <cell r="H1469">
            <v>0</v>
          </cell>
          <cell r="I1469" t="str">
            <v>0101FLC</v>
          </cell>
        </row>
        <row r="1470">
          <cell r="G1470">
            <v>0</v>
          </cell>
          <cell r="H1470">
            <v>0</v>
          </cell>
          <cell r="I1470" t="str">
            <v>0101FLC</v>
          </cell>
        </row>
        <row r="1471">
          <cell r="G1471">
            <v>0</v>
          </cell>
          <cell r="H1471">
            <v>0</v>
          </cell>
          <cell r="I1471" t="str">
            <v>0101FLC</v>
          </cell>
        </row>
        <row r="1472">
          <cell r="G1472">
            <v>0</v>
          </cell>
          <cell r="H1472">
            <v>0</v>
          </cell>
          <cell r="I1472" t="str">
            <v>0101FLC</v>
          </cell>
        </row>
        <row r="1473">
          <cell r="G1473">
            <v>0</v>
          </cell>
          <cell r="H1473">
            <v>0</v>
          </cell>
          <cell r="I1473" t="str">
            <v>0101FLC</v>
          </cell>
        </row>
        <row r="1474">
          <cell r="G1474">
            <v>0</v>
          </cell>
          <cell r="H1474">
            <v>0</v>
          </cell>
          <cell r="I1474" t="str">
            <v>0101FLC</v>
          </cell>
        </row>
        <row r="1475">
          <cell r="G1475">
            <v>0</v>
          </cell>
          <cell r="H1475">
            <v>0</v>
          </cell>
          <cell r="I1475" t="str">
            <v>0101FLC</v>
          </cell>
        </row>
        <row r="1476">
          <cell r="G1476">
            <v>0</v>
          </cell>
          <cell r="H1476">
            <v>0</v>
          </cell>
          <cell r="I1476" t="str">
            <v>0101FLC</v>
          </cell>
        </row>
        <row r="1477">
          <cell r="G1477">
            <v>0</v>
          </cell>
          <cell r="H1477">
            <v>0</v>
          </cell>
          <cell r="I1477" t="str">
            <v>0101FLC</v>
          </cell>
        </row>
        <row r="1478">
          <cell r="G1478">
            <v>0</v>
          </cell>
          <cell r="H1478">
            <v>0</v>
          </cell>
          <cell r="I1478" t="str">
            <v>0101FLC</v>
          </cell>
        </row>
        <row r="1479">
          <cell r="G1479">
            <v>0</v>
          </cell>
          <cell r="H1479">
            <v>0</v>
          </cell>
          <cell r="I1479" t="str">
            <v>0101FLC</v>
          </cell>
        </row>
        <row r="1480">
          <cell r="G1480">
            <v>0</v>
          </cell>
          <cell r="H1480">
            <v>0</v>
          </cell>
          <cell r="I1480" t="str">
            <v>0101FLC</v>
          </cell>
        </row>
        <row r="1481">
          <cell r="G1481">
            <v>0</v>
          </cell>
          <cell r="H1481">
            <v>0</v>
          </cell>
          <cell r="I1481" t="str">
            <v>0101FLC</v>
          </cell>
        </row>
        <row r="1482">
          <cell r="G1482">
            <v>0</v>
          </cell>
          <cell r="H1482">
            <v>0</v>
          </cell>
          <cell r="I1482" t="str">
            <v>0101FLC</v>
          </cell>
        </row>
        <row r="1483">
          <cell r="G1483">
            <v>0</v>
          </cell>
          <cell r="H1483">
            <v>0</v>
          </cell>
          <cell r="I1483" t="str">
            <v>0101FLC</v>
          </cell>
        </row>
        <row r="1484">
          <cell r="G1484">
            <v>0</v>
          </cell>
          <cell r="H1484">
            <v>0</v>
          </cell>
          <cell r="I1484" t="str">
            <v>0101FLC</v>
          </cell>
        </row>
        <row r="1485">
          <cell r="G1485">
            <v>0</v>
          </cell>
          <cell r="H1485">
            <v>0</v>
          </cell>
          <cell r="I1485" t="str">
            <v>0101FLC</v>
          </cell>
        </row>
        <row r="1486">
          <cell r="G1486">
            <v>0</v>
          </cell>
          <cell r="H1486">
            <v>0</v>
          </cell>
          <cell r="I1486" t="str">
            <v>0101FLC</v>
          </cell>
        </row>
        <row r="1487">
          <cell r="G1487">
            <v>0</v>
          </cell>
          <cell r="H1487">
            <v>0</v>
          </cell>
          <cell r="I1487" t="str">
            <v>0101FLC</v>
          </cell>
        </row>
        <row r="1488">
          <cell r="G1488">
            <v>0</v>
          </cell>
          <cell r="H1488">
            <v>0</v>
          </cell>
          <cell r="I1488" t="str">
            <v>0101FLC</v>
          </cell>
        </row>
        <row r="1489">
          <cell r="G1489">
            <v>0</v>
          </cell>
          <cell r="H1489">
            <v>0</v>
          </cell>
          <cell r="I1489" t="str">
            <v>0101FLC</v>
          </cell>
        </row>
        <row r="1490">
          <cell r="G1490">
            <v>0</v>
          </cell>
          <cell r="H1490">
            <v>0</v>
          </cell>
          <cell r="I1490" t="str">
            <v>0101FLC</v>
          </cell>
        </row>
        <row r="1491">
          <cell r="G1491">
            <v>0</v>
          </cell>
          <cell r="H1491">
            <v>0</v>
          </cell>
          <cell r="I1491" t="str">
            <v>0101FLC</v>
          </cell>
        </row>
        <row r="1492">
          <cell r="G1492">
            <v>0</v>
          </cell>
          <cell r="H1492">
            <v>0</v>
          </cell>
          <cell r="I1492" t="str">
            <v>0101FLC</v>
          </cell>
        </row>
        <row r="1493">
          <cell r="G1493">
            <v>0</v>
          </cell>
          <cell r="H1493">
            <v>0</v>
          </cell>
          <cell r="I1493" t="str">
            <v>0101FLC</v>
          </cell>
        </row>
        <row r="1494">
          <cell r="G1494">
            <v>0</v>
          </cell>
          <cell r="H1494">
            <v>0</v>
          </cell>
          <cell r="I1494" t="str">
            <v>0101FLC</v>
          </cell>
        </row>
        <row r="1495">
          <cell r="G1495">
            <v>0</v>
          </cell>
          <cell r="H1495">
            <v>0</v>
          </cell>
          <cell r="I1495" t="str">
            <v>0101FLC</v>
          </cell>
        </row>
        <row r="1496">
          <cell r="G1496">
            <v>0</v>
          </cell>
          <cell r="H1496">
            <v>0</v>
          </cell>
          <cell r="I1496" t="str">
            <v>0101FLC</v>
          </cell>
        </row>
        <row r="1497">
          <cell r="G1497">
            <v>0</v>
          </cell>
          <cell r="H1497">
            <v>0</v>
          </cell>
          <cell r="I1497" t="str">
            <v>0101FLC</v>
          </cell>
        </row>
        <row r="1498">
          <cell r="G1498">
            <v>0</v>
          </cell>
          <cell r="H1498">
            <v>0</v>
          </cell>
          <cell r="I1498" t="str">
            <v>0101FLC</v>
          </cell>
        </row>
        <row r="1499">
          <cell r="G1499">
            <v>0</v>
          </cell>
          <cell r="H1499">
            <v>0</v>
          </cell>
          <cell r="I1499" t="str">
            <v>0101FLC</v>
          </cell>
        </row>
        <row r="1500">
          <cell r="G1500">
            <v>0</v>
          </cell>
          <cell r="H1500">
            <v>0</v>
          </cell>
          <cell r="I1500" t="str">
            <v>0101FLC</v>
          </cell>
        </row>
        <row r="1501">
          <cell r="G1501">
            <v>0</v>
          </cell>
          <cell r="H1501">
            <v>0</v>
          </cell>
          <cell r="I1501" t="str">
            <v>0101FLC</v>
          </cell>
        </row>
        <row r="1502">
          <cell r="G1502">
            <v>0</v>
          </cell>
          <cell r="H1502">
            <v>0</v>
          </cell>
          <cell r="I1502" t="str">
            <v>0101FLC</v>
          </cell>
        </row>
        <row r="1503">
          <cell r="G1503">
            <v>0</v>
          </cell>
          <cell r="H1503">
            <v>0</v>
          </cell>
          <cell r="I1503" t="str">
            <v>0101FLC</v>
          </cell>
        </row>
        <row r="1504">
          <cell r="G1504">
            <v>0</v>
          </cell>
          <cell r="H1504">
            <v>0</v>
          </cell>
          <cell r="I1504" t="str">
            <v>0101FLC</v>
          </cell>
        </row>
        <row r="1505">
          <cell r="G1505">
            <v>0</v>
          </cell>
          <cell r="H1505">
            <v>0</v>
          </cell>
          <cell r="I1505" t="str">
            <v>0101FLC</v>
          </cell>
        </row>
        <row r="1506">
          <cell r="G1506">
            <v>0</v>
          </cell>
          <cell r="H1506">
            <v>0</v>
          </cell>
          <cell r="I1506" t="str">
            <v>0101FLC</v>
          </cell>
        </row>
        <row r="1507">
          <cell r="G1507">
            <v>0</v>
          </cell>
          <cell r="H1507">
            <v>0</v>
          </cell>
          <cell r="I1507" t="str">
            <v>0101FLC</v>
          </cell>
        </row>
        <row r="1508">
          <cell r="G1508">
            <v>0</v>
          </cell>
          <cell r="H1508">
            <v>0</v>
          </cell>
          <cell r="I1508" t="str">
            <v>0101FLC</v>
          </cell>
        </row>
        <row r="1509">
          <cell r="G1509">
            <v>0</v>
          </cell>
          <cell r="H1509">
            <v>0</v>
          </cell>
          <cell r="I1509" t="str">
            <v>0101FLC</v>
          </cell>
        </row>
        <row r="1510">
          <cell r="G1510">
            <v>0</v>
          </cell>
          <cell r="H1510">
            <v>0</v>
          </cell>
          <cell r="I1510" t="str">
            <v>0101FLC</v>
          </cell>
        </row>
        <row r="1511">
          <cell r="G1511">
            <v>0</v>
          </cell>
          <cell r="H1511">
            <v>0</v>
          </cell>
          <cell r="I1511" t="str">
            <v>0101FLC</v>
          </cell>
        </row>
        <row r="1512">
          <cell r="G1512">
            <v>0</v>
          </cell>
          <cell r="H1512">
            <v>0</v>
          </cell>
          <cell r="I1512" t="str">
            <v>0101FLC</v>
          </cell>
        </row>
        <row r="1513">
          <cell r="G1513">
            <v>0</v>
          </cell>
          <cell r="H1513">
            <v>0</v>
          </cell>
          <cell r="I1513" t="str">
            <v>0101FLC</v>
          </cell>
        </row>
        <row r="1514">
          <cell r="G1514">
            <v>0</v>
          </cell>
          <cell r="H1514">
            <v>0</v>
          </cell>
          <cell r="I1514" t="str">
            <v>0101FLC</v>
          </cell>
        </row>
        <row r="1515">
          <cell r="G1515">
            <v>0</v>
          </cell>
          <cell r="H1515">
            <v>0</v>
          </cell>
          <cell r="I1515" t="str">
            <v>0101FLC</v>
          </cell>
        </row>
        <row r="1516">
          <cell r="G1516">
            <v>0</v>
          </cell>
          <cell r="H1516">
            <v>0</v>
          </cell>
          <cell r="I1516" t="str">
            <v>0101FLC</v>
          </cell>
        </row>
        <row r="1517">
          <cell r="G1517">
            <v>0</v>
          </cell>
          <cell r="H1517">
            <v>0</v>
          </cell>
          <cell r="I1517" t="str">
            <v>0101FLC</v>
          </cell>
        </row>
        <row r="1518">
          <cell r="G1518">
            <v>0</v>
          </cell>
          <cell r="H1518">
            <v>0</v>
          </cell>
          <cell r="I1518" t="str">
            <v>0101FLC</v>
          </cell>
        </row>
        <row r="1519">
          <cell r="G1519">
            <v>0</v>
          </cell>
          <cell r="H1519">
            <v>0</v>
          </cell>
          <cell r="I1519" t="str">
            <v>0101FLC</v>
          </cell>
        </row>
        <row r="1520">
          <cell r="G1520">
            <v>0</v>
          </cell>
          <cell r="H1520">
            <v>0</v>
          </cell>
          <cell r="I1520" t="str">
            <v>0101FLC</v>
          </cell>
        </row>
        <row r="1521">
          <cell r="G1521">
            <v>0</v>
          </cell>
          <cell r="H1521">
            <v>0</v>
          </cell>
          <cell r="I1521" t="str">
            <v>0101FLC</v>
          </cell>
        </row>
        <row r="1522">
          <cell r="G1522">
            <v>0</v>
          </cell>
          <cell r="H1522">
            <v>0</v>
          </cell>
          <cell r="I1522" t="str">
            <v>0101FLC</v>
          </cell>
        </row>
        <row r="1523">
          <cell r="G1523">
            <v>0</v>
          </cell>
          <cell r="H1523">
            <v>0</v>
          </cell>
          <cell r="I1523" t="str">
            <v>0101FLC</v>
          </cell>
        </row>
        <row r="1524">
          <cell r="G1524">
            <v>0</v>
          </cell>
          <cell r="H1524">
            <v>0</v>
          </cell>
          <cell r="I1524" t="str">
            <v>0101FLC</v>
          </cell>
        </row>
        <row r="1525">
          <cell r="G1525">
            <v>0</v>
          </cell>
          <cell r="H1525">
            <v>0</v>
          </cell>
          <cell r="I1525" t="str">
            <v>0101FLC</v>
          </cell>
        </row>
        <row r="1526">
          <cell r="G1526">
            <v>0</v>
          </cell>
          <cell r="H1526">
            <v>0</v>
          </cell>
          <cell r="I1526" t="str">
            <v>0101FLC</v>
          </cell>
        </row>
        <row r="1527">
          <cell r="G1527">
            <v>0</v>
          </cell>
          <cell r="H1527">
            <v>0</v>
          </cell>
          <cell r="I1527" t="str">
            <v>0101FLC</v>
          </cell>
        </row>
        <row r="1528">
          <cell r="G1528">
            <v>0</v>
          </cell>
          <cell r="H1528">
            <v>0</v>
          </cell>
          <cell r="I1528" t="str">
            <v>0101FLC</v>
          </cell>
        </row>
        <row r="1529">
          <cell r="G1529">
            <v>0</v>
          </cell>
          <cell r="H1529">
            <v>0</v>
          </cell>
          <cell r="I1529" t="str">
            <v>0101FLC</v>
          </cell>
        </row>
        <row r="1530">
          <cell r="G1530">
            <v>0</v>
          </cell>
          <cell r="H1530">
            <v>0</v>
          </cell>
          <cell r="I1530" t="str">
            <v>0101FLC</v>
          </cell>
        </row>
        <row r="1531">
          <cell r="G1531">
            <v>0</v>
          </cell>
          <cell r="H1531">
            <v>0</v>
          </cell>
          <cell r="I1531" t="str">
            <v>0101FLC</v>
          </cell>
        </row>
        <row r="1532">
          <cell r="G1532">
            <v>0</v>
          </cell>
          <cell r="H1532">
            <v>0</v>
          </cell>
          <cell r="I1532" t="str">
            <v>0101FLC</v>
          </cell>
        </row>
        <row r="1533">
          <cell r="G1533">
            <v>0</v>
          </cell>
          <cell r="H1533">
            <v>0</v>
          </cell>
          <cell r="I1533" t="str">
            <v>0101FLC</v>
          </cell>
        </row>
        <row r="1534">
          <cell r="G1534">
            <v>0</v>
          </cell>
          <cell r="H1534">
            <v>0</v>
          </cell>
          <cell r="I1534" t="str">
            <v>0101FLC</v>
          </cell>
        </row>
        <row r="1535">
          <cell r="G1535">
            <v>0</v>
          </cell>
          <cell r="H1535">
            <v>0</v>
          </cell>
          <cell r="I1535" t="str">
            <v>0101FLC</v>
          </cell>
        </row>
        <row r="1536">
          <cell r="G1536">
            <v>0</v>
          </cell>
          <cell r="H1536">
            <v>0</v>
          </cell>
          <cell r="I1536" t="str">
            <v>0101FLC</v>
          </cell>
        </row>
        <row r="1537">
          <cell r="G1537">
            <v>0</v>
          </cell>
          <cell r="H1537">
            <v>0</v>
          </cell>
          <cell r="I1537" t="str">
            <v>0101FLC</v>
          </cell>
        </row>
        <row r="1538">
          <cell r="G1538">
            <v>0</v>
          </cell>
          <cell r="H1538">
            <v>0</v>
          </cell>
          <cell r="I1538" t="str">
            <v>0101FLC</v>
          </cell>
        </row>
        <row r="1539">
          <cell r="G1539">
            <v>0</v>
          </cell>
          <cell r="H1539">
            <v>0</v>
          </cell>
          <cell r="I1539" t="str">
            <v>0101FLC</v>
          </cell>
        </row>
        <row r="1540">
          <cell r="G1540">
            <v>0</v>
          </cell>
          <cell r="H1540">
            <v>0</v>
          </cell>
          <cell r="I1540" t="str">
            <v>0101FLC</v>
          </cell>
        </row>
        <row r="1541">
          <cell r="G1541">
            <v>0</v>
          </cell>
          <cell r="H1541">
            <v>0</v>
          </cell>
          <cell r="I1541" t="str">
            <v>0101FLC</v>
          </cell>
        </row>
        <row r="1542">
          <cell r="G1542">
            <v>0</v>
          </cell>
          <cell r="H1542">
            <v>0</v>
          </cell>
          <cell r="I1542" t="str">
            <v>0101FLC</v>
          </cell>
        </row>
        <row r="1543">
          <cell r="G1543">
            <v>0</v>
          </cell>
          <cell r="H1543">
            <v>0</v>
          </cell>
          <cell r="I1543" t="str">
            <v>0101FLC</v>
          </cell>
        </row>
        <row r="1544">
          <cell r="G1544">
            <v>0</v>
          </cell>
          <cell r="H1544">
            <v>0</v>
          </cell>
          <cell r="I1544" t="str">
            <v>0101FLC</v>
          </cell>
        </row>
        <row r="1545">
          <cell r="G1545">
            <v>0</v>
          </cell>
          <cell r="H1545">
            <v>0</v>
          </cell>
          <cell r="I1545" t="str">
            <v>0101FLC</v>
          </cell>
        </row>
        <row r="1546">
          <cell r="G1546">
            <v>0</v>
          </cell>
          <cell r="H1546">
            <v>0</v>
          </cell>
          <cell r="I1546" t="str">
            <v>0101FLC</v>
          </cell>
        </row>
        <row r="1547">
          <cell r="G1547">
            <v>0</v>
          </cell>
          <cell r="H1547">
            <v>0</v>
          </cell>
          <cell r="I1547" t="str">
            <v>0101FLC</v>
          </cell>
        </row>
        <row r="1548">
          <cell r="G1548">
            <v>0</v>
          </cell>
          <cell r="H1548">
            <v>0</v>
          </cell>
          <cell r="I1548" t="str">
            <v>0101FLC</v>
          </cell>
        </row>
        <row r="1549">
          <cell r="G1549">
            <v>0</v>
          </cell>
          <cell r="H1549">
            <v>0</v>
          </cell>
          <cell r="I1549" t="str">
            <v>0101FLC</v>
          </cell>
        </row>
        <row r="1550">
          <cell r="G1550">
            <v>0</v>
          </cell>
          <cell r="H1550">
            <v>0</v>
          </cell>
          <cell r="I1550" t="str">
            <v>0101FLC</v>
          </cell>
        </row>
        <row r="1551">
          <cell r="G1551">
            <v>0</v>
          </cell>
          <cell r="H1551">
            <v>0</v>
          </cell>
          <cell r="I1551" t="str">
            <v>0101FLC</v>
          </cell>
        </row>
        <row r="1552">
          <cell r="G1552">
            <v>0</v>
          </cell>
          <cell r="H1552">
            <v>0</v>
          </cell>
          <cell r="I1552" t="str">
            <v>0101FLC</v>
          </cell>
        </row>
        <row r="1553">
          <cell r="G1553">
            <v>0</v>
          </cell>
          <cell r="H1553">
            <v>0</v>
          </cell>
          <cell r="I1553" t="str">
            <v>0101FLC</v>
          </cell>
        </row>
        <row r="1554">
          <cell r="G1554">
            <v>0</v>
          </cell>
          <cell r="H1554">
            <v>0</v>
          </cell>
          <cell r="I1554" t="str">
            <v>0101FLC</v>
          </cell>
        </row>
        <row r="1555">
          <cell r="G1555">
            <v>0</v>
          </cell>
          <cell r="H1555">
            <v>0</v>
          </cell>
          <cell r="I1555" t="str">
            <v>0101FLC</v>
          </cell>
        </row>
        <row r="1556">
          <cell r="G1556">
            <v>0</v>
          </cell>
          <cell r="H1556">
            <v>0</v>
          </cell>
          <cell r="I1556" t="str">
            <v>0101FLC</v>
          </cell>
        </row>
        <row r="1557">
          <cell r="G1557">
            <v>0</v>
          </cell>
          <cell r="H1557">
            <v>0</v>
          </cell>
          <cell r="I1557" t="str">
            <v>0101FLC</v>
          </cell>
        </row>
        <row r="1558">
          <cell r="G1558">
            <v>0</v>
          </cell>
          <cell r="H1558">
            <v>0</v>
          </cell>
          <cell r="I1558" t="str">
            <v>0101FLC</v>
          </cell>
        </row>
        <row r="1559">
          <cell r="G1559">
            <v>0</v>
          </cell>
          <cell r="H1559">
            <v>0</v>
          </cell>
          <cell r="I1559" t="str">
            <v>0101FLC</v>
          </cell>
        </row>
        <row r="1560">
          <cell r="G1560">
            <v>0</v>
          </cell>
          <cell r="H1560">
            <v>0</v>
          </cell>
          <cell r="I1560" t="str">
            <v>0101FLC</v>
          </cell>
        </row>
        <row r="1561">
          <cell r="G1561">
            <v>0</v>
          </cell>
          <cell r="H1561">
            <v>0</v>
          </cell>
          <cell r="I1561" t="str">
            <v>0101FLC</v>
          </cell>
        </row>
        <row r="1562">
          <cell r="G1562">
            <v>0</v>
          </cell>
          <cell r="H1562">
            <v>0</v>
          </cell>
          <cell r="I1562" t="str">
            <v>0101FLC</v>
          </cell>
        </row>
        <row r="1563">
          <cell r="G1563">
            <v>0</v>
          </cell>
          <cell r="H1563">
            <v>0</v>
          </cell>
          <cell r="I1563" t="str">
            <v>0101FLC</v>
          </cell>
        </row>
        <row r="1564">
          <cell r="G1564">
            <v>0</v>
          </cell>
          <cell r="H1564">
            <v>0</v>
          </cell>
          <cell r="I1564" t="str">
            <v>0101FLC</v>
          </cell>
        </row>
        <row r="1565">
          <cell r="G1565">
            <v>0</v>
          </cell>
          <cell r="H1565">
            <v>0</v>
          </cell>
          <cell r="I1565" t="str">
            <v>0101FLC</v>
          </cell>
        </row>
        <row r="1566">
          <cell r="G1566">
            <v>0</v>
          </cell>
          <cell r="H1566">
            <v>0</v>
          </cell>
          <cell r="I1566" t="str">
            <v>0101FLC</v>
          </cell>
        </row>
        <row r="1567">
          <cell r="G1567">
            <v>0</v>
          </cell>
          <cell r="H1567">
            <v>0</v>
          </cell>
          <cell r="I1567" t="str">
            <v>0101FLC</v>
          </cell>
        </row>
        <row r="1568">
          <cell r="G1568">
            <v>0</v>
          </cell>
          <cell r="H1568">
            <v>0</v>
          </cell>
          <cell r="I1568" t="str">
            <v>0101FLC</v>
          </cell>
        </row>
        <row r="1569">
          <cell r="G1569">
            <v>0</v>
          </cell>
          <cell r="H1569">
            <v>0</v>
          </cell>
          <cell r="I1569" t="str">
            <v>0101FLC</v>
          </cell>
        </row>
        <row r="1570">
          <cell r="G1570">
            <v>0</v>
          </cell>
          <cell r="H1570">
            <v>0</v>
          </cell>
          <cell r="I1570" t="str">
            <v>0101FLC</v>
          </cell>
        </row>
        <row r="1571">
          <cell r="G1571">
            <v>0</v>
          </cell>
          <cell r="H1571">
            <v>0</v>
          </cell>
          <cell r="I1571" t="str">
            <v>0101FLC</v>
          </cell>
        </row>
        <row r="1572">
          <cell r="G1572">
            <v>0</v>
          </cell>
          <cell r="H1572">
            <v>0</v>
          </cell>
          <cell r="I1572" t="str">
            <v>0101FLC</v>
          </cell>
        </row>
        <row r="1573">
          <cell r="G1573">
            <v>0</v>
          </cell>
          <cell r="H1573">
            <v>0</v>
          </cell>
          <cell r="I1573" t="str">
            <v>0101FLC</v>
          </cell>
        </row>
        <row r="1574">
          <cell r="G1574">
            <v>0</v>
          </cell>
          <cell r="H1574">
            <v>0</v>
          </cell>
          <cell r="I1574" t="str">
            <v>0101FLC</v>
          </cell>
        </row>
        <row r="1575">
          <cell r="G1575">
            <v>0</v>
          </cell>
          <cell r="H1575">
            <v>0</v>
          </cell>
          <cell r="I1575" t="str">
            <v>0101FLC</v>
          </cell>
        </row>
        <row r="1576">
          <cell r="G1576">
            <v>0</v>
          </cell>
          <cell r="H1576">
            <v>0</v>
          </cell>
          <cell r="I1576" t="str">
            <v>0101FLC</v>
          </cell>
        </row>
        <row r="1577">
          <cell r="G1577">
            <v>0</v>
          </cell>
          <cell r="H1577">
            <v>0</v>
          </cell>
          <cell r="I1577" t="str">
            <v>0101FLC</v>
          </cell>
        </row>
        <row r="1578">
          <cell r="G1578">
            <v>0</v>
          </cell>
          <cell r="H1578">
            <v>0</v>
          </cell>
          <cell r="I1578" t="str">
            <v>0101FLC</v>
          </cell>
        </row>
        <row r="1579">
          <cell r="G1579">
            <v>0</v>
          </cell>
          <cell r="H1579">
            <v>0</v>
          </cell>
          <cell r="I1579" t="str">
            <v>0101FLC</v>
          </cell>
        </row>
        <row r="1580">
          <cell r="G1580">
            <v>0</v>
          </cell>
          <cell r="H1580">
            <v>0</v>
          </cell>
          <cell r="I1580" t="str">
            <v>0101FLC</v>
          </cell>
        </row>
        <row r="1581">
          <cell r="G1581">
            <v>0</v>
          </cell>
          <cell r="H1581">
            <v>0</v>
          </cell>
          <cell r="I1581" t="str">
            <v>0101FLC</v>
          </cell>
        </row>
        <row r="1582">
          <cell r="G1582">
            <v>0</v>
          </cell>
          <cell r="H1582">
            <v>0</v>
          </cell>
          <cell r="I1582" t="str">
            <v>0101FLC</v>
          </cell>
        </row>
        <row r="1583">
          <cell r="G1583">
            <v>0</v>
          </cell>
          <cell r="H1583">
            <v>0</v>
          </cell>
          <cell r="I1583" t="str">
            <v>0101FLC</v>
          </cell>
        </row>
        <row r="1584">
          <cell r="G1584">
            <v>0</v>
          </cell>
          <cell r="H1584">
            <v>0</v>
          </cell>
          <cell r="I1584" t="str">
            <v>0101FLC</v>
          </cell>
        </row>
        <row r="1585">
          <cell r="G1585">
            <v>0</v>
          </cell>
          <cell r="H1585">
            <v>0</v>
          </cell>
          <cell r="I1585" t="str">
            <v>0101FLC</v>
          </cell>
        </row>
        <row r="1586">
          <cell r="G1586">
            <v>0</v>
          </cell>
          <cell r="H1586">
            <v>0</v>
          </cell>
          <cell r="I1586" t="str">
            <v>0101FLC</v>
          </cell>
        </row>
        <row r="1587">
          <cell r="G1587">
            <v>0</v>
          </cell>
          <cell r="H1587">
            <v>0</v>
          </cell>
          <cell r="I1587" t="str">
            <v>0101FLC</v>
          </cell>
        </row>
        <row r="1588">
          <cell r="G1588">
            <v>0</v>
          </cell>
          <cell r="H1588">
            <v>0</v>
          </cell>
          <cell r="I1588" t="str">
            <v>0101FLC</v>
          </cell>
        </row>
        <row r="1589">
          <cell r="G1589">
            <v>0</v>
          </cell>
          <cell r="H1589">
            <v>0</v>
          </cell>
          <cell r="I1589" t="str">
            <v>0101FLC</v>
          </cell>
        </row>
        <row r="1590">
          <cell r="G1590">
            <v>0</v>
          </cell>
          <cell r="H1590">
            <v>0</v>
          </cell>
          <cell r="I1590" t="str">
            <v>0101FLC</v>
          </cell>
        </row>
        <row r="1591">
          <cell r="G1591">
            <v>0</v>
          </cell>
          <cell r="H1591">
            <v>0</v>
          </cell>
          <cell r="I1591" t="str">
            <v>0101FLC</v>
          </cell>
        </row>
        <row r="1592">
          <cell r="G1592">
            <v>0</v>
          </cell>
          <cell r="H1592">
            <v>0</v>
          </cell>
          <cell r="I1592" t="str">
            <v>0101FLC</v>
          </cell>
        </row>
        <row r="1593">
          <cell r="G1593">
            <v>0</v>
          </cell>
          <cell r="H1593">
            <v>0</v>
          </cell>
          <cell r="I1593" t="str">
            <v>0101FLC</v>
          </cell>
        </row>
        <row r="1594">
          <cell r="G1594">
            <v>0</v>
          </cell>
          <cell r="H1594">
            <v>0</v>
          </cell>
          <cell r="I1594" t="str">
            <v>0101FLC</v>
          </cell>
        </row>
        <row r="1595">
          <cell r="G1595">
            <v>0</v>
          </cell>
          <cell r="H1595">
            <v>0</v>
          </cell>
          <cell r="I1595" t="str">
            <v>0101FLC</v>
          </cell>
        </row>
        <row r="1596">
          <cell r="G1596">
            <v>0</v>
          </cell>
          <cell r="H1596">
            <v>0</v>
          </cell>
          <cell r="I1596" t="str">
            <v>0101FLC</v>
          </cell>
        </row>
        <row r="1597">
          <cell r="G1597">
            <v>0</v>
          </cell>
          <cell r="H1597">
            <v>0</v>
          </cell>
          <cell r="I1597" t="str">
            <v>0101FLC</v>
          </cell>
        </row>
        <row r="1598">
          <cell r="G1598">
            <v>0</v>
          </cell>
          <cell r="H1598">
            <v>0</v>
          </cell>
          <cell r="I1598" t="str">
            <v>0101FLC</v>
          </cell>
        </row>
        <row r="1599">
          <cell r="G1599">
            <v>0</v>
          </cell>
          <cell r="H1599">
            <v>0</v>
          </cell>
          <cell r="I1599" t="str">
            <v>0101FLC</v>
          </cell>
        </row>
        <row r="1600">
          <cell r="G1600">
            <v>0</v>
          </cell>
          <cell r="H1600">
            <v>0</v>
          </cell>
          <cell r="I1600" t="str">
            <v>0101FLC</v>
          </cell>
        </row>
        <row r="1601">
          <cell r="G1601">
            <v>0</v>
          </cell>
          <cell r="H1601">
            <v>0</v>
          </cell>
          <cell r="I1601" t="str">
            <v>0101FLC</v>
          </cell>
        </row>
        <row r="1602">
          <cell r="G1602">
            <v>0</v>
          </cell>
          <cell r="H1602">
            <v>0</v>
          </cell>
          <cell r="I1602" t="str">
            <v>0101FLC</v>
          </cell>
        </row>
        <row r="1603">
          <cell r="G1603">
            <v>0</v>
          </cell>
          <cell r="H1603">
            <v>0</v>
          </cell>
          <cell r="I1603" t="str">
            <v>0101FLC</v>
          </cell>
        </row>
        <row r="1604">
          <cell r="G1604">
            <v>0</v>
          </cell>
          <cell r="H1604">
            <v>0</v>
          </cell>
          <cell r="I1604" t="str">
            <v>0101FLC</v>
          </cell>
        </row>
        <row r="1605">
          <cell r="G1605">
            <v>0</v>
          </cell>
          <cell r="H1605">
            <v>0</v>
          </cell>
          <cell r="I1605" t="str">
            <v>0101FLC</v>
          </cell>
        </row>
        <row r="1606">
          <cell r="G1606">
            <v>0</v>
          </cell>
          <cell r="H1606">
            <v>0</v>
          </cell>
          <cell r="I1606" t="str">
            <v>0101FLC</v>
          </cell>
        </row>
        <row r="1607">
          <cell r="G1607">
            <v>0</v>
          </cell>
          <cell r="H1607">
            <v>0</v>
          </cell>
          <cell r="I1607" t="str">
            <v>0101FLC</v>
          </cell>
        </row>
        <row r="1608">
          <cell r="G1608">
            <v>0</v>
          </cell>
          <cell r="H1608">
            <v>0</v>
          </cell>
          <cell r="I1608" t="str">
            <v>0101FLC</v>
          </cell>
        </row>
        <row r="1609">
          <cell r="G1609">
            <v>0</v>
          </cell>
          <cell r="H1609">
            <v>0</v>
          </cell>
          <cell r="I1609" t="str">
            <v>0101FLC</v>
          </cell>
        </row>
        <row r="1610">
          <cell r="G1610">
            <v>0</v>
          </cell>
          <cell r="H1610">
            <v>0</v>
          </cell>
          <cell r="I1610" t="str">
            <v>0101FLC</v>
          </cell>
        </row>
        <row r="1611">
          <cell r="G1611">
            <v>0</v>
          </cell>
          <cell r="H1611">
            <v>0</v>
          </cell>
          <cell r="I1611" t="str">
            <v>0101FLC</v>
          </cell>
        </row>
        <row r="1612">
          <cell r="G1612">
            <v>0</v>
          </cell>
          <cell r="H1612">
            <v>0</v>
          </cell>
          <cell r="I1612" t="str">
            <v>0101FLC</v>
          </cell>
        </row>
        <row r="1613">
          <cell r="G1613">
            <v>0</v>
          </cell>
          <cell r="H1613">
            <v>0</v>
          </cell>
          <cell r="I1613" t="str">
            <v>0101FLC</v>
          </cell>
        </row>
        <row r="1614">
          <cell r="G1614">
            <v>0</v>
          </cell>
          <cell r="H1614">
            <v>0</v>
          </cell>
          <cell r="I1614" t="str">
            <v>0101FLC</v>
          </cell>
        </row>
        <row r="1615">
          <cell r="G1615">
            <v>0</v>
          </cell>
          <cell r="H1615">
            <v>0</v>
          </cell>
          <cell r="I1615" t="str">
            <v>0101FLC</v>
          </cell>
        </row>
        <row r="1616">
          <cell r="G1616">
            <v>0</v>
          </cell>
          <cell r="H1616">
            <v>0</v>
          </cell>
          <cell r="I1616" t="str">
            <v>0101FLC</v>
          </cell>
        </row>
        <row r="1617">
          <cell r="G1617">
            <v>0</v>
          </cell>
          <cell r="H1617">
            <v>0</v>
          </cell>
          <cell r="I1617" t="str">
            <v>0101FLC</v>
          </cell>
        </row>
        <row r="1618">
          <cell r="G1618">
            <v>0</v>
          </cell>
          <cell r="H1618">
            <v>0</v>
          </cell>
          <cell r="I1618" t="str">
            <v>0101FLC</v>
          </cell>
        </row>
        <row r="1619">
          <cell r="G1619">
            <v>0</v>
          </cell>
          <cell r="H1619">
            <v>0</v>
          </cell>
          <cell r="I1619" t="str">
            <v>0101FLC</v>
          </cell>
        </row>
        <row r="1620">
          <cell r="G1620">
            <v>0</v>
          </cell>
          <cell r="H1620">
            <v>0</v>
          </cell>
          <cell r="I1620" t="str">
            <v>0101FLC</v>
          </cell>
        </row>
        <row r="1621">
          <cell r="G1621">
            <v>0</v>
          </cell>
          <cell r="H1621">
            <v>0</v>
          </cell>
          <cell r="I1621" t="str">
            <v>0101FLC</v>
          </cell>
        </row>
        <row r="1622">
          <cell r="G1622">
            <v>0</v>
          </cell>
          <cell r="H1622">
            <v>0</v>
          </cell>
          <cell r="I1622" t="str">
            <v>0101FLC</v>
          </cell>
        </row>
        <row r="1623">
          <cell r="G1623">
            <v>0</v>
          </cell>
          <cell r="H1623">
            <v>0</v>
          </cell>
          <cell r="I1623" t="str">
            <v>0101FLC</v>
          </cell>
        </row>
        <row r="1624">
          <cell r="G1624">
            <v>0</v>
          </cell>
          <cell r="H1624">
            <v>0</v>
          </cell>
          <cell r="I1624" t="str">
            <v>0101FLC</v>
          </cell>
        </row>
        <row r="1625">
          <cell r="G1625">
            <v>0</v>
          </cell>
          <cell r="H1625">
            <v>0</v>
          </cell>
          <cell r="I1625" t="str">
            <v>0101FLC</v>
          </cell>
        </row>
        <row r="1626">
          <cell r="G1626">
            <v>0</v>
          </cell>
          <cell r="H1626">
            <v>0</v>
          </cell>
          <cell r="I1626" t="str">
            <v>0101FLC</v>
          </cell>
        </row>
        <row r="1627">
          <cell r="G1627">
            <v>0</v>
          </cell>
          <cell r="H1627">
            <v>0</v>
          </cell>
          <cell r="I1627" t="str">
            <v>0101FLC</v>
          </cell>
        </row>
        <row r="1628">
          <cell r="G1628">
            <v>0</v>
          </cell>
          <cell r="H1628">
            <v>0</v>
          </cell>
          <cell r="I1628" t="str">
            <v>0101FLC</v>
          </cell>
        </row>
        <row r="1629">
          <cell r="G1629">
            <v>0</v>
          </cell>
          <cell r="H1629">
            <v>0</v>
          </cell>
          <cell r="I1629" t="str">
            <v>0101FLC</v>
          </cell>
        </row>
        <row r="1630">
          <cell r="G1630">
            <v>0</v>
          </cell>
          <cell r="H1630">
            <v>0</v>
          </cell>
          <cell r="I1630" t="str">
            <v>0101FLC</v>
          </cell>
        </row>
        <row r="1631">
          <cell r="G1631">
            <v>0</v>
          </cell>
          <cell r="H1631">
            <v>0</v>
          </cell>
          <cell r="I1631" t="str">
            <v>0101FLC</v>
          </cell>
        </row>
        <row r="1632">
          <cell r="G1632">
            <v>0</v>
          </cell>
          <cell r="H1632">
            <v>0</v>
          </cell>
          <cell r="I1632" t="str">
            <v>0101FLC</v>
          </cell>
        </row>
        <row r="1633">
          <cell r="G1633">
            <v>0</v>
          </cell>
          <cell r="H1633">
            <v>0</v>
          </cell>
          <cell r="I1633" t="str">
            <v>0101FLC</v>
          </cell>
        </row>
        <row r="1634">
          <cell r="G1634">
            <v>0</v>
          </cell>
          <cell r="H1634">
            <v>0</v>
          </cell>
          <cell r="I1634" t="str">
            <v>0101FLC</v>
          </cell>
        </row>
        <row r="1635">
          <cell r="G1635">
            <v>0</v>
          </cell>
          <cell r="H1635">
            <v>0</v>
          </cell>
          <cell r="I1635" t="str">
            <v>0101FLC</v>
          </cell>
        </row>
        <row r="1636">
          <cell r="G1636">
            <v>0</v>
          </cell>
          <cell r="H1636">
            <v>0</v>
          </cell>
          <cell r="I1636" t="str">
            <v>0101FLC</v>
          </cell>
        </row>
        <row r="1637">
          <cell r="G1637">
            <v>0</v>
          </cell>
          <cell r="H1637">
            <v>0</v>
          </cell>
          <cell r="I1637" t="str">
            <v>0101FLC</v>
          </cell>
        </row>
        <row r="1638">
          <cell r="G1638">
            <v>0</v>
          </cell>
          <cell r="H1638">
            <v>0</v>
          </cell>
          <cell r="I1638" t="str">
            <v>0101FLC</v>
          </cell>
        </row>
        <row r="1639">
          <cell r="G1639">
            <v>0</v>
          </cell>
          <cell r="H1639">
            <v>0</v>
          </cell>
          <cell r="I1639" t="str">
            <v>0101FLC</v>
          </cell>
        </row>
        <row r="1640">
          <cell r="G1640">
            <v>0</v>
          </cell>
          <cell r="H1640">
            <v>0</v>
          </cell>
          <cell r="I1640" t="str">
            <v>0101FLC</v>
          </cell>
        </row>
        <row r="1641">
          <cell r="G1641">
            <v>0</v>
          </cell>
          <cell r="H1641">
            <v>0</v>
          </cell>
          <cell r="I1641" t="str">
            <v>0101FLC</v>
          </cell>
        </row>
        <row r="1642">
          <cell r="G1642">
            <v>0</v>
          </cell>
          <cell r="H1642">
            <v>0</v>
          </cell>
          <cell r="I1642" t="str">
            <v>0101FLC</v>
          </cell>
        </row>
        <row r="1643">
          <cell r="G1643">
            <v>0</v>
          </cell>
          <cell r="H1643">
            <v>0</v>
          </cell>
          <cell r="I1643" t="str">
            <v>0101FLC</v>
          </cell>
        </row>
        <row r="1644">
          <cell r="G1644">
            <v>0</v>
          </cell>
          <cell r="H1644">
            <v>0</v>
          </cell>
          <cell r="I1644" t="str">
            <v>0101FLC</v>
          </cell>
        </row>
        <row r="1645">
          <cell r="G1645">
            <v>0</v>
          </cell>
          <cell r="H1645">
            <v>0</v>
          </cell>
          <cell r="I1645" t="str">
            <v>0101FLC</v>
          </cell>
        </row>
        <row r="1646">
          <cell r="G1646">
            <v>0</v>
          </cell>
          <cell r="H1646">
            <v>0</v>
          </cell>
          <cell r="I1646" t="str">
            <v>0101FLC</v>
          </cell>
        </row>
        <row r="1647">
          <cell r="G1647">
            <v>0</v>
          </cell>
          <cell r="H1647">
            <v>0</v>
          </cell>
          <cell r="I1647" t="str">
            <v>0101FLC</v>
          </cell>
        </row>
        <row r="1648">
          <cell r="G1648">
            <v>0</v>
          </cell>
          <cell r="H1648">
            <v>0</v>
          </cell>
          <cell r="I1648" t="str">
            <v>0101FLC</v>
          </cell>
        </row>
        <row r="1649">
          <cell r="G1649">
            <v>0</v>
          </cell>
          <cell r="H1649">
            <v>0</v>
          </cell>
          <cell r="I1649" t="str">
            <v>0101FLC</v>
          </cell>
        </row>
        <row r="1650">
          <cell r="G1650">
            <v>0</v>
          </cell>
          <cell r="H1650">
            <v>0</v>
          </cell>
          <cell r="I1650" t="str">
            <v>0101FLC</v>
          </cell>
        </row>
        <row r="1651">
          <cell r="G1651">
            <v>0</v>
          </cell>
          <cell r="H1651">
            <v>0</v>
          </cell>
          <cell r="I1651" t="str">
            <v>0101FLC</v>
          </cell>
        </row>
        <row r="1652">
          <cell r="G1652">
            <v>0</v>
          </cell>
          <cell r="H1652">
            <v>0</v>
          </cell>
          <cell r="I1652" t="str">
            <v>0101FLC</v>
          </cell>
        </row>
        <row r="1653">
          <cell r="G1653">
            <v>0</v>
          </cell>
          <cell r="H1653">
            <v>0</v>
          </cell>
          <cell r="I1653" t="str">
            <v>0101FLC</v>
          </cell>
        </row>
        <row r="1654">
          <cell r="G1654">
            <v>0</v>
          </cell>
          <cell r="H1654">
            <v>0</v>
          </cell>
          <cell r="I1654" t="str">
            <v>0101FLC</v>
          </cell>
        </row>
        <row r="1655">
          <cell r="G1655">
            <v>0</v>
          </cell>
          <cell r="H1655">
            <v>0</v>
          </cell>
          <cell r="I1655" t="str">
            <v>0101FLC</v>
          </cell>
        </row>
        <row r="1656">
          <cell r="G1656">
            <v>0</v>
          </cell>
          <cell r="H1656">
            <v>0</v>
          </cell>
          <cell r="I1656" t="str">
            <v>0101FLC</v>
          </cell>
        </row>
        <row r="1657">
          <cell r="G1657">
            <v>0</v>
          </cell>
          <cell r="H1657">
            <v>0</v>
          </cell>
          <cell r="I1657" t="str">
            <v>0101FLC</v>
          </cell>
        </row>
        <row r="1658">
          <cell r="G1658">
            <v>0</v>
          </cell>
          <cell r="H1658">
            <v>0</v>
          </cell>
          <cell r="I1658" t="str">
            <v>0101FLC</v>
          </cell>
        </row>
        <row r="1659">
          <cell r="G1659">
            <v>0</v>
          </cell>
          <cell r="H1659">
            <v>0</v>
          </cell>
          <cell r="I1659" t="str">
            <v>0101FLC</v>
          </cell>
        </row>
        <row r="1660">
          <cell r="G1660">
            <v>0</v>
          </cell>
          <cell r="H1660">
            <v>0</v>
          </cell>
          <cell r="I1660" t="str">
            <v>0101FLC</v>
          </cell>
        </row>
        <row r="1661">
          <cell r="G1661">
            <v>0</v>
          </cell>
          <cell r="H1661">
            <v>0</v>
          </cell>
          <cell r="I1661" t="str">
            <v>0101FLC</v>
          </cell>
        </row>
        <row r="1662">
          <cell r="G1662">
            <v>0</v>
          </cell>
          <cell r="H1662">
            <v>0</v>
          </cell>
          <cell r="I1662" t="str">
            <v>0101FLC</v>
          </cell>
        </row>
        <row r="1663">
          <cell r="G1663">
            <v>0</v>
          </cell>
          <cell r="H1663">
            <v>0</v>
          </cell>
          <cell r="I1663" t="str">
            <v>0101FLC</v>
          </cell>
        </row>
        <row r="1664">
          <cell r="G1664">
            <v>0</v>
          </cell>
          <cell r="H1664">
            <v>0</v>
          </cell>
          <cell r="I1664" t="str">
            <v>0101FLC</v>
          </cell>
        </row>
        <row r="1665">
          <cell r="G1665">
            <v>0</v>
          </cell>
          <cell r="H1665">
            <v>0</v>
          </cell>
          <cell r="I1665" t="str">
            <v>0101FLC</v>
          </cell>
        </row>
        <row r="1666">
          <cell r="G1666">
            <v>0</v>
          </cell>
          <cell r="H1666">
            <v>0</v>
          </cell>
          <cell r="I1666" t="str">
            <v>0101FLC</v>
          </cell>
        </row>
        <row r="1667">
          <cell r="G1667">
            <v>0</v>
          </cell>
          <cell r="H1667">
            <v>0</v>
          </cell>
          <cell r="I1667" t="str">
            <v>0101FLC</v>
          </cell>
        </row>
        <row r="1668">
          <cell r="G1668">
            <v>0</v>
          </cell>
          <cell r="H1668">
            <v>0</v>
          </cell>
          <cell r="I1668" t="str">
            <v>0101FLC</v>
          </cell>
        </row>
        <row r="1669">
          <cell r="G1669">
            <v>0</v>
          </cell>
          <cell r="H1669">
            <v>0</v>
          </cell>
          <cell r="I1669" t="str">
            <v>0101FLC</v>
          </cell>
        </row>
        <row r="1670">
          <cell r="G1670">
            <v>0</v>
          </cell>
          <cell r="H1670">
            <v>0</v>
          </cell>
          <cell r="I1670" t="str">
            <v>0101FLC</v>
          </cell>
        </row>
        <row r="1671">
          <cell r="G1671">
            <v>0</v>
          </cell>
          <cell r="H1671">
            <v>0</v>
          </cell>
          <cell r="I1671" t="str">
            <v>0101FLC</v>
          </cell>
        </row>
        <row r="1672">
          <cell r="G1672">
            <v>0</v>
          </cell>
          <cell r="H1672">
            <v>0</v>
          </cell>
          <cell r="I1672" t="str">
            <v>0101FLC</v>
          </cell>
        </row>
        <row r="1673">
          <cell r="G1673">
            <v>0</v>
          </cell>
          <cell r="H1673">
            <v>0</v>
          </cell>
          <cell r="I1673" t="str">
            <v>0101FLC</v>
          </cell>
        </row>
        <row r="1674">
          <cell r="G1674">
            <v>0</v>
          </cell>
          <cell r="H1674">
            <v>0</v>
          </cell>
          <cell r="I1674" t="str">
            <v>0101FLC</v>
          </cell>
        </row>
        <row r="1675">
          <cell r="G1675">
            <v>0</v>
          </cell>
          <cell r="H1675">
            <v>0</v>
          </cell>
          <cell r="I1675" t="str">
            <v>0101FLC</v>
          </cell>
        </row>
        <row r="1676">
          <cell r="G1676">
            <v>0</v>
          </cell>
          <cell r="H1676">
            <v>0</v>
          </cell>
          <cell r="I1676" t="str">
            <v>0101FLC</v>
          </cell>
        </row>
        <row r="1677">
          <cell r="G1677">
            <v>0</v>
          </cell>
          <cell r="H1677">
            <v>0</v>
          </cell>
          <cell r="I1677" t="str">
            <v>0101FLC</v>
          </cell>
        </row>
        <row r="1678">
          <cell r="G1678">
            <v>0</v>
          </cell>
          <cell r="H1678">
            <v>0</v>
          </cell>
          <cell r="I1678" t="str">
            <v>0101FLC</v>
          </cell>
        </row>
        <row r="1679">
          <cell r="G1679">
            <v>0</v>
          </cell>
          <cell r="H1679">
            <v>0</v>
          </cell>
          <cell r="I1679" t="str">
            <v>0101FLC</v>
          </cell>
        </row>
        <row r="1680">
          <cell r="G1680">
            <v>0</v>
          </cell>
          <cell r="H1680">
            <v>0</v>
          </cell>
          <cell r="I1680" t="str">
            <v>0101FLC</v>
          </cell>
        </row>
        <row r="1681">
          <cell r="G1681">
            <v>0</v>
          </cell>
          <cell r="H1681">
            <v>0</v>
          </cell>
          <cell r="I1681" t="str">
            <v>0101FLC</v>
          </cell>
        </row>
        <row r="1682">
          <cell r="G1682">
            <v>0</v>
          </cell>
          <cell r="H1682">
            <v>0</v>
          </cell>
          <cell r="I1682" t="str">
            <v>0101FLC</v>
          </cell>
        </row>
        <row r="1683">
          <cell r="G1683">
            <v>0</v>
          </cell>
          <cell r="H1683">
            <v>0</v>
          </cell>
          <cell r="I1683" t="str">
            <v>0101FLC</v>
          </cell>
        </row>
        <row r="1684">
          <cell r="G1684">
            <v>0</v>
          </cell>
          <cell r="H1684">
            <v>0</v>
          </cell>
          <cell r="I1684" t="str">
            <v>0101FLC</v>
          </cell>
        </row>
        <row r="1685">
          <cell r="G1685">
            <v>0</v>
          </cell>
          <cell r="H1685">
            <v>0</v>
          </cell>
          <cell r="I1685" t="str">
            <v>0101FLC</v>
          </cell>
        </row>
        <row r="1686">
          <cell r="G1686">
            <v>0</v>
          </cell>
          <cell r="H1686">
            <v>0</v>
          </cell>
          <cell r="I1686" t="str">
            <v>0101FLC</v>
          </cell>
        </row>
        <row r="1687">
          <cell r="G1687">
            <v>0</v>
          </cell>
          <cell r="H1687">
            <v>0</v>
          </cell>
          <cell r="I1687" t="str">
            <v>0101FLC</v>
          </cell>
        </row>
        <row r="1688">
          <cell r="G1688">
            <v>0</v>
          </cell>
          <cell r="H1688">
            <v>0</v>
          </cell>
          <cell r="I1688" t="str">
            <v>0101FLC</v>
          </cell>
        </row>
        <row r="1689">
          <cell r="G1689">
            <v>0</v>
          </cell>
          <cell r="H1689">
            <v>0</v>
          </cell>
          <cell r="I1689" t="str">
            <v>0101FLC</v>
          </cell>
        </row>
        <row r="1690">
          <cell r="G1690">
            <v>0</v>
          </cell>
          <cell r="H1690">
            <v>0</v>
          </cell>
          <cell r="I1690" t="str">
            <v>0101FLC</v>
          </cell>
        </row>
        <row r="1691">
          <cell r="G1691">
            <v>0</v>
          </cell>
          <cell r="H1691">
            <v>0</v>
          </cell>
          <cell r="I1691" t="str">
            <v>0101FLC</v>
          </cell>
        </row>
        <row r="1692">
          <cell r="G1692">
            <v>0</v>
          </cell>
          <cell r="H1692">
            <v>0</v>
          </cell>
          <cell r="I1692" t="str">
            <v>0101FLC</v>
          </cell>
        </row>
        <row r="1693">
          <cell r="G1693">
            <v>0</v>
          </cell>
          <cell r="H1693">
            <v>0</v>
          </cell>
          <cell r="I1693" t="str">
            <v>0101FLC</v>
          </cell>
        </row>
        <row r="1694">
          <cell r="G1694">
            <v>0</v>
          </cell>
          <cell r="H1694">
            <v>0</v>
          </cell>
          <cell r="I1694" t="str">
            <v>0101FLC</v>
          </cell>
        </row>
        <row r="1695">
          <cell r="G1695">
            <v>0</v>
          </cell>
          <cell r="H1695">
            <v>0</v>
          </cell>
          <cell r="I1695" t="str">
            <v>0101FLC</v>
          </cell>
        </row>
        <row r="1696">
          <cell r="G1696">
            <v>0</v>
          </cell>
          <cell r="H1696">
            <v>0</v>
          </cell>
          <cell r="I1696" t="str">
            <v>0101FLC</v>
          </cell>
        </row>
        <row r="1697">
          <cell r="G1697">
            <v>0</v>
          </cell>
          <cell r="H1697">
            <v>0</v>
          </cell>
          <cell r="I1697" t="str">
            <v>0101FLC</v>
          </cell>
        </row>
        <row r="1698">
          <cell r="G1698">
            <v>0</v>
          </cell>
          <cell r="H1698">
            <v>0</v>
          </cell>
          <cell r="I1698" t="str">
            <v>0101FLC</v>
          </cell>
        </row>
        <row r="1699">
          <cell r="G1699">
            <v>0</v>
          </cell>
          <cell r="H1699">
            <v>0</v>
          </cell>
          <cell r="I1699" t="str">
            <v>0101FLC</v>
          </cell>
        </row>
        <row r="1700">
          <cell r="G1700">
            <v>0</v>
          </cell>
          <cell r="H1700">
            <v>0</v>
          </cell>
          <cell r="I1700" t="str">
            <v>0101FLC</v>
          </cell>
        </row>
        <row r="1701">
          <cell r="G1701">
            <v>0</v>
          </cell>
          <cell r="H1701">
            <v>0</v>
          </cell>
          <cell r="I1701" t="str">
            <v>0101FLC</v>
          </cell>
        </row>
        <row r="1702">
          <cell r="G1702">
            <v>0</v>
          </cell>
          <cell r="H1702">
            <v>0</v>
          </cell>
          <cell r="I1702" t="str">
            <v>0101FLC</v>
          </cell>
        </row>
        <row r="1703">
          <cell r="G1703">
            <v>0</v>
          </cell>
          <cell r="H1703">
            <v>0</v>
          </cell>
          <cell r="I1703" t="str">
            <v>0101FLC</v>
          </cell>
        </row>
        <row r="1704">
          <cell r="G1704">
            <v>0</v>
          </cell>
          <cell r="H1704">
            <v>0</v>
          </cell>
          <cell r="I1704" t="str">
            <v>0101FLC</v>
          </cell>
        </row>
        <row r="1705">
          <cell r="G1705">
            <v>0</v>
          </cell>
          <cell r="H1705">
            <v>0</v>
          </cell>
          <cell r="I1705" t="str">
            <v>0101FLC</v>
          </cell>
        </row>
        <row r="1706">
          <cell r="G1706">
            <v>0</v>
          </cell>
          <cell r="H1706">
            <v>0</v>
          </cell>
          <cell r="I1706" t="str">
            <v>0101FLC</v>
          </cell>
        </row>
        <row r="1707">
          <cell r="G1707">
            <v>0</v>
          </cell>
          <cell r="H1707">
            <v>0</v>
          </cell>
          <cell r="I1707" t="str">
            <v>0101FLC</v>
          </cell>
        </row>
        <row r="1708">
          <cell r="G1708">
            <v>0</v>
          </cell>
          <cell r="H1708">
            <v>0</v>
          </cell>
          <cell r="I1708" t="str">
            <v>0101FLC</v>
          </cell>
        </row>
        <row r="1709">
          <cell r="G1709">
            <v>0</v>
          </cell>
          <cell r="H1709">
            <v>0</v>
          </cell>
          <cell r="I1709" t="str">
            <v>0101FLC</v>
          </cell>
        </row>
        <row r="1710">
          <cell r="G1710">
            <v>0</v>
          </cell>
          <cell r="H1710">
            <v>0</v>
          </cell>
          <cell r="I1710" t="str">
            <v>0101FLC</v>
          </cell>
        </row>
        <row r="1711">
          <cell r="G1711">
            <v>0</v>
          </cell>
          <cell r="H1711">
            <v>0</v>
          </cell>
          <cell r="I1711" t="str">
            <v>0101FLC</v>
          </cell>
        </row>
        <row r="1712">
          <cell r="G1712">
            <v>0</v>
          </cell>
          <cell r="H1712">
            <v>0</v>
          </cell>
          <cell r="I1712" t="str">
            <v>0101FLC</v>
          </cell>
        </row>
        <row r="1713">
          <cell r="G1713">
            <v>0</v>
          </cell>
          <cell r="H1713">
            <v>0</v>
          </cell>
          <cell r="I1713" t="str">
            <v>0101FLC</v>
          </cell>
        </row>
        <row r="1714">
          <cell r="G1714">
            <v>0</v>
          </cell>
          <cell r="H1714">
            <v>0</v>
          </cell>
          <cell r="I1714" t="str">
            <v>0101FLC</v>
          </cell>
        </row>
        <row r="1715">
          <cell r="G1715">
            <v>0</v>
          </cell>
          <cell r="H1715">
            <v>0</v>
          </cell>
          <cell r="I1715" t="str">
            <v>0101FLC</v>
          </cell>
        </row>
        <row r="1716">
          <cell r="G1716">
            <v>0</v>
          </cell>
          <cell r="H1716">
            <v>0</v>
          </cell>
          <cell r="I1716" t="str">
            <v>0101SPR</v>
          </cell>
        </row>
        <row r="1717">
          <cell r="G1717">
            <v>0</v>
          </cell>
          <cell r="H1717">
            <v>0</v>
          </cell>
          <cell r="I1717" t="str">
            <v>0101SPR</v>
          </cell>
        </row>
        <row r="1718">
          <cell r="G1718">
            <v>0</v>
          </cell>
          <cell r="H1718">
            <v>0</v>
          </cell>
          <cell r="I1718" t="str">
            <v>0101SPR</v>
          </cell>
        </row>
        <row r="1719">
          <cell r="G1719">
            <v>0</v>
          </cell>
          <cell r="H1719">
            <v>0</v>
          </cell>
          <cell r="I1719" t="str">
            <v>0101SPR</v>
          </cell>
        </row>
        <row r="1720">
          <cell r="G1720">
            <v>0</v>
          </cell>
          <cell r="H1720">
            <v>0</v>
          </cell>
          <cell r="I1720" t="str">
            <v>0101SPR</v>
          </cell>
        </row>
        <row r="1721">
          <cell r="G1721">
            <v>0</v>
          </cell>
          <cell r="H1721">
            <v>0</v>
          </cell>
          <cell r="I1721" t="str">
            <v>0101SPR</v>
          </cell>
        </row>
        <row r="1722">
          <cell r="G1722">
            <v>0</v>
          </cell>
          <cell r="H1722">
            <v>0</v>
          </cell>
          <cell r="I1722" t="str">
            <v>0101SPR</v>
          </cell>
        </row>
        <row r="1723">
          <cell r="G1723">
            <v>0</v>
          </cell>
          <cell r="H1723">
            <v>0</v>
          </cell>
          <cell r="I1723" t="str">
            <v>0101SPR</v>
          </cell>
        </row>
        <row r="1724">
          <cell r="G1724">
            <v>0</v>
          </cell>
          <cell r="H1724">
            <v>0</v>
          </cell>
          <cell r="I1724" t="str">
            <v>0101SPR</v>
          </cell>
        </row>
        <row r="1725">
          <cell r="G1725">
            <v>0</v>
          </cell>
          <cell r="H1725">
            <v>0</v>
          </cell>
          <cell r="I1725" t="str">
            <v>0101SPR</v>
          </cell>
        </row>
        <row r="1726">
          <cell r="G1726">
            <v>0</v>
          </cell>
          <cell r="H1726">
            <v>0</v>
          </cell>
          <cell r="I1726" t="str">
            <v>0101SPR</v>
          </cell>
        </row>
        <row r="1727">
          <cell r="G1727">
            <v>0</v>
          </cell>
          <cell r="H1727">
            <v>0</v>
          </cell>
          <cell r="I1727" t="str">
            <v>0101SPR</v>
          </cell>
        </row>
        <row r="1728">
          <cell r="G1728">
            <v>0</v>
          </cell>
          <cell r="H1728">
            <v>0</v>
          </cell>
          <cell r="I1728" t="str">
            <v>0101SPR</v>
          </cell>
        </row>
        <row r="1729">
          <cell r="G1729">
            <v>0</v>
          </cell>
          <cell r="H1729">
            <v>0</v>
          </cell>
          <cell r="I1729" t="str">
            <v>0101SPR</v>
          </cell>
        </row>
        <row r="1730">
          <cell r="G1730">
            <v>0</v>
          </cell>
          <cell r="H1730">
            <v>0</v>
          </cell>
          <cell r="I1730" t="str">
            <v>0101SPR</v>
          </cell>
        </row>
        <row r="1731">
          <cell r="G1731">
            <v>0</v>
          </cell>
          <cell r="H1731">
            <v>0</v>
          </cell>
          <cell r="I1731" t="str">
            <v>0101SPR</v>
          </cell>
        </row>
        <row r="1732">
          <cell r="G1732">
            <v>0</v>
          </cell>
          <cell r="H1732">
            <v>0</v>
          </cell>
          <cell r="I1732" t="str">
            <v>0101SPR</v>
          </cell>
        </row>
        <row r="1733">
          <cell r="G1733">
            <v>0</v>
          </cell>
          <cell r="H1733">
            <v>0</v>
          </cell>
          <cell r="I1733" t="str">
            <v>0101SPR</v>
          </cell>
        </row>
        <row r="1734">
          <cell r="G1734">
            <v>0</v>
          </cell>
          <cell r="H1734">
            <v>0</v>
          </cell>
          <cell r="I1734" t="str">
            <v>0101SPR</v>
          </cell>
        </row>
        <row r="1735">
          <cell r="G1735">
            <v>0</v>
          </cell>
          <cell r="H1735">
            <v>0</v>
          </cell>
          <cell r="I1735" t="str">
            <v>0101SPR</v>
          </cell>
        </row>
        <row r="1736">
          <cell r="G1736">
            <v>0</v>
          </cell>
          <cell r="H1736">
            <v>0</v>
          </cell>
          <cell r="I1736" t="str">
            <v>0101SPR</v>
          </cell>
        </row>
        <row r="1737">
          <cell r="G1737">
            <v>0</v>
          </cell>
          <cell r="H1737">
            <v>0</v>
          </cell>
          <cell r="I1737" t="str">
            <v>0101SPR</v>
          </cell>
        </row>
        <row r="1738">
          <cell r="G1738">
            <v>0</v>
          </cell>
          <cell r="H1738">
            <v>0</v>
          </cell>
          <cell r="I1738" t="str">
            <v>0101SPR</v>
          </cell>
        </row>
        <row r="1739">
          <cell r="G1739">
            <v>0</v>
          </cell>
          <cell r="H1739">
            <v>0</v>
          </cell>
          <cell r="I1739" t="str">
            <v>0101SPR</v>
          </cell>
        </row>
        <row r="1740">
          <cell r="G1740">
            <v>0</v>
          </cell>
          <cell r="H1740">
            <v>0</v>
          </cell>
          <cell r="I1740" t="str">
            <v>0101SPR</v>
          </cell>
        </row>
        <row r="1741">
          <cell r="G1741">
            <v>0</v>
          </cell>
          <cell r="H1741">
            <v>0</v>
          </cell>
          <cell r="I1741" t="str">
            <v>0101SPR</v>
          </cell>
        </row>
        <row r="1742">
          <cell r="G1742">
            <v>0</v>
          </cell>
          <cell r="H1742">
            <v>0</v>
          </cell>
          <cell r="I1742" t="str">
            <v>0101SPR</v>
          </cell>
        </row>
        <row r="1743">
          <cell r="G1743">
            <v>0</v>
          </cell>
          <cell r="H1743">
            <v>0</v>
          </cell>
          <cell r="I1743" t="str">
            <v>0101SPR</v>
          </cell>
        </row>
        <row r="1744">
          <cell r="G1744">
            <v>0</v>
          </cell>
          <cell r="H1744">
            <v>0</v>
          </cell>
          <cell r="I1744" t="str">
            <v>0101SPR</v>
          </cell>
        </row>
        <row r="1745">
          <cell r="G1745">
            <v>0</v>
          </cell>
          <cell r="H1745">
            <v>0</v>
          </cell>
          <cell r="I1745" t="str">
            <v>0101SPR</v>
          </cell>
        </row>
        <row r="1746">
          <cell r="G1746">
            <v>0</v>
          </cell>
          <cell r="H1746">
            <v>0</v>
          </cell>
          <cell r="I1746" t="str">
            <v>0101SPR</v>
          </cell>
        </row>
        <row r="1747">
          <cell r="G1747">
            <v>0</v>
          </cell>
          <cell r="H1747">
            <v>0</v>
          </cell>
          <cell r="I1747" t="str">
            <v>0101SPR</v>
          </cell>
        </row>
        <row r="1748">
          <cell r="G1748">
            <v>0</v>
          </cell>
          <cell r="H1748">
            <v>0</v>
          </cell>
          <cell r="I1748" t="str">
            <v>0101FLC</v>
          </cell>
        </row>
        <row r="1749">
          <cell r="G1749">
            <v>0</v>
          </cell>
          <cell r="H1749">
            <v>0</v>
          </cell>
          <cell r="I1749" t="str">
            <v>0101FLC</v>
          </cell>
        </row>
        <row r="1750">
          <cell r="G1750">
            <v>0</v>
          </cell>
          <cell r="H1750">
            <v>0</v>
          </cell>
          <cell r="I1750" t="str">
            <v>0101FLC</v>
          </cell>
        </row>
        <row r="1751">
          <cell r="G1751">
            <v>0</v>
          </cell>
          <cell r="H1751">
            <v>0</v>
          </cell>
          <cell r="I1751" t="str">
            <v>0101FLC</v>
          </cell>
        </row>
        <row r="1752">
          <cell r="G1752">
            <v>0</v>
          </cell>
          <cell r="H1752">
            <v>0</v>
          </cell>
          <cell r="I1752" t="str">
            <v>0101FLC</v>
          </cell>
        </row>
        <row r="1753">
          <cell r="G1753">
            <v>0</v>
          </cell>
          <cell r="H1753">
            <v>0</v>
          </cell>
          <cell r="I1753" t="str">
            <v>0101FLC</v>
          </cell>
        </row>
        <row r="1754">
          <cell r="G1754">
            <v>0</v>
          </cell>
          <cell r="H1754">
            <v>0</v>
          </cell>
          <cell r="I1754" t="str">
            <v>0101FLC</v>
          </cell>
        </row>
        <row r="1755">
          <cell r="G1755">
            <v>0</v>
          </cell>
          <cell r="H1755">
            <v>0</v>
          </cell>
          <cell r="I1755" t="str">
            <v>0101FLC</v>
          </cell>
        </row>
        <row r="1756">
          <cell r="G1756">
            <v>0</v>
          </cell>
          <cell r="H1756">
            <v>0</v>
          </cell>
          <cell r="I1756" t="str">
            <v>0101FLC</v>
          </cell>
        </row>
        <row r="1757">
          <cell r="G1757">
            <v>0</v>
          </cell>
          <cell r="H1757">
            <v>0</v>
          </cell>
          <cell r="I1757" t="str">
            <v>0101FLC</v>
          </cell>
        </row>
        <row r="1758">
          <cell r="G1758">
            <v>0</v>
          </cell>
          <cell r="H1758">
            <v>0</v>
          </cell>
          <cell r="I1758" t="str">
            <v>0101DVC</v>
          </cell>
        </row>
        <row r="1759">
          <cell r="G1759">
            <v>0</v>
          </cell>
          <cell r="H1759">
            <v>0</v>
          </cell>
          <cell r="I1759" t="str">
            <v>0101DVC</v>
          </cell>
        </row>
        <row r="1760">
          <cell r="G1760">
            <v>0</v>
          </cell>
          <cell r="H1760">
            <v>0</v>
          </cell>
          <cell r="I1760" t="str">
            <v>0101AGR</v>
          </cell>
        </row>
        <row r="1761">
          <cell r="G1761">
            <v>8</v>
          </cell>
          <cell r="H1761">
            <v>3290178257.4200001</v>
          </cell>
          <cell r="I1761" t="str">
            <v>0101AGR</v>
          </cell>
        </row>
        <row r="1762">
          <cell r="G1762">
            <v>0</v>
          </cell>
          <cell r="H1762">
            <v>0</v>
          </cell>
          <cell r="I1762" t="str">
            <v>0101CIN</v>
          </cell>
        </row>
        <row r="1763">
          <cell r="G1763">
            <v>3</v>
          </cell>
          <cell r="H1763">
            <v>0</v>
          </cell>
          <cell r="I1763" t="str">
            <v>0101CPR</v>
          </cell>
        </row>
        <row r="1764">
          <cell r="G1764">
            <v>12</v>
          </cell>
          <cell r="H1764">
            <v>0</v>
          </cell>
          <cell r="I1764" t="str">
            <v>0101CPR</v>
          </cell>
        </row>
        <row r="1765">
          <cell r="G1765">
            <v>15</v>
          </cell>
          <cell r="H1765">
            <v>0</v>
          </cell>
          <cell r="I1765" t="str">
            <v>0101CPR</v>
          </cell>
        </row>
        <row r="1766">
          <cell r="G1766">
            <v>24</v>
          </cell>
          <cell r="H1766">
            <v>0</v>
          </cell>
          <cell r="I1766" t="str">
            <v>0101CPR</v>
          </cell>
        </row>
        <row r="1767">
          <cell r="G1767">
            <v>30</v>
          </cell>
          <cell r="H1767">
            <v>30</v>
          </cell>
          <cell r="I1767" t="str">
            <v>0101NET</v>
          </cell>
        </row>
        <row r="1768">
          <cell r="G1768">
            <v>8</v>
          </cell>
          <cell r="H1768">
            <v>8</v>
          </cell>
          <cell r="I1768" t="str">
            <v>0101CDWA</v>
          </cell>
        </row>
        <row r="1769">
          <cell r="G1769">
            <v>0</v>
          </cell>
          <cell r="H1769">
            <v>0</v>
          </cell>
          <cell r="I1769" t="str">
            <v>0101Expn</v>
          </cell>
        </row>
        <row r="1770">
          <cell r="G1770">
            <v>0</v>
          </cell>
          <cell r="H1770">
            <v>0</v>
          </cell>
          <cell r="I1770" t="str">
            <v>0101SCC</v>
          </cell>
        </row>
        <row r="1771">
          <cell r="G1771">
            <v>0</v>
          </cell>
          <cell r="H1771">
            <v>0</v>
          </cell>
          <cell r="I1771" t="str">
            <v>0101COPV</v>
          </cell>
        </row>
        <row r="1774">
          <cell r="G1774">
            <v>0</v>
          </cell>
          <cell r="H1774">
            <v>0</v>
          </cell>
          <cell r="I1774" t="str">
            <v>0201CEN</v>
          </cell>
        </row>
        <row r="1775">
          <cell r="G1775">
            <v>0</v>
          </cell>
          <cell r="H1775">
            <v>0</v>
          </cell>
          <cell r="I1775" t="str">
            <v>0201CEN</v>
          </cell>
        </row>
        <row r="1776">
          <cell r="G1776">
            <v>0</v>
          </cell>
          <cell r="H1776">
            <v>0</v>
          </cell>
          <cell r="I1776" t="str">
            <v>0201LH</v>
          </cell>
        </row>
        <row r="1777">
          <cell r="G1777">
            <v>11116</v>
          </cell>
          <cell r="H1777">
            <v>2223.1999999999998</v>
          </cell>
          <cell r="I1777" t="str">
            <v>0201CPR</v>
          </cell>
        </row>
        <row r="1778">
          <cell r="G1778">
            <v>52862</v>
          </cell>
          <cell r="H1778">
            <v>503895803301.53815</v>
          </cell>
          <cell r="I1778" t="str">
            <v>0201QF</v>
          </cell>
        </row>
        <row r="1779">
          <cell r="G1779">
            <v>10076</v>
          </cell>
          <cell r="H1779">
            <v>13398133909.390034</v>
          </cell>
          <cell r="I1779" t="str">
            <v>0201QFF</v>
          </cell>
        </row>
        <row r="1780">
          <cell r="G1780">
            <v>6569</v>
          </cell>
          <cell r="H1780">
            <v>4503675920.1800013</v>
          </cell>
          <cell r="I1780" t="str">
            <v>0201AGR</v>
          </cell>
        </row>
        <row r="1781">
          <cell r="G1781">
            <v>5</v>
          </cell>
          <cell r="H1781">
            <v>1074662.79</v>
          </cell>
          <cell r="I1781" t="str">
            <v>0201AGR</v>
          </cell>
        </row>
        <row r="1782">
          <cell r="G1782">
            <v>270</v>
          </cell>
          <cell r="H1782">
            <v>273960284.09000003</v>
          </cell>
          <cell r="I1782" t="str">
            <v>0201AGR</v>
          </cell>
        </row>
        <row r="1783">
          <cell r="G1783">
            <v>7027</v>
          </cell>
          <cell r="H1783">
            <v>2535488886.0400004</v>
          </cell>
          <cell r="I1783" t="str">
            <v>0201AGR</v>
          </cell>
        </row>
        <row r="1784">
          <cell r="G1784">
            <v>204</v>
          </cell>
          <cell r="H1784">
            <v>525428887</v>
          </cell>
          <cell r="I1784" t="str">
            <v>0201EPN</v>
          </cell>
        </row>
        <row r="1785">
          <cell r="G1785">
            <v>140</v>
          </cell>
          <cell r="H1785">
            <v>196810995.80000004</v>
          </cell>
          <cell r="I1785" t="str">
            <v>0201IFC</v>
          </cell>
        </row>
        <row r="1786">
          <cell r="G1786">
            <v>0</v>
          </cell>
          <cell r="H1786">
            <v>0</v>
          </cell>
          <cell r="I1786" t="str">
            <v>0201SND</v>
          </cell>
        </row>
        <row r="1787">
          <cell r="G1787">
            <v>74647</v>
          </cell>
          <cell r="H1787">
            <v>16930334672.650005</v>
          </cell>
          <cell r="I1787" t="str">
            <v>0201SNT</v>
          </cell>
        </row>
        <row r="1788">
          <cell r="G1788">
            <v>4955</v>
          </cell>
          <cell r="H1788">
            <v>11330756662.509998</v>
          </cell>
          <cell r="I1788" t="str">
            <v>0201SNT</v>
          </cell>
        </row>
        <row r="1789">
          <cell r="G1789">
            <v>0</v>
          </cell>
          <cell r="H1789">
            <v>0</v>
          </cell>
          <cell r="I1789" t="str">
            <v>0201DCB</v>
          </cell>
        </row>
        <row r="1790">
          <cell r="G1790">
            <v>0</v>
          </cell>
          <cell r="H1790">
            <v>0</v>
          </cell>
          <cell r="I1790" t="str">
            <v>0201DCB</v>
          </cell>
        </row>
        <row r="1791">
          <cell r="G1791">
            <v>505133</v>
          </cell>
          <cell r="H1791">
            <v>15360115951.399994</v>
          </cell>
          <cell r="I1791" t="str">
            <v>0201DCB</v>
          </cell>
        </row>
        <row r="1792">
          <cell r="G1792">
            <v>0</v>
          </cell>
          <cell r="H1792">
            <v>0</v>
          </cell>
          <cell r="I1792" t="str">
            <v>0201DCB</v>
          </cell>
        </row>
        <row r="1793">
          <cell r="G1793">
            <v>588</v>
          </cell>
          <cell r="H1793">
            <v>295590794.25</v>
          </cell>
          <cell r="I1793" t="str">
            <v>0201DNE</v>
          </cell>
        </row>
        <row r="1794">
          <cell r="G1794">
            <v>0</v>
          </cell>
          <cell r="H1794">
            <v>0</v>
          </cell>
          <cell r="I1794" t="str">
            <v>0201DNE</v>
          </cell>
        </row>
        <row r="1795">
          <cell r="G1795">
            <v>2793</v>
          </cell>
          <cell r="H1795">
            <v>3930779510.9699988</v>
          </cell>
          <cell r="I1795" t="str">
            <v>0201DNE</v>
          </cell>
        </row>
        <row r="1796">
          <cell r="G1796">
            <v>0</v>
          </cell>
          <cell r="H1796">
            <v>0</v>
          </cell>
          <cell r="I1796" t="str">
            <v>0201DNE</v>
          </cell>
        </row>
        <row r="1797">
          <cell r="G1797">
            <v>0</v>
          </cell>
          <cell r="H1797">
            <v>3741000000</v>
          </cell>
          <cell r="I1797" t="str">
            <v>0201NOTA</v>
          </cell>
        </row>
        <row r="1798">
          <cell r="G1798">
            <v>0</v>
          </cell>
          <cell r="H1798">
            <v>0</v>
          </cell>
          <cell r="I1798" t="str">
            <v>02LAM</v>
          </cell>
        </row>
        <row r="1799">
          <cell r="G1799">
            <v>0</v>
          </cell>
          <cell r="H1799">
            <v>0</v>
          </cell>
          <cell r="I1799" t="str">
            <v>02LAM</v>
          </cell>
        </row>
        <row r="1800">
          <cell r="G1800">
            <v>0</v>
          </cell>
          <cell r="H1800">
            <v>0</v>
          </cell>
          <cell r="I1800" t="str">
            <v>02LAM</v>
          </cell>
        </row>
        <row r="1801">
          <cell r="G1801">
            <v>0</v>
          </cell>
          <cell r="H1801">
            <v>0</v>
          </cell>
          <cell r="I1801" t="str">
            <v>02LAM</v>
          </cell>
        </row>
        <row r="1802">
          <cell r="G1802">
            <v>0</v>
          </cell>
          <cell r="H1802">
            <v>0</v>
          </cell>
          <cell r="I1802" t="str">
            <v>02LAM</v>
          </cell>
        </row>
        <row r="1803">
          <cell r="G1803">
            <v>0</v>
          </cell>
          <cell r="H1803">
            <v>0</v>
          </cell>
          <cell r="I1803" t="str">
            <v>02LAM</v>
          </cell>
        </row>
        <row r="1804">
          <cell r="G1804">
            <v>0</v>
          </cell>
          <cell r="H1804">
            <v>0</v>
          </cell>
          <cell r="I1804" t="str">
            <v>02LAM</v>
          </cell>
        </row>
        <row r="1805">
          <cell r="G1805">
            <v>0</v>
          </cell>
          <cell r="H1805">
            <v>0</v>
          </cell>
          <cell r="I1805" t="str">
            <v>02LAM</v>
          </cell>
        </row>
        <row r="1806">
          <cell r="G1806">
            <v>0</v>
          </cell>
          <cell r="H1806">
            <v>0</v>
          </cell>
          <cell r="I1806" t="str">
            <v>02LAM</v>
          </cell>
        </row>
        <row r="1807">
          <cell r="G1807">
            <v>0</v>
          </cell>
          <cell r="H1807">
            <v>0</v>
          </cell>
          <cell r="I1807" t="str">
            <v>02LAM</v>
          </cell>
        </row>
        <row r="1808">
          <cell r="G1808">
            <v>0</v>
          </cell>
          <cell r="H1808">
            <v>0</v>
          </cell>
          <cell r="I1808" t="str">
            <v>02LAM</v>
          </cell>
        </row>
        <row r="1809">
          <cell r="G1809">
            <v>0</v>
          </cell>
          <cell r="H1809">
            <v>0</v>
          </cell>
          <cell r="I1809" t="str">
            <v>02LAM</v>
          </cell>
        </row>
        <row r="1810">
          <cell r="G1810">
            <v>0</v>
          </cell>
          <cell r="H1810">
            <v>0</v>
          </cell>
          <cell r="I1810" t="str">
            <v>02LAM</v>
          </cell>
        </row>
        <row r="1811">
          <cell r="G1811">
            <v>0</v>
          </cell>
          <cell r="H1811">
            <v>0</v>
          </cell>
          <cell r="I1811" t="str">
            <v>02LAM</v>
          </cell>
        </row>
        <row r="1812">
          <cell r="G1812">
            <v>0</v>
          </cell>
          <cell r="H1812">
            <v>1314326290.2</v>
          </cell>
          <cell r="I1812" t="str">
            <v>0201CET</v>
          </cell>
        </row>
        <row r="1813">
          <cell r="G1813">
            <v>0</v>
          </cell>
          <cell r="H1813">
            <v>0</v>
          </cell>
          <cell r="I1813" t="str">
            <v>0201CET</v>
          </cell>
        </row>
        <row r="1814">
          <cell r="G1814">
            <v>0</v>
          </cell>
          <cell r="H1814">
            <v>2624692914.9000001</v>
          </cell>
          <cell r="I1814" t="str">
            <v>0201CET</v>
          </cell>
        </row>
        <row r="1815">
          <cell r="G1815">
            <v>0</v>
          </cell>
          <cell r="H1815">
            <v>0</v>
          </cell>
          <cell r="I1815" t="str">
            <v>0201CET</v>
          </cell>
        </row>
        <row r="1816">
          <cell r="G1816">
            <v>0</v>
          </cell>
          <cell r="H1816">
            <v>0</v>
          </cell>
          <cell r="I1816" t="str">
            <v>0201CET</v>
          </cell>
        </row>
        <row r="1817">
          <cell r="G1817">
            <v>0</v>
          </cell>
          <cell r="H1817">
            <v>5414286.5999999996</v>
          </cell>
          <cell r="I1817" t="str">
            <v>0201CET</v>
          </cell>
        </row>
        <row r="1818">
          <cell r="G1818">
            <v>0</v>
          </cell>
          <cell r="H1818">
            <v>0</v>
          </cell>
          <cell r="I1818" t="str">
            <v>0201CET</v>
          </cell>
        </row>
        <row r="1819">
          <cell r="G1819">
            <v>0</v>
          </cell>
          <cell r="H1819">
            <v>0</v>
          </cell>
          <cell r="I1819" t="str">
            <v>0201CET</v>
          </cell>
        </row>
        <row r="1821">
          <cell r="G1821">
            <v>9756</v>
          </cell>
          <cell r="H1821">
            <v>0</v>
          </cell>
          <cell r="I1821" t="str">
            <v>04</v>
          </cell>
        </row>
        <row r="1822">
          <cell r="G1822">
            <v>153</v>
          </cell>
          <cell r="H1822">
            <v>0</v>
          </cell>
          <cell r="I1822" t="str">
            <v>04</v>
          </cell>
        </row>
        <row r="1823">
          <cell r="G1823">
            <v>32</v>
          </cell>
          <cell r="H1823">
            <v>0</v>
          </cell>
          <cell r="I1823" t="str">
            <v>04</v>
          </cell>
        </row>
        <row r="1824">
          <cell r="G1824">
            <v>28870</v>
          </cell>
          <cell r="H1824">
            <v>0</v>
          </cell>
          <cell r="I1824" t="str">
            <v>04</v>
          </cell>
        </row>
        <row r="1825">
          <cell r="G1825">
            <v>288</v>
          </cell>
          <cell r="H1825">
            <v>0</v>
          </cell>
          <cell r="I1825" t="str">
            <v>04</v>
          </cell>
        </row>
        <row r="1826">
          <cell r="G1826">
            <v>3127</v>
          </cell>
          <cell r="H1826">
            <v>0</v>
          </cell>
          <cell r="I1826" t="str">
            <v>04</v>
          </cell>
        </row>
        <row r="1827">
          <cell r="G1827">
            <v>13001</v>
          </cell>
          <cell r="H1827">
            <v>0</v>
          </cell>
          <cell r="I1827" t="str">
            <v>04</v>
          </cell>
        </row>
        <row r="1828">
          <cell r="G1828">
            <v>927</v>
          </cell>
          <cell r="H1828">
            <v>0</v>
          </cell>
          <cell r="I1828" t="str">
            <v>04</v>
          </cell>
        </row>
        <row r="1829">
          <cell r="G1829">
            <v>251256</v>
          </cell>
          <cell r="H1829">
            <v>0</v>
          </cell>
          <cell r="I1829" t="str">
            <v>04</v>
          </cell>
        </row>
        <row r="1830">
          <cell r="G1830">
            <v>272791</v>
          </cell>
          <cell r="H1830">
            <v>0</v>
          </cell>
          <cell r="I1830" t="str">
            <v>04</v>
          </cell>
        </row>
        <row r="1831">
          <cell r="G1831">
            <v>101864</v>
          </cell>
          <cell r="H1831">
            <v>0</v>
          </cell>
          <cell r="I1831" t="str">
            <v>04</v>
          </cell>
        </row>
        <row r="1832">
          <cell r="G1832">
            <v>24448</v>
          </cell>
          <cell r="H1832">
            <v>0</v>
          </cell>
          <cell r="I1832" t="str">
            <v>04</v>
          </cell>
        </row>
        <row r="1833">
          <cell r="G1833">
            <v>58736</v>
          </cell>
          <cell r="H1833">
            <v>0</v>
          </cell>
          <cell r="I1833" t="str">
            <v>04</v>
          </cell>
        </row>
        <row r="1834">
          <cell r="G1834">
            <v>396</v>
          </cell>
          <cell r="H1834">
            <v>0</v>
          </cell>
          <cell r="I1834" t="str">
            <v>04</v>
          </cell>
        </row>
        <row r="1835">
          <cell r="G1835">
            <v>163774</v>
          </cell>
          <cell r="H1835">
            <v>0</v>
          </cell>
          <cell r="I1835" t="str">
            <v>04</v>
          </cell>
        </row>
        <row r="1836">
          <cell r="G1836">
            <v>54245</v>
          </cell>
          <cell r="H1836">
            <v>5.8364419061800975E-2</v>
          </cell>
        </row>
        <row r="1837">
          <cell r="G1837">
            <v>1430</v>
          </cell>
          <cell r="H1837">
            <v>0</v>
          </cell>
          <cell r="I1837" t="str">
            <v>16</v>
          </cell>
        </row>
        <row r="1838">
          <cell r="G1838">
            <v>168</v>
          </cell>
          <cell r="H1838">
            <v>0</v>
          </cell>
          <cell r="I1838" t="str">
            <v>16</v>
          </cell>
        </row>
        <row r="1840">
          <cell r="H1840">
            <v>0</v>
          </cell>
          <cell r="I1840" t="str">
            <v>03</v>
          </cell>
        </row>
        <row r="1841">
          <cell r="G1841">
            <v>7763</v>
          </cell>
          <cell r="H1841">
            <v>0</v>
          </cell>
          <cell r="I1841" t="str">
            <v>03</v>
          </cell>
        </row>
        <row r="1842">
          <cell r="G1842">
            <v>75</v>
          </cell>
          <cell r="H1842">
            <v>0</v>
          </cell>
          <cell r="I1842" t="str">
            <v>03</v>
          </cell>
        </row>
        <row r="1843">
          <cell r="G1843">
            <v>34</v>
          </cell>
          <cell r="H1843">
            <v>0</v>
          </cell>
          <cell r="I1843" t="str">
            <v>03</v>
          </cell>
        </row>
        <row r="1844">
          <cell r="G1844">
            <v>40</v>
          </cell>
          <cell r="H1844">
            <v>0</v>
          </cell>
          <cell r="I1844" t="str">
            <v>03</v>
          </cell>
        </row>
        <row r="1845">
          <cell r="G1845">
            <v>11</v>
          </cell>
          <cell r="H1845">
            <v>0</v>
          </cell>
          <cell r="I1845" t="str">
            <v>03</v>
          </cell>
        </row>
        <row r="1846">
          <cell r="G1846">
            <v>20</v>
          </cell>
          <cell r="H1846">
            <v>0</v>
          </cell>
          <cell r="I1846" t="str">
            <v>03</v>
          </cell>
        </row>
        <row r="1847">
          <cell r="G1847">
            <v>8</v>
          </cell>
          <cell r="H1847">
            <v>0</v>
          </cell>
          <cell r="I1847" t="str">
            <v>03</v>
          </cell>
        </row>
        <row r="1848">
          <cell r="G1848">
            <v>5</v>
          </cell>
          <cell r="H1848">
            <v>0</v>
          </cell>
          <cell r="I1848" t="str">
            <v>03</v>
          </cell>
        </row>
        <row r="1849">
          <cell r="G1849">
            <v>18</v>
          </cell>
          <cell r="H1849">
            <v>0</v>
          </cell>
          <cell r="I1849" t="str">
            <v>03</v>
          </cell>
        </row>
        <row r="1851">
          <cell r="G1851">
            <v>3714</v>
          </cell>
          <cell r="H1851">
            <v>153</v>
          </cell>
          <cell r="I1851" t="str">
            <v>SIC</v>
          </cell>
        </row>
        <row r="1852">
          <cell r="G1852">
            <v>17410</v>
          </cell>
          <cell r="H1852">
            <v>45.900000000000041</v>
          </cell>
          <cell r="I1852" t="str">
            <v>SIC</v>
          </cell>
        </row>
        <row r="1853">
          <cell r="G1853">
            <v>29209</v>
          </cell>
          <cell r="H1853">
            <v>6.3000000000000007</v>
          </cell>
          <cell r="I1853" t="str">
            <v>SIC</v>
          </cell>
        </row>
        <row r="1854">
          <cell r="G1854">
            <v>200678</v>
          </cell>
          <cell r="H1854">
            <v>3.3</v>
          </cell>
          <cell r="I1854" t="str">
            <v>SIC</v>
          </cell>
        </row>
        <row r="1855">
          <cell r="G1855">
            <v>821736</v>
          </cell>
          <cell r="H1855">
            <v>1.2000000000000002</v>
          </cell>
          <cell r="I1855" t="str">
            <v>SIC</v>
          </cell>
        </row>
        <row r="1856">
          <cell r="G1856">
            <v>17410</v>
          </cell>
          <cell r="H1856">
            <v>810</v>
          </cell>
          <cell r="I1856" t="str">
            <v>SIC</v>
          </cell>
        </row>
        <row r="1857">
          <cell r="G1857">
            <v>29209</v>
          </cell>
          <cell r="H1857">
            <v>1485</v>
          </cell>
          <cell r="I1857" t="str">
            <v>SIC</v>
          </cell>
        </row>
        <row r="1858">
          <cell r="G1858">
            <v>200678</v>
          </cell>
          <cell r="H1858">
            <v>9990</v>
          </cell>
          <cell r="I1858" t="str">
            <v>SIC</v>
          </cell>
        </row>
        <row r="1859">
          <cell r="G1859">
            <v>821736</v>
          </cell>
          <cell r="H1859">
            <v>49995</v>
          </cell>
          <cell r="I1859" t="str">
            <v>SIC</v>
          </cell>
        </row>
        <row r="1861">
          <cell r="G1861">
            <v>0</v>
          </cell>
          <cell r="H1861">
            <v>0</v>
          </cell>
          <cell r="I1861" t="str">
            <v>RGR</v>
          </cell>
        </row>
        <row r="1862">
          <cell r="G1862">
            <v>1</v>
          </cell>
          <cell r="H1862">
            <v>20000000</v>
          </cell>
          <cell r="I1862" t="str">
            <v>RGR</v>
          </cell>
        </row>
        <row r="1863">
          <cell r="G1863">
            <v>0</v>
          </cell>
          <cell r="H1863">
            <v>0</v>
          </cell>
          <cell r="I1863" t="str">
            <v>RGR</v>
          </cell>
        </row>
        <row r="1864">
          <cell r="G1864">
            <v>0</v>
          </cell>
          <cell r="H1864">
            <v>0</v>
          </cell>
          <cell r="I1864" t="str">
            <v>RGR</v>
          </cell>
        </row>
        <row r="1865">
          <cell r="G1865">
            <v>0</v>
          </cell>
          <cell r="H1865">
            <v>0</v>
          </cell>
          <cell r="I1865" t="str">
            <v>RGR</v>
          </cell>
        </row>
        <row r="1866">
          <cell r="G1866">
            <v>78</v>
          </cell>
          <cell r="H1866">
            <v>1202318354</v>
          </cell>
          <cell r="I1866" t="str">
            <v>CUSTRGR</v>
          </cell>
        </row>
        <row r="1868">
          <cell r="G1868">
            <v>0</v>
          </cell>
          <cell r="H1868">
            <v>0</v>
          </cell>
          <cell r="I1868" t="str">
            <v>MDA</v>
          </cell>
        </row>
        <row r="1869">
          <cell r="G1869">
            <v>0</v>
          </cell>
          <cell r="H1869">
            <v>0</v>
          </cell>
          <cell r="I1869" t="str">
            <v>MDA</v>
          </cell>
        </row>
        <row r="1870">
          <cell r="G1870">
            <v>0</v>
          </cell>
          <cell r="H1870">
            <v>0</v>
          </cell>
          <cell r="I1870" t="str">
            <v>MDA</v>
          </cell>
        </row>
        <row r="1871">
          <cell r="G1871">
            <v>0</v>
          </cell>
          <cell r="H1871">
            <v>0</v>
          </cell>
          <cell r="I1871" t="str">
            <v>MDA</v>
          </cell>
        </row>
        <row r="1872">
          <cell r="G1872">
            <v>0</v>
          </cell>
          <cell r="H1872">
            <v>0</v>
          </cell>
          <cell r="I1872" t="str">
            <v>MDA</v>
          </cell>
        </row>
        <row r="1873">
          <cell r="G1873">
            <v>0</v>
          </cell>
          <cell r="H1873">
            <v>0</v>
          </cell>
          <cell r="I1873" t="str">
            <v>MDA</v>
          </cell>
        </row>
        <row r="1874">
          <cell r="G1874">
            <v>0</v>
          </cell>
          <cell r="H1874">
            <v>0</v>
          </cell>
          <cell r="I1874" t="str">
            <v>MDA</v>
          </cell>
        </row>
        <row r="1875">
          <cell r="G1875">
            <v>0</v>
          </cell>
          <cell r="H1875">
            <v>0</v>
          </cell>
          <cell r="I1875" t="str">
            <v>MDA</v>
          </cell>
        </row>
        <row r="1876">
          <cell r="G1876">
            <v>0</v>
          </cell>
          <cell r="H1876">
            <v>0</v>
          </cell>
          <cell r="I1876" t="str">
            <v>MDA</v>
          </cell>
        </row>
        <row r="1877">
          <cell r="G1877">
            <v>0</v>
          </cell>
          <cell r="H1877">
            <v>0</v>
          </cell>
          <cell r="I1877" t="str">
            <v>MDA</v>
          </cell>
        </row>
        <row r="1878">
          <cell r="G1878">
            <v>0</v>
          </cell>
          <cell r="H1878">
            <v>0</v>
          </cell>
          <cell r="I1878" t="str">
            <v>MDA</v>
          </cell>
        </row>
        <row r="1879">
          <cell r="G1879">
            <v>0</v>
          </cell>
          <cell r="H1879">
            <v>0</v>
          </cell>
          <cell r="I1879" t="str">
            <v>MDA</v>
          </cell>
        </row>
        <row r="1880">
          <cell r="G1880">
            <v>0</v>
          </cell>
          <cell r="H1880">
            <v>2652000</v>
          </cell>
          <cell r="I1880" t="str">
            <v>MDA</v>
          </cell>
        </row>
        <row r="1881">
          <cell r="G1881">
            <v>0</v>
          </cell>
          <cell r="H1881">
            <v>0</v>
          </cell>
          <cell r="I1881" t="str">
            <v>MDA</v>
          </cell>
        </row>
        <row r="1882">
          <cell r="G1882">
            <v>0</v>
          </cell>
          <cell r="H1882">
            <v>0</v>
          </cell>
          <cell r="I1882" t="str">
            <v>MDA</v>
          </cell>
        </row>
        <row r="1883">
          <cell r="G1883">
            <v>0</v>
          </cell>
          <cell r="H1883">
            <v>0</v>
          </cell>
          <cell r="I1883" t="str">
            <v>MDA</v>
          </cell>
        </row>
        <row r="1884">
          <cell r="G1884">
            <v>0</v>
          </cell>
          <cell r="H1884">
            <v>0</v>
          </cell>
          <cell r="I1884" t="str">
            <v>MDA</v>
          </cell>
        </row>
        <row r="1885">
          <cell r="G1885">
            <v>0</v>
          </cell>
          <cell r="H1885">
            <v>0</v>
          </cell>
          <cell r="I1885" t="str">
            <v>MDA</v>
          </cell>
        </row>
        <row r="1886">
          <cell r="G1886">
            <v>0</v>
          </cell>
          <cell r="H1886">
            <v>0</v>
          </cell>
          <cell r="I1886" t="str">
            <v>MDA</v>
          </cell>
        </row>
        <row r="1887">
          <cell r="G1887">
            <v>0</v>
          </cell>
          <cell r="H1887">
            <v>0</v>
          </cell>
          <cell r="I1887" t="str">
            <v>MDA</v>
          </cell>
        </row>
        <row r="1888">
          <cell r="G1888">
            <v>0</v>
          </cell>
          <cell r="H1888">
            <v>0</v>
          </cell>
          <cell r="I1888" t="str">
            <v>MDA</v>
          </cell>
        </row>
        <row r="1889">
          <cell r="G1889">
            <v>0</v>
          </cell>
          <cell r="H1889">
            <v>0</v>
          </cell>
          <cell r="I1889" t="str">
            <v>MDA</v>
          </cell>
        </row>
        <row r="1890">
          <cell r="G1890">
            <v>0</v>
          </cell>
          <cell r="H1890">
            <v>0</v>
          </cell>
          <cell r="I1890" t="str">
            <v>MDA</v>
          </cell>
        </row>
        <row r="1891">
          <cell r="G1891">
            <v>0</v>
          </cell>
          <cell r="H1891">
            <v>0</v>
          </cell>
          <cell r="I1891" t="str">
            <v>MDA</v>
          </cell>
        </row>
        <row r="1892">
          <cell r="G1892">
            <v>0</v>
          </cell>
          <cell r="H1892">
            <v>0</v>
          </cell>
          <cell r="I1892" t="str">
            <v>MDA</v>
          </cell>
        </row>
        <row r="1893">
          <cell r="G1893">
            <v>0</v>
          </cell>
          <cell r="H1893">
            <v>0</v>
          </cell>
          <cell r="I1893" t="str">
            <v>MDA</v>
          </cell>
        </row>
        <row r="1894">
          <cell r="G1894">
            <v>0</v>
          </cell>
          <cell r="H1894">
            <v>0</v>
          </cell>
          <cell r="I1894" t="str">
            <v>MDA</v>
          </cell>
        </row>
        <row r="1895">
          <cell r="G1895">
            <v>0</v>
          </cell>
          <cell r="H1895">
            <v>0</v>
          </cell>
          <cell r="I1895" t="str">
            <v>MDA</v>
          </cell>
        </row>
        <row r="1896">
          <cell r="G1896">
            <v>0</v>
          </cell>
          <cell r="H1896">
            <v>1200000000</v>
          </cell>
          <cell r="I1896" t="str">
            <v>MDA</v>
          </cell>
        </row>
        <row r="1897">
          <cell r="G1897">
            <v>0</v>
          </cell>
          <cell r="H1897">
            <v>0</v>
          </cell>
          <cell r="I1897" t="str">
            <v>MDA</v>
          </cell>
        </row>
        <row r="1898">
          <cell r="G1898">
            <v>0</v>
          </cell>
          <cell r="H1898">
            <v>0</v>
          </cell>
          <cell r="I1898" t="str">
            <v>MDA</v>
          </cell>
        </row>
        <row r="1899">
          <cell r="G1899">
            <v>0</v>
          </cell>
          <cell r="H1899">
            <v>0</v>
          </cell>
          <cell r="I1899" t="str">
            <v>MDA</v>
          </cell>
        </row>
        <row r="1900">
          <cell r="G1900">
            <v>0</v>
          </cell>
          <cell r="H1900">
            <v>0</v>
          </cell>
          <cell r="I1900" t="str">
            <v>MDA</v>
          </cell>
        </row>
        <row r="1901">
          <cell r="G1901">
            <v>0</v>
          </cell>
          <cell r="H1901">
            <v>0</v>
          </cell>
          <cell r="I1901" t="str">
            <v>MDA</v>
          </cell>
        </row>
        <row r="1902">
          <cell r="G1902">
            <v>120000000</v>
          </cell>
          <cell r="H1902">
            <v>3900</v>
          </cell>
          <cell r="I1902" t="str">
            <v>MDA</v>
          </cell>
        </row>
        <row r="1903">
          <cell r="G1903">
            <v>0</v>
          </cell>
          <cell r="H1903">
            <v>0</v>
          </cell>
          <cell r="I1903" t="str">
            <v>MDA</v>
          </cell>
        </row>
        <row r="1905">
          <cell r="G1905">
            <v>45</v>
          </cell>
          <cell r="H1905">
            <v>172596.64</v>
          </cell>
          <cell r="I1905" t="str">
            <v>MMG</v>
          </cell>
        </row>
        <row r="1906">
          <cell r="G1906">
            <v>133</v>
          </cell>
          <cell r="H1906">
            <v>114639885.40000001</v>
          </cell>
          <cell r="I1906" t="str">
            <v>MMG</v>
          </cell>
        </row>
        <row r="1907">
          <cell r="G1907">
            <v>56</v>
          </cell>
          <cell r="H1907">
            <v>346259893.06</v>
          </cell>
          <cell r="I1907" t="str">
            <v>MMG</v>
          </cell>
        </row>
        <row r="1908">
          <cell r="G1908">
            <v>5</v>
          </cell>
          <cell r="H1908">
            <v>646598310</v>
          </cell>
          <cell r="I1908" t="str">
            <v>MMG</v>
          </cell>
        </row>
        <row r="1910">
          <cell r="G1910">
            <v>0</v>
          </cell>
          <cell r="H1910">
            <v>86642909.00999999</v>
          </cell>
          <cell r="I1910" t="str">
            <v>APCCI</v>
          </cell>
        </row>
        <row r="1911">
          <cell r="G1911">
            <v>35</v>
          </cell>
          <cell r="H1911">
            <v>35</v>
          </cell>
          <cell r="I1911" t="str">
            <v>APCCI</v>
          </cell>
        </row>
        <row r="1913">
          <cell r="G1913">
            <v>0</v>
          </cell>
          <cell r="H1913">
            <v>0</v>
          </cell>
          <cell r="I1913" t="str">
            <v>16</v>
          </cell>
        </row>
        <row r="1914">
          <cell r="G1914">
            <v>0</v>
          </cell>
          <cell r="H1914">
            <v>0</v>
          </cell>
          <cell r="I1914" t="str">
            <v>16</v>
          </cell>
        </row>
        <row r="1915">
          <cell r="G1915">
            <v>0</v>
          </cell>
          <cell r="H1915">
            <v>0</v>
          </cell>
          <cell r="I1915" t="str">
            <v>16</v>
          </cell>
        </row>
        <row r="1917">
          <cell r="G1917">
            <v>0</v>
          </cell>
          <cell r="H1917">
            <v>0</v>
          </cell>
          <cell r="I1917" t="str">
            <v>11</v>
          </cell>
        </row>
        <row r="1918">
          <cell r="G1918">
            <v>0</v>
          </cell>
          <cell r="H1918">
            <v>0</v>
          </cell>
          <cell r="I1918" t="str">
            <v>11</v>
          </cell>
        </row>
        <row r="1919">
          <cell r="G1919">
            <v>0</v>
          </cell>
          <cell r="H1919">
            <v>0</v>
          </cell>
          <cell r="I1919" t="str">
            <v>11</v>
          </cell>
        </row>
        <row r="1921">
          <cell r="G1921">
            <v>0</v>
          </cell>
          <cell r="H1921">
            <v>0</v>
          </cell>
          <cell r="I1921" t="str">
            <v>12</v>
          </cell>
        </row>
        <row r="1922">
          <cell r="G1922">
            <v>0</v>
          </cell>
          <cell r="H1922">
            <v>0</v>
          </cell>
          <cell r="I1922" t="str">
            <v>12</v>
          </cell>
        </row>
        <row r="1923">
          <cell r="G1923">
            <v>0</v>
          </cell>
          <cell r="H1923">
            <v>0</v>
          </cell>
          <cell r="I1923" t="str">
            <v>12</v>
          </cell>
        </row>
        <row r="1925">
          <cell r="G1925">
            <v>0</v>
          </cell>
          <cell r="H1925">
            <v>0</v>
          </cell>
          <cell r="I1925" t="str">
            <v>13</v>
          </cell>
        </row>
        <row r="1926">
          <cell r="G1926">
            <v>0</v>
          </cell>
          <cell r="H1926">
            <v>0</v>
          </cell>
          <cell r="I1926" t="str">
            <v>13</v>
          </cell>
        </row>
        <row r="1927">
          <cell r="G1927">
            <v>1</v>
          </cell>
          <cell r="H1927">
            <v>0</v>
          </cell>
          <cell r="I1927" t="str">
            <v>13</v>
          </cell>
        </row>
        <row r="1928">
          <cell r="G1928">
            <v>28</v>
          </cell>
          <cell r="H1928">
            <v>0</v>
          </cell>
          <cell r="I1928" t="str">
            <v>13</v>
          </cell>
        </row>
        <row r="1929">
          <cell r="G1929">
            <v>0</v>
          </cell>
          <cell r="H1929">
            <v>0</v>
          </cell>
          <cell r="I1929" t="str">
            <v>13</v>
          </cell>
        </row>
        <row r="1930">
          <cell r="G1930">
            <v>0</v>
          </cell>
          <cell r="H1930">
            <v>0</v>
          </cell>
          <cell r="I1930" t="str">
            <v>13</v>
          </cell>
        </row>
        <row r="1931">
          <cell r="G1931">
            <v>0</v>
          </cell>
          <cell r="H1931">
            <v>0</v>
          </cell>
          <cell r="I1931" t="str">
            <v>13</v>
          </cell>
        </row>
        <row r="1932">
          <cell r="G1932">
            <v>0</v>
          </cell>
          <cell r="H1932">
            <v>0</v>
          </cell>
          <cell r="I1932" t="str">
            <v>13</v>
          </cell>
        </row>
        <row r="1933">
          <cell r="G1933">
            <v>0</v>
          </cell>
          <cell r="H1933">
            <v>0</v>
          </cell>
          <cell r="I1933" t="str">
            <v>13</v>
          </cell>
        </row>
        <row r="1934">
          <cell r="G1934">
            <v>0</v>
          </cell>
          <cell r="H1934">
            <v>0</v>
          </cell>
          <cell r="I1934" t="str">
            <v>13</v>
          </cell>
        </row>
        <row r="1935">
          <cell r="G1935">
            <v>0</v>
          </cell>
          <cell r="H1935">
            <v>0</v>
          </cell>
          <cell r="I1935" t="str">
            <v>13</v>
          </cell>
        </row>
        <row r="1936">
          <cell r="G1936">
            <v>0</v>
          </cell>
          <cell r="H1936">
            <v>0</v>
          </cell>
          <cell r="I1936" t="str">
            <v>13</v>
          </cell>
        </row>
        <row r="1937">
          <cell r="G1937">
            <v>0</v>
          </cell>
          <cell r="H1937">
            <v>0</v>
          </cell>
          <cell r="I1937" t="str">
            <v>13</v>
          </cell>
        </row>
        <row r="1938">
          <cell r="G1938">
            <v>0</v>
          </cell>
          <cell r="H1938">
            <v>0</v>
          </cell>
          <cell r="I1938" t="str">
            <v>13</v>
          </cell>
        </row>
        <row r="1939">
          <cell r="G1939">
            <v>0</v>
          </cell>
          <cell r="H1939">
            <v>0</v>
          </cell>
          <cell r="I1939" t="str">
            <v>13</v>
          </cell>
        </row>
        <row r="1940">
          <cell r="G1940">
            <v>0</v>
          </cell>
          <cell r="H1940">
            <v>0</v>
          </cell>
          <cell r="I1940" t="str">
            <v>13</v>
          </cell>
        </row>
        <row r="1942">
          <cell r="G1942">
            <v>0</v>
          </cell>
          <cell r="H1942">
            <v>0</v>
          </cell>
          <cell r="I1942" t="str">
            <v>16</v>
          </cell>
        </row>
        <row r="1944">
          <cell r="G1944">
            <v>26</v>
          </cell>
          <cell r="H1944">
            <v>0</v>
          </cell>
          <cell r="I1944" t="str">
            <v>06</v>
          </cell>
        </row>
        <row r="1945">
          <cell r="G1945">
            <v>6</v>
          </cell>
          <cell r="H1945">
            <v>0</v>
          </cell>
          <cell r="I1945" t="str">
            <v>06</v>
          </cell>
        </row>
        <row r="1946">
          <cell r="G1946">
            <v>36</v>
          </cell>
          <cell r="H1946">
            <v>0</v>
          </cell>
          <cell r="I1946" t="str">
            <v>06</v>
          </cell>
        </row>
        <row r="1947">
          <cell r="G1947">
            <v>98</v>
          </cell>
          <cell r="H1947">
            <v>0</v>
          </cell>
          <cell r="I1947" t="str">
            <v>06</v>
          </cell>
        </row>
        <row r="1948">
          <cell r="G1948">
            <v>118</v>
          </cell>
          <cell r="H1948">
            <v>0</v>
          </cell>
          <cell r="I1948" t="str">
            <v>06</v>
          </cell>
        </row>
        <row r="1950">
          <cell r="G1950">
            <v>0</v>
          </cell>
          <cell r="H1950">
            <v>0</v>
          </cell>
          <cell r="I1950" t="str">
            <v>16</v>
          </cell>
        </row>
        <row r="1951">
          <cell r="G1951">
            <v>0</v>
          </cell>
          <cell r="H1951">
            <v>0</v>
          </cell>
          <cell r="I1951" t="str">
            <v>16</v>
          </cell>
        </row>
        <row r="1952">
          <cell r="G1952">
            <v>0</v>
          </cell>
          <cell r="H1952">
            <v>0</v>
          </cell>
          <cell r="I1952" t="str">
            <v>16</v>
          </cell>
        </row>
        <row r="1953">
          <cell r="G1953">
            <v>0</v>
          </cell>
          <cell r="H1953">
            <v>0</v>
          </cell>
          <cell r="I1953" t="str">
            <v>16</v>
          </cell>
        </row>
        <row r="1954">
          <cell r="G1954">
            <v>1</v>
          </cell>
          <cell r="H1954">
            <v>0</v>
          </cell>
          <cell r="I1954" t="str">
            <v>16</v>
          </cell>
        </row>
        <row r="1955">
          <cell r="G1955">
            <v>0</v>
          </cell>
          <cell r="H1955">
            <v>0</v>
          </cell>
          <cell r="I1955" t="str">
            <v>16</v>
          </cell>
        </row>
        <row r="1956">
          <cell r="G1956">
            <v>0</v>
          </cell>
          <cell r="H1956">
            <v>0</v>
          </cell>
          <cell r="I1956" t="str">
            <v>16</v>
          </cell>
        </row>
        <row r="1957">
          <cell r="G1957">
            <v>0</v>
          </cell>
          <cell r="H1957">
            <v>0</v>
          </cell>
          <cell r="I1957" t="str">
            <v>16</v>
          </cell>
        </row>
        <row r="1958">
          <cell r="G1958">
            <v>0</v>
          </cell>
          <cell r="H1958">
            <v>0</v>
          </cell>
          <cell r="I1958" t="str">
            <v>16</v>
          </cell>
        </row>
        <row r="1959">
          <cell r="G1959">
            <v>0</v>
          </cell>
          <cell r="H1959">
            <v>0</v>
          </cell>
          <cell r="I1959" t="str">
            <v>16</v>
          </cell>
        </row>
        <row r="1960">
          <cell r="G1960">
            <v>0</v>
          </cell>
          <cell r="H1960">
            <v>0</v>
          </cell>
          <cell r="I1960" t="str">
            <v>16</v>
          </cell>
        </row>
        <row r="1961">
          <cell r="G1961">
            <v>0</v>
          </cell>
          <cell r="H1961">
            <v>0</v>
          </cell>
          <cell r="I1961" t="str">
            <v>16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ada PF Price"/>
      <sheetName val="France PF Price"/>
      <sheetName val="Switzerland PF Price"/>
      <sheetName val="Canada NEBIT"/>
      <sheetName val="Canada D&amp;A"/>
      <sheetName val="Canada NEBITDA"/>
      <sheetName val="Canada Capex"/>
      <sheetName val="Canada Corp Matrix"/>
      <sheetName val="Canada Upstream Matrix"/>
      <sheetName val="Canada Downstream Matrix"/>
      <sheetName val="Switzerland Corp Matrix"/>
      <sheetName val="Switzerland Upstream Matrix"/>
      <sheetName val="Switz Downstream Matrix"/>
      <sheetName val="Switz Pack Matrix"/>
      <sheetName val="France Corp Matrix"/>
      <sheetName val="France Upstream Matrix"/>
      <sheetName val="France Downstream Matrix"/>
      <sheetName val="France Pack Matrix"/>
      <sheetName val="Canada Summary"/>
      <sheetName val="Switzerland Summary"/>
      <sheetName val="France Summary"/>
      <sheetName val="Pro Forma Val Matrix"/>
      <sheetName val="Val Sum"/>
      <sheetName val="Equity Splits"/>
      <sheetName val="1999 Goodwill"/>
      <sheetName val="__FDSCACHE__"/>
      <sheetName val="Chemicals Standalone"/>
      <sheetName val="Switzerland Standalone"/>
      <sheetName val="Diluted Shares"/>
      <sheetName val="BevCan Val Matrix"/>
      <sheetName val="BevCan Standalone"/>
      <sheetName val="France Standalone"/>
      <sheetName val="Canada Standalone"/>
      <sheetName val="Canada Dividend"/>
      <sheetName val="Mid-Cycle"/>
      <sheetName val="AccDil"/>
      <sheetName val="Ownership Matrix"/>
      <sheetName val="Switzerland Transaction"/>
      <sheetName val="France Transaction"/>
      <sheetName val="Inputs"/>
      <sheetName val="Assumptions"/>
      <sheetName val="Canada Has-Gets"/>
      <sheetName val="France Has-Gets"/>
      <sheetName val="Switzerland Has-Gets"/>
      <sheetName val="Pro Forma Adjustments 1999"/>
      <sheetName val="Pro Forma Canada"/>
      <sheetName val="Multiples"/>
      <sheetName val="Canada Eli"/>
      <sheetName val="France Eli"/>
      <sheetName val="Switzerland Eli"/>
      <sheetName val="Canada - Net Assets"/>
      <sheetName val="France - Net Assets"/>
      <sheetName val="Switzerland - Net Assets"/>
      <sheetName val="Benchmarking"/>
      <sheetName val="Portfolio Summary"/>
      <sheetName val="Tot. Portfolios"/>
      <sheetName val="Canada Portfolios"/>
      <sheetName val="France Portfolios"/>
      <sheetName val="Switzerland Portfolios"/>
      <sheetName val="1998 Goodwill"/>
      <sheetName val="Pro Forma Adjustments 1998"/>
      <sheetName val="France NEBIT"/>
      <sheetName val="France D&amp;A"/>
      <sheetName val="France NEBITDA"/>
      <sheetName val="France Capex"/>
      <sheetName val="Switzerland NEBIT"/>
      <sheetName val="Switzerland D&amp;A"/>
      <sheetName val="Switzerland NEBITDA"/>
      <sheetName val="Switzerland Capex"/>
      <sheetName val="Old Canada NEBIT"/>
      <sheetName val="Old Canada D&amp;A"/>
      <sheetName val="Old Canada NEBITDA"/>
      <sheetName val="Old Canada Capex"/>
      <sheetName val="1997 IPO"/>
      <sheetName val="Model07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4)"/>
      <sheetName val="Financials"/>
      <sheetName val="DCF Inputs"/>
      <sheetName val="Wang DCF "/>
      <sheetName val="Sensitivity 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2009"/>
      <sheetName val="Agenda"/>
      <sheetName val="Volumes"/>
      <sheetName val="Dados"/>
      <sheetName val="Deduções"/>
      <sheetName val="Tributos-Cadastro"/>
      <sheetName val="Painel-Aberturas"/>
      <sheetName val="Painel-Nível 4"/>
      <sheetName val="1.1"/>
      <sheetName val="1.2"/>
      <sheetName val="1.3"/>
      <sheetName val="1.4"/>
      <sheetName val="2.1"/>
      <sheetName val="2.2"/>
      <sheetName val="2.3"/>
      <sheetName val="3.1"/>
      <sheetName val="4.1"/>
      <sheetName val="5.1 (cenário 2)"/>
      <sheetName val="5.1 (cenário 1)"/>
      <sheetName val="5.1"/>
      <sheetName val="5.2 (cenário 2)"/>
      <sheetName val="5.2"/>
      <sheetName val="5.3"/>
      <sheetName val="6.1"/>
      <sheetName val="7.1"/>
      <sheetName val="8.1"/>
      <sheetName val="8.2"/>
      <sheetName val="8.3"/>
      <sheetName val="9.1"/>
      <sheetName val="9.2"/>
      <sheetName val="9.3"/>
      <sheetName val="9.4"/>
      <sheetName val="9.5"/>
      <sheetName val="9.6"/>
      <sheetName val="10.1"/>
      <sheetName val="10.2"/>
      <sheetName val="10.3"/>
      <sheetName val="11.1"/>
      <sheetName val="12.1"/>
      <sheetName val="13.2"/>
      <sheetName val="13.1"/>
      <sheetName val="14.1"/>
      <sheetName val="15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2">
          <cell r="D32">
            <v>4972463864.1031113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ket"/>
      <sheetName val="P&amp;L"/>
      <sheetName val="Cases"/>
      <sheetName val="Manager"/>
      <sheetName val="Inputs"/>
      <sheetName val="PowerDsine Model new OEM opport"/>
      <sheetName val="1.1"/>
    </sheetNames>
    <sheetDataSet>
      <sheetData sheetId="0" refreshError="1"/>
      <sheetData sheetId="1" refreshError="1"/>
      <sheetData sheetId="2" refreshError="1"/>
      <sheetData sheetId="3" refreshError="1">
        <row r="19">
          <cell r="I19" t="str">
            <v>No</v>
          </cell>
          <cell r="J19" t="str">
            <v>Yes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Returns"/>
      <sheetName val="Other Exhibits"/>
      <sheetName val="__FDSCACHE__"/>
      <sheetName val="Trading Comps"/>
      <sheetName val="M&amp;A Comps"/>
      <sheetName val="Manag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 PDD"/>
      <sheetName val="Mov Prej"/>
      <sheetName val="PDD_ArrendMercantil"/>
      <sheetName val="PDD"/>
    </sheetNames>
    <sheetDataSet>
      <sheetData sheetId="0"/>
      <sheetData sheetId="1"/>
      <sheetData sheetId="2"/>
      <sheetData sheetId="3">
        <row r="13">
          <cell r="B13" t="str">
            <v>AA</v>
          </cell>
          <cell r="L13">
            <v>0</v>
          </cell>
        </row>
        <row r="14">
          <cell r="B14" t="str">
            <v>A</v>
          </cell>
          <cell r="L14">
            <v>526880.13454999996</v>
          </cell>
        </row>
        <row r="15">
          <cell r="B15" t="str">
            <v>B</v>
          </cell>
          <cell r="L15">
            <v>2886.55</v>
          </cell>
        </row>
        <row r="16">
          <cell r="B16" t="str">
            <v>C</v>
          </cell>
          <cell r="L16">
            <v>391513.77629999997</v>
          </cell>
        </row>
        <row r="17">
          <cell r="B17" t="str">
            <v>D</v>
          </cell>
          <cell r="L17">
            <v>87465.089000000007</v>
          </cell>
        </row>
        <row r="18">
          <cell r="B18" t="str">
            <v>E</v>
          </cell>
          <cell r="L18">
            <v>37955.114999999998</v>
          </cell>
        </row>
        <row r="19">
          <cell r="B19" t="str">
            <v>F</v>
          </cell>
          <cell r="L19">
            <v>232545.04500000001</v>
          </cell>
        </row>
        <row r="20">
          <cell r="B20" t="str">
            <v>G</v>
          </cell>
          <cell r="L20">
            <v>0</v>
          </cell>
        </row>
        <row r="21">
          <cell r="B21" t="str">
            <v>H</v>
          </cell>
          <cell r="L21">
            <v>77067.699999999721</v>
          </cell>
        </row>
        <row r="22">
          <cell r="B22" t="str">
            <v>TOTAL</v>
          </cell>
          <cell r="L22">
            <v>1356313.4098499997</v>
          </cell>
        </row>
        <row r="24">
          <cell r="B24" t="str">
            <v>Carteira Vencida</v>
          </cell>
        </row>
        <row r="26">
          <cell r="B26" t="str">
            <v>AA</v>
          </cell>
          <cell r="L26">
            <v>0</v>
          </cell>
        </row>
        <row r="27">
          <cell r="B27" t="str">
            <v>A</v>
          </cell>
          <cell r="L27">
            <v>0</v>
          </cell>
        </row>
        <row r="28">
          <cell r="B28" t="str">
            <v>B</v>
          </cell>
          <cell r="L28">
            <v>21209.682499999999</v>
          </cell>
        </row>
        <row r="29">
          <cell r="B29" t="str">
            <v>C</v>
          </cell>
          <cell r="L29">
            <v>110805.10739999999</v>
          </cell>
        </row>
        <row r="30">
          <cell r="B30" t="str">
            <v>D</v>
          </cell>
          <cell r="L30">
            <v>237775.799</v>
          </cell>
        </row>
        <row r="31">
          <cell r="B31" t="str">
            <v>E</v>
          </cell>
          <cell r="L31">
            <v>788316.37200000009</v>
          </cell>
        </row>
        <row r="32">
          <cell r="B32" t="str">
            <v>F</v>
          </cell>
          <cell r="L32">
            <v>1426461.71</v>
          </cell>
        </row>
        <row r="33">
          <cell r="B33" t="str">
            <v>G</v>
          </cell>
          <cell r="L33">
            <v>2412738.7760000001</v>
          </cell>
        </row>
        <row r="34">
          <cell r="B34" t="str">
            <v>H</v>
          </cell>
          <cell r="L34">
            <v>35059867.269999996</v>
          </cell>
        </row>
        <row r="35">
          <cell r="B35" t="str">
            <v>TOTAL</v>
          </cell>
          <cell r="L35">
            <v>40057174.716899998</v>
          </cell>
        </row>
        <row r="37">
          <cell r="B37" t="str">
            <v>TOTAL ARRENDAMENTO</v>
          </cell>
          <cell r="L37">
            <v>41413488.12675</v>
          </cell>
        </row>
        <row r="38">
          <cell r="B38" t="str">
            <v>TOTAL ARRENDAMENTO</v>
          </cell>
          <cell r="L38">
            <v>43599237.008100003</v>
          </cell>
        </row>
        <row r="39">
          <cell r="L39">
            <v>-2185748.8813500032</v>
          </cell>
        </row>
        <row r="40">
          <cell r="B40" t="str">
            <v>Outros Créditos</v>
          </cell>
        </row>
        <row r="42">
          <cell r="B42" t="str">
            <v>Carteira Normal</v>
          </cell>
        </row>
        <row r="44">
          <cell r="B44" t="str">
            <v>AA</v>
          </cell>
          <cell r="L44">
            <v>0</v>
          </cell>
        </row>
        <row r="45">
          <cell r="B45" t="str">
            <v>A</v>
          </cell>
          <cell r="L45">
            <v>29259.83690000002</v>
          </cell>
        </row>
        <row r="46">
          <cell r="B46" t="str">
            <v>B</v>
          </cell>
          <cell r="L46">
            <v>1080.5198</v>
          </cell>
        </row>
        <row r="47">
          <cell r="B47" t="str">
            <v>C</v>
          </cell>
          <cell r="L47">
            <v>1186.7846999999999</v>
          </cell>
        </row>
        <row r="48">
          <cell r="B48" t="str">
            <v>D</v>
          </cell>
          <cell r="L48">
            <v>54163.662000000004</v>
          </cell>
        </row>
        <row r="49">
          <cell r="B49" t="str">
            <v>E</v>
          </cell>
          <cell r="L49">
            <v>69169.710000000006</v>
          </cell>
        </row>
        <row r="50">
          <cell r="B50" t="str">
            <v>F</v>
          </cell>
          <cell r="L50">
            <v>398387.05</v>
          </cell>
        </row>
        <row r="51">
          <cell r="B51" t="str">
            <v>G</v>
          </cell>
          <cell r="L51">
            <v>1693.5869999999998</v>
          </cell>
        </row>
        <row r="52">
          <cell r="B52" t="str">
            <v>H</v>
          </cell>
          <cell r="L52">
            <v>2881447.85</v>
          </cell>
        </row>
        <row r="53">
          <cell r="B53" t="str">
            <v>TOTAL</v>
          </cell>
          <cell r="L53">
            <v>3436389.0004000003</v>
          </cell>
        </row>
        <row r="55">
          <cell r="B55" t="str">
            <v>Carteira Vencida</v>
          </cell>
        </row>
        <row r="57">
          <cell r="B57" t="str">
            <v>AA</v>
          </cell>
          <cell r="L57">
            <v>0</v>
          </cell>
        </row>
        <row r="58">
          <cell r="B58" t="str">
            <v>A</v>
          </cell>
          <cell r="L58">
            <v>0</v>
          </cell>
        </row>
        <row r="59">
          <cell r="B59" t="str">
            <v>B</v>
          </cell>
          <cell r="L59">
            <v>828.99310000000003</v>
          </cell>
        </row>
        <row r="60">
          <cell r="B60" t="str">
            <v>C</v>
          </cell>
          <cell r="L60">
            <v>0</v>
          </cell>
        </row>
        <row r="61">
          <cell r="B61" t="str">
            <v>D</v>
          </cell>
          <cell r="L61">
            <v>0</v>
          </cell>
        </row>
        <row r="62">
          <cell r="B62" t="str">
            <v>E</v>
          </cell>
          <cell r="L62">
            <v>36228.953999999998</v>
          </cell>
        </row>
        <row r="63">
          <cell r="B63" t="str">
            <v>F</v>
          </cell>
          <cell r="L63">
            <v>0</v>
          </cell>
        </row>
        <row r="64">
          <cell r="B64" t="str">
            <v>G</v>
          </cell>
          <cell r="L64">
            <v>0</v>
          </cell>
        </row>
        <row r="65">
          <cell r="B65" t="str">
            <v>H</v>
          </cell>
          <cell r="L65">
            <v>4610112.0999999996</v>
          </cell>
        </row>
        <row r="66">
          <cell r="B66" t="str">
            <v>TOTAL</v>
          </cell>
          <cell r="L66">
            <v>4647170.0471000001</v>
          </cell>
        </row>
        <row r="68">
          <cell r="B68" t="str">
            <v>TOTAL OUTROS CRÉDITOS</v>
          </cell>
          <cell r="L68">
            <v>8083559.0475000003</v>
          </cell>
        </row>
        <row r="69">
          <cell r="B69" t="str">
            <v>TOTAL OUTROS CRÉDITOS</v>
          </cell>
          <cell r="L69">
            <v>7923471.7221000008</v>
          </cell>
        </row>
      </sheetData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"/>
      <sheetName val="Financial Stats"/>
      <sheetName val="PF BS"/>
      <sheetName val="LBO"/>
      <sheetName val="Returns"/>
      <sheetName val="Val Mtx"/>
      <sheetName val="Interloper"/>
      <sheetName val="Mgmt Mtx"/>
      <sheetName val="Growth"/>
      <sheetName val="Mgmt"/>
      <sheetName val="Mgmt (2)"/>
      <sheetName val="Mgmt (3)"/>
      <sheetName val="Analyst Estimates"/>
    </sheetNames>
    <sheetDataSet>
      <sheetData sheetId="0" refreshError="1">
        <row r="1">
          <cell r="U1" t="str">
            <v>Project Iceman - GAP Case</v>
          </cell>
        </row>
        <row r="7">
          <cell r="U7">
            <v>5.8055198249804425</v>
          </cell>
        </row>
        <row r="11">
          <cell r="U11">
            <v>0.13595243126386469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Reconciliaton"/>
      <sheetName val="Overview"/>
      <sheetName val="Booked Business By QTR"/>
      <sheetName val="Booked Business -Healthcare"/>
      <sheetName val="Booked Business -Core"/>
      <sheetName val="Bookings Forecast - Core Q4"/>
      <sheetName val="Bookings Forecast - Core Q4 "/>
      <sheetName val="Bookings Forecast - Core Q1 04"/>
      <sheetName val="Bookings Forecast - Hlth Q3"/>
      <sheetName val="Key Prospects "/>
      <sheetName val="Bookings Forecast - Hlth Q4"/>
      <sheetName val="Bookings Forecast - Hlth Q1 04"/>
      <sheetName val="Summary - Core"/>
      <sheetName val="Summary - Healthcare"/>
      <sheetName val="Summary - By Code and Length"/>
      <sheetName val="Trending Report"/>
      <sheetName val="Sales Status Backup"/>
      <sheetName val="Core Aging Report"/>
      <sheetName val="Healthcare Aging Report"/>
      <sheetName val="Key Prospects"/>
      <sheetName val="90 Day Outlook"/>
      <sheetName val="Total Company Pipeline"/>
      <sheetName val="Lead Generation"/>
      <sheetName val="Status &amp; Industry Key Codes"/>
      <sheetName val="PDD"/>
    </sheetNames>
    <sheetDataSet>
      <sheetData sheetId="0" refreshError="1">
        <row r="17">
          <cell r="F17">
            <v>37921</v>
          </cell>
        </row>
      </sheetData>
      <sheetData sheetId="1" refreshError="1">
        <row r="1">
          <cell r="G1">
            <v>37986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3">
          <cell r="A23" t="str">
            <v>A</v>
          </cell>
        </row>
        <row r="24">
          <cell r="A24" t="str">
            <v>I-1</v>
          </cell>
        </row>
        <row r="25">
          <cell r="A25" t="str">
            <v>I-2</v>
          </cell>
        </row>
        <row r="26">
          <cell r="A26" t="str">
            <v>C-1</v>
          </cell>
        </row>
        <row r="27">
          <cell r="A27" t="str">
            <v>C-2</v>
          </cell>
        </row>
        <row r="28">
          <cell r="A28" t="str">
            <v>CTK</v>
          </cell>
        </row>
        <row r="29">
          <cell r="A29" t="str">
            <v>W</v>
          </cell>
        </row>
      </sheetData>
      <sheetData sheetId="25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Inputs"/>
      <sheetName val="Hist Inputs"/>
      <sheetName val="Cases"/>
      <sheetName val="DCF Matrix"/>
      <sheetName val="Performance"/>
      <sheetName val="Transinputs"/>
      <sheetName val="Namath"/>
      <sheetName val="Caterpillar"/>
      <sheetName val="Pro Forma"/>
      <sheetName val="Credit"/>
      <sheetName val="Sensitive"/>
      <sheetName val="HistGraph"/>
      <sheetName val="ProjGraph"/>
      <sheetName val="Calcs for Sensitivy"/>
      <sheetName val="MainPrint Code"/>
      <sheetName val="Module1"/>
      <sheetName val="AdditionalPrint Code"/>
      <sheetName val="InitialPrintDialog"/>
      <sheetName val="DCF Code"/>
      <sheetName val="DCFprintDialog"/>
      <sheetName val="Status &amp; Industry Key Codes"/>
      <sheetName val="Cover"/>
      <sheetName val="Reconciliaton"/>
      <sheetName val="DCF_Inputs"/>
      <sheetName val="Hist_Inputs"/>
      <sheetName val="DCF_Matrix"/>
      <sheetName val="Pro_Forma"/>
      <sheetName val="Calcs_for_Sensitivy"/>
      <sheetName val="MainPrint_Code"/>
      <sheetName val="AdditionalPrint_Code"/>
      <sheetName val="DCF_Code"/>
      <sheetName val="Status_&amp;_Industry_Key_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napshot"/>
      <sheetName val="PL"/>
      <sheetName val="BS"/>
      <sheetName val="CF"/>
      <sheetName val="ENGINE"/>
      <sheetName val="Price Target"/>
      <sheetName val="DCF"/>
      <sheetName val="Charts"/>
      <sheetName val="CUS Image"/>
      <sheetName val="Interactive Model"/>
      <sheetName val="Transinputs"/>
    </sheetNames>
    <sheetDataSet>
      <sheetData sheetId="0" refreshError="1">
        <row r="1">
          <cell r="B1" t="str">
            <v>Eyretel</v>
          </cell>
        </row>
        <row r="5">
          <cell r="H5">
            <v>36981</v>
          </cell>
        </row>
        <row r="6">
          <cell r="H6" t="str">
            <v>£</v>
          </cell>
        </row>
        <row r="7">
          <cell r="H7" t="str">
            <v>m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assumptions"/>
      <sheetName val="Returns"/>
      <sheetName val="Val Mtx"/>
      <sheetName val="__FDSCACHE__"/>
      <sheetName val="comps"/>
      <sheetName val="model"/>
      <sheetName val="alt returns"/>
      <sheetName val="interim returns"/>
      <sheetName val="sr mgmt econ"/>
      <sheetName val="working capital adj"/>
      <sheetName val="quarterly balance sheet"/>
      <sheetName val="quarterly cumulative cash flow"/>
      <sheetName val="new biz proj"/>
      <sheetName val="revenue rollover"/>
      <sheetName val="field expenses"/>
      <sheetName val="IT expenses"/>
      <sheetName val="corporate expenses"/>
      <sheetName val="benefits"/>
      <sheetName val="current pipeline"/>
      <sheetName val="new options plan"/>
      <sheetName val="current cap table &amp; rollover"/>
      <sheetName val="current options &amp; payout"/>
      <sheetName val="options loan program"/>
      <sheetName val="actual vs. budget"/>
      <sheetName val="carryover &amp; bookings"/>
      <sheetName val="top 50 cust $"/>
      <sheetName val="top 50 cust %"/>
      <sheetName val="top 65 fcst"/>
      <sheetName val="renewal status"/>
      <sheetName val="top 65 fcst grth"/>
      <sheetName val="new biz sold"/>
      <sheetName val="2pager exhibits"/>
      <sheetName val="om exhibits"/>
      <sheetName val="GM rev build"/>
      <sheetName val="5 Year Plan_draft"/>
      <sheetName val="options calc"/>
      <sheetName val="Snapshot"/>
    </sheetNames>
    <sheetDataSet>
      <sheetData sheetId="0" refreshError="1">
        <row r="6">
          <cell r="G6" t="str">
            <v>Sedgwick CMS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wn"/>
      <sheetName val="Raw Data"/>
      <sheetName val="Segment"/>
      <sheetName val="Research"/>
      <sheetName val="Financials"/>
      <sheetName val="__FDSCACHE__"/>
      <sheetName val="Returns"/>
      <sheetName val="Comps"/>
      <sheetName val="Scratch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F3" t="str">
            <v>BlackEagle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Income Statement"/>
      <sheetName val="income"/>
      <sheetName val="valmat"/>
      <sheetName val="Returns "/>
      <sheetName val="P&amp;L(F)"/>
      <sheetName val="Revenue and Cost - Product"/>
      <sheetName val="P&amp;L-Products(F)"/>
      <sheetName val="P&amp;L-Services(F)"/>
      <sheetName val="BS(F)"/>
      <sheetName val="CF(F)"/>
      <sheetName val="sum of parts"/>
      <sheetName val="DCF-Products"/>
      <sheetName val="DCF-Services"/>
      <sheetName val="Main Data"/>
      <sheetName val="Qrly_Datasheet"/>
      <sheetName val="MainData_Qtr"/>
      <sheetName val="Quarterly"/>
      <sheetName val="Qtr-Products"/>
      <sheetName val="Qtr-Services"/>
      <sheetName val="SG&amp;A"/>
      <sheetName val="Estimates"/>
      <sheetName val="Qtr-Corp"/>
      <sheetName val="P&amp;L"/>
      <sheetName val="BS"/>
      <sheetName val="CF"/>
      <sheetName val="Order Size"/>
      <sheetName val="P&amp;L-Products"/>
      <sheetName val="P&amp;L-Services"/>
      <sheetName val="BS_Parameters"/>
      <sheetName val="Tax"/>
      <sheetName val="dupont"/>
      <sheetName val="DCF-back up"/>
      <sheetName val="returns"/>
      <sheetName val="Summarized Income"/>
      <sheetName val="Detailed_Income_Statement"/>
      <sheetName val="Returns_"/>
      <sheetName val="Revenue_and_Cost_-_Product"/>
      <sheetName val="sum_of_parts"/>
      <sheetName val="Main_Data"/>
      <sheetName val="Order_Size"/>
      <sheetName val="DCF-back_up"/>
      <sheetName val="Summarized_Inco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DOs and Rollforward"/>
      <sheetName val="Title"/>
      <sheetName val="Summary"/>
      <sheetName val="Income Statement - MGMT"/>
      <sheetName val="Income Statement - Detail"/>
      <sheetName val="Cash Flow"/>
      <sheetName val="Balance Sheet"/>
      <sheetName val="Visibility"/>
      <sheetName val="Sales - Total"/>
      <sheetName val="COGS - Gross Margins"/>
      <sheetName val="COGS - Products"/>
      <sheetName val="COGS - Services"/>
      <sheetName val="Headcount"/>
      <sheetName val="Summary - Headcounts"/>
      <sheetName val="Summary - Expenses"/>
      <sheetName val="Operating Model - All"/>
      <sheetName val="Operating Model - DC"/>
      <sheetName val="Operating Model - AZ"/>
      <sheetName val="Expenses All - Begin"/>
      <sheetName val="Expenses DC - Begin"/>
      <sheetName val="Corp - Mgmt"/>
      <sheetName val="Corp - G&amp;A"/>
      <sheetName val="Corp - Strat Dev"/>
      <sheetName val="Corp - Finance"/>
      <sheetName val="Corp - Legal"/>
      <sheetName val="Corp - Marketing"/>
      <sheetName val="Corp - ASP Hosting"/>
      <sheetName val="C&amp;P - Sales"/>
      <sheetName val="C&amp;P - CRM"/>
      <sheetName val="C&amp;P - SW Eng"/>
      <sheetName val="C&amp;P - QA"/>
      <sheetName val="C&amp;P - PM"/>
      <sheetName val="C&amp;P - Consulting"/>
      <sheetName val="C&amp;P - Support"/>
      <sheetName val="Intl - Sales"/>
      <sheetName val="Intl - PM "/>
      <sheetName val="Expenses DC - End"/>
      <sheetName val="Expenses AZ - Begin"/>
      <sheetName val="C&amp;A - Sales"/>
      <sheetName val="C&amp;A - Mgmt"/>
      <sheetName val="C&amp;A - Marketing"/>
      <sheetName val="C&amp;A - SW Eng"/>
      <sheetName val="C&amp;A - Finance"/>
      <sheetName val="C&amp;A - G&amp;A"/>
      <sheetName val="C&amp;A - PM"/>
      <sheetName val="C&amp;A - QA"/>
      <sheetName val="C&amp;A - Card Services"/>
      <sheetName val="C&amp;A - Consulting"/>
      <sheetName val="C&amp;A - Production"/>
      <sheetName val="C&amp;A - Support"/>
      <sheetName val="Expenses AZ - End"/>
      <sheetName val="Expenses All - End"/>
      <sheetName val="Financ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7">
          <cell r="D7">
            <v>0.2</v>
          </cell>
        </row>
        <row r="149">
          <cell r="D149">
            <v>20000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 t="str">
            <v>Blackboard Inc - Corp - Management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VP/SR. VP</v>
          </cell>
          <cell r="D6">
            <v>275000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Sr. Dir/Dir</v>
          </cell>
          <cell r="D7">
            <v>185000</v>
          </cell>
          <cell r="T7">
            <v>4</v>
          </cell>
          <cell r="U7">
            <v>4</v>
          </cell>
          <cell r="V7">
            <v>4</v>
          </cell>
          <cell r="W7">
            <v>4</v>
          </cell>
          <cell r="X7">
            <v>4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Level 3 - Dir./Mgr.</v>
          </cell>
          <cell r="D8">
            <v>150000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Manager</v>
          </cell>
          <cell r="D9">
            <v>90000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Analysts</v>
          </cell>
          <cell r="D10">
            <v>63000</v>
          </cell>
          <cell r="T10">
            <v>2</v>
          </cell>
          <cell r="U10">
            <v>2</v>
          </cell>
          <cell r="V10">
            <v>2</v>
          </cell>
          <cell r="W10">
            <v>2</v>
          </cell>
          <cell r="X10">
            <v>2</v>
          </cell>
          <cell r="Y10">
            <v>2</v>
          </cell>
          <cell r="Z10">
            <v>2</v>
          </cell>
          <cell r="AA10">
            <v>2</v>
          </cell>
          <cell r="AB10">
            <v>2</v>
          </cell>
          <cell r="AC10">
            <v>2</v>
          </cell>
          <cell r="AD10">
            <v>2</v>
          </cell>
          <cell r="AE10">
            <v>2</v>
          </cell>
          <cell r="AF10">
            <v>2</v>
          </cell>
          <cell r="AG10">
            <v>2</v>
          </cell>
          <cell r="AH10">
            <v>2</v>
          </cell>
        </row>
        <row r="11">
          <cell r="C11" t="str">
            <v>Level 6 - Sr. Associate</v>
          </cell>
          <cell r="D11">
            <v>46000</v>
          </cell>
          <cell r="T11">
            <v>3</v>
          </cell>
          <cell r="U11">
            <v>3</v>
          </cell>
          <cell r="V11">
            <v>3</v>
          </cell>
          <cell r="W11">
            <v>3</v>
          </cell>
          <cell r="X11">
            <v>3</v>
          </cell>
          <cell r="Y11">
            <v>3</v>
          </cell>
          <cell r="Z11">
            <v>3</v>
          </cell>
          <cell r="AA11">
            <v>3</v>
          </cell>
          <cell r="AB11">
            <v>3</v>
          </cell>
          <cell r="AC11">
            <v>3</v>
          </cell>
          <cell r="AD11">
            <v>3</v>
          </cell>
          <cell r="AE11">
            <v>3</v>
          </cell>
          <cell r="AF11">
            <v>3</v>
          </cell>
          <cell r="AG11">
            <v>3</v>
          </cell>
          <cell r="AH11">
            <v>3</v>
          </cell>
        </row>
        <row r="12">
          <cell r="C12" t="str">
            <v>Level 7 - Associate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12</v>
          </cell>
          <cell r="U13">
            <v>12</v>
          </cell>
          <cell r="V13">
            <v>12</v>
          </cell>
          <cell r="W13">
            <v>12</v>
          </cell>
          <cell r="X13">
            <v>12</v>
          </cell>
          <cell r="Y13">
            <v>11</v>
          </cell>
          <cell r="Z13">
            <v>11</v>
          </cell>
          <cell r="AA13">
            <v>11</v>
          </cell>
          <cell r="AB13">
            <v>11</v>
          </cell>
          <cell r="AC13">
            <v>11</v>
          </cell>
          <cell r="AD13">
            <v>11</v>
          </cell>
          <cell r="AE13">
            <v>11</v>
          </cell>
          <cell r="AF13">
            <v>11</v>
          </cell>
          <cell r="AG13">
            <v>11</v>
          </cell>
          <cell r="AH13">
            <v>11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379750</v>
          </cell>
          <cell r="X17">
            <v>379750</v>
          </cell>
          <cell r="Y17">
            <v>350175</v>
          </cell>
          <cell r="Z17">
            <v>350175</v>
          </cell>
          <cell r="AA17">
            <v>350175</v>
          </cell>
          <cell r="AB17">
            <v>350175</v>
          </cell>
          <cell r="AC17">
            <v>1400700</v>
          </cell>
          <cell r="AD17">
            <v>367683.75</v>
          </cell>
          <cell r="AE17">
            <v>367683.75</v>
          </cell>
          <cell r="AF17">
            <v>367683.75</v>
          </cell>
          <cell r="AG17">
            <v>367683.75</v>
          </cell>
          <cell r="AH17">
            <v>1470735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0.31</v>
          </cell>
          <cell r="V19">
            <v>0</v>
          </cell>
          <cell r="W19">
            <v>117722.5</v>
          </cell>
          <cell r="X19">
            <v>117722.5</v>
          </cell>
          <cell r="Y19">
            <v>108554.25</v>
          </cell>
          <cell r="Z19">
            <v>108554.25</v>
          </cell>
          <cell r="AA19">
            <v>108554.25</v>
          </cell>
          <cell r="AB19">
            <v>108554.25</v>
          </cell>
          <cell r="AC19">
            <v>434217</v>
          </cell>
          <cell r="AD19">
            <v>113981.96249999999</v>
          </cell>
          <cell r="AE19">
            <v>113981.96249999999</v>
          </cell>
          <cell r="AF19">
            <v>113981.96249999999</v>
          </cell>
          <cell r="AG19">
            <v>113981.96249999999</v>
          </cell>
          <cell r="AH19">
            <v>455927.85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45570</v>
          </cell>
          <cell r="X20">
            <v>45570</v>
          </cell>
          <cell r="Y20">
            <v>42021</v>
          </cell>
          <cell r="Z20">
            <v>42021</v>
          </cell>
          <cell r="AA20">
            <v>42021</v>
          </cell>
          <cell r="AB20">
            <v>42021</v>
          </cell>
          <cell r="AC20">
            <v>168084</v>
          </cell>
          <cell r="AD20">
            <v>44122.049999999996</v>
          </cell>
          <cell r="AE20">
            <v>44122.049999999996</v>
          </cell>
          <cell r="AF20">
            <v>44122.049999999996</v>
          </cell>
          <cell r="AG20">
            <v>44122.049999999996</v>
          </cell>
          <cell r="AH20">
            <v>176488.19999999998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543042.5</v>
          </cell>
          <cell r="X21">
            <v>543042.5</v>
          </cell>
          <cell r="Y21">
            <v>500750.25</v>
          </cell>
          <cell r="Z21">
            <v>500750.25</v>
          </cell>
          <cell r="AA21">
            <v>500750.25</v>
          </cell>
          <cell r="AB21">
            <v>500750.25</v>
          </cell>
          <cell r="AC21">
            <v>2003001</v>
          </cell>
          <cell r="AD21">
            <v>525787.76250000007</v>
          </cell>
          <cell r="AE21">
            <v>525787.76250000007</v>
          </cell>
          <cell r="AF21">
            <v>525787.76250000007</v>
          </cell>
          <cell r="AG21">
            <v>525787.76250000007</v>
          </cell>
          <cell r="AH21">
            <v>2103151.0500000003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24000</v>
          </cell>
          <cell r="X23">
            <v>24000</v>
          </cell>
          <cell r="Y23">
            <v>22000</v>
          </cell>
          <cell r="Z23">
            <v>22000</v>
          </cell>
          <cell r="AA23">
            <v>22000</v>
          </cell>
          <cell r="AB23">
            <v>22000</v>
          </cell>
          <cell r="AC23">
            <v>88000</v>
          </cell>
          <cell r="AD23">
            <v>22000</v>
          </cell>
          <cell r="AE23">
            <v>22000</v>
          </cell>
          <cell r="AF23">
            <v>22000</v>
          </cell>
          <cell r="AG23">
            <v>22000</v>
          </cell>
          <cell r="AH23">
            <v>88000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2400</v>
          </cell>
          <cell r="X24">
            <v>2400</v>
          </cell>
          <cell r="Y24">
            <v>2200</v>
          </cell>
          <cell r="Z24">
            <v>2200</v>
          </cell>
          <cell r="AA24">
            <v>2200</v>
          </cell>
          <cell r="AB24">
            <v>2200</v>
          </cell>
          <cell r="AC24">
            <v>8800</v>
          </cell>
          <cell r="AD24">
            <v>22000</v>
          </cell>
          <cell r="AE24">
            <v>22000</v>
          </cell>
          <cell r="AF24">
            <v>22000</v>
          </cell>
          <cell r="AG24">
            <v>22000</v>
          </cell>
          <cell r="AH24">
            <v>88000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2400</v>
          </cell>
          <cell r="X25">
            <v>2400</v>
          </cell>
          <cell r="Y25">
            <v>2200</v>
          </cell>
          <cell r="Z25">
            <v>2200</v>
          </cell>
          <cell r="AA25">
            <v>2200</v>
          </cell>
          <cell r="AB25">
            <v>2200</v>
          </cell>
          <cell r="AC25">
            <v>8800</v>
          </cell>
          <cell r="AD25">
            <v>2200</v>
          </cell>
          <cell r="AE25">
            <v>2200</v>
          </cell>
          <cell r="AF25">
            <v>2200</v>
          </cell>
          <cell r="AG25">
            <v>2200</v>
          </cell>
          <cell r="AH25">
            <v>8800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2400</v>
          </cell>
          <cell r="X26">
            <v>2400</v>
          </cell>
          <cell r="Y26">
            <v>2200</v>
          </cell>
          <cell r="Z26">
            <v>2200</v>
          </cell>
          <cell r="AA26">
            <v>2200</v>
          </cell>
          <cell r="AB26">
            <v>2200</v>
          </cell>
          <cell r="AC26">
            <v>8800</v>
          </cell>
          <cell r="AD26">
            <v>2200</v>
          </cell>
          <cell r="AE26">
            <v>2200</v>
          </cell>
          <cell r="AF26">
            <v>2200</v>
          </cell>
          <cell r="AG26">
            <v>2200</v>
          </cell>
          <cell r="AH26">
            <v>8800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1200</v>
          </cell>
          <cell r="X27">
            <v>1200</v>
          </cell>
          <cell r="Y27">
            <v>1100</v>
          </cell>
          <cell r="Z27">
            <v>1100</v>
          </cell>
          <cell r="AA27">
            <v>1100</v>
          </cell>
          <cell r="AB27">
            <v>1100</v>
          </cell>
          <cell r="AC27">
            <v>4400</v>
          </cell>
          <cell r="AD27">
            <v>1100</v>
          </cell>
          <cell r="AE27">
            <v>1100</v>
          </cell>
          <cell r="AF27">
            <v>1100</v>
          </cell>
          <cell r="AG27">
            <v>1100</v>
          </cell>
          <cell r="AH27">
            <v>4400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32400</v>
          </cell>
          <cell r="X28">
            <v>32400</v>
          </cell>
          <cell r="Y28">
            <v>29700</v>
          </cell>
          <cell r="Z28">
            <v>29700</v>
          </cell>
          <cell r="AA28">
            <v>29700</v>
          </cell>
          <cell r="AB28">
            <v>29700</v>
          </cell>
          <cell r="AC28">
            <v>118800</v>
          </cell>
          <cell r="AD28">
            <v>49500</v>
          </cell>
          <cell r="AE28">
            <v>49500</v>
          </cell>
          <cell r="AF28">
            <v>49500</v>
          </cell>
          <cell r="AG28">
            <v>49500</v>
          </cell>
          <cell r="AH28">
            <v>198000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1000</v>
          </cell>
          <cell r="X30">
            <v>1000</v>
          </cell>
          <cell r="Y30">
            <v>1000</v>
          </cell>
          <cell r="Z30">
            <v>1000</v>
          </cell>
          <cell r="AA30">
            <v>1000</v>
          </cell>
          <cell r="AB30">
            <v>1000</v>
          </cell>
          <cell r="AC30">
            <v>4000</v>
          </cell>
          <cell r="AD30">
            <v>1000</v>
          </cell>
          <cell r="AE30">
            <v>1000</v>
          </cell>
          <cell r="AF30">
            <v>1000</v>
          </cell>
          <cell r="AG30">
            <v>1000</v>
          </cell>
          <cell r="AH30">
            <v>4000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400000</v>
          </cell>
          <cell r="Z31">
            <v>400000</v>
          </cell>
          <cell r="AA31">
            <v>400000</v>
          </cell>
          <cell r="AB31">
            <v>400000</v>
          </cell>
          <cell r="AC31">
            <v>1600000</v>
          </cell>
          <cell r="AD31">
            <v>400000</v>
          </cell>
          <cell r="AE31">
            <v>400000</v>
          </cell>
          <cell r="AF31">
            <v>400000</v>
          </cell>
          <cell r="AG31">
            <v>400000</v>
          </cell>
          <cell r="AH31">
            <v>1600000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Public Relations</v>
          </cell>
          <cell r="C39" t="str">
            <v>Public Relations</v>
          </cell>
          <cell r="T39">
            <v>0</v>
          </cell>
          <cell r="U39">
            <v>0</v>
          </cell>
          <cell r="V39">
            <v>0</v>
          </cell>
          <cell r="W39">
            <v>75901</v>
          </cell>
          <cell r="X39">
            <v>75901</v>
          </cell>
          <cell r="Y39">
            <v>75901</v>
          </cell>
          <cell r="Z39">
            <v>75901</v>
          </cell>
          <cell r="AA39">
            <v>75901</v>
          </cell>
          <cell r="AB39">
            <v>75901</v>
          </cell>
          <cell r="AC39">
            <v>303604</v>
          </cell>
          <cell r="AD39">
            <v>75901</v>
          </cell>
          <cell r="AE39">
            <v>75901</v>
          </cell>
          <cell r="AF39">
            <v>75901</v>
          </cell>
          <cell r="AG39">
            <v>75901</v>
          </cell>
          <cell r="AH39">
            <v>303604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75901</v>
          </cell>
          <cell r="X41">
            <v>75901</v>
          </cell>
          <cell r="Y41">
            <v>75901</v>
          </cell>
          <cell r="Z41">
            <v>75901</v>
          </cell>
          <cell r="AA41">
            <v>75901</v>
          </cell>
          <cell r="AB41">
            <v>75901</v>
          </cell>
          <cell r="AC41">
            <v>303604</v>
          </cell>
          <cell r="AD41">
            <v>75901</v>
          </cell>
          <cell r="AE41">
            <v>75901</v>
          </cell>
          <cell r="AF41">
            <v>75901</v>
          </cell>
          <cell r="AG41">
            <v>75901</v>
          </cell>
          <cell r="AH41">
            <v>303604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1500</v>
          </cell>
          <cell r="X44">
            <v>1500</v>
          </cell>
          <cell r="Y44">
            <v>1500</v>
          </cell>
          <cell r="Z44">
            <v>1500</v>
          </cell>
          <cell r="AA44">
            <v>1500</v>
          </cell>
          <cell r="AB44">
            <v>1500</v>
          </cell>
          <cell r="AC44">
            <v>6000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2750</v>
          </cell>
          <cell r="X46">
            <v>2750</v>
          </cell>
          <cell r="Y46">
            <v>2750</v>
          </cell>
          <cell r="Z46">
            <v>2750</v>
          </cell>
          <cell r="AA46">
            <v>2750</v>
          </cell>
          <cell r="AB46">
            <v>2750</v>
          </cell>
          <cell r="AC46">
            <v>11000</v>
          </cell>
          <cell r="AD46">
            <v>2750</v>
          </cell>
          <cell r="AE46">
            <v>2750</v>
          </cell>
          <cell r="AF46">
            <v>2750</v>
          </cell>
          <cell r="AG46">
            <v>2750</v>
          </cell>
          <cell r="AH46">
            <v>11000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600</v>
          </cell>
          <cell r="X47">
            <v>600</v>
          </cell>
          <cell r="Y47">
            <v>600</v>
          </cell>
          <cell r="Z47">
            <v>600</v>
          </cell>
          <cell r="AA47">
            <v>600</v>
          </cell>
          <cell r="AB47">
            <v>600</v>
          </cell>
          <cell r="AC47">
            <v>2400</v>
          </cell>
          <cell r="AD47">
            <v>600</v>
          </cell>
          <cell r="AE47">
            <v>600</v>
          </cell>
          <cell r="AF47">
            <v>600</v>
          </cell>
          <cell r="AG47">
            <v>600</v>
          </cell>
          <cell r="AH47">
            <v>2400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1000</v>
          </cell>
          <cell r="X48">
            <v>1000</v>
          </cell>
          <cell r="Y48">
            <v>1000</v>
          </cell>
          <cell r="Z48">
            <v>1000</v>
          </cell>
          <cell r="AA48">
            <v>1000</v>
          </cell>
          <cell r="AB48">
            <v>1000</v>
          </cell>
          <cell r="AC48">
            <v>4000</v>
          </cell>
          <cell r="AD48">
            <v>1000</v>
          </cell>
          <cell r="AE48">
            <v>1000</v>
          </cell>
          <cell r="AF48">
            <v>1000</v>
          </cell>
          <cell r="AG48">
            <v>1000</v>
          </cell>
          <cell r="AH48">
            <v>4000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4350</v>
          </cell>
          <cell r="X50">
            <v>4350</v>
          </cell>
          <cell r="Y50">
            <v>4350</v>
          </cell>
          <cell r="Z50">
            <v>4350</v>
          </cell>
          <cell r="AA50">
            <v>4350</v>
          </cell>
          <cell r="AB50">
            <v>4350</v>
          </cell>
          <cell r="AC50">
            <v>17400</v>
          </cell>
          <cell r="AD50">
            <v>4350</v>
          </cell>
          <cell r="AE50">
            <v>4350</v>
          </cell>
          <cell r="AF50">
            <v>4350</v>
          </cell>
          <cell r="AG50">
            <v>4350</v>
          </cell>
          <cell r="AH50">
            <v>17400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20000</v>
          </cell>
          <cell r="X55">
            <v>20000</v>
          </cell>
          <cell r="Y55">
            <v>20000</v>
          </cell>
          <cell r="Z55">
            <v>20000</v>
          </cell>
          <cell r="AA55">
            <v>20000</v>
          </cell>
          <cell r="AB55">
            <v>20000</v>
          </cell>
          <cell r="AC55">
            <v>80000</v>
          </cell>
          <cell r="AD55">
            <v>20000</v>
          </cell>
          <cell r="AE55">
            <v>20000</v>
          </cell>
          <cell r="AF55">
            <v>20000</v>
          </cell>
          <cell r="AG55">
            <v>20000</v>
          </cell>
          <cell r="AH55">
            <v>80000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20000</v>
          </cell>
          <cell r="X56">
            <v>20000</v>
          </cell>
          <cell r="Y56">
            <v>20000</v>
          </cell>
          <cell r="Z56">
            <v>20000</v>
          </cell>
          <cell r="AA56">
            <v>20000</v>
          </cell>
          <cell r="AB56">
            <v>20000</v>
          </cell>
          <cell r="AC56">
            <v>80000</v>
          </cell>
          <cell r="AD56">
            <v>20000</v>
          </cell>
          <cell r="AE56">
            <v>20000</v>
          </cell>
          <cell r="AF56">
            <v>20000</v>
          </cell>
          <cell r="AG56">
            <v>20000</v>
          </cell>
          <cell r="AH56">
            <v>80000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678193.5</v>
          </cell>
          <cell r="X59">
            <v>678193.5</v>
          </cell>
          <cell r="Y59">
            <v>1033201.25</v>
          </cell>
          <cell r="Z59">
            <v>1033201.25</v>
          </cell>
          <cell r="AA59">
            <v>1033201.25</v>
          </cell>
          <cell r="AB59">
            <v>1033201.25</v>
          </cell>
          <cell r="AC59">
            <v>4132805</v>
          </cell>
          <cell r="AD59">
            <v>1076538.7625000002</v>
          </cell>
          <cell r="AE59">
            <v>1076538.7625000002</v>
          </cell>
          <cell r="AF59">
            <v>1076538.7625000002</v>
          </cell>
          <cell r="AG59">
            <v>1076538.7625000002</v>
          </cell>
          <cell r="AH59">
            <v>4306155.0500000007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135000</v>
          </cell>
          <cell r="X63">
            <v>135000</v>
          </cell>
          <cell r="Y63">
            <v>79000</v>
          </cell>
          <cell r="Z63">
            <v>0</v>
          </cell>
          <cell r="AA63">
            <v>109000</v>
          </cell>
          <cell r="AB63">
            <v>213000</v>
          </cell>
          <cell r="AC63">
            <v>401000</v>
          </cell>
          <cell r="AD63">
            <v>200000</v>
          </cell>
          <cell r="AE63">
            <v>400000</v>
          </cell>
          <cell r="AF63">
            <v>600000</v>
          </cell>
          <cell r="AG63">
            <v>800000</v>
          </cell>
          <cell r="AH63">
            <v>2000000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135000</v>
          </cell>
          <cell r="X65">
            <v>135000</v>
          </cell>
          <cell r="Y65">
            <v>79000</v>
          </cell>
          <cell r="Z65">
            <v>0</v>
          </cell>
          <cell r="AA65">
            <v>109000</v>
          </cell>
          <cell r="AB65">
            <v>213000</v>
          </cell>
          <cell r="AC65">
            <v>401000</v>
          </cell>
          <cell r="AD65">
            <v>200000</v>
          </cell>
          <cell r="AE65">
            <v>400000</v>
          </cell>
          <cell r="AF65">
            <v>600000</v>
          </cell>
          <cell r="AG65">
            <v>800000</v>
          </cell>
          <cell r="AH65">
            <v>2000000</v>
          </cell>
        </row>
        <row r="67">
          <cell r="A67" t="str">
            <v>Total Employees</v>
          </cell>
          <cell r="T67">
            <v>12</v>
          </cell>
          <cell r="U67">
            <v>12</v>
          </cell>
          <cell r="V67">
            <v>12</v>
          </cell>
          <cell r="W67">
            <v>12</v>
          </cell>
          <cell r="X67">
            <v>12</v>
          </cell>
          <cell r="Y67">
            <v>11</v>
          </cell>
          <cell r="Z67">
            <v>11</v>
          </cell>
          <cell r="AA67">
            <v>11</v>
          </cell>
          <cell r="AB67">
            <v>11</v>
          </cell>
          <cell r="AC67">
            <v>11</v>
          </cell>
          <cell r="AD67">
            <v>11</v>
          </cell>
          <cell r="AE67">
            <v>11</v>
          </cell>
          <cell r="AF67">
            <v>11</v>
          </cell>
          <cell r="AG67">
            <v>11</v>
          </cell>
          <cell r="AH67">
            <v>11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543042.5</v>
          </cell>
          <cell r="X68">
            <v>543042.5</v>
          </cell>
          <cell r="Y68">
            <v>500750.25</v>
          </cell>
          <cell r="Z68">
            <v>500750.25</v>
          </cell>
          <cell r="AA68">
            <v>500750.25</v>
          </cell>
          <cell r="AB68">
            <v>500750.25</v>
          </cell>
          <cell r="AC68">
            <v>2003001</v>
          </cell>
          <cell r="AD68">
            <v>525787.76250000007</v>
          </cell>
          <cell r="AE68">
            <v>525787.76250000007</v>
          </cell>
          <cell r="AF68">
            <v>525787.76250000007</v>
          </cell>
          <cell r="AG68">
            <v>525787.76250000007</v>
          </cell>
          <cell r="AH68">
            <v>2103151.0500000003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135151</v>
          </cell>
          <cell r="X69">
            <v>135151</v>
          </cell>
          <cell r="Y69">
            <v>532451</v>
          </cell>
          <cell r="Z69">
            <v>532451</v>
          </cell>
          <cell r="AA69">
            <v>532451</v>
          </cell>
          <cell r="AB69">
            <v>532451</v>
          </cell>
          <cell r="AC69">
            <v>2129804</v>
          </cell>
          <cell r="AD69">
            <v>550751.00000000012</v>
          </cell>
          <cell r="AE69">
            <v>550751.00000000012</v>
          </cell>
          <cell r="AF69">
            <v>550751.00000000012</v>
          </cell>
          <cell r="AG69">
            <v>550751.00000000012</v>
          </cell>
          <cell r="AH69">
            <v>2203004.0000000005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135000</v>
          </cell>
          <cell r="X70">
            <v>135000</v>
          </cell>
          <cell r="Y70">
            <v>79000</v>
          </cell>
          <cell r="Z70">
            <v>0</v>
          </cell>
          <cell r="AA70">
            <v>109000</v>
          </cell>
          <cell r="AB70">
            <v>213000</v>
          </cell>
          <cell r="AC70">
            <v>401000</v>
          </cell>
          <cell r="AD70">
            <v>200000</v>
          </cell>
          <cell r="AE70">
            <v>400000</v>
          </cell>
          <cell r="AF70">
            <v>600000</v>
          </cell>
          <cell r="AG70">
            <v>800000</v>
          </cell>
          <cell r="AH70">
            <v>2000000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813193.5</v>
          </cell>
          <cell r="X71">
            <v>813193.5</v>
          </cell>
          <cell r="Y71">
            <v>1112201.25</v>
          </cell>
          <cell r="Z71">
            <v>1033201.25</v>
          </cell>
          <cell r="AA71">
            <v>1142201.25</v>
          </cell>
          <cell r="AB71">
            <v>1246201.25</v>
          </cell>
          <cell r="AC71">
            <v>4533805</v>
          </cell>
          <cell r="AD71">
            <v>1276538.7625000002</v>
          </cell>
          <cell r="AE71">
            <v>1476538.7625000002</v>
          </cell>
          <cell r="AF71">
            <v>1676538.7625000002</v>
          </cell>
          <cell r="AG71">
            <v>1876538.7625000002</v>
          </cell>
          <cell r="AH71">
            <v>6306155.0500000007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-1</v>
          </cell>
          <cell r="Z80">
            <v>0</v>
          </cell>
          <cell r="AA80">
            <v>0</v>
          </cell>
          <cell r="AB80">
            <v>0</v>
          </cell>
          <cell r="AC80">
            <v>-1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-1</v>
          </cell>
          <cell r="Z86">
            <v>0</v>
          </cell>
          <cell r="AA86">
            <v>0</v>
          </cell>
          <cell r="AB86">
            <v>0</v>
          </cell>
          <cell r="AC86">
            <v>-1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-1</v>
          </cell>
          <cell r="Z91">
            <v>0</v>
          </cell>
          <cell r="AA91">
            <v>0</v>
          </cell>
          <cell r="AB91">
            <v>0</v>
          </cell>
          <cell r="AC91">
            <v>-1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-1</v>
          </cell>
          <cell r="Z97">
            <v>0</v>
          </cell>
          <cell r="AA97">
            <v>0</v>
          </cell>
          <cell r="AB97">
            <v>0</v>
          </cell>
          <cell r="AC97">
            <v>-1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4</v>
          </cell>
          <cell r="X124">
            <v>4</v>
          </cell>
          <cell r="Y124">
            <v>4</v>
          </cell>
          <cell r="Z124">
            <v>4</v>
          </cell>
          <cell r="AA124">
            <v>4</v>
          </cell>
          <cell r="AB124">
            <v>4</v>
          </cell>
          <cell r="AC124">
            <v>4</v>
          </cell>
          <cell r="AD124">
            <v>4</v>
          </cell>
          <cell r="AE124">
            <v>4</v>
          </cell>
          <cell r="AF124">
            <v>4</v>
          </cell>
          <cell r="AG124">
            <v>4</v>
          </cell>
          <cell r="AH124">
            <v>4</v>
          </cell>
        </row>
        <row r="125">
          <cell r="B125" t="str">
            <v>Number of Employees that Travel</v>
          </cell>
          <cell r="D125">
            <v>0.5</v>
          </cell>
          <cell r="V125">
            <v>6</v>
          </cell>
          <cell r="W125">
            <v>6</v>
          </cell>
          <cell r="X125">
            <v>6</v>
          </cell>
          <cell r="Y125">
            <v>5.5</v>
          </cell>
          <cell r="Z125">
            <v>5.5</v>
          </cell>
          <cell r="AA125">
            <v>5.5</v>
          </cell>
          <cell r="AB125">
            <v>5.5</v>
          </cell>
          <cell r="AC125">
            <v>5.5</v>
          </cell>
          <cell r="AD125">
            <v>5.5</v>
          </cell>
          <cell r="AE125">
            <v>5.5</v>
          </cell>
          <cell r="AF125">
            <v>5.5</v>
          </cell>
          <cell r="AG125">
            <v>5.5</v>
          </cell>
          <cell r="AH125">
            <v>5.5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24</v>
          </cell>
          <cell r="X126">
            <v>24</v>
          </cell>
          <cell r="Y126">
            <v>22</v>
          </cell>
          <cell r="Z126">
            <v>22</v>
          </cell>
          <cell r="AA126">
            <v>22</v>
          </cell>
          <cell r="AB126">
            <v>22</v>
          </cell>
          <cell r="AC126">
            <v>22</v>
          </cell>
          <cell r="AD126">
            <v>22</v>
          </cell>
          <cell r="AE126">
            <v>22</v>
          </cell>
          <cell r="AF126">
            <v>22</v>
          </cell>
          <cell r="AG126">
            <v>22</v>
          </cell>
          <cell r="AH126">
            <v>22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100</v>
          </cell>
          <cell r="W128">
            <v>100</v>
          </cell>
          <cell r="X128">
            <v>300</v>
          </cell>
          <cell r="Y128">
            <v>100</v>
          </cell>
          <cell r="Z128">
            <v>100</v>
          </cell>
          <cell r="AA128">
            <v>100</v>
          </cell>
          <cell r="AB128">
            <v>100</v>
          </cell>
          <cell r="AC128">
            <v>100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1350</v>
          </cell>
          <cell r="W132">
            <v>1350</v>
          </cell>
          <cell r="X132">
            <v>1550</v>
          </cell>
          <cell r="Y132">
            <v>1350</v>
          </cell>
          <cell r="Z132">
            <v>1350</v>
          </cell>
          <cell r="AA132">
            <v>1350</v>
          </cell>
          <cell r="AB132">
            <v>1350</v>
          </cell>
          <cell r="AC132">
            <v>1350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24000</v>
          </cell>
          <cell r="X133">
            <v>24000</v>
          </cell>
          <cell r="Y133">
            <v>22000</v>
          </cell>
          <cell r="Z133">
            <v>22000</v>
          </cell>
          <cell r="AA133">
            <v>22000</v>
          </cell>
          <cell r="AB133">
            <v>22000</v>
          </cell>
          <cell r="AC133">
            <v>88000</v>
          </cell>
          <cell r="AD133">
            <v>22000</v>
          </cell>
          <cell r="AE133">
            <v>22000</v>
          </cell>
          <cell r="AF133">
            <v>22000</v>
          </cell>
          <cell r="AG133">
            <v>22000</v>
          </cell>
          <cell r="AH133">
            <v>88000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2400</v>
          </cell>
          <cell r="X134">
            <v>2400</v>
          </cell>
          <cell r="Y134">
            <v>2200</v>
          </cell>
          <cell r="Z134">
            <v>2200</v>
          </cell>
          <cell r="AA134">
            <v>2200</v>
          </cell>
          <cell r="AB134">
            <v>2200</v>
          </cell>
          <cell r="AC134">
            <v>8800</v>
          </cell>
          <cell r="AD134">
            <v>22000</v>
          </cell>
          <cell r="AE134">
            <v>22000</v>
          </cell>
          <cell r="AF134">
            <v>22000</v>
          </cell>
          <cell r="AG134">
            <v>22000</v>
          </cell>
          <cell r="AH134">
            <v>88000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2400</v>
          </cell>
          <cell r="X135">
            <v>2400</v>
          </cell>
          <cell r="Y135">
            <v>2200</v>
          </cell>
          <cell r="Z135">
            <v>2200</v>
          </cell>
          <cell r="AA135">
            <v>2200</v>
          </cell>
          <cell r="AB135">
            <v>2200</v>
          </cell>
          <cell r="AC135">
            <v>8800</v>
          </cell>
          <cell r="AD135">
            <v>2200</v>
          </cell>
          <cell r="AE135">
            <v>2200</v>
          </cell>
          <cell r="AF135">
            <v>2200</v>
          </cell>
          <cell r="AG135">
            <v>2200</v>
          </cell>
          <cell r="AH135">
            <v>8800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2400</v>
          </cell>
          <cell r="X136">
            <v>2400</v>
          </cell>
          <cell r="Y136">
            <v>2200</v>
          </cell>
          <cell r="Z136">
            <v>2200</v>
          </cell>
          <cell r="AA136">
            <v>2200</v>
          </cell>
          <cell r="AB136">
            <v>2200</v>
          </cell>
          <cell r="AC136">
            <v>8800</v>
          </cell>
          <cell r="AD136">
            <v>2200</v>
          </cell>
          <cell r="AE136">
            <v>2200</v>
          </cell>
          <cell r="AF136">
            <v>2200</v>
          </cell>
          <cell r="AG136">
            <v>2200</v>
          </cell>
          <cell r="AH136">
            <v>8800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1200</v>
          </cell>
          <cell r="X137">
            <v>1200</v>
          </cell>
          <cell r="Y137">
            <v>1100</v>
          </cell>
          <cell r="Z137">
            <v>1100</v>
          </cell>
          <cell r="AA137">
            <v>1100</v>
          </cell>
          <cell r="AB137">
            <v>1100</v>
          </cell>
          <cell r="AC137">
            <v>4400</v>
          </cell>
          <cell r="AD137">
            <v>1100</v>
          </cell>
          <cell r="AE137">
            <v>1100</v>
          </cell>
          <cell r="AF137">
            <v>1100</v>
          </cell>
          <cell r="AG137">
            <v>1100</v>
          </cell>
          <cell r="AH137">
            <v>4400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32400</v>
          </cell>
          <cell r="X138">
            <v>32400</v>
          </cell>
          <cell r="Y138">
            <v>29700</v>
          </cell>
          <cell r="Z138">
            <v>29700</v>
          </cell>
          <cell r="AA138">
            <v>29700</v>
          </cell>
          <cell r="AB138">
            <v>29700</v>
          </cell>
          <cell r="AC138">
            <v>118800</v>
          </cell>
          <cell r="AD138">
            <v>49500</v>
          </cell>
          <cell r="AE138">
            <v>49500</v>
          </cell>
          <cell r="AF138">
            <v>49500</v>
          </cell>
          <cell r="AG138">
            <v>49500</v>
          </cell>
          <cell r="AH138">
            <v>198000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V145">
            <v>0</v>
          </cell>
          <cell r="W145">
            <v>1000</v>
          </cell>
          <cell r="X145">
            <v>1000</v>
          </cell>
          <cell r="Y145">
            <v>1000</v>
          </cell>
          <cell r="Z145">
            <v>1000</v>
          </cell>
          <cell r="AA145">
            <v>1000</v>
          </cell>
          <cell r="AB145">
            <v>1000</v>
          </cell>
          <cell r="AC145">
            <v>4000</v>
          </cell>
          <cell r="AD145">
            <v>1000</v>
          </cell>
          <cell r="AE145">
            <v>1000</v>
          </cell>
          <cell r="AF145">
            <v>1000</v>
          </cell>
          <cell r="AG145">
            <v>1000</v>
          </cell>
          <cell r="AH145">
            <v>4000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1000</v>
          </cell>
          <cell r="X146">
            <v>1000</v>
          </cell>
          <cell r="Y146">
            <v>1000</v>
          </cell>
          <cell r="Z146">
            <v>1000</v>
          </cell>
          <cell r="AA146">
            <v>1000</v>
          </cell>
          <cell r="AB146">
            <v>1000</v>
          </cell>
          <cell r="AC146">
            <v>4000</v>
          </cell>
          <cell r="AD146">
            <v>1000</v>
          </cell>
          <cell r="AE146">
            <v>1000</v>
          </cell>
          <cell r="AF146">
            <v>1000</v>
          </cell>
          <cell r="AG146">
            <v>1000</v>
          </cell>
          <cell r="AH146">
            <v>4000</v>
          </cell>
        </row>
        <row r="148">
          <cell r="A148" t="str">
            <v>Professional Services</v>
          </cell>
        </row>
        <row r="149"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</row>
        <row r="150"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</row>
        <row r="152">
          <cell r="T152">
            <v>0</v>
          </cell>
          <cell r="U152">
            <v>0</v>
          </cell>
          <cell r="W152">
            <v>0</v>
          </cell>
          <cell r="X152">
            <v>0</v>
          </cell>
          <cell r="Y152">
            <v>400000</v>
          </cell>
          <cell r="Z152">
            <v>400000</v>
          </cell>
          <cell r="AA152">
            <v>400000</v>
          </cell>
          <cell r="AB152">
            <v>400000</v>
          </cell>
          <cell r="AC152">
            <v>1600000</v>
          </cell>
          <cell r="AD152">
            <v>400000</v>
          </cell>
          <cell r="AE152">
            <v>400000</v>
          </cell>
          <cell r="AF152">
            <v>400000</v>
          </cell>
          <cell r="AG152">
            <v>400000</v>
          </cell>
          <cell r="AH152">
            <v>1600000</v>
          </cell>
        </row>
        <row r="153">
          <cell r="A153" t="str">
            <v>Total Professional Services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400000</v>
          </cell>
          <cell r="Z153">
            <v>400000</v>
          </cell>
          <cell r="AA153">
            <v>400000</v>
          </cell>
          <cell r="AB153">
            <v>400000</v>
          </cell>
          <cell r="AC153">
            <v>1600000</v>
          </cell>
          <cell r="AD153">
            <v>400000</v>
          </cell>
          <cell r="AE153">
            <v>400000</v>
          </cell>
          <cell r="AF153">
            <v>400000</v>
          </cell>
          <cell r="AG153">
            <v>400000</v>
          </cell>
          <cell r="AH153">
            <v>1600000</v>
          </cell>
        </row>
        <row r="155">
          <cell r="A155" t="str">
            <v>Marketing</v>
          </cell>
        </row>
        <row r="156">
          <cell r="B156" t="str">
            <v>PRFirm</v>
          </cell>
          <cell r="W156">
            <v>49500</v>
          </cell>
          <cell r="X156">
            <v>49500</v>
          </cell>
          <cell r="Y156">
            <v>49500</v>
          </cell>
          <cell r="Z156">
            <v>49500</v>
          </cell>
          <cell r="AA156">
            <v>49500</v>
          </cell>
          <cell r="AB156">
            <v>49500</v>
          </cell>
          <cell r="AC156">
            <v>198000</v>
          </cell>
          <cell r="AD156">
            <v>49500</v>
          </cell>
          <cell r="AE156">
            <v>49500</v>
          </cell>
          <cell r="AF156">
            <v>49500</v>
          </cell>
          <cell r="AG156">
            <v>49500</v>
          </cell>
        </row>
        <row r="157">
          <cell r="B157" t="str">
            <v>Business Wire</v>
          </cell>
          <cell r="W157">
            <v>21400</v>
          </cell>
          <cell r="X157">
            <v>21400</v>
          </cell>
          <cell r="Y157">
            <v>21400</v>
          </cell>
          <cell r="Z157">
            <v>21400</v>
          </cell>
          <cell r="AA157">
            <v>21400</v>
          </cell>
          <cell r="AB157">
            <v>21400</v>
          </cell>
          <cell r="AC157">
            <v>85600</v>
          </cell>
          <cell r="AD157">
            <v>21400</v>
          </cell>
          <cell r="AE157">
            <v>21400</v>
          </cell>
          <cell r="AF157">
            <v>21400</v>
          </cell>
          <cell r="AG157">
            <v>21400</v>
          </cell>
        </row>
        <row r="158">
          <cell r="B158" t="str">
            <v>Shareholder.com</v>
          </cell>
          <cell r="W158">
            <v>5001</v>
          </cell>
          <cell r="X158">
            <v>5001</v>
          </cell>
          <cell r="Y158">
            <v>5001</v>
          </cell>
          <cell r="Z158">
            <v>5001</v>
          </cell>
          <cell r="AA158">
            <v>5001</v>
          </cell>
          <cell r="AB158">
            <v>5001</v>
          </cell>
          <cell r="AC158">
            <v>20004</v>
          </cell>
          <cell r="AD158">
            <v>5001</v>
          </cell>
          <cell r="AE158">
            <v>5001</v>
          </cell>
          <cell r="AF158">
            <v>5001</v>
          </cell>
          <cell r="AG158">
            <v>5001</v>
          </cell>
        </row>
        <row r="159"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A164" t="str">
            <v>Marketing Total</v>
          </cell>
          <cell r="T164">
            <v>0</v>
          </cell>
          <cell r="U164">
            <v>0</v>
          </cell>
          <cell r="V164">
            <v>0</v>
          </cell>
          <cell r="W164">
            <v>75901</v>
          </cell>
          <cell r="X164">
            <v>75901</v>
          </cell>
          <cell r="Y164">
            <v>75901</v>
          </cell>
          <cell r="Z164">
            <v>75901</v>
          </cell>
          <cell r="AA164">
            <v>75901</v>
          </cell>
          <cell r="AB164">
            <v>75901</v>
          </cell>
          <cell r="AC164">
            <v>303604</v>
          </cell>
          <cell r="AD164">
            <v>75901</v>
          </cell>
          <cell r="AE164">
            <v>75901</v>
          </cell>
          <cell r="AF164">
            <v>75901</v>
          </cell>
          <cell r="AG164">
            <v>75901</v>
          </cell>
          <cell r="AH164">
            <v>0</v>
          </cell>
        </row>
        <row r="166">
          <cell r="A166" t="str">
            <v>Recruiting</v>
          </cell>
        </row>
        <row r="167">
          <cell r="B167" t="str">
            <v>Training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A168" t="str">
            <v>Total Recruiting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70">
          <cell r="A170" t="str">
            <v>Equipment Expense</v>
          </cell>
        </row>
        <row r="171">
          <cell r="B171" t="str">
            <v>Equipment Expense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2">
          <cell r="A172" t="str">
            <v>Total Equipment Expense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Software</v>
          </cell>
        </row>
        <row r="176">
          <cell r="T176">
            <v>0</v>
          </cell>
          <cell r="U176">
            <v>0</v>
          </cell>
          <cell r="W176">
            <v>1500</v>
          </cell>
          <cell r="X176">
            <v>1500</v>
          </cell>
          <cell r="Y176">
            <v>1500</v>
          </cell>
          <cell r="Z176">
            <v>1500</v>
          </cell>
          <cell r="AA176">
            <v>1500</v>
          </cell>
          <cell r="AB176">
            <v>1500</v>
          </cell>
          <cell r="AC176">
            <v>6000</v>
          </cell>
          <cell r="AD176">
            <v>1500</v>
          </cell>
          <cell r="AE176">
            <v>1500</v>
          </cell>
          <cell r="AF176">
            <v>1500</v>
          </cell>
          <cell r="AG176">
            <v>1500</v>
          </cell>
          <cell r="AH176">
            <v>6000</v>
          </cell>
        </row>
        <row r="177">
          <cell r="A177" t="str">
            <v xml:space="preserve">Total Software </v>
          </cell>
          <cell r="V177">
            <v>0</v>
          </cell>
          <cell r="W177">
            <v>1500</v>
          </cell>
          <cell r="X177">
            <v>1500</v>
          </cell>
          <cell r="Y177">
            <v>1500</v>
          </cell>
          <cell r="Z177">
            <v>1500</v>
          </cell>
          <cell r="AA177">
            <v>1500</v>
          </cell>
          <cell r="AB177">
            <v>1500</v>
          </cell>
          <cell r="AC177">
            <v>6000</v>
          </cell>
          <cell r="AH177">
            <v>0</v>
          </cell>
        </row>
        <row r="179">
          <cell r="A179" t="str">
            <v>Communications - Cell Phone, Pager, PDA, Blackberry</v>
          </cell>
        </row>
        <row r="180">
          <cell r="B180" t="str">
            <v>Cell Phone #</v>
          </cell>
          <cell r="T180">
            <v>0</v>
          </cell>
          <cell r="U180">
            <v>0</v>
          </cell>
          <cell r="W180">
            <v>11</v>
          </cell>
          <cell r="X180">
            <v>11</v>
          </cell>
          <cell r="Y180">
            <v>11</v>
          </cell>
          <cell r="Z180">
            <v>11</v>
          </cell>
          <cell r="AA180">
            <v>11</v>
          </cell>
          <cell r="AB180">
            <v>11</v>
          </cell>
          <cell r="AC180">
            <v>11</v>
          </cell>
          <cell r="AD180">
            <v>11</v>
          </cell>
          <cell r="AE180">
            <v>11</v>
          </cell>
          <cell r="AF180">
            <v>11</v>
          </cell>
          <cell r="AG180">
            <v>11</v>
          </cell>
          <cell r="AH180">
            <v>11</v>
          </cell>
        </row>
        <row r="181">
          <cell r="B181" t="str">
            <v>Pager #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B182" t="str">
            <v>Blackberry #</v>
          </cell>
          <cell r="T182">
            <v>0</v>
          </cell>
          <cell r="U182">
            <v>0</v>
          </cell>
          <cell r="W182">
            <v>5</v>
          </cell>
          <cell r="X182">
            <v>5</v>
          </cell>
          <cell r="Y182">
            <v>5</v>
          </cell>
          <cell r="Z182">
            <v>5</v>
          </cell>
          <cell r="AA182">
            <v>5</v>
          </cell>
          <cell r="AB182">
            <v>5</v>
          </cell>
          <cell r="AC182">
            <v>5</v>
          </cell>
          <cell r="AD182">
            <v>5</v>
          </cell>
          <cell r="AE182">
            <v>5</v>
          </cell>
          <cell r="AF182">
            <v>5</v>
          </cell>
          <cell r="AG182">
            <v>5</v>
          </cell>
          <cell r="AH182">
            <v>5</v>
          </cell>
        </row>
        <row r="183">
          <cell r="B183" t="str">
            <v>Cell Phone Cost</v>
          </cell>
          <cell r="D183">
            <v>250</v>
          </cell>
          <cell r="T183">
            <v>0</v>
          </cell>
          <cell r="U183">
            <v>0</v>
          </cell>
          <cell r="V183">
            <v>0</v>
          </cell>
          <cell r="W183">
            <v>2750</v>
          </cell>
          <cell r="X183">
            <v>2750</v>
          </cell>
          <cell r="Y183">
            <v>2750</v>
          </cell>
          <cell r="Z183">
            <v>2750</v>
          </cell>
          <cell r="AA183">
            <v>2750</v>
          </cell>
          <cell r="AB183">
            <v>2750</v>
          </cell>
          <cell r="AC183">
            <v>11000</v>
          </cell>
          <cell r="AD183">
            <v>2750</v>
          </cell>
          <cell r="AE183">
            <v>2750</v>
          </cell>
          <cell r="AF183">
            <v>2750</v>
          </cell>
          <cell r="AG183">
            <v>2750</v>
          </cell>
          <cell r="AH183">
            <v>11000</v>
          </cell>
        </row>
        <row r="184">
          <cell r="B184" t="str">
            <v>Pager Cost</v>
          </cell>
          <cell r="D184">
            <v>50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Cost</v>
          </cell>
          <cell r="D185">
            <v>120</v>
          </cell>
          <cell r="T185">
            <v>0</v>
          </cell>
          <cell r="U185">
            <v>0</v>
          </cell>
          <cell r="V185">
            <v>0</v>
          </cell>
          <cell r="W185">
            <v>600</v>
          </cell>
          <cell r="X185">
            <v>600</v>
          </cell>
          <cell r="Y185">
            <v>600</v>
          </cell>
          <cell r="Z185">
            <v>600</v>
          </cell>
          <cell r="AA185">
            <v>600</v>
          </cell>
          <cell r="AB185">
            <v>600</v>
          </cell>
          <cell r="AC185">
            <v>2400</v>
          </cell>
          <cell r="AD185">
            <v>600</v>
          </cell>
          <cell r="AE185">
            <v>600</v>
          </cell>
          <cell r="AF185">
            <v>600</v>
          </cell>
          <cell r="AG185">
            <v>600</v>
          </cell>
          <cell r="AH185">
            <v>2400</v>
          </cell>
        </row>
        <row r="186">
          <cell r="A186" t="str">
            <v>Total Communications - Cell Phone, Pager, PDA, Blackberry</v>
          </cell>
          <cell r="T186">
            <v>0</v>
          </cell>
          <cell r="U186">
            <v>0</v>
          </cell>
          <cell r="V186">
            <v>0</v>
          </cell>
          <cell r="W186">
            <v>3350</v>
          </cell>
          <cell r="X186">
            <v>3350</v>
          </cell>
          <cell r="Y186">
            <v>3350</v>
          </cell>
          <cell r="Z186">
            <v>3350</v>
          </cell>
          <cell r="AA186">
            <v>3350</v>
          </cell>
          <cell r="AB186">
            <v>3350</v>
          </cell>
          <cell r="AC186">
            <v>13400</v>
          </cell>
          <cell r="AD186">
            <v>3350</v>
          </cell>
          <cell r="AE186">
            <v>3350</v>
          </cell>
          <cell r="AF186">
            <v>3350</v>
          </cell>
          <cell r="AG186">
            <v>3350</v>
          </cell>
          <cell r="AH186">
            <v>13400</v>
          </cell>
        </row>
        <row r="188">
          <cell r="A188" t="str">
            <v>Communications - Phone, Internet Connectivity</v>
          </cell>
        </row>
        <row r="189">
          <cell r="B189" t="str">
            <v>Phone</v>
          </cell>
          <cell r="T189">
            <v>0</v>
          </cell>
          <cell r="U189">
            <v>0</v>
          </cell>
          <cell r="W189">
            <v>1000</v>
          </cell>
          <cell r="X189">
            <v>1000</v>
          </cell>
          <cell r="Y189">
            <v>1000</v>
          </cell>
          <cell r="Z189">
            <v>1000</v>
          </cell>
          <cell r="AA189">
            <v>1000</v>
          </cell>
          <cell r="AB189">
            <v>1000</v>
          </cell>
          <cell r="AC189">
            <v>4000</v>
          </cell>
          <cell r="AD189">
            <v>1000</v>
          </cell>
          <cell r="AE189">
            <v>1000</v>
          </cell>
          <cell r="AF189">
            <v>1000</v>
          </cell>
          <cell r="AG189">
            <v>1000</v>
          </cell>
          <cell r="AH189">
            <v>4000</v>
          </cell>
        </row>
        <row r="190">
          <cell r="B190" t="str">
            <v>Internet Connectivity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A191" t="str">
            <v>Total Communications - Phone, Internet Connectivity</v>
          </cell>
          <cell r="T191">
            <v>0</v>
          </cell>
          <cell r="U191">
            <v>0</v>
          </cell>
          <cell r="V191">
            <v>0</v>
          </cell>
          <cell r="W191">
            <v>1000</v>
          </cell>
          <cell r="X191">
            <v>1000</v>
          </cell>
          <cell r="Y191">
            <v>1000</v>
          </cell>
          <cell r="Z191">
            <v>1000</v>
          </cell>
          <cell r="AA191">
            <v>1000</v>
          </cell>
          <cell r="AB191">
            <v>1000</v>
          </cell>
          <cell r="AC191">
            <v>4000</v>
          </cell>
          <cell r="AD191">
            <v>1000</v>
          </cell>
          <cell r="AE191">
            <v>1000</v>
          </cell>
          <cell r="AF191">
            <v>1000</v>
          </cell>
          <cell r="AG191">
            <v>1000</v>
          </cell>
          <cell r="AH191">
            <v>4000</v>
          </cell>
        </row>
        <row r="193">
          <cell r="A193" t="str">
            <v>Office Expenses - Insurance</v>
          </cell>
        </row>
        <row r="194">
          <cell r="B194" t="str">
            <v>Insurance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Office Expenses - Insurance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Office Expenses - Rent</v>
          </cell>
        </row>
        <row r="198">
          <cell r="B198" t="str">
            <v>Rent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Rent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H199">
            <v>0</v>
          </cell>
        </row>
        <row r="201">
          <cell r="A201" t="str">
            <v>Office Expenses - Supplies</v>
          </cell>
        </row>
        <row r="202">
          <cell r="B202" t="str">
            <v>Supplies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Supplies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Other</v>
          </cell>
        </row>
        <row r="206">
          <cell r="B206" t="str">
            <v>Other Office Expenses</v>
          </cell>
          <cell r="T206">
            <v>0</v>
          </cell>
          <cell r="U206">
            <v>0</v>
          </cell>
          <cell r="W206">
            <v>20000</v>
          </cell>
          <cell r="X206">
            <v>20000</v>
          </cell>
          <cell r="Y206">
            <v>20000</v>
          </cell>
          <cell r="Z206">
            <v>20000</v>
          </cell>
          <cell r="AA206">
            <v>20000</v>
          </cell>
          <cell r="AB206">
            <v>20000</v>
          </cell>
          <cell r="AC206">
            <v>80000</v>
          </cell>
          <cell r="AD206">
            <v>20000</v>
          </cell>
          <cell r="AE206">
            <v>20000</v>
          </cell>
          <cell r="AF206">
            <v>20000</v>
          </cell>
          <cell r="AG206">
            <v>20000</v>
          </cell>
          <cell r="AH206">
            <v>80000</v>
          </cell>
        </row>
        <row r="207">
          <cell r="A207" t="str">
            <v>Total Office Expenses - Other</v>
          </cell>
          <cell r="T207">
            <v>0</v>
          </cell>
          <cell r="U207">
            <v>0</v>
          </cell>
          <cell r="V207">
            <v>0</v>
          </cell>
          <cell r="W207">
            <v>20000</v>
          </cell>
          <cell r="X207">
            <v>20000</v>
          </cell>
          <cell r="Y207">
            <v>20000</v>
          </cell>
          <cell r="Z207">
            <v>20000</v>
          </cell>
          <cell r="AA207">
            <v>20000</v>
          </cell>
          <cell r="AB207">
            <v>20000</v>
          </cell>
          <cell r="AC207">
            <v>80000</v>
          </cell>
          <cell r="AD207">
            <v>20000</v>
          </cell>
          <cell r="AE207">
            <v>20000</v>
          </cell>
          <cell r="AF207">
            <v>20000</v>
          </cell>
          <cell r="AG207">
            <v>20000</v>
          </cell>
          <cell r="AH207">
            <v>80000</v>
          </cell>
        </row>
        <row r="209">
          <cell r="A209" t="str">
            <v>Other Expenses</v>
          </cell>
        </row>
        <row r="210">
          <cell r="B210" t="str">
            <v>Other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A211" t="str">
            <v>Total Other Expenses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3">
          <cell r="A213" t="str">
            <v>Depreciation &amp; Amortization</v>
          </cell>
        </row>
        <row r="214">
          <cell r="B214" t="str">
            <v>Other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</row>
        <row r="215">
          <cell r="A215" t="str">
            <v>Total Office Expenses - Other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8">
          <cell r="A218" t="str">
            <v>CAPITAL EXPENSES</v>
          </cell>
        </row>
        <row r="220">
          <cell r="A220" t="str">
            <v>Capital Expenses - Furniture</v>
          </cell>
        </row>
        <row r="221">
          <cell r="B221" t="str">
            <v>Furniture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Capital Expenses - Furniture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4">
          <cell r="A224" t="str">
            <v>Capital Expenses - Hardware</v>
          </cell>
        </row>
        <row r="225">
          <cell r="B225" t="str">
            <v>Hardware</v>
          </cell>
          <cell r="T225">
            <v>0</v>
          </cell>
          <cell r="U225">
            <v>0</v>
          </cell>
          <cell r="V225">
            <v>0</v>
          </cell>
          <cell r="W225">
            <v>135000</v>
          </cell>
          <cell r="X225">
            <v>135000</v>
          </cell>
          <cell r="Y225">
            <v>79000</v>
          </cell>
          <cell r="Z225">
            <v>0</v>
          </cell>
          <cell r="AA225">
            <v>109000</v>
          </cell>
          <cell r="AB225">
            <v>213000</v>
          </cell>
          <cell r="AC225">
            <v>401000</v>
          </cell>
          <cell r="AD225">
            <v>200000</v>
          </cell>
          <cell r="AE225">
            <v>400000</v>
          </cell>
          <cell r="AF225">
            <v>600000</v>
          </cell>
          <cell r="AG225">
            <v>800000</v>
          </cell>
          <cell r="AH225">
            <v>2000000</v>
          </cell>
        </row>
        <row r="226">
          <cell r="A226" t="str">
            <v>Total Capital Expenses - Hardware</v>
          </cell>
          <cell r="T226">
            <v>0</v>
          </cell>
          <cell r="U226">
            <v>0</v>
          </cell>
          <cell r="V226">
            <v>0</v>
          </cell>
          <cell r="W226">
            <v>135000</v>
          </cell>
          <cell r="X226">
            <v>135000</v>
          </cell>
          <cell r="Y226">
            <v>79000</v>
          </cell>
          <cell r="Z226">
            <v>0</v>
          </cell>
          <cell r="AA226">
            <v>109000</v>
          </cell>
          <cell r="AB226">
            <v>213000</v>
          </cell>
          <cell r="AC226">
            <v>401000</v>
          </cell>
          <cell r="AD226">
            <v>200000</v>
          </cell>
          <cell r="AE226">
            <v>400000</v>
          </cell>
          <cell r="AF226">
            <v>600000</v>
          </cell>
          <cell r="AG226">
            <v>800000</v>
          </cell>
          <cell r="AH226">
            <v>2000000</v>
          </cell>
        </row>
        <row r="228">
          <cell r="A228" t="str">
            <v>Capital Expenses - Other</v>
          </cell>
        </row>
        <row r="229">
          <cell r="B229" t="str">
            <v>Other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0">
          <cell r="A230" t="str">
            <v>Total Capital Expenses - Other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</row>
        <row r="234">
          <cell r="A234" t="str">
            <v>MAJOR PROJECTS</v>
          </cell>
        </row>
        <row r="236">
          <cell r="B236" t="str">
            <v>Project 1</v>
          </cell>
          <cell r="T236" t="str">
            <v>Example Text Here</v>
          </cell>
        </row>
        <row r="237">
          <cell r="B237" t="str">
            <v>Project 2</v>
          </cell>
          <cell r="U237" t="str">
            <v>Something Important Starts Here</v>
          </cell>
        </row>
        <row r="238">
          <cell r="B238" t="str">
            <v>Project 3</v>
          </cell>
          <cell r="V238" t="str">
            <v>Something Else Here</v>
          </cell>
        </row>
        <row r="239">
          <cell r="B239" t="str">
            <v>Project 4</v>
          </cell>
          <cell r="V239" t="str">
            <v>Two things start this quarter</v>
          </cell>
        </row>
        <row r="240">
          <cell r="B240" t="str">
            <v>Project 5</v>
          </cell>
          <cell r="Y240" t="str">
            <v>Some project</v>
          </cell>
        </row>
        <row r="241">
          <cell r="B241" t="str">
            <v>Project 6</v>
          </cell>
        </row>
        <row r="242">
          <cell r="B242" t="str">
            <v>Project 7</v>
          </cell>
        </row>
        <row r="243">
          <cell r="B243" t="str">
            <v>Project 8</v>
          </cell>
        </row>
        <row r="244">
          <cell r="B244" t="str">
            <v>Project 9</v>
          </cell>
        </row>
        <row r="245">
          <cell r="B245" t="str">
            <v>Project 10</v>
          </cell>
        </row>
        <row r="246">
          <cell r="B246" t="str">
            <v>Project 11</v>
          </cell>
        </row>
        <row r="247">
          <cell r="B247" t="str">
            <v>Project 12</v>
          </cell>
        </row>
        <row r="248">
          <cell r="B248" t="str">
            <v>Project 13</v>
          </cell>
        </row>
        <row r="249">
          <cell r="B249" t="str">
            <v>Project 14</v>
          </cell>
        </row>
        <row r="250">
          <cell r="B250" t="str">
            <v>Project 15</v>
          </cell>
        </row>
        <row r="251">
          <cell r="B251" t="str">
            <v>Project 16</v>
          </cell>
        </row>
        <row r="252">
          <cell r="B252" t="str">
            <v>Project 17</v>
          </cell>
        </row>
        <row r="253">
          <cell r="B253" t="str">
            <v>Project 18</v>
          </cell>
        </row>
        <row r="254">
          <cell r="B254" t="str">
            <v>Project 19</v>
          </cell>
        </row>
        <row r="255">
          <cell r="B255" t="str">
            <v>Project 20</v>
          </cell>
        </row>
        <row r="258">
          <cell r="A258" t="str">
            <v>STAFFING</v>
          </cell>
        </row>
        <row r="261">
          <cell r="C261" t="str">
            <v>Name</v>
          </cell>
          <cell r="D261" t="str">
            <v>Position</v>
          </cell>
          <cell r="U261" t="str">
            <v>Salary</v>
          </cell>
          <cell r="V261" t="str">
            <v>Bonus</v>
          </cell>
        </row>
        <row r="263">
          <cell r="B263">
            <v>1</v>
          </cell>
          <cell r="C263" t="str">
            <v>Matthew Pittinsky</v>
          </cell>
          <cell r="D263" t="str">
            <v>Chairman</v>
          </cell>
          <cell r="U263">
            <v>200000</v>
          </cell>
          <cell r="V263">
            <v>100000</v>
          </cell>
        </row>
        <row r="264">
          <cell r="B264">
            <v>2</v>
          </cell>
          <cell r="C264" t="str">
            <v>Michael Chasen</v>
          </cell>
          <cell r="D264" t="str">
            <v>CEO</v>
          </cell>
          <cell r="U264">
            <v>200000</v>
          </cell>
          <cell r="V264">
            <v>100000</v>
          </cell>
        </row>
        <row r="265">
          <cell r="B265">
            <v>3</v>
          </cell>
          <cell r="C265" t="str">
            <v>Steve Hoffman</v>
          </cell>
          <cell r="D265" t="str">
            <v>COO</v>
          </cell>
          <cell r="U265">
            <v>275000</v>
          </cell>
          <cell r="V265">
            <v>137500</v>
          </cell>
        </row>
        <row r="266">
          <cell r="B266">
            <v>4</v>
          </cell>
          <cell r="C266" t="str">
            <v>Ken Krushel</v>
          </cell>
          <cell r="U266">
            <v>169999.96</v>
          </cell>
          <cell r="V266">
            <v>84999.98</v>
          </cell>
        </row>
        <row r="267">
          <cell r="B267">
            <v>5</v>
          </cell>
          <cell r="C267" t="str">
            <v>Vicki Cohen</v>
          </cell>
          <cell r="U267">
            <v>164999.9</v>
          </cell>
          <cell r="V267">
            <v>0</v>
          </cell>
        </row>
        <row r="268">
          <cell r="B268">
            <v>6</v>
          </cell>
          <cell r="C268" t="str">
            <v>Todd Gibby</v>
          </cell>
          <cell r="D268" t="str">
            <v>GM of C&amp;P</v>
          </cell>
          <cell r="U268">
            <v>150000</v>
          </cell>
          <cell r="V268">
            <v>50000</v>
          </cell>
        </row>
        <row r="269">
          <cell r="B269">
            <v>7</v>
          </cell>
          <cell r="C269" t="str">
            <v>Laura Weinrab</v>
          </cell>
          <cell r="U269">
            <v>63000</v>
          </cell>
        </row>
        <row r="270">
          <cell r="B270">
            <v>8</v>
          </cell>
          <cell r="C270" t="str">
            <v>Michael Stanton</v>
          </cell>
          <cell r="D270" t="str">
            <v>Senior Director</v>
          </cell>
          <cell r="U270">
            <v>90000</v>
          </cell>
          <cell r="V270">
            <v>9000</v>
          </cell>
        </row>
        <row r="271">
          <cell r="B271">
            <v>9</v>
          </cell>
          <cell r="C271" t="str">
            <v>Maria Gallagher</v>
          </cell>
          <cell r="D271" t="str">
            <v>PR Manager</v>
          </cell>
          <cell r="U271">
            <v>50000</v>
          </cell>
        </row>
        <row r="272">
          <cell r="B272">
            <v>10</v>
          </cell>
          <cell r="C272" t="str">
            <v>Monica Civali</v>
          </cell>
          <cell r="D272" t="str">
            <v>Specialist</v>
          </cell>
          <cell r="U272">
            <v>40000</v>
          </cell>
        </row>
        <row r="273">
          <cell r="B273">
            <v>11</v>
          </cell>
          <cell r="C273" t="str">
            <v>Shelly Ohora</v>
          </cell>
          <cell r="U273">
            <v>62640</v>
          </cell>
        </row>
        <row r="274">
          <cell r="B274">
            <v>12</v>
          </cell>
          <cell r="C274" t="str">
            <v>Meredith Meyer</v>
          </cell>
          <cell r="U274">
            <v>45000</v>
          </cell>
        </row>
        <row r="278">
          <cell r="U278">
            <v>1510639.8599999999</v>
          </cell>
          <cell r="V278">
            <v>481499.98</v>
          </cell>
        </row>
        <row r="282">
          <cell r="D282" t="str">
            <v>Check</v>
          </cell>
        </row>
        <row r="283">
          <cell r="T283" t="str">
            <v>Salary</v>
          </cell>
          <cell r="U283">
            <v>2090.0350000000326</v>
          </cell>
        </row>
        <row r="284">
          <cell r="T284" t="str">
            <v>Bonus</v>
          </cell>
          <cell r="U284">
            <v>-10609.979999999981</v>
          </cell>
        </row>
        <row r="290">
          <cell r="A290" t="str">
            <v>Cash Flow Bonus Adjustment</v>
          </cell>
          <cell r="T290" t="str">
            <v>Matthew Pittinsky</v>
          </cell>
          <cell r="V290">
            <v>100000</v>
          </cell>
        </row>
        <row r="291">
          <cell r="T291" t="str">
            <v>Michael Chasen</v>
          </cell>
          <cell r="V291">
            <v>100000</v>
          </cell>
        </row>
        <row r="292">
          <cell r="T292" t="str">
            <v>Steve Hoffman</v>
          </cell>
          <cell r="V292">
            <v>137500</v>
          </cell>
        </row>
        <row r="293">
          <cell r="T293" t="str">
            <v>Todd Gibby</v>
          </cell>
          <cell r="V293">
            <v>50000</v>
          </cell>
        </row>
        <row r="294">
          <cell r="T294" t="str">
            <v>Dan Cane</v>
          </cell>
          <cell r="V294">
            <v>65000</v>
          </cell>
        </row>
        <row r="295">
          <cell r="T295" t="str">
            <v>Andrew H. Rosen</v>
          </cell>
          <cell r="V295">
            <v>92500</v>
          </cell>
        </row>
        <row r="296">
          <cell r="T296" t="str">
            <v>Pete Repetti</v>
          </cell>
          <cell r="V296">
            <v>80000</v>
          </cell>
        </row>
        <row r="297">
          <cell r="V297">
            <v>625000</v>
          </cell>
        </row>
      </sheetData>
      <sheetData sheetId="21" refreshError="1">
        <row r="1">
          <cell r="A1" t="str">
            <v>Blackboard Inc - Corp - G&amp;A (HR, IT, Admin) Expenses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120000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105000</v>
          </cell>
          <cell r="T7">
            <v>1</v>
          </cell>
          <cell r="U7">
            <v>1</v>
          </cell>
          <cell r="V7">
            <v>1</v>
          </cell>
          <cell r="W7">
            <v>1</v>
          </cell>
          <cell r="X7">
            <v>1</v>
          </cell>
          <cell r="Y7">
            <v>1</v>
          </cell>
          <cell r="Z7">
            <v>1</v>
          </cell>
          <cell r="AA7">
            <v>1</v>
          </cell>
          <cell r="AB7">
            <v>1</v>
          </cell>
          <cell r="AC7">
            <v>1</v>
          </cell>
          <cell r="AD7">
            <v>1</v>
          </cell>
          <cell r="AE7">
            <v>1</v>
          </cell>
          <cell r="AF7">
            <v>1</v>
          </cell>
          <cell r="AG7">
            <v>1</v>
          </cell>
          <cell r="AH7">
            <v>1</v>
          </cell>
        </row>
        <row r="8">
          <cell r="C8" t="str">
            <v>Level 3 - Dir</v>
          </cell>
          <cell r="D8">
            <v>95000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Sr. Manager</v>
          </cell>
          <cell r="D9">
            <v>80000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Manager</v>
          </cell>
          <cell r="D10">
            <v>74000</v>
          </cell>
          <cell r="T10">
            <v>5</v>
          </cell>
          <cell r="U10">
            <v>5</v>
          </cell>
          <cell r="V10">
            <v>5</v>
          </cell>
          <cell r="W10">
            <v>5</v>
          </cell>
          <cell r="X10">
            <v>5</v>
          </cell>
          <cell r="Y10">
            <v>5</v>
          </cell>
          <cell r="Z10">
            <v>5</v>
          </cell>
          <cell r="AA10">
            <v>5</v>
          </cell>
          <cell r="AB10">
            <v>5</v>
          </cell>
          <cell r="AC10">
            <v>5</v>
          </cell>
          <cell r="AD10">
            <v>5</v>
          </cell>
          <cell r="AE10">
            <v>5</v>
          </cell>
          <cell r="AF10">
            <v>5</v>
          </cell>
          <cell r="AG10">
            <v>5</v>
          </cell>
          <cell r="AH10">
            <v>5</v>
          </cell>
        </row>
        <row r="11">
          <cell r="C11" t="str">
            <v>Level 6 - Sr. Associate</v>
          </cell>
          <cell r="D11">
            <v>57000</v>
          </cell>
          <cell r="T11">
            <v>2</v>
          </cell>
          <cell r="U11">
            <v>2</v>
          </cell>
          <cell r="V11">
            <v>2</v>
          </cell>
          <cell r="W11">
            <v>2</v>
          </cell>
          <cell r="X11">
            <v>2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C12" t="str">
            <v>Level 7 - Associate</v>
          </cell>
          <cell r="D12">
            <v>28000</v>
          </cell>
          <cell r="T12">
            <v>2</v>
          </cell>
          <cell r="U12">
            <v>2</v>
          </cell>
          <cell r="V12">
            <v>2</v>
          </cell>
          <cell r="W12">
            <v>2</v>
          </cell>
          <cell r="X12">
            <v>2</v>
          </cell>
          <cell r="Y12">
            <v>2</v>
          </cell>
          <cell r="Z12">
            <v>2</v>
          </cell>
          <cell r="AA12">
            <v>2</v>
          </cell>
          <cell r="AB12">
            <v>2</v>
          </cell>
          <cell r="AC12">
            <v>2</v>
          </cell>
          <cell r="AD12">
            <v>2</v>
          </cell>
          <cell r="AE12">
            <v>2</v>
          </cell>
          <cell r="AF12">
            <v>2</v>
          </cell>
          <cell r="AG12">
            <v>2</v>
          </cell>
          <cell r="AH12">
            <v>2</v>
          </cell>
        </row>
        <row r="13">
          <cell r="A13" t="str">
            <v>Total Employees</v>
          </cell>
          <cell r="T13">
            <v>12</v>
          </cell>
          <cell r="U13">
            <v>12</v>
          </cell>
          <cell r="V13">
            <v>12</v>
          </cell>
          <cell r="W13">
            <v>12</v>
          </cell>
          <cell r="X13">
            <v>12</v>
          </cell>
          <cell r="Y13">
            <v>12</v>
          </cell>
          <cell r="Z13">
            <v>12</v>
          </cell>
          <cell r="AA13">
            <v>12</v>
          </cell>
          <cell r="AB13">
            <v>12</v>
          </cell>
          <cell r="AC13">
            <v>12</v>
          </cell>
          <cell r="AD13">
            <v>12</v>
          </cell>
          <cell r="AE13">
            <v>12</v>
          </cell>
          <cell r="AF13">
            <v>12</v>
          </cell>
          <cell r="AG13">
            <v>12</v>
          </cell>
          <cell r="AH13">
            <v>12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205000</v>
          </cell>
          <cell r="X17">
            <v>205000</v>
          </cell>
          <cell r="Y17">
            <v>215250</v>
          </cell>
          <cell r="Z17">
            <v>215250</v>
          </cell>
          <cell r="AA17">
            <v>215250</v>
          </cell>
          <cell r="AB17">
            <v>215250</v>
          </cell>
          <cell r="AC17">
            <v>861000</v>
          </cell>
          <cell r="AD17">
            <v>226012.5</v>
          </cell>
          <cell r="AE17">
            <v>226012.5</v>
          </cell>
          <cell r="AF17">
            <v>226012.5</v>
          </cell>
          <cell r="AG17">
            <v>226012.5</v>
          </cell>
          <cell r="AH17">
            <v>904050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3.4146341463414637E-2</v>
          </cell>
          <cell r="W19">
            <v>7000</v>
          </cell>
          <cell r="X19">
            <v>7000</v>
          </cell>
          <cell r="Y19">
            <v>7350.0000000000009</v>
          </cell>
          <cell r="Z19">
            <v>7350.0000000000009</v>
          </cell>
          <cell r="AA19">
            <v>7350.0000000000009</v>
          </cell>
          <cell r="AB19">
            <v>7350.0000000000009</v>
          </cell>
          <cell r="AC19">
            <v>29400.000000000004</v>
          </cell>
          <cell r="AD19">
            <v>7717.5000000000009</v>
          </cell>
          <cell r="AE19">
            <v>7717.5000000000009</v>
          </cell>
          <cell r="AF19">
            <v>7717.5000000000009</v>
          </cell>
          <cell r="AG19">
            <v>7717.5000000000009</v>
          </cell>
          <cell r="AH19">
            <v>30870.000000000004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24600</v>
          </cell>
          <cell r="X20">
            <v>24600</v>
          </cell>
          <cell r="Y20">
            <v>25830</v>
          </cell>
          <cell r="Z20">
            <v>25830</v>
          </cell>
          <cell r="AA20">
            <v>25830</v>
          </cell>
          <cell r="AB20">
            <v>25830</v>
          </cell>
          <cell r="AC20">
            <v>103320</v>
          </cell>
          <cell r="AD20">
            <v>27121.5</v>
          </cell>
          <cell r="AE20">
            <v>27121.5</v>
          </cell>
          <cell r="AF20">
            <v>27121.5</v>
          </cell>
          <cell r="AG20">
            <v>27121.5</v>
          </cell>
          <cell r="AH20">
            <v>108486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236600</v>
          </cell>
          <cell r="X21">
            <v>236600</v>
          </cell>
          <cell r="Y21">
            <v>248430</v>
          </cell>
          <cell r="Z21">
            <v>248430</v>
          </cell>
          <cell r="AA21">
            <v>248430</v>
          </cell>
          <cell r="AB21">
            <v>248430</v>
          </cell>
          <cell r="AC21">
            <v>993720</v>
          </cell>
          <cell r="AD21">
            <v>260851.5</v>
          </cell>
          <cell r="AE21">
            <v>260851.5</v>
          </cell>
          <cell r="AF21">
            <v>260851.5</v>
          </cell>
          <cell r="AG21">
            <v>260851.5</v>
          </cell>
          <cell r="AH21">
            <v>1043406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2000</v>
          </cell>
          <cell r="X23">
            <v>2000</v>
          </cell>
          <cell r="Y23">
            <v>1000</v>
          </cell>
          <cell r="Z23">
            <v>1000</v>
          </cell>
          <cell r="AA23">
            <v>1000</v>
          </cell>
          <cell r="AB23">
            <v>1000</v>
          </cell>
          <cell r="AC23">
            <v>4000</v>
          </cell>
          <cell r="AD23">
            <v>1000</v>
          </cell>
          <cell r="AE23">
            <v>1000</v>
          </cell>
          <cell r="AF23">
            <v>1000</v>
          </cell>
          <cell r="AG23">
            <v>1000</v>
          </cell>
          <cell r="AH23">
            <v>4000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</v>
          </cell>
          <cell r="X24">
            <v>1000</v>
          </cell>
          <cell r="Y24">
            <v>2000</v>
          </cell>
          <cell r="Z24">
            <v>2000</v>
          </cell>
          <cell r="AA24">
            <v>2000</v>
          </cell>
          <cell r="AB24">
            <v>2000</v>
          </cell>
          <cell r="AC24">
            <v>8000</v>
          </cell>
          <cell r="AD24">
            <v>1000</v>
          </cell>
          <cell r="AE24">
            <v>1000</v>
          </cell>
          <cell r="AF24">
            <v>1000</v>
          </cell>
          <cell r="AG24">
            <v>1000</v>
          </cell>
          <cell r="AH24">
            <v>4000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200</v>
          </cell>
          <cell r="X25">
            <v>200</v>
          </cell>
          <cell r="Y25">
            <v>150</v>
          </cell>
          <cell r="Z25">
            <v>150</v>
          </cell>
          <cell r="AA25">
            <v>150</v>
          </cell>
          <cell r="AB25">
            <v>150</v>
          </cell>
          <cell r="AC25">
            <v>600</v>
          </cell>
          <cell r="AD25">
            <v>100</v>
          </cell>
          <cell r="AE25">
            <v>100</v>
          </cell>
          <cell r="AF25">
            <v>100</v>
          </cell>
          <cell r="AG25">
            <v>100</v>
          </cell>
          <cell r="AH25">
            <v>400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200</v>
          </cell>
          <cell r="X26">
            <v>200</v>
          </cell>
          <cell r="Y26">
            <v>200</v>
          </cell>
          <cell r="Z26">
            <v>200</v>
          </cell>
          <cell r="AA26">
            <v>200</v>
          </cell>
          <cell r="AB26">
            <v>200</v>
          </cell>
          <cell r="AC26">
            <v>800</v>
          </cell>
          <cell r="AD26">
            <v>100</v>
          </cell>
          <cell r="AE26">
            <v>100</v>
          </cell>
          <cell r="AF26">
            <v>100</v>
          </cell>
          <cell r="AG26">
            <v>100</v>
          </cell>
          <cell r="AH26">
            <v>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100</v>
          </cell>
          <cell r="X27">
            <v>100</v>
          </cell>
          <cell r="Y27">
            <v>100</v>
          </cell>
          <cell r="Z27">
            <v>100</v>
          </cell>
          <cell r="AA27">
            <v>100</v>
          </cell>
          <cell r="AB27">
            <v>100</v>
          </cell>
          <cell r="AC27">
            <v>400</v>
          </cell>
          <cell r="AD27">
            <v>50</v>
          </cell>
          <cell r="AE27">
            <v>50</v>
          </cell>
          <cell r="AF27">
            <v>50</v>
          </cell>
          <cell r="AG27">
            <v>50</v>
          </cell>
          <cell r="AH27">
            <v>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3500</v>
          </cell>
          <cell r="X28">
            <v>3500</v>
          </cell>
          <cell r="Y28">
            <v>3450</v>
          </cell>
          <cell r="Z28">
            <v>3450</v>
          </cell>
          <cell r="AA28">
            <v>3450</v>
          </cell>
          <cell r="AB28">
            <v>3450</v>
          </cell>
          <cell r="AC28">
            <v>13800</v>
          </cell>
          <cell r="AD28">
            <v>2250</v>
          </cell>
          <cell r="AE28">
            <v>2250</v>
          </cell>
          <cell r="AF28">
            <v>2250</v>
          </cell>
          <cell r="AG28">
            <v>2250</v>
          </cell>
          <cell r="AH28">
            <v>9000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2000</v>
          </cell>
          <cell r="X30">
            <v>2000</v>
          </cell>
          <cell r="Y30">
            <v>2000</v>
          </cell>
          <cell r="Z30">
            <v>2000</v>
          </cell>
          <cell r="AA30">
            <v>2000</v>
          </cell>
          <cell r="AB30">
            <v>2000</v>
          </cell>
          <cell r="AC30">
            <v>8000</v>
          </cell>
          <cell r="AD30">
            <v>2000</v>
          </cell>
          <cell r="AE30">
            <v>2000</v>
          </cell>
          <cell r="AF30">
            <v>2000</v>
          </cell>
          <cell r="AG30">
            <v>2000</v>
          </cell>
          <cell r="AH30">
            <v>8000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329100</v>
          </cell>
          <cell r="X31">
            <v>329100</v>
          </cell>
          <cell r="Y31">
            <v>200850</v>
          </cell>
          <cell r="Z31">
            <v>60850</v>
          </cell>
          <cell r="AA31">
            <v>60850</v>
          </cell>
          <cell r="AB31">
            <v>60850</v>
          </cell>
          <cell r="AC31">
            <v>383400</v>
          </cell>
          <cell r="AD31">
            <v>200850</v>
          </cell>
          <cell r="AE31">
            <v>60850</v>
          </cell>
          <cell r="AF31">
            <v>60850</v>
          </cell>
          <cell r="AG31">
            <v>60850</v>
          </cell>
          <cell r="AH31">
            <v>383400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34000</v>
          </cell>
          <cell r="X43">
            <v>34000</v>
          </cell>
          <cell r="Y43">
            <v>34000</v>
          </cell>
          <cell r="Z43">
            <v>34000</v>
          </cell>
          <cell r="AA43">
            <v>34000</v>
          </cell>
          <cell r="AB43">
            <v>34000</v>
          </cell>
          <cell r="AC43">
            <v>136000</v>
          </cell>
          <cell r="AD43">
            <v>34000</v>
          </cell>
          <cell r="AE43">
            <v>34000</v>
          </cell>
          <cell r="AF43">
            <v>34000</v>
          </cell>
          <cell r="AG43">
            <v>34000</v>
          </cell>
          <cell r="AH43">
            <v>136000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92000</v>
          </cell>
          <cell r="X44">
            <v>92000</v>
          </cell>
          <cell r="Y44">
            <v>7000</v>
          </cell>
          <cell r="Z44">
            <v>57000</v>
          </cell>
          <cell r="AA44">
            <v>152000</v>
          </cell>
          <cell r="AB44">
            <v>52000</v>
          </cell>
          <cell r="AC44">
            <v>268000</v>
          </cell>
          <cell r="AD44">
            <v>7000</v>
          </cell>
          <cell r="AE44">
            <v>57000</v>
          </cell>
          <cell r="AF44">
            <v>152000</v>
          </cell>
          <cell r="AG44">
            <v>52000</v>
          </cell>
          <cell r="AH44">
            <v>268000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205000</v>
          </cell>
          <cell r="X48">
            <v>205000</v>
          </cell>
          <cell r="Y48">
            <v>205000</v>
          </cell>
          <cell r="Z48">
            <v>205000</v>
          </cell>
          <cell r="AA48">
            <v>205000</v>
          </cell>
          <cell r="AB48">
            <v>205000</v>
          </cell>
          <cell r="AC48">
            <v>820000</v>
          </cell>
          <cell r="AD48">
            <v>205000</v>
          </cell>
          <cell r="AE48">
            <v>205000</v>
          </cell>
          <cell r="AF48">
            <v>205000</v>
          </cell>
          <cell r="AG48">
            <v>205000</v>
          </cell>
          <cell r="AH48">
            <v>820000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205000</v>
          </cell>
          <cell r="X50">
            <v>205000</v>
          </cell>
          <cell r="Y50">
            <v>205000</v>
          </cell>
          <cell r="Z50">
            <v>205000</v>
          </cell>
          <cell r="AA50">
            <v>205000</v>
          </cell>
          <cell r="AB50">
            <v>205000</v>
          </cell>
          <cell r="AC50">
            <v>820000</v>
          </cell>
          <cell r="AD50">
            <v>205000</v>
          </cell>
          <cell r="AE50">
            <v>205000</v>
          </cell>
          <cell r="AF50">
            <v>205000</v>
          </cell>
          <cell r="AG50">
            <v>205000</v>
          </cell>
          <cell r="AH50">
            <v>820000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30000</v>
          </cell>
          <cell r="X52">
            <v>30000</v>
          </cell>
          <cell r="Y52">
            <v>30000</v>
          </cell>
          <cell r="Z52">
            <v>30000</v>
          </cell>
          <cell r="AA52">
            <v>30000</v>
          </cell>
          <cell r="AB52">
            <v>30000</v>
          </cell>
          <cell r="AC52">
            <v>120000</v>
          </cell>
          <cell r="AD52">
            <v>30000</v>
          </cell>
          <cell r="AE52">
            <v>30000</v>
          </cell>
          <cell r="AF52">
            <v>30000</v>
          </cell>
          <cell r="AG52">
            <v>30000</v>
          </cell>
          <cell r="AH52">
            <v>120000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478000</v>
          </cell>
          <cell r="X53">
            <v>478000</v>
          </cell>
          <cell r="Y53">
            <v>498000</v>
          </cell>
          <cell r="Z53">
            <v>498000</v>
          </cell>
          <cell r="AA53">
            <v>498000</v>
          </cell>
          <cell r="AB53">
            <v>498000</v>
          </cell>
          <cell r="AC53">
            <v>1992000</v>
          </cell>
          <cell r="AD53">
            <v>498000</v>
          </cell>
          <cell r="AE53">
            <v>498000</v>
          </cell>
          <cell r="AF53">
            <v>498000</v>
          </cell>
          <cell r="AG53">
            <v>498000</v>
          </cell>
          <cell r="AH53">
            <v>1992000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74000</v>
          </cell>
          <cell r="X54">
            <v>74000</v>
          </cell>
          <cell r="Y54">
            <v>74000</v>
          </cell>
          <cell r="Z54">
            <v>74000</v>
          </cell>
          <cell r="AA54">
            <v>74000</v>
          </cell>
          <cell r="AB54">
            <v>74000</v>
          </cell>
          <cell r="AC54">
            <v>296000</v>
          </cell>
          <cell r="AD54">
            <v>74000</v>
          </cell>
          <cell r="AE54">
            <v>74000</v>
          </cell>
          <cell r="AF54">
            <v>74000</v>
          </cell>
          <cell r="AG54">
            <v>74000</v>
          </cell>
          <cell r="AH54">
            <v>296000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3000</v>
          </cell>
          <cell r="X55">
            <v>3000</v>
          </cell>
          <cell r="Y55">
            <v>3000</v>
          </cell>
          <cell r="Z55">
            <v>3000</v>
          </cell>
          <cell r="AA55">
            <v>3000</v>
          </cell>
          <cell r="AB55">
            <v>3000</v>
          </cell>
          <cell r="AC55">
            <v>12000</v>
          </cell>
          <cell r="AD55">
            <v>3000</v>
          </cell>
          <cell r="AE55">
            <v>3000</v>
          </cell>
          <cell r="AF55">
            <v>3000</v>
          </cell>
          <cell r="AG55">
            <v>3000</v>
          </cell>
          <cell r="AH55">
            <v>12000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585000</v>
          </cell>
          <cell r="X56">
            <v>585000</v>
          </cell>
          <cell r="Y56">
            <v>605000</v>
          </cell>
          <cell r="Z56">
            <v>605000</v>
          </cell>
          <cell r="AA56">
            <v>605000</v>
          </cell>
          <cell r="AB56">
            <v>605000</v>
          </cell>
          <cell r="AC56">
            <v>2420000</v>
          </cell>
          <cell r="AD56">
            <v>605000</v>
          </cell>
          <cell r="AE56">
            <v>605000</v>
          </cell>
          <cell r="AF56">
            <v>605000</v>
          </cell>
          <cell r="AG56">
            <v>605000</v>
          </cell>
          <cell r="AH56">
            <v>2420000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1487200</v>
          </cell>
          <cell r="X59">
            <v>1487200</v>
          </cell>
          <cell r="Y59">
            <v>1305730</v>
          </cell>
          <cell r="Z59">
            <v>1215730</v>
          </cell>
          <cell r="AA59">
            <v>1310730</v>
          </cell>
          <cell r="AB59">
            <v>1210730</v>
          </cell>
          <cell r="AC59">
            <v>5042920</v>
          </cell>
          <cell r="AD59">
            <v>1316951.5</v>
          </cell>
          <cell r="AE59">
            <v>1226951.5</v>
          </cell>
          <cell r="AF59">
            <v>1321951.5</v>
          </cell>
          <cell r="AG59">
            <v>1221951.5</v>
          </cell>
          <cell r="AH59">
            <v>5087806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1000</v>
          </cell>
          <cell r="X62">
            <v>1000</v>
          </cell>
          <cell r="Y62">
            <v>1000</v>
          </cell>
          <cell r="Z62">
            <v>1000</v>
          </cell>
          <cell r="AA62">
            <v>1000</v>
          </cell>
          <cell r="AB62">
            <v>1000</v>
          </cell>
          <cell r="AC62">
            <v>4000</v>
          </cell>
          <cell r="AD62">
            <v>1000</v>
          </cell>
          <cell r="AE62">
            <v>1000</v>
          </cell>
          <cell r="AF62">
            <v>1000</v>
          </cell>
          <cell r="AG62">
            <v>1000</v>
          </cell>
          <cell r="AH62">
            <v>4000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26000</v>
          </cell>
          <cell r="X63">
            <v>26000</v>
          </cell>
          <cell r="Y63">
            <v>85500</v>
          </cell>
          <cell r="Z63">
            <v>21000</v>
          </cell>
          <cell r="AA63">
            <v>15000</v>
          </cell>
          <cell r="AB63">
            <v>70000</v>
          </cell>
          <cell r="AC63">
            <v>191500</v>
          </cell>
          <cell r="AD63">
            <v>93500</v>
          </cell>
          <cell r="AE63">
            <v>21000</v>
          </cell>
          <cell r="AF63">
            <v>15000</v>
          </cell>
          <cell r="AG63">
            <v>70000</v>
          </cell>
          <cell r="AH63">
            <v>199500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1000</v>
          </cell>
          <cell r="X64">
            <v>1000</v>
          </cell>
          <cell r="Y64">
            <v>1000</v>
          </cell>
          <cell r="Z64">
            <v>1000</v>
          </cell>
          <cell r="AA64">
            <v>1000</v>
          </cell>
          <cell r="AB64">
            <v>1000</v>
          </cell>
          <cell r="AC64">
            <v>4000</v>
          </cell>
          <cell r="AD64">
            <v>1000</v>
          </cell>
          <cell r="AE64">
            <v>1000</v>
          </cell>
          <cell r="AF64">
            <v>1000</v>
          </cell>
          <cell r="AG64">
            <v>1000</v>
          </cell>
          <cell r="AH64">
            <v>4000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28000</v>
          </cell>
          <cell r="X65">
            <v>28000</v>
          </cell>
          <cell r="Y65">
            <v>87500</v>
          </cell>
          <cell r="Z65">
            <v>23000</v>
          </cell>
          <cell r="AA65">
            <v>17000</v>
          </cell>
          <cell r="AB65">
            <v>72000</v>
          </cell>
          <cell r="AC65">
            <v>199500</v>
          </cell>
          <cell r="AD65">
            <v>95500</v>
          </cell>
          <cell r="AE65">
            <v>23000</v>
          </cell>
          <cell r="AF65">
            <v>17000</v>
          </cell>
          <cell r="AG65">
            <v>72000</v>
          </cell>
          <cell r="AH65">
            <v>207500</v>
          </cell>
        </row>
        <row r="67">
          <cell r="A67" t="str">
            <v>Total Employees</v>
          </cell>
          <cell r="T67">
            <v>12</v>
          </cell>
          <cell r="U67">
            <v>12</v>
          </cell>
          <cell r="V67">
            <v>12</v>
          </cell>
          <cell r="W67">
            <v>12</v>
          </cell>
          <cell r="X67">
            <v>12</v>
          </cell>
          <cell r="Y67">
            <v>12</v>
          </cell>
          <cell r="Z67">
            <v>12</v>
          </cell>
          <cell r="AA67">
            <v>12</v>
          </cell>
          <cell r="AB67">
            <v>12</v>
          </cell>
          <cell r="AC67">
            <v>12</v>
          </cell>
          <cell r="AD67">
            <v>12</v>
          </cell>
          <cell r="AE67">
            <v>12</v>
          </cell>
          <cell r="AF67">
            <v>12</v>
          </cell>
          <cell r="AG67">
            <v>12</v>
          </cell>
          <cell r="AH67">
            <v>12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236600</v>
          </cell>
          <cell r="X68">
            <v>236600</v>
          </cell>
          <cell r="Y68">
            <v>248430</v>
          </cell>
          <cell r="Z68">
            <v>248430</v>
          </cell>
          <cell r="AA68">
            <v>248430</v>
          </cell>
          <cell r="AB68">
            <v>248430</v>
          </cell>
          <cell r="AC68">
            <v>993720</v>
          </cell>
          <cell r="AD68">
            <v>260851.5</v>
          </cell>
          <cell r="AE68">
            <v>260851.5</v>
          </cell>
          <cell r="AF68">
            <v>260851.5</v>
          </cell>
          <cell r="AG68">
            <v>260851.5</v>
          </cell>
          <cell r="AH68">
            <v>1043406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1250600</v>
          </cell>
          <cell r="X69">
            <v>1250600</v>
          </cell>
          <cell r="Y69">
            <v>1057300</v>
          </cell>
          <cell r="Z69">
            <v>967300</v>
          </cell>
          <cell r="AA69">
            <v>1062300</v>
          </cell>
          <cell r="AB69">
            <v>962300</v>
          </cell>
          <cell r="AC69">
            <v>4049200</v>
          </cell>
          <cell r="AD69">
            <v>1056100</v>
          </cell>
          <cell r="AE69">
            <v>966100</v>
          </cell>
          <cell r="AF69">
            <v>1061100</v>
          </cell>
          <cell r="AG69">
            <v>961100</v>
          </cell>
          <cell r="AH69">
            <v>4044400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28000</v>
          </cell>
          <cell r="X70">
            <v>28000</v>
          </cell>
          <cell r="Y70">
            <v>87500</v>
          </cell>
          <cell r="Z70">
            <v>23000</v>
          </cell>
          <cell r="AA70">
            <v>17000</v>
          </cell>
          <cell r="AB70">
            <v>72000</v>
          </cell>
          <cell r="AC70">
            <v>199500</v>
          </cell>
          <cell r="AD70">
            <v>95500</v>
          </cell>
          <cell r="AE70">
            <v>23000</v>
          </cell>
          <cell r="AF70">
            <v>17000</v>
          </cell>
          <cell r="AG70">
            <v>72000</v>
          </cell>
          <cell r="AH70">
            <v>207500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1515200</v>
          </cell>
          <cell r="X71">
            <v>1515200</v>
          </cell>
          <cell r="Y71">
            <v>1393230</v>
          </cell>
          <cell r="Z71">
            <v>1238730</v>
          </cell>
          <cell r="AA71">
            <v>1327730</v>
          </cell>
          <cell r="AB71">
            <v>1282730</v>
          </cell>
          <cell r="AC71">
            <v>5242420</v>
          </cell>
          <cell r="AD71">
            <v>1412451.5</v>
          </cell>
          <cell r="AE71">
            <v>1249951.5</v>
          </cell>
          <cell r="AF71">
            <v>1338951.5</v>
          </cell>
          <cell r="AG71">
            <v>1293951.5</v>
          </cell>
          <cell r="AH71">
            <v>5295306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2</v>
          </cell>
          <cell r="X124">
            <v>2</v>
          </cell>
          <cell r="Y124">
            <v>2</v>
          </cell>
          <cell r="Z124">
            <v>2</v>
          </cell>
          <cell r="AA124">
            <v>2</v>
          </cell>
          <cell r="AB124">
            <v>2</v>
          </cell>
          <cell r="AC124">
            <v>2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D125">
            <v>0.5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2</v>
          </cell>
          <cell r="X126">
            <v>2</v>
          </cell>
          <cell r="Y126">
            <v>2</v>
          </cell>
          <cell r="Z126">
            <v>2</v>
          </cell>
          <cell r="AA126">
            <v>2</v>
          </cell>
          <cell r="AB126">
            <v>2</v>
          </cell>
          <cell r="AC126">
            <v>2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500</v>
          </cell>
          <cell r="Z127">
            <v>500</v>
          </cell>
          <cell r="AA127">
            <v>500</v>
          </cell>
          <cell r="AB127">
            <v>500</v>
          </cell>
          <cell r="AC127">
            <v>500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75</v>
          </cell>
          <cell r="Z129">
            <v>75</v>
          </cell>
          <cell r="AA129">
            <v>75</v>
          </cell>
          <cell r="AB129">
            <v>75</v>
          </cell>
          <cell r="AC129">
            <v>75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1725</v>
          </cell>
          <cell r="Z132">
            <v>1725</v>
          </cell>
          <cell r="AA132">
            <v>1725</v>
          </cell>
          <cell r="AB132">
            <v>1725</v>
          </cell>
          <cell r="AC132">
            <v>1725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2000</v>
          </cell>
          <cell r="X133">
            <v>2000</v>
          </cell>
          <cell r="Y133">
            <v>1000</v>
          </cell>
          <cell r="Z133">
            <v>1000</v>
          </cell>
          <cell r="AA133">
            <v>1000</v>
          </cell>
          <cell r="AB133">
            <v>1000</v>
          </cell>
          <cell r="AC133">
            <v>4000</v>
          </cell>
          <cell r="AD133">
            <v>1000</v>
          </cell>
          <cell r="AE133">
            <v>1000</v>
          </cell>
          <cell r="AF133">
            <v>1000</v>
          </cell>
          <cell r="AG133">
            <v>1000</v>
          </cell>
          <cell r="AH133">
            <v>4000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</v>
          </cell>
          <cell r="X134">
            <v>1000</v>
          </cell>
          <cell r="Y134">
            <v>2000</v>
          </cell>
          <cell r="Z134">
            <v>2000</v>
          </cell>
          <cell r="AA134">
            <v>2000</v>
          </cell>
          <cell r="AB134">
            <v>2000</v>
          </cell>
          <cell r="AC134">
            <v>8000</v>
          </cell>
          <cell r="AD134">
            <v>1000</v>
          </cell>
          <cell r="AE134">
            <v>1000</v>
          </cell>
          <cell r="AF134">
            <v>1000</v>
          </cell>
          <cell r="AG134">
            <v>1000</v>
          </cell>
          <cell r="AH134">
            <v>4000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200</v>
          </cell>
          <cell r="X135">
            <v>200</v>
          </cell>
          <cell r="Y135">
            <v>150</v>
          </cell>
          <cell r="Z135">
            <v>150</v>
          </cell>
          <cell r="AA135">
            <v>150</v>
          </cell>
          <cell r="AB135">
            <v>150</v>
          </cell>
          <cell r="AC135">
            <v>600</v>
          </cell>
          <cell r="AD135">
            <v>100</v>
          </cell>
          <cell r="AE135">
            <v>100</v>
          </cell>
          <cell r="AF135">
            <v>100</v>
          </cell>
          <cell r="AG135">
            <v>100</v>
          </cell>
          <cell r="AH135">
            <v>400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200</v>
          </cell>
          <cell r="X136">
            <v>200</v>
          </cell>
          <cell r="Y136">
            <v>200</v>
          </cell>
          <cell r="Z136">
            <v>200</v>
          </cell>
          <cell r="AA136">
            <v>200</v>
          </cell>
          <cell r="AB136">
            <v>200</v>
          </cell>
          <cell r="AC136">
            <v>800</v>
          </cell>
          <cell r="AD136">
            <v>100</v>
          </cell>
          <cell r="AE136">
            <v>100</v>
          </cell>
          <cell r="AF136">
            <v>100</v>
          </cell>
          <cell r="AG136">
            <v>100</v>
          </cell>
          <cell r="AH136">
            <v>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100</v>
          </cell>
          <cell r="X137">
            <v>100</v>
          </cell>
          <cell r="Y137">
            <v>100</v>
          </cell>
          <cell r="Z137">
            <v>100</v>
          </cell>
          <cell r="AA137">
            <v>100</v>
          </cell>
          <cell r="AB137">
            <v>100</v>
          </cell>
          <cell r="AC137">
            <v>400</v>
          </cell>
          <cell r="AD137">
            <v>50</v>
          </cell>
          <cell r="AE137">
            <v>50</v>
          </cell>
          <cell r="AF137">
            <v>50</v>
          </cell>
          <cell r="AG137">
            <v>50</v>
          </cell>
          <cell r="AH137">
            <v>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3500</v>
          </cell>
          <cell r="X138">
            <v>3500</v>
          </cell>
          <cell r="Y138">
            <v>3450</v>
          </cell>
          <cell r="Z138">
            <v>3450</v>
          </cell>
          <cell r="AA138">
            <v>3450</v>
          </cell>
          <cell r="AB138">
            <v>3450</v>
          </cell>
          <cell r="AC138">
            <v>13800</v>
          </cell>
          <cell r="AD138">
            <v>2250</v>
          </cell>
          <cell r="AE138">
            <v>2250</v>
          </cell>
          <cell r="AF138">
            <v>2250</v>
          </cell>
          <cell r="AG138">
            <v>2250</v>
          </cell>
          <cell r="AH138">
            <v>9000</v>
          </cell>
        </row>
        <row r="140">
          <cell r="A140" t="str">
            <v>Meetings</v>
          </cell>
        </row>
        <row r="141">
          <cell r="B141" t="str">
            <v>Meetings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W145">
            <v>2000</v>
          </cell>
          <cell r="X145">
            <v>2000</v>
          </cell>
          <cell r="Y145">
            <v>2000</v>
          </cell>
          <cell r="Z145">
            <v>2000</v>
          </cell>
          <cell r="AA145">
            <v>2000</v>
          </cell>
          <cell r="AB145">
            <v>2000</v>
          </cell>
          <cell r="AC145">
            <v>8000</v>
          </cell>
          <cell r="AD145">
            <v>2000</v>
          </cell>
          <cell r="AE145">
            <v>2000</v>
          </cell>
          <cell r="AF145">
            <v>2000</v>
          </cell>
          <cell r="AG145">
            <v>2000</v>
          </cell>
          <cell r="AH145">
            <v>8000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2000</v>
          </cell>
          <cell r="X146">
            <v>2000</v>
          </cell>
          <cell r="Y146">
            <v>2000</v>
          </cell>
          <cell r="Z146">
            <v>2000</v>
          </cell>
          <cell r="AA146">
            <v>2000</v>
          </cell>
          <cell r="AB146">
            <v>2000</v>
          </cell>
          <cell r="AC146">
            <v>8000</v>
          </cell>
          <cell r="AD146">
            <v>2000</v>
          </cell>
          <cell r="AE146">
            <v>2000</v>
          </cell>
          <cell r="AF146">
            <v>2000</v>
          </cell>
          <cell r="AG146">
            <v>2000</v>
          </cell>
          <cell r="AH146">
            <v>8000</v>
          </cell>
        </row>
        <row r="148">
          <cell r="A148" t="str">
            <v>Professional Services</v>
          </cell>
        </row>
        <row r="149">
          <cell r="B149" t="str">
            <v>Remedy Implementation</v>
          </cell>
          <cell r="D149" t="str">
            <v>IT</v>
          </cell>
          <cell r="W149">
            <v>100000</v>
          </cell>
          <cell r="X149">
            <v>100000</v>
          </cell>
          <cell r="Y149">
            <v>50000</v>
          </cell>
          <cell r="Z149">
            <v>0</v>
          </cell>
          <cell r="AA149">
            <v>0</v>
          </cell>
          <cell r="AB149">
            <v>0</v>
          </cell>
          <cell r="AC149">
            <v>50000</v>
          </cell>
          <cell r="AD149">
            <v>50000</v>
          </cell>
          <cell r="AE149">
            <v>0</v>
          </cell>
          <cell r="AF149">
            <v>0</v>
          </cell>
          <cell r="AG149">
            <v>0</v>
          </cell>
          <cell r="AH149">
            <v>50000</v>
          </cell>
        </row>
        <row r="150">
          <cell r="B150" t="str">
            <v>Great Plains Implementation</v>
          </cell>
          <cell r="D150" t="str">
            <v>IT</v>
          </cell>
          <cell r="W150">
            <v>100000</v>
          </cell>
          <cell r="X150">
            <v>100000</v>
          </cell>
          <cell r="Y150">
            <v>50000</v>
          </cell>
          <cell r="Z150">
            <v>10000</v>
          </cell>
          <cell r="AA150">
            <v>10000</v>
          </cell>
          <cell r="AB150">
            <v>10000</v>
          </cell>
          <cell r="AC150">
            <v>80000</v>
          </cell>
          <cell r="AD150">
            <v>50000</v>
          </cell>
          <cell r="AE150">
            <v>10000</v>
          </cell>
          <cell r="AF150">
            <v>10000</v>
          </cell>
          <cell r="AG150">
            <v>10000</v>
          </cell>
          <cell r="AH150">
            <v>80000</v>
          </cell>
        </row>
        <row r="151">
          <cell r="B151" t="str">
            <v>Remedy GP Integration</v>
          </cell>
          <cell r="D151" t="str">
            <v>IT</v>
          </cell>
          <cell r="W151">
            <v>50000</v>
          </cell>
          <cell r="X151">
            <v>50000</v>
          </cell>
          <cell r="Y151">
            <v>50000</v>
          </cell>
          <cell r="Z151">
            <v>0</v>
          </cell>
          <cell r="AA151">
            <v>0</v>
          </cell>
          <cell r="AB151">
            <v>0</v>
          </cell>
          <cell r="AC151">
            <v>50000</v>
          </cell>
          <cell r="AD151">
            <v>50000</v>
          </cell>
          <cell r="AE151">
            <v>0</v>
          </cell>
          <cell r="AF151">
            <v>0</v>
          </cell>
          <cell r="AG151">
            <v>0</v>
          </cell>
          <cell r="AH151">
            <v>50000</v>
          </cell>
        </row>
        <row r="152">
          <cell r="B152" t="str">
            <v>HRIS Implementation</v>
          </cell>
          <cell r="D152" t="str">
            <v>IT</v>
          </cell>
          <cell r="W152">
            <v>25000</v>
          </cell>
          <cell r="X152">
            <v>25000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</row>
        <row r="153">
          <cell r="B153" t="str">
            <v>HRIS Maintenance &amp; Hosting</v>
          </cell>
          <cell r="D153" t="str">
            <v>IT</v>
          </cell>
          <cell r="W153">
            <v>0</v>
          </cell>
          <cell r="X153">
            <v>0</v>
          </cell>
          <cell r="Y153">
            <v>8000</v>
          </cell>
          <cell r="Z153">
            <v>8000</v>
          </cell>
          <cell r="AA153">
            <v>8000</v>
          </cell>
          <cell r="AB153">
            <v>8000</v>
          </cell>
          <cell r="AC153">
            <v>32000</v>
          </cell>
          <cell r="AD153">
            <v>8000</v>
          </cell>
          <cell r="AE153">
            <v>8000</v>
          </cell>
          <cell r="AF153">
            <v>8000</v>
          </cell>
          <cell r="AG153">
            <v>8000</v>
          </cell>
          <cell r="AH153">
            <v>32000</v>
          </cell>
        </row>
        <row r="154">
          <cell r="B154" t="str">
            <v>IT project review- Joseph</v>
          </cell>
          <cell r="W154">
            <v>10000</v>
          </cell>
          <cell r="X154">
            <v>10000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</row>
        <row r="155">
          <cell r="B155" t="str">
            <v>Outside Counsel for HR &amp; RLM Pension</v>
          </cell>
          <cell r="D155" t="str">
            <v>HR</v>
          </cell>
          <cell r="W155">
            <v>7000</v>
          </cell>
          <cell r="X155">
            <v>7000</v>
          </cell>
          <cell r="Y155">
            <v>7000</v>
          </cell>
          <cell r="Z155">
            <v>7000</v>
          </cell>
          <cell r="AA155">
            <v>7000</v>
          </cell>
          <cell r="AB155">
            <v>7000</v>
          </cell>
          <cell r="AC155">
            <v>28000</v>
          </cell>
          <cell r="AD155">
            <v>7000</v>
          </cell>
          <cell r="AE155">
            <v>7000</v>
          </cell>
          <cell r="AF155">
            <v>7000</v>
          </cell>
          <cell r="AG155">
            <v>7000</v>
          </cell>
          <cell r="AH155">
            <v>28000</v>
          </cell>
        </row>
        <row r="157">
          <cell r="B157" t="str">
            <v>KWI maintenance Fee</v>
          </cell>
          <cell r="D157" t="str">
            <v>HR</v>
          </cell>
          <cell r="W157">
            <v>32100</v>
          </cell>
          <cell r="X157">
            <v>32100</v>
          </cell>
          <cell r="Y157">
            <v>32100</v>
          </cell>
          <cell r="Z157">
            <v>32100</v>
          </cell>
          <cell r="AA157">
            <v>32100</v>
          </cell>
          <cell r="AB157">
            <v>32100</v>
          </cell>
          <cell r="AC157">
            <v>128400</v>
          </cell>
          <cell r="AD157">
            <v>32100</v>
          </cell>
          <cell r="AE157">
            <v>32100</v>
          </cell>
          <cell r="AF157">
            <v>32100</v>
          </cell>
          <cell r="AG157">
            <v>32100</v>
          </cell>
          <cell r="AH157">
            <v>128400</v>
          </cell>
        </row>
        <row r="158">
          <cell r="B158" t="str">
            <v>Monster</v>
          </cell>
          <cell r="D158" t="str">
            <v>HR</v>
          </cell>
          <cell r="W158">
            <v>5000</v>
          </cell>
          <cell r="X158">
            <v>5000</v>
          </cell>
          <cell r="Y158">
            <v>3750</v>
          </cell>
          <cell r="Z158">
            <v>3750</v>
          </cell>
          <cell r="AA158">
            <v>3750</v>
          </cell>
          <cell r="AB158">
            <v>3750</v>
          </cell>
          <cell r="AC158">
            <v>15000</v>
          </cell>
          <cell r="AD158">
            <v>3750</v>
          </cell>
          <cell r="AE158">
            <v>3750</v>
          </cell>
          <cell r="AF158">
            <v>3750</v>
          </cell>
          <cell r="AG158">
            <v>3750</v>
          </cell>
          <cell r="AH158">
            <v>15000</v>
          </cell>
        </row>
        <row r="159">
          <cell r="A159" t="str">
            <v>Total Professional Services</v>
          </cell>
          <cell r="V159">
            <v>0</v>
          </cell>
          <cell r="W159">
            <v>329100</v>
          </cell>
          <cell r="X159">
            <v>329100</v>
          </cell>
          <cell r="Y159">
            <v>200850</v>
          </cell>
          <cell r="Z159">
            <v>60850</v>
          </cell>
          <cell r="AA159">
            <v>60850</v>
          </cell>
          <cell r="AB159">
            <v>60850</v>
          </cell>
          <cell r="AC159">
            <v>383400</v>
          </cell>
          <cell r="AD159">
            <v>200850</v>
          </cell>
          <cell r="AE159">
            <v>60850</v>
          </cell>
          <cell r="AF159">
            <v>60850</v>
          </cell>
          <cell r="AG159">
            <v>60850</v>
          </cell>
          <cell r="AH159">
            <v>383400</v>
          </cell>
        </row>
        <row r="161">
          <cell r="A161" t="str">
            <v>Marketing</v>
          </cell>
        </row>
        <row r="162">
          <cell r="B162" t="str">
            <v>Client Programs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Marketing Collateral (Brochures)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Online Adv. Media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Print and Online Adv. Production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Conferences &amp; Tradeshows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Customer Gifts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B169" t="str">
            <v>Direct Mail (mail and email)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Marketing Total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Recruiting</v>
          </cell>
        </row>
        <row r="173">
          <cell r="B173" t="str">
            <v>Other Recruiting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A174" t="str">
            <v>Total Recruiting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6">
          <cell r="A176" t="str">
            <v>Equipment Expense</v>
          </cell>
        </row>
        <row r="177">
          <cell r="B177" t="str">
            <v>Miscellaneous Maintenance</v>
          </cell>
          <cell r="W177">
            <v>10000</v>
          </cell>
          <cell r="X177">
            <v>10000</v>
          </cell>
          <cell r="Y177">
            <v>10000</v>
          </cell>
          <cell r="Z177">
            <v>10000</v>
          </cell>
          <cell r="AA177">
            <v>10000</v>
          </cell>
          <cell r="AB177">
            <v>10000</v>
          </cell>
          <cell r="AC177">
            <v>40000</v>
          </cell>
          <cell r="AD177">
            <v>10000</v>
          </cell>
          <cell r="AE177">
            <v>10000</v>
          </cell>
          <cell r="AF177">
            <v>10000</v>
          </cell>
          <cell r="AG177">
            <v>10000</v>
          </cell>
          <cell r="AH177">
            <v>40000</v>
          </cell>
        </row>
        <row r="178">
          <cell r="B178" t="str">
            <v>Phone Lease</v>
          </cell>
          <cell r="W178">
            <v>18000</v>
          </cell>
          <cell r="X178">
            <v>18000</v>
          </cell>
          <cell r="Y178">
            <v>18000</v>
          </cell>
          <cell r="Z178">
            <v>18000</v>
          </cell>
          <cell r="AA178">
            <v>18000</v>
          </cell>
          <cell r="AB178">
            <v>18000</v>
          </cell>
          <cell r="AC178">
            <v>72000</v>
          </cell>
          <cell r="AD178">
            <v>18000</v>
          </cell>
          <cell r="AE178">
            <v>18000</v>
          </cell>
          <cell r="AF178">
            <v>18000</v>
          </cell>
          <cell r="AG178">
            <v>18000</v>
          </cell>
          <cell r="AH178">
            <v>72000</v>
          </cell>
        </row>
        <row r="179">
          <cell r="B179" t="str">
            <v>Copier rentals</v>
          </cell>
          <cell r="W179">
            <v>5000</v>
          </cell>
          <cell r="X179">
            <v>5000</v>
          </cell>
          <cell r="Y179">
            <v>5000</v>
          </cell>
          <cell r="Z179">
            <v>5000</v>
          </cell>
          <cell r="AA179">
            <v>5000</v>
          </cell>
          <cell r="AB179">
            <v>5000</v>
          </cell>
          <cell r="AC179">
            <v>20000</v>
          </cell>
          <cell r="AD179">
            <v>5000</v>
          </cell>
          <cell r="AE179">
            <v>5000</v>
          </cell>
          <cell r="AF179">
            <v>5000</v>
          </cell>
          <cell r="AG179">
            <v>5000</v>
          </cell>
          <cell r="AH179">
            <v>20000</v>
          </cell>
        </row>
        <row r="180">
          <cell r="B180" t="str">
            <v>Equipment Expense</v>
          </cell>
          <cell r="W180">
            <v>1000</v>
          </cell>
          <cell r="X180">
            <v>1000</v>
          </cell>
          <cell r="Y180">
            <v>1000</v>
          </cell>
          <cell r="Z180">
            <v>1000</v>
          </cell>
          <cell r="AA180">
            <v>1000</v>
          </cell>
          <cell r="AB180">
            <v>1000</v>
          </cell>
          <cell r="AC180">
            <v>4000</v>
          </cell>
          <cell r="AD180">
            <v>1000</v>
          </cell>
          <cell r="AE180">
            <v>1000</v>
          </cell>
          <cell r="AF180">
            <v>1000</v>
          </cell>
          <cell r="AG180">
            <v>1000</v>
          </cell>
          <cell r="AH180">
            <v>4000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34000</v>
          </cell>
          <cell r="X181">
            <v>34000</v>
          </cell>
          <cell r="Y181">
            <v>34000</v>
          </cell>
          <cell r="Z181">
            <v>34000</v>
          </cell>
          <cell r="AA181">
            <v>34000</v>
          </cell>
          <cell r="AB181">
            <v>34000</v>
          </cell>
          <cell r="AC181">
            <v>136000</v>
          </cell>
          <cell r="AD181">
            <v>34000</v>
          </cell>
          <cell r="AE181">
            <v>34000</v>
          </cell>
          <cell r="AF181">
            <v>34000</v>
          </cell>
          <cell r="AG181">
            <v>34000</v>
          </cell>
          <cell r="AH181">
            <v>136000</v>
          </cell>
        </row>
        <row r="183">
          <cell r="A183" t="str">
            <v>Software Expense</v>
          </cell>
        </row>
        <row r="184">
          <cell r="B184" t="str">
            <v>Veritas Maintenance</v>
          </cell>
          <cell r="D184" t="str">
            <v>IT</v>
          </cell>
          <cell r="W184">
            <v>35000</v>
          </cell>
          <cell r="X184">
            <v>35000</v>
          </cell>
          <cell r="Y184">
            <v>0</v>
          </cell>
          <cell r="Z184">
            <v>0</v>
          </cell>
          <cell r="AA184">
            <v>0</v>
          </cell>
          <cell r="AB184">
            <v>35000</v>
          </cell>
          <cell r="AC184">
            <v>35000</v>
          </cell>
          <cell r="AD184">
            <v>0</v>
          </cell>
          <cell r="AE184">
            <v>0</v>
          </cell>
          <cell r="AF184">
            <v>0</v>
          </cell>
          <cell r="AG184">
            <v>35000</v>
          </cell>
          <cell r="AH184">
            <v>35000</v>
          </cell>
        </row>
        <row r="185">
          <cell r="B185" t="str">
            <v>Network Appliance Maintenance</v>
          </cell>
          <cell r="D185" t="str">
            <v>IT</v>
          </cell>
          <cell r="W185">
            <v>10000</v>
          </cell>
          <cell r="X185">
            <v>10000</v>
          </cell>
          <cell r="Y185">
            <v>0</v>
          </cell>
          <cell r="Z185">
            <v>0</v>
          </cell>
          <cell r="AA185">
            <v>0</v>
          </cell>
          <cell r="AB185">
            <v>10000</v>
          </cell>
          <cell r="AC185">
            <v>10000</v>
          </cell>
          <cell r="AD185">
            <v>0</v>
          </cell>
          <cell r="AE185">
            <v>0</v>
          </cell>
          <cell r="AF185">
            <v>0</v>
          </cell>
          <cell r="AG185">
            <v>10000</v>
          </cell>
          <cell r="AH185">
            <v>10000</v>
          </cell>
        </row>
        <row r="186">
          <cell r="B186" t="str">
            <v>Hardware support Maintenance</v>
          </cell>
          <cell r="D186" t="str">
            <v>IT</v>
          </cell>
          <cell r="W186">
            <v>2000</v>
          </cell>
          <cell r="X186">
            <v>2000</v>
          </cell>
          <cell r="Y186">
            <v>2000</v>
          </cell>
          <cell r="Z186">
            <v>2000</v>
          </cell>
          <cell r="AA186">
            <v>2000</v>
          </cell>
          <cell r="AB186">
            <v>2000</v>
          </cell>
          <cell r="AC186">
            <v>8000</v>
          </cell>
          <cell r="AD186">
            <v>2000</v>
          </cell>
          <cell r="AE186">
            <v>2000</v>
          </cell>
          <cell r="AF186">
            <v>2000</v>
          </cell>
          <cell r="AG186">
            <v>2000</v>
          </cell>
          <cell r="AH186">
            <v>8000</v>
          </cell>
        </row>
        <row r="187">
          <cell r="B187" t="str">
            <v>Remedy Maintenance</v>
          </cell>
          <cell r="D187" t="str">
            <v>IT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140000</v>
          </cell>
          <cell r="AB187">
            <v>0</v>
          </cell>
          <cell r="AC187">
            <v>140000</v>
          </cell>
          <cell r="AD187">
            <v>0</v>
          </cell>
          <cell r="AE187">
            <v>0</v>
          </cell>
          <cell r="AF187">
            <v>140000</v>
          </cell>
          <cell r="AG187">
            <v>0</v>
          </cell>
          <cell r="AH187">
            <v>140000</v>
          </cell>
        </row>
        <row r="188">
          <cell r="B188" t="str">
            <v>Great Plains Maintenance</v>
          </cell>
          <cell r="D188" t="str">
            <v>IT</v>
          </cell>
          <cell r="W188">
            <v>0</v>
          </cell>
          <cell r="X188">
            <v>0</v>
          </cell>
          <cell r="Y188">
            <v>0</v>
          </cell>
          <cell r="Z188">
            <v>50000</v>
          </cell>
          <cell r="AA188">
            <v>0</v>
          </cell>
          <cell r="AB188">
            <v>0</v>
          </cell>
          <cell r="AC188">
            <v>50000</v>
          </cell>
          <cell r="AD188">
            <v>0</v>
          </cell>
          <cell r="AE188">
            <v>50000</v>
          </cell>
          <cell r="AF188">
            <v>0</v>
          </cell>
          <cell r="AG188">
            <v>0</v>
          </cell>
          <cell r="AH188">
            <v>50000</v>
          </cell>
        </row>
        <row r="189">
          <cell r="B189" t="str">
            <v>Great Plains Software</v>
          </cell>
          <cell r="D189" t="str">
            <v>AC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Stock Option SW maintenance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5000</v>
          </cell>
          <cell r="AB190">
            <v>0</v>
          </cell>
          <cell r="AC190">
            <v>5000</v>
          </cell>
          <cell r="AD190">
            <v>0</v>
          </cell>
          <cell r="AE190">
            <v>0</v>
          </cell>
          <cell r="AF190">
            <v>5000</v>
          </cell>
          <cell r="AG190">
            <v>0</v>
          </cell>
          <cell r="AH190">
            <v>5000</v>
          </cell>
        </row>
        <row r="191">
          <cell r="B191" t="str">
            <v>Humanic Software (HRIS)</v>
          </cell>
          <cell r="D191" t="str">
            <v>HR</v>
          </cell>
          <cell r="W191">
            <v>40000</v>
          </cell>
          <cell r="X191">
            <v>40000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Anti-virus Software</v>
          </cell>
          <cell r="D192" t="str">
            <v>IT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 xml:space="preserve">Stock option Software 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Misc SW and Licenses</v>
          </cell>
          <cell r="D194" t="str">
            <v>IT</v>
          </cell>
          <cell r="W194">
            <v>5000</v>
          </cell>
          <cell r="X194">
            <v>5000</v>
          </cell>
          <cell r="Y194">
            <v>5000</v>
          </cell>
          <cell r="Z194">
            <v>5000</v>
          </cell>
          <cell r="AA194">
            <v>5000</v>
          </cell>
          <cell r="AB194">
            <v>5000</v>
          </cell>
          <cell r="AC194">
            <v>20000</v>
          </cell>
          <cell r="AD194">
            <v>5000</v>
          </cell>
          <cell r="AE194">
            <v>5000</v>
          </cell>
          <cell r="AF194">
            <v>5000</v>
          </cell>
          <cell r="AG194">
            <v>5000</v>
          </cell>
          <cell r="AH194">
            <v>20000</v>
          </cell>
        </row>
        <row r="196">
          <cell r="A196" t="str">
            <v>Total Software Expense</v>
          </cell>
          <cell r="V196">
            <v>0</v>
          </cell>
          <cell r="W196">
            <v>92000</v>
          </cell>
          <cell r="X196">
            <v>92000</v>
          </cell>
          <cell r="Y196">
            <v>7000</v>
          </cell>
          <cell r="Z196">
            <v>57000</v>
          </cell>
          <cell r="AA196">
            <v>152000</v>
          </cell>
          <cell r="AB196">
            <v>52000</v>
          </cell>
          <cell r="AC196">
            <v>268000</v>
          </cell>
          <cell r="AD196">
            <v>7000</v>
          </cell>
          <cell r="AE196">
            <v>57000</v>
          </cell>
          <cell r="AF196">
            <v>152000</v>
          </cell>
          <cell r="AG196">
            <v>52000</v>
          </cell>
          <cell r="AH196">
            <v>268000</v>
          </cell>
        </row>
        <row r="198">
          <cell r="A198" t="str">
            <v>Communications - Cell Phone, Pager, PDA, Blackberry</v>
          </cell>
        </row>
        <row r="199">
          <cell r="B199" t="str">
            <v>Cell Phone #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B200" t="str">
            <v>Pager #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B201" t="str">
            <v>Blackberry #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B202" t="str">
            <v>Cell Phone Cost</v>
          </cell>
          <cell r="D202">
            <v>100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B203" t="str">
            <v>Pager Cost</v>
          </cell>
          <cell r="D203">
            <v>50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B204" t="str">
            <v>Blackberry Cost</v>
          </cell>
          <cell r="D204">
            <v>50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A205" t="str">
            <v>Total Communications - Cell Phone, Pager, PDA, Blackberry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7">
          <cell r="A207" t="str">
            <v>Communications - Phone, Internet Connectivity</v>
          </cell>
        </row>
        <row r="208">
          <cell r="B208" t="str">
            <v>Phone</v>
          </cell>
          <cell r="W208">
            <v>205000</v>
          </cell>
          <cell r="X208">
            <v>205000</v>
          </cell>
          <cell r="Y208">
            <v>205000</v>
          </cell>
          <cell r="Z208">
            <v>205000</v>
          </cell>
          <cell r="AA208">
            <v>205000</v>
          </cell>
          <cell r="AB208">
            <v>205000</v>
          </cell>
          <cell r="AC208">
            <v>820000</v>
          </cell>
          <cell r="AD208">
            <v>205000</v>
          </cell>
          <cell r="AE208">
            <v>205000</v>
          </cell>
          <cell r="AF208">
            <v>205000</v>
          </cell>
          <cell r="AG208">
            <v>205000</v>
          </cell>
          <cell r="AH208">
            <v>820000</v>
          </cell>
        </row>
        <row r="209">
          <cell r="B209" t="str">
            <v>Internet Connectivity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0">
          <cell r="A210" t="str">
            <v>Total Communications - Phone, Internet Connectivity</v>
          </cell>
          <cell r="T210">
            <v>0</v>
          </cell>
          <cell r="U210">
            <v>0</v>
          </cell>
          <cell r="V210">
            <v>0</v>
          </cell>
          <cell r="W210">
            <v>205000</v>
          </cell>
          <cell r="X210">
            <v>205000</v>
          </cell>
          <cell r="Y210">
            <v>205000</v>
          </cell>
          <cell r="Z210">
            <v>205000</v>
          </cell>
          <cell r="AA210">
            <v>205000</v>
          </cell>
          <cell r="AB210">
            <v>205000</v>
          </cell>
          <cell r="AC210">
            <v>820000</v>
          </cell>
          <cell r="AD210">
            <v>205000</v>
          </cell>
          <cell r="AE210">
            <v>205000</v>
          </cell>
          <cell r="AF210">
            <v>205000</v>
          </cell>
          <cell r="AG210">
            <v>205000</v>
          </cell>
          <cell r="AH210">
            <v>820000</v>
          </cell>
        </row>
        <row r="212">
          <cell r="A212" t="str">
            <v>Office Expenses - Insurance</v>
          </cell>
        </row>
        <row r="213">
          <cell r="B213" t="str">
            <v>Benefits Maintenance</v>
          </cell>
          <cell r="T213">
            <v>0</v>
          </cell>
          <cell r="U213">
            <v>0</v>
          </cell>
          <cell r="V213">
            <v>0</v>
          </cell>
          <cell r="W213">
            <v>30000</v>
          </cell>
          <cell r="X213">
            <v>30000</v>
          </cell>
          <cell r="Y213">
            <v>30000</v>
          </cell>
          <cell r="Z213">
            <v>30000</v>
          </cell>
          <cell r="AA213">
            <v>30000</v>
          </cell>
          <cell r="AB213">
            <v>30000</v>
          </cell>
          <cell r="AC213">
            <v>120000</v>
          </cell>
          <cell r="AD213">
            <v>30000</v>
          </cell>
          <cell r="AE213">
            <v>30000</v>
          </cell>
          <cell r="AF213">
            <v>30000</v>
          </cell>
          <cell r="AG213">
            <v>30000</v>
          </cell>
          <cell r="AH213">
            <v>120000</v>
          </cell>
        </row>
        <row r="214">
          <cell r="A214" t="str">
            <v>Total Office Expenses - Insurance</v>
          </cell>
          <cell r="T214">
            <v>0</v>
          </cell>
          <cell r="U214">
            <v>0</v>
          </cell>
          <cell r="V214">
            <v>0</v>
          </cell>
          <cell r="W214">
            <v>30000</v>
          </cell>
          <cell r="X214">
            <v>30000</v>
          </cell>
          <cell r="Y214">
            <v>30000</v>
          </cell>
          <cell r="Z214">
            <v>30000</v>
          </cell>
          <cell r="AA214">
            <v>30000</v>
          </cell>
          <cell r="AB214">
            <v>30000</v>
          </cell>
          <cell r="AC214">
            <v>120000</v>
          </cell>
          <cell r="AD214">
            <v>30000</v>
          </cell>
          <cell r="AE214">
            <v>30000</v>
          </cell>
          <cell r="AF214">
            <v>30000</v>
          </cell>
          <cell r="AG214">
            <v>30000</v>
          </cell>
          <cell r="AH214">
            <v>120000</v>
          </cell>
        </row>
        <row r="216">
          <cell r="A216" t="str">
            <v>Office Expenses - Rent</v>
          </cell>
        </row>
        <row r="217">
          <cell r="B217" t="str">
            <v>1899 L St. DC Office - Floors 4th, 5th, 1/2 7th, 12th = Expense</v>
          </cell>
          <cell r="W217">
            <v>400000</v>
          </cell>
          <cell r="X217">
            <v>400000</v>
          </cell>
          <cell r="Y217">
            <v>400000</v>
          </cell>
          <cell r="Z217">
            <v>400000</v>
          </cell>
          <cell r="AA217">
            <v>400000</v>
          </cell>
          <cell r="AB217">
            <v>400000</v>
          </cell>
          <cell r="AC217">
            <v>1600000</v>
          </cell>
          <cell r="AD217">
            <v>400000</v>
          </cell>
          <cell r="AE217">
            <v>400000</v>
          </cell>
          <cell r="AF217">
            <v>400000</v>
          </cell>
          <cell r="AG217">
            <v>400000</v>
          </cell>
          <cell r="AH217">
            <v>1600000</v>
          </cell>
        </row>
        <row r="218">
          <cell r="B218" t="str">
            <v>1899 L St. DC Office - 1/2 7th, 1/2 8th, 9th - Expense</v>
          </cell>
          <cell r="W218">
            <v>0</v>
          </cell>
          <cell r="X218">
            <v>0</v>
          </cell>
          <cell r="Y218">
            <v>45000</v>
          </cell>
          <cell r="Z218">
            <v>45000</v>
          </cell>
          <cell r="AA218">
            <v>45000</v>
          </cell>
          <cell r="AB218">
            <v>45000</v>
          </cell>
          <cell r="AC218">
            <v>180000</v>
          </cell>
          <cell r="AD218">
            <v>45000</v>
          </cell>
          <cell r="AE218">
            <v>45000</v>
          </cell>
          <cell r="AF218">
            <v>45000</v>
          </cell>
          <cell r="AG218">
            <v>45000</v>
          </cell>
          <cell r="AH218">
            <v>180000</v>
          </cell>
        </row>
        <row r="219">
          <cell r="B219" t="str">
            <v>NYC Office - Expense</v>
          </cell>
          <cell r="W219">
            <v>45000</v>
          </cell>
          <cell r="X219">
            <v>45000</v>
          </cell>
          <cell r="Y219">
            <v>45000</v>
          </cell>
          <cell r="Z219">
            <v>45000</v>
          </cell>
          <cell r="AA219">
            <v>45000</v>
          </cell>
          <cell r="AB219">
            <v>45000</v>
          </cell>
          <cell r="AC219">
            <v>180000</v>
          </cell>
          <cell r="AD219">
            <v>45000</v>
          </cell>
          <cell r="AE219">
            <v>45000</v>
          </cell>
          <cell r="AF219">
            <v>45000</v>
          </cell>
          <cell r="AG219">
            <v>45000</v>
          </cell>
          <cell r="AH219">
            <v>180000</v>
          </cell>
        </row>
        <row r="220">
          <cell r="B220" t="str">
            <v>NYC Office - Income</v>
          </cell>
          <cell r="W220">
            <v>0</v>
          </cell>
          <cell r="X220">
            <v>0</v>
          </cell>
          <cell r="Y220">
            <v>-25000</v>
          </cell>
          <cell r="Z220">
            <v>-25000</v>
          </cell>
          <cell r="AA220">
            <v>-25000</v>
          </cell>
          <cell r="AB220">
            <v>-25000</v>
          </cell>
          <cell r="AC220">
            <v>-100000</v>
          </cell>
          <cell r="AD220">
            <v>-25000</v>
          </cell>
          <cell r="AE220">
            <v>-25000</v>
          </cell>
          <cell r="AF220">
            <v>-25000</v>
          </cell>
          <cell r="AG220">
            <v>-25000</v>
          </cell>
          <cell r="AH220">
            <v>-100000</v>
          </cell>
        </row>
        <row r="221">
          <cell r="B221" t="str">
            <v>1111 19th St. Old DC Office - Expense</v>
          </cell>
          <cell r="W221">
            <v>105000</v>
          </cell>
          <cell r="X221">
            <v>105000</v>
          </cell>
          <cell r="Y221">
            <v>105000</v>
          </cell>
          <cell r="Z221">
            <v>105000</v>
          </cell>
          <cell r="AA221">
            <v>105000</v>
          </cell>
          <cell r="AB221">
            <v>105000</v>
          </cell>
          <cell r="AC221">
            <v>420000</v>
          </cell>
          <cell r="AD221">
            <v>105000</v>
          </cell>
          <cell r="AE221">
            <v>105000</v>
          </cell>
          <cell r="AF221">
            <v>105000</v>
          </cell>
          <cell r="AG221">
            <v>105000</v>
          </cell>
          <cell r="AH221">
            <v>420000</v>
          </cell>
        </row>
        <row r="222">
          <cell r="B222" t="str">
            <v>1111 19th St. Old DC Office - Income</v>
          </cell>
          <cell r="W222">
            <v>-72000</v>
          </cell>
          <cell r="X222">
            <v>-72000</v>
          </cell>
          <cell r="Y222">
            <v>-72000</v>
          </cell>
          <cell r="Z222">
            <v>-72000</v>
          </cell>
          <cell r="AA222">
            <v>-72000</v>
          </cell>
          <cell r="AB222">
            <v>-72000</v>
          </cell>
          <cell r="AC222">
            <v>-288000</v>
          </cell>
          <cell r="AD222">
            <v>-72000</v>
          </cell>
          <cell r="AE222">
            <v>-72000</v>
          </cell>
          <cell r="AF222">
            <v>-72000</v>
          </cell>
          <cell r="AG222">
            <v>-72000</v>
          </cell>
          <cell r="AH222">
            <v>-288000</v>
          </cell>
        </row>
        <row r="223">
          <cell r="A223" t="str">
            <v>Total Office Expenses - Rent</v>
          </cell>
          <cell r="T223">
            <v>0</v>
          </cell>
          <cell r="V223">
            <v>0</v>
          </cell>
          <cell r="W223">
            <v>478000</v>
          </cell>
          <cell r="X223">
            <v>478000</v>
          </cell>
          <cell r="Y223">
            <v>498000</v>
          </cell>
          <cell r="Z223">
            <v>498000</v>
          </cell>
          <cell r="AA223">
            <v>498000</v>
          </cell>
          <cell r="AB223">
            <v>498000</v>
          </cell>
          <cell r="AC223">
            <v>1992000</v>
          </cell>
          <cell r="AD223">
            <v>498000</v>
          </cell>
          <cell r="AE223">
            <v>498000</v>
          </cell>
          <cell r="AF223">
            <v>498000</v>
          </cell>
          <cell r="AG223">
            <v>498000</v>
          </cell>
          <cell r="AH223">
            <v>1992000</v>
          </cell>
        </row>
        <row r="225">
          <cell r="A225" t="str">
            <v>Office Expenses - Supplies</v>
          </cell>
        </row>
        <row r="227">
          <cell r="B227" t="str">
            <v>Office supplies</v>
          </cell>
          <cell r="W227">
            <v>34000</v>
          </cell>
          <cell r="X227">
            <v>34000</v>
          </cell>
          <cell r="Y227">
            <v>34000</v>
          </cell>
          <cell r="Z227">
            <v>34000</v>
          </cell>
          <cell r="AA227">
            <v>34000</v>
          </cell>
          <cell r="AB227">
            <v>34000</v>
          </cell>
          <cell r="AC227">
            <v>136000</v>
          </cell>
          <cell r="AD227">
            <v>34000</v>
          </cell>
          <cell r="AE227">
            <v>34000</v>
          </cell>
          <cell r="AF227">
            <v>34000</v>
          </cell>
          <cell r="AG227">
            <v>34000</v>
          </cell>
          <cell r="AH227">
            <v>136000</v>
          </cell>
        </row>
        <row r="228">
          <cell r="B228" t="str">
            <v>Printing &amp; postage</v>
          </cell>
          <cell r="W228">
            <v>7000</v>
          </cell>
          <cell r="X228">
            <v>7000</v>
          </cell>
          <cell r="Y228">
            <v>7000</v>
          </cell>
          <cell r="Z228">
            <v>7000</v>
          </cell>
          <cell r="AA228">
            <v>7000</v>
          </cell>
          <cell r="AB228">
            <v>7000</v>
          </cell>
          <cell r="AC228">
            <v>28000</v>
          </cell>
          <cell r="AD228">
            <v>7000</v>
          </cell>
          <cell r="AE228">
            <v>7000</v>
          </cell>
          <cell r="AF228">
            <v>7000</v>
          </cell>
          <cell r="AG228">
            <v>7000</v>
          </cell>
          <cell r="AH228">
            <v>28000</v>
          </cell>
        </row>
        <row r="229">
          <cell r="B229" t="str">
            <v>Drinks/coffee</v>
          </cell>
          <cell r="W229">
            <v>30000</v>
          </cell>
          <cell r="X229">
            <v>30000</v>
          </cell>
          <cell r="Y229">
            <v>30000</v>
          </cell>
          <cell r="Z229">
            <v>30000</v>
          </cell>
          <cell r="AA229">
            <v>30000</v>
          </cell>
          <cell r="AB229">
            <v>30000</v>
          </cell>
          <cell r="AC229">
            <v>120000</v>
          </cell>
          <cell r="AD229">
            <v>30000</v>
          </cell>
          <cell r="AE229">
            <v>30000</v>
          </cell>
          <cell r="AF229">
            <v>30000</v>
          </cell>
          <cell r="AG229">
            <v>30000</v>
          </cell>
          <cell r="AH229">
            <v>120000</v>
          </cell>
        </row>
        <row r="230">
          <cell r="B230" t="str">
            <v>Security</v>
          </cell>
          <cell r="W230">
            <v>3000</v>
          </cell>
          <cell r="X230">
            <v>3000</v>
          </cell>
          <cell r="Y230">
            <v>3000</v>
          </cell>
          <cell r="Z230">
            <v>3000</v>
          </cell>
          <cell r="AA230">
            <v>3000</v>
          </cell>
          <cell r="AB230">
            <v>3000</v>
          </cell>
          <cell r="AC230">
            <v>12000</v>
          </cell>
          <cell r="AD230">
            <v>3000</v>
          </cell>
          <cell r="AE230">
            <v>3000</v>
          </cell>
          <cell r="AF230">
            <v>3000</v>
          </cell>
          <cell r="AG230">
            <v>3000</v>
          </cell>
          <cell r="AH230">
            <v>12000</v>
          </cell>
        </row>
        <row r="231">
          <cell r="B231" t="str">
            <v>Costs of new space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Supplies</v>
          </cell>
          <cell r="T232">
            <v>0</v>
          </cell>
          <cell r="U232">
            <v>0</v>
          </cell>
          <cell r="V232">
            <v>0</v>
          </cell>
          <cell r="W232">
            <v>74000</v>
          </cell>
          <cell r="X232">
            <v>74000</v>
          </cell>
          <cell r="Y232">
            <v>74000</v>
          </cell>
          <cell r="Z232">
            <v>74000</v>
          </cell>
          <cell r="AA232">
            <v>74000</v>
          </cell>
          <cell r="AB232">
            <v>74000</v>
          </cell>
          <cell r="AC232">
            <v>296000</v>
          </cell>
          <cell r="AD232">
            <v>74000</v>
          </cell>
          <cell r="AE232">
            <v>74000</v>
          </cell>
          <cell r="AF232">
            <v>74000</v>
          </cell>
          <cell r="AG232">
            <v>74000</v>
          </cell>
          <cell r="AH232">
            <v>296000</v>
          </cell>
        </row>
        <row r="234">
          <cell r="A234" t="str">
            <v>Office Expenses - Other</v>
          </cell>
        </row>
        <row r="235">
          <cell r="B235" t="str">
            <v>Other Office Expenses</v>
          </cell>
          <cell r="T235">
            <v>0</v>
          </cell>
          <cell r="U235">
            <v>0</v>
          </cell>
          <cell r="W235">
            <v>3000</v>
          </cell>
          <cell r="X235">
            <v>3000</v>
          </cell>
          <cell r="Y235">
            <v>3000</v>
          </cell>
          <cell r="Z235">
            <v>3000</v>
          </cell>
          <cell r="AA235">
            <v>3000</v>
          </cell>
          <cell r="AB235">
            <v>3000</v>
          </cell>
          <cell r="AC235">
            <v>12000</v>
          </cell>
          <cell r="AD235">
            <v>3000</v>
          </cell>
          <cell r="AE235">
            <v>3000</v>
          </cell>
          <cell r="AF235">
            <v>3000</v>
          </cell>
          <cell r="AG235">
            <v>3000</v>
          </cell>
          <cell r="AH235">
            <v>12000</v>
          </cell>
        </row>
        <row r="236">
          <cell r="A236" t="str">
            <v>Total Office Expenses - Other</v>
          </cell>
          <cell r="T236">
            <v>0</v>
          </cell>
          <cell r="U236">
            <v>0</v>
          </cell>
          <cell r="V236">
            <v>0</v>
          </cell>
          <cell r="W236">
            <v>3000</v>
          </cell>
          <cell r="X236">
            <v>3000</v>
          </cell>
          <cell r="Y236">
            <v>3000</v>
          </cell>
          <cell r="Z236">
            <v>3000</v>
          </cell>
          <cell r="AA236">
            <v>3000</v>
          </cell>
          <cell r="AB236">
            <v>3000</v>
          </cell>
          <cell r="AC236">
            <v>12000</v>
          </cell>
          <cell r="AD236">
            <v>3000</v>
          </cell>
          <cell r="AE236">
            <v>3000</v>
          </cell>
          <cell r="AF236">
            <v>3000</v>
          </cell>
          <cell r="AG236">
            <v>3000</v>
          </cell>
          <cell r="AH236">
            <v>12000</v>
          </cell>
        </row>
        <row r="238">
          <cell r="A238" t="str">
            <v>Other Expenses</v>
          </cell>
        </row>
        <row r="239">
          <cell r="B239" t="str">
            <v>Other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Other Expenses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2">
          <cell r="A242" t="str">
            <v>Depreciation &amp; Amortization</v>
          </cell>
        </row>
        <row r="243">
          <cell r="B243" t="str">
            <v>Other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7">
          <cell r="A247" t="str">
            <v>CAPITAL EXPENSES</v>
          </cell>
        </row>
        <row r="249">
          <cell r="A249" t="str">
            <v>Capital Expenses - Furniture</v>
          </cell>
        </row>
        <row r="250">
          <cell r="B250" t="str">
            <v>Furniture</v>
          </cell>
          <cell r="W250">
            <v>1000</v>
          </cell>
          <cell r="X250">
            <v>1000</v>
          </cell>
          <cell r="Y250">
            <v>1000</v>
          </cell>
          <cell r="Z250">
            <v>1000</v>
          </cell>
          <cell r="AA250">
            <v>1000</v>
          </cell>
          <cell r="AB250">
            <v>1000</v>
          </cell>
          <cell r="AC250">
            <v>4000</v>
          </cell>
          <cell r="AD250">
            <v>1000</v>
          </cell>
          <cell r="AE250">
            <v>1000</v>
          </cell>
          <cell r="AF250">
            <v>1000</v>
          </cell>
          <cell r="AG250">
            <v>1000</v>
          </cell>
          <cell r="AH250">
            <v>4000</v>
          </cell>
        </row>
        <row r="251">
          <cell r="A251" t="str">
            <v>Total Capital Expenses - Furniture</v>
          </cell>
          <cell r="T251">
            <v>0</v>
          </cell>
          <cell r="U251">
            <v>0</v>
          </cell>
          <cell r="V251">
            <v>0</v>
          </cell>
          <cell r="W251">
            <v>1000</v>
          </cell>
          <cell r="X251">
            <v>1000</v>
          </cell>
          <cell r="Y251">
            <v>1000</v>
          </cell>
          <cell r="Z251">
            <v>1000</v>
          </cell>
          <cell r="AA251">
            <v>1000</v>
          </cell>
          <cell r="AB251">
            <v>1000</v>
          </cell>
          <cell r="AC251">
            <v>4000</v>
          </cell>
          <cell r="AD251">
            <v>1000</v>
          </cell>
          <cell r="AE251">
            <v>1000</v>
          </cell>
          <cell r="AF251">
            <v>1000</v>
          </cell>
          <cell r="AG251">
            <v>1000</v>
          </cell>
          <cell r="AH251">
            <v>4000</v>
          </cell>
        </row>
        <row r="253">
          <cell r="A253" t="str">
            <v>Capital Expenses - Hardware</v>
          </cell>
        </row>
        <row r="254">
          <cell r="B254" t="str">
            <v>Great Plains Servers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</row>
        <row r="255">
          <cell r="B255" t="str">
            <v>Disk Upgrade for Net  App 720</v>
          </cell>
          <cell r="D255" t="str">
            <v>IT</v>
          </cell>
          <cell r="W255">
            <v>11000</v>
          </cell>
          <cell r="X255">
            <v>11000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</row>
        <row r="256">
          <cell r="B256" t="str">
            <v>Servers for Win2K Upgrade</v>
          </cell>
          <cell r="D256" t="str">
            <v>IT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</row>
        <row r="257">
          <cell r="B257" t="str">
            <v>Additional Router Hardware</v>
          </cell>
          <cell r="D257" t="str">
            <v>IT</v>
          </cell>
          <cell r="W257">
            <v>0</v>
          </cell>
          <cell r="X257">
            <v>0</v>
          </cell>
          <cell r="Y257">
            <v>0</v>
          </cell>
          <cell r="Z257">
            <v>6000</v>
          </cell>
          <cell r="AA257">
            <v>0</v>
          </cell>
          <cell r="AB257">
            <v>0</v>
          </cell>
          <cell r="AC257">
            <v>6000</v>
          </cell>
          <cell r="AD257">
            <v>0</v>
          </cell>
          <cell r="AE257">
            <v>6000</v>
          </cell>
          <cell r="AF257">
            <v>0</v>
          </cell>
          <cell r="AG257">
            <v>0</v>
          </cell>
          <cell r="AH257">
            <v>6000</v>
          </cell>
        </row>
        <row r="258">
          <cell r="B258" t="str">
            <v>Switch Upgrade SW/HW</v>
          </cell>
          <cell r="D258" t="str">
            <v>IT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45000</v>
          </cell>
          <cell r="AC258">
            <v>45000</v>
          </cell>
          <cell r="AD258">
            <v>0</v>
          </cell>
          <cell r="AE258">
            <v>0</v>
          </cell>
          <cell r="AF258">
            <v>0</v>
          </cell>
          <cell r="AG258">
            <v>45000</v>
          </cell>
          <cell r="AH258">
            <v>45000</v>
          </cell>
        </row>
        <row r="259">
          <cell r="B259" t="str">
            <v>Voicemail system Upgrade</v>
          </cell>
          <cell r="D259" t="str">
            <v>IT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10000</v>
          </cell>
          <cell r="AC259">
            <v>10000</v>
          </cell>
          <cell r="AD259">
            <v>0</v>
          </cell>
          <cell r="AE259">
            <v>0</v>
          </cell>
          <cell r="AF259">
            <v>0</v>
          </cell>
          <cell r="AG259">
            <v>10000</v>
          </cell>
          <cell r="AH259">
            <v>10000</v>
          </cell>
        </row>
        <row r="260">
          <cell r="B260" t="str">
            <v>Miscellaneous Hardware</v>
          </cell>
          <cell r="D260" t="str">
            <v>IT</v>
          </cell>
          <cell r="W260">
            <v>15000</v>
          </cell>
          <cell r="X260">
            <v>15000</v>
          </cell>
          <cell r="Y260">
            <v>15000</v>
          </cell>
          <cell r="Z260">
            <v>15000</v>
          </cell>
          <cell r="AA260">
            <v>15000</v>
          </cell>
          <cell r="AB260">
            <v>15000</v>
          </cell>
          <cell r="AC260">
            <v>60000</v>
          </cell>
          <cell r="AD260">
            <v>15000</v>
          </cell>
          <cell r="AE260">
            <v>15000</v>
          </cell>
          <cell r="AF260">
            <v>15000</v>
          </cell>
          <cell r="AG260">
            <v>15000</v>
          </cell>
          <cell r="AH260">
            <v>60000</v>
          </cell>
        </row>
        <row r="261">
          <cell r="B261" t="str">
            <v>Office Expansion:</v>
          </cell>
        </row>
        <row r="262">
          <cell r="B262" t="str">
            <v>Wiring</v>
          </cell>
          <cell r="D262" t="str">
            <v>20k/flr</v>
          </cell>
          <cell r="V262">
            <v>0</v>
          </cell>
          <cell r="W262">
            <v>0</v>
          </cell>
          <cell r="X262">
            <v>0</v>
          </cell>
          <cell r="Y262">
            <v>10000</v>
          </cell>
          <cell r="Z262">
            <v>0</v>
          </cell>
          <cell r="AA262">
            <v>0</v>
          </cell>
          <cell r="AB262">
            <v>0</v>
          </cell>
          <cell r="AC262">
            <v>10000</v>
          </cell>
          <cell r="AD262">
            <v>10000</v>
          </cell>
          <cell r="AE262">
            <v>0</v>
          </cell>
          <cell r="AF262">
            <v>0</v>
          </cell>
          <cell r="AG262">
            <v>0</v>
          </cell>
          <cell r="AH262">
            <v>10000</v>
          </cell>
        </row>
        <row r="263">
          <cell r="B263" t="str">
            <v>Telephone sets</v>
          </cell>
          <cell r="D263" t="str">
            <v>17k/flr</v>
          </cell>
          <cell r="V263">
            <v>0</v>
          </cell>
          <cell r="W263">
            <v>0</v>
          </cell>
          <cell r="X263">
            <v>0</v>
          </cell>
          <cell r="Y263">
            <v>9000</v>
          </cell>
          <cell r="Z263">
            <v>0</v>
          </cell>
          <cell r="AA263">
            <v>0</v>
          </cell>
          <cell r="AB263">
            <v>0</v>
          </cell>
          <cell r="AC263">
            <v>9000</v>
          </cell>
          <cell r="AD263">
            <v>9000</v>
          </cell>
          <cell r="AE263">
            <v>0</v>
          </cell>
          <cell r="AF263">
            <v>0</v>
          </cell>
          <cell r="AG263">
            <v>0</v>
          </cell>
          <cell r="AH263">
            <v>9000</v>
          </cell>
        </row>
        <row r="264">
          <cell r="B264" t="str">
            <v>PBX cards</v>
          </cell>
          <cell r="D264" t="str">
            <v>25k/flr</v>
          </cell>
          <cell r="V264">
            <v>0</v>
          </cell>
          <cell r="W264">
            <v>0</v>
          </cell>
          <cell r="X264">
            <v>0</v>
          </cell>
          <cell r="Y264">
            <v>13000</v>
          </cell>
          <cell r="Z264">
            <v>0</v>
          </cell>
          <cell r="AA264">
            <v>0</v>
          </cell>
          <cell r="AB264">
            <v>0</v>
          </cell>
          <cell r="AC264">
            <v>13000</v>
          </cell>
          <cell r="AD264">
            <v>13000</v>
          </cell>
          <cell r="AE264">
            <v>0</v>
          </cell>
          <cell r="AF264">
            <v>0</v>
          </cell>
          <cell r="AG264">
            <v>0</v>
          </cell>
          <cell r="AH264">
            <v>13000</v>
          </cell>
        </row>
        <row r="265">
          <cell r="B265" t="str">
            <v>Lan access</v>
          </cell>
          <cell r="D265" t="str">
            <v>15k/flr</v>
          </cell>
          <cell r="V265">
            <v>0</v>
          </cell>
          <cell r="W265">
            <v>0</v>
          </cell>
          <cell r="X265">
            <v>0</v>
          </cell>
          <cell r="Y265">
            <v>7500</v>
          </cell>
          <cell r="Z265">
            <v>0</v>
          </cell>
          <cell r="AA265">
            <v>0</v>
          </cell>
          <cell r="AB265">
            <v>0</v>
          </cell>
          <cell r="AC265">
            <v>7500</v>
          </cell>
          <cell r="AD265">
            <v>7500</v>
          </cell>
          <cell r="AE265">
            <v>0</v>
          </cell>
          <cell r="AF265">
            <v>0</v>
          </cell>
          <cell r="AG265">
            <v>0</v>
          </cell>
          <cell r="AH265">
            <v>7500</v>
          </cell>
        </row>
        <row r="266">
          <cell r="B266" t="str">
            <v>Leasehold improvements</v>
          </cell>
          <cell r="D266" t="str">
            <v>25k/floor</v>
          </cell>
          <cell r="V266">
            <v>0</v>
          </cell>
          <cell r="W266">
            <v>0</v>
          </cell>
          <cell r="X266">
            <v>0</v>
          </cell>
          <cell r="Y266">
            <v>13000</v>
          </cell>
          <cell r="Z266">
            <v>0</v>
          </cell>
          <cell r="AA266">
            <v>0</v>
          </cell>
          <cell r="AB266">
            <v>0</v>
          </cell>
          <cell r="AC266">
            <v>13000</v>
          </cell>
          <cell r="AD266">
            <v>13000</v>
          </cell>
          <cell r="AE266">
            <v>0</v>
          </cell>
          <cell r="AF266">
            <v>0</v>
          </cell>
          <cell r="AG266">
            <v>0</v>
          </cell>
          <cell r="AH266">
            <v>13000</v>
          </cell>
        </row>
        <row r="267">
          <cell r="B267" t="str">
            <v>Architect Fee</v>
          </cell>
          <cell r="D267" t="str">
            <v>25k/flr</v>
          </cell>
          <cell r="V267">
            <v>0</v>
          </cell>
          <cell r="W267">
            <v>0</v>
          </cell>
          <cell r="X267">
            <v>0</v>
          </cell>
          <cell r="Y267">
            <v>13000</v>
          </cell>
          <cell r="Z267">
            <v>0</v>
          </cell>
          <cell r="AA267">
            <v>0</v>
          </cell>
          <cell r="AB267">
            <v>0</v>
          </cell>
          <cell r="AC267">
            <v>13000</v>
          </cell>
          <cell r="AD267">
            <v>13000</v>
          </cell>
          <cell r="AE267">
            <v>0</v>
          </cell>
          <cell r="AF267">
            <v>0</v>
          </cell>
          <cell r="AG267">
            <v>0</v>
          </cell>
          <cell r="AH267">
            <v>13000</v>
          </cell>
        </row>
        <row r="268">
          <cell r="B268" t="str">
            <v>Security</v>
          </cell>
          <cell r="D268" t="str">
            <v>25k/flr</v>
          </cell>
          <cell r="V268">
            <v>0</v>
          </cell>
          <cell r="W268">
            <v>0</v>
          </cell>
          <cell r="X268">
            <v>0</v>
          </cell>
          <cell r="Y268">
            <v>5000</v>
          </cell>
          <cell r="Z268">
            <v>0</v>
          </cell>
          <cell r="AA268">
            <v>0</v>
          </cell>
          <cell r="AB268">
            <v>0</v>
          </cell>
          <cell r="AC268">
            <v>5000</v>
          </cell>
          <cell r="AD268">
            <v>13000</v>
          </cell>
          <cell r="AE268">
            <v>0</v>
          </cell>
          <cell r="AF268">
            <v>0</v>
          </cell>
          <cell r="AG268">
            <v>0</v>
          </cell>
          <cell r="AH268">
            <v>13000</v>
          </cell>
        </row>
        <row r="269">
          <cell r="A269" t="str">
            <v>Total Capital Expenses - Hardware</v>
          </cell>
          <cell r="T269">
            <v>0</v>
          </cell>
          <cell r="U269">
            <v>0</v>
          </cell>
          <cell r="V269">
            <v>0</v>
          </cell>
          <cell r="W269">
            <v>26000</v>
          </cell>
          <cell r="X269">
            <v>26000</v>
          </cell>
          <cell r="Y269">
            <v>85500</v>
          </cell>
          <cell r="Z269">
            <v>21000</v>
          </cell>
          <cell r="AA269">
            <v>15000</v>
          </cell>
          <cell r="AB269">
            <v>70000</v>
          </cell>
          <cell r="AC269">
            <v>191500</v>
          </cell>
          <cell r="AD269">
            <v>93500</v>
          </cell>
          <cell r="AE269">
            <v>21000</v>
          </cell>
          <cell r="AF269">
            <v>15000</v>
          </cell>
          <cell r="AG269">
            <v>70000</v>
          </cell>
          <cell r="AH269">
            <v>199500</v>
          </cell>
        </row>
        <row r="271">
          <cell r="A271" t="str">
            <v>Capital Expenses - Other</v>
          </cell>
        </row>
        <row r="272">
          <cell r="B272" t="str">
            <v>Other</v>
          </cell>
          <cell r="W272">
            <v>1000</v>
          </cell>
          <cell r="X272">
            <v>1000</v>
          </cell>
          <cell r="Y272">
            <v>1000</v>
          </cell>
          <cell r="Z272">
            <v>1000</v>
          </cell>
          <cell r="AA272">
            <v>1000</v>
          </cell>
          <cell r="AB272">
            <v>1000</v>
          </cell>
          <cell r="AC272">
            <v>4000</v>
          </cell>
          <cell r="AD272">
            <v>1000</v>
          </cell>
          <cell r="AE272">
            <v>1000</v>
          </cell>
          <cell r="AF272">
            <v>1000</v>
          </cell>
          <cell r="AG272">
            <v>1000</v>
          </cell>
          <cell r="AH272">
            <v>4000</v>
          </cell>
        </row>
        <row r="273">
          <cell r="A273" t="str">
            <v>Total Capital Expenses - Other</v>
          </cell>
          <cell r="T273">
            <v>0</v>
          </cell>
          <cell r="U273">
            <v>0</v>
          </cell>
          <cell r="V273">
            <v>0</v>
          </cell>
          <cell r="W273">
            <v>1000</v>
          </cell>
          <cell r="X273">
            <v>1000</v>
          </cell>
          <cell r="Y273">
            <v>1000</v>
          </cell>
          <cell r="Z273">
            <v>1000</v>
          </cell>
          <cell r="AA273">
            <v>1000</v>
          </cell>
          <cell r="AB273">
            <v>1000</v>
          </cell>
          <cell r="AC273">
            <v>4000</v>
          </cell>
          <cell r="AD273">
            <v>1000</v>
          </cell>
          <cell r="AE273">
            <v>1000</v>
          </cell>
          <cell r="AF273">
            <v>1000</v>
          </cell>
          <cell r="AG273">
            <v>1000</v>
          </cell>
          <cell r="AH273">
            <v>4000</v>
          </cell>
        </row>
        <row r="278">
          <cell r="A278" t="str">
            <v>MAJOR PROJECTS</v>
          </cell>
        </row>
        <row r="280">
          <cell r="B280" t="str">
            <v>Project 1</v>
          </cell>
          <cell r="T280" t="str">
            <v>Acquisition Implementation</v>
          </cell>
        </row>
        <row r="281">
          <cell r="B281" t="str">
            <v>Project 2</v>
          </cell>
          <cell r="U281" t="str">
            <v>Staffing Reduction</v>
          </cell>
        </row>
        <row r="282">
          <cell r="B282" t="str">
            <v>Project 3</v>
          </cell>
          <cell r="V282" t="str">
            <v>Close New York Office</v>
          </cell>
        </row>
        <row r="283">
          <cell r="B283" t="str">
            <v>Project 4</v>
          </cell>
          <cell r="V283" t="str">
            <v>Great Plains Implementation</v>
          </cell>
        </row>
        <row r="284">
          <cell r="B284" t="str">
            <v>Project 5</v>
          </cell>
          <cell r="Y284" t="str">
            <v>New Office Space</v>
          </cell>
        </row>
        <row r="285">
          <cell r="B285" t="str">
            <v>Project 6</v>
          </cell>
        </row>
        <row r="286">
          <cell r="B286" t="str">
            <v>Project 7</v>
          </cell>
        </row>
        <row r="287">
          <cell r="B287" t="str">
            <v>Project 8</v>
          </cell>
        </row>
        <row r="288">
          <cell r="B288" t="str">
            <v>Project 9</v>
          </cell>
        </row>
        <row r="289">
          <cell r="B289" t="str">
            <v>Project 10</v>
          </cell>
        </row>
        <row r="290">
          <cell r="B290" t="str">
            <v>Project 11</v>
          </cell>
        </row>
        <row r="291">
          <cell r="B291" t="str">
            <v>Project 12</v>
          </cell>
        </row>
        <row r="292">
          <cell r="B292" t="str">
            <v>Project 13</v>
          </cell>
        </row>
        <row r="293">
          <cell r="B293" t="str">
            <v>Project 14</v>
          </cell>
        </row>
        <row r="294">
          <cell r="B294" t="str">
            <v>Project 15</v>
          </cell>
        </row>
        <row r="295">
          <cell r="B295" t="str">
            <v>Project 16</v>
          </cell>
        </row>
        <row r="296">
          <cell r="B296" t="str">
            <v>Project 17</v>
          </cell>
        </row>
        <row r="297">
          <cell r="B297" t="str">
            <v>Project 18</v>
          </cell>
        </row>
        <row r="298">
          <cell r="B298" t="str">
            <v>Project 19</v>
          </cell>
        </row>
        <row r="299">
          <cell r="B299" t="str">
            <v>Project 20</v>
          </cell>
        </row>
        <row r="302">
          <cell r="A302" t="str">
            <v>STAFFING</v>
          </cell>
        </row>
        <row r="304">
          <cell r="C304" t="str">
            <v>Name</v>
          </cell>
          <cell r="D304" t="str">
            <v>Position</v>
          </cell>
          <cell r="U304" t="str">
            <v>Salary</v>
          </cell>
          <cell r="V304" t="str">
            <v>Bonus</v>
          </cell>
        </row>
        <row r="305">
          <cell r="A305" t="str">
            <v>Admin &amp; Operations</v>
          </cell>
        </row>
        <row r="306">
          <cell r="B306">
            <v>1</v>
          </cell>
          <cell r="C306" t="str">
            <v>Jones, C</v>
          </cell>
          <cell r="D306" t="str">
            <v>Office Manager</v>
          </cell>
          <cell r="U306">
            <v>61000</v>
          </cell>
          <cell r="V306">
            <v>0</v>
          </cell>
        </row>
        <row r="307">
          <cell r="B307">
            <v>2</v>
          </cell>
          <cell r="C307" t="str">
            <v>Fauber, B</v>
          </cell>
          <cell r="D307" t="str">
            <v>Receptionist</v>
          </cell>
          <cell r="U307">
            <v>28350</v>
          </cell>
          <cell r="V307">
            <v>0</v>
          </cell>
        </row>
        <row r="308">
          <cell r="B308">
            <v>3</v>
          </cell>
          <cell r="C308" t="str">
            <v>Riddle, E</v>
          </cell>
          <cell r="D308" t="str">
            <v>Facilities Specialist</v>
          </cell>
          <cell r="U308">
            <v>27500</v>
          </cell>
          <cell r="V308">
            <v>0</v>
          </cell>
        </row>
        <row r="310">
          <cell r="A310" t="str">
            <v>HR</v>
          </cell>
        </row>
        <row r="311">
          <cell r="B311">
            <v>4</v>
          </cell>
          <cell r="C311" t="str">
            <v>Cooper, T</v>
          </cell>
          <cell r="D311" t="str">
            <v>Director</v>
          </cell>
          <cell r="U311">
            <v>80000</v>
          </cell>
          <cell r="V311">
            <v>8000</v>
          </cell>
        </row>
        <row r="312">
          <cell r="B312">
            <v>5</v>
          </cell>
          <cell r="C312" t="str">
            <v>Smalls, D</v>
          </cell>
          <cell r="D312" t="str">
            <v>Recruiter</v>
          </cell>
          <cell r="U312">
            <v>62500</v>
          </cell>
          <cell r="V312">
            <v>20000</v>
          </cell>
        </row>
        <row r="313">
          <cell r="B313">
            <v>6</v>
          </cell>
          <cell r="C313" t="str">
            <v>Veach, J.</v>
          </cell>
          <cell r="D313" t="str">
            <v>HR Manager</v>
          </cell>
          <cell r="U313">
            <v>54080</v>
          </cell>
          <cell r="V313">
            <v>0</v>
          </cell>
        </row>
        <row r="315">
          <cell r="A315" t="str">
            <v>IT &amp; Enterprise Applications</v>
          </cell>
        </row>
        <row r="316">
          <cell r="B316">
            <v>7</v>
          </cell>
          <cell r="C316" t="str">
            <v>Raeder, M</v>
          </cell>
          <cell r="D316" t="str">
            <v>Manager IT</v>
          </cell>
          <cell r="U316">
            <v>92000</v>
          </cell>
          <cell r="V316">
            <v>0</v>
          </cell>
        </row>
        <row r="317">
          <cell r="B317">
            <v>8</v>
          </cell>
          <cell r="C317" t="str">
            <v>Adams, K</v>
          </cell>
          <cell r="D317" t="str">
            <v>Sr. Network Eng</v>
          </cell>
          <cell r="U317">
            <v>89000</v>
          </cell>
          <cell r="V317">
            <v>0</v>
          </cell>
        </row>
        <row r="318">
          <cell r="B318">
            <v>9</v>
          </cell>
          <cell r="C318" t="str">
            <v>Reynolds,M</v>
          </cell>
          <cell r="D318" t="str">
            <v>Sr. Network Eng</v>
          </cell>
          <cell r="U318">
            <v>72000</v>
          </cell>
          <cell r="V318">
            <v>0</v>
          </cell>
        </row>
        <row r="319">
          <cell r="B319">
            <v>10</v>
          </cell>
          <cell r="C319" t="str">
            <v>Williams, D</v>
          </cell>
          <cell r="D319" t="str">
            <v>DBA Enterprise Apps</v>
          </cell>
          <cell r="U319">
            <v>61000</v>
          </cell>
          <cell r="V319">
            <v>0</v>
          </cell>
        </row>
        <row r="320">
          <cell r="B320">
            <v>11</v>
          </cell>
          <cell r="C320" t="str">
            <v>Henderson, C</v>
          </cell>
          <cell r="D320" t="str">
            <v>Network Engineer</v>
          </cell>
          <cell r="U320">
            <v>49500</v>
          </cell>
          <cell r="V320">
            <v>0</v>
          </cell>
        </row>
        <row r="321">
          <cell r="B321">
            <v>12</v>
          </cell>
          <cell r="C321" t="str">
            <v>Ben Tia</v>
          </cell>
          <cell r="D321" t="str">
            <v>Sr. Network Eng</v>
          </cell>
          <cell r="U321">
            <v>105000</v>
          </cell>
          <cell r="V321">
            <v>0</v>
          </cell>
        </row>
        <row r="322">
          <cell r="U322">
            <v>781930</v>
          </cell>
          <cell r="V322">
            <v>28000</v>
          </cell>
        </row>
        <row r="323">
          <cell r="C323" t="str">
            <v>Check</v>
          </cell>
        </row>
        <row r="324">
          <cell r="D324" t="str">
            <v>Salary</v>
          </cell>
          <cell r="U324">
            <v>9517.5</v>
          </cell>
        </row>
        <row r="325">
          <cell r="D325" t="str">
            <v>Bonus</v>
          </cell>
          <cell r="U325">
            <v>0</v>
          </cell>
        </row>
      </sheetData>
      <sheetData sheetId="22" refreshError="1">
        <row r="1">
          <cell r="A1" t="str">
            <v>Blackboard Inc - Corp - Strat Dev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VP/SR. VP</v>
          </cell>
          <cell r="D6">
            <v>125000</v>
          </cell>
          <cell r="T6">
            <v>2</v>
          </cell>
          <cell r="U6">
            <v>2</v>
          </cell>
          <cell r="V6">
            <v>2</v>
          </cell>
          <cell r="W6">
            <v>2</v>
          </cell>
          <cell r="X6">
            <v>2</v>
          </cell>
          <cell r="Y6">
            <v>2</v>
          </cell>
          <cell r="Z6">
            <v>2</v>
          </cell>
          <cell r="AA6">
            <v>2</v>
          </cell>
          <cell r="AB6">
            <v>2</v>
          </cell>
          <cell r="AC6">
            <v>2</v>
          </cell>
          <cell r="AD6">
            <v>2</v>
          </cell>
          <cell r="AE6">
            <v>2</v>
          </cell>
          <cell r="AF6">
            <v>2</v>
          </cell>
          <cell r="AG6">
            <v>2</v>
          </cell>
          <cell r="AH6">
            <v>2</v>
          </cell>
        </row>
        <row r="7">
          <cell r="C7" t="str">
            <v>Level 2 - Sr. Dir/Dir</v>
          </cell>
          <cell r="D7">
            <v>106500</v>
          </cell>
          <cell r="T7">
            <v>6</v>
          </cell>
          <cell r="U7">
            <v>6</v>
          </cell>
          <cell r="V7">
            <v>6</v>
          </cell>
          <cell r="W7">
            <v>6</v>
          </cell>
          <cell r="X7">
            <v>6</v>
          </cell>
          <cell r="Y7">
            <v>5</v>
          </cell>
          <cell r="Z7">
            <v>5</v>
          </cell>
          <cell r="AA7">
            <v>5</v>
          </cell>
          <cell r="AB7">
            <v>5</v>
          </cell>
          <cell r="AC7">
            <v>5</v>
          </cell>
          <cell r="AD7">
            <v>5</v>
          </cell>
          <cell r="AE7">
            <v>5</v>
          </cell>
          <cell r="AF7">
            <v>5</v>
          </cell>
          <cell r="AG7">
            <v>5</v>
          </cell>
          <cell r="AH7">
            <v>5</v>
          </cell>
        </row>
        <row r="8">
          <cell r="C8" t="str">
            <v>Level 3 - Dir./Mgr.</v>
          </cell>
          <cell r="D8">
            <v>82000</v>
          </cell>
          <cell r="T8">
            <v>7</v>
          </cell>
          <cell r="U8">
            <v>7</v>
          </cell>
          <cell r="V8">
            <v>7</v>
          </cell>
          <cell r="W8">
            <v>7</v>
          </cell>
          <cell r="X8">
            <v>7</v>
          </cell>
          <cell r="Y8">
            <v>7</v>
          </cell>
          <cell r="Z8">
            <v>7</v>
          </cell>
          <cell r="AA8">
            <v>7</v>
          </cell>
          <cell r="AB8">
            <v>7</v>
          </cell>
          <cell r="AC8">
            <v>7</v>
          </cell>
          <cell r="AD8">
            <v>7</v>
          </cell>
          <cell r="AE8">
            <v>7</v>
          </cell>
          <cell r="AF8">
            <v>7</v>
          </cell>
          <cell r="AG8">
            <v>7</v>
          </cell>
          <cell r="AH8">
            <v>7</v>
          </cell>
        </row>
        <row r="9">
          <cell r="C9" t="str">
            <v>Level 4 - Manager</v>
          </cell>
          <cell r="D9">
            <v>65000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Analysts</v>
          </cell>
          <cell r="D10">
            <v>50000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Sr. Associate</v>
          </cell>
          <cell r="D11">
            <v>55000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15</v>
          </cell>
          <cell r="U13">
            <v>15</v>
          </cell>
          <cell r="V13">
            <v>15</v>
          </cell>
          <cell r="W13">
            <v>15</v>
          </cell>
          <cell r="X13">
            <v>15</v>
          </cell>
          <cell r="Y13">
            <v>14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14</v>
          </cell>
          <cell r="AE13">
            <v>14</v>
          </cell>
          <cell r="AF13">
            <v>14</v>
          </cell>
          <cell r="AG13">
            <v>14</v>
          </cell>
          <cell r="AH13">
            <v>14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365750</v>
          </cell>
          <cell r="X17">
            <v>365750</v>
          </cell>
          <cell r="Y17">
            <v>356081.25</v>
          </cell>
          <cell r="Z17">
            <v>356081.25</v>
          </cell>
          <cell r="AA17">
            <v>356081.25</v>
          </cell>
          <cell r="AB17">
            <v>356081.25</v>
          </cell>
          <cell r="AC17">
            <v>1424325</v>
          </cell>
          <cell r="AD17">
            <v>373885.3125</v>
          </cell>
          <cell r="AE17">
            <v>373885.3125</v>
          </cell>
          <cell r="AF17">
            <v>373885.3125</v>
          </cell>
          <cell r="AG17">
            <v>373885.3125</v>
          </cell>
          <cell r="AH17">
            <v>1495541.25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0.21872863978127136</v>
          </cell>
          <cell r="W19">
            <v>80000</v>
          </cell>
          <cell r="X19">
            <v>80000</v>
          </cell>
          <cell r="Y19">
            <v>77885.167464114827</v>
          </cell>
          <cell r="Z19">
            <v>77885.167464114827</v>
          </cell>
          <cell r="AA19">
            <v>77885.167464114827</v>
          </cell>
          <cell r="AB19">
            <v>77885.167464114827</v>
          </cell>
          <cell r="AC19">
            <v>311540.66985645931</v>
          </cell>
          <cell r="AD19">
            <v>81779.425837320567</v>
          </cell>
          <cell r="AE19">
            <v>81779.425837320567</v>
          </cell>
          <cell r="AF19">
            <v>81779.425837320567</v>
          </cell>
          <cell r="AG19">
            <v>81779.425837320567</v>
          </cell>
          <cell r="AH19">
            <v>327117.70334928227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43890</v>
          </cell>
          <cell r="X20">
            <v>43890</v>
          </cell>
          <cell r="Y20">
            <v>42729.75</v>
          </cell>
          <cell r="Z20">
            <v>42729.75</v>
          </cell>
          <cell r="AA20">
            <v>42729.75</v>
          </cell>
          <cell r="AB20">
            <v>42729.75</v>
          </cell>
          <cell r="AC20">
            <v>170919</v>
          </cell>
          <cell r="AD20">
            <v>44866.237499999996</v>
          </cell>
          <cell r="AE20">
            <v>44866.237499999996</v>
          </cell>
          <cell r="AF20">
            <v>44866.237499999996</v>
          </cell>
          <cell r="AG20">
            <v>44866.237499999996</v>
          </cell>
          <cell r="AH20">
            <v>179464.94999999998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489640</v>
          </cell>
          <cell r="X21">
            <v>489640</v>
          </cell>
          <cell r="Y21">
            <v>476696.16746411484</v>
          </cell>
          <cell r="Z21">
            <v>476696.16746411484</v>
          </cell>
          <cell r="AA21">
            <v>476696.16746411484</v>
          </cell>
          <cell r="AB21">
            <v>476696.16746411484</v>
          </cell>
          <cell r="AC21">
            <v>1906784.6698564594</v>
          </cell>
          <cell r="AD21">
            <v>500530.97583732056</v>
          </cell>
          <cell r="AE21">
            <v>500530.97583732056</v>
          </cell>
          <cell r="AF21">
            <v>500530.97583732056</v>
          </cell>
          <cell r="AG21">
            <v>500530.97583732056</v>
          </cell>
          <cell r="AH21">
            <v>2002123.9033492822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42000</v>
          </cell>
          <cell r="X23">
            <v>42000</v>
          </cell>
          <cell r="Y23">
            <v>42000</v>
          </cell>
          <cell r="Z23">
            <v>42000</v>
          </cell>
          <cell r="AA23">
            <v>42000</v>
          </cell>
          <cell r="AB23">
            <v>42000</v>
          </cell>
          <cell r="AC23">
            <v>168000</v>
          </cell>
          <cell r="AD23">
            <v>42000</v>
          </cell>
          <cell r="AE23">
            <v>42000</v>
          </cell>
          <cell r="AF23">
            <v>42000</v>
          </cell>
          <cell r="AG23">
            <v>42000</v>
          </cell>
          <cell r="AH23">
            <v>168000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21000</v>
          </cell>
          <cell r="X24">
            <v>21000</v>
          </cell>
          <cell r="Y24">
            <v>21000</v>
          </cell>
          <cell r="Z24">
            <v>21000</v>
          </cell>
          <cell r="AA24">
            <v>21000</v>
          </cell>
          <cell r="AB24">
            <v>21000</v>
          </cell>
          <cell r="AC24">
            <v>84000</v>
          </cell>
          <cell r="AD24">
            <v>42000</v>
          </cell>
          <cell r="AE24">
            <v>42000</v>
          </cell>
          <cell r="AF24">
            <v>42000</v>
          </cell>
          <cell r="AG24">
            <v>42000</v>
          </cell>
          <cell r="AH24">
            <v>168000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4200</v>
          </cell>
          <cell r="X25">
            <v>4200</v>
          </cell>
          <cell r="Y25">
            <v>4200</v>
          </cell>
          <cell r="Z25">
            <v>4200</v>
          </cell>
          <cell r="AA25">
            <v>4200</v>
          </cell>
          <cell r="AB25">
            <v>4200</v>
          </cell>
          <cell r="AC25">
            <v>16800</v>
          </cell>
          <cell r="AD25">
            <v>4200</v>
          </cell>
          <cell r="AE25">
            <v>4200</v>
          </cell>
          <cell r="AF25">
            <v>4200</v>
          </cell>
          <cell r="AG25">
            <v>4200</v>
          </cell>
          <cell r="AH25">
            <v>16800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4200</v>
          </cell>
          <cell r="X26">
            <v>4200</v>
          </cell>
          <cell r="Y26">
            <v>4200</v>
          </cell>
          <cell r="Z26">
            <v>4200</v>
          </cell>
          <cell r="AA26">
            <v>4200</v>
          </cell>
          <cell r="AB26">
            <v>4200</v>
          </cell>
          <cell r="AC26">
            <v>16800</v>
          </cell>
          <cell r="AD26">
            <v>4200</v>
          </cell>
          <cell r="AE26">
            <v>4200</v>
          </cell>
          <cell r="AF26">
            <v>4200</v>
          </cell>
          <cell r="AG26">
            <v>4200</v>
          </cell>
          <cell r="AH26">
            <v>16800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2100</v>
          </cell>
          <cell r="X27">
            <v>2100</v>
          </cell>
          <cell r="Y27">
            <v>2100</v>
          </cell>
          <cell r="Z27">
            <v>2100</v>
          </cell>
          <cell r="AA27">
            <v>2100</v>
          </cell>
          <cell r="AB27">
            <v>2100</v>
          </cell>
          <cell r="AC27">
            <v>8400</v>
          </cell>
          <cell r="AD27">
            <v>2100</v>
          </cell>
          <cell r="AE27">
            <v>2100</v>
          </cell>
          <cell r="AF27">
            <v>2100</v>
          </cell>
          <cell r="AG27">
            <v>2100</v>
          </cell>
          <cell r="AH27">
            <v>8400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73500</v>
          </cell>
          <cell r="X28">
            <v>73500</v>
          </cell>
          <cell r="Y28">
            <v>73500</v>
          </cell>
          <cell r="Z28">
            <v>73500</v>
          </cell>
          <cell r="AA28">
            <v>73500</v>
          </cell>
          <cell r="AB28">
            <v>73500</v>
          </cell>
          <cell r="AC28">
            <v>294000</v>
          </cell>
          <cell r="AD28">
            <v>94500</v>
          </cell>
          <cell r="AE28">
            <v>94500</v>
          </cell>
          <cell r="AF28">
            <v>94500</v>
          </cell>
          <cell r="AG28">
            <v>94500</v>
          </cell>
          <cell r="AH28">
            <v>378000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5000</v>
          </cell>
          <cell r="AB30">
            <v>0</v>
          </cell>
          <cell r="AC30">
            <v>5000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109000</v>
          </cell>
          <cell r="X31">
            <v>109000</v>
          </cell>
          <cell r="Y31">
            <v>49000</v>
          </cell>
          <cell r="Z31">
            <v>49000</v>
          </cell>
          <cell r="AA31">
            <v>24000</v>
          </cell>
          <cell r="AB31">
            <v>24000</v>
          </cell>
          <cell r="AC31">
            <v>146000</v>
          </cell>
          <cell r="AD31">
            <v>24000</v>
          </cell>
          <cell r="AE31">
            <v>24000</v>
          </cell>
          <cell r="AF31">
            <v>24000</v>
          </cell>
          <cell r="AG31">
            <v>24000</v>
          </cell>
          <cell r="AH31">
            <v>96000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2000</v>
          </cell>
          <cell r="X44">
            <v>2000</v>
          </cell>
          <cell r="Y44">
            <v>2000</v>
          </cell>
          <cell r="Z44">
            <v>84000</v>
          </cell>
          <cell r="AA44">
            <v>2000</v>
          </cell>
          <cell r="AB44">
            <v>2000</v>
          </cell>
          <cell r="AC44">
            <v>90000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3150</v>
          </cell>
          <cell r="X46">
            <v>3150</v>
          </cell>
          <cell r="Y46">
            <v>3150</v>
          </cell>
          <cell r="Z46">
            <v>3150</v>
          </cell>
          <cell r="AA46">
            <v>3150</v>
          </cell>
          <cell r="AB46">
            <v>3150</v>
          </cell>
          <cell r="AC46">
            <v>12600</v>
          </cell>
          <cell r="AD46">
            <v>3150</v>
          </cell>
          <cell r="AE46">
            <v>3150</v>
          </cell>
          <cell r="AF46">
            <v>3150</v>
          </cell>
          <cell r="AG46">
            <v>3150</v>
          </cell>
          <cell r="AH46">
            <v>12600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480</v>
          </cell>
          <cell r="X47">
            <v>480</v>
          </cell>
          <cell r="Y47">
            <v>480</v>
          </cell>
          <cell r="Z47">
            <v>480</v>
          </cell>
          <cell r="AA47">
            <v>480</v>
          </cell>
          <cell r="AB47">
            <v>480</v>
          </cell>
          <cell r="AC47">
            <v>1920</v>
          </cell>
          <cell r="AD47">
            <v>480</v>
          </cell>
          <cell r="AE47">
            <v>480</v>
          </cell>
          <cell r="AF47">
            <v>480</v>
          </cell>
          <cell r="AG47">
            <v>480</v>
          </cell>
          <cell r="AH47">
            <v>1920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3630</v>
          </cell>
          <cell r="X50">
            <v>3630</v>
          </cell>
          <cell r="Y50">
            <v>3630</v>
          </cell>
          <cell r="Z50">
            <v>3630</v>
          </cell>
          <cell r="AA50">
            <v>3630</v>
          </cell>
          <cell r="AB50">
            <v>3630</v>
          </cell>
          <cell r="AC50">
            <v>14520</v>
          </cell>
          <cell r="AD50">
            <v>3630</v>
          </cell>
          <cell r="AE50">
            <v>3630</v>
          </cell>
          <cell r="AF50">
            <v>3630</v>
          </cell>
          <cell r="AG50">
            <v>3630</v>
          </cell>
          <cell r="AH50">
            <v>14520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5000</v>
          </cell>
          <cell r="X54">
            <v>5000</v>
          </cell>
          <cell r="Y54">
            <v>5000</v>
          </cell>
          <cell r="Z54">
            <v>5000</v>
          </cell>
          <cell r="AA54">
            <v>5000</v>
          </cell>
          <cell r="AB54">
            <v>5000</v>
          </cell>
          <cell r="AC54">
            <v>20000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5000</v>
          </cell>
          <cell r="X56">
            <v>5000</v>
          </cell>
          <cell r="Y56">
            <v>5000</v>
          </cell>
          <cell r="Z56">
            <v>5000</v>
          </cell>
          <cell r="AA56">
            <v>5000</v>
          </cell>
          <cell r="AB56">
            <v>5000</v>
          </cell>
          <cell r="AC56">
            <v>20000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682770</v>
          </cell>
          <cell r="X59">
            <v>682770</v>
          </cell>
          <cell r="Y59">
            <v>609826.16746411484</v>
          </cell>
          <cell r="Z59">
            <v>691826.16746411484</v>
          </cell>
          <cell r="AA59">
            <v>589826.16746411484</v>
          </cell>
          <cell r="AB59">
            <v>584826.16746411484</v>
          </cell>
          <cell r="AC59">
            <v>2476304.6698564594</v>
          </cell>
          <cell r="AD59">
            <v>622660.97583732056</v>
          </cell>
          <cell r="AE59">
            <v>622660.97583732056</v>
          </cell>
          <cell r="AF59">
            <v>622660.97583732056</v>
          </cell>
          <cell r="AG59">
            <v>622660.97583732056</v>
          </cell>
          <cell r="AH59">
            <v>2490643.9033492822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4000</v>
          </cell>
          <cell r="AA63">
            <v>4000</v>
          </cell>
          <cell r="AB63">
            <v>4000</v>
          </cell>
          <cell r="AC63">
            <v>12000</v>
          </cell>
          <cell r="AD63">
            <v>0</v>
          </cell>
          <cell r="AE63">
            <v>4000</v>
          </cell>
          <cell r="AF63">
            <v>4000</v>
          </cell>
          <cell r="AG63">
            <v>4000</v>
          </cell>
          <cell r="AH63">
            <v>12000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4000</v>
          </cell>
          <cell r="AA65">
            <v>4000</v>
          </cell>
          <cell r="AB65">
            <v>4000</v>
          </cell>
          <cell r="AC65">
            <v>12000</v>
          </cell>
          <cell r="AD65">
            <v>0</v>
          </cell>
          <cell r="AE65">
            <v>4000</v>
          </cell>
          <cell r="AF65">
            <v>4000</v>
          </cell>
          <cell r="AG65">
            <v>4000</v>
          </cell>
          <cell r="AH65">
            <v>12000</v>
          </cell>
        </row>
        <row r="67">
          <cell r="A67" t="str">
            <v>Total Employees</v>
          </cell>
          <cell r="T67">
            <v>15</v>
          </cell>
          <cell r="U67">
            <v>15</v>
          </cell>
          <cell r="V67">
            <v>15</v>
          </cell>
          <cell r="W67">
            <v>15</v>
          </cell>
          <cell r="X67">
            <v>15</v>
          </cell>
          <cell r="Y67">
            <v>14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14</v>
          </cell>
          <cell r="AE67">
            <v>14</v>
          </cell>
          <cell r="AF67">
            <v>14</v>
          </cell>
          <cell r="AG67">
            <v>14</v>
          </cell>
          <cell r="AH67">
            <v>14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489640</v>
          </cell>
          <cell r="X68">
            <v>489640</v>
          </cell>
          <cell r="Y68">
            <v>476696.16746411484</v>
          </cell>
          <cell r="Z68">
            <v>476696.16746411484</v>
          </cell>
          <cell r="AA68">
            <v>476696.16746411484</v>
          </cell>
          <cell r="AB68">
            <v>476696.16746411484</v>
          </cell>
          <cell r="AC68">
            <v>1906784.6698564594</v>
          </cell>
          <cell r="AD68">
            <v>500530.97583732056</v>
          </cell>
          <cell r="AE68">
            <v>500530.97583732056</v>
          </cell>
          <cell r="AF68">
            <v>500530.97583732056</v>
          </cell>
          <cell r="AG68">
            <v>500530.97583732056</v>
          </cell>
          <cell r="AH68">
            <v>2002123.9033492822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193130</v>
          </cell>
          <cell r="X69">
            <v>193130</v>
          </cell>
          <cell r="Y69">
            <v>133130</v>
          </cell>
          <cell r="Z69">
            <v>215130</v>
          </cell>
          <cell r="AA69">
            <v>113130</v>
          </cell>
          <cell r="AB69">
            <v>108130</v>
          </cell>
          <cell r="AC69">
            <v>569520</v>
          </cell>
          <cell r="AD69">
            <v>122130</v>
          </cell>
          <cell r="AE69">
            <v>122130</v>
          </cell>
          <cell r="AF69">
            <v>122130</v>
          </cell>
          <cell r="AG69">
            <v>122130</v>
          </cell>
          <cell r="AH69">
            <v>488520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4000</v>
          </cell>
          <cell r="AA70">
            <v>4000</v>
          </cell>
          <cell r="AB70">
            <v>4000</v>
          </cell>
          <cell r="AC70">
            <v>12000</v>
          </cell>
          <cell r="AD70">
            <v>0</v>
          </cell>
          <cell r="AE70">
            <v>4000</v>
          </cell>
          <cell r="AF70">
            <v>4000</v>
          </cell>
          <cell r="AG70">
            <v>4000</v>
          </cell>
          <cell r="AH70">
            <v>12000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682770</v>
          </cell>
          <cell r="X71">
            <v>682770</v>
          </cell>
          <cell r="Y71">
            <v>609826.16746411484</v>
          </cell>
          <cell r="Z71">
            <v>695826.16746411484</v>
          </cell>
          <cell r="AA71">
            <v>593826.16746411484</v>
          </cell>
          <cell r="AB71">
            <v>588826.16746411484</v>
          </cell>
          <cell r="AC71">
            <v>2488304.6698564594</v>
          </cell>
          <cell r="AD71">
            <v>622660.97583732056</v>
          </cell>
          <cell r="AE71">
            <v>626660.97583732056</v>
          </cell>
          <cell r="AF71">
            <v>626660.97583732056</v>
          </cell>
          <cell r="AG71">
            <v>626660.97583732056</v>
          </cell>
          <cell r="AH71">
            <v>2502643.9033492822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-1</v>
          </cell>
          <cell r="Z80">
            <v>0</v>
          </cell>
          <cell r="AA80">
            <v>0</v>
          </cell>
          <cell r="AB80">
            <v>0</v>
          </cell>
          <cell r="AC80">
            <v>-1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-1</v>
          </cell>
          <cell r="Z86">
            <v>0</v>
          </cell>
          <cell r="AA86">
            <v>0</v>
          </cell>
          <cell r="AB86">
            <v>0</v>
          </cell>
          <cell r="AC86">
            <v>-1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-1</v>
          </cell>
          <cell r="Z91">
            <v>0</v>
          </cell>
          <cell r="AA91">
            <v>0</v>
          </cell>
          <cell r="AB91">
            <v>0</v>
          </cell>
          <cell r="AC91">
            <v>-1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-1</v>
          </cell>
          <cell r="Z97">
            <v>0</v>
          </cell>
          <cell r="AA97">
            <v>0</v>
          </cell>
          <cell r="AB97">
            <v>0</v>
          </cell>
          <cell r="AC97">
            <v>-1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-1</v>
          </cell>
          <cell r="Z102">
            <v>0</v>
          </cell>
          <cell r="AA102">
            <v>0</v>
          </cell>
          <cell r="AB102">
            <v>0</v>
          </cell>
          <cell r="AC102">
            <v>-1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2</v>
          </cell>
          <cell r="AA104">
            <v>0</v>
          </cell>
          <cell r="AB104">
            <v>0</v>
          </cell>
          <cell r="AC104">
            <v>2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1</v>
          </cell>
          <cell r="Z105">
            <v>1</v>
          </cell>
          <cell r="AA105">
            <v>1</v>
          </cell>
          <cell r="AB105">
            <v>0</v>
          </cell>
          <cell r="AC105">
            <v>3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3</v>
          </cell>
          <cell r="AA108">
            <v>1</v>
          </cell>
          <cell r="AB108">
            <v>0</v>
          </cell>
          <cell r="AC108">
            <v>4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7</v>
          </cell>
          <cell r="X124">
            <v>7</v>
          </cell>
          <cell r="Y124">
            <v>7</v>
          </cell>
          <cell r="Z124">
            <v>7</v>
          </cell>
          <cell r="AA124">
            <v>7</v>
          </cell>
          <cell r="AB124">
            <v>7</v>
          </cell>
          <cell r="AC124">
            <v>7</v>
          </cell>
          <cell r="AD124">
            <v>7</v>
          </cell>
          <cell r="AE124">
            <v>7</v>
          </cell>
          <cell r="AF124">
            <v>7</v>
          </cell>
          <cell r="AG124">
            <v>7</v>
          </cell>
          <cell r="AH124">
            <v>7</v>
          </cell>
        </row>
        <row r="125">
          <cell r="B125" t="str">
            <v>Number of Employees that Travel</v>
          </cell>
          <cell r="D125">
            <v>0.4</v>
          </cell>
          <cell r="T125">
            <v>6</v>
          </cell>
          <cell r="U125">
            <v>6</v>
          </cell>
          <cell r="V125">
            <v>6</v>
          </cell>
          <cell r="W125">
            <v>6</v>
          </cell>
          <cell r="X125">
            <v>6</v>
          </cell>
          <cell r="Y125">
            <v>6</v>
          </cell>
          <cell r="Z125">
            <v>6</v>
          </cell>
          <cell r="AA125">
            <v>6</v>
          </cell>
          <cell r="AB125">
            <v>6</v>
          </cell>
          <cell r="AC125">
            <v>6</v>
          </cell>
          <cell r="AD125">
            <v>6</v>
          </cell>
          <cell r="AE125">
            <v>6</v>
          </cell>
          <cell r="AF125">
            <v>6</v>
          </cell>
          <cell r="AG125">
            <v>6</v>
          </cell>
          <cell r="AH125">
            <v>6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42</v>
          </cell>
          <cell r="X126">
            <v>42</v>
          </cell>
          <cell r="Y126">
            <v>42</v>
          </cell>
          <cell r="Z126">
            <v>42</v>
          </cell>
          <cell r="AA126">
            <v>42</v>
          </cell>
          <cell r="AB126">
            <v>42</v>
          </cell>
          <cell r="AC126">
            <v>42</v>
          </cell>
          <cell r="AD126">
            <v>42</v>
          </cell>
          <cell r="AE126">
            <v>42</v>
          </cell>
          <cell r="AF126">
            <v>42</v>
          </cell>
          <cell r="AG126">
            <v>42</v>
          </cell>
          <cell r="AH126">
            <v>42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1750</v>
          </cell>
          <cell r="Z132">
            <v>1750</v>
          </cell>
          <cell r="AA132">
            <v>1750</v>
          </cell>
          <cell r="AB132">
            <v>1750</v>
          </cell>
          <cell r="AC132">
            <v>1750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42000</v>
          </cell>
          <cell r="X133">
            <v>42000</v>
          </cell>
          <cell r="Y133">
            <v>42000</v>
          </cell>
          <cell r="Z133">
            <v>42000</v>
          </cell>
          <cell r="AA133">
            <v>42000</v>
          </cell>
          <cell r="AB133">
            <v>42000</v>
          </cell>
          <cell r="AC133">
            <v>168000</v>
          </cell>
          <cell r="AD133">
            <v>42000</v>
          </cell>
          <cell r="AE133">
            <v>42000</v>
          </cell>
          <cell r="AF133">
            <v>42000</v>
          </cell>
          <cell r="AG133">
            <v>42000</v>
          </cell>
          <cell r="AH133">
            <v>168000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21000</v>
          </cell>
          <cell r="X134">
            <v>21000</v>
          </cell>
          <cell r="Y134">
            <v>21000</v>
          </cell>
          <cell r="Z134">
            <v>21000</v>
          </cell>
          <cell r="AA134">
            <v>21000</v>
          </cell>
          <cell r="AB134">
            <v>21000</v>
          </cell>
          <cell r="AC134">
            <v>84000</v>
          </cell>
          <cell r="AD134">
            <v>42000</v>
          </cell>
          <cell r="AE134">
            <v>42000</v>
          </cell>
          <cell r="AF134">
            <v>42000</v>
          </cell>
          <cell r="AG134">
            <v>42000</v>
          </cell>
          <cell r="AH134">
            <v>168000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4200</v>
          </cell>
          <cell r="X135">
            <v>4200</v>
          </cell>
          <cell r="Y135">
            <v>4200</v>
          </cell>
          <cell r="Z135">
            <v>4200</v>
          </cell>
          <cell r="AA135">
            <v>4200</v>
          </cell>
          <cell r="AB135">
            <v>4200</v>
          </cell>
          <cell r="AC135">
            <v>16800</v>
          </cell>
          <cell r="AD135">
            <v>4200</v>
          </cell>
          <cell r="AE135">
            <v>4200</v>
          </cell>
          <cell r="AF135">
            <v>4200</v>
          </cell>
          <cell r="AG135">
            <v>4200</v>
          </cell>
          <cell r="AH135">
            <v>16800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4200</v>
          </cell>
          <cell r="X136">
            <v>4200</v>
          </cell>
          <cell r="Y136">
            <v>4200</v>
          </cell>
          <cell r="Z136">
            <v>4200</v>
          </cell>
          <cell r="AA136">
            <v>4200</v>
          </cell>
          <cell r="AB136">
            <v>4200</v>
          </cell>
          <cell r="AC136">
            <v>16800</v>
          </cell>
          <cell r="AD136">
            <v>4200</v>
          </cell>
          <cell r="AE136">
            <v>4200</v>
          </cell>
          <cell r="AF136">
            <v>4200</v>
          </cell>
          <cell r="AG136">
            <v>4200</v>
          </cell>
          <cell r="AH136">
            <v>16800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2100</v>
          </cell>
          <cell r="X137">
            <v>2100</v>
          </cell>
          <cell r="Y137">
            <v>2100</v>
          </cell>
          <cell r="Z137">
            <v>2100</v>
          </cell>
          <cell r="AA137">
            <v>2100</v>
          </cell>
          <cell r="AB137">
            <v>2100</v>
          </cell>
          <cell r="AC137">
            <v>8400</v>
          </cell>
          <cell r="AD137">
            <v>2100</v>
          </cell>
          <cell r="AE137">
            <v>2100</v>
          </cell>
          <cell r="AF137">
            <v>2100</v>
          </cell>
          <cell r="AG137">
            <v>2100</v>
          </cell>
          <cell r="AH137">
            <v>8400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73500</v>
          </cell>
          <cell r="X138">
            <v>73500</v>
          </cell>
          <cell r="Y138">
            <v>73500</v>
          </cell>
          <cell r="Z138">
            <v>73500</v>
          </cell>
          <cell r="AA138">
            <v>73500</v>
          </cell>
          <cell r="AB138">
            <v>73500</v>
          </cell>
          <cell r="AC138">
            <v>294000</v>
          </cell>
          <cell r="AD138">
            <v>94500</v>
          </cell>
          <cell r="AE138">
            <v>94500</v>
          </cell>
          <cell r="AF138">
            <v>94500</v>
          </cell>
          <cell r="AG138">
            <v>94500</v>
          </cell>
          <cell r="AH138">
            <v>378000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5000</v>
          </cell>
          <cell r="AB145">
            <v>0</v>
          </cell>
          <cell r="AC145">
            <v>5000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5000</v>
          </cell>
          <cell r="AB146">
            <v>0</v>
          </cell>
          <cell r="AC146">
            <v>5000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</row>
        <row r="148">
          <cell r="A148" t="str">
            <v>Professional Services</v>
          </cell>
        </row>
        <row r="149">
          <cell r="B149" t="str">
            <v>Consulting</v>
          </cell>
          <cell r="W149">
            <v>16000</v>
          </cell>
          <cell r="X149">
            <v>16000</v>
          </cell>
          <cell r="Y149">
            <v>16000</v>
          </cell>
          <cell r="Z149">
            <v>16000</v>
          </cell>
          <cell r="AA149">
            <v>16000</v>
          </cell>
          <cell r="AB149">
            <v>16000</v>
          </cell>
          <cell r="AC149">
            <v>64000</v>
          </cell>
          <cell r="AD149">
            <v>16000</v>
          </cell>
          <cell r="AE149">
            <v>16000</v>
          </cell>
          <cell r="AF149">
            <v>16000</v>
          </cell>
          <cell r="AG149">
            <v>16000</v>
          </cell>
        </row>
        <row r="150">
          <cell r="B150" t="str">
            <v>IMS fees</v>
          </cell>
          <cell r="W150">
            <v>3000</v>
          </cell>
          <cell r="X150">
            <v>3000</v>
          </cell>
          <cell r="Y150">
            <v>3000</v>
          </cell>
          <cell r="Z150">
            <v>3000</v>
          </cell>
          <cell r="AA150">
            <v>3000</v>
          </cell>
          <cell r="AB150">
            <v>3000</v>
          </cell>
          <cell r="AC150">
            <v>12000</v>
          </cell>
          <cell r="AD150">
            <v>3000</v>
          </cell>
          <cell r="AE150">
            <v>3000</v>
          </cell>
          <cell r="AF150">
            <v>3000</v>
          </cell>
          <cell r="AG150">
            <v>3000</v>
          </cell>
        </row>
        <row r="151">
          <cell r="B151" t="str">
            <v>Internet2 fees</v>
          </cell>
          <cell r="W151">
            <v>2500</v>
          </cell>
          <cell r="X151">
            <v>2500</v>
          </cell>
          <cell r="Y151">
            <v>2500</v>
          </cell>
          <cell r="Z151">
            <v>2500</v>
          </cell>
          <cell r="AA151">
            <v>2500</v>
          </cell>
          <cell r="AB151">
            <v>2500</v>
          </cell>
          <cell r="AC151">
            <v>10000</v>
          </cell>
          <cell r="AD151">
            <v>2500</v>
          </cell>
          <cell r="AE151">
            <v>2500</v>
          </cell>
          <cell r="AF151">
            <v>2500</v>
          </cell>
          <cell r="AG151">
            <v>2500</v>
          </cell>
        </row>
        <row r="152">
          <cell r="B152" t="str">
            <v>Building Blocks Program</v>
          </cell>
          <cell r="W152">
            <v>60000</v>
          </cell>
          <cell r="X152">
            <v>60000</v>
          </cell>
          <cell r="Y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</row>
        <row r="153">
          <cell r="B153" t="str">
            <v>Microsoft Consulting Services</v>
          </cell>
          <cell r="W153">
            <v>25000</v>
          </cell>
          <cell r="X153">
            <v>25000</v>
          </cell>
          <cell r="Y153">
            <v>25000</v>
          </cell>
          <cell r="Z153">
            <v>25000</v>
          </cell>
          <cell r="AC153">
            <v>50000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</row>
        <row r="154">
          <cell r="B154" t="str">
            <v>SIF</v>
          </cell>
          <cell r="T154">
            <v>0</v>
          </cell>
          <cell r="U154">
            <v>0</v>
          </cell>
          <cell r="W154">
            <v>2500</v>
          </cell>
          <cell r="X154">
            <v>2500</v>
          </cell>
          <cell r="Y154">
            <v>2500</v>
          </cell>
          <cell r="Z154">
            <v>2500</v>
          </cell>
          <cell r="AA154">
            <v>2500</v>
          </cell>
          <cell r="AB154">
            <v>2500</v>
          </cell>
          <cell r="AC154">
            <v>10000</v>
          </cell>
          <cell r="AD154">
            <v>2500</v>
          </cell>
          <cell r="AE154">
            <v>2500</v>
          </cell>
          <cell r="AF154">
            <v>2500</v>
          </cell>
          <cell r="AG154">
            <v>2500</v>
          </cell>
          <cell r="AH154">
            <v>10000</v>
          </cell>
        </row>
        <row r="155">
          <cell r="A155" t="str">
            <v>Total Professional Services</v>
          </cell>
          <cell r="T155">
            <v>0</v>
          </cell>
          <cell r="U155">
            <v>0</v>
          </cell>
          <cell r="V155">
            <v>0</v>
          </cell>
          <cell r="W155">
            <v>109000</v>
          </cell>
          <cell r="X155">
            <v>109000</v>
          </cell>
          <cell r="Y155">
            <v>49000</v>
          </cell>
          <cell r="Z155">
            <v>49000</v>
          </cell>
          <cell r="AA155">
            <v>24000</v>
          </cell>
          <cell r="AB155">
            <v>24000</v>
          </cell>
          <cell r="AC155">
            <v>146000</v>
          </cell>
          <cell r="AD155">
            <v>24000</v>
          </cell>
          <cell r="AE155">
            <v>24000</v>
          </cell>
          <cell r="AF155">
            <v>24000</v>
          </cell>
          <cell r="AG155">
            <v>24000</v>
          </cell>
          <cell r="AH155">
            <v>10000</v>
          </cell>
        </row>
        <row r="157">
          <cell r="A157" t="str">
            <v>Marketing</v>
          </cell>
        </row>
        <row r="158">
          <cell r="B158" t="str">
            <v>Client Programs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Marketing Collateral (Brochures)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Print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Online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and Online Adv. Production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Conferences &amp; Tradeshows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Customer Gifts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Direct Mail (mail and email)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A166" t="str">
            <v>Marketing Total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8">
          <cell r="A168" t="str">
            <v>Recruiting</v>
          </cell>
        </row>
        <row r="169">
          <cell r="B169" t="str">
            <v>Training</v>
          </cell>
          <cell r="T169">
            <v>0</v>
          </cell>
          <cell r="U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Total Recruiting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Equipment Expense</v>
          </cell>
        </row>
        <row r="173">
          <cell r="B173" t="str">
            <v>Equipment Expense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A174" t="str">
            <v>Total Equipment Expense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6">
          <cell r="A176" t="str">
            <v>Software</v>
          </cell>
        </row>
        <row r="178">
          <cell r="B178" t="str">
            <v>Avantgo/Crystal Reports</v>
          </cell>
          <cell r="T178">
            <v>0</v>
          </cell>
          <cell r="U178">
            <v>0</v>
          </cell>
          <cell r="W178">
            <v>2000</v>
          </cell>
          <cell r="X178">
            <v>2000</v>
          </cell>
          <cell r="Y178">
            <v>2000</v>
          </cell>
          <cell r="Z178">
            <v>84000</v>
          </cell>
          <cell r="AA178">
            <v>2000</v>
          </cell>
          <cell r="AB178">
            <v>2000</v>
          </cell>
          <cell r="AC178">
            <v>90000</v>
          </cell>
          <cell r="AD178">
            <v>2000</v>
          </cell>
          <cell r="AE178">
            <v>2000</v>
          </cell>
          <cell r="AF178">
            <v>2000</v>
          </cell>
          <cell r="AG178">
            <v>2000</v>
          </cell>
          <cell r="AH178">
            <v>8000</v>
          </cell>
        </row>
        <row r="179">
          <cell r="A179" t="str">
            <v xml:space="preserve">Total Software </v>
          </cell>
          <cell r="V179">
            <v>0</v>
          </cell>
          <cell r="W179">
            <v>2000</v>
          </cell>
          <cell r="X179">
            <v>2000</v>
          </cell>
          <cell r="Y179">
            <v>2000</v>
          </cell>
          <cell r="Z179">
            <v>84000</v>
          </cell>
          <cell r="AA179">
            <v>2000</v>
          </cell>
          <cell r="AB179">
            <v>2000</v>
          </cell>
          <cell r="AC179">
            <v>90000</v>
          </cell>
          <cell r="AH179">
            <v>0</v>
          </cell>
        </row>
        <row r="181">
          <cell r="A181" t="str">
            <v>Communications - Cell Phone, Pager, PDA, Blackberry</v>
          </cell>
        </row>
        <row r="182">
          <cell r="B182" t="str">
            <v>Cell Phone #</v>
          </cell>
          <cell r="T182">
            <v>0</v>
          </cell>
          <cell r="U182">
            <v>0</v>
          </cell>
          <cell r="W182">
            <v>14</v>
          </cell>
          <cell r="X182">
            <v>14</v>
          </cell>
          <cell r="Y182">
            <v>14</v>
          </cell>
          <cell r="Z182">
            <v>14</v>
          </cell>
          <cell r="AA182">
            <v>14</v>
          </cell>
          <cell r="AB182">
            <v>14</v>
          </cell>
          <cell r="AC182">
            <v>14</v>
          </cell>
          <cell r="AD182">
            <v>14</v>
          </cell>
          <cell r="AE182">
            <v>14</v>
          </cell>
          <cell r="AF182">
            <v>14</v>
          </cell>
          <cell r="AG182">
            <v>14</v>
          </cell>
          <cell r="AH182">
            <v>14</v>
          </cell>
        </row>
        <row r="183">
          <cell r="B183" t="str">
            <v>Pager #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Blackberry #</v>
          </cell>
          <cell r="T184">
            <v>0</v>
          </cell>
          <cell r="U184">
            <v>0</v>
          </cell>
          <cell r="W184">
            <v>4</v>
          </cell>
          <cell r="X184">
            <v>4</v>
          </cell>
          <cell r="Y184">
            <v>4</v>
          </cell>
          <cell r="Z184">
            <v>4</v>
          </cell>
          <cell r="AA184">
            <v>4</v>
          </cell>
          <cell r="AB184">
            <v>4</v>
          </cell>
          <cell r="AC184">
            <v>4</v>
          </cell>
          <cell r="AD184">
            <v>4</v>
          </cell>
          <cell r="AE184">
            <v>4</v>
          </cell>
          <cell r="AF184">
            <v>4</v>
          </cell>
          <cell r="AG184">
            <v>4</v>
          </cell>
          <cell r="AH184">
            <v>4</v>
          </cell>
        </row>
        <row r="185">
          <cell r="B185" t="str">
            <v>Cell Phone Cost</v>
          </cell>
          <cell r="D185">
            <v>225</v>
          </cell>
          <cell r="T185">
            <v>0</v>
          </cell>
          <cell r="U185">
            <v>0</v>
          </cell>
          <cell r="V185">
            <v>0</v>
          </cell>
          <cell r="W185">
            <v>3150</v>
          </cell>
          <cell r="X185">
            <v>3150</v>
          </cell>
          <cell r="Y185">
            <v>3150</v>
          </cell>
          <cell r="Z185">
            <v>3150</v>
          </cell>
          <cell r="AA185">
            <v>3150</v>
          </cell>
          <cell r="AB185">
            <v>3150</v>
          </cell>
          <cell r="AC185">
            <v>12600</v>
          </cell>
          <cell r="AD185">
            <v>3150</v>
          </cell>
          <cell r="AE185">
            <v>3150</v>
          </cell>
          <cell r="AF185">
            <v>3150</v>
          </cell>
          <cell r="AG185">
            <v>3150</v>
          </cell>
          <cell r="AH185">
            <v>12600</v>
          </cell>
        </row>
        <row r="186">
          <cell r="B186" t="str">
            <v>Pager Cost</v>
          </cell>
          <cell r="D186">
            <v>50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Blackberry Cost</v>
          </cell>
          <cell r="D187">
            <v>120</v>
          </cell>
          <cell r="T187">
            <v>0</v>
          </cell>
          <cell r="U187">
            <v>0</v>
          </cell>
          <cell r="V187">
            <v>0</v>
          </cell>
          <cell r="W187">
            <v>480</v>
          </cell>
          <cell r="X187">
            <v>480</v>
          </cell>
          <cell r="Y187">
            <v>480</v>
          </cell>
          <cell r="Z187">
            <v>480</v>
          </cell>
          <cell r="AA187">
            <v>480</v>
          </cell>
          <cell r="AB187">
            <v>480</v>
          </cell>
          <cell r="AC187">
            <v>1920</v>
          </cell>
          <cell r="AD187">
            <v>480</v>
          </cell>
          <cell r="AE187">
            <v>480</v>
          </cell>
          <cell r="AF187">
            <v>480</v>
          </cell>
          <cell r="AG187">
            <v>480</v>
          </cell>
          <cell r="AH187">
            <v>1920</v>
          </cell>
        </row>
        <row r="188">
          <cell r="A188" t="str">
            <v>Total Communications - Cell Phone, Pager, PDA, Blackberry</v>
          </cell>
          <cell r="T188">
            <v>0</v>
          </cell>
          <cell r="U188">
            <v>0</v>
          </cell>
          <cell r="V188">
            <v>0</v>
          </cell>
          <cell r="W188">
            <v>3630</v>
          </cell>
          <cell r="X188">
            <v>3630</v>
          </cell>
          <cell r="Y188">
            <v>3630</v>
          </cell>
          <cell r="Z188">
            <v>3630</v>
          </cell>
          <cell r="AA188">
            <v>3630</v>
          </cell>
          <cell r="AB188">
            <v>3630</v>
          </cell>
          <cell r="AC188">
            <v>14520</v>
          </cell>
          <cell r="AD188">
            <v>3630</v>
          </cell>
          <cell r="AE188">
            <v>3630</v>
          </cell>
          <cell r="AF188">
            <v>3630</v>
          </cell>
          <cell r="AG188">
            <v>3630</v>
          </cell>
          <cell r="AH188">
            <v>14520</v>
          </cell>
        </row>
        <row r="190">
          <cell r="A190" t="str">
            <v>Communications - Phone, Internet Connectivity</v>
          </cell>
        </row>
        <row r="191">
          <cell r="B191" t="str">
            <v>Phone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Internet Connectivity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A193" t="str">
            <v>Total Communications - Phone, Internet Connectivity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5">
          <cell r="A195" t="str">
            <v>Office Expenses - Insurance</v>
          </cell>
        </row>
        <row r="196">
          <cell r="B196" t="str">
            <v>Insurance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A197" t="str">
            <v>Total Office Expenses - Insurance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9">
          <cell r="A199" t="str">
            <v>Office Expenses - Rent</v>
          </cell>
        </row>
        <row r="200">
          <cell r="B200" t="str">
            <v>Rent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A201" t="str">
            <v>Total Office Expenses - Rent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H201">
            <v>0</v>
          </cell>
        </row>
        <row r="203">
          <cell r="A203" t="str">
            <v>Office Expenses - Supplies</v>
          </cell>
        </row>
        <row r="204">
          <cell r="B204" t="str">
            <v>Supplies</v>
          </cell>
          <cell r="T204">
            <v>0</v>
          </cell>
          <cell r="U204">
            <v>0</v>
          </cell>
          <cell r="W204">
            <v>5000</v>
          </cell>
          <cell r="X204">
            <v>5000</v>
          </cell>
          <cell r="Y204">
            <v>5000</v>
          </cell>
          <cell r="Z204">
            <v>5000</v>
          </cell>
          <cell r="AA204">
            <v>5000</v>
          </cell>
          <cell r="AB204">
            <v>5000</v>
          </cell>
          <cell r="AC204">
            <v>20000</v>
          </cell>
          <cell r="AD204">
            <v>5000</v>
          </cell>
          <cell r="AE204">
            <v>5000</v>
          </cell>
          <cell r="AF204">
            <v>5000</v>
          </cell>
          <cell r="AG204">
            <v>5000</v>
          </cell>
          <cell r="AH204">
            <v>20000</v>
          </cell>
        </row>
        <row r="205">
          <cell r="A205" t="str">
            <v>Total Office Expenses - Supplies</v>
          </cell>
          <cell r="T205">
            <v>0</v>
          </cell>
          <cell r="U205">
            <v>0</v>
          </cell>
          <cell r="V205">
            <v>0</v>
          </cell>
          <cell r="W205">
            <v>5000</v>
          </cell>
          <cell r="X205">
            <v>5000</v>
          </cell>
          <cell r="Y205">
            <v>5000</v>
          </cell>
          <cell r="Z205">
            <v>5000</v>
          </cell>
          <cell r="AA205">
            <v>5000</v>
          </cell>
          <cell r="AB205">
            <v>5000</v>
          </cell>
          <cell r="AC205">
            <v>20000</v>
          </cell>
          <cell r="AH205">
            <v>0</v>
          </cell>
        </row>
        <row r="207">
          <cell r="A207" t="str">
            <v>Office Expenses - Other</v>
          </cell>
        </row>
        <row r="208">
          <cell r="B208" t="str">
            <v>Other Office Expenses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Total Office Expenses - Other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1">
          <cell r="A211" t="str">
            <v>Other Expenses</v>
          </cell>
        </row>
        <row r="212">
          <cell r="B212" t="str">
            <v>Other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Other Expenses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Depreciation &amp; Amortization</v>
          </cell>
        </row>
        <row r="216">
          <cell r="B216" t="str">
            <v>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A217" t="str">
            <v>Total Office Expenses - Other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20">
          <cell r="A220" t="str">
            <v>CAPITAL EXPENSES</v>
          </cell>
        </row>
        <row r="222">
          <cell r="A222" t="str">
            <v>Capital Expenses - Furniture</v>
          </cell>
        </row>
        <row r="223">
          <cell r="B223" t="str">
            <v>Furniture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</row>
        <row r="224">
          <cell r="A224" t="str">
            <v>Total Capital Expenses - Furniture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6">
          <cell r="A226" t="str">
            <v>Capital Expenses - Hardware</v>
          </cell>
        </row>
        <row r="227">
          <cell r="B227" t="str">
            <v>Hardware</v>
          </cell>
          <cell r="T227">
            <v>0</v>
          </cell>
          <cell r="U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4000</v>
          </cell>
          <cell r="AA227">
            <v>4000</v>
          </cell>
          <cell r="AB227">
            <v>4000</v>
          </cell>
          <cell r="AC227">
            <v>12000</v>
          </cell>
          <cell r="AD227">
            <v>0</v>
          </cell>
          <cell r="AE227">
            <v>4000</v>
          </cell>
          <cell r="AF227">
            <v>4000</v>
          </cell>
          <cell r="AG227">
            <v>4000</v>
          </cell>
          <cell r="AH227">
            <v>12000</v>
          </cell>
        </row>
        <row r="228">
          <cell r="A228" t="str">
            <v>Total Capital Expenses - Hardware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4000</v>
          </cell>
          <cell r="AA228">
            <v>4000</v>
          </cell>
          <cell r="AB228">
            <v>4000</v>
          </cell>
          <cell r="AC228">
            <v>12000</v>
          </cell>
          <cell r="AD228">
            <v>0</v>
          </cell>
          <cell r="AE228">
            <v>4000</v>
          </cell>
          <cell r="AF228">
            <v>4000</v>
          </cell>
          <cell r="AG228">
            <v>4000</v>
          </cell>
          <cell r="AH228">
            <v>12000</v>
          </cell>
        </row>
        <row r="230">
          <cell r="A230" t="str">
            <v>Capital Expenses - Other</v>
          </cell>
        </row>
        <row r="231">
          <cell r="B231" t="str">
            <v>Other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Capital Expenses - Other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6">
          <cell r="A236" t="str">
            <v>MAJOR PROJECTS</v>
          </cell>
        </row>
        <row r="238">
          <cell r="B238" t="str">
            <v>Project 1</v>
          </cell>
          <cell r="T238" t="str">
            <v>Example Text Here</v>
          </cell>
        </row>
        <row r="239">
          <cell r="B239" t="str">
            <v>Project 2</v>
          </cell>
          <cell r="U239" t="str">
            <v>Something Important Starts Here</v>
          </cell>
        </row>
        <row r="240">
          <cell r="B240" t="str">
            <v>Project 3</v>
          </cell>
          <cell r="V240" t="str">
            <v>Something Else Here</v>
          </cell>
        </row>
        <row r="241">
          <cell r="B241" t="str">
            <v>Project 4</v>
          </cell>
          <cell r="V241" t="str">
            <v>Two things start this quarter</v>
          </cell>
        </row>
        <row r="242">
          <cell r="B242" t="str">
            <v>Project 5</v>
          </cell>
          <cell r="Y242" t="str">
            <v>Some project</v>
          </cell>
        </row>
        <row r="243">
          <cell r="B243" t="str">
            <v>Project 6</v>
          </cell>
        </row>
        <row r="244">
          <cell r="B244" t="str">
            <v>Project 7</v>
          </cell>
        </row>
        <row r="245">
          <cell r="B245" t="str">
            <v>Project 8</v>
          </cell>
        </row>
        <row r="246">
          <cell r="B246" t="str">
            <v>Project 9</v>
          </cell>
        </row>
        <row r="247">
          <cell r="B247" t="str">
            <v>Project 10</v>
          </cell>
        </row>
        <row r="248">
          <cell r="B248" t="str">
            <v>Project 11</v>
          </cell>
        </row>
        <row r="249">
          <cell r="B249" t="str">
            <v>Project 12</v>
          </cell>
        </row>
        <row r="250">
          <cell r="B250" t="str">
            <v>Project 13</v>
          </cell>
        </row>
        <row r="251">
          <cell r="B251" t="str">
            <v>Project 14</v>
          </cell>
        </row>
        <row r="252">
          <cell r="B252" t="str">
            <v>Project 15</v>
          </cell>
        </row>
        <row r="253">
          <cell r="B253" t="str">
            <v>Project 16</v>
          </cell>
        </row>
        <row r="254">
          <cell r="B254" t="str">
            <v>Project 17</v>
          </cell>
        </row>
        <row r="255">
          <cell r="B255" t="str">
            <v>Project 18</v>
          </cell>
        </row>
        <row r="256">
          <cell r="B256" t="str">
            <v>Project 19</v>
          </cell>
        </row>
        <row r="257">
          <cell r="B257" t="str">
            <v>Project 20</v>
          </cell>
        </row>
        <row r="260">
          <cell r="A260" t="str">
            <v>STAFFING</v>
          </cell>
        </row>
        <row r="263">
          <cell r="C263" t="str">
            <v>Name</v>
          </cell>
          <cell r="D263" t="str">
            <v>Position</v>
          </cell>
          <cell r="U263" t="str">
            <v>Salary</v>
          </cell>
          <cell r="V263" t="str">
            <v>Bonus</v>
          </cell>
        </row>
        <row r="265">
          <cell r="B265">
            <v>1</v>
          </cell>
          <cell r="C265" t="str">
            <v>Karl Engkvist</v>
          </cell>
          <cell r="D265" t="str">
            <v>VP</v>
          </cell>
          <cell r="U265">
            <v>120000</v>
          </cell>
          <cell r="V265">
            <v>40000</v>
          </cell>
        </row>
        <row r="266">
          <cell r="B266">
            <v>2</v>
          </cell>
          <cell r="C266" t="str">
            <v>Dan Cane</v>
          </cell>
          <cell r="D266" t="str">
            <v>SVP</v>
          </cell>
          <cell r="U266">
            <v>130000</v>
          </cell>
          <cell r="V266">
            <v>65000</v>
          </cell>
        </row>
        <row r="267">
          <cell r="B267">
            <v>3</v>
          </cell>
          <cell r="C267" t="str">
            <v>Chris Etesse</v>
          </cell>
          <cell r="D267" t="str">
            <v>Dir of Comm and Tech</v>
          </cell>
          <cell r="U267">
            <v>100000</v>
          </cell>
          <cell r="V267">
            <v>20000</v>
          </cell>
        </row>
        <row r="268">
          <cell r="B268">
            <v>4</v>
          </cell>
          <cell r="C268" t="str">
            <v>Steve Gilfus</v>
          </cell>
          <cell r="D268" t="str">
            <v>Sr Dir Strategy</v>
          </cell>
          <cell r="U268">
            <v>100000</v>
          </cell>
          <cell r="V268">
            <v>20000</v>
          </cell>
        </row>
        <row r="269">
          <cell r="B269">
            <v>5</v>
          </cell>
          <cell r="C269" t="str">
            <v>Tracey Thomm</v>
          </cell>
          <cell r="D269" t="str">
            <v>Sr. Director</v>
          </cell>
          <cell r="U269">
            <v>120000</v>
          </cell>
          <cell r="V269">
            <v>60000</v>
          </cell>
        </row>
        <row r="270">
          <cell r="B270">
            <v>6</v>
          </cell>
          <cell r="C270" t="str">
            <v>Mike Byman</v>
          </cell>
          <cell r="D270" t="str">
            <v>Director</v>
          </cell>
          <cell r="U270">
            <v>100000</v>
          </cell>
          <cell r="V270">
            <v>40000</v>
          </cell>
        </row>
        <row r="271">
          <cell r="B271">
            <v>7</v>
          </cell>
          <cell r="C271" t="str">
            <v>Roylene Kulesza</v>
          </cell>
          <cell r="D271" t="str">
            <v>Sr. Director</v>
          </cell>
          <cell r="U271">
            <v>100000</v>
          </cell>
          <cell r="V271">
            <v>25000</v>
          </cell>
        </row>
        <row r="272">
          <cell r="B272">
            <v>8</v>
          </cell>
          <cell r="C272" t="str">
            <v>Cindy Jones</v>
          </cell>
          <cell r="D272" t="str">
            <v>Sr. Director</v>
          </cell>
          <cell r="U272">
            <v>119000</v>
          </cell>
          <cell r="V272">
            <v>10000</v>
          </cell>
        </row>
        <row r="273">
          <cell r="B273">
            <v>9</v>
          </cell>
          <cell r="C273" t="str">
            <v>Jan Day</v>
          </cell>
          <cell r="D273" t="str">
            <v>Manager</v>
          </cell>
          <cell r="U273">
            <v>84000</v>
          </cell>
          <cell r="V273">
            <v>10000</v>
          </cell>
        </row>
        <row r="274">
          <cell r="B274">
            <v>10</v>
          </cell>
          <cell r="C274" t="str">
            <v>Tim Chi</v>
          </cell>
          <cell r="D274" t="str">
            <v>Director</v>
          </cell>
          <cell r="U274">
            <v>80000</v>
          </cell>
          <cell r="V274">
            <v>5000</v>
          </cell>
        </row>
        <row r="275">
          <cell r="B275">
            <v>11</v>
          </cell>
          <cell r="C275" t="str">
            <v>Juliana Davies</v>
          </cell>
          <cell r="D275" t="str">
            <v>Director</v>
          </cell>
          <cell r="U275">
            <v>72000</v>
          </cell>
          <cell r="V275">
            <v>5000</v>
          </cell>
        </row>
        <row r="276">
          <cell r="B276">
            <v>12</v>
          </cell>
          <cell r="C276" t="str">
            <v>Stacy Kaplan</v>
          </cell>
          <cell r="D276" t="str">
            <v>Manager</v>
          </cell>
          <cell r="U276">
            <v>84000</v>
          </cell>
          <cell r="V276">
            <v>10000</v>
          </cell>
        </row>
        <row r="277">
          <cell r="B277">
            <v>13</v>
          </cell>
          <cell r="C277" t="str">
            <v>David Kyle*</v>
          </cell>
          <cell r="D277" t="str">
            <v>Manager</v>
          </cell>
          <cell r="U277">
            <v>61500</v>
          </cell>
          <cell r="V277">
            <v>10000</v>
          </cell>
        </row>
        <row r="278">
          <cell r="B278">
            <v>14</v>
          </cell>
          <cell r="C278" t="str">
            <v>Will Langford</v>
          </cell>
          <cell r="D278" t="str">
            <v>Manager</v>
          </cell>
          <cell r="U278">
            <v>80660</v>
          </cell>
          <cell r="V278">
            <v>0</v>
          </cell>
        </row>
        <row r="279">
          <cell r="B279">
            <v>15</v>
          </cell>
          <cell r="C279" t="str">
            <v>Jianjun Xu</v>
          </cell>
          <cell r="D279" t="str">
            <v>Manager</v>
          </cell>
          <cell r="U279">
            <v>110000</v>
          </cell>
          <cell r="V279">
            <v>0</v>
          </cell>
        </row>
        <row r="281">
          <cell r="U281">
            <v>1461160</v>
          </cell>
          <cell r="V281">
            <v>320000</v>
          </cell>
        </row>
        <row r="285">
          <cell r="D285" t="str">
            <v>Check</v>
          </cell>
        </row>
        <row r="286">
          <cell r="T286" t="str">
            <v>Salary</v>
          </cell>
          <cell r="U286">
            <v>460</v>
          </cell>
        </row>
        <row r="287">
          <cell r="T287" t="str">
            <v>Bonus</v>
          </cell>
          <cell r="U287">
            <v>0</v>
          </cell>
        </row>
        <row r="289">
          <cell r="A289" t="str">
            <v>New Heads</v>
          </cell>
        </row>
        <row r="291">
          <cell r="C291" t="str">
            <v>Q1/01</v>
          </cell>
          <cell r="D291" t="str">
            <v>Add account manager for Building Blocks (if successful) ($40k salary?)</v>
          </cell>
        </row>
        <row r="292">
          <cell r="C292" t="str">
            <v xml:space="preserve">Q2/01 </v>
          </cell>
          <cell r="D292" t="str">
            <v>Add account manager for Publisher Alliances ($40k salary)</v>
          </cell>
        </row>
        <row r="293">
          <cell r="C293" t="str">
            <v>Q3/01</v>
          </cell>
          <cell r="D293" t="str">
            <v>Add second account manager for Building Blocks (if successful) ($30k salary)</v>
          </cell>
        </row>
      </sheetData>
      <sheetData sheetId="23" refreshError="1">
        <row r="1">
          <cell r="A1" t="str">
            <v>Blackboard Inc - Corp - Finance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190000</v>
          </cell>
          <cell r="T6">
            <v>0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Sr. Dir</v>
          </cell>
          <cell r="D7">
            <v>120000</v>
          </cell>
          <cell r="T7">
            <v>0</v>
          </cell>
          <cell r="U7">
            <v>1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Controller</v>
          </cell>
          <cell r="D8">
            <v>100000</v>
          </cell>
          <cell r="T8">
            <v>0</v>
          </cell>
          <cell r="U8">
            <v>0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Asst. Controller</v>
          </cell>
          <cell r="D9">
            <v>80000</v>
          </cell>
          <cell r="T9">
            <v>0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Sr. Acct.</v>
          </cell>
          <cell r="D10">
            <v>62000</v>
          </cell>
          <cell r="T10">
            <v>0</v>
          </cell>
          <cell r="U10">
            <v>1</v>
          </cell>
          <cell r="V10">
            <v>3</v>
          </cell>
          <cell r="W10">
            <v>3</v>
          </cell>
          <cell r="X10">
            <v>3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Acct.</v>
          </cell>
          <cell r="D11">
            <v>45000</v>
          </cell>
          <cell r="T11">
            <v>0</v>
          </cell>
          <cell r="U11">
            <v>2</v>
          </cell>
          <cell r="V11">
            <v>4</v>
          </cell>
          <cell r="W11">
            <v>4</v>
          </cell>
          <cell r="X11">
            <v>4</v>
          </cell>
          <cell r="Y11">
            <v>4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</row>
        <row r="12"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6</v>
          </cell>
          <cell r="V13">
            <v>12</v>
          </cell>
          <cell r="W13">
            <v>12</v>
          </cell>
          <cell r="X13">
            <v>12</v>
          </cell>
          <cell r="Y13">
            <v>13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14</v>
          </cell>
          <cell r="AE13">
            <v>14</v>
          </cell>
          <cell r="AF13">
            <v>14</v>
          </cell>
          <cell r="AG13">
            <v>14</v>
          </cell>
          <cell r="AH13">
            <v>14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244000</v>
          </cell>
          <cell r="X17">
            <v>244000</v>
          </cell>
          <cell r="Y17">
            <v>272475</v>
          </cell>
          <cell r="Z17">
            <v>284287.5</v>
          </cell>
          <cell r="AA17">
            <v>284287.5</v>
          </cell>
          <cell r="AB17">
            <v>284287.5</v>
          </cell>
          <cell r="AC17">
            <v>1125337.5</v>
          </cell>
          <cell r="AD17">
            <v>298501.875</v>
          </cell>
          <cell r="AE17">
            <v>298501.875</v>
          </cell>
          <cell r="AF17">
            <v>298501.875</v>
          </cell>
          <cell r="AG17">
            <v>298501.875</v>
          </cell>
          <cell r="AH17">
            <v>1194007.5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0.31395348837209303</v>
          </cell>
          <cell r="W19">
            <v>33750</v>
          </cell>
          <cell r="X19">
            <v>33750</v>
          </cell>
          <cell r="Y19">
            <v>33750</v>
          </cell>
          <cell r="Z19">
            <v>33750</v>
          </cell>
          <cell r="AA19">
            <v>33750</v>
          </cell>
          <cell r="AB19">
            <v>33750</v>
          </cell>
          <cell r="AC19">
            <v>135000</v>
          </cell>
          <cell r="AD19">
            <v>33750</v>
          </cell>
          <cell r="AE19">
            <v>33750</v>
          </cell>
          <cell r="AF19">
            <v>33750</v>
          </cell>
          <cell r="AG19">
            <v>33750</v>
          </cell>
          <cell r="AH19">
            <v>135000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29280</v>
          </cell>
          <cell r="X20">
            <v>29280</v>
          </cell>
          <cell r="Y20">
            <v>32697</v>
          </cell>
          <cell r="Z20">
            <v>34114.5</v>
          </cell>
          <cell r="AA20">
            <v>34114.5</v>
          </cell>
          <cell r="AB20">
            <v>34114.5</v>
          </cell>
          <cell r="AC20">
            <v>135040.5</v>
          </cell>
          <cell r="AD20">
            <v>35820.224999999999</v>
          </cell>
          <cell r="AE20">
            <v>35820.224999999999</v>
          </cell>
          <cell r="AF20">
            <v>35820.224999999999</v>
          </cell>
          <cell r="AG20">
            <v>35820.224999999999</v>
          </cell>
          <cell r="AH20">
            <v>143280.9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307030</v>
          </cell>
          <cell r="X21">
            <v>307030</v>
          </cell>
          <cell r="Y21">
            <v>338922</v>
          </cell>
          <cell r="Z21">
            <v>352152</v>
          </cell>
          <cell r="AA21">
            <v>352152</v>
          </cell>
          <cell r="AB21">
            <v>352152</v>
          </cell>
          <cell r="AC21">
            <v>1395378</v>
          </cell>
          <cell r="AD21">
            <v>368072.1</v>
          </cell>
          <cell r="AE21">
            <v>368072.1</v>
          </cell>
          <cell r="AF21">
            <v>368072.1</v>
          </cell>
          <cell r="AG21">
            <v>368072.1</v>
          </cell>
          <cell r="AH21">
            <v>1472288.4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15000</v>
          </cell>
          <cell r="X23">
            <v>15000</v>
          </cell>
          <cell r="Y23">
            <v>15000</v>
          </cell>
          <cell r="Z23">
            <v>15000</v>
          </cell>
          <cell r="AA23">
            <v>15000</v>
          </cell>
          <cell r="AB23">
            <v>15000</v>
          </cell>
          <cell r="AC23">
            <v>60000</v>
          </cell>
          <cell r="AD23">
            <v>15000</v>
          </cell>
          <cell r="AE23">
            <v>15000</v>
          </cell>
          <cell r="AF23">
            <v>15000</v>
          </cell>
          <cell r="AG23">
            <v>15000</v>
          </cell>
          <cell r="AH23">
            <v>60000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7500</v>
          </cell>
          <cell r="X24">
            <v>7500</v>
          </cell>
          <cell r="Y24">
            <v>15000</v>
          </cell>
          <cell r="Z24">
            <v>15000</v>
          </cell>
          <cell r="AA24">
            <v>15000</v>
          </cell>
          <cell r="AB24">
            <v>15000</v>
          </cell>
          <cell r="AC24">
            <v>60000</v>
          </cell>
          <cell r="AD24">
            <v>15000</v>
          </cell>
          <cell r="AE24">
            <v>15000</v>
          </cell>
          <cell r="AF24">
            <v>15000</v>
          </cell>
          <cell r="AG24">
            <v>15000</v>
          </cell>
          <cell r="AH24">
            <v>60000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1500</v>
          </cell>
          <cell r="X25">
            <v>1500</v>
          </cell>
          <cell r="Y25">
            <v>1500</v>
          </cell>
          <cell r="Z25">
            <v>1500</v>
          </cell>
          <cell r="AA25">
            <v>1500</v>
          </cell>
          <cell r="AB25">
            <v>1500</v>
          </cell>
          <cell r="AC25">
            <v>6000</v>
          </cell>
          <cell r="AD25">
            <v>1500</v>
          </cell>
          <cell r="AE25">
            <v>1500</v>
          </cell>
          <cell r="AF25">
            <v>1500</v>
          </cell>
          <cell r="AG25">
            <v>1500</v>
          </cell>
          <cell r="AH25">
            <v>6000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1500</v>
          </cell>
          <cell r="X26">
            <v>1500</v>
          </cell>
          <cell r="Y26">
            <v>1500</v>
          </cell>
          <cell r="Z26">
            <v>1500</v>
          </cell>
          <cell r="AA26">
            <v>1500</v>
          </cell>
          <cell r="AB26">
            <v>1500</v>
          </cell>
          <cell r="AC26">
            <v>6000</v>
          </cell>
          <cell r="AD26">
            <v>1500</v>
          </cell>
          <cell r="AE26">
            <v>1500</v>
          </cell>
          <cell r="AF26">
            <v>1500</v>
          </cell>
          <cell r="AG26">
            <v>1500</v>
          </cell>
          <cell r="AH26">
            <v>6000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750</v>
          </cell>
          <cell r="X27">
            <v>750</v>
          </cell>
          <cell r="Y27">
            <v>750</v>
          </cell>
          <cell r="Z27">
            <v>750</v>
          </cell>
          <cell r="AA27">
            <v>750</v>
          </cell>
          <cell r="AB27">
            <v>750</v>
          </cell>
          <cell r="AC27">
            <v>3000</v>
          </cell>
          <cell r="AD27">
            <v>750</v>
          </cell>
          <cell r="AE27">
            <v>750</v>
          </cell>
          <cell r="AF27">
            <v>750</v>
          </cell>
          <cell r="AG27">
            <v>750</v>
          </cell>
          <cell r="AH27">
            <v>3000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26250</v>
          </cell>
          <cell r="X28">
            <v>26250</v>
          </cell>
          <cell r="Y28">
            <v>33750</v>
          </cell>
          <cell r="Z28">
            <v>33750</v>
          </cell>
          <cell r="AA28">
            <v>33750</v>
          </cell>
          <cell r="AB28">
            <v>33750</v>
          </cell>
          <cell r="AC28">
            <v>135000</v>
          </cell>
          <cell r="AD28">
            <v>33750</v>
          </cell>
          <cell r="AE28">
            <v>33750</v>
          </cell>
          <cell r="AF28">
            <v>33750</v>
          </cell>
          <cell r="AG28">
            <v>33750</v>
          </cell>
          <cell r="AH28">
            <v>135000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2500</v>
          </cell>
          <cell r="X30">
            <v>2500</v>
          </cell>
          <cell r="Y30">
            <v>2500</v>
          </cell>
          <cell r="Z30">
            <v>2500</v>
          </cell>
          <cell r="AA30">
            <v>2500</v>
          </cell>
          <cell r="AB30">
            <v>2500</v>
          </cell>
          <cell r="AC30">
            <v>10000</v>
          </cell>
          <cell r="AD30">
            <v>2500</v>
          </cell>
          <cell r="AE30">
            <v>2500</v>
          </cell>
          <cell r="AF30">
            <v>2500</v>
          </cell>
          <cell r="AG30">
            <v>2500</v>
          </cell>
          <cell r="AH30">
            <v>10000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80000</v>
          </cell>
          <cell r="X31">
            <v>80000</v>
          </cell>
          <cell r="Y31">
            <v>55000</v>
          </cell>
          <cell r="Z31">
            <v>40000</v>
          </cell>
          <cell r="AA31">
            <v>40000</v>
          </cell>
          <cell r="AB31">
            <v>180000</v>
          </cell>
          <cell r="AC31">
            <v>315000</v>
          </cell>
          <cell r="AD31">
            <v>55000</v>
          </cell>
          <cell r="AE31">
            <v>40000</v>
          </cell>
          <cell r="AF31">
            <v>40000</v>
          </cell>
          <cell r="AG31">
            <v>180000</v>
          </cell>
          <cell r="AH31">
            <v>315000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35000</v>
          </cell>
          <cell r="X52">
            <v>35000</v>
          </cell>
          <cell r="Y52">
            <v>35000</v>
          </cell>
          <cell r="Z52">
            <v>35000</v>
          </cell>
          <cell r="AA52">
            <v>35000</v>
          </cell>
          <cell r="AB52">
            <v>35000</v>
          </cell>
          <cell r="AC52">
            <v>140000</v>
          </cell>
          <cell r="AD52">
            <v>35000</v>
          </cell>
          <cell r="AE52">
            <v>35000</v>
          </cell>
          <cell r="AF52">
            <v>35000</v>
          </cell>
          <cell r="AG52">
            <v>35000</v>
          </cell>
          <cell r="AH52">
            <v>140000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500</v>
          </cell>
          <cell r="X55">
            <v>500</v>
          </cell>
          <cell r="Y55">
            <v>500</v>
          </cell>
          <cell r="Z55">
            <v>500</v>
          </cell>
          <cell r="AA55">
            <v>500</v>
          </cell>
          <cell r="AB55">
            <v>500</v>
          </cell>
          <cell r="AC55">
            <v>2000</v>
          </cell>
          <cell r="AD55">
            <v>500</v>
          </cell>
          <cell r="AE55">
            <v>500</v>
          </cell>
          <cell r="AF55">
            <v>500</v>
          </cell>
          <cell r="AG55">
            <v>500</v>
          </cell>
          <cell r="AH55">
            <v>2000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35500</v>
          </cell>
          <cell r="X56">
            <v>35500</v>
          </cell>
          <cell r="Y56">
            <v>35500</v>
          </cell>
          <cell r="Z56">
            <v>35500</v>
          </cell>
          <cell r="AA56">
            <v>35500</v>
          </cell>
          <cell r="AB56">
            <v>35500</v>
          </cell>
          <cell r="AC56">
            <v>142000</v>
          </cell>
          <cell r="AD56">
            <v>35500</v>
          </cell>
          <cell r="AE56">
            <v>35500</v>
          </cell>
          <cell r="AF56">
            <v>35500</v>
          </cell>
          <cell r="AG56">
            <v>35500</v>
          </cell>
          <cell r="AH56">
            <v>142000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496736.43400000001</v>
          </cell>
          <cell r="X57">
            <v>496736.43400000001</v>
          </cell>
          <cell r="Y57">
            <v>193968</v>
          </cell>
          <cell r="Z57">
            <v>205968</v>
          </cell>
          <cell r="AA57">
            <v>202968</v>
          </cell>
          <cell r="AB57">
            <v>199968</v>
          </cell>
          <cell r="AC57">
            <v>802872</v>
          </cell>
          <cell r="AD57">
            <v>386675.9871928927</v>
          </cell>
          <cell r="AE57">
            <v>402300.20644289267</v>
          </cell>
          <cell r="AF57">
            <v>436830.36019289267</v>
          </cell>
          <cell r="AG57">
            <v>433191.62095452053</v>
          </cell>
          <cell r="AH57">
            <v>1658998.1747831986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3378146</v>
          </cell>
          <cell r="X58">
            <v>3378146</v>
          </cell>
          <cell r="Y58">
            <v>1371648.329861111</v>
          </cell>
          <cell r="Z58">
            <v>1415494.642361111</v>
          </cell>
          <cell r="AA58">
            <v>1450719.626736111</v>
          </cell>
          <cell r="AB58">
            <v>1529971.423611111</v>
          </cell>
          <cell r="AC58">
            <v>5767834.022569444</v>
          </cell>
          <cell r="AD58">
            <v>1576357.517361111</v>
          </cell>
          <cell r="AE58">
            <v>1718061.626736111</v>
          </cell>
          <cell r="AF58">
            <v>1718061.626736111</v>
          </cell>
          <cell r="AG58">
            <v>1804024.361111111</v>
          </cell>
          <cell r="AH58">
            <v>6816505.131944444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4326162.4340000004</v>
          </cell>
          <cell r="X59">
            <v>4326162.4340000004</v>
          </cell>
          <cell r="Y59">
            <v>2031288.329861111</v>
          </cell>
          <cell r="Z59">
            <v>2085364.642361111</v>
          </cell>
          <cell r="AA59">
            <v>2117589.626736111</v>
          </cell>
          <cell r="AB59">
            <v>2333841.423611111</v>
          </cell>
          <cell r="AC59">
            <v>8568084.022569444</v>
          </cell>
          <cell r="AD59">
            <v>2457855.6045540036</v>
          </cell>
          <cell r="AE59">
            <v>2600183.9331790037</v>
          </cell>
          <cell r="AF59">
            <v>2634714.0869290037</v>
          </cell>
          <cell r="AG59">
            <v>2857038.0820656316</v>
          </cell>
          <cell r="AH59">
            <v>10549791.706727643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6</v>
          </cell>
          <cell r="V67">
            <v>12</v>
          </cell>
          <cell r="W67">
            <v>12</v>
          </cell>
          <cell r="X67">
            <v>12</v>
          </cell>
          <cell r="Y67">
            <v>13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14</v>
          </cell>
          <cell r="AE67">
            <v>14</v>
          </cell>
          <cell r="AF67">
            <v>14</v>
          </cell>
          <cell r="AG67">
            <v>14</v>
          </cell>
          <cell r="AH67">
            <v>14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307030</v>
          </cell>
          <cell r="X68">
            <v>307030</v>
          </cell>
          <cell r="Y68">
            <v>338922</v>
          </cell>
          <cell r="Z68">
            <v>352152</v>
          </cell>
          <cell r="AA68">
            <v>352152</v>
          </cell>
          <cell r="AB68">
            <v>352152</v>
          </cell>
          <cell r="AC68">
            <v>1395378</v>
          </cell>
          <cell r="AD68">
            <v>368072.1</v>
          </cell>
          <cell r="AE68">
            <v>368072.1</v>
          </cell>
          <cell r="AF68">
            <v>368072.1</v>
          </cell>
          <cell r="AG68">
            <v>368072.1</v>
          </cell>
          <cell r="AH68">
            <v>1472288.4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4019132.4340000004</v>
          </cell>
          <cell r="X69">
            <v>4019132.4340000004</v>
          </cell>
          <cell r="Y69">
            <v>1692366.329861111</v>
          </cell>
          <cell r="Z69">
            <v>1733212.642361111</v>
          </cell>
          <cell r="AA69">
            <v>1765437.626736111</v>
          </cell>
          <cell r="AB69">
            <v>1981689.423611111</v>
          </cell>
          <cell r="AC69">
            <v>7172706.022569444</v>
          </cell>
          <cell r="AD69">
            <v>2089783.5045540035</v>
          </cell>
          <cell r="AE69">
            <v>2232111.8331790036</v>
          </cell>
          <cell r="AF69">
            <v>2266641.9869290036</v>
          </cell>
          <cell r="AG69">
            <v>2488965.9820656315</v>
          </cell>
          <cell r="AH69">
            <v>9077503.3067276422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4326162.4340000004</v>
          </cell>
          <cell r="X71">
            <v>4326162.4340000004</v>
          </cell>
          <cell r="Y71">
            <v>2031288.329861111</v>
          </cell>
          <cell r="Z71">
            <v>2085364.642361111</v>
          </cell>
          <cell r="AA71">
            <v>2117589.626736111</v>
          </cell>
          <cell r="AB71">
            <v>2333841.423611111</v>
          </cell>
          <cell r="AC71">
            <v>8568084.022569444</v>
          </cell>
          <cell r="AD71">
            <v>2457855.6045540036</v>
          </cell>
          <cell r="AE71">
            <v>2600183.9331790037</v>
          </cell>
          <cell r="AF71">
            <v>2634714.0869290037</v>
          </cell>
          <cell r="AG71">
            <v>2857038.0820656316</v>
          </cell>
          <cell r="AH71">
            <v>10549791.706727643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1</v>
          </cell>
          <cell r="W80">
            <v>0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1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2</v>
          </cell>
          <cell r="W83">
            <v>0</v>
          </cell>
          <cell r="X83">
            <v>2</v>
          </cell>
          <cell r="Y83">
            <v>1</v>
          </cell>
          <cell r="Z83">
            <v>0</v>
          </cell>
          <cell r="AA83">
            <v>0</v>
          </cell>
          <cell r="AB83">
            <v>0</v>
          </cell>
          <cell r="AC83">
            <v>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1</v>
          </cell>
          <cell r="AA84">
            <v>0</v>
          </cell>
          <cell r="AB84">
            <v>0</v>
          </cell>
          <cell r="AC84">
            <v>1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6</v>
          </cell>
          <cell r="W86">
            <v>0</v>
          </cell>
          <cell r="X86">
            <v>6</v>
          </cell>
          <cell r="Y86">
            <v>1</v>
          </cell>
          <cell r="Z86">
            <v>1</v>
          </cell>
          <cell r="AA86">
            <v>0</v>
          </cell>
          <cell r="AB86">
            <v>0</v>
          </cell>
          <cell r="AC86">
            <v>2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1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1</v>
          </cell>
          <cell r="W92">
            <v>0</v>
          </cell>
          <cell r="X92">
            <v>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2</v>
          </cell>
          <cell r="W94">
            <v>0</v>
          </cell>
          <cell r="X94">
            <v>2</v>
          </cell>
          <cell r="Y94">
            <v>1</v>
          </cell>
          <cell r="Z94">
            <v>0</v>
          </cell>
          <cell r="AA94">
            <v>0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Y95">
            <v>0</v>
          </cell>
          <cell r="Z95">
            <v>1</v>
          </cell>
          <cell r="AA95">
            <v>0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6</v>
          </cell>
          <cell r="W97">
            <v>0</v>
          </cell>
          <cell r="X97">
            <v>6</v>
          </cell>
          <cell r="Y97">
            <v>1</v>
          </cell>
          <cell r="Z97">
            <v>1</v>
          </cell>
          <cell r="AA97">
            <v>0</v>
          </cell>
          <cell r="AB97">
            <v>0</v>
          </cell>
          <cell r="AC97">
            <v>2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2</v>
          </cell>
          <cell r="W103">
            <v>0</v>
          </cell>
          <cell r="X103">
            <v>2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1</v>
          </cell>
          <cell r="W105">
            <v>0</v>
          </cell>
          <cell r="X105">
            <v>1</v>
          </cell>
          <cell r="Y105">
            <v>1</v>
          </cell>
          <cell r="Z105">
            <v>1</v>
          </cell>
          <cell r="AA105">
            <v>1</v>
          </cell>
          <cell r="AB105">
            <v>0</v>
          </cell>
          <cell r="AC105">
            <v>3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2</v>
          </cell>
          <cell r="W106">
            <v>0</v>
          </cell>
          <cell r="X106">
            <v>2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5</v>
          </cell>
          <cell r="W108">
            <v>0</v>
          </cell>
          <cell r="X108">
            <v>5</v>
          </cell>
          <cell r="Y108">
            <v>1</v>
          </cell>
          <cell r="Z108">
            <v>1</v>
          </cell>
          <cell r="AA108">
            <v>1</v>
          </cell>
          <cell r="AB108">
            <v>0</v>
          </cell>
          <cell r="AC108">
            <v>3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5</v>
          </cell>
          <cell r="X124">
            <v>5</v>
          </cell>
          <cell r="Y124">
            <v>5</v>
          </cell>
          <cell r="Z124">
            <v>5</v>
          </cell>
          <cell r="AA124">
            <v>5</v>
          </cell>
          <cell r="AB124">
            <v>5</v>
          </cell>
          <cell r="AC124">
            <v>5</v>
          </cell>
          <cell r="AD124">
            <v>5</v>
          </cell>
          <cell r="AE124">
            <v>5</v>
          </cell>
          <cell r="AF124">
            <v>5</v>
          </cell>
          <cell r="AG124">
            <v>5</v>
          </cell>
          <cell r="AH124">
            <v>5</v>
          </cell>
        </row>
        <row r="125">
          <cell r="B125" t="str">
            <v>Number of Employees that Travel</v>
          </cell>
          <cell r="T125">
            <v>3</v>
          </cell>
          <cell r="U125">
            <v>3</v>
          </cell>
          <cell r="V125">
            <v>3</v>
          </cell>
          <cell r="W125">
            <v>3</v>
          </cell>
          <cell r="X125">
            <v>3</v>
          </cell>
          <cell r="Y125">
            <v>3</v>
          </cell>
          <cell r="Z125">
            <v>3</v>
          </cell>
          <cell r="AA125">
            <v>3</v>
          </cell>
          <cell r="AB125">
            <v>3</v>
          </cell>
          <cell r="AC125">
            <v>3</v>
          </cell>
          <cell r="AD125">
            <v>3</v>
          </cell>
          <cell r="AE125">
            <v>3</v>
          </cell>
          <cell r="AF125">
            <v>3</v>
          </cell>
          <cell r="AG125">
            <v>3</v>
          </cell>
          <cell r="AH125">
            <v>3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15</v>
          </cell>
          <cell r="X126">
            <v>15</v>
          </cell>
          <cell r="Y126">
            <v>15</v>
          </cell>
          <cell r="Z126">
            <v>15</v>
          </cell>
          <cell r="AA126">
            <v>15</v>
          </cell>
          <cell r="AB126">
            <v>15</v>
          </cell>
          <cell r="AC126">
            <v>15</v>
          </cell>
          <cell r="AD126">
            <v>15</v>
          </cell>
          <cell r="AE126">
            <v>15</v>
          </cell>
          <cell r="AF126">
            <v>15</v>
          </cell>
          <cell r="AG126">
            <v>15</v>
          </cell>
          <cell r="AH126">
            <v>15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15000</v>
          </cell>
          <cell r="X133">
            <v>15000</v>
          </cell>
          <cell r="Y133">
            <v>15000</v>
          </cell>
          <cell r="Z133">
            <v>15000</v>
          </cell>
          <cell r="AA133">
            <v>15000</v>
          </cell>
          <cell r="AB133">
            <v>15000</v>
          </cell>
          <cell r="AC133">
            <v>60000</v>
          </cell>
          <cell r="AD133">
            <v>15000</v>
          </cell>
          <cell r="AE133">
            <v>15000</v>
          </cell>
          <cell r="AF133">
            <v>15000</v>
          </cell>
          <cell r="AG133">
            <v>15000</v>
          </cell>
          <cell r="AH133">
            <v>60000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7500</v>
          </cell>
          <cell r="X134">
            <v>7500</v>
          </cell>
          <cell r="Y134">
            <v>15000</v>
          </cell>
          <cell r="Z134">
            <v>15000</v>
          </cell>
          <cell r="AA134">
            <v>15000</v>
          </cell>
          <cell r="AB134">
            <v>15000</v>
          </cell>
          <cell r="AC134">
            <v>60000</v>
          </cell>
          <cell r="AD134">
            <v>15000</v>
          </cell>
          <cell r="AE134">
            <v>15000</v>
          </cell>
          <cell r="AF134">
            <v>15000</v>
          </cell>
          <cell r="AG134">
            <v>15000</v>
          </cell>
          <cell r="AH134">
            <v>60000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1500</v>
          </cell>
          <cell r="X135">
            <v>1500</v>
          </cell>
          <cell r="Y135">
            <v>1500</v>
          </cell>
          <cell r="Z135">
            <v>1500</v>
          </cell>
          <cell r="AA135">
            <v>1500</v>
          </cell>
          <cell r="AB135">
            <v>1500</v>
          </cell>
          <cell r="AC135">
            <v>6000</v>
          </cell>
          <cell r="AD135">
            <v>1500</v>
          </cell>
          <cell r="AE135">
            <v>1500</v>
          </cell>
          <cell r="AF135">
            <v>1500</v>
          </cell>
          <cell r="AG135">
            <v>1500</v>
          </cell>
          <cell r="AH135">
            <v>6000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1500</v>
          </cell>
          <cell r="X136">
            <v>1500</v>
          </cell>
          <cell r="Y136">
            <v>1500</v>
          </cell>
          <cell r="Z136">
            <v>1500</v>
          </cell>
          <cell r="AA136">
            <v>1500</v>
          </cell>
          <cell r="AB136">
            <v>1500</v>
          </cell>
          <cell r="AC136">
            <v>6000</v>
          </cell>
          <cell r="AD136">
            <v>1500</v>
          </cell>
          <cell r="AE136">
            <v>1500</v>
          </cell>
          <cell r="AF136">
            <v>1500</v>
          </cell>
          <cell r="AG136">
            <v>1500</v>
          </cell>
          <cell r="AH136">
            <v>6000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750</v>
          </cell>
          <cell r="X137">
            <v>750</v>
          </cell>
          <cell r="Y137">
            <v>750</v>
          </cell>
          <cell r="Z137">
            <v>750</v>
          </cell>
          <cell r="AA137">
            <v>750</v>
          </cell>
          <cell r="AB137">
            <v>750</v>
          </cell>
          <cell r="AC137">
            <v>3000</v>
          </cell>
          <cell r="AD137">
            <v>750</v>
          </cell>
          <cell r="AE137">
            <v>750</v>
          </cell>
          <cell r="AF137">
            <v>750</v>
          </cell>
          <cell r="AG137">
            <v>750</v>
          </cell>
          <cell r="AH137">
            <v>3000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26250</v>
          </cell>
          <cell r="X138">
            <v>26250</v>
          </cell>
          <cell r="Y138">
            <v>33750</v>
          </cell>
          <cell r="Z138">
            <v>33750</v>
          </cell>
          <cell r="AA138">
            <v>33750</v>
          </cell>
          <cell r="AB138">
            <v>33750</v>
          </cell>
          <cell r="AC138">
            <v>135000</v>
          </cell>
          <cell r="AD138">
            <v>33750</v>
          </cell>
          <cell r="AE138">
            <v>33750</v>
          </cell>
          <cell r="AF138">
            <v>33750</v>
          </cell>
          <cell r="AG138">
            <v>33750</v>
          </cell>
          <cell r="AH138">
            <v>135000</v>
          </cell>
        </row>
        <row r="140">
          <cell r="A140" t="str">
            <v>Meetings</v>
          </cell>
        </row>
        <row r="141">
          <cell r="B141" t="str">
            <v>Meetings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W145">
            <v>2500</v>
          </cell>
          <cell r="X145">
            <v>2500</v>
          </cell>
          <cell r="Y145">
            <v>2500</v>
          </cell>
          <cell r="Z145">
            <v>2500</v>
          </cell>
          <cell r="AA145">
            <v>2500</v>
          </cell>
          <cell r="AB145">
            <v>2500</v>
          </cell>
          <cell r="AC145">
            <v>10000</v>
          </cell>
          <cell r="AD145">
            <v>2500</v>
          </cell>
          <cell r="AE145">
            <v>2500</v>
          </cell>
          <cell r="AF145">
            <v>2500</v>
          </cell>
          <cell r="AG145">
            <v>2500</v>
          </cell>
          <cell r="AH145">
            <v>10000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2500</v>
          </cell>
          <cell r="X146">
            <v>2500</v>
          </cell>
          <cell r="Y146">
            <v>2500</v>
          </cell>
          <cell r="Z146">
            <v>2500</v>
          </cell>
          <cell r="AA146">
            <v>2500</v>
          </cell>
          <cell r="AB146">
            <v>2500</v>
          </cell>
          <cell r="AC146">
            <v>10000</v>
          </cell>
          <cell r="AD146">
            <v>2500</v>
          </cell>
          <cell r="AE146">
            <v>2500</v>
          </cell>
          <cell r="AF146">
            <v>2500</v>
          </cell>
          <cell r="AG146">
            <v>2500</v>
          </cell>
          <cell r="AH146">
            <v>10000</v>
          </cell>
        </row>
        <row r="148">
          <cell r="A148" t="str">
            <v>Professional Services</v>
          </cell>
        </row>
        <row r="149">
          <cell r="B149" t="str">
            <v>E&amp;Y Audit</v>
          </cell>
          <cell r="W149">
            <v>20000</v>
          </cell>
          <cell r="X149">
            <v>20000</v>
          </cell>
          <cell r="Y149">
            <v>10000</v>
          </cell>
          <cell r="Z149">
            <v>10000</v>
          </cell>
          <cell r="AA149">
            <v>10000</v>
          </cell>
          <cell r="AB149">
            <v>130000</v>
          </cell>
          <cell r="AC149">
            <v>160000</v>
          </cell>
          <cell r="AD149">
            <v>10000</v>
          </cell>
          <cell r="AE149">
            <v>10000</v>
          </cell>
          <cell r="AF149">
            <v>10000</v>
          </cell>
          <cell r="AG149">
            <v>130000</v>
          </cell>
          <cell r="AH149">
            <v>160000</v>
          </cell>
        </row>
        <row r="150">
          <cell r="B150" t="str">
            <v>E&amp;Y 401K Audit</v>
          </cell>
          <cell r="W150">
            <v>20000</v>
          </cell>
          <cell r="X150">
            <v>20000</v>
          </cell>
          <cell r="Y150">
            <v>0</v>
          </cell>
          <cell r="Z150">
            <v>0</v>
          </cell>
          <cell r="AA150">
            <v>0</v>
          </cell>
          <cell r="AB150">
            <v>20000</v>
          </cell>
          <cell r="AC150">
            <v>20000</v>
          </cell>
          <cell r="AD150">
            <v>0</v>
          </cell>
          <cell r="AE150">
            <v>0</v>
          </cell>
          <cell r="AF150">
            <v>0</v>
          </cell>
          <cell r="AG150">
            <v>20000</v>
          </cell>
          <cell r="AH150">
            <v>20000</v>
          </cell>
        </row>
        <row r="151">
          <cell r="B151" t="str">
            <v>E&amp;Y Tax</v>
          </cell>
          <cell r="W151">
            <v>25000</v>
          </cell>
          <cell r="X151">
            <v>25000</v>
          </cell>
          <cell r="Y151">
            <v>30000</v>
          </cell>
          <cell r="Z151">
            <v>15000</v>
          </cell>
          <cell r="AA151">
            <v>15000</v>
          </cell>
          <cell r="AB151">
            <v>15000</v>
          </cell>
          <cell r="AC151">
            <v>75000</v>
          </cell>
          <cell r="AD151">
            <v>30000</v>
          </cell>
          <cell r="AE151">
            <v>15000</v>
          </cell>
          <cell r="AF151">
            <v>15000</v>
          </cell>
          <cell r="AG151">
            <v>15000</v>
          </cell>
          <cell r="AH151">
            <v>75000</v>
          </cell>
        </row>
        <row r="152">
          <cell r="B152" t="str">
            <v>ADP</v>
          </cell>
          <cell r="W152">
            <v>15000</v>
          </cell>
          <cell r="X152">
            <v>15000</v>
          </cell>
          <cell r="Y152">
            <v>15000</v>
          </cell>
          <cell r="Z152">
            <v>15000</v>
          </cell>
          <cell r="AA152">
            <v>15000</v>
          </cell>
          <cell r="AB152">
            <v>15000</v>
          </cell>
          <cell r="AC152">
            <v>60000</v>
          </cell>
          <cell r="AD152">
            <v>15000</v>
          </cell>
          <cell r="AE152">
            <v>15000</v>
          </cell>
          <cell r="AF152">
            <v>15000</v>
          </cell>
          <cell r="AG152">
            <v>15000</v>
          </cell>
          <cell r="AH152">
            <v>60000</v>
          </cell>
        </row>
        <row r="153">
          <cell r="B153" t="str">
            <v>BDO Valuation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</row>
        <row r="154">
          <cell r="A154" t="str">
            <v>Total Professional Services</v>
          </cell>
          <cell r="V154">
            <v>0</v>
          </cell>
          <cell r="W154">
            <v>80000</v>
          </cell>
          <cell r="X154">
            <v>80000</v>
          </cell>
          <cell r="Y154">
            <v>55000</v>
          </cell>
          <cell r="Z154">
            <v>40000</v>
          </cell>
          <cell r="AA154">
            <v>40000</v>
          </cell>
          <cell r="AB154">
            <v>180000</v>
          </cell>
          <cell r="AC154">
            <v>315000</v>
          </cell>
          <cell r="AD154">
            <v>55000</v>
          </cell>
          <cell r="AE154">
            <v>40000</v>
          </cell>
          <cell r="AF154">
            <v>40000</v>
          </cell>
          <cell r="AG154">
            <v>180000</v>
          </cell>
          <cell r="AH154">
            <v>315000</v>
          </cell>
        </row>
        <row r="156">
          <cell r="A156" t="str">
            <v>Marketing</v>
          </cell>
        </row>
        <row r="157">
          <cell r="B157" t="str">
            <v>Client Programs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</row>
        <row r="158">
          <cell r="B158" t="str">
            <v>Marketing Collateral (Brochures)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Print Adv. Media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Online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Print and Online Adv. Production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Conferences &amp; Tradeshows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Customer Gifts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Direct Mail (mail and email)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A165" t="str">
            <v>Marketing Total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7">
          <cell r="A167" t="str">
            <v>Recruiting</v>
          </cell>
        </row>
        <row r="168">
          <cell r="B168" t="str">
            <v>Pete Repetti</v>
          </cell>
          <cell r="T168">
            <v>0</v>
          </cell>
          <cell r="U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A169" t="str">
            <v>Total Recruiting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1">
          <cell r="A171" t="str">
            <v>Equipment Expense</v>
          </cell>
        </row>
        <row r="172">
          <cell r="B172" t="str">
            <v>Equipment Expense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3">
          <cell r="A173" t="str">
            <v>Total Equipment Expense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5">
          <cell r="A175" t="str">
            <v>Software</v>
          </cell>
        </row>
        <row r="176">
          <cell r="B176" t="str">
            <v>Software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</row>
        <row r="177">
          <cell r="A177" t="str">
            <v xml:space="preserve">Total Software 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H177">
            <v>0</v>
          </cell>
        </row>
        <row r="179">
          <cell r="A179" t="str">
            <v>Communications - Cell Phone, Pager, PDA, Blackberry</v>
          </cell>
        </row>
        <row r="180">
          <cell r="B180" t="str">
            <v>Cell Phone #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</row>
        <row r="181">
          <cell r="B181" t="str">
            <v>Pager #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B182" t="str">
            <v>Blackberry #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</row>
        <row r="183">
          <cell r="B183" t="str">
            <v>Cell Phone Cost</v>
          </cell>
          <cell r="D183">
            <v>100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Pager Cost</v>
          </cell>
          <cell r="D184">
            <v>50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Cost</v>
          </cell>
          <cell r="D185">
            <v>50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A186" t="str">
            <v>Total Communications - Cell Phone, Pager, PDA, Blackberry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8">
          <cell r="A188" t="str">
            <v>Communications - Phone, Internet Connectivity</v>
          </cell>
        </row>
        <row r="189">
          <cell r="B189" t="str">
            <v>Phone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Internet Connectivity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A191" t="str">
            <v>Total Communications - Phone, Internet Connectivity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3">
          <cell r="A193" t="str">
            <v>Office Expenses - Insurance</v>
          </cell>
        </row>
        <row r="194">
          <cell r="B194" t="str">
            <v>Insurance</v>
          </cell>
          <cell r="T194">
            <v>0</v>
          </cell>
          <cell r="U194">
            <v>0</v>
          </cell>
          <cell r="W194">
            <v>35000</v>
          </cell>
          <cell r="X194">
            <v>35000</v>
          </cell>
          <cell r="Y194">
            <v>35000</v>
          </cell>
          <cell r="Z194">
            <v>35000</v>
          </cell>
          <cell r="AA194">
            <v>35000</v>
          </cell>
          <cell r="AB194">
            <v>35000</v>
          </cell>
          <cell r="AC194">
            <v>140000</v>
          </cell>
          <cell r="AD194">
            <v>35000</v>
          </cell>
          <cell r="AE194">
            <v>35000</v>
          </cell>
          <cell r="AF194">
            <v>35000</v>
          </cell>
          <cell r="AG194">
            <v>35000</v>
          </cell>
          <cell r="AH194">
            <v>140000</v>
          </cell>
        </row>
        <row r="195">
          <cell r="A195" t="str">
            <v>Total Office Expenses - Insurance</v>
          </cell>
          <cell r="T195">
            <v>0</v>
          </cell>
          <cell r="U195">
            <v>0</v>
          </cell>
          <cell r="V195">
            <v>0</v>
          </cell>
          <cell r="W195">
            <v>35000</v>
          </cell>
          <cell r="X195">
            <v>35000</v>
          </cell>
          <cell r="Y195">
            <v>35000</v>
          </cell>
          <cell r="Z195">
            <v>35000</v>
          </cell>
          <cell r="AA195">
            <v>35000</v>
          </cell>
          <cell r="AB195">
            <v>35000</v>
          </cell>
          <cell r="AC195">
            <v>140000</v>
          </cell>
          <cell r="AD195">
            <v>35000</v>
          </cell>
          <cell r="AE195">
            <v>35000</v>
          </cell>
          <cell r="AF195">
            <v>35000</v>
          </cell>
          <cell r="AG195">
            <v>35000</v>
          </cell>
          <cell r="AH195">
            <v>140000</v>
          </cell>
        </row>
        <row r="197">
          <cell r="A197" t="str">
            <v>Office Expenses - Rent</v>
          </cell>
        </row>
        <row r="198">
          <cell r="B198" t="str">
            <v>Rent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Rent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H199">
            <v>0</v>
          </cell>
        </row>
        <row r="201">
          <cell r="A201" t="str">
            <v>Office Expenses - Supplies</v>
          </cell>
        </row>
        <row r="202">
          <cell r="B202" t="str">
            <v>Supplies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Supplies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Other</v>
          </cell>
        </row>
        <row r="206">
          <cell r="B206" t="str">
            <v>Other Office Expenses</v>
          </cell>
          <cell r="T206">
            <v>0</v>
          </cell>
          <cell r="U206">
            <v>0</v>
          </cell>
          <cell r="W206">
            <v>500</v>
          </cell>
          <cell r="X206">
            <v>500</v>
          </cell>
          <cell r="Y206">
            <v>500</v>
          </cell>
          <cell r="Z206">
            <v>500</v>
          </cell>
          <cell r="AA206">
            <v>500</v>
          </cell>
          <cell r="AB206">
            <v>500</v>
          </cell>
          <cell r="AC206">
            <v>2000</v>
          </cell>
          <cell r="AD206">
            <v>500</v>
          </cell>
          <cell r="AE206">
            <v>500</v>
          </cell>
          <cell r="AF206">
            <v>500</v>
          </cell>
          <cell r="AG206">
            <v>500</v>
          </cell>
          <cell r="AH206">
            <v>2000</v>
          </cell>
        </row>
        <row r="207">
          <cell r="A207" t="str">
            <v>Total Office Expenses - Other</v>
          </cell>
          <cell r="T207">
            <v>0</v>
          </cell>
          <cell r="U207">
            <v>0</v>
          </cell>
          <cell r="V207">
            <v>0</v>
          </cell>
          <cell r="W207">
            <v>500</v>
          </cell>
          <cell r="X207">
            <v>500</v>
          </cell>
          <cell r="Y207">
            <v>500</v>
          </cell>
          <cell r="Z207">
            <v>500</v>
          </cell>
          <cell r="AA207">
            <v>500</v>
          </cell>
          <cell r="AB207">
            <v>500</v>
          </cell>
          <cell r="AC207">
            <v>2000</v>
          </cell>
          <cell r="AD207">
            <v>500</v>
          </cell>
          <cell r="AE207">
            <v>500</v>
          </cell>
          <cell r="AF207">
            <v>500</v>
          </cell>
          <cell r="AG207">
            <v>500</v>
          </cell>
          <cell r="AH207">
            <v>2000</v>
          </cell>
        </row>
        <row r="209">
          <cell r="A209" t="str">
            <v>Other Expenses</v>
          </cell>
        </row>
        <row r="210">
          <cell r="B210" t="str">
            <v>Bank Fees</v>
          </cell>
          <cell r="T210">
            <v>0</v>
          </cell>
          <cell r="U210">
            <v>0</v>
          </cell>
          <cell r="V210">
            <v>0</v>
          </cell>
          <cell r="W210">
            <v>10000</v>
          </cell>
          <cell r="X210">
            <v>10000</v>
          </cell>
          <cell r="Y210">
            <v>10000</v>
          </cell>
          <cell r="Z210">
            <v>10000</v>
          </cell>
          <cell r="AA210">
            <v>10000</v>
          </cell>
          <cell r="AB210">
            <v>10000</v>
          </cell>
          <cell r="AC210">
            <v>40000</v>
          </cell>
          <cell r="AD210">
            <v>10000</v>
          </cell>
          <cell r="AE210">
            <v>10000</v>
          </cell>
          <cell r="AF210">
            <v>10000</v>
          </cell>
          <cell r="AG210">
            <v>10000</v>
          </cell>
          <cell r="AH210">
            <v>40000</v>
          </cell>
        </row>
        <row r="211">
          <cell r="B211" t="str">
            <v>Interest Expense</v>
          </cell>
          <cell r="T211">
            <v>0</v>
          </cell>
          <cell r="U211">
            <v>0</v>
          </cell>
          <cell r="W211">
            <v>107639.34</v>
          </cell>
          <cell r="X211">
            <v>107639.34</v>
          </cell>
          <cell r="Y211">
            <v>133968</v>
          </cell>
          <cell r="Z211">
            <v>145968</v>
          </cell>
          <cell r="AA211">
            <v>142968</v>
          </cell>
          <cell r="AB211">
            <v>139968</v>
          </cell>
          <cell r="AC211">
            <v>562872</v>
          </cell>
          <cell r="AD211">
            <v>136968</v>
          </cell>
          <cell r="AE211">
            <v>133968</v>
          </cell>
          <cell r="AF211">
            <v>130968</v>
          </cell>
          <cell r="AG211">
            <v>127968</v>
          </cell>
          <cell r="AH211">
            <v>529872</v>
          </cell>
        </row>
        <row r="212">
          <cell r="B212" t="str">
            <v>Sales Tax</v>
          </cell>
          <cell r="T212">
            <v>0</v>
          </cell>
          <cell r="U212">
            <v>0</v>
          </cell>
          <cell r="V212">
            <v>0</v>
          </cell>
          <cell r="W212">
            <v>50000</v>
          </cell>
          <cell r="X212">
            <v>50000</v>
          </cell>
          <cell r="Y212">
            <v>50000</v>
          </cell>
          <cell r="Z212">
            <v>50000</v>
          </cell>
          <cell r="AA212">
            <v>50000</v>
          </cell>
          <cell r="AB212">
            <v>50000</v>
          </cell>
          <cell r="AC212">
            <v>200000</v>
          </cell>
          <cell r="AD212">
            <v>50000</v>
          </cell>
          <cell r="AE212">
            <v>50000</v>
          </cell>
          <cell r="AF212">
            <v>50000</v>
          </cell>
          <cell r="AG212">
            <v>50000</v>
          </cell>
          <cell r="AH212">
            <v>200000</v>
          </cell>
        </row>
        <row r="213">
          <cell r="A213" t="str">
            <v>Bad Debt Expense</v>
          </cell>
          <cell r="B213" t="str">
            <v>Bad Debt</v>
          </cell>
          <cell r="T213">
            <v>0</v>
          </cell>
          <cell r="U213">
            <v>0</v>
          </cell>
          <cell r="V213">
            <v>0</v>
          </cell>
          <cell r="W213">
            <v>329097.09399999998</v>
          </cell>
          <cell r="X213">
            <v>329097.09399999998</v>
          </cell>
          <cell r="AC213">
            <v>0</v>
          </cell>
          <cell r="AD213">
            <v>189707.98719289267</v>
          </cell>
          <cell r="AE213">
            <v>208332.20644289267</v>
          </cell>
          <cell r="AF213">
            <v>245862.36019289267</v>
          </cell>
          <cell r="AG213">
            <v>245223.62095452053</v>
          </cell>
          <cell r="AH213">
            <v>889126.17478319863</v>
          </cell>
        </row>
        <row r="214">
          <cell r="A214" t="str">
            <v>Total Other Expenses</v>
          </cell>
          <cell r="T214">
            <v>0</v>
          </cell>
          <cell r="U214">
            <v>0</v>
          </cell>
          <cell r="V214">
            <v>0</v>
          </cell>
          <cell r="W214">
            <v>496736.43400000001</v>
          </cell>
          <cell r="X214">
            <v>496736.43400000001</v>
          </cell>
          <cell r="Y214">
            <v>193968</v>
          </cell>
          <cell r="Z214">
            <v>205968</v>
          </cell>
          <cell r="AA214">
            <v>202968</v>
          </cell>
          <cell r="AB214">
            <v>199968</v>
          </cell>
          <cell r="AC214">
            <v>802872</v>
          </cell>
          <cell r="AD214">
            <v>386675.9871928927</v>
          </cell>
          <cell r="AE214">
            <v>402300.20644289267</v>
          </cell>
          <cell r="AF214">
            <v>436830.36019289267</v>
          </cell>
          <cell r="AG214">
            <v>433191.62095452053</v>
          </cell>
          <cell r="AH214">
            <v>1658998.1747831986</v>
          </cell>
        </row>
        <row r="216">
          <cell r="A216" t="str">
            <v>Depreciation &amp; Amortization</v>
          </cell>
        </row>
        <row r="217">
          <cell r="B217" t="str">
            <v>Depreciation</v>
          </cell>
          <cell r="W217">
            <v>706698</v>
          </cell>
          <cell r="X217">
            <v>706698</v>
          </cell>
          <cell r="Y217">
            <v>760537.21875</v>
          </cell>
          <cell r="Z217">
            <v>804383.53125</v>
          </cell>
          <cell r="AA217">
            <v>839608.515625</v>
          </cell>
          <cell r="AB217">
            <v>918860.3125</v>
          </cell>
          <cell r="AC217">
            <v>3323389.578125</v>
          </cell>
          <cell r="AD217">
            <v>965246.40625</v>
          </cell>
          <cell r="AE217">
            <v>1106950.515625</v>
          </cell>
          <cell r="AF217">
            <v>1106950.515625</v>
          </cell>
          <cell r="AG217">
            <v>1192913.25</v>
          </cell>
          <cell r="AH217">
            <v>4372060.6875</v>
          </cell>
        </row>
        <row r="218">
          <cell r="B218" t="str">
            <v>Amortization</v>
          </cell>
          <cell r="W218">
            <v>2671448</v>
          </cell>
          <cell r="X218">
            <v>2671448</v>
          </cell>
          <cell r="Y218">
            <v>611111.11111111112</v>
          </cell>
          <cell r="Z218">
            <v>611111.11111111112</v>
          </cell>
          <cell r="AA218">
            <v>611111.11111111112</v>
          </cell>
          <cell r="AB218">
            <v>611111.11111111112</v>
          </cell>
          <cell r="AC218">
            <v>2444444.4444444445</v>
          </cell>
          <cell r="AD218">
            <v>611111.11111111112</v>
          </cell>
          <cell r="AE218">
            <v>611111.11111111112</v>
          </cell>
          <cell r="AF218">
            <v>611111.11111111112</v>
          </cell>
          <cell r="AG218">
            <v>611111.11111111112</v>
          </cell>
          <cell r="AH218">
            <v>2444444.4444444445</v>
          </cell>
        </row>
        <row r="219">
          <cell r="A219" t="str">
            <v>Total Office Expenses - Other</v>
          </cell>
          <cell r="T219">
            <v>0</v>
          </cell>
          <cell r="U219">
            <v>0</v>
          </cell>
          <cell r="V219">
            <v>0</v>
          </cell>
          <cell r="W219">
            <v>3378146</v>
          </cell>
          <cell r="X219">
            <v>3378146</v>
          </cell>
          <cell r="Y219">
            <v>1371648.329861111</v>
          </cell>
          <cell r="Z219">
            <v>1415494.642361111</v>
          </cell>
          <cell r="AA219">
            <v>1450719.626736111</v>
          </cell>
          <cell r="AB219">
            <v>1529971.423611111</v>
          </cell>
          <cell r="AC219">
            <v>5767834.022569444</v>
          </cell>
          <cell r="AD219">
            <v>1576357.517361111</v>
          </cell>
          <cell r="AE219">
            <v>1718061.626736111</v>
          </cell>
          <cell r="AF219">
            <v>1718061.626736111</v>
          </cell>
          <cell r="AG219">
            <v>1804024.361111111</v>
          </cell>
          <cell r="AH219">
            <v>6816505.131944444</v>
          </cell>
        </row>
        <row r="222">
          <cell r="A222" t="str">
            <v>CAPITAL EXPENSES</v>
          </cell>
        </row>
        <row r="224">
          <cell r="A224" t="str">
            <v>Capital Expenses - Furniture</v>
          </cell>
        </row>
        <row r="225">
          <cell r="B225" t="str">
            <v>Furniture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>Total Capital Expenses - Furniture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8">
          <cell r="A228" t="str">
            <v>Capital Expenses - Hardware</v>
          </cell>
        </row>
        <row r="229">
          <cell r="B229" t="str">
            <v>Hardware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0">
          <cell r="A230" t="str">
            <v>Total Capital Expenses - Hardware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</row>
        <row r="232">
          <cell r="A232" t="str">
            <v>Capital Expenses - Other</v>
          </cell>
        </row>
        <row r="233">
          <cell r="B233" t="str">
            <v>Other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4">
          <cell r="A234" t="str">
            <v>Total Capital Expenses - Other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</row>
        <row r="239">
          <cell r="A239" t="str">
            <v>MAJOR PROJECTS</v>
          </cell>
        </row>
        <row r="241">
          <cell r="B241" t="str">
            <v>Project 1</v>
          </cell>
          <cell r="V241" t="str">
            <v>Implementing Great Plains</v>
          </cell>
        </row>
        <row r="242">
          <cell r="B242" t="str">
            <v>Project 2</v>
          </cell>
          <cell r="W242" t="str">
            <v>Year-end Audit</v>
          </cell>
        </row>
        <row r="243">
          <cell r="B243" t="str">
            <v>Project 3</v>
          </cell>
        </row>
        <row r="244">
          <cell r="B244" t="str">
            <v>Project 4</v>
          </cell>
        </row>
        <row r="245">
          <cell r="B245" t="str">
            <v>Project 5</v>
          </cell>
        </row>
        <row r="246">
          <cell r="B246" t="str">
            <v>Project 6</v>
          </cell>
        </row>
        <row r="247">
          <cell r="B247" t="str">
            <v>Project 7</v>
          </cell>
        </row>
        <row r="248">
          <cell r="B248" t="str">
            <v>Project 8</v>
          </cell>
        </row>
        <row r="249">
          <cell r="B249" t="str">
            <v>Project 9</v>
          </cell>
        </row>
        <row r="250">
          <cell r="B250" t="str">
            <v>Project 10</v>
          </cell>
        </row>
        <row r="251">
          <cell r="B251" t="str">
            <v>Project 11</v>
          </cell>
        </row>
        <row r="252">
          <cell r="B252" t="str">
            <v>Project 12</v>
          </cell>
        </row>
        <row r="253">
          <cell r="B253" t="str">
            <v>Project 13</v>
          </cell>
        </row>
        <row r="254">
          <cell r="B254" t="str">
            <v>Project 14</v>
          </cell>
        </row>
        <row r="255">
          <cell r="B255" t="str">
            <v>Project 15</v>
          </cell>
        </row>
        <row r="256">
          <cell r="B256" t="str">
            <v>Project 16</v>
          </cell>
        </row>
        <row r="257">
          <cell r="B257" t="str">
            <v>Project 17</v>
          </cell>
        </row>
        <row r="258">
          <cell r="B258" t="str">
            <v>Project 18</v>
          </cell>
        </row>
        <row r="259">
          <cell r="B259" t="str">
            <v>Project 19</v>
          </cell>
        </row>
        <row r="260">
          <cell r="B260" t="str">
            <v>Project 20</v>
          </cell>
        </row>
        <row r="263">
          <cell r="A263" t="str">
            <v>STAFFING</v>
          </cell>
        </row>
        <row r="265">
          <cell r="C265" t="str">
            <v>Name</v>
          </cell>
          <cell r="D265" t="str">
            <v>Position</v>
          </cell>
          <cell r="U265" t="str">
            <v>Salary</v>
          </cell>
          <cell r="V265" t="str">
            <v>Bonus</v>
          </cell>
        </row>
        <row r="266">
          <cell r="A266" t="str">
            <v>Current Employees</v>
          </cell>
        </row>
        <row r="267">
          <cell r="B267">
            <v>1</v>
          </cell>
          <cell r="C267" t="str">
            <v>Pete Repetti</v>
          </cell>
          <cell r="D267" t="str">
            <v>CFO</v>
          </cell>
          <cell r="U267">
            <v>190000</v>
          </cell>
          <cell r="V267">
            <v>80000</v>
          </cell>
        </row>
        <row r="268">
          <cell r="B268">
            <v>2</v>
          </cell>
          <cell r="C268" t="str">
            <v>Mike Beach</v>
          </cell>
          <cell r="D268" t="str">
            <v>VP Finance</v>
          </cell>
          <cell r="U268">
            <v>125000</v>
          </cell>
          <cell r="V268">
            <v>25000</v>
          </cell>
        </row>
        <row r="269">
          <cell r="B269">
            <v>3</v>
          </cell>
          <cell r="C269" t="str">
            <v>John Kinzer</v>
          </cell>
          <cell r="D269" t="str">
            <v>Sr. Dir. FP&amp;A</v>
          </cell>
          <cell r="U269">
            <v>115000</v>
          </cell>
          <cell r="V269">
            <v>23000</v>
          </cell>
        </row>
        <row r="270">
          <cell r="B270">
            <v>4</v>
          </cell>
          <cell r="C270" t="str">
            <v>Jon Walsh</v>
          </cell>
          <cell r="D270" t="str">
            <v>Controller</v>
          </cell>
          <cell r="U270">
            <v>100000</v>
          </cell>
        </row>
        <row r="271">
          <cell r="B271">
            <v>5</v>
          </cell>
          <cell r="C271" t="str">
            <v>Jeff Wright</v>
          </cell>
          <cell r="D271" t="str">
            <v>Asst Controller</v>
          </cell>
          <cell r="U271">
            <v>80000</v>
          </cell>
          <cell r="V271">
            <v>2000</v>
          </cell>
        </row>
        <row r="272">
          <cell r="B272">
            <v>6</v>
          </cell>
          <cell r="C272" t="str">
            <v>Bill Strahin</v>
          </cell>
          <cell r="D272" t="str">
            <v>Sr. Acct</v>
          </cell>
          <cell r="U272">
            <v>64260</v>
          </cell>
          <cell r="V272">
            <v>2000</v>
          </cell>
        </row>
        <row r="273">
          <cell r="B273">
            <v>7</v>
          </cell>
          <cell r="C273" t="str">
            <v>Steven Shortell</v>
          </cell>
          <cell r="D273" t="str">
            <v>Billing Mgr</v>
          </cell>
          <cell r="U273">
            <v>46000</v>
          </cell>
        </row>
        <row r="274">
          <cell r="B274">
            <v>8</v>
          </cell>
          <cell r="C274" t="str">
            <v>Patty Theobold</v>
          </cell>
          <cell r="D274" t="str">
            <v>AP &amp; Payroll</v>
          </cell>
          <cell r="U274">
            <v>50600</v>
          </cell>
          <cell r="V274">
            <v>3000</v>
          </cell>
        </row>
        <row r="275">
          <cell r="B275">
            <v>9</v>
          </cell>
          <cell r="C275" t="str">
            <v>Joon Bae</v>
          </cell>
          <cell r="D275" t="str">
            <v>Senior Accountant</v>
          </cell>
          <cell r="U275">
            <v>60000</v>
          </cell>
          <cell r="W275" t="str">
            <v>Senior Accountant</v>
          </cell>
        </row>
        <row r="276">
          <cell r="B276">
            <v>10</v>
          </cell>
          <cell r="C276" t="str">
            <v>Usha Rindani</v>
          </cell>
          <cell r="D276" t="str">
            <v>Senior Accountant</v>
          </cell>
          <cell r="U276">
            <v>60000</v>
          </cell>
          <cell r="W276" t="str">
            <v>Senior Accountant</v>
          </cell>
        </row>
        <row r="277">
          <cell r="B277">
            <v>11</v>
          </cell>
          <cell r="C277" t="str">
            <v>Christina Porcelli</v>
          </cell>
          <cell r="D277" t="str">
            <v>Billing Analyst</v>
          </cell>
          <cell r="U277">
            <v>31000</v>
          </cell>
          <cell r="W277" t="str">
            <v>Accountant</v>
          </cell>
        </row>
        <row r="278">
          <cell r="B278">
            <v>12</v>
          </cell>
          <cell r="C278" t="str">
            <v xml:space="preserve">Nicki </v>
          </cell>
          <cell r="D278" t="str">
            <v>Billing Analyst</v>
          </cell>
          <cell r="U278">
            <v>40000</v>
          </cell>
          <cell r="W278" t="str">
            <v>Accountant</v>
          </cell>
        </row>
        <row r="280">
          <cell r="U280">
            <v>961860</v>
          </cell>
          <cell r="V280">
            <v>135000</v>
          </cell>
        </row>
        <row r="284">
          <cell r="C284" t="str">
            <v>Check</v>
          </cell>
        </row>
        <row r="285">
          <cell r="D285" t="str">
            <v>Salary</v>
          </cell>
          <cell r="U285">
            <v>0</v>
          </cell>
        </row>
        <row r="286">
          <cell r="D286" t="str">
            <v>Bonus</v>
          </cell>
          <cell r="U286">
            <v>0</v>
          </cell>
        </row>
        <row r="287">
          <cell r="A287" t="str">
            <v>Future Employees</v>
          </cell>
        </row>
        <row r="289">
          <cell r="B289">
            <v>13</v>
          </cell>
          <cell r="C289" t="str">
            <v>New Employee 6</v>
          </cell>
          <cell r="D289" t="str">
            <v>International Manager</v>
          </cell>
        </row>
        <row r="290">
          <cell r="B290">
            <v>14</v>
          </cell>
          <cell r="C290" t="str">
            <v>New Employee 7</v>
          </cell>
          <cell r="D290" t="str">
            <v>Senior International Manager</v>
          </cell>
        </row>
        <row r="291">
          <cell r="B291">
            <v>15</v>
          </cell>
          <cell r="C291" t="str">
            <v>Staff Accountant</v>
          </cell>
          <cell r="D291" t="str">
            <v>Senior International Manager</v>
          </cell>
        </row>
        <row r="294">
          <cell r="A294" t="str">
            <v>Other Expenses</v>
          </cell>
        </row>
        <row r="295">
          <cell r="B295" t="str">
            <v>Bad Debt %</v>
          </cell>
          <cell r="W295">
            <v>0.03</v>
          </cell>
          <cell r="Y295">
            <v>5.0000000000000001E-3</v>
          </cell>
          <cell r="Z295">
            <v>5.0000000000000001E-3</v>
          </cell>
          <cell r="AA295">
            <v>5.0000000000000001E-3</v>
          </cell>
          <cell r="AB295">
            <v>5.0000000000000001E-3</v>
          </cell>
          <cell r="AD295">
            <v>0.01</v>
          </cell>
          <cell r="AE295">
            <v>0.01</v>
          </cell>
          <cell r="AF295">
            <v>0.01</v>
          </cell>
          <cell r="AG295">
            <v>0.01</v>
          </cell>
        </row>
        <row r="296">
          <cell r="B296" t="str">
            <v>Current Quarter's Sales</v>
          </cell>
          <cell r="T296">
            <v>0</v>
          </cell>
          <cell r="U296">
            <v>0</v>
          </cell>
          <cell r="V296">
            <v>0</v>
          </cell>
          <cell r="W296">
            <v>14136569.800000001</v>
          </cell>
          <cell r="X296">
            <v>14136569.800000001</v>
          </cell>
          <cell r="Y296">
            <v>15427927.75</v>
          </cell>
          <cell r="Z296">
            <v>16938104.399999999</v>
          </cell>
          <cell r="AA296">
            <v>20184957.350000001</v>
          </cell>
          <cell r="AB296">
            <v>19911418.050000001</v>
          </cell>
          <cell r="AC296">
            <v>72462407.549999997</v>
          </cell>
          <cell r="AD296">
            <v>22470798.719289266</v>
          </cell>
          <cell r="AE296">
            <v>24333220.644289266</v>
          </cell>
          <cell r="AF296">
            <v>28086236.019289266</v>
          </cell>
          <cell r="AG296">
            <v>28022362.095452055</v>
          </cell>
          <cell r="AH296">
            <v>102912617.47831985</v>
          </cell>
        </row>
        <row r="297">
          <cell r="A297" t="str">
            <v>Total Other Expenses</v>
          </cell>
          <cell r="T297">
            <v>0</v>
          </cell>
          <cell r="U297">
            <v>0</v>
          </cell>
          <cell r="V297">
            <v>0</v>
          </cell>
          <cell r="W297">
            <v>424097.09399999998</v>
          </cell>
          <cell r="X297">
            <v>424097.09399999998</v>
          </cell>
          <cell r="Y297">
            <v>77139.638749999998</v>
          </cell>
          <cell r="Z297">
            <v>84690.521999999997</v>
          </cell>
          <cell r="AA297">
            <v>100924.78675000001</v>
          </cell>
          <cell r="AB297">
            <v>99557.090250000008</v>
          </cell>
          <cell r="AC297">
            <v>362312.03775000002</v>
          </cell>
          <cell r="AD297">
            <v>224707.98719289267</v>
          </cell>
          <cell r="AE297">
            <v>243332.20644289267</v>
          </cell>
          <cell r="AF297">
            <v>280862.36019289267</v>
          </cell>
          <cell r="AG297">
            <v>280223.62095452053</v>
          </cell>
          <cell r="AH297">
            <v>1029126.1747831986</v>
          </cell>
        </row>
        <row r="299">
          <cell r="A299" t="str">
            <v>Total Other Expenses</v>
          </cell>
          <cell r="T299">
            <v>0</v>
          </cell>
          <cell r="U299">
            <v>0</v>
          </cell>
          <cell r="V299">
            <v>0</v>
          </cell>
          <cell r="W299">
            <v>62335.58</v>
          </cell>
          <cell r="X299">
            <v>62335.58</v>
          </cell>
          <cell r="Y299">
            <v>80398.399999999994</v>
          </cell>
          <cell r="Z299">
            <v>127502.42</v>
          </cell>
          <cell r="AA299">
            <v>150761.67000000001</v>
          </cell>
          <cell r="AB299">
            <v>107933.44</v>
          </cell>
          <cell r="AC299">
            <v>466595.93</v>
          </cell>
          <cell r="AD299">
            <v>121744.05500000001</v>
          </cell>
          <cell r="AE299">
            <v>183639.535</v>
          </cell>
          <cell r="AF299">
            <v>203552.01500000001</v>
          </cell>
          <cell r="AG299">
            <v>143154.46249999999</v>
          </cell>
          <cell r="AH299">
            <v>652090.0675</v>
          </cell>
        </row>
        <row r="301">
          <cell r="AD301">
            <v>0</v>
          </cell>
          <cell r="AE301">
            <v>5.0000000000000001E-3</v>
          </cell>
          <cell r="AF301">
            <v>5.0000000000000001E-3</v>
          </cell>
          <cell r="AG301">
            <v>0.02</v>
          </cell>
        </row>
      </sheetData>
      <sheetData sheetId="24" refreshError="1">
        <row r="1">
          <cell r="A1" t="str">
            <v>Blackboard Inc - Corp - Legal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General Counsel</v>
          </cell>
          <cell r="D6">
            <v>185000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Assoc. Gen. Counsel / Sr. Director</v>
          </cell>
          <cell r="D7">
            <v>125000</v>
          </cell>
          <cell r="T7">
            <v>2</v>
          </cell>
          <cell r="U7">
            <v>2</v>
          </cell>
          <cell r="V7">
            <v>3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Assistants G.C. / Director of Contracts</v>
          </cell>
          <cell r="D8">
            <v>94500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</row>
        <row r="9">
          <cell r="C9" t="str">
            <v>Contract Manager / Paralegal</v>
          </cell>
          <cell r="D9">
            <v>76000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Senior Associates</v>
          </cell>
          <cell r="D10">
            <v>59000</v>
          </cell>
          <cell r="T10">
            <v>2</v>
          </cell>
          <cell r="U10">
            <v>2</v>
          </cell>
          <cell r="V10">
            <v>2</v>
          </cell>
          <cell r="W10">
            <v>2</v>
          </cell>
          <cell r="X10">
            <v>2</v>
          </cell>
          <cell r="Y10">
            <v>2</v>
          </cell>
          <cell r="Z10">
            <v>2</v>
          </cell>
          <cell r="AA10">
            <v>2</v>
          </cell>
          <cell r="AB10">
            <v>2</v>
          </cell>
          <cell r="AC10">
            <v>2</v>
          </cell>
          <cell r="AD10">
            <v>2</v>
          </cell>
          <cell r="AE10">
            <v>2</v>
          </cell>
          <cell r="AF10">
            <v>2</v>
          </cell>
          <cell r="AG10">
            <v>2</v>
          </cell>
          <cell r="AH10">
            <v>2</v>
          </cell>
        </row>
        <row r="11">
          <cell r="C11" t="str">
            <v>Assistants</v>
          </cell>
          <cell r="D11">
            <v>38000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7</v>
          </cell>
          <cell r="U13">
            <v>7</v>
          </cell>
          <cell r="V13">
            <v>8</v>
          </cell>
          <cell r="W13">
            <v>8</v>
          </cell>
          <cell r="X13">
            <v>8</v>
          </cell>
          <cell r="Y13">
            <v>9</v>
          </cell>
          <cell r="Z13">
            <v>9</v>
          </cell>
          <cell r="AA13">
            <v>9</v>
          </cell>
          <cell r="AB13">
            <v>9</v>
          </cell>
          <cell r="AC13">
            <v>9</v>
          </cell>
          <cell r="AD13">
            <v>9</v>
          </cell>
          <cell r="AE13">
            <v>9</v>
          </cell>
          <cell r="AF13">
            <v>9</v>
          </cell>
          <cell r="AG13">
            <v>9</v>
          </cell>
          <cell r="AH13">
            <v>9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198000</v>
          </cell>
          <cell r="X17">
            <v>198000</v>
          </cell>
          <cell r="Y17">
            <v>217875</v>
          </cell>
          <cell r="Z17">
            <v>217875</v>
          </cell>
          <cell r="AA17">
            <v>217875</v>
          </cell>
          <cell r="AB17">
            <v>217875</v>
          </cell>
          <cell r="AC17">
            <v>871500</v>
          </cell>
          <cell r="AD17">
            <v>228768.75</v>
          </cell>
          <cell r="AE17">
            <v>228768.75</v>
          </cell>
          <cell r="AF17">
            <v>228768.75</v>
          </cell>
          <cell r="AG17">
            <v>228768.75</v>
          </cell>
          <cell r="AH17">
            <v>915075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0.2360580808080808</v>
          </cell>
          <cell r="T19">
            <v>0</v>
          </cell>
          <cell r="W19">
            <v>46739.5</v>
          </cell>
          <cell r="X19">
            <v>46739.5</v>
          </cell>
          <cell r="Y19">
            <v>51431.154356060608</v>
          </cell>
          <cell r="Z19">
            <v>51431.154356060608</v>
          </cell>
          <cell r="AA19">
            <v>51431.154356060608</v>
          </cell>
          <cell r="AB19">
            <v>51431.154356060608</v>
          </cell>
          <cell r="AC19">
            <v>205724.61742424243</v>
          </cell>
          <cell r="AD19">
            <v>54002.712073863637</v>
          </cell>
          <cell r="AE19">
            <v>54002.712073863637</v>
          </cell>
          <cell r="AF19">
            <v>54002.712073863637</v>
          </cell>
          <cell r="AG19">
            <v>54002.712073863637</v>
          </cell>
          <cell r="AH19">
            <v>216010.84829545455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23760</v>
          </cell>
          <cell r="X20">
            <v>23760</v>
          </cell>
          <cell r="Y20">
            <v>26145</v>
          </cell>
          <cell r="Z20">
            <v>26145</v>
          </cell>
          <cell r="AA20">
            <v>26145</v>
          </cell>
          <cell r="AB20">
            <v>26145</v>
          </cell>
          <cell r="AC20">
            <v>104580</v>
          </cell>
          <cell r="AD20">
            <v>27452.25</v>
          </cell>
          <cell r="AE20">
            <v>27452.25</v>
          </cell>
          <cell r="AF20">
            <v>27452.25</v>
          </cell>
          <cell r="AG20">
            <v>27452.25</v>
          </cell>
          <cell r="AH20">
            <v>109809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268499.5</v>
          </cell>
          <cell r="X21">
            <v>268499.5</v>
          </cell>
          <cell r="Y21">
            <v>295451.15435606061</v>
          </cell>
          <cell r="Z21">
            <v>295451.15435606061</v>
          </cell>
          <cell r="AA21">
            <v>295451.15435606061</v>
          </cell>
          <cell r="AB21">
            <v>295451.15435606061</v>
          </cell>
          <cell r="AC21">
            <v>1181804.6174242424</v>
          </cell>
          <cell r="AD21">
            <v>310223.71207386366</v>
          </cell>
          <cell r="AE21">
            <v>310223.71207386366</v>
          </cell>
          <cell r="AF21">
            <v>310223.71207386366</v>
          </cell>
          <cell r="AG21">
            <v>310223.71207386366</v>
          </cell>
          <cell r="AH21">
            <v>1240894.8482954546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10000</v>
          </cell>
          <cell r="X23">
            <v>10000</v>
          </cell>
          <cell r="Y23">
            <v>13000</v>
          </cell>
          <cell r="Z23">
            <v>15000.000000000002</v>
          </cell>
          <cell r="AA23">
            <v>17000</v>
          </cell>
          <cell r="AB23">
            <v>20000</v>
          </cell>
          <cell r="AC23">
            <v>65000</v>
          </cell>
          <cell r="AD23">
            <v>20000</v>
          </cell>
          <cell r="AE23">
            <v>20000</v>
          </cell>
          <cell r="AF23">
            <v>20000</v>
          </cell>
          <cell r="AG23">
            <v>20000</v>
          </cell>
          <cell r="AH23">
            <v>80000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10000</v>
          </cell>
          <cell r="X24">
            <v>10000</v>
          </cell>
          <cell r="Y24">
            <v>13000</v>
          </cell>
          <cell r="Z24">
            <v>15000.000000000002</v>
          </cell>
          <cell r="AA24">
            <v>17000</v>
          </cell>
          <cell r="AB24">
            <v>20000</v>
          </cell>
          <cell r="AC24">
            <v>65000</v>
          </cell>
          <cell r="AD24">
            <v>20000</v>
          </cell>
          <cell r="AE24">
            <v>20000</v>
          </cell>
          <cell r="AF24">
            <v>20000</v>
          </cell>
          <cell r="AG24">
            <v>20000</v>
          </cell>
          <cell r="AH24">
            <v>80000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1000</v>
          </cell>
          <cell r="X25">
            <v>1000</v>
          </cell>
          <cell r="Y25">
            <v>1300</v>
          </cell>
          <cell r="Z25">
            <v>1500.0000000000002</v>
          </cell>
          <cell r="AA25">
            <v>1700</v>
          </cell>
          <cell r="AB25">
            <v>2000</v>
          </cell>
          <cell r="AC25">
            <v>6500</v>
          </cell>
          <cell r="AD25">
            <v>2000</v>
          </cell>
          <cell r="AE25">
            <v>2000</v>
          </cell>
          <cell r="AF25">
            <v>2000</v>
          </cell>
          <cell r="AG25">
            <v>2000</v>
          </cell>
          <cell r="AH25">
            <v>8000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1000</v>
          </cell>
          <cell r="X26">
            <v>1000</v>
          </cell>
          <cell r="Y26">
            <v>1300</v>
          </cell>
          <cell r="Z26">
            <v>1500.0000000000002</v>
          </cell>
          <cell r="AA26">
            <v>1700</v>
          </cell>
          <cell r="AB26">
            <v>2000</v>
          </cell>
          <cell r="AC26">
            <v>6500</v>
          </cell>
          <cell r="AD26">
            <v>2000</v>
          </cell>
          <cell r="AE26">
            <v>2000</v>
          </cell>
          <cell r="AF26">
            <v>2000</v>
          </cell>
          <cell r="AG26">
            <v>2000</v>
          </cell>
          <cell r="AH26">
            <v>8000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500</v>
          </cell>
          <cell r="X27">
            <v>500</v>
          </cell>
          <cell r="Y27">
            <v>650</v>
          </cell>
          <cell r="Z27">
            <v>750.00000000000011</v>
          </cell>
          <cell r="AA27">
            <v>850</v>
          </cell>
          <cell r="AB27">
            <v>1000</v>
          </cell>
          <cell r="AC27">
            <v>3250</v>
          </cell>
          <cell r="AD27">
            <v>1000</v>
          </cell>
          <cell r="AE27">
            <v>1000</v>
          </cell>
          <cell r="AF27">
            <v>1000</v>
          </cell>
          <cell r="AG27">
            <v>1000</v>
          </cell>
          <cell r="AH27">
            <v>4000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22500</v>
          </cell>
          <cell r="X28">
            <v>22500</v>
          </cell>
          <cell r="Y28">
            <v>29250</v>
          </cell>
          <cell r="Z28">
            <v>33750.000000000007</v>
          </cell>
          <cell r="AA28">
            <v>38250</v>
          </cell>
          <cell r="AB28">
            <v>45000</v>
          </cell>
          <cell r="AC28">
            <v>146250</v>
          </cell>
          <cell r="AD28">
            <v>45000</v>
          </cell>
          <cell r="AE28">
            <v>45000</v>
          </cell>
          <cell r="AF28">
            <v>45000</v>
          </cell>
          <cell r="AG28">
            <v>45000</v>
          </cell>
          <cell r="AH28">
            <v>180000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5000</v>
          </cell>
          <cell r="X30">
            <v>5000</v>
          </cell>
          <cell r="Y30">
            <v>8000</v>
          </cell>
          <cell r="Z30">
            <v>5000</v>
          </cell>
          <cell r="AA30">
            <v>8000</v>
          </cell>
          <cell r="AB30">
            <v>8000</v>
          </cell>
          <cell r="AC30">
            <v>29000</v>
          </cell>
          <cell r="AD30">
            <v>8000</v>
          </cell>
          <cell r="AE30">
            <v>8000</v>
          </cell>
          <cell r="AF30">
            <v>8000</v>
          </cell>
          <cell r="AG30">
            <v>8000</v>
          </cell>
          <cell r="AH30">
            <v>32000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165000</v>
          </cell>
          <cell r="X31">
            <v>165000</v>
          </cell>
          <cell r="Y31">
            <v>167500</v>
          </cell>
          <cell r="Z31">
            <v>185000</v>
          </cell>
          <cell r="AA31">
            <v>195000</v>
          </cell>
          <cell r="AB31">
            <v>225000</v>
          </cell>
          <cell r="AC31">
            <v>772500</v>
          </cell>
          <cell r="AD31">
            <v>167500</v>
          </cell>
          <cell r="AE31">
            <v>185000</v>
          </cell>
          <cell r="AF31">
            <v>195000</v>
          </cell>
          <cell r="AG31">
            <v>225000</v>
          </cell>
          <cell r="AH31">
            <v>772500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</v>
          </cell>
          <cell r="X43">
            <v>1000</v>
          </cell>
          <cell r="Y43">
            <v>1000</v>
          </cell>
          <cell r="Z43">
            <v>1000</v>
          </cell>
          <cell r="AA43">
            <v>1000</v>
          </cell>
          <cell r="AB43">
            <v>1000</v>
          </cell>
          <cell r="AC43">
            <v>4000</v>
          </cell>
          <cell r="AD43">
            <v>1000</v>
          </cell>
          <cell r="AE43">
            <v>1000</v>
          </cell>
          <cell r="AF43">
            <v>1000</v>
          </cell>
          <cell r="AG43">
            <v>1000</v>
          </cell>
          <cell r="AH43">
            <v>4000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1000</v>
          </cell>
          <cell r="X46">
            <v>1000</v>
          </cell>
          <cell r="Y46">
            <v>1000</v>
          </cell>
          <cell r="Z46">
            <v>1000</v>
          </cell>
          <cell r="AA46">
            <v>1000</v>
          </cell>
          <cell r="AB46">
            <v>1000</v>
          </cell>
          <cell r="AC46">
            <v>4000</v>
          </cell>
          <cell r="AD46">
            <v>1000</v>
          </cell>
          <cell r="AE46">
            <v>1000</v>
          </cell>
          <cell r="AF46">
            <v>1000</v>
          </cell>
          <cell r="AG46">
            <v>1000</v>
          </cell>
          <cell r="AH46">
            <v>4000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50</v>
          </cell>
          <cell r="X47">
            <v>50</v>
          </cell>
          <cell r="Y47">
            <v>50</v>
          </cell>
          <cell r="Z47">
            <v>50</v>
          </cell>
          <cell r="AA47">
            <v>50</v>
          </cell>
          <cell r="AB47">
            <v>50</v>
          </cell>
          <cell r="AC47">
            <v>200</v>
          </cell>
          <cell r="AD47">
            <v>50</v>
          </cell>
          <cell r="AE47">
            <v>50</v>
          </cell>
          <cell r="AF47">
            <v>50</v>
          </cell>
          <cell r="AG47">
            <v>50</v>
          </cell>
          <cell r="AH47">
            <v>200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1050</v>
          </cell>
          <cell r="X50">
            <v>1050</v>
          </cell>
          <cell r="Y50">
            <v>1050</v>
          </cell>
          <cell r="Z50">
            <v>1050</v>
          </cell>
          <cell r="AA50">
            <v>1050</v>
          </cell>
          <cell r="AB50">
            <v>1050</v>
          </cell>
          <cell r="AC50">
            <v>4200</v>
          </cell>
          <cell r="AD50">
            <v>1050</v>
          </cell>
          <cell r="AE50">
            <v>1050</v>
          </cell>
          <cell r="AF50">
            <v>1050</v>
          </cell>
          <cell r="AG50">
            <v>1050</v>
          </cell>
          <cell r="AH50">
            <v>4200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6500</v>
          </cell>
          <cell r="X55">
            <v>6500</v>
          </cell>
          <cell r="Y55">
            <v>11500</v>
          </cell>
          <cell r="Z55">
            <v>11500</v>
          </cell>
          <cell r="AA55">
            <v>11500</v>
          </cell>
          <cell r="AB55">
            <v>11500</v>
          </cell>
          <cell r="AC55">
            <v>46000</v>
          </cell>
          <cell r="AD55">
            <v>11500</v>
          </cell>
          <cell r="AE55">
            <v>11500</v>
          </cell>
          <cell r="AF55">
            <v>11500</v>
          </cell>
          <cell r="AG55">
            <v>11500</v>
          </cell>
          <cell r="AH55">
            <v>46000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6500</v>
          </cell>
          <cell r="X56">
            <v>6500</v>
          </cell>
          <cell r="Y56">
            <v>11500</v>
          </cell>
          <cell r="Z56">
            <v>11500</v>
          </cell>
          <cell r="AA56">
            <v>11500</v>
          </cell>
          <cell r="AB56">
            <v>11500</v>
          </cell>
          <cell r="AC56">
            <v>46000</v>
          </cell>
          <cell r="AD56">
            <v>11500</v>
          </cell>
          <cell r="AE56">
            <v>11500</v>
          </cell>
          <cell r="AF56">
            <v>11500</v>
          </cell>
          <cell r="AG56">
            <v>11500</v>
          </cell>
          <cell r="AH56">
            <v>46000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469549.5</v>
          </cell>
          <cell r="X59">
            <v>469549.5</v>
          </cell>
          <cell r="Y59">
            <v>513751.15435606061</v>
          </cell>
          <cell r="Z59">
            <v>532751.15435606055</v>
          </cell>
          <cell r="AA59">
            <v>550251.15435606055</v>
          </cell>
          <cell r="AB59">
            <v>587001.15435606055</v>
          </cell>
          <cell r="AC59">
            <v>2183754.6174242422</v>
          </cell>
          <cell r="AD59">
            <v>544273.71207386372</v>
          </cell>
          <cell r="AE59">
            <v>561773.71207386372</v>
          </cell>
          <cell r="AF59">
            <v>571773.71207386372</v>
          </cell>
          <cell r="AG59">
            <v>601773.71207386372</v>
          </cell>
          <cell r="AH59">
            <v>2279594.8482954549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5000</v>
          </cell>
          <cell r="X63">
            <v>5000</v>
          </cell>
          <cell r="Y63">
            <v>5000</v>
          </cell>
          <cell r="Z63">
            <v>5000</v>
          </cell>
          <cell r="AA63">
            <v>5000</v>
          </cell>
          <cell r="AB63">
            <v>5000</v>
          </cell>
          <cell r="AC63">
            <v>20000</v>
          </cell>
          <cell r="AD63">
            <v>5000</v>
          </cell>
          <cell r="AE63">
            <v>5000</v>
          </cell>
          <cell r="AF63">
            <v>5000</v>
          </cell>
          <cell r="AG63">
            <v>5000</v>
          </cell>
          <cell r="AH63">
            <v>20000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5000</v>
          </cell>
          <cell r="X65">
            <v>5000</v>
          </cell>
          <cell r="Y65">
            <v>5000</v>
          </cell>
          <cell r="Z65">
            <v>5000</v>
          </cell>
          <cell r="AA65">
            <v>5000</v>
          </cell>
          <cell r="AB65">
            <v>5000</v>
          </cell>
          <cell r="AC65">
            <v>20000</v>
          </cell>
          <cell r="AD65">
            <v>5000</v>
          </cell>
          <cell r="AE65">
            <v>5000</v>
          </cell>
          <cell r="AF65">
            <v>5000</v>
          </cell>
          <cell r="AG65">
            <v>5000</v>
          </cell>
          <cell r="AH65">
            <v>20000</v>
          </cell>
        </row>
        <row r="67">
          <cell r="A67" t="str">
            <v>Total Employees</v>
          </cell>
          <cell r="T67">
            <v>7</v>
          </cell>
          <cell r="U67">
            <v>7</v>
          </cell>
          <cell r="V67">
            <v>8</v>
          </cell>
          <cell r="W67">
            <v>8</v>
          </cell>
          <cell r="X67">
            <v>8</v>
          </cell>
          <cell r="Y67">
            <v>9</v>
          </cell>
          <cell r="Z67">
            <v>9</v>
          </cell>
          <cell r="AA67">
            <v>9</v>
          </cell>
          <cell r="AB67">
            <v>9</v>
          </cell>
          <cell r="AC67">
            <v>9</v>
          </cell>
          <cell r="AD67">
            <v>9</v>
          </cell>
          <cell r="AE67">
            <v>9</v>
          </cell>
          <cell r="AF67">
            <v>9</v>
          </cell>
          <cell r="AG67">
            <v>9</v>
          </cell>
          <cell r="AH67">
            <v>9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268499.5</v>
          </cell>
          <cell r="X68">
            <v>268499.5</v>
          </cell>
          <cell r="Y68">
            <v>295451.15435606061</v>
          </cell>
          <cell r="Z68">
            <v>295451.15435606061</v>
          </cell>
          <cell r="AA68">
            <v>295451.15435606061</v>
          </cell>
          <cell r="AB68">
            <v>295451.15435606061</v>
          </cell>
          <cell r="AC68">
            <v>1181804.6174242424</v>
          </cell>
          <cell r="AD68">
            <v>310223.71207386366</v>
          </cell>
          <cell r="AE68">
            <v>310223.71207386366</v>
          </cell>
          <cell r="AF68">
            <v>310223.71207386366</v>
          </cell>
          <cell r="AG68">
            <v>310223.71207386366</v>
          </cell>
          <cell r="AH68">
            <v>1240894.8482954546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201050</v>
          </cell>
          <cell r="X69">
            <v>201050</v>
          </cell>
          <cell r="Y69">
            <v>218300</v>
          </cell>
          <cell r="Z69">
            <v>237299.99999999994</v>
          </cell>
          <cell r="AA69">
            <v>254799.99999999994</v>
          </cell>
          <cell r="AB69">
            <v>291549.99999999994</v>
          </cell>
          <cell r="AC69">
            <v>1001949.9999999998</v>
          </cell>
          <cell r="AD69">
            <v>234050.00000000006</v>
          </cell>
          <cell r="AE69">
            <v>251550.00000000006</v>
          </cell>
          <cell r="AF69">
            <v>261550.00000000006</v>
          </cell>
          <cell r="AG69">
            <v>291550.00000000006</v>
          </cell>
          <cell r="AH69">
            <v>1038700.0000000002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5000</v>
          </cell>
          <cell r="X70">
            <v>5000</v>
          </cell>
          <cell r="Y70">
            <v>5000</v>
          </cell>
          <cell r="Z70">
            <v>5000</v>
          </cell>
          <cell r="AA70">
            <v>5000</v>
          </cell>
          <cell r="AB70">
            <v>5000</v>
          </cell>
          <cell r="AC70">
            <v>20000</v>
          </cell>
          <cell r="AD70">
            <v>5000</v>
          </cell>
          <cell r="AE70">
            <v>5000</v>
          </cell>
          <cell r="AF70">
            <v>5000</v>
          </cell>
          <cell r="AG70">
            <v>5000</v>
          </cell>
          <cell r="AH70">
            <v>20000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474549.5</v>
          </cell>
          <cell r="X71">
            <v>474549.5</v>
          </cell>
          <cell r="Y71">
            <v>518751.15435606061</v>
          </cell>
          <cell r="Z71">
            <v>537751.15435606055</v>
          </cell>
          <cell r="AA71">
            <v>555251.15435606055</v>
          </cell>
          <cell r="AB71">
            <v>592001.15435606055</v>
          </cell>
          <cell r="AC71">
            <v>2203754.6174242422</v>
          </cell>
          <cell r="AD71">
            <v>549273.71207386372</v>
          </cell>
          <cell r="AE71">
            <v>566773.71207386372</v>
          </cell>
          <cell r="AF71">
            <v>576773.71207386372</v>
          </cell>
          <cell r="AG71">
            <v>606773.71207386372</v>
          </cell>
          <cell r="AH71">
            <v>2299594.8482954549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General Counsel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Assoc. Gen. Counsel / Sr. Director</v>
          </cell>
          <cell r="T80">
            <v>0</v>
          </cell>
          <cell r="U80">
            <v>0</v>
          </cell>
          <cell r="V80">
            <v>1</v>
          </cell>
          <cell r="W80">
            <v>0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Assistants G.C. / Director of Contracts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Contract Manager / Paralegal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Senior Associates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Assistants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1</v>
          </cell>
          <cell r="Z84">
            <v>0</v>
          </cell>
          <cell r="AA84">
            <v>0</v>
          </cell>
          <cell r="AB84">
            <v>0</v>
          </cell>
          <cell r="AC84">
            <v>1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0</v>
          </cell>
          <cell r="X86">
            <v>1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General Counsel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Assoc. Gen. Counsel / Sr. Director</v>
          </cell>
          <cell r="T91">
            <v>0</v>
          </cell>
          <cell r="U91">
            <v>0</v>
          </cell>
          <cell r="V91">
            <v>1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Assistants G.C. / Director of Contracts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Contract Manager / Paralegal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Senior Associates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Assistants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1</v>
          </cell>
          <cell r="Z95">
            <v>0</v>
          </cell>
          <cell r="AA95">
            <v>0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0</v>
          </cell>
          <cell r="X97">
            <v>1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1</v>
          </cell>
          <cell r="AB103">
            <v>0</v>
          </cell>
          <cell r="AC103">
            <v>1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1</v>
          </cell>
          <cell r="Z104">
            <v>1</v>
          </cell>
          <cell r="AA104">
            <v>0</v>
          </cell>
          <cell r="AB104">
            <v>1</v>
          </cell>
          <cell r="AC104">
            <v>3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1</v>
          </cell>
          <cell r="Z108">
            <v>1</v>
          </cell>
          <cell r="AA108">
            <v>1</v>
          </cell>
          <cell r="AB108">
            <v>1</v>
          </cell>
          <cell r="AC108">
            <v>4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3.125</v>
          </cell>
          <cell r="X124">
            <v>1.5625</v>
          </cell>
          <cell r="Y124">
            <v>3.6111111111111112</v>
          </cell>
          <cell r="Z124">
            <v>4.166666666666667</v>
          </cell>
          <cell r="AA124">
            <v>4.7222222222222223</v>
          </cell>
          <cell r="AB124">
            <v>5.5555555555555554</v>
          </cell>
          <cell r="AC124">
            <v>4.5138888888888884</v>
          </cell>
          <cell r="AD124">
            <v>5.5555555555555554</v>
          </cell>
          <cell r="AE124">
            <v>5.5555555555555554</v>
          </cell>
          <cell r="AF124">
            <v>5.5555555555555554</v>
          </cell>
          <cell r="AG124">
            <v>5.5555555555555554</v>
          </cell>
          <cell r="AH124">
            <v>5.5555555555555554</v>
          </cell>
        </row>
        <row r="125">
          <cell r="B125" t="str">
            <v>Number of Employees that Travel</v>
          </cell>
          <cell r="V125">
            <v>3.2</v>
          </cell>
          <cell r="W125">
            <v>3.2</v>
          </cell>
          <cell r="X125">
            <v>6.4</v>
          </cell>
          <cell r="Y125">
            <v>3.6</v>
          </cell>
          <cell r="Z125">
            <v>3.6</v>
          </cell>
          <cell r="AA125">
            <v>3.6</v>
          </cell>
          <cell r="AB125">
            <v>3.6</v>
          </cell>
          <cell r="AC125">
            <v>14.4</v>
          </cell>
          <cell r="AD125">
            <v>3.6</v>
          </cell>
          <cell r="AE125">
            <v>3.6</v>
          </cell>
          <cell r="AF125">
            <v>3.6</v>
          </cell>
          <cell r="AG125">
            <v>3.6</v>
          </cell>
          <cell r="AH125">
            <v>3.6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W126">
            <v>10</v>
          </cell>
          <cell r="X126">
            <v>10</v>
          </cell>
          <cell r="Y126">
            <v>13</v>
          </cell>
          <cell r="Z126">
            <v>15</v>
          </cell>
          <cell r="AA126">
            <v>17</v>
          </cell>
          <cell r="AB126">
            <v>20</v>
          </cell>
          <cell r="AC126">
            <v>65</v>
          </cell>
          <cell r="AD126">
            <v>20</v>
          </cell>
          <cell r="AE126">
            <v>20</v>
          </cell>
          <cell r="AF126">
            <v>20</v>
          </cell>
          <cell r="AG126">
            <v>20</v>
          </cell>
          <cell r="AH126">
            <v>20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1000</v>
          </cell>
          <cell r="W128">
            <v>1000</v>
          </cell>
          <cell r="X128">
            <v>750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2250</v>
          </cell>
          <cell r="W132">
            <v>2250</v>
          </cell>
          <cell r="X132">
            <v>2000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10000</v>
          </cell>
          <cell r="X133">
            <v>10000</v>
          </cell>
          <cell r="Y133">
            <v>13000</v>
          </cell>
          <cell r="Z133">
            <v>15000.000000000002</v>
          </cell>
          <cell r="AA133">
            <v>17000</v>
          </cell>
          <cell r="AB133">
            <v>20000</v>
          </cell>
          <cell r="AC133">
            <v>65000</v>
          </cell>
          <cell r="AD133">
            <v>20000</v>
          </cell>
          <cell r="AE133">
            <v>20000</v>
          </cell>
          <cell r="AF133">
            <v>20000</v>
          </cell>
          <cell r="AG133">
            <v>20000</v>
          </cell>
          <cell r="AH133">
            <v>80000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10000</v>
          </cell>
          <cell r="X134">
            <v>10000</v>
          </cell>
          <cell r="Y134">
            <v>13000</v>
          </cell>
          <cell r="Z134">
            <v>15000.000000000002</v>
          </cell>
          <cell r="AA134">
            <v>17000</v>
          </cell>
          <cell r="AB134">
            <v>20000</v>
          </cell>
          <cell r="AC134">
            <v>65000</v>
          </cell>
          <cell r="AD134">
            <v>20000</v>
          </cell>
          <cell r="AE134">
            <v>20000</v>
          </cell>
          <cell r="AF134">
            <v>20000</v>
          </cell>
          <cell r="AG134">
            <v>20000</v>
          </cell>
          <cell r="AH134">
            <v>80000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1000</v>
          </cell>
          <cell r="X135">
            <v>1000</v>
          </cell>
          <cell r="Y135">
            <v>1300</v>
          </cell>
          <cell r="Z135">
            <v>1500.0000000000002</v>
          </cell>
          <cell r="AA135">
            <v>1700</v>
          </cell>
          <cell r="AB135">
            <v>2000</v>
          </cell>
          <cell r="AC135">
            <v>6500</v>
          </cell>
          <cell r="AD135">
            <v>2000</v>
          </cell>
          <cell r="AE135">
            <v>2000</v>
          </cell>
          <cell r="AF135">
            <v>2000</v>
          </cell>
          <cell r="AG135">
            <v>2000</v>
          </cell>
          <cell r="AH135">
            <v>8000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1000</v>
          </cell>
          <cell r="X136">
            <v>1000</v>
          </cell>
          <cell r="Y136">
            <v>1300</v>
          </cell>
          <cell r="Z136">
            <v>1500.0000000000002</v>
          </cell>
          <cell r="AA136">
            <v>1700</v>
          </cell>
          <cell r="AB136">
            <v>2000</v>
          </cell>
          <cell r="AC136">
            <v>6500</v>
          </cell>
          <cell r="AD136">
            <v>2000</v>
          </cell>
          <cell r="AE136">
            <v>2000</v>
          </cell>
          <cell r="AF136">
            <v>2000</v>
          </cell>
          <cell r="AG136">
            <v>2000</v>
          </cell>
          <cell r="AH136">
            <v>8000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500</v>
          </cell>
          <cell r="X137">
            <v>500</v>
          </cell>
          <cell r="Y137">
            <v>650</v>
          </cell>
          <cell r="Z137">
            <v>750.00000000000011</v>
          </cell>
          <cell r="AA137">
            <v>850</v>
          </cell>
          <cell r="AB137">
            <v>1000</v>
          </cell>
          <cell r="AC137">
            <v>3250</v>
          </cell>
          <cell r="AD137">
            <v>1000</v>
          </cell>
          <cell r="AE137">
            <v>1000</v>
          </cell>
          <cell r="AF137">
            <v>1000</v>
          </cell>
          <cell r="AG137">
            <v>1000</v>
          </cell>
          <cell r="AH137">
            <v>4000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22500</v>
          </cell>
          <cell r="X138">
            <v>22500</v>
          </cell>
          <cell r="Y138">
            <v>29250</v>
          </cell>
          <cell r="Z138">
            <v>33750.000000000007</v>
          </cell>
          <cell r="AA138">
            <v>38250</v>
          </cell>
          <cell r="AB138">
            <v>45000</v>
          </cell>
          <cell r="AC138">
            <v>146250</v>
          </cell>
          <cell r="AD138">
            <v>45000</v>
          </cell>
          <cell r="AE138">
            <v>45000</v>
          </cell>
          <cell r="AF138">
            <v>45000</v>
          </cell>
          <cell r="AG138">
            <v>45000</v>
          </cell>
          <cell r="AH138">
            <v>180000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V145">
            <v>0</v>
          </cell>
          <cell r="W145">
            <v>5000</v>
          </cell>
          <cell r="X145">
            <v>5000</v>
          </cell>
          <cell r="Y145">
            <v>8000</v>
          </cell>
          <cell r="Z145">
            <v>5000</v>
          </cell>
          <cell r="AA145">
            <v>8000</v>
          </cell>
          <cell r="AB145">
            <v>8000</v>
          </cell>
          <cell r="AC145">
            <v>29000</v>
          </cell>
          <cell r="AD145">
            <v>8000</v>
          </cell>
          <cell r="AE145">
            <v>8000</v>
          </cell>
          <cell r="AF145">
            <v>8000</v>
          </cell>
          <cell r="AG145">
            <v>8000</v>
          </cell>
          <cell r="AH145">
            <v>32000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5000</v>
          </cell>
          <cell r="X146">
            <v>5000</v>
          </cell>
          <cell r="Y146">
            <v>8000</v>
          </cell>
          <cell r="Z146">
            <v>5000</v>
          </cell>
          <cell r="AA146">
            <v>8000</v>
          </cell>
          <cell r="AB146">
            <v>8000</v>
          </cell>
          <cell r="AC146">
            <v>29000</v>
          </cell>
          <cell r="AD146">
            <v>8000</v>
          </cell>
          <cell r="AE146">
            <v>8000</v>
          </cell>
          <cell r="AF146">
            <v>8000</v>
          </cell>
          <cell r="AG146">
            <v>8000</v>
          </cell>
          <cell r="AH146">
            <v>32000</v>
          </cell>
        </row>
        <row r="148">
          <cell r="A148" t="str">
            <v>Professional Services</v>
          </cell>
        </row>
        <row r="149">
          <cell r="B149" t="str">
            <v>Corporate</v>
          </cell>
          <cell r="W149">
            <v>15000</v>
          </cell>
          <cell r="X149">
            <v>15000</v>
          </cell>
          <cell r="Y149">
            <v>15000</v>
          </cell>
          <cell r="Z149">
            <v>20000</v>
          </cell>
          <cell r="AA149">
            <v>20000</v>
          </cell>
          <cell r="AB149">
            <v>30000</v>
          </cell>
          <cell r="AC149">
            <v>85000</v>
          </cell>
          <cell r="AD149">
            <v>15000</v>
          </cell>
          <cell r="AE149">
            <v>20000</v>
          </cell>
          <cell r="AF149">
            <v>20000</v>
          </cell>
          <cell r="AG149">
            <v>30000</v>
          </cell>
          <cell r="AH149">
            <v>85000</v>
          </cell>
        </row>
        <row r="150">
          <cell r="B150" t="str">
            <v>Contracts Overflow</v>
          </cell>
          <cell r="W150">
            <v>10000</v>
          </cell>
          <cell r="X150">
            <v>10000</v>
          </cell>
          <cell r="Y150">
            <v>12500</v>
          </cell>
          <cell r="Z150">
            <v>20000</v>
          </cell>
          <cell r="AA150">
            <v>30000</v>
          </cell>
          <cell r="AB150">
            <v>30000</v>
          </cell>
          <cell r="AC150">
            <v>92500</v>
          </cell>
          <cell r="AD150">
            <v>12500</v>
          </cell>
          <cell r="AE150">
            <v>20000</v>
          </cell>
          <cell r="AF150">
            <v>30000</v>
          </cell>
          <cell r="AG150">
            <v>30000</v>
          </cell>
          <cell r="AH150">
            <v>92500</v>
          </cell>
        </row>
        <row r="151">
          <cell r="B151" t="str">
            <v>Trademark / Domains</v>
          </cell>
          <cell r="W151">
            <v>15000</v>
          </cell>
          <cell r="X151">
            <v>15000</v>
          </cell>
          <cell r="Y151">
            <v>20000</v>
          </cell>
          <cell r="Z151">
            <v>20000</v>
          </cell>
          <cell r="AA151">
            <v>25000</v>
          </cell>
          <cell r="AB151">
            <v>25000</v>
          </cell>
          <cell r="AC151">
            <v>90000</v>
          </cell>
          <cell r="AD151">
            <v>20000</v>
          </cell>
          <cell r="AE151">
            <v>20000</v>
          </cell>
          <cell r="AF151">
            <v>25000</v>
          </cell>
          <cell r="AG151">
            <v>25000</v>
          </cell>
          <cell r="AH151">
            <v>90000</v>
          </cell>
        </row>
        <row r="152">
          <cell r="B152" t="str">
            <v>Subtotal to Akin Gump</v>
          </cell>
          <cell r="V152">
            <v>0</v>
          </cell>
          <cell r="W152">
            <v>40000</v>
          </cell>
          <cell r="X152">
            <v>40000</v>
          </cell>
          <cell r="Y152">
            <v>47500</v>
          </cell>
          <cell r="Z152">
            <v>60000</v>
          </cell>
          <cell r="AA152">
            <v>75000</v>
          </cell>
          <cell r="AB152">
            <v>85000</v>
          </cell>
          <cell r="AC152">
            <v>267500</v>
          </cell>
          <cell r="AD152">
            <v>47500</v>
          </cell>
          <cell r="AE152">
            <v>60000</v>
          </cell>
          <cell r="AF152">
            <v>75000</v>
          </cell>
          <cell r="AG152">
            <v>85000</v>
          </cell>
          <cell r="AH152">
            <v>267500</v>
          </cell>
        </row>
        <row r="153">
          <cell r="B153" t="str">
            <v>Patent</v>
          </cell>
          <cell r="W153">
            <v>50000</v>
          </cell>
          <cell r="X153">
            <v>50000</v>
          </cell>
          <cell r="Y153">
            <v>35000</v>
          </cell>
          <cell r="Z153">
            <v>35000</v>
          </cell>
          <cell r="AA153">
            <v>20000</v>
          </cell>
          <cell r="AB153">
            <v>20000</v>
          </cell>
          <cell r="AC153">
            <v>110000</v>
          </cell>
          <cell r="AD153">
            <v>35000</v>
          </cell>
          <cell r="AE153">
            <v>35000</v>
          </cell>
          <cell r="AF153">
            <v>20000</v>
          </cell>
          <cell r="AG153">
            <v>20000</v>
          </cell>
          <cell r="AH153">
            <v>110000</v>
          </cell>
        </row>
        <row r="154">
          <cell r="B154" t="str">
            <v>Foreign Matters</v>
          </cell>
          <cell r="W154">
            <v>20000</v>
          </cell>
          <cell r="X154">
            <v>20000</v>
          </cell>
          <cell r="Y154">
            <v>30000</v>
          </cell>
          <cell r="Z154">
            <v>30000</v>
          </cell>
          <cell r="AA154">
            <v>40000</v>
          </cell>
          <cell r="AB154">
            <v>40000</v>
          </cell>
          <cell r="AC154">
            <v>140000</v>
          </cell>
          <cell r="AD154">
            <v>30000</v>
          </cell>
          <cell r="AE154">
            <v>30000</v>
          </cell>
          <cell r="AF154">
            <v>40000</v>
          </cell>
          <cell r="AG154">
            <v>40000</v>
          </cell>
          <cell r="AH154">
            <v>140000</v>
          </cell>
        </row>
        <row r="155">
          <cell r="B155" t="str">
            <v>Litigation</v>
          </cell>
          <cell r="W155">
            <v>40000</v>
          </cell>
          <cell r="X155">
            <v>40000</v>
          </cell>
          <cell r="Y155">
            <v>40000</v>
          </cell>
          <cell r="Z155">
            <v>40000</v>
          </cell>
          <cell r="AA155">
            <v>40000</v>
          </cell>
          <cell r="AB155">
            <v>50000</v>
          </cell>
          <cell r="AC155">
            <v>170000</v>
          </cell>
          <cell r="AD155">
            <v>40000</v>
          </cell>
          <cell r="AE155">
            <v>40000</v>
          </cell>
          <cell r="AF155">
            <v>40000</v>
          </cell>
          <cell r="AG155">
            <v>50000</v>
          </cell>
          <cell r="AH155">
            <v>170000</v>
          </cell>
        </row>
        <row r="156">
          <cell r="B156" t="str">
            <v>other</v>
          </cell>
          <cell r="W156">
            <v>15000</v>
          </cell>
          <cell r="X156">
            <v>15000</v>
          </cell>
          <cell r="Y156">
            <v>15000</v>
          </cell>
          <cell r="Z156">
            <v>20000</v>
          </cell>
          <cell r="AA156">
            <v>20000</v>
          </cell>
          <cell r="AB156">
            <v>30000</v>
          </cell>
          <cell r="AC156">
            <v>85000</v>
          </cell>
          <cell r="AD156">
            <v>15000</v>
          </cell>
          <cell r="AE156">
            <v>20000</v>
          </cell>
          <cell r="AF156">
            <v>20000</v>
          </cell>
          <cell r="AG156">
            <v>30000</v>
          </cell>
          <cell r="AH156">
            <v>85000</v>
          </cell>
        </row>
        <row r="157">
          <cell r="A157" t="str">
            <v>Total Professional Services</v>
          </cell>
          <cell r="T157">
            <v>0</v>
          </cell>
          <cell r="U157">
            <v>0</v>
          </cell>
          <cell r="V157">
            <v>0</v>
          </cell>
          <cell r="W157">
            <v>165000</v>
          </cell>
          <cell r="X157">
            <v>165000</v>
          </cell>
          <cell r="Y157">
            <v>167500</v>
          </cell>
          <cell r="Z157">
            <v>185000</v>
          </cell>
          <cell r="AA157">
            <v>195000</v>
          </cell>
          <cell r="AB157">
            <v>225000</v>
          </cell>
          <cell r="AC157">
            <v>772500</v>
          </cell>
          <cell r="AD157">
            <v>167500</v>
          </cell>
          <cell r="AE157">
            <v>185000</v>
          </cell>
          <cell r="AF157">
            <v>195000</v>
          </cell>
          <cell r="AG157">
            <v>225000</v>
          </cell>
          <cell r="AH157">
            <v>772500</v>
          </cell>
        </row>
        <row r="159">
          <cell r="A159" t="str">
            <v>Marketing</v>
          </cell>
        </row>
        <row r="160">
          <cell r="B160" t="str">
            <v>Client Programs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Marketing Collateral (Brochures)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Adv. Media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Online Adv. Media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and Online Adv. Production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Conferences &amp; Tradeshows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Customer Gifts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Direct Mail (mail and email)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A168" t="str">
            <v>Marketing Total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70">
          <cell r="A170" t="str">
            <v>Recruiting</v>
          </cell>
        </row>
        <row r="171"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2">
          <cell r="A172" t="str">
            <v>Total Recruiting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Equipment Expense</v>
          </cell>
        </row>
        <row r="175">
          <cell r="B175" t="str">
            <v>Equipment Expense</v>
          </cell>
          <cell r="T175">
            <v>0</v>
          </cell>
          <cell r="U175">
            <v>0</v>
          </cell>
          <cell r="W175">
            <v>1000</v>
          </cell>
          <cell r="X175">
            <v>1000</v>
          </cell>
          <cell r="Y175">
            <v>1000</v>
          </cell>
          <cell r="Z175">
            <v>1000</v>
          </cell>
          <cell r="AA175">
            <v>1000</v>
          </cell>
          <cell r="AB175">
            <v>1000</v>
          </cell>
          <cell r="AC175">
            <v>4000</v>
          </cell>
          <cell r="AD175">
            <v>1000</v>
          </cell>
          <cell r="AE175">
            <v>1000</v>
          </cell>
          <cell r="AF175">
            <v>1000</v>
          </cell>
          <cell r="AG175">
            <v>1000</v>
          </cell>
          <cell r="AH175">
            <v>4000</v>
          </cell>
        </row>
        <row r="176">
          <cell r="A176" t="str">
            <v>Total Equipment Expense</v>
          </cell>
          <cell r="T176">
            <v>0</v>
          </cell>
          <cell r="U176">
            <v>0</v>
          </cell>
          <cell r="V176">
            <v>0</v>
          </cell>
          <cell r="W176">
            <v>1000</v>
          </cell>
          <cell r="X176">
            <v>1000</v>
          </cell>
          <cell r="Y176">
            <v>1000</v>
          </cell>
          <cell r="Z176">
            <v>1000</v>
          </cell>
          <cell r="AA176">
            <v>1000</v>
          </cell>
          <cell r="AB176">
            <v>1000</v>
          </cell>
          <cell r="AC176">
            <v>4000</v>
          </cell>
          <cell r="AD176">
            <v>1000</v>
          </cell>
          <cell r="AE176">
            <v>1000</v>
          </cell>
          <cell r="AF176">
            <v>1000</v>
          </cell>
          <cell r="AG176">
            <v>1000</v>
          </cell>
          <cell r="AH176">
            <v>4000</v>
          </cell>
        </row>
        <row r="178">
          <cell r="A178" t="str">
            <v>Software</v>
          </cell>
        </row>
        <row r="179">
          <cell r="B179" t="str">
            <v>Options Software</v>
          </cell>
          <cell r="W179">
            <v>15000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</row>
        <row r="180">
          <cell r="B180" t="str">
            <v>Legal Tracking Software</v>
          </cell>
          <cell r="V180">
            <v>0</v>
          </cell>
          <cell r="W180">
            <v>0</v>
          </cell>
          <cell r="Y180">
            <v>0</v>
          </cell>
          <cell r="Z180">
            <v>15000</v>
          </cell>
          <cell r="AA180">
            <v>0</v>
          </cell>
          <cell r="AB180">
            <v>0</v>
          </cell>
        </row>
        <row r="181">
          <cell r="B181" t="str">
            <v>Other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A182" t="str">
            <v xml:space="preserve">Total Software 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H182">
            <v>0</v>
          </cell>
        </row>
        <row r="184">
          <cell r="A184" t="str">
            <v>Communications - Cell Phone, Pager, PDA, Blackberry</v>
          </cell>
        </row>
        <row r="185">
          <cell r="B185" t="str">
            <v>Cell Phone #</v>
          </cell>
          <cell r="T185">
            <v>0</v>
          </cell>
          <cell r="U185">
            <v>0</v>
          </cell>
          <cell r="V185">
            <v>0</v>
          </cell>
          <cell r="W185">
            <v>5</v>
          </cell>
          <cell r="X185">
            <v>5</v>
          </cell>
          <cell r="Y185">
            <v>5</v>
          </cell>
          <cell r="Z185">
            <v>5</v>
          </cell>
          <cell r="AA185">
            <v>5</v>
          </cell>
          <cell r="AB185">
            <v>5</v>
          </cell>
          <cell r="AC185">
            <v>5</v>
          </cell>
          <cell r="AD185">
            <v>5</v>
          </cell>
          <cell r="AE185">
            <v>5</v>
          </cell>
          <cell r="AF185">
            <v>5</v>
          </cell>
          <cell r="AG185">
            <v>5</v>
          </cell>
          <cell r="AH185">
            <v>5</v>
          </cell>
        </row>
        <row r="186">
          <cell r="B186" t="str">
            <v>Pager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Blackberry #</v>
          </cell>
          <cell r="T187">
            <v>0</v>
          </cell>
          <cell r="U187">
            <v>0</v>
          </cell>
          <cell r="V187">
            <v>0</v>
          </cell>
          <cell r="W187">
            <v>1</v>
          </cell>
          <cell r="X187">
            <v>1</v>
          </cell>
          <cell r="Y187">
            <v>1</v>
          </cell>
          <cell r="Z187">
            <v>1</v>
          </cell>
          <cell r="AA187">
            <v>1</v>
          </cell>
          <cell r="AB187">
            <v>1</v>
          </cell>
          <cell r="AC187">
            <v>1</v>
          </cell>
          <cell r="AD187">
            <v>1</v>
          </cell>
          <cell r="AE187">
            <v>1</v>
          </cell>
          <cell r="AF187">
            <v>1</v>
          </cell>
          <cell r="AG187">
            <v>1</v>
          </cell>
          <cell r="AH187">
            <v>1</v>
          </cell>
        </row>
        <row r="188">
          <cell r="B188" t="str">
            <v>Cell Phone Cost</v>
          </cell>
          <cell r="D188">
            <v>200</v>
          </cell>
          <cell r="T188">
            <v>0</v>
          </cell>
          <cell r="U188">
            <v>0</v>
          </cell>
          <cell r="V188">
            <v>0</v>
          </cell>
          <cell r="W188">
            <v>1000</v>
          </cell>
          <cell r="X188">
            <v>1000</v>
          </cell>
          <cell r="Y188">
            <v>1000</v>
          </cell>
          <cell r="Z188">
            <v>1000</v>
          </cell>
          <cell r="AA188">
            <v>1000</v>
          </cell>
          <cell r="AB188">
            <v>1000</v>
          </cell>
          <cell r="AC188">
            <v>4000</v>
          </cell>
          <cell r="AD188">
            <v>1000</v>
          </cell>
          <cell r="AE188">
            <v>1000</v>
          </cell>
          <cell r="AF188">
            <v>1000</v>
          </cell>
          <cell r="AG188">
            <v>1000</v>
          </cell>
          <cell r="AH188">
            <v>4000</v>
          </cell>
        </row>
        <row r="189">
          <cell r="B189" t="str">
            <v>Pager Cost</v>
          </cell>
          <cell r="D189">
            <v>50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Blackberry Cost</v>
          </cell>
          <cell r="D190">
            <v>50</v>
          </cell>
          <cell r="T190">
            <v>0</v>
          </cell>
          <cell r="U190">
            <v>0</v>
          </cell>
          <cell r="V190">
            <v>0</v>
          </cell>
          <cell r="W190">
            <v>50</v>
          </cell>
          <cell r="X190">
            <v>50</v>
          </cell>
          <cell r="Y190">
            <v>50</v>
          </cell>
          <cell r="Z190">
            <v>50</v>
          </cell>
          <cell r="AA190">
            <v>50</v>
          </cell>
          <cell r="AB190">
            <v>50</v>
          </cell>
          <cell r="AC190">
            <v>200</v>
          </cell>
          <cell r="AD190">
            <v>50</v>
          </cell>
          <cell r="AE190">
            <v>50</v>
          </cell>
          <cell r="AF190">
            <v>50</v>
          </cell>
          <cell r="AG190">
            <v>50</v>
          </cell>
          <cell r="AH190">
            <v>200</v>
          </cell>
        </row>
        <row r="191">
          <cell r="A191" t="str">
            <v>Total Communications - Cell Phone, Pager, PDA, Blackberry</v>
          </cell>
          <cell r="T191">
            <v>0</v>
          </cell>
          <cell r="U191">
            <v>0</v>
          </cell>
          <cell r="V191">
            <v>0</v>
          </cell>
          <cell r="W191">
            <v>1050</v>
          </cell>
          <cell r="X191">
            <v>1050</v>
          </cell>
          <cell r="Y191">
            <v>1050</v>
          </cell>
          <cell r="Z191">
            <v>1050</v>
          </cell>
          <cell r="AA191">
            <v>1050</v>
          </cell>
          <cell r="AB191">
            <v>1050</v>
          </cell>
          <cell r="AC191">
            <v>4200</v>
          </cell>
          <cell r="AD191">
            <v>1050</v>
          </cell>
          <cell r="AE191">
            <v>1050</v>
          </cell>
          <cell r="AF191">
            <v>1050</v>
          </cell>
          <cell r="AG191">
            <v>1050</v>
          </cell>
          <cell r="AH191">
            <v>4200</v>
          </cell>
        </row>
        <row r="193">
          <cell r="A193" t="str">
            <v>Communications - Phone, Internet Connectivity</v>
          </cell>
        </row>
        <row r="194">
          <cell r="B194" t="str">
            <v>Phone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Internet Connectivity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6">
          <cell r="A196" t="str">
            <v>Total Communications - Phone, Internet Connectivity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8">
          <cell r="A198" t="str">
            <v>Office Expenses - Insurance</v>
          </cell>
        </row>
        <row r="199">
          <cell r="B199" t="str">
            <v>Insurance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A200" t="str">
            <v>Total Office Expenses - Insurance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2">
          <cell r="A202" t="str">
            <v>Office Expenses - Rent</v>
          </cell>
        </row>
        <row r="203">
          <cell r="B203" t="str">
            <v>Rent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A204" t="str">
            <v>Total Office Expenses - Rent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H204">
            <v>0</v>
          </cell>
        </row>
        <row r="206">
          <cell r="A206" t="str">
            <v>Office Expenses - Supplies</v>
          </cell>
        </row>
        <row r="207">
          <cell r="B207" t="str">
            <v>Supplies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A208" t="str">
            <v>Total Office Expenses - Supplies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H208">
            <v>0</v>
          </cell>
        </row>
        <row r="210">
          <cell r="A210" t="str">
            <v>Office Expenses - Other</v>
          </cell>
        </row>
        <row r="211">
          <cell r="B211" t="str">
            <v>Other Office Expenses</v>
          </cell>
          <cell r="T211">
            <v>0</v>
          </cell>
          <cell r="U211">
            <v>0</v>
          </cell>
          <cell r="W211">
            <v>6500</v>
          </cell>
          <cell r="X211">
            <v>6500</v>
          </cell>
          <cell r="Y211">
            <v>11500</v>
          </cell>
          <cell r="Z211">
            <v>11500</v>
          </cell>
          <cell r="AA211">
            <v>11500</v>
          </cell>
          <cell r="AB211">
            <v>11500</v>
          </cell>
          <cell r="AC211">
            <v>46000</v>
          </cell>
          <cell r="AD211">
            <v>11500</v>
          </cell>
          <cell r="AE211">
            <v>11500</v>
          </cell>
          <cell r="AF211">
            <v>11500</v>
          </cell>
          <cell r="AG211">
            <v>11500</v>
          </cell>
          <cell r="AH211">
            <v>46000</v>
          </cell>
        </row>
        <row r="212">
          <cell r="A212" t="str">
            <v>Total Office Expenses - Other</v>
          </cell>
          <cell r="T212">
            <v>0</v>
          </cell>
          <cell r="U212">
            <v>0</v>
          </cell>
          <cell r="V212">
            <v>0</v>
          </cell>
          <cell r="W212">
            <v>6500</v>
          </cell>
          <cell r="X212">
            <v>6500</v>
          </cell>
          <cell r="Y212">
            <v>11500</v>
          </cell>
          <cell r="Z212">
            <v>11500</v>
          </cell>
          <cell r="AA212">
            <v>11500</v>
          </cell>
          <cell r="AB212">
            <v>11500</v>
          </cell>
          <cell r="AC212">
            <v>46000</v>
          </cell>
          <cell r="AD212">
            <v>11500</v>
          </cell>
          <cell r="AE212">
            <v>11500</v>
          </cell>
          <cell r="AF212">
            <v>11500</v>
          </cell>
          <cell r="AG212">
            <v>11500</v>
          </cell>
          <cell r="AH212">
            <v>46000</v>
          </cell>
        </row>
        <row r="214">
          <cell r="A214" t="str">
            <v>Other Expenses</v>
          </cell>
        </row>
        <row r="215">
          <cell r="B215" t="str">
            <v>Other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A216" t="str">
            <v>Total Other Expenses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8">
          <cell r="A218" t="str">
            <v>Depreciation &amp; Amortization</v>
          </cell>
        </row>
        <row r="219">
          <cell r="B219" t="str">
            <v>Other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A220" t="str">
            <v>Total Office Expenses - Other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3">
          <cell r="A223" t="str">
            <v>CAPITAL EXPENSES</v>
          </cell>
        </row>
        <row r="225">
          <cell r="A225" t="str">
            <v>Capital Expenses - Furniture</v>
          </cell>
        </row>
        <row r="226">
          <cell r="B226" t="str">
            <v>Furniture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7">
          <cell r="A227" t="str">
            <v>Total Capital Expenses - Furniture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</row>
        <row r="229">
          <cell r="A229" t="str">
            <v>Capital Expenses - Hardware</v>
          </cell>
        </row>
        <row r="230">
          <cell r="B230" t="str">
            <v>Hardware</v>
          </cell>
          <cell r="T230">
            <v>0</v>
          </cell>
          <cell r="U230">
            <v>0</v>
          </cell>
          <cell r="W230">
            <v>5000</v>
          </cell>
          <cell r="X230">
            <v>5000</v>
          </cell>
          <cell r="Y230">
            <v>5000</v>
          </cell>
          <cell r="Z230">
            <v>5000</v>
          </cell>
          <cell r="AA230">
            <v>5000</v>
          </cell>
          <cell r="AB230">
            <v>5000</v>
          </cell>
          <cell r="AC230">
            <v>20000</v>
          </cell>
          <cell r="AD230">
            <v>5000</v>
          </cell>
          <cell r="AE230">
            <v>5000</v>
          </cell>
          <cell r="AF230">
            <v>5000</v>
          </cell>
          <cell r="AG230">
            <v>5000</v>
          </cell>
          <cell r="AH230">
            <v>20000</v>
          </cell>
        </row>
        <row r="231">
          <cell r="A231" t="str">
            <v>Total Capital Expenses - Hardware</v>
          </cell>
          <cell r="T231">
            <v>0</v>
          </cell>
          <cell r="U231">
            <v>0</v>
          </cell>
          <cell r="V231">
            <v>0</v>
          </cell>
          <cell r="W231">
            <v>5000</v>
          </cell>
          <cell r="X231">
            <v>5000</v>
          </cell>
          <cell r="Y231">
            <v>5000</v>
          </cell>
          <cell r="Z231">
            <v>5000</v>
          </cell>
          <cell r="AA231">
            <v>5000</v>
          </cell>
          <cell r="AB231">
            <v>5000</v>
          </cell>
          <cell r="AC231">
            <v>20000</v>
          </cell>
          <cell r="AD231">
            <v>5000</v>
          </cell>
          <cell r="AE231">
            <v>5000</v>
          </cell>
          <cell r="AF231">
            <v>5000</v>
          </cell>
          <cell r="AG231">
            <v>5000</v>
          </cell>
          <cell r="AH231">
            <v>20000</v>
          </cell>
        </row>
        <row r="233">
          <cell r="A233" t="str">
            <v>Capital Expenses - Other</v>
          </cell>
        </row>
        <row r="234">
          <cell r="B234" t="str">
            <v>Other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</row>
        <row r="235">
          <cell r="A235" t="str">
            <v>Total Capital Expenses - Other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8">
          <cell r="A238" t="str">
            <v>MAJOR PROJECTS</v>
          </cell>
        </row>
        <row r="240">
          <cell r="B240" t="str">
            <v>Project 1</v>
          </cell>
        </row>
        <row r="241">
          <cell r="B241" t="str">
            <v>Project 2</v>
          </cell>
        </row>
        <row r="242">
          <cell r="B242" t="str">
            <v>Project 3</v>
          </cell>
        </row>
        <row r="243">
          <cell r="B243" t="str">
            <v>Project 4</v>
          </cell>
        </row>
        <row r="244">
          <cell r="B244" t="str">
            <v>Project 5</v>
          </cell>
        </row>
        <row r="245">
          <cell r="B245" t="str">
            <v>Project 6</v>
          </cell>
        </row>
        <row r="246">
          <cell r="B246" t="str">
            <v>Project 7</v>
          </cell>
        </row>
        <row r="247">
          <cell r="B247" t="str">
            <v>Project 8</v>
          </cell>
        </row>
        <row r="248">
          <cell r="B248" t="str">
            <v>Project 9</v>
          </cell>
        </row>
        <row r="249">
          <cell r="B249" t="str">
            <v>Project 10</v>
          </cell>
        </row>
        <row r="250">
          <cell r="B250" t="str">
            <v>Project 11</v>
          </cell>
        </row>
        <row r="251">
          <cell r="B251" t="str">
            <v>Project 12</v>
          </cell>
        </row>
        <row r="252">
          <cell r="B252" t="str">
            <v>Project 13</v>
          </cell>
        </row>
        <row r="253">
          <cell r="B253" t="str">
            <v>Project 14</v>
          </cell>
        </row>
        <row r="254">
          <cell r="B254" t="str">
            <v>Project 15</v>
          </cell>
        </row>
        <row r="255">
          <cell r="B255" t="str">
            <v>Project 16</v>
          </cell>
        </row>
        <row r="256">
          <cell r="B256" t="str">
            <v>Project 17</v>
          </cell>
        </row>
        <row r="257">
          <cell r="B257" t="str">
            <v>Project 18</v>
          </cell>
        </row>
        <row r="258">
          <cell r="B258" t="str">
            <v>Project 19</v>
          </cell>
        </row>
        <row r="259">
          <cell r="B259" t="str">
            <v>Project 20</v>
          </cell>
        </row>
        <row r="262">
          <cell r="A262" t="str">
            <v>STAFFING</v>
          </cell>
        </row>
        <row r="264">
          <cell r="C264" t="str">
            <v>Name</v>
          </cell>
          <cell r="D264" t="str">
            <v>Position</v>
          </cell>
          <cell r="U264" t="str">
            <v>Salary</v>
          </cell>
          <cell r="V264" t="str">
            <v>Bonus</v>
          </cell>
        </row>
        <row r="265">
          <cell r="A265" t="str">
            <v>Current Employees</v>
          </cell>
        </row>
        <row r="266">
          <cell r="B266">
            <v>1</v>
          </cell>
          <cell r="C266" t="str">
            <v>Andrew H. Rosen</v>
          </cell>
          <cell r="D266" t="str">
            <v>VP</v>
          </cell>
          <cell r="U266">
            <v>185000</v>
          </cell>
          <cell r="V266">
            <v>92500</v>
          </cell>
        </row>
        <row r="267">
          <cell r="B267">
            <v>2</v>
          </cell>
          <cell r="C267" t="str">
            <v>Lisa Sotir</v>
          </cell>
          <cell r="D267" t="str">
            <v>Senior Director</v>
          </cell>
          <cell r="U267">
            <v>132500</v>
          </cell>
          <cell r="V267">
            <v>26500</v>
          </cell>
        </row>
        <row r="268">
          <cell r="B268">
            <v>3</v>
          </cell>
          <cell r="C268" t="str">
            <v>Paul Terry</v>
          </cell>
          <cell r="D268" t="str">
            <v>Senior Director</v>
          </cell>
          <cell r="U268">
            <v>135000</v>
          </cell>
          <cell r="V268">
            <v>27000</v>
          </cell>
        </row>
        <row r="269">
          <cell r="B269">
            <v>4</v>
          </cell>
          <cell r="C269" t="str">
            <v>Tess Kelly</v>
          </cell>
          <cell r="D269" t="str">
            <v>Senior Director</v>
          </cell>
          <cell r="U269">
            <v>99640</v>
          </cell>
          <cell r="V269">
            <v>19928</v>
          </cell>
        </row>
        <row r="270">
          <cell r="B270">
            <v>5</v>
          </cell>
          <cell r="C270" t="str">
            <v>Rebecca McDougal</v>
          </cell>
          <cell r="D270" t="str">
            <v>Contracts Manager</v>
          </cell>
          <cell r="U270">
            <v>78300</v>
          </cell>
          <cell r="V270">
            <v>7830</v>
          </cell>
        </row>
        <row r="271">
          <cell r="B271">
            <v>6</v>
          </cell>
          <cell r="C271" t="str">
            <v>Ana Velez</v>
          </cell>
          <cell r="D271" t="str">
            <v>Contracts Manager</v>
          </cell>
          <cell r="U271">
            <v>54000</v>
          </cell>
          <cell r="V271">
            <v>5400</v>
          </cell>
        </row>
        <row r="272">
          <cell r="B272">
            <v>7</v>
          </cell>
          <cell r="C272" t="str">
            <v>Mic Piccard</v>
          </cell>
          <cell r="D272" t="str">
            <v>Contracts Administrator</v>
          </cell>
          <cell r="U272">
            <v>55000</v>
          </cell>
          <cell r="V272">
            <v>4000</v>
          </cell>
        </row>
        <row r="273">
          <cell r="B273">
            <v>8</v>
          </cell>
          <cell r="C273" t="str">
            <v>Laurie McArthur</v>
          </cell>
          <cell r="D273" t="str">
            <v>Contracts Administrator</v>
          </cell>
          <cell r="U273">
            <v>38000</v>
          </cell>
          <cell r="V273">
            <v>3800</v>
          </cell>
        </row>
        <row r="274">
          <cell r="B274">
            <v>9</v>
          </cell>
        </row>
        <row r="275">
          <cell r="B275">
            <v>10</v>
          </cell>
        </row>
        <row r="276">
          <cell r="B276">
            <v>11</v>
          </cell>
        </row>
        <row r="277">
          <cell r="B277">
            <v>12</v>
          </cell>
        </row>
        <row r="279">
          <cell r="U279">
            <v>777440</v>
          </cell>
          <cell r="V279">
            <v>186958</v>
          </cell>
        </row>
        <row r="283">
          <cell r="C283" t="str">
            <v>Check</v>
          </cell>
        </row>
        <row r="284">
          <cell r="D284" t="str">
            <v>Salary</v>
          </cell>
          <cell r="U284">
            <v>3640</v>
          </cell>
        </row>
        <row r="285">
          <cell r="D285" t="str">
            <v>Bonus</v>
          </cell>
          <cell r="U285">
            <v>0</v>
          </cell>
        </row>
        <row r="286">
          <cell r="A286" t="str">
            <v>Future Employees</v>
          </cell>
        </row>
        <row r="288">
          <cell r="B288" t="str">
            <v>Q3/01</v>
          </cell>
          <cell r="C288" t="str">
            <v>Paul Terry, Assoc. GC, already started - earlier this week; Add Contracts Manager - already approved and offer out - she turned us down</v>
          </cell>
        </row>
        <row r="290">
          <cell r="B290" t="str">
            <v>Q4/01</v>
          </cell>
          <cell r="C290" t="str">
            <v>Add admin./staff level position for CIF processing, contract filing and processing. We are currently using a temp.  We can wait 2 quarters, but not much more.</v>
          </cell>
        </row>
        <row r="292">
          <cell r="B292" t="str">
            <v>Q1/02</v>
          </cell>
          <cell r="C292" t="str">
            <v>Add paralegal to track domains, trademarks &amp; patent docket &amp; good standing certificates (states and countries).  We have the need now, but we'll wait.</v>
          </cell>
        </row>
        <row r="294">
          <cell r="B294" t="str">
            <v>Q2/02</v>
          </cell>
          <cell r="C294" t="str">
            <v>Add Contracts Manager - C&amp;A &amp; fgn backup.  My impression is that we will have the need 2 quarters from now, but we'll revisit the issue then.</v>
          </cell>
        </row>
        <row r="296">
          <cell r="B296" t="str">
            <v>Q3/02</v>
          </cell>
          <cell r="C296" t="str">
            <v>Add lower level attorney.  I'm sure our legal bill from outsourcing will start soaring in 2Qs (that's the pattern), but we have to make hard decisions.</v>
          </cell>
        </row>
        <row r="298">
          <cell r="B298" t="str">
            <v>Q4/02</v>
          </cell>
          <cell r="C298" t="str">
            <v>Add contracts manager.</v>
          </cell>
        </row>
      </sheetData>
      <sheetData sheetId="25" refreshError="1"/>
      <sheetData sheetId="26" refreshError="1">
        <row r="1">
          <cell r="A1" t="str">
            <v>Blackboard Inc - Corp - ASP Hosting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  <cell r="AI2" t="str">
            <v>2004 - Q1</v>
          </cell>
          <cell r="AJ2" t="str">
            <v>2004 - Q2</v>
          </cell>
          <cell r="AK2" t="str">
            <v>2004 - Q3</v>
          </cell>
          <cell r="AL2" t="str">
            <v>2004 Q4</v>
          </cell>
          <cell r="AM2" t="str">
            <v>FY 2004</v>
          </cell>
          <cell r="AN2" t="str">
            <v>2005 - Q1</v>
          </cell>
          <cell r="AO2" t="str">
            <v>2005 - Q2</v>
          </cell>
          <cell r="AP2" t="str">
            <v>2005 - Q3</v>
          </cell>
          <cell r="AQ2" t="str">
            <v>2005 Q4</v>
          </cell>
          <cell r="AR2" t="str">
            <v>FY 2005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  <cell r="AI3" t="str">
            <v>Budget</v>
          </cell>
          <cell r="AJ3" t="str">
            <v>Budget</v>
          </cell>
          <cell r="AK3" t="str">
            <v>Budget</v>
          </cell>
          <cell r="AL3" t="str">
            <v>Budget</v>
          </cell>
          <cell r="AM3" t="str">
            <v>Budget</v>
          </cell>
          <cell r="AN3" t="str">
            <v>Budget</v>
          </cell>
          <cell r="AO3" t="str">
            <v>Budget</v>
          </cell>
          <cell r="AP3" t="str">
            <v>Budget</v>
          </cell>
          <cell r="AQ3" t="str">
            <v>Budget</v>
          </cell>
          <cell r="AR3" t="str">
            <v>Budget</v>
          </cell>
        </row>
        <row r="5">
          <cell r="A5" t="str">
            <v>Employees</v>
          </cell>
        </row>
        <row r="6">
          <cell r="C6" t="str">
            <v>VP</v>
          </cell>
          <cell r="D6">
            <v>105000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  <cell r="AI6">
            <v>1</v>
          </cell>
          <cell r="AJ6">
            <v>1</v>
          </cell>
          <cell r="AK6">
            <v>1</v>
          </cell>
          <cell r="AL6">
            <v>1</v>
          </cell>
          <cell r="AM6">
            <v>1</v>
          </cell>
          <cell r="AN6">
            <v>1</v>
          </cell>
          <cell r="AO6">
            <v>1</v>
          </cell>
          <cell r="AP6">
            <v>1</v>
          </cell>
          <cell r="AQ6">
            <v>1</v>
          </cell>
          <cell r="AR6">
            <v>1</v>
          </cell>
        </row>
        <row r="7">
          <cell r="C7" t="str">
            <v>Dir</v>
          </cell>
          <cell r="D7">
            <v>97499.96</v>
          </cell>
          <cell r="T7">
            <v>2</v>
          </cell>
          <cell r="U7">
            <v>2</v>
          </cell>
          <cell r="V7">
            <v>2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  <cell r="AI7">
            <v>3</v>
          </cell>
          <cell r="AJ7">
            <v>3</v>
          </cell>
          <cell r="AK7">
            <v>3</v>
          </cell>
          <cell r="AL7">
            <v>3</v>
          </cell>
          <cell r="AM7">
            <v>3</v>
          </cell>
          <cell r="AN7">
            <v>3</v>
          </cell>
          <cell r="AO7">
            <v>3</v>
          </cell>
          <cell r="AP7">
            <v>3</v>
          </cell>
          <cell r="AQ7">
            <v>3</v>
          </cell>
          <cell r="AR7">
            <v>3</v>
          </cell>
        </row>
        <row r="8">
          <cell r="C8" t="str">
            <v>Manager</v>
          </cell>
          <cell r="D8">
            <v>77500</v>
          </cell>
          <cell r="T8">
            <v>2</v>
          </cell>
          <cell r="U8">
            <v>2</v>
          </cell>
          <cell r="V8">
            <v>2</v>
          </cell>
          <cell r="W8">
            <v>2</v>
          </cell>
          <cell r="X8">
            <v>2</v>
          </cell>
          <cell r="Y8">
            <v>2</v>
          </cell>
          <cell r="Z8">
            <v>3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  <cell r="AI8">
            <v>4</v>
          </cell>
          <cell r="AJ8">
            <v>4</v>
          </cell>
          <cell r="AK8">
            <v>4</v>
          </cell>
          <cell r="AL8">
            <v>4</v>
          </cell>
          <cell r="AM8">
            <v>4</v>
          </cell>
          <cell r="AN8">
            <v>4</v>
          </cell>
          <cell r="AO8">
            <v>4</v>
          </cell>
          <cell r="AP8">
            <v>4</v>
          </cell>
          <cell r="AQ8">
            <v>4</v>
          </cell>
          <cell r="AR8">
            <v>4</v>
          </cell>
        </row>
        <row r="9">
          <cell r="C9" t="str">
            <v>Senior Associate</v>
          </cell>
          <cell r="D9">
            <v>63766</v>
          </cell>
          <cell r="T9">
            <v>2</v>
          </cell>
          <cell r="U9">
            <v>2</v>
          </cell>
          <cell r="V9">
            <v>3</v>
          </cell>
          <cell r="W9">
            <v>4</v>
          </cell>
          <cell r="X9">
            <v>4</v>
          </cell>
          <cell r="Y9">
            <v>5</v>
          </cell>
          <cell r="Z9">
            <v>5</v>
          </cell>
          <cell r="AA9">
            <v>5</v>
          </cell>
          <cell r="AB9">
            <v>6</v>
          </cell>
          <cell r="AC9">
            <v>6</v>
          </cell>
          <cell r="AD9">
            <v>6</v>
          </cell>
          <cell r="AE9">
            <v>6</v>
          </cell>
          <cell r="AF9">
            <v>6</v>
          </cell>
          <cell r="AG9">
            <v>6</v>
          </cell>
          <cell r="AH9">
            <v>6</v>
          </cell>
          <cell r="AI9">
            <v>6</v>
          </cell>
          <cell r="AJ9">
            <v>6</v>
          </cell>
          <cell r="AK9">
            <v>6</v>
          </cell>
          <cell r="AL9">
            <v>6</v>
          </cell>
          <cell r="AM9">
            <v>6</v>
          </cell>
          <cell r="AN9">
            <v>6</v>
          </cell>
          <cell r="AO9">
            <v>6</v>
          </cell>
          <cell r="AP9">
            <v>6</v>
          </cell>
          <cell r="AQ9">
            <v>6</v>
          </cell>
          <cell r="AR9">
            <v>6</v>
          </cell>
        </row>
        <row r="10">
          <cell r="C10" t="str">
            <v>Engineer</v>
          </cell>
          <cell r="D10">
            <v>78342.86</v>
          </cell>
          <cell r="T10">
            <v>7</v>
          </cell>
          <cell r="U10">
            <v>7</v>
          </cell>
          <cell r="V10">
            <v>7</v>
          </cell>
          <cell r="W10">
            <v>8</v>
          </cell>
          <cell r="X10">
            <v>8</v>
          </cell>
          <cell r="Y10">
            <v>8</v>
          </cell>
          <cell r="Z10">
            <v>8</v>
          </cell>
          <cell r="AA10">
            <v>9</v>
          </cell>
          <cell r="AB10">
            <v>9</v>
          </cell>
          <cell r="AC10">
            <v>9</v>
          </cell>
          <cell r="AD10">
            <v>9</v>
          </cell>
          <cell r="AE10">
            <v>9</v>
          </cell>
          <cell r="AF10">
            <v>9</v>
          </cell>
          <cell r="AG10">
            <v>9</v>
          </cell>
          <cell r="AH10">
            <v>9</v>
          </cell>
          <cell r="AI10">
            <v>9.9750000000000014</v>
          </cell>
          <cell r="AJ10">
            <v>10.950000000000003</v>
          </cell>
          <cell r="AK10">
            <v>11.925000000000004</v>
          </cell>
          <cell r="AL10">
            <v>12.900000000000006</v>
          </cell>
          <cell r="AM10">
            <v>12.900000000000006</v>
          </cell>
          <cell r="AN10">
            <v>13.875000000000007</v>
          </cell>
          <cell r="AO10">
            <v>14.850000000000009</v>
          </cell>
          <cell r="AP10">
            <v>15.82500000000001</v>
          </cell>
          <cell r="AQ10">
            <v>16.800000000000011</v>
          </cell>
          <cell r="AR10">
            <v>16.800000000000011</v>
          </cell>
        </row>
        <row r="11">
          <cell r="C11" t="str">
            <v>Associate</v>
          </cell>
          <cell r="D11">
            <v>45000</v>
          </cell>
          <cell r="T11">
            <v>1</v>
          </cell>
          <cell r="U11">
            <v>1</v>
          </cell>
          <cell r="V11">
            <v>3</v>
          </cell>
          <cell r="W11">
            <v>3</v>
          </cell>
          <cell r="X11">
            <v>3</v>
          </cell>
          <cell r="Y11">
            <v>3</v>
          </cell>
          <cell r="Z11">
            <v>3</v>
          </cell>
          <cell r="AA11">
            <v>3</v>
          </cell>
          <cell r="AB11">
            <v>3</v>
          </cell>
          <cell r="AC11">
            <v>3</v>
          </cell>
          <cell r="AD11">
            <v>3</v>
          </cell>
          <cell r="AE11">
            <v>3</v>
          </cell>
          <cell r="AF11">
            <v>3</v>
          </cell>
          <cell r="AG11">
            <v>3</v>
          </cell>
          <cell r="AH11">
            <v>3</v>
          </cell>
          <cell r="AI11">
            <v>3</v>
          </cell>
          <cell r="AJ11">
            <v>3</v>
          </cell>
          <cell r="AK11">
            <v>3</v>
          </cell>
          <cell r="AL11">
            <v>3</v>
          </cell>
          <cell r="AM11">
            <v>3</v>
          </cell>
          <cell r="AN11">
            <v>3</v>
          </cell>
          <cell r="AO11">
            <v>3</v>
          </cell>
          <cell r="AP11">
            <v>3</v>
          </cell>
          <cell r="AQ11">
            <v>3</v>
          </cell>
          <cell r="AR11">
            <v>3</v>
          </cell>
        </row>
        <row r="12">
          <cell r="C12" t="str">
            <v>Assistant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</row>
        <row r="13">
          <cell r="A13" t="str">
            <v>Total Employees</v>
          </cell>
          <cell r="T13">
            <v>15</v>
          </cell>
          <cell r="U13">
            <v>15</v>
          </cell>
          <cell r="V13">
            <v>18</v>
          </cell>
          <cell r="W13">
            <v>21</v>
          </cell>
          <cell r="X13">
            <v>21</v>
          </cell>
          <cell r="Y13">
            <v>22</v>
          </cell>
          <cell r="Z13">
            <v>23</v>
          </cell>
          <cell r="AA13">
            <v>25</v>
          </cell>
          <cell r="AB13">
            <v>26</v>
          </cell>
          <cell r="AC13">
            <v>26</v>
          </cell>
          <cell r="AD13">
            <v>26</v>
          </cell>
          <cell r="AE13">
            <v>26</v>
          </cell>
          <cell r="AF13">
            <v>26</v>
          </cell>
          <cell r="AG13">
            <v>26</v>
          </cell>
          <cell r="AH13">
            <v>26</v>
          </cell>
          <cell r="AI13">
            <v>26.975000000000001</v>
          </cell>
          <cell r="AJ13">
            <v>27.950000000000003</v>
          </cell>
          <cell r="AK13">
            <v>28.925000000000004</v>
          </cell>
          <cell r="AL13">
            <v>29.900000000000006</v>
          </cell>
          <cell r="AM13">
            <v>29.900000000000006</v>
          </cell>
          <cell r="AN13">
            <v>30.875000000000007</v>
          </cell>
          <cell r="AO13">
            <v>31.850000000000009</v>
          </cell>
          <cell r="AP13">
            <v>32.82500000000001</v>
          </cell>
          <cell r="AQ13">
            <v>33.800000000000011</v>
          </cell>
          <cell r="AR13">
            <v>33.800000000000011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392326.69</v>
          </cell>
          <cell r="X17">
            <v>392326.69</v>
          </cell>
          <cell r="Y17">
            <v>428681.59950000001</v>
          </cell>
          <cell r="Z17">
            <v>449025.34950000001</v>
          </cell>
          <cell r="AA17">
            <v>489934.10025000008</v>
          </cell>
          <cell r="AB17">
            <v>506672.67524999997</v>
          </cell>
          <cell r="AC17">
            <v>1874313.7245</v>
          </cell>
          <cell r="AD17">
            <v>532006.30901249999</v>
          </cell>
          <cell r="AE17">
            <v>532006.30901249999</v>
          </cell>
          <cell r="AF17">
            <v>532006.30901249999</v>
          </cell>
          <cell r="AG17">
            <v>532006.30901249999</v>
          </cell>
          <cell r="AH17">
            <v>2128025.2360499999</v>
          </cell>
          <cell r="AI17">
            <v>553059.72853031254</v>
          </cell>
          <cell r="AJ17">
            <v>574113.14804812509</v>
          </cell>
          <cell r="AK17">
            <v>595166.56756593764</v>
          </cell>
          <cell r="AL17">
            <v>616219.98708375008</v>
          </cell>
          <cell r="AM17">
            <v>2338559.4312281255</v>
          </cell>
          <cell r="AN17">
            <v>637273.40660156263</v>
          </cell>
          <cell r="AO17">
            <v>658326.82611937518</v>
          </cell>
          <cell r="AP17">
            <v>679380.24563718762</v>
          </cell>
          <cell r="AQ17">
            <v>700433.66515500029</v>
          </cell>
          <cell r="AR17">
            <v>2675414.1435131254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2443.6200000000003</v>
          </cell>
          <cell r="Z18">
            <v>5781.5069999999996</v>
          </cell>
          <cell r="AA18">
            <v>9899.3729999999978</v>
          </cell>
          <cell r="AB18">
            <v>2380.5</v>
          </cell>
          <cell r="AC18">
            <v>20505</v>
          </cell>
          <cell r="AD18">
            <v>2810.1750000000006</v>
          </cell>
          <cell r="AE18">
            <v>6648.75</v>
          </cell>
          <cell r="AF18">
            <v>11384.282999999998</v>
          </cell>
          <cell r="AG18">
            <v>2737.5749999999998</v>
          </cell>
          <cell r="AH18">
            <v>23580.782999999999</v>
          </cell>
          <cell r="AI18">
            <v>3231.6420000000016</v>
          </cell>
          <cell r="AJ18">
            <v>7646.0459999999966</v>
          </cell>
          <cell r="AK18">
            <v>13091.960999999994</v>
          </cell>
          <cell r="AL18">
            <v>3148.2089999999971</v>
          </cell>
          <cell r="AM18">
            <v>27117.857999999986</v>
          </cell>
          <cell r="AN18">
            <v>3716.415</v>
          </cell>
          <cell r="AO18">
            <v>8792.9879999999994</v>
          </cell>
          <cell r="AP18">
            <v>15055.751999999997</v>
          </cell>
          <cell r="AQ18">
            <v>3620.4269999999997</v>
          </cell>
          <cell r="AR18">
            <v>31185.581999999995</v>
          </cell>
        </row>
        <row r="19">
          <cell r="A19" t="str">
            <v>Bonus</v>
          </cell>
          <cell r="C19" t="str">
            <v>Bonus</v>
          </cell>
          <cell r="D19">
            <v>0.1520400405440108</v>
          </cell>
          <cell r="W19">
            <v>15108.974467859856</v>
          </cell>
          <cell r="X19">
            <v>15108.974467859856</v>
          </cell>
          <cell r="Y19">
            <v>15108.974467859856</v>
          </cell>
          <cell r="Z19">
            <v>15108.974467859856</v>
          </cell>
          <cell r="AA19">
            <v>15108.974467859856</v>
          </cell>
          <cell r="AB19">
            <v>15108.974467859856</v>
          </cell>
          <cell r="AC19">
            <v>60435.897871439425</v>
          </cell>
          <cell r="AD19">
            <v>15108.974467859856</v>
          </cell>
          <cell r="AE19">
            <v>15108.974467859856</v>
          </cell>
          <cell r="AF19">
            <v>15108.974467859856</v>
          </cell>
          <cell r="AG19">
            <v>15108.974467859856</v>
          </cell>
          <cell r="AH19">
            <v>60435.897871439425</v>
          </cell>
          <cell r="AI19">
            <v>15108.974467859856</v>
          </cell>
          <cell r="AJ19">
            <v>15108.974467859856</v>
          </cell>
          <cell r="AK19">
            <v>15108.974467859856</v>
          </cell>
          <cell r="AL19">
            <v>15108.974467859856</v>
          </cell>
          <cell r="AM19">
            <v>60435.897871439425</v>
          </cell>
          <cell r="AN19">
            <v>15108.974467859856</v>
          </cell>
          <cell r="AO19">
            <v>15108.974467859856</v>
          </cell>
          <cell r="AP19">
            <v>15108.974467859856</v>
          </cell>
          <cell r="AQ19">
            <v>15108.974467859856</v>
          </cell>
          <cell r="AR19">
            <v>60435.897871439425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47079.202799999999</v>
          </cell>
          <cell r="X20">
            <v>47079.202799999999</v>
          </cell>
          <cell r="Y20">
            <v>51441.791940000003</v>
          </cell>
          <cell r="Z20">
            <v>53883.041940000003</v>
          </cell>
          <cell r="AA20">
            <v>58792.092030000007</v>
          </cell>
          <cell r="AB20">
            <v>60800.721029999993</v>
          </cell>
          <cell r="AC20">
            <v>224917.64694000001</v>
          </cell>
          <cell r="AD20">
            <v>63840.757081499993</v>
          </cell>
          <cell r="AE20">
            <v>63840.757081499993</v>
          </cell>
          <cell r="AF20">
            <v>63840.757081499993</v>
          </cell>
          <cell r="AG20">
            <v>63840.757081499993</v>
          </cell>
          <cell r="AH20">
            <v>255363.02832599997</v>
          </cell>
          <cell r="AI20">
            <v>66367.167423637497</v>
          </cell>
          <cell r="AJ20">
            <v>68893.577765775015</v>
          </cell>
          <cell r="AK20">
            <v>71419.988107912519</v>
          </cell>
          <cell r="AL20">
            <v>73946.398450050008</v>
          </cell>
          <cell r="AM20">
            <v>280627.13174737501</v>
          </cell>
          <cell r="AN20">
            <v>76472.808792187512</v>
          </cell>
          <cell r="AO20">
            <v>78999.219134325016</v>
          </cell>
          <cell r="AP20">
            <v>81525.629476462505</v>
          </cell>
          <cell r="AQ20">
            <v>84052.039818600038</v>
          </cell>
          <cell r="AR20">
            <v>321049.69722157507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454514.86726785987</v>
          </cell>
          <cell r="X21">
            <v>454514.86726785987</v>
          </cell>
          <cell r="Y21">
            <v>497675.98590785987</v>
          </cell>
          <cell r="Z21">
            <v>523798.87290785986</v>
          </cell>
          <cell r="AA21">
            <v>573734.53974785993</v>
          </cell>
          <cell r="AB21">
            <v>584962.87074785982</v>
          </cell>
          <cell r="AC21">
            <v>2180172.2693114392</v>
          </cell>
          <cell r="AD21">
            <v>613766.21556185989</v>
          </cell>
          <cell r="AE21">
            <v>617604.79056185985</v>
          </cell>
          <cell r="AF21">
            <v>622340.3235618599</v>
          </cell>
          <cell r="AG21">
            <v>613693.6155618598</v>
          </cell>
          <cell r="AH21">
            <v>2467404.9452474392</v>
          </cell>
          <cell r="AI21">
            <v>637767.51242180984</v>
          </cell>
          <cell r="AJ21">
            <v>665761.74628175993</v>
          </cell>
          <cell r="AK21">
            <v>694787.49114170996</v>
          </cell>
          <cell r="AL21">
            <v>708423.56900165998</v>
          </cell>
          <cell r="AM21">
            <v>2706740.3188469401</v>
          </cell>
          <cell r="AN21">
            <v>732571.60486160999</v>
          </cell>
          <cell r="AO21">
            <v>761228.00772156008</v>
          </cell>
          <cell r="AP21">
            <v>791070.60158150992</v>
          </cell>
          <cell r="AQ21">
            <v>803215.1064414602</v>
          </cell>
          <cell r="AR21">
            <v>3088085.3206061395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4000</v>
          </cell>
          <cell r="X23">
            <v>4000</v>
          </cell>
          <cell r="Y23">
            <v>4000</v>
          </cell>
          <cell r="Z23">
            <v>4000</v>
          </cell>
          <cell r="AA23">
            <v>4000</v>
          </cell>
          <cell r="AB23">
            <v>4000</v>
          </cell>
          <cell r="AC23">
            <v>16000</v>
          </cell>
          <cell r="AD23">
            <v>4000</v>
          </cell>
          <cell r="AE23">
            <v>4000</v>
          </cell>
          <cell r="AF23">
            <v>4000</v>
          </cell>
          <cell r="AG23">
            <v>4000</v>
          </cell>
          <cell r="AH23">
            <v>16000</v>
          </cell>
          <cell r="AI23">
            <v>4000</v>
          </cell>
          <cell r="AJ23">
            <v>4000</v>
          </cell>
          <cell r="AK23">
            <v>4000</v>
          </cell>
          <cell r="AL23">
            <v>4000</v>
          </cell>
          <cell r="AM23">
            <v>16000</v>
          </cell>
          <cell r="AN23">
            <v>4000</v>
          </cell>
          <cell r="AO23">
            <v>4000</v>
          </cell>
          <cell r="AP23">
            <v>4000</v>
          </cell>
          <cell r="AQ23">
            <v>4000</v>
          </cell>
          <cell r="AR23">
            <v>16000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2000</v>
          </cell>
          <cell r="X24">
            <v>2000</v>
          </cell>
          <cell r="Y24">
            <v>4000</v>
          </cell>
          <cell r="Z24">
            <v>4000</v>
          </cell>
          <cell r="AA24">
            <v>4000</v>
          </cell>
          <cell r="AB24">
            <v>4000</v>
          </cell>
          <cell r="AC24">
            <v>16000</v>
          </cell>
          <cell r="AD24">
            <v>4000</v>
          </cell>
          <cell r="AE24">
            <v>4000</v>
          </cell>
          <cell r="AF24">
            <v>4000</v>
          </cell>
          <cell r="AG24">
            <v>4000</v>
          </cell>
          <cell r="AH24">
            <v>16000</v>
          </cell>
          <cell r="AI24">
            <v>4000</v>
          </cell>
          <cell r="AJ24">
            <v>4000</v>
          </cell>
          <cell r="AK24">
            <v>4000</v>
          </cell>
          <cell r="AL24">
            <v>4000</v>
          </cell>
          <cell r="AM24">
            <v>16000</v>
          </cell>
          <cell r="AN24">
            <v>4000</v>
          </cell>
          <cell r="AO24">
            <v>4000</v>
          </cell>
          <cell r="AP24">
            <v>4000</v>
          </cell>
          <cell r="AQ24">
            <v>4000</v>
          </cell>
          <cell r="AR24">
            <v>16000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400</v>
          </cell>
          <cell r="X25">
            <v>400</v>
          </cell>
          <cell r="Y25">
            <v>400</v>
          </cell>
          <cell r="Z25">
            <v>400</v>
          </cell>
          <cell r="AA25">
            <v>400</v>
          </cell>
          <cell r="AB25">
            <v>400</v>
          </cell>
          <cell r="AC25">
            <v>1600</v>
          </cell>
          <cell r="AD25">
            <v>400</v>
          </cell>
          <cell r="AE25">
            <v>400</v>
          </cell>
          <cell r="AF25">
            <v>400</v>
          </cell>
          <cell r="AG25">
            <v>400</v>
          </cell>
          <cell r="AH25">
            <v>1600</v>
          </cell>
          <cell r="AI25">
            <v>400</v>
          </cell>
          <cell r="AJ25">
            <v>400</v>
          </cell>
          <cell r="AK25">
            <v>400</v>
          </cell>
          <cell r="AL25">
            <v>400</v>
          </cell>
          <cell r="AM25">
            <v>1600</v>
          </cell>
          <cell r="AN25">
            <v>400</v>
          </cell>
          <cell r="AO25">
            <v>400</v>
          </cell>
          <cell r="AP25">
            <v>400</v>
          </cell>
          <cell r="AQ25">
            <v>400</v>
          </cell>
          <cell r="AR25">
            <v>1600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400</v>
          </cell>
          <cell r="X26">
            <v>400</v>
          </cell>
          <cell r="Y26">
            <v>400</v>
          </cell>
          <cell r="Z26">
            <v>400</v>
          </cell>
          <cell r="AA26">
            <v>400</v>
          </cell>
          <cell r="AB26">
            <v>400</v>
          </cell>
          <cell r="AC26">
            <v>1600</v>
          </cell>
          <cell r="AD26">
            <v>400</v>
          </cell>
          <cell r="AE26">
            <v>400</v>
          </cell>
          <cell r="AF26">
            <v>400</v>
          </cell>
          <cell r="AG26">
            <v>400</v>
          </cell>
          <cell r="AH26">
            <v>1600</v>
          </cell>
          <cell r="AI26">
            <v>400</v>
          </cell>
          <cell r="AJ26">
            <v>400</v>
          </cell>
          <cell r="AK26">
            <v>400</v>
          </cell>
          <cell r="AL26">
            <v>400</v>
          </cell>
          <cell r="AM26">
            <v>1600</v>
          </cell>
          <cell r="AN26">
            <v>400</v>
          </cell>
          <cell r="AO26">
            <v>400</v>
          </cell>
          <cell r="AP26">
            <v>400</v>
          </cell>
          <cell r="AQ26">
            <v>400</v>
          </cell>
          <cell r="AR26">
            <v>1600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200</v>
          </cell>
          <cell r="X27">
            <v>200</v>
          </cell>
          <cell r="Y27">
            <v>200</v>
          </cell>
          <cell r="Z27">
            <v>200</v>
          </cell>
          <cell r="AA27">
            <v>200</v>
          </cell>
          <cell r="AB27">
            <v>200</v>
          </cell>
          <cell r="AC27">
            <v>800</v>
          </cell>
          <cell r="AD27">
            <v>200</v>
          </cell>
          <cell r="AE27">
            <v>200</v>
          </cell>
          <cell r="AF27">
            <v>200</v>
          </cell>
          <cell r="AG27">
            <v>200</v>
          </cell>
          <cell r="AH27">
            <v>800</v>
          </cell>
          <cell r="AI27">
            <v>200</v>
          </cell>
          <cell r="AJ27">
            <v>200</v>
          </cell>
          <cell r="AK27">
            <v>200</v>
          </cell>
          <cell r="AL27">
            <v>200</v>
          </cell>
          <cell r="AM27">
            <v>800</v>
          </cell>
          <cell r="AN27">
            <v>200</v>
          </cell>
          <cell r="AO27">
            <v>200</v>
          </cell>
          <cell r="AP27">
            <v>200</v>
          </cell>
          <cell r="AQ27">
            <v>200</v>
          </cell>
          <cell r="AR27">
            <v>800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7000</v>
          </cell>
          <cell r="X28">
            <v>7000</v>
          </cell>
          <cell r="Y28">
            <v>9000</v>
          </cell>
          <cell r="Z28">
            <v>9000</v>
          </cell>
          <cell r="AA28">
            <v>9000</v>
          </cell>
          <cell r="AB28">
            <v>9000</v>
          </cell>
          <cell r="AC28">
            <v>36000</v>
          </cell>
          <cell r="AD28">
            <v>9000</v>
          </cell>
          <cell r="AE28">
            <v>9000</v>
          </cell>
          <cell r="AF28">
            <v>9000</v>
          </cell>
          <cell r="AG28">
            <v>9000</v>
          </cell>
          <cell r="AH28">
            <v>36000</v>
          </cell>
          <cell r="AI28">
            <v>9000</v>
          </cell>
          <cell r="AJ28">
            <v>9000</v>
          </cell>
          <cell r="AK28">
            <v>9000</v>
          </cell>
          <cell r="AL28">
            <v>9000</v>
          </cell>
          <cell r="AM28">
            <v>36000</v>
          </cell>
          <cell r="AN28">
            <v>9000</v>
          </cell>
          <cell r="AO28">
            <v>9000</v>
          </cell>
          <cell r="AP28">
            <v>9000</v>
          </cell>
          <cell r="AQ28">
            <v>9000</v>
          </cell>
          <cell r="AR28">
            <v>36000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10580</v>
          </cell>
          <cell r="X30">
            <v>10580</v>
          </cell>
          <cell r="Y30">
            <v>9996</v>
          </cell>
          <cell r="Z30">
            <v>12500</v>
          </cell>
          <cell r="AA30">
            <v>15000</v>
          </cell>
          <cell r="AB30">
            <v>15000</v>
          </cell>
          <cell r="AC30">
            <v>52496</v>
          </cell>
          <cell r="AD30">
            <v>15000</v>
          </cell>
          <cell r="AE30">
            <v>15000</v>
          </cell>
          <cell r="AF30">
            <v>15000</v>
          </cell>
          <cell r="AG30">
            <v>15000</v>
          </cell>
          <cell r="AH30">
            <v>60000</v>
          </cell>
          <cell r="AI30">
            <v>15000</v>
          </cell>
          <cell r="AJ30">
            <v>15000</v>
          </cell>
          <cell r="AK30">
            <v>15000</v>
          </cell>
          <cell r="AL30">
            <v>15000</v>
          </cell>
          <cell r="AM30">
            <v>60000</v>
          </cell>
          <cell r="AN30">
            <v>15000</v>
          </cell>
          <cell r="AO30">
            <v>15000</v>
          </cell>
          <cell r="AP30">
            <v>15000</v>
          </cell>
          <cell r="AQ30">
            <v>15000</v>
          </cell>
          <cell r="AR30">
            <v>60000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10000</v>
          </cell>
          <cell r="X43">
            <v>10000</v>
          </cell>
          <cell r="Y43">
            <v>10000</v>
          </cell>
          <cell r="Z43">
            <v>10000</v>
          </cell>
          <cell r="AA43">
            <v>10000</v>
          </cell>
          <cell r="AB43">
            <v>10000</v>
          </cell>
          <cell r="AC43">
            <v>40000</v>
          </cell>
          <cell r="AD43">
            <v>10000</v>
          </cell>
          <cell r="AE43">
            <v>10000</v>
          </cell>
          <cell r="AF43">
            <v>10000</v>
          </cell>
          <cell r="AG43">
            <v>10000</v>
          </cell>
          <cell r="AH43">
            <v>40000</v>
          </cell>
          <cell r="AI43">
            <v>10000</v>
          </cell>
          <cell r="AJ43">
            <v>10000</v>
          </cell>
          <cell r="AK43">
            <v>10000</v>
          </cell>
          <cell r="AL43">
            <v>10000</v>
          </cell>
          <cell r="AM43">
            <v>40000</v>
          </cell>
          <cell r="AN43">
            <v>10000</v>
          </cell>
          <cell r="AO43">
            <v>10000</v>
          </cell>
          <cell r="AP43">
            <v>10000</v>
          </cell>
          <cell r="AQ43">
            <v>10000</v>
          </cell>
          <cell r="AR43">
            <v>40000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4931</v>
          </cell>
          <cell r="X44">
            <v>4931</v>
          </cell>
          <cell r="Y44">
            <v>1600</v>
          </cell>
          <cell r="Z44">
            <v>1600</v>
          </cell>
          <cell r="AA44">
            <v>3331</v>
          </cell>
          <cell r="AB44">
            <v>1600</v>
          </cell>
          <cell r="AC44">
            <v>8131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1687.7250000000024</v>
          </cell>
          <cell r="AJ44">
            <v>1687.7250000000024</v>
          </cell>
          <cell r="AK44">
            <v>1687.7250000000024</v>
          </cell>
          <cell r="AL44">
            <v>1687.7250000000024</v>
          </cell>
          <cell r="AM44">
            <v>6750.9000000000096</v>
          </cell>
          <cell r="AN44">
            <v>1687.7250000000024</v>
          </cell>
          <cell r="AO44">
            <v>1687.7250000000024</v>
          </cell>
          <cell r="AP44">
            <v>1687.7250000000024</v>
          </cell>
          <cell r="AQ44">
            <v>1687.7250000000024</v>
          </cell>
          <cell r="AR44">
            <v>6750.9000000000096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2160</v>
          </cell>
          <cell r="X46">
            <v>2160</v>
          </cell>
          <cell r="Y46">
            <v>2340</v>
          </cell>
          <cell r="Z46">
            <v>2340</v>
          </cell>
          <cell r="AA46">
            <v>2700</v>
          </cell>
          <cell r="AB46">
            <v>2700</v>
          </cell>
          <cell r="AC46">
            <v>10080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1320</v>
          </cell>
          <cell r="X47">
            <v>1320</v>
          </cell>
          <cell r="Y47">
            <v>1440</v>
          </cell>
          <cell r="Z47">
            <v>1440</v>
          </cell>
          <cell r="AA47">
            <v>1680</v>
          </cell>
          <cell r="AB47">
            <v>1680</v>
          </cell>
          <cell r="AC47">
            <v>6240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420</v>
          </cell>
          <cell r="X49">
            <v>420</v>
          </cell>
          <cell r="Y49">
            <v>420</v>
          </cell>
          <cell r="Z49">
            <v>420</v>
          </cell>
          <cell r="AA49">
            <v>420</v>
          </cell>
          <cell r="AB49">
            <v>420</v>
          </cell>
          <cell r="AC49">
            <v>1680</v>
          </cell>
          <cell r="AD49">
            <v>420</v>
          </cell>
          <cell r="AE49">
            <v>420</v>
          </cell>
          <cell r="AF49">
            <v>420</v>
          </cell>
          <cell r="AG49">
            <v>420</v>
          </cell>
          <cell r="AH49">
            <v>1680</v>
          </cell>
          <cell r="AI49">
            <v>420</v>
          </cell>
          <cell r="AJ49">
            <v>420</v>
          </cell>
          <cell r="AK49">
            <v>420</v>
          </cell>
          <cell r="AL49">
            <v>420</v>
          </cell>
          <cell r="AM49">
            <v>1680</v>
          </cell>
          <cell r="AN49">
            <v>420</v>
          </cell>
          <cell r="AO49">
            <v>420</v>
          </cell>
          <cell r="AP49">
            <v>420</v>
          </cell>
          <cell r="AQ49">
            <v>420</v>
          </cell>
          <cell r="AR49">
            <v>1680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3900</v>
          </cell>
          <cell r="X50">
            <v>3900</v>
          </cell>
          <cell r="Y50">
            <v>4200</v>
          </cell>
          <cell r="Z50">
            <v>4200</v>
          </cell>
          <cell r="AA50">
            <v>4800</v>
          </cell>
          <cell r="AB50">
            <v>4800</v>
          </cell>
          <cell r="AC50">
            <v>18000</v>
          </cell>
          <cell r="AD50">
            <v>420</v>
          </cell>
          <cell r="AE50">
            <v>420</v>
          </cell>
          <cell r="AF50">
            <v>420</v>
          </cell>
          <cell r="AG50">
            <v>420</v>
          </cell>
          <cell r="AH50">
            <v>1680</v>
          </cell>
          <cell r="AI50">
            <v>420</v>
          </cell>
          <cell r="AJ50">
            <v>420</v>
          </cell>
          <cell r="AK50">
            <v>420</v>
          </cell>
          <cell r="AL50">
            <v>420</v>
          </cell>
          <cell r="AM50">
            <v>1680</v>
          </cell>
          <cell r="AN50">
            <v>420</v>
          </cell>
          <cell r="AO50">
            <v>420</v>
          </cell>
          <cell r="AP50">
            <v>420</v>
          </cell>
          <cell r="AQ50">
            <v>420</v>
          </cell>
          <cell r="AR50">
            <v>1680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720</v>
          </cell>
          <cell r="X55">
            <v>720</v>
          </cell>
          <cell r="Y55">
            <v>840</v>
          </cell>
          <cell r="Z55">
            <v>900</v>
          </cell>
          <cell r="AA55">
            <v>1020</v>
          </cell>
          <cell r="AB55">
            <v>1020</v>
          </cell>
          <cell r="AC55">
            <v>3780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720</v>
          </cell>
          <cell r="X56">
            <v>720</v>
          </cell>
          <cell r="Y56">
            <v>840</v>
          </cell>
          <cell r="Z56">
            <v>900</v>
          </cell>
          <cell r="AA56">
            <v>1020</v>
          </cell>
          <cell r="AB56">
            <v>1020</v>
          </cell>
          <cell r="AC56">
            <v>3780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491645.86726785987</v>
          </cell>
          <cell r="X59">
            <v>491645.86726785987</v>
          </cell>
          <cell r="Y59">
            <v>533311.98590785987</v>
          </cell>
          <cell r="Z59">
            <v>561998.87290785986</v>
          </cell>
          <cell r="AA59">
            <v>616885.53974785993</v>
          </cell>
          <cell r="AB59">
            <v>626382.87074785982</v>
          </cell>
          <cell r="AC59">
            <v>2338579.2693114392</v>
          </cell>
          <cell r="AD59">
            <v>648186.21556185989</v>
          </cell>
          <cell r="AE59">
            <v>652024.79056185985</v>
          </cell>
          <cell r="AF59">
            <v>656760.3235618599</v>
          </cell>
          <cell r="AG59">
            <v>648113.6155618598</v>
          </cell>
          <cell r="AH59">
            <v>2605084.9452474392</v>
          </cell>
          <cell r="AI59">
            <v>673875.23742180981</v>
          </cell>
          <cell r="AJ59">
            <v>701869.47128175991</v>
          </cell>
          <cell r="AK59">
            <v>730895.21614170994</v>
          </cell>
          <cell r="AL59">
            <v>744531.29400165996</v>
          </cell>
          <cell r="AM59">
            <v>2851171.21884694</v>
          </cell>
          <cell r="AN59">
            <v>768679.32986160996</v>
          </cell>
          <cell r="AO59">
            <v>797335.73272156005</v>
          </cell>
          <cell r="AP59">
            <v>827178.3265815099</v>
          </cell>
          <cell r="AQ59">
            <v>839322.83144146018</v>
          </cell>
          <cell r="AR59">
            <v>3232516.2206061394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1500</v>
          </cell>
          <cell r="X62">
            <v>1500</v>
          </cell>
          <cell r="Y62">
            <v>500</v>
          </cell>
          <cell r="Z62">
            <v>500</v>
          </cell>
          <cell r="AA62">
            <v>1000</v>
          </cell>
          <cell r="AB62">
            <v>500</v>
          </cell>
          <cell r="AC62">
            <v>2500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487.50000000000068</v>
          </cell>
          <cell r="AJ62">
            <v>487.50000000000068</v>
          </cell>
          <cell r="AK62">
            <v>487.50000000000068</v>
          </cell>
          <cell r="AL62">
            <v>487.50000000000068</v>
          </cell>
          <cell r="AM62">
            <v>1950.0000000000027</v>
          </cell>
          <cell r="AN62">
            <v>487.50000000000068</v>
          </cell>
          <cell r="AO62">
            <v>487.50000000000068</v>
          </cell>
          <cell r="AP62">
            <v>487.50000000000068</v>
          </cell>
          <cell r="AQ62">
            <v>487.50000000000068</v>
          </cell>
          <cell r="AR62">
            <v>1950.0000000000027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13500</v>
          </cell>
          <cell r="X63">
            <v>13500</v>
          </cell>
          <cell r="Y63">
            <v>4500</v>
          </cell>
          <cell r="Z63">
            <v>4500</v>
          </cell>
          <cell r="AA63">
            <v>9000</v>
          </cell>
          <cell r="AB63">
            <v>4500</v>
          </cell>
          <cell r="AC63">
            <v>22500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4387.5000000000064</v>
          </cell>
          <cell r="AJ63">
            <v>4387.5000000000064</v>
          </cell>
          <cell r="AK63">
            <v>4387.5000000000064</v>
          </cell>
          <cell r="AL63">
            <v>4387.5000000000064</v>
          </cell>
          <cell r="AM63">
            <v>17550.000000000025</v>
          </cell>
          <cell r="AN63">
            <v>4387.5000000000064</v>
          </cell>
          <cell r="AO63">
            <v>4387.5000000000064</v>
          </cell>
          <cell r="AP63">
            <v>4387.5000000000064</v>
          </cell>
          <cell r="AQ63">
            <v>4387.5000000000064</v>
          </cell>
          <cell r="AR63">
            <v>17550.000000000025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15000</v>
          </cell>
          <cell r="X65">
            <v>15000</v>
          </cell>
          <cell r="Y65">
            <v>5000</v>
          </cell>
          <cell r="Z65">
            <v>5000</v>
          </cell>
          <cell r="AA65">
            <v>10000</v>
          </cell>
          <cell r="AB65">
            <v>5000</v>
          </cell>
          <cell r="AC65">
            <v>25000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4875.0000000000073</v>
          </cell>
          <cell r="AJ65">
            <v>4875.0000000000073</v>
          </cell>
          <cell r="AK65">
            <v>4875.0000000000073</v>
          </cell>
          <cell r="AL65">
            <v>4875.0000000000073</v>
          </cell>
          <cell r="AM65">
            <v>19500.000000000029</v>
          </cell>
          <cell r="AN65">
            <v>4875.0000000000073</v>
          </cell>
          <cell r="AO65">
            <v>4875.0000000000073</v>
          </cell>
          <cell r="AP65">
            <v>4875.0000000000073</v>
          </cell>
          <cell r="AQ65">
            <v>4875.0000000000073</v>
          </cell>
          <cell r="AR65">
            <v>19500.000000000029</v>
          </cell>
        </row>
        <row r="67">
          <cell r="A67" t="str">
            <v>Total Employees</v>
          </cell>
          <cell r="T67">
            <v>15</v>
          </cell>
          <cell r="U67">
            <v>15</v>
          </cell>
          <cell r="V67">
            <v>18</v>
          </cell>
          <cell r="W67">
            <v>21</v>
          </cell>
          <cell r="X67">
            <v>21</v>
          </cell>
          <cell r="Y67">
            <v>22</v>
          </cell>
          <cell r="Z67">
            <v>23</v>
          </cell>
          <cell r="AA67">
            <v>25</v>
          </cell>
          <cell r="AB67">
            <v>26</v>
          </cell>
          <cell r="AC67">
            <v>26</v>
          </cell>
          <cell r="AD67">
            <v>26</v>
          </cell>
          <cell r="AE67">
            <v>26</v>
          </cell>
          <cell r="AF67">
            <v>26</v>
          </cell>
          <cell r="AG67">
            <v>26</v>
          </cell>
          <cell r="AH67">
            <v>26</v>
          </cell>
          <cell r="AI67">
            <v>26.975000000000001</v>
          </cell>
          <cell r="AJ67">
            <v>27.950000000000003</v>
          </cell>
          <cell r="AK67">
            <v>28.925000000000004</v>
          </cell>
          <cell r="AL67">
            <v>29.900000000000006</v>
          </cell>
          <cell r="AM67">
            <v>29.900000000000006</v>
          </cell>
          <cell r="AN67">
            <v>30.875000000000007</v>
          </cell>
          <cell r="AO67">
            <v>31.850000000000009</v>
          </cell>
          <cell r="AP67">
            <v>32.82500000000001</v>
          </cell>
          <cell r="AQ67">
            <v>33.800000000000011</v>
          </cell>
          <cell r="AR67">
            <v>33.800000000000011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454514.86726785987</v>
          </cell>
          <cell r="X68">
            <v>454514.86726785987</v>
          </cell>
          <cell r="Y68">
            <v>497675.98590785987</v>
          </cell>
          <cell r="Z68">
            <v>523798.87290785986</v>
          </cell>
          <cell r="AA68">
            <v>573734.53974785993</v>
          </cell>
          <cell r="AB68">
            <v>584962.87074785982</v>
          </cell>
          <cell r="AC68">
            <v>2180172.2693114392</v>
          </cell>
          <cell r="AD68">
            <v>613766.21556185989</v>
          </cell>
          <cell r="AE68">
            <v>617604.79056185985</v>
          </cell>
          <cell r="AF68">
            <v>622340.3235618599</v>
          </cell>
          <cell r="AG68">
            <v>613693.6155618598</v>
          </cell>
          <cell r="AH68">
            <v>2467404.9452474392</v>
          </cell>
          <cell r="AI68">
            <v>637767.51242180984</v>
          </cell>
          <cell r="AJ68">
            <v>665761.74628175993</v>
          </cell>
          <cell r="AK68">
            <v>694787.49114170996</v>
          </cell>
          <cell r="AL68">
            <v>708423.56900165998</v>
          </cell>
          <cell r="AM68">
            <v>2706740.3188469401</v>
          </cell>
          <cell r="AN68">
            <v>732571.60486160999</v>
          </cell>
          <cell r="AO68">
            <v>761228.00772156008</v>
          </cell>
          <cell r="AP68">
            <v>791070.60158150992</v>
          </cell>
          <cell r="AQ68">
            <v>803215.1064414602</v>
          </cell>
          <cell r="AR68">
            <v>3088085.32060614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37131</v>
          </cell>
          <cell r="X69">
            <v>37131</v>
          </cell>
          <cell r="Y69">
            <v>35636</v>
          </cell>
          <cell r="Z69">
            <v>38200</v>
          </cell>
          <cell r="AA69">
            <v>43151</v>
          </cell>
          <cell r="AB69">
            <v>41420</v>
          </cell>
          <cell r="AC69">
            <v>158407</v>
          </cell>
          <cell r="AD69">
            <v>34420</v>
          </cell>
          <cell r="AE69">
            <v>34420</v>
          </cell>
          <cell r="AF69">
            <v>34420</v>
          </cell>
          <cell r="AG69">
            <v>34420</v>
          </cell>
          <cell r="AH69">
            <v>137680</v>
          </cell>
          <cell r="AI69">
            <v>36107.724999999977</v>
          </cell>
          <cell r="AJ69">
            <v>36107.724999999977</v>
          </cell>
          <cell r="AK69">
            <v>36107.724999999977</v>
          </cell>
          <cell r="AL69">
            <v>36107.724999999977</v>
          </cell>
          <cell r="AM69">
            <v>144430.89999999991</v>
          </cell>
          <cell r="AN69">
            <v>36107.724999999977</v>
          </cell>
          <cell r="AO69">
            <v>36107.724999999977</v>
          </cell>
          <cell r="AP69">
            <v>36107.724999999977</v>
          </cell>
          <cell r="AQ69">
            <v>36107.724999999977</v>
          </cell>
          <cell r="AR69">
            <v>144430.89999999991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15000</v>
          </cell>
          <cell r="X70">
            <v>15000</v>
          </cell>
          <cell r="Y70">
            <v>5000</v>
          </cell>
          <cell r="Z70">
            <v>5000</v>
          </cell>
          <cell r="AA70">
            <v>10000</v>
          </cell>
          <cell r="AB70">
            <v>5000</v>
          </cell>
          <cell r="AC70">
            <v>25000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4875.0000000000073</v>
          </cell>
          <cell r="AJ70">
            <v>4875.0000000000073</v>
          </cell>
          <cell r="AK70">
            <v>4875.0000000000073</v>
          </cell>
          <cell r="AL70">
            <v>4875.0000000000073</v>
          </cell>
          <cell r="AM70">
            <v>19500.000000000029</v>
          </cell>
          <cell r="AN70">
            <v>4875.0000000000073</v>
          </cell>
          <cell r="AO70">
            <v>4875.0000000000073</v>
          </cell>
          <cell r="AP70">
            <v>4875.0000000000073</v>
          </cell>
          <cell r="AQ70">
            <v>4875.0000000000073</v>
          </cell>
          <cell r="AR70">
            <v>19500.000000000029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506645.86726785987</v>
          </cell>
          <cell r="X71">
            <v>506645.86726785987</v>
          </cell>
          <cell r="Y71">
            <v>538311.98590785987</v>
          </cell>
          <cell r="Z71">
            <v>566998.87290785986</v>
          </cell>
          <cell r="AA71">
            <v>626885.53974785993</v>
          </cell>
          <cell r="AB71">
            <v>631382.87074785982</v>
          </cell>
          <cell r="AC71">
            <v>2363579.2693114392</v>
          </cell>
          <cell r="AD71">
            <v>648186.21556185989</v>
          </cell>
          <cell r="AE71">
            <v>652024.79056185985</v>
          </cell>
          <cell r="AF71">
            <v>656760.3235618599</v>
          </cell>
          <cell r="AG71">
            <v>648113.6155618598</v>
          </cell>
          <cell r="AH71">
            <v>2605084.9452474392</v>
          </cell>
          <cell r="AI71">
            <v>678750.23742180981</v>
          </cell>
          <cell r="AJ71">
            <v>706744.47128175991</v>
          </cell>
          <cell r="AK71">
            <v>735770.21614170994</v>
          </cell>
          <cell r="AL71">
            <v>749406.29400165996</v>
          </cell>
          <cell r="AM71">
            <v>2870671.21884694</v>
          </cell>
          <cell r="AN71">
            <v>773554.32986160996</v>
          </cell>
          <cell r="AO71">
            <v>802210.73272156005</v>
          </cell>
          <cell r="AP71">
            <v>832053.3265815099</v>
          </cell>
          <cell r="AQ71">
            <v>844197.83144146018</v>
          </cell>
          <cell r="AR71">
            <v>3252016.2206061399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</row>
        <row r="80">
          <cell r="C80" t="str">
            <v>Dir</v>
          </cell>
          <cell r="T80">
            <v>0</v>
          </cell>
          <cell r="U80">
            <v>0</v>
          </cell>
          <cell r="V80">
            <v>0</v>
          </cell>
          <cell r="W80">
            <v>1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</row>
        <row r="81">
          <cell r="C81" t="str">
            <v>Manager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1</v>
          </cell>
          <cell r="AA81">
            <v>1</v>
          </cell>
          <cell r="AB81">
            <v>0</v>
          </cell>
          <cell r="AC81">
            <v>2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</row>
        <row r="82">
          <cell r="C82" t="str">
            <v>Senior Associate</v>
          </cell>
          <cell r="T82">
            <v>0</v>
          </cell>
          <cell r="U82">
            <v>0</v>
          </cell>
          <cell r="V82">
            <v>1</v>
          </cell>
          <cell r="W82">
            <v>1</v>
          </cell>
          <cell r="X82">
            <v>2</v>
          </cell>
          <cell r="Y82">
            <v>1</v>
          </cell>
          <cell r="Z82">
            <v>0</v>
          </cell>
          <cell r="AA82">
            <v>0</v>
          </cell>
          <cell r="AB82">
            <v>1</v>
          </cell>
          <cell r="AC82">
            <v>2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</row>
        <row r="83">
          <cell r="C83" t="str">
            <v>Engineer</v>
          </cell>
          <cell r="T83">
            <v>0</v>
          </cell>
          <cell r="U83">
            <v>0</v>
          </cell>
          <cell r="V83">
            <v>0</v>
          </cell>
          <cell r="W83">
            <v>1</v>
          </cell>
          <cell r="X83">
            <v>1</v>
          </cell>
          <cell r="Y83">
            <v>0</v>
          </cell>
          <cell r="Z83">
            <v>0</v>
          </cell>
          <cell r="AA83">
            <v>1</v>
          </cell>
          <cell r="AB83">
            <v>0</v>
          </cell>
          <cell r="AC83">
            <v>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0.97500000000000142</v>
          </cell>
          <cell r="AJ83">
            <v>0.97500000000000142</v>
          </cell>
          <cell r="AK83">
            <v>0.97500000000000142</v>
          </cell>
          <cell r="AL83">
            <v>0.97500000000000142</v>
          </cell>
          <cell r="AM83">
            <v>3.9000000000000057</v>
          </cell>
          <cell r="AN83">
            <v>0.97500000000000142</v>
          </cell>
          <cell r="AO83">
            <v>0.97500000000000142</v>
          </cell>
          <cell r="AP83">
            <v>0.97500000000000142</v>
          </cell>
          <cell r="AQ83">
            <v>0.97500000000000142</v>
          </cell>
          <cell r="AR83">
            <v>3.9000000000000057</v>
          </cell>
        </row>
        <row r="84">
          <cell r="C84" t="str">
            <v>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</row>
        <row r="85">
          <cell r="C85" t="str">
            <v>Assistant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3</v>
          </cell>
          <cell r="W86">
            <v>3</v>
          </cell>
          <cell r="X86">
            <v>6</v>
          </cell>
          <cell r="Y86">
            <v>1</v>
          </cell>
          <cell r="Z86">
            <v>1</v>
          </cell>
          <cell r="AA86">
            <v>2</v>
          </cell>
          <cell r="AB86">
            <v>1</v>
          </cell>
          <cell r="AC86">
            <v>5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0.97500000000000142</v>
          </cell>
          <cell r="AJ86">
            <v>0.97500000000000142</v>
          </cell>
          <cell r="AK86">
            <v>0.97500000000000142</v>
          </cell>
          <cell r="AL86">
            <v>0.97500000000000142</v>
          </cell>
          <cell r="AM86">
            <v>3.9000000000000057</v>
          </cell>
          <cell r="AN86">
            <v>0.97500000000000142</v>
          </cell>
          <cell r="AO86">
            <v>0.97500000000000142</v>
          </cell>
          <cell r="AP86">
            <v>0.97500000000000142</v>
          </cell>
          <cell r="AQ86">
            <v>0.97500000000000142</v>
          </cell>
          <cell r="AR86">
            <v>3.9000000000000057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</row>
        <row r="91">
          <cell r="C91" t="str">
            <v>Dir</v>
          </cell>
          <cell r="T91">
            <v>0</v>
          </cell>
          <cell r="U91">
            <v>0</v>
          </cell>
          <cell r="V91">
            <v>0</v>
          </cell>
          <cell r="W91">
            <v>1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C92" t="str">
            <v>Manager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Z92">
            <v>1</v>
          </cell>
          <cell r="AA92">
            <v>0</v>
          </cell>
          <cell r="AB92">
            <v>0</v>
          </cell>
          <cell r="AC92">
            <v>1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</row>
        <row r="93">
          <cell r="C93" t="str">
            <v>Senior Associate</v>
          </cell>
          <cell r="T93">
            <v>0</v>
          </cell>
          <cell r="U93">
            <v>0</v>
          </cell>
          <cell r="V93">
            <v>1</v>
          </cell>
          <cell r="W93">
            <v>1</v>
          </cell>
          <cell r="X93">
            <v>2</v>
          </cell>
          <cell r="Y93">
            <v>1</v>
          </cell>
          <cell r="Z93">
            <v>0</v>
          </cell>
          <cell r="AA93">
            <v>0</v>
          </cell>
          <cell r="AB93">
            <v>1</v>
          </cell>
          <cell r="AC93">
            <v>2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C94" t="str">
            <v>Engineer</v>
          </cell>
          <cell r="T94">
            <v>0</v>
          </cell>
          <cell r="U94">
            <v>0</v>
          </cell>
          <cell r="V94">
            <v>0</v>
          </cell>
          <cell r="W94">
            <v>1</v>
          </cell>
          <cell r="X94">
            <v>1</v>
          </cell>
          <cell r="Z94">
            <v>0</v>
          </cell>
          <cell r="AA94">
            <v>1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0.97500000000000142</v>
          </cell>
          <cell r="AJ94">
            <v>0.97500000000000142</v>
          </cell>
          <cell r="AK94">
            <v>0.97500000000000142</v>
          </cell>
          <cell r="AL94">
            <v>0.97500000000000142</v>
          </cell>
          <cell r="AM94">
            <v>3.9000000000000057</v>
          </cell>
          <cell r="AN94">
            <v>0.97500000000000142</v>
          </cell>
          <cell r="AO94">
            <v>0.97500000000000142</v>
          </cell>
          <cell r="AP94">
            <v>0.97500000000000142</v>
          </cell>
          <cell r="AQ94">
            <v>0.97500000000000142</v>
          </cell>
          <cell r="AR94">
            <v>3.9000000000000057</v>
          </cell>
        </row>
        <row r="95">
          <cell r="C95" t="str">
            <v>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</row>
        <row r="96">
          <cell r="C96" t="str">
            <v>Assistant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3</v>
          </cell>
          <cell r="W97">
            <v>3</v>
          </cell>
          <cell r="X97">
            <v>6</v>
          </cell>
          <cell r="Y97">
            <v>1</v>
          </cell>
          <cell r="Z97">
            <v>1</v>
          </cell>
          <cell r="AA97">
            <v>1</v>
          </cell>
          <cell r="AB97">
            <v>1</v>
          </cell>
          <cell r="AC97">
            <v>4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0.97500000000000142</v>
          </cell>
          <cell r="AJ97">
            <v>0.97500000000000142</v>
          </cell>
          <cell r="AK97">
            <v>0.97500000000000142</v>
          </cell>
          <cell r="AL97">
            <v>0.97500000000000142</v>
          </cell>
          <cell r="AM97">
            <v>3.9000000000000057</v>
          </cell>
          <cell r="AN97">
            <v>0.97500000000000142</v>
          </cell>
          <cell r="AO97">
            <v>0.97500000000000142</v>
          </cell>
          <cell r="AP97">
            <v>0.97500000000000142</v>
          </cell>
          <cell r="AQ97">
            <v>0.97500000000000142</v>
          </cell>
          <cell r="AR97">
            <v>3.9000000000000057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</row>
        <row r="102">
          <cell r="C102" t="str">
            <v>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</row>
        <row r="103">
          <cell r="C103" t="str">
            <v>Manager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</row>
        <row r="104">
          <cell r="C104" t="str">
            <v>Senior Associate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</row>
        <row r="105">
          <cell r="C105" t="str">
            <v>Engineering / Specialists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</row>
        <row r="106">
          <cell r="C106" t="str">
            <v>Administrative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</row>
        <row r="107">
          <cell r="C107" t="str">
            <v>Assistant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</row>
        <row r="113">
          <cell r="C113" t="str">
            <v>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</row>
        <row r="114">
          <cell r="C114" t="str">
            <v>Manager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</row>
        <row r="115">
          <cell r="C115" t="str">
            <v>Senior Associate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</row>
        <row r="116">
          <cell r="C116" t="str">
            <v>Engineer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</row>
        <row r="117">
          <cell r="C117" t="str">
            <v>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</row>
        <row r="118">
          <cell r="C118" t="str">
            <v>Assistant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4</v>
          </cell>
          <cell r="X124">
            <v>4</v>
          </cell>
          <cell r="Y124">
            <v>4</v>
          </cell>
          <cell r="Z124">
            <v>4</v>
          </cell>
          <cell r="AA124">
            <v>4</v>
          </cell>
          <cell r="AB124">
            <v>4</v>
          </cell>
          <cell r="AC124">
            <v>4</v>
          </cell>
          <cell r="AD124">
            <v>4</v>
          </cell>
          <cell r="AE124">
            <v>4</v>
          </cell>
          <cell r="AF124">
            <v>4</v>
          </cell>
          <cell r="AG124">
            <v>4</v>
          </cell>
          <cell r="AH124">
            <v>4</v>
          </cell>
          <cell r="AI124">
            <v>4</v>
          </cell>
          <cell r="AJ124">
            <v>4</v>
          </cell>
          <cell r="AK124">
            <v>4</v>
          </cell>
          <cell r="AL124">
            <v>4</v>
          </cell>
          <cell r="AM124">
            <v>4</v>
          </cell>
          <cell r="AN124">
            <v>4</v>
          </cell>
          <cell r="AO124">
            <v>4</v>
          </cell>
          <cell r="AP124">
            <v>4</v>
          </cell>
          <cell r="AQ124">
            <v>4</v>
          </cell>
          <cell r="AR124">
            <v>4</v>
          </cell>
        </row>
        <row r="125">
          <cell r="B125" t="str">
            <v>Number of Employees that Travel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  <cell r="AI125">
            <v>1</v>
          </cell>
          <cell r="AJ125">
            <v>1</v>
          </cell>
          <cell r="AK125">
            <v>1</v>
          </cell>
          <cell r="AL125">
            <v>1</v>
          </cell>
          <cell r="AM125">
            <v>1</v>
          </cell>
          <cell r="AN125">
            <v>1</v>
          </cell>
          <cell r="AO125">
            <v>1</v>
          </cell>
          <cell r="AP125">
            <v>1</v>
          </cell>
          <cell r="AQ125">
            <v>1</v>
          </cell>
          <cell r="AR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4</v>
          </cell>
          <cell r="X126">
            <v>4</v>
          </cell>
          <cell r="Y126">
            <v>4</v>
          </cell>
          <cell r="Z126">
            <v>4</v>
          </cell>
          <cell r="AA126">
            <v>4</v>
          </cell>
          <cell r="AB126">
            <v>4</v>
          </cell>
          <cell r="AC126">
            <v>4</v>
          </cell>
          <cell r="AD126">
            <v>4</v>
          </cell>
          <cell r="AE126">
            <v>4</v>
          </cell>
          <cell r="AF126">
            <v>4</v>
          </cell>
          <cell r="AG126">
            <v>4</v>
          </cell>
          <cell r="AH126">
            <v>4</v>
          </cell>
          <cell r="AI126">
            <v>4</v>
          </cell>
          <cell r="AJ126">
            <v>4</v>
          </cell>
          <cell r="AK126">
            <v>4</v>
          </cell>
          <cell r="AL126">
            <v>4</v>
          </cell>
          <cell r="AM126">
            <v>4</v>
          </cell>
          <cell r="AN126">
            <v>4</v>
          </cell>
          <cell r="AO126">
            <v>4</v>
          </cell>
          <cell r="AP126">
            <v>4</v>
          </cell>
          <cell r="AQ126">
            <v>4</v>
          </cell>
          <cell r="AR126">
            <v>4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  <cell r="AI127">
            <v>1000</v>
          </cell>
          <cell r="AJ127">
            <v>1000</v>
          </cell>
          <cell r="AK127">
            <v>1000</v>
          </cell>
          <cell r="AL127">
            <v>1000</v>
          </cell>
          <cell r="AM127">
            <v>1000</v>
          </cell>
          <cell r="AN127">
            <v>1000</v>
          </cell>
          <cell r="AO127">
            <v>1000</v>
          </cell>
          <cell r="AP127">
            <v>1000</v>
          </cell>
          <cell r="AQ127">
            <v>1000</v>
          </cell>
          <cell r="AR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  <cell r="AI128">
            <v>1000</v>
          </cell>
          <cell r="AJ128">
            <v>1000</v>
          </cell>
          <cell r="AK128">
            <v>1000</v>
          </cell>
          <cell r="AL128">
            <v>1000</v>
          </cell>
          <cell r="AM128">
            <v>1000</v>
          </cell>
          <cell r="AN128">
            <v>1000</v>
          </cell>
          <cell r="AO128">
            <v>1000</v>
          </cell>
          <cell r="AP128">
            <v>1000</v>
          </cell>
          <cell r="AQ128">
            <v>1000</v>
          </cell>
          <cell r="AR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  <cell r="AI129">
            <v>100</v>
          </cell>
          <cell r="AJ129">
            <v>100</v>
          </cell>
          <cell r="AK129">
            <v>100</v>
          </cell>
          <cell r="AL129">
            <v>100</v>
          </cell>
          <cell r="AM129">
            <v>100</v>
          </cell>
          <cell r="AN129">
            <v>100</v>
          </cell>
          <cell r="AO129">
            <v>100</v>
          </cell>
          <cell r="AP129">
            <v>100</v>
          </cell>
          <cell r="AQ129">
            <v>100</v>
          </cell>
          <cell r="AR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  <cell r="AI130">
            <v>100</v>
          </cell>
          <cell r="AJ130">
            <v>100</v>
          </cell>
          <cell r="AK130">
            <v>100</v>
          </cell>
          <cell r="AL130">
            <v>100</v>
          </cell>
          <cell r="AM130">
            <v>100</v>
          </cell>
          <cell r="AN130">
            <v>100</v>
          </cell>
          <cell r="AO130">
            <v>100</v>
          </cell>
          <cell r="AP130">
            <v>100</v>
          </cell>
          <cell r="AQ130">
            <v>100</v>
          </cell>
          <cell r="AR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  <cell r="AI131">
            <v>50</v>
          </cell>
          <cell r="AJ131">
            <v>50</v>
          </cell>
          <cell r="AK131">
            <v>50</v>
          </cell>
          <cell r="AL131">
            <v>50</v>
          </cell>
          <cell r="AM131">
            <v>50</v>
          </cell>
          <cell r="AN131">
            <v>50</v>
          </cell>
          <cell r="AO131">
            <v>50</v>
          </cell>
          <cell r="AP131">
            <v>50</v>
          </cell>
          <cell r="AQ131">
            <v>50</v>
          </cell>
          <cell r="AR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  <cell r="AI132">
            <v>2250</v>
          </cell>
          <cell r="AJ132">
            <v>2250</v>
          </cell>
          <cell r="AK132">
            <v>2250</v>
          </cell>
          <cell r="AL132">
            <v>2250</v>
          </cell>
          <cell r="AM132">
            <v>2250</v>
          </cell>
          <cell r="AN132">
            <v>2250</v>
          </cell>
          <cell r="AO132">
            <v>2250</v>
          </cell>
          <cell r="AP132">
            <v>2250</v>
          </cell>
          <cell r="AQ132">
            <v>2250</v>
          </cell>
          <cell r="AR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4000</v>
          </cell>
          <cell r="X133">
            <v>4000</v>
          </cell>
          <cell r="Y133">
            <v>4000</v>
          </cell>
          <cell r="Z133">
            <v>4000</v>
          </cell>
          <cell r="AA133">
            <v>4000</v>
          </cell>
          <cell r="AB133">
            <v>4000</v>
          </cell>
          <cell r="AC133">
            <v>16000</v>
          </cell>
          <cell r="AD133">
            <v>4000</v>
          </cell>
          <cell r="AE133">
            <v>4000</v>
          </cell>
          <cell r="AF133">
            <v>4000</v>
          </cell>
          <cell r="AG133">
            <v>4000</v>
          </cell>
          <cell r="AH133">
            <v>16000</v>
          </cell>
          <cell r="AI133">
            <v>4000</v>
          </cell>
          <cell r="AJ133">
            <v>4000</v>
          </cell>
          <cell r="AK133">
            <v>4000</v>
          </cell>
          <cell r="AL133">
            <v>4000</v>
          </cell>
          <cell r="AM133">
            <v>16000</v>
          </cell>
          <cell r="AN133">
            <v>4000</v>
          </cell>
          <cell r="AO133">
            <v>4000</v>
          </cell>
          <cell r="AP133">
            <v>4000</v>
          </cell>
          <cell r="AQ133">
            <v>4000</v>
          </cell>
          <cell r="AR133">
            <v>16000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2000</v>
          </cell>
          <cell r="X134">
            <v>2000</v>
          </cell>
          <cell r="Y134">
            <v>4000</v>
          </cell>
          <cell r="Z134">
            <v>4000</v>
          </cell>
          <cell r="AA134">
            <v>4000</v>
          </cell>
          <cell r="AB134">
            <v>4000</v>
          </cell>
          <cell r="AC134">
            <v>16000</v>
          </cell>
          <cell r="AD134">
            <v>4000</v>
          </cell>
          <cell r="AE134">
            <v>4000</v>
          </cell>
          <cell r="AF134">
            <v>4000</v>
          </cell>
          <cell r="AG134">
            <v>4000</v>
          </cell>
          <cell r="AH134">
            <v>16000</v>
          </cell>
          <cell r="AI134">
            <v>4000</v>
          </cell>
          <cell r="AJ134">
            <v>4000</v>
          </cell>
          <cell r="AK134">
            <v>4000</v>
          </cell>
          <cell r="AL134">
            <v>4000</v>
          </cell>
          <cell r="AM134">
            <v>16000</v>
          </cell>
          <cell r="AN134">
            <v>4000</v>
          </cell>
          <cell r="AO134">
            <v>4000</v>
          </cell>
          <cell r="AP134">
            <v>4000</v>
          </cell>
          <cell r="AQ134">
            <v>4000</v>
          </cell>
          <cell r="AR134">
            <v>16000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400</v>
          </cell>
          <cell r="X135">
            <v>400</v>
          </cell>
          <cell r="Y135">
            <v>400</v>
          </cell>
          <cell r="Z135">
            <v>400</v>
          </cell>
          <cell r="AA135">
            <v>400</v>
          </cell>
          <cell r="AB135">
            <v>400</v>
          </cell>
          <cell r="AC135">
            <v>1600</v>
          </cell>
          <cell r="AD135">
            <v>400</v>
          </cell>
          <cell r="AE135">
            <v>400</v>
          </cell>
          <cell r="AF135">
            <v>400</v>
          </cell>
          <cell r="AG135">
            <v>400</v>
          </cell>
          <cell r="AH135">
            <v>1600</v>
          </cell>
          <cell r="AI135">
            <v>400</v>
          </cell>
          <cell r="AJ135">
            <v>400</v>
          </cell>
          <cell r="AK135">
            <v>400</v>
          </cell>
          <cell r="AL135">
            <v>400</v>
          </cell>
          <cell r="AM135">
            <v>1600</v>
          </cell>
          <cell r="AN135">
            <v>400</v>
          </cell>
          <cell r="AO135">
            <v>400</v>
          </cell>
          <cell r="AP135">
            <v>400</v>
          </cell>
          <cell r="AQ135">
            <v>400</v>
          </cell>
          <cell r="AR135">
            <v>1600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400</v>
          </cell>
          <cell r="X136">
            <v>400</v>
          </cell>
          <cell r="Y136">
            <v>400</v>
          </cell>
          <cell r="Z136">
            <v>400</v>
          </cell>
          <cell r="AA136">
            <v>400</v>
          </cell>
          <cell r="AB136">
            <v>400</v>
          </cell>
          <cell r="AC136">
            <v>1600</v>
          </cell>
          <cell r="AD136">
            <v>400</v>
          </cell>
          <cell r="AE136">
            <v>400</v>
          </cell>
          <cell r="AF136">
            <v>400</v>
          </cell>
          <cell r="AG136">
            <v>400</v>
          </cell>
          <cell r="AH136">
            <v>1600</v>
          </cell>
          <cell r="AI136">
            <v>400</v>
          </cell>
          <cell r="AJ136">
            <v>400</v>
          </cell>
          <cell r="AK136">
            <v>400</v>
          </cell>
          <cell r="AL136">
            <v>400</v>
          </cell>
          <cell r="AM136">
            <v>1600</v>
          </cell>
          <cell r="AN136">
            <v>400</v>
          </cell>
          <cell r="AO136">
            <v>400</v>
          </cell>
          <cell r="AP136">
            <v>400</v>
          </cell>
          <cell r="AQ136">
            <v>400</v>
          </cell>
          <cell r="AR136">
            <v>1600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200</v>
          </cell>
          <cell r="X137">
            <v>200</v>
          </cell>
          <cell r="Y137">
            <v>200</v>
          </cell>
          <cell r="Z137">
            <v>200</v>
          </cell>
          <cell r="AA137">
            <v>200</v>
          </cell>
          <cell r="AB137">
            <v>200</v>
          </cell>
          <cell r="AC137">
            <v>800</v>
          </cell>
          <cell r="AD137">
            <v>200</v>
          </cell>
          <cell r="AE137">
            <v>200</v>
          </cell>
          <cell r="AF137">
            <v>200</v>
          </cell>
          <cell r="AG137">
            <v>200</v>
          </cell>
          <cell r="AH137">
            <v>800</v>
          </cell>
          <cell r="AI137">
            <v>200</v>
          </cell>
          <cell r="AJ137">
            <v>200</v>
          </cell>
          <cell r="AK137">
            <v>200</v>
          </cell>
          <cell r="AL137">
            <v>200</v>
          </cell>
          <cell r="AM137">
            <v>800</v>
          </cell>
          <cell r="AN137">
            <v>200</v>
          </cell>
          <cell r="AO137">
            <v>200</v>
          </cell>
          <cell r="AP137">
            <v>200</v>
          </cell>
          <cell r="AQ137">
            <v>200</v>
          </cell>
          <cell r="AR137">
            <v>800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7000</v>
          </cell>
          <cell r="X138">
            <v>7000</v>
          </cell>
          <cell r="Y138">
            <v>9000</v>
          </cell>
          <cell r="Z138">
            <v>9000</v>
          </cell>
          <cell r="AA138">
            <v>9000</v>
          </cell>
          <cell r="AB138">
            <v>9000</v>
          </cell>
          <cell r="AC138">
            <v>36000</v>
          </cell>
          <cell r="AD138">
            <v>9000</v>
          </cell>
          <cell r="AE138">
            <v>9000</v>
          </cell>
          <cell r="AF138">
            <v>9000</v>
          </cell>
          <cell r="AG138">
            <v>9000</v>
          </cell>
          <cell r="AH138">
            <v>36000</v>
          </cell>
          <cell r="AI138">
            <v>9000</v>
          </cell>
          <cell r="AJ138">
            <v>9000</v>
          </cell>
          <cell r="AK138">
            <v>9000</v>
          </cell>
          <cell r="AL138">
            <v>9000</v>
          </cell>
          <cell r="AM138">
            <v>36000</v>
          </cell>
          <cell r="AN138">
            <v>9000</v>
          </cell>
          <cell r="AO138">
            <v>9000</v>
          </cell>
          <cell r="AP138">
            <v>9000</v>
          </cell>
          <cell r="AQ138">
            <v>9000</v>
          </cell>
          <cell r="AR138">
            <v>36000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</row>
        <row r="144">
          <cell r="A144" t="str">
            <v>Training</v>
          </cell>
        </row>
        <row r="145">
          <cell r="C145" t="str">
            <v>Course</v>
          </cell>
          <cell r="D145" t="str">
            <v>Individual</v>
          </cell>
        </row>
        <row r="146">
          <cell r="C146" t="str">
            <v>EMC FC4700</v>
          </cell>
          <cell r="D146" t="str">
            <v>Yang</v>
          </cell>
          <cell r="X146">
            <v>0</v>
          </cell>
          <cell r="AC146">
            <v>0</v>
          </cell>
          <cell r="AH146">
            <v>0</v>
          </cell>
          <cell r="AM146">
            <v>0</v>
          </cell>
          <cell r="AR146">
            <v>0</v>
          </cell>
        </row>
        <row r="147">
          <cell r="C147" t="str">
            <v>EMC FC4700</v>
          </cell>
          <cell r="D147" t="str">
            <v>Parker</v>
          </cell>
          <cell r="X147">
            <v>0</v>
          </cell>
          <cell r="AC147">
            <v>0</v>
          </cell>
          <cell r="AH147">
            <v>0</v>
          </cell>
          <cell r="AM147">
            <v>0</v>
          </cell>
          <cell r="AR147">
            <v>0</v>
          </cell>
        </row>
        <row r="148">
          <cell r="C148" t="str">
            <v>RHCE</v>
          </cell>
          <cell r="D148" t="str">
            <v>Haynes</v>
          </cell>
          <cell r="X148">
            <v>0</v>
          </cell>
          <cell r="AC148">
            <v>0</v>
          </cell>
          <cell r="AH148">
            <v>0</v>
          </cell>
          <cell r="AM148">
            <v>0</v>
          </cell>
          <cell r="AR148">
            <v>0</v>
          </cell>
        </row>
        <row r="149">
          <cell r="C149" t="str">
            <v>Alteon - ASC</v>
          </cell>
          <cell r="D149" t="str">
            <v>Hirshfield</v>
          </cell>
          <cell r="W149">
            <v>2795</v>
          </cell>
          <cell r="X149">
            <v>2795</v>
          </cell>
          <cell r="AC149">
            <v>0</v>
          </cell>
          <cell r="AH149">
            <v>0</v>
          </cell>
          <cell r="AM149">
            <v>0</v>
          </cell>
          <cell r="AR149">
            <v>0</v>
          </cell>
        </row>
        <row r="150">
          <cell r="C150" t="str">
            <v>Alteon - ASC</v>
          </cell>
          <cell r="D150" t="str">
            <v>Hirshfield</v>
          </cell>
          <cell r="W150">
            <v>2795</v>
          </cell>
          <cell r="X150">
            <v>2795</v>
          </cell>
          <cell r="AC150">
            <v>0</v>
          </cell>
          <cell r="AH150">
            <v>0</v>
          </cell>
          <cell r="AM150">
            <v>0</v>
          </cell>
          <cell r="AR150">
            <v>0</v>
          </cell>
        </row>
        <row r="151">
          <cell r="C151" t="str">
            <v>Sun - ESPM</v>
          </cell>
          <cell r="D151" t="str">
            <v>Greene</v>
          </cell>
          <cell r="W151">
            <v>2495</v>
          </cell>
          <cell r="X151">
            <v>2495</v>
          </cell>
          <cell r="AC151">
            <v>0</v>
          </cell>
          <cell r="AH151">
            <v>0</v>
          </cell>
          <cell r="AM151">
            <v>0</v>
          </cell>
          <cell r="AR151">
            <v>0</v>
          </cell>
        </row>
        <row r="152">
          <cell r="C152" t="str">
            <v>Sun SysAdm II</v>
          </cell>
          <cell r="D152" t="str">
            <v>Coleman</v>
          </cell>
          <cell r="W152">
            <v>2495</v>
          </cell>
          <cell r="X152">
            <v>2495</v>
          </cell>
          <cell r="AC152">
            <v>0</v>
          </cell>
          <cell r="AH152">
            <v>0</v>
          </cell>
          <cell r="AM152">
            <v>0</v>
          </cell>
          <cell r="AR152">
            <v>0</v>
          </cell>
        </row>
        <row r="153">
          <cell r="C153" t="str">
            <v>RHCE</v>
          </cell>
          <cell r="X153">
            <v>0</v>
          </cell>
          <cell r="Y153">
            <v>2498</v>
          </cell>
          <cell r="AC153">
            <v>2498</v>
          </cell>
          <cell r="AH153">
            <v>0</v>
          </cell>
          <cell r="AM153">
            <v>0</v>
          </cell>
          <cell r="AR153">
            <v>0</v>
          </cell>
        </row>
        <row r="154">
          <cell r="C154" t="str">
            <v>RHCE</v>
          </cell>
          <cell r="X154">
            <v>0</v>
          </cell>
          <cell r="Y154">
            <v>2498</v>
          </cell>
          <cell r="AC154">
            <v>2498</v>
          </cell>
          <cell r="AH154">
            <v>0</v>
          </cell>
          <cell r="AM154">
            <v>0</v>
          </cell>
          <cell r="AR154">
            <v>0</v>
          </cell>
        </row>
        <row r="155">
          <cell r="C155" t="str">
            <v>OPEN</v>
          </cell>
          <cell r="X155">
            <v>0</v>
          </cell>
          <cell r="Y155">
            <v>2500</v>
          </cell>
          <cell r="AC155">
            <v>2500</v>
          </cell>
          <cell r="AH155">
            <v>0</v>
          </cell>
          <cell r="AM155">
            <v>0</v>
          </cell>
          <cell r="AR155">
            <v>0</v>
          </cell>
        </row>
        <row r="156">
          <cell r="C156" t="str">
            <v>OPEN</v>
          </cell>
          <cell r="X156">
            <v>0</v>
          </cell>
          <cell r="Y156">
            <v>2500</v>
          </cell>
          <cell r="AC156">
            <v>2500</v>
          </cell>
          <cell r="AH156">
            <v>0</v>
          </cell>
          <cell r="AM156">
            <v>0</v>
          </cell>
          <cell r="AR156">
            <v>0</v>
          </cell>
        </row>
        <row r="157">
          <cell r="C157" t="str">
            <v>Number of Training</v>
          </cell>
          <cell r="T157">
            <v>0</v>
          </cell>
          <cell r="U157">
            <v>0</v>
          </cell>
          <cell r="V157">
            <v>0</v>
          </cell>
          <cell r="W157">
            <v>4</v>
          </cell>
          <cell r="X157">
            <v>4</v>
          </cell>
          <cell r="Y157">
            <v>4</v>
          </cell>
          <cell r="Z157">
            <v>5</v>
          </cell>
          <cell r="AA157">
            <v>6</v>
          </cell>
          <cell r="AB157">
            <v>6</v>
          </cell>
          <cell r="AC157">
            <v>21</v>
          </cell>
          <cell r="AD157">
            <v>6</v>
          </cell>
          <cell r="AE157">
            <v>6</v>
          </cell>
          <cell r="AF157">
            <v>6</v>
          </cell>
          <cell r="AG157">
            <v>6</v>
          </cell>
          <cell r="AH157">
            <v>24</v>
          </cell>
          <cell r="AI157">
            <v>6</v>
          </cell>
          <cell r="AJ157">
            <v>6</v>
          </cell>
          <cell r="AK157">
            <v>6</v>
          </cell>
          <cell r="AL157">
            <v>6</v>
          </cell>
          <cell r="AM157">
            <v>24</v>
          </cell>
          <cell r="AN157">
            <v>6</v>
          </cell>
          <cell r="AO157">
            <v>6</v>
          </cell>
          <cell r="AP157">
            <v>6</v>
          </cell>
          <cell r="AQ157">
            <v>6</v>
          </cell>
          <cell r="AR157">
            <v>24</v>
          </cell>
        </row>
        <row r="158">
          <cell r="A158" t="str">
            <v>Total Training</v>
          </cell>
          <cell r="T158">
            <v>0</v>
          </cell>
          <cell r="U158">
            <v>0</v>
          </cell>
          <cell r="V158">
            <v>0</v>
          </cell>
          <cell r="W158">
            <v>10580</v>
          </cell>
          <cell r="X158">
            <v>10580</v>
          </cell>
          <cell r="Y158">
            <v>9996</v>
          </cell>
          <cell r="Z158">
            <v>12500</v>
          </cell>
          <cell r="AA158">
            <v>15000</v>
          </cell>
          <cell r="AB158">
            <v>15000</v>
          </cell>
          <cell r="AC158">
            <v>9996</v>
          </cell>
          <cell r="AD158">
            <v>15000</v>
          </cell>
          <cell r="AE158">
            <v>15000</v>
          </cell>
          <cell r="AF158">
            <v>15000</v>
          </cell>
          <cell r="AG158">
            <v>15000</v>
          </cell>
          <cell r="AH158">
            <v>0</v>
          </cell>
          <cell r="AI158">
            <v>15000</v>
          </cell>
          <cell r="AJ158">
            <v>15000</v>
          </cell>
          <cell r="AK158">
            <v>15000</v>
          </cell>
          <cell r="AL158">
            <v>15000</v>
          </cell>
          <cell r="AM158">
            <v>0</v>
          </cell>
          <cell r="AN158">
            <v>15000</v>
          </cell>
          <cell r="AO158">
            <v>15000</v>
          </cell>
          <cell r="AP158">
            <v>15000</v>
          </cell>
          <cell r="AQ158">
            <v>15000</v>
          </cell>
          <cell r="AR158">
            <v>0</v>
          </cell>
        </row>
        <row r="160">
          <cell r="A160" t="str">
            <v>Professional Services</v>
          </cell>
        </row>
        <row r="161">
          <cell r="B161" t="str">
            <v>Professional Services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</row>
        <row r="162">
          <cell r="A162" t="str">
            <v>Total Professional Services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H162">
            <v>0</v>
          </cell>
          <cell r="AM162">
            <v>0</v>
          </cell>
          <cell r="AR162">
            <v>0</v>
          </cell>
        </row>
        <row r="164">
          <cell r="A164" t="str">
            <v>Marketing</v>
          </cell>
        </row>
        <row r="165">
          <cell r="B165" t="str">
            <v>Client Programs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</row>
        <row r="166">
          <cell r="B166" t="str">
            <v>Marketing Collateral (Brochures)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</row>
        <row r="167">
          <cell r="B167" t="str">
            <v>Print Adv. Media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</row>
        <row r="168">
          <cell r="B168" t="str">
            <v>Online Adv. Media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</row>
        <row r="169">
          <cell r="B169" t="str">
            <v>Print and Online Adv. Production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</row>
        <row r="170">
          <cell r="B170" t="str">
            <v>Conferences &amp; Tradeshows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</row>
        <row r="171">
          <cell r="B171" t="str">
            <v>Customer Gifts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</row>
        <row r="172">
          <cell r="B172" t="str">
            <v>Direct Mail (mail and email)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</row>
        <row r="173">
          <cell r="A173" t="str">
            <v>Marketing Total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</row>
        <row r="175">
          <cell r="A175" t="str">
            <v>Recruiting</v>
          </cell>
        </row>
        <row r="176">
          <cell r="B176" t="str">
            <v>Training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</row>
        <row r="177">
          <cell r="A177" t="str">
            <v>Total Recruiting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</row>
        <row r="179">
          <cell r="A179" t="str">
            <v>Equipment Expense</v>
          </cell>
        </row>
        <row r="180">
          <cell r="B180" t="str">
            <v>Equipment Expense</v>
          </cell>
          <cell r="T180">
            <v>0</v>
          </cell>
          <cell r="U180">
            <v>0</v>
          </cell>
          <cell r="V180">
            <v>0</v>
          </cell>
          <cell r="W180">
            <v>10000</v>
          </cell>
          <cell r="X180">
            <v>10000</v>
          </cell>
          <cell r="Y180">
            <v>10000</v>
          </cell>
          <cell r="Z180">
            <v>10000</v>
          </cell>
          <cell r="AA180">
            <v>10000</v>
          </cell>
          <cell r="AB180">
            <v>10000</v>
          </cell>
          <cell r="AC180">
            <v>40000</v>
          </cell>
          <cell r="AD180">
            <v>10000</v>
          </cell>
          <cell r="AE180">
            <v>10000</v>
          </cell>
          <cell r="AF180">
            <v>10000</v>
          </cell>
          <cell r="AG180">
            <v>10000</v>
          </cell>
          <cell r="AH180">
            <v>40000</v>
          </cell>
          <cell r="AI180">
            <v>10000</v>
          </cell>
          <cell r="AJ180">
            <v>10000</v>
          </cell>
          <cell r="AK180">
            <v>10000</v>
          </cell>
          <cell r="AL180">
            <v>10000</v>
          </cell>
          <cell r="AM180">
            <v>40000</v>
          </cell>
          <cell r="AN180">
            <v>10000</v>
          </cell>
          <cell r="AO180">
            <v>10000</v>
          </cell>
          <cell r="AP180">
            <v>10000</v>
          </cell>
          <cell r="AQ180">
            <v>10000</v>
          </cell>
          <cell r="AR180">
            <v>40000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10000</v>
          </cell>
          <cell r="X181">
            <v>10000</v>
          </cell>
          <cell r="Y181">
            <v>10000</v>
          </cell>
          <cell r="Z181">
            <v>10000</v>
          </cell>
          <cell r="AA181">
            <v>10000</v>
          </cell>
          <cell r="AB181">
            <v>10000</v>
          </cell>
          <cell r="AC181">
            <v>40000</v>
          </cell>
          <cell r="AD181">
            <v>10000</v>
          </cell>
          <cell r="AE181">
            <v>10000</v>
          </cell>
          <cell r="AF181">
            <v>10000</v>
          </cell>
          <cell r="AG181">
            <v>10000</v>
          </cell>
          <cell r="AH181">
            <v>40000</v>
          </cell>
          <cell r="AI181">
            <v>10000</v>
          </cell>
          <cell r="AJ181">
            <v>10000</v>
          </cell>
          <cell r="AK181">
            <v>10000</v>
          </cell>
          <cell r="AL181">
            <v>10000</v>
          </cell>
          <cell r="AM181">
            <v>40000</v>
          </cell>
          <cell r="AN181">
            <v>10000</v>
          </cell>
          <cell r="AO181">
            <v>10000</v>
          </cell>
          <cell r="AP181">
            <v>10000</v>
          </cell>
          <cell r="AQ181">
            <v>10000</v>
          </cell>
          <cell r="AR181">
            <v>40000</v>
          </cell>
        </row>
        <row r="183">
          <cell r="A183" t="str">
            <v>Software</v>
          </cell>
        </row>
        <row r="184">
          <cell r="B184" t="str">
            <v>Remedy License ($1,600 per new hire)</v>
          </cell>
          <cell r="T184">
            <v>0</v>
          </cell>
          <cell r="U184">
            <v>0</v>
          </cell>
          <cell r="W184">
            <v>4800</v>
          </cell>
          <cell r="X184">
            <v>4800</v>
          </cell>
          <cell r="Y184">
            <v>1600</v>
          </cell>
          <cell r="Z184">
            <v>1600</v>
          </cell>
          <cell r="AA184">
            <v>3200</v>
          </cell>
          <cell r="AB184">
            <v>1600</v>
          </cell>
          <cell r="AC184">
            <v>8000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1560.0000000000023</v>
          </cell>
          <cell r="AJ184">
            <v>1560.0000000000023</v>
          </cell>
          <cell r="AK184">
            <v>1560.0000000000023</v>
          </cell>
          <cell r="AL184">
            <v>1560.0000000000023</v>
          </cell>
          <cell r="AM184">
            <v>6240.0000000000091</v>
          </cell>
          <cell r="AN184">
            <v>1560.0000000000023</v>
          </cell>
          <cell r="AO184">
            <v>1560.0000000000023</v>
          </cell>
          <cell r="AP184">
            <v>1560.0000000000023</v>
          </cell>
          <cell r="AQ184">
            <v>1560.0000000000023</v>
          </cell>
          <cell r="AR184">
            <v>6240.0000000000091</v>
          </cell>
        </row>
        <row r="185">
          <cell r="B185" t="str">
            <v>SecureCRT license ($100 per eng/specialist hire)</v>
          </cell>
          <cell r="T185">
            <v>0</v>
          </cell>
          <cell r="U185">
            <v>0</v>
          </cell>
          <cell r="V185">
            <v>0</v>
          </cell>
          <cell r="W185">
            <v>101</v>
          </cell>
          <cell r="X185">
            <v>101</v>
          </cell>
          <cell r="Y185">
            <v>0</v>
          </cell>
          <cell r="Z185">
            <v>0</v>
          </cell>
          <cell r="AA185">
            <v>101</v>
          </cell>
          <cell r="AB185">
            <v>0</v>
          </cell>
          <cell r="AC185">
            <v>101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98.475000000000136</v>
          </cell>
          <cell r="AJ185">
            <v>98.475000000000136</v>
          </cell>
          <cell r="AK185">
            <v>98.475000000000136</v>
          </cell>
          <cell r="AL185">
            <v>98.475000000000136</v>
          </cell>
          <cell r="AM185">
            <v>393.90000000000055</v>
          </cell>
          <cell r="AN185">
            <v>98.475000000000136</v>
          </cell>
          <cell r="AO185">
            <v>98.475000000000136</v>
          </cell>
          <cell r="AP185">
            <v>98.475000000000136</v>
          </cell>
          <cell r="AQ185">
            <v>98.475000000000136</v>
          </cell>
          <cell r="AR185">
            <v>393.90000000000055</v>
          </cell>
        </row>
        <row r="186">
          <cell r="B186" t="str">
            <v>UltraEdit 32 License ($30 per eng/spec hire)</v>
          </cell>
          <cell r="T186">
            <v>0</v>
          </cell>
          <cell r="U186">
            <v>0</v>
          </cell>
          <cell r="V186">
            <v>0</v>
          </cell>
          <cell r="W186">
            <v>30</v>
          </cell>
          <cell r="X186">
            <v>30</v>
          </cell>
          <cell r="Y186">
            <v>0</v>
          </cell>
          <cell r="Z186">
            <v>0</v>
          </cell>
          <cell r="AA186">
            <v>30</v>
          </cell>
          <cell r="AB186">
            <v>0</v>
          </cell>
          <cell r="AC186">
            <v>30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29.250000000000043</v>
          </cell>
          <cell r="AJ186">
            <v>29.250000000000043</v>
          </cell>
          <cell r="AK186">
            <v>29.250000000000043</v>
          </cell>
          <cell r="AL186">
            <v>29.250000000000043</v>
          </cell>
          <cell r="AM186">
            <v>117.00000000000017</v>
          </cell>
          <cell r="AN186">
            <v>29.250000000000043</v>
          </cell>
          <cell r="AO186">
            <v>29.250000000000043</v>
          </cell>
          <cell r="AP186">
            <v>29.250000000000043</v>
          </cell>
          <cell r="AQ186">
            <v>29.250000000000043</v>
          </cell>
          <cell r="AR186">
            <v>117.00000000000017</v>
          </cell>
        </row>
        <row r="187">
          <cell r="B187" t="str">
            <v>Other Software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</row>
        <row r="188">
          <cell r="A188" t="str">
            <v xml:space="preserve">Total Software </v>
          </cell>
          <cell r="T188">
            <v>0</v>
          </cell>
          <cell r="U188">
            <v>0</v>
          </cell>
          <cell r="V188">
            <v>0</v>
          </cell>
          <cell r="W188">
            <v>4931</v>
          </cell>
          <cell r="X188">
            <v>4931</v>
          </cell>
          <cell r="Y188">
            <v>1600</v>
          </cell>
          <cell r="Z188">
            <v>1600</v>
          </cell>
          <cell r="AA188">
            <v>3331</v>
          </cell>
          <cell r="AB188">
            <v>1600</v>
          </cell>
          <cell r="AC188">
            <v>8131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1687.7250000000024</v>
          </cell>
          <cell r="AJ188">
            <v>1687.7250000000024</v>
          </cell>
          <cell r="AK188">
            <v>1687.7250000000024</v>
          </cell>
          <cell r="AL188">
            <v>1687.7250000000024</v>
          </cell>
          <cell r="AM188">
            <v>6750.9000000000096</v>
          </cell>
          <cell r="AN188">
            <v>1687.7250000000024</v>
          </cell>
          <cell r="AO188">
            <v>1687.7250000000024</v>
          </cell>
          <cell r="AP188">
            <v>1687.7250000000024</v>
          </cell>
          <cell r="AQ188">
            <v>1687.7250000000024</v>
          </cell>
          <cell r="AR188">
            <v>6750.9000000000096</v>
          </cell>
        </row>
        <row r="190">
          <cell r="A190" t="str">
            <v>Communications - Cell Phone, Pager, PDA, Blackberry</v>
          </cell>
        </row>
        <row r="191">
          <cell r="B191" t="str">
            <v>Cell Phone #</v>
          </cell>
          <cell r="T191">
            <v>0</v>
          </cell>
          <cell r="U191">
            <v>0</v>
          </cell>
          <cell r="V191">
            <v>0</v>
          </cell>
          <cell r="W191">
            <v>12</v>
          </cell>
          <cell r="X191">
            <v>12</v>
          </cell>
          <cell r="Y191">
            <v>13</v>
          </cell>
          <cell r="Z191">
            <v>13</v>
          </cell>
          <cell r="AA191">
            <v>15</v>
          </cell>
          <cell r="AB191">
            <v>15</v>
          </cell>
          <cell r="AC191">
            <v>15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</row>
        <row r="192">
          <cell r="B192" t="str">
            <v>Pager #</v>
          </cell>
          <cell r="T192">
            <v>0</v>
          </cell>
          <cell r="U192">
            <v>0</v>
          </cell>
          <cell r="V192">
            <v>0</v>
          </cell>
          <cell r="W192">
            <v>11</v>
          </cell>
          <cell r="X192">
            <v>11</v>
          </cell>
          <cell r="Y192">
            <v>12</v>
          </cell>
          <cell r="Z192">
            <v>12</v>
          </cell>
          <cell r="AA192">
            <v>14</v>
          </cell>
          <cell r="AB192">
            <v>14</v>
          </cell>
          <cell r="AC192">
            <v>14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</row>
        <row r="193">
          <cell r="B193" t="str">
            <v>Blackberry #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</row>
        <row r="194">
          <cell r="B194" t="str">
            <v>Cell Phone Cost</v>
          </cell>
          <cell r="D194">
            <v>180</v>
          </cell>
          <cell r="T194">
            <v>0</v>
          </cell>
          <cell r="U194">
            <v>0</v>
          </cell>
          <cell r="V194">
            <v>0</v>
          </cell>
          <cell r="W194">
            <v>2160</v>
          </cell>
          <cell r="X194">
            <v>2160</v>
          </cell>
          <cell r="Y194">
            <v>2340</v>
          </cell>
          <cell r="Z194">
            <v>2340</v>
          </cell>
          <cell r="AA194">
            <v>2700</v>
          </cell>
          <cell r="AB194">
            <v>2700</v>
          </cell>
          <cell r="AC194">
            <v>10080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</row>
        <row r="195">
          <cell r="B195" t="str">
            <v>Pager Cost</v>
          </cell>
          <cell r="D195">
            <v>120</v>
          </cell>
          <cell r="T195">
            <v>0</v>
          </cell>
          <cell r="U195">
            <v>0</v>
          </cell>
          <cell r="V195">
            <v>0</v>
          </cell>
          <cell r="W195">
            <v>1320</v>
          </cell>
          <cell r="X195">
            <v>1320</v>
          </cell>
          <cell r="Y195">
            <v>1440</v>
          </cell>
          <cell r="Z195">
            <v>1440</v>
          </cell>
          <cell r="AA195">
            <v>1680</v>
          </cell>
          <cell r="AB195">
            <v>1680</v>
          </cell>
          <cell r="AC195">
            <v>6240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</row>
        <row r="196">
          <cell r="B196" t="str">
            <v>Blackberry Cost</v>
          </cell>
          <cell r="D196">
            <v>100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</row>
        <row r="197">
          <cell r="A197" t="str">
            <v>Total Communications - Cell Phone, Pager, PDA, Blackberry</v>
          </cell>
          <cell r="T197">
            <v>0</v>
          </cell>
          <cell r="U197">
            <v>0</v>
          </cell>
          <cell r="V197">
            <v>0</v>
          </cell>
          <cell r="W197">
            <v>3480</v>
          </cell>
          <cell r="X197">
            <v>3480</v>
          </cell>
          <cell r="Y197">
            <v>3780</v>
          </cell>
          <cell r="Z197">
            <v>3780</v>
          </cell>
          <cell r="AA197">
            <v>4380</v>
          </cell>
          <cell r="AB197">
            <v>4380</v>
          </cell>
          <cell r="AC197">
            <v>16320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</row>
        <row r="199">
          <cell r="A199" t="str">
            <v>Communications - Phone, Internet Connectivity</v>
          </cell>
        </row>
        <row r="200">
          <cell r="B200" t="str">
            <v>Phone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</row>
        <row r="201">
          <cell r="B201" t="str">
            <v>Internet Connectivity #</v>
          </cell>
          <cell r="V201">
            <v>0</v>
          </cell>
          <cell r="W201">
            <v>6</v>
          </cell>
          <cell r="X201">
            <v>6</v>
          </cell>
          <cell r="Y201">
            <v>6</v>
          </cell>
          <cell r="Z201">
            <v>6</v>
          </cell>
          <cell r="AA201">
            <v>6</v>
          </cell>
          <cell r="AB201">
            <v>6</v>
          </cell>
          <cell r="AC201">
            <v>6</v>
          </cell>
          <cell r="AD201">
            <v>6</v>
          </cell>
          <cell r="AE201">
            <v>6</v>
          </cell>
          <cell r="AF201">
            <v>6</v>
          </cell>
          <cell r="AG201">
            <v>6</v>
          </cell>
          <cell r="AH201">
            <v>6</v>
          </cell>
          <cell r="AI201">
            <v>6</v>
          </cell>
          <cell r="AJ201">
            <v>6</v>
          </cell>
          <cell r="AK201">
            <v>6</v>
          </cell>
          <cell r="AL201">
            <v>6</v>
          </cell>
          <cell r="AM201">
            <v>6</v>
          </cell>
          <cell r="AN201">
            <v>6</v>
          </cell>
          <cell r="AO201">
            <v>6</v>
          </cell>
          <cell r="AP201">
            <v>6</v>
          </cell>
          <cell r="AQ201">
            <v>6</v>
          </cell>
          <cell r="AR201">
            <v>6</v>
          </cell>
        </row>
        <row r="202">
          <cell r="B202" t="str">
            <v>Internet Connectivity</v>
          </cell>
          <cell r="D202">
            <v>70</v>
          </cell>
          <cell r="T202">
            <v>0</v>
          </cell>
          <cell r="U202">
            <v>0</v>
          </cell>
          <cell r="V202">
            <v>0</v>
          </cell>
          <cell r="W202">
            <v>420</v>
          </cell>
          <cell r="X202">
            <v>420</v>
          </cell>
          <cell r="Y202">
            <v>420</v>
          </cell>
          <cell r="Z202">
            <v>420</v>
          </cell>
          <cell r="AA202">
            <v>420</v>
          </cell>
          <cell r="AB202">
            <v>420</v>
          </cell>
          <cell r="AC202">
            <v>1680</v>
          </cell>
          <cell r="AD202">
            <v>420</v>
          </cell>
          <cell r="AE202">
            <v>420</v>
          </cell>
          <cell r="AF202">
            <v>420</v>
          </cell>
          <cell r="AG202">
            <v>420</v>
          </cell>
          <cell r="AH202">
            <v>1680</v>
          </cell>
          <cell r="AI202">
            <v>420</v>
          </cell>
          <cell r="AJ202">
            <v>420</v>
          </cell>
          <cell r="AK202">
            <v>420</v>
          </cell>
          <cell r="AL202">
            <v>420</v>
          </cell>
          <cell r="AM202">
            <v>1680</v>
          </cell>
          <cell r="AN202">
            <v>420</v>
          </cell>
          <cell r="AO202">
            <v>420</v>
          </cell>
          <cell r="AP202">
            <v>420</v>
          </cell>
          <cell r="AQ202">
            <v>420</v>
          </cell>
          <cell r="AR202">
            <v>1680</v>
          </cell>
        </row>
        <row r="203">
          <cell r="A203" t="str">
            <v>Total Communications - Phone, Internet Connectivity</v>
          </cell>
          <cell r="T203">
            <v>0</v>
          </cell>
          <cell r="U203">
            <v>0</v>
          </cell>
          <cell r="V203">
            <v>0</v>
          </cell>
          <cell r="W203">
            <v>420</v>
          </cell>
          <cell r="X203">
            <v>420</v>
          </cell>
          <cell r="Y203">
            <v>420</v>
          </cell>
          <cell r="Z203">
            <v>420</v>
          </cell>
          <cell r="AA203">
            <v>420</v>
          </cell>
          <cell r="AB203">
            <v>420</v>
          </cell>
          <cell r="AC203">
            <v>1680</v>
          </cell>
          <cell r="AD203">
            <v>420</v>
          </cell>
          <cell r="AE203">
            <v>420</v>
          </cell>
          <cell r="AF203">
            <v>420</v>
          </cell>
          <cell r="AG203">
            <v>420</v>
          </cell>
          <cell r="AH203">
            <v>1680</v>
          </cell>
          <cell r="AI203">
            <v>420</v>
          </cell>
          <cell r="AJ203">
            <v>420</v>
          </cell>
          <cell r="AK203">
            <v>420</v>
          </cell>
          <cell r="AL203">
            <v>420</v>
          </cell>
          <cell r="AM203">
            <v>1680</v>
          </cell>
          <cell r="AN203">
            <v>420</v>
          </cell>
          <cell r="AO203">
            <v>420</v>
          </cell>
          <cell r="AP203">
            <v>420</v>
          </cell>
          <cell r="AQ203">
            <v>420</v>
          </cell>
          <cell r="AR203">
            <v>1680</v>
          </cell>
        </row>
        <row r="205">
          <cell r="A205" t="str">
            <v>Office Expenses - Insurance</v>
          </cell>
        </row>
        <row r="206">
          <cell r="B206" t="str">
            <v>Insurance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</row>
        <row r="207">
          <cell r="A207" t="str">
            <v>Total Office Expenses - Insurance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</row>
        <row r="209">
          <cell r="A209" t="str">
            <v>Office Expenses - Rent</v>
          </cell>
        </row>
        <row r="210">
          <cell r="B210" t="str">
            <v>Rent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211" t="str">
            <v>Total Office Expenses - Rent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H211">
            <v>0</v>
          </cell>
          <cell r="AM211">
            <v>0</v>
          </cell>
          <cell r="AR211">
            <v>0</v>
          </cell>
        </row>
        <row r="213">
          <cell r="A213" t="str">
            <v>Office Expenses - Supplies</v>
          </cell>
        </row>
        <row r="214">
          <cell r="B214" t="str">
            <v>Supplies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A215" t="str">
            <v>Total Office Expenses - Supplies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H215">
            <v>0</v>
          </cell>
          <cell r="AM215">
            <v>0</v>
          </cell>
          <cell r="AR215">
            <v>0</v>
          </cell>
        </row>
        <row r="217">
          <cell r="A217" t="str">
            <v>Office Expenses - Other</v>
          </cell>
        </row>
        <row r="218">
          <cell r="B218" t="str">
            <v>Number of Books</v>
          </cell>
          <cell r="V218">
            <v>0</v>
          </cell>
          <cell r="W218">
            <v>24</v>
          </cell>
          <cell r="X218">
            <v>24</v>
          </cell>
          <cell r="Y218">
            <v>28</v>
          </cell>
          <cell r="Z218">
            <v>30</v>
          </cell>
          <cell r="AA218">
            <v>34</v>
          </cell>
          <cell r="AB218">
            <v>34</v>
          </cell>
          <cell r="AC218">
            <v>34</v>
          </cell>
          <cell r="AH218">
            <v>0</v>
          </cell>
          <cell r="AM218">
            <v>0</v>
          </cell>
          <cell r="AR218">
            <v>0</v>
          </cell>
        </row>
        <row r="219">
          <cell r="B219" t="str">
            <v>Cost of Books</v>
          </cell>
          <cell r="V219">
            <v>30</v>
          </cell>
          <cell r="W219">
            <v>30</v>
          </cell>
          <cell r="X219">
            <v>30</v>
          </cell>
          <cell r="Y219">
            <v>30</v>
          </cell>
          <cell r="Z219">
            <v>30</v>
          </cell>
          <cell r="AA219">
            <v>30</v>
          </cell>
          <cell r="AB219">
            <v>30</v>
          </cell>
          <cell r="AC219">
            <v>30</v>
          </cell>
          <cell r="AH219">
            <v>0</v>
          </cell>
          <cell r="AM219">
            <v>0</v>
          </cell>
          <cell r="AR219">
            <v>0</v>
          </cell>
        </row>
        <row r="220">
          <cell r="B220" t="str">
            <v>Total Books</v>
          </cell>
          <cell r="V220">
            <v>0</v>
          </cell>
          <cell r="W220">
            <v>720</v>
          </cell>
          <cell r="X220">
            <v>720</v>
          </cell>
          <cell r="Y220">
            <v>840</v>
          </cell>
          <cell r="Z220">
            <v>900</v>
          </cell>
          <cell r="AA220">
            <v>1020</v>
          </cell>
          <cell r="AB220">
            <v>1020</v>
          </cell>
          <cell r="AC220">
            <v>3780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</row>
        <row r="221">
          <cell r="A221" t="str">
            <v>Total Office Expenses - Other</v>
          </cell>
          <cell r="V221">
            <v>0</v>
          </cell>
          <cell r="W221">
            <v>720</v>
          </cell>
          <cell r="X221">
            <v>720</v>
          </cell>
          <cell r="Y221">
            <v>840</v>
          </cell>
          <cell r="Z221">
            <v>900</v>
          </cell>
          <cell r="AA221">
            <v>1020</v>
          </cell>
          <cell r="AB221">
            <v>1020</v>
          </cell>
          <cell r="AC221">
            <v>3780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</row>
        <row r="223">
          <cell r="A223" t="str">
            <v>Other Expenses</v>
          </cell>
        </row>
        <row r="225">
          <cell r="A225" t="str">
            <v>Total Other Expenses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</row>
        <row r="227">
          <cell r="A227" t="str">
            <v>Commissions</v>
          </cell>
        </row>
        <row r="228">
          <cell r="B228" t="str">
            <v>3rd Party Software and Hardware</v>
          </cell>
          <cell r="Y228">
            <v>271512</v>
          </cell>
          <cell r="Z228">
            <v>642391</v>
          </cell>
          <cell r="AA228">
            <v>1099933</v>
          </cell>
          <cell r="AB228">
            <v>264500</v>
          </cell>
          <cell r="AC228">
            <v>2278336</v>
          </cell>
          <cell r="AD228">
            <v>312239</v>
          </cell>
          <cell r="AE228">
            <v>738750</v>
          </cell>
          <cell r="AF228">
            <v>1264923</v>
          </cell>
          <cell r="AG228">
            <v>304175</v>
          </cell>
          <cell r="AH228">
            <v>2620087</v>
          </cell>
          <cell r="AI228">
            <v>359074</v>
          </cell>
          <cell r="AJ228">
            <v>849562</v>
          </cell>
          <cell r="AK228">
            <v>1454661</v>
          </cell>
          <cell r="AL228">
            <v>349801</v>
          </cell>
          <cell r="AM228">
            <v>3013098</v>
          </cell>
          <cell r="AN228">
            <v>412935</v>
          </cell>
          <cell r="AO228">
            <v>976996</v>
          </cell>
          <cell r="AP228">
            <v>1672860</v>
          </cell>
          <cell r="AQ228">
            <v>402271</v>
          </cell>
          <cell r="AR228">
            <v>3465062</v>
          </cell>
        </row>
        <row r="229">
          <cell r="B229" t="str">
            <v>COGS</v>
          </cell>
          <cell r="Y229">
            <v>217209.4</v>
          </cell>
          <cell r="Z229">
            <v>513913</v>
          </cell>
          <cell r="AA229">
            <v>879946.8</v>
          </cell>
          <cell r="AB229">
            <v>211600</v>
          </cell>
          <cell r="AC229">
            <v>1822669.2000000002</v>
          </cell>
          <cell r="AD229">
            <v>249790.8</v>
          </cell>
          <cell r="AE229">
            <v>591000</v>
          </cell>
          <cell r="AF229">
            <v>1011938.8</v>
          </cell>
          <cell r="AG229">
            <v>243340</v>
          </cell>
          <cell r="AH229">
            <v>2096069.6</v>
          </cell>
          <cell r="AI229">
            <v>287259.59999999998</v>
          </cell>
          <cell r="AJ229">
            <v>679649.8</v>
          </cell>
          <cell r="AK229">
            <v>1163728.6000000001</v>
          </cell>
          <cell r="AL229">
            <v>279840.80000000005</v>
          </cell>
          <cell r="AM229">
            <v>2410478.7999999998</v>
          </cell>
          <cell r="AN229">
            <v>330348</v>
          </cell>
          <cell r="AO229">
            <v>781596.4</v>
          </cell>
          <cell r="AP229">
            <v>1338287.8</v>
          </cell>
          <cell r="AQ229">
            <v>321817</v>
          </cell>
          <cell r="AR229">
            <v>2772049.2</v>
          </cell>
        </row>
        <row r="230">
          <cell r="B230" t="str">
            <v>Gross Margin</v>
          </cell>
          <cell r="Y230">
            <v>54302.600000000006</v>
          </cell>
          <cell r="Z230">
            <v>128478</v>
          </cell>
          <cell r="AA230">
            <v>219986.19999999995</v>
          </cell>
          <cell r="AB230">
            <v>52900</v>
          </cell>
          <cell r="AC230">
            <v>455666.79999999993</v>
          </cell>
          <cell r="AD230">
            <v>62448.200000000012</v>
          </cell>
          <cell r="AE230">
            <v>147750</v>
          </cell>
          <cell r="AF230">
            <v>252984.19999999995</v>
          </cell>
          <cell r="AG230">
            <v>60835</v>
          </cell>
          <cell r="AH230">
            <v>524017.39999999997</v>
          </cell>
          <cell r="AI230">
            <v>71814.400000000023</v>
          </cell>
          <cell r="AJ230">
            <v>169912.19999999995</v>
          </cell>
          <cell r="AK230">
            <v>290932.39999999991</v>
          </cell>
          <cell r="AL230">
            <v>69960.199999999953</v>
          </cell>
          <cell r="AM230">
            <v>602619.19999999984</v>
          </cell>
          <cell r="AN230">
            <v>82587</v>
          </cell>
          <cell r="AO230">
            <v>195399.59999999998</v>
          </cell>
          <cell r="AP230">
            <v>334572.19999999995</v>
          </cell>
          <cell r="AQ230">
            <v>80454</v>
          </cell>
          <cell r="AR230">
            <v>693012.79999999993</v>
          </cell>
        </row>
        <row r="231">
          <cell r="B231" t="str">
            <v>Less: Sales Commissions</v>
          </cell>
          <cell r="Y231">
            <v>13575.6</v>
          </cell>
          <cell r="Z231">
            <v>32119.550000000003</v>
          </cell>
          <cell r="AA231">
            <v>54996.65</v>
          </cell>
          <cell r="AB231">
            <v>13225</v>
          </cell>
          <cell r="AC231">
            <v>113916.8</v>
          </cell>
          <cell r="AD231">
            <v>15611.95</v>
          </cell>
          <cell r="AE231">
            <v>36937.5</v>
          </cell>
          <cell r="AF231">
            <v>63246.15</v>
          </cell>
          <cell r="AG231">
            <v>15208.75</v>
          </cell>
          <cell r="AH231">
            <v>131004.35</v>
          </cell>
          <cell r="AI231">
            <v>17953.7</v>
          </cell>
          <cell r="AJ231">
            <v>42478.100000000006</v>
          </cell>
          <cell r="AK231">
            <v>72733.05</v>
          </cell>
          <cell r="AL231">
            <v>17490.05</v>
          </cell>
          <cell r="AM231">
            <v>150654.9</v>
          </cell>
          <cell r="AN231">
            <v>20646.75</v>
          </cell>
          <cell r="AO231">
            <v>48849.8</v>
          </cell>
          <cell r="AP231">
            <v>83643</v>
          </cell>
          <cell r="AQ231">
            <v>20113.550000000003</v>
          </cell>
          <cell r="AR231">
            <v>173253.09999999998</v>
          </cell>
        </row>
        <row r="232">
          <cell r="B232" t="str">
            <v>Commissionable amount</v>
          </cell>
          <cell r="Y232">
            <v>40727.000000000007</v>
          </cell>
          <cell r="Z232">
            <v>96358.45</v>
          </cell>
          <cell r="AA232">
            <v>164989.54999999996</v>
          </cell>
          <cell r="AB232">
            <v>39675</v>
          </cell>
          <cell r="AC232">
            <v>341750</v>
          </cell>
          <cell r="AD232">
            <v>46836.250000000015</v>
          </cell>
          <cell r="AE232">
            <v>110812.5</v>
          </cell>
          <cell r="AF232">
            <v>189738.04999999996</v>
          </cell>
          <cell r="AG232">
            <v>45626.25</v>
          </cell>
          <cell r="AH232">
            <v>393013.04999999993</v>
          </cell>
          <cell r="AI232">
            <v>53860.700000000026</v>
          </cell>
          <cell r="AJ232">
            <v>127434.09999999995</v>
          </cell>
          <cell r="AK232">
            <v>218199.34999999992</v>
          </cell>
          <cell r="AL232">
            <v>52470.149999999951</v>
          </cell>
          <cell r="AM232">
            <v>451964.29999999987</v>
          </cell>
          <cell r="AN232">
            <v>61940.25</v>
          </cell>
          <cell r="AO232">
            <v>146549.79999999999</v>
          </cell>
          <cell r="AP232">
            <v>250929.19999999995</v>
          </cell>
          <cell r="AQ232">
            <v>60340.45</v>
          </cell>
          <cell r="AR232">
            <v>519759.69999999995</v>
          </cell>
        </row>
        <row r="233">
          <cell r="B233" t="str">
            <v>Commission at 6%</v>
          </cell>
          <cell r="Y233">
            <v>0.06</v>
          </cell>
          <cell r="Z233">
            <v>0.06</v>
          </cell>
          <cell r="AA233">
            <v>0.06</v>
          </cell>
          <cell r="AB233">
            <v>0.06</v>
          </cell>
          <cell r="AC233">
            <v>0.06</v>
          </cell>
          <cell r="AD233">
            <v>0.06</v>
          </cell>
          <cell r="AE233">
            <v>0.06</v>
          </cell>
          <cell r="AF233">
            <v>0.06</v>
          </cell>
          <cell r="AG233">
            <v>0.06</v>
          </cell>
          <cell r="AH233">
            <v>6.0000000000000012E-2</v>
          </cell>
          <cell r="AI233">
            <v>0.06</v>
          </cell>
          <cell r="AJ233">
            <v>0.06</v>
          </cell>
          <cell r="AK233">
            <v>0.06</v>
          </cell>
          <cell r="AL233">
            <v>0.06</v>
          </cell>
          <cell r="AM233">
            <v>5.9999999999999984E-2</v>
          </cell>
          <cell r="AN233">
            <v>0.06</v>
          </cell>
          <cell r="AO233">
            <v>0.06</v>
          </cell>
          <cell r="AP233">
            <v>0.06</v>
          </cell>
          <cell r="AQ233">
            <v>0.06</v>
          </cell>
          <cell r="AR233">
            <v>0.06</v>
          </cell>
        </row>
        <row r="234">
          <cell r="B234" t="str">
            <v>Commission amount</v>
          </cell>
          <cell r="Y234">
            <v>2443.6200000000003</v>
          </cell>
          <cell r="Z234">
            <v>5781.5069999999996</v>
          </cell>
          <cell r="AA234">
            <v>9899.3729999999978</v>
          </cell>
          <cell r="AB234">
            <v>2380.5</v>
          </cell>
          <cell r="AC234">
            <v>20505</v>
          </cell>
          <cell r="AD234">
            <v>2810.1750000000006</v>
          </cell>
          <cell r="AE234">
            <v>6648.75</v>
          </cell>
          <cell r="AF234">
            <v>11384.282999999998</v>
          </cell>
          <cell r="AG234">
            <v>2737.5749999999998</v>
          </cell>
          <cell r="AH234">
            <v>23580.782999999999</v>
          </cell>
          <cell r="AI234">
            <v>3231.6420000000016</v>
          </cell>
          <cell r="AJ234">
            <v>7646.0459999999966</v>
          </cell>
          <cell r="AK234">
            <v>13091.960999999994</v>
          </cell>
          <cell r="AL234">
            <v>3148.2089999999971</v>
          </cell>
          <cell r="AM234">
            <v>27117.857999999986</v>
          </cell>
          <cell r="AN234">
            <v>3716.415</v>
          </cell>
          <cell r="AO234">
            <v>8792.9879999999994</v>
          </cell>
          <cell r="AP234">
            <v>15055.751999999997</v>
          </cell>
          <cell r="AQ234">
            <v>3620.4269999999997</v>
          </cell>
          <cell r="AR234">
            <v>31185.581999999995</v>
          </cell>
        </row>
        <row r="239">
          <cell r="A239" t="str">
            <v>Depreciation &amp; Amortization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</row>
        <row r="241">
          <cell r="A241" t="str">
            <v>Total Office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</row>
        <row r="244">
          <cell r="A244" t="str">
            <v>CAPITAL EXPENSES</v>
          </cell>
        </row>
        <row r="246">
          <cell r="A246" t="str">
            <v>Capital Expenses - Furniture</v>
          </cell>
        </row>
        <row r="247">
          <cell r="B247" t="str">
            <v>Furniture</v>
          </cell>
          <cell r="D247">
            <v>500</v>
          </cell>
          <cell r="T247">
            <v>0</v>
          </cell>
          <cell r="U247">
            <v>0</v>
          </cell>
          <cell r="W247">
            <v>1500</v>
          </cell>
          <cell r="X247">
            <v>1500</v>
          </cell>
          <cell r="Y247">
            <v>500</v>
          </cell>
          <cell r="Z247">
            <v>500</v>
          </cell>
          <cell r="AA247">
            <v>1000</v>
          </cell>
          <cell r="AB247">
            <v>500</v>
          </cell>
          <cell r="AC247">
            <v>2500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487.50000000000068</v>
          </cell>
          <cell r="AJ247">
            <v>487.50000000000068</v>
          </cell>
          <cell r="AK247">
            <v>487.50000000000068</v>
          </cell>
          <cell r="AL247">
            <v>487.50000000000068</v>
          </cell>
          <cell r="AM247">
            <v>1950.0000000000027</v>
          </cell>
          <cell r="AN247">
            <v>487.50000000000068</v>
          </cell>
          <cell r="AO247">
            <v>487.50000000000068</v>
          </cell>
          <cell r="AP247">
            <v>487.50000000000068</v>
          </cell>
          <cell r="AQ247">
            <v>487.50000000000068</v>
          </cell>
          <cell r="AR247">
            <v>1950.0000000000027</v>
          </cell>
        </row>
        <row r="248">
          <cell r="A248" t="str">
            <v>Total Capital Expenses - Furniture</v>
          </cell>
          <cell r="T248">
            <v>0</v>
          </cell>
          <cell r="U248">
            <v>0</v>
          </cell>
          <cell r="V248">
            <v>0</v>
          </cell>
          <cell r="W248">
            <v>1500</v>
          </cell>
          <cell r="X248">
            <v>1500</v>
          </cell>
          <cell r="Y248">
            <v>500</v>
          </cell>
          <cell r="Z248">
            <v>500</v>
          </cell>
          <cell r="AA248">
            <v>1000</v>
          </cell>
          <cell r="AB248">
            <v>500</v>
          </cell>
          <cell r="AC248">
            <v>2500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487.50000000000068</v>
          </cell>
          <cell r="AJ248">
            <v>487.50000000000068</v>
          </cell>
          <cell r="AK248">
            <v>487.50000000000068</v>
          </cell>
          <cell r="AL248">
            <v>487.50000000000068</v>
          </cell>
          <cell r="AM248">
            <v>1950.0000000000027</v>
          </cell>
          <cell r="AN248">
            <v>487.50000000000068</v>
          </cell>
          <cell r="AO248">
            <v>487.50000000000068</v>
          </cell>
          <cell r="AP248">
            <v>487.50000000000068</v>
          </cell>
          <cell r="AQ248">
            <v>487.50000000000068</v>
          </cell>
          <cell r="AR248">
            <v>1950.0000000000027</v>
          </cell>
        </row>
        <row r="250">
          <cell r="A250" t="str">
            <v>Capital Expenses - Hardware</v>
          </cell>
        </row>
        <row r="251">
          <cell r="B251" t="str">
            <v>Hardware</v>
          </cell>
          <cell r="D251">
            <v>4500</v>
          </cell>
          <cell r="T251">
            <v>0</v>
          </cell>
          <cell r="U251">
            <v>0</v>
          </cell>
          <cell r="W251">
            <v>13500</v>
          </cell>
          <cell r="X251">
            <v>13500</v>
          </cell>
          <cell r="Y251">
            <v>4500</v>
          </cell>
          <cell r="Z251">
            <v>4500</v>
          </cell>
          <cell r="AA251">
            <v>9000</v>
          </cell>
          <cell r="AB251">
            <v>4500</v>
          </cell>
          <cell r="AC251">
            <v>22500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4387.5000000000064</v>
          </cell>
          <cell r="AJ251">
            <v>4387.5000000000064</v>
          </cell>
          <cell r="AK251">
            <v>4387.5000000000064</v>
          </cell>
          <cell r="AL251">
            <v>4387.5000000000064</v>
          </cell>
          <cell r="AM251">
            <v>17550.000000000025</v>
          </cell>
          <cell r="AN251">
            <v>4387.5000000000064</v>
          </cell>
          <cell r="AO251">
            <v>4387.5000000000064</v>
          </cell>
          <cell r="AP251">
            <v>4387.5000000000064</v>
          </cell>
          <cell r="AQ251">
            <v>4387.5000000000064</v>
          </cell>
          <cell r="AR251">
            <v>17550.000000000025</v>
          </cell>
        </row>
        <row r="252">
          <cell r="A252" t="str">
            <v>Total Capital Expenses - Hardware</v>
          </cell>
          <cell r="T252">
            <v>0</v>
          </cell>
          <cell r="U252">
            <v>0</v>
          </cell>
          <cell r="V252">
            <v>0</v>
          </cell>
          <cell r="W252">
            <v>13500</v>
          </cell>
          <cell r="X252">
            <v>13500</v>
          </cell>
          <cell r="Y252">
            <v>4500</v>
          </cell>
          <cell r="Z252">
            <v>4500</v>
          </cell>
          <cell r="AA252">
            <v>9000</v>
          </cell>
          <cell r="AB252">
            <v>4500</v>
          </cell>
          <cell r="AC252">
            <v>22500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4387.5000000000064</v>
          </cell>
          <cell r="AJ252">
            <v>4387.5000000000064</v>
          </cell>
          <cell r="AK252">
            <v>4387.5000000000064</v>
          </cell>
          <cell r="AL252">
            <v>4387.5000000000064</v>
          </cell>
          <cell r="AM252">
            <v>17550.000000000025</v>
          </cell>
          <cell r="AN252">
            <v>4387.5000000000064</v>
          </cell>
          <cell r="AO252">
            <v>4387.5000000000064</v>
          </cell>
          <cell r="AP252">
            <v>4387.5000000000064</v>
          </cell>
          <cell r="AQ252">
            <v>4387.5000000000064</v>
          </cell>
          <cell r="AR252">
            <v>17550.000000000025</v>
          </cell>
        </row>
        <row r="254">
          <cell r="A254" t="str">
            <v>Capital Expenses - Other</v>
          </cell>
        </row>
        <row r="255">
          <cell r="B255" t="str">
            <v>Other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</row>
        <row r="256">
          <cell r="A256" t="str">
            <v>Total Capital Expenses - Other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</row>
        <row r="261">
          <cell r="A261" t="str">
            <v>MAJOR PROJECTS</v>
          </cell>
        </row>
        <row r="263">
          <cell r="B263" t="str">
            <v>Project 1</v>
          </cell>
          <cell r="V263" t="str">
            <v>Pearson Implementation</v>
          </cell>
        </row>
        <row r="264">
          <cell r="B264" t="str">
            <v>Project 2</v>
          </cell>
          <cell r="V264" t="str">
            <v>VPN rollout</v>
          </cell>
        </row>
        <row r="265">
          <cell r="B265" t="str">
            <v>Project 3</v>
          </cell>
          <cell r="V265" t="str">
            <v>SSL Rollout</v>
          </cell>
        </row>
        <row r="266">
          <cell r="B266" t="str">
            <v>Project 4</v>
          </cell>
          <cell r="V266" t="str">
            <v>Oracle infrastructure reengineering</v>
          </cell>
        </row>
        <row r="267">
          <cell r="B267" t="str">
            <v>Project 5</v>
          </cell>
          <cell r="V267" t="str">
            <v>International expansion</v>
          </cell>
        </row>
        <row r="268">
          <cell r="B268" t="str">
            <v>Project 6</v>
          </cell>
          <cell r="V268" t="str">
            <v>Customer Extranet</v>
          </cell>
        </row>
        <row r="269">
          <cell r="B269" t="str">
            <v>Project 7</v>
          </cell>
          <cell r="W269" t="str">
            <v>C&amp;A service offering</v>
          </cell>
        </row>
        <row r="270">
          <cell r="B270" t="str">
            <v>Project 8</v>
          </cell>
        </row>
        <row r="271">
          <cell r="B271" t="str">
            <v>Project 9</v>
          </cell>
        </row>
        <row r="272">
          <cell r="B272" t="str">
            <v>Project 10</v>
          </cell>
        </row>
        <row r="273">
          <cell r="B273" t="str">
            <v>Project 11</v>
          </cell>
        </row>
        <row r="274">
          <cell r="B274" t="str">
            <v>Project 12</v>
          </cell>
        </row>
        <row r="275">
          <cell r="B275" t="str">
            <v>Project 13</v>
          </cell>
        </row>
        <row r="276">
          <cell r="B276" t="str">
            <v>Project 14</v>
          </cell>
        </row>
        <row r="277">
          <cell r="B277" t="str">
            <v>Project 15</v>
          </cell>
        </row>
        <row r="278">
          <cell r="B278" t="str">
            <v>Project 16</v>
          </cell>
        </row>
        <row r="279">
          <cell r="B279" t="str">
            <v>Project 17</v>
          </cell>
        </row>
        <row r="280">
          <cell r="B280" t="str">
            <v>Project 18</v>
          </cell>
        </row>
        <row r="281">
          <cell r="B281" t="str">
            <v>Project 19</v>
          </cell>
        </row>
        <row r="282">
          <cell r="B282" t="str">
            <v>Project 20</v>
          </cell>
        </row>
        <row r="285">
          <cell r="A285" t="str">
            <v>STAFFING</v>
          </cell>
        </row>
        <row r="288">
          <cell r="C288" t="str">
            <v>Name</v>
          </cell>
          <cell r="D288" t="str">
            <v>Position</v>
          </cell>
          <cell r="U288" t="str">
            <v>Salary</v>
          </cell>
          <cell r="V288" t="str">
            <v>Bonus</v>
          </cell>
          <cell r="W288" t="str">
            <v>Commission</v>
          </cell>
        </row>
        <row r="289">
          <cell r="A289" t="str">
            <v>Current Employees</v>
          </cell>
        </row>
        <row r="290">
          <cell r="B290">
            <v>1</v>
          </cell>
          <cell r="C290" t="str">
            <v>Greene, Willie</v>
          </cell>
          <cell r="D290" t="str">
            <v>Engineer / Specialist</v>
          </cell>
          <cell r="U290">
            <v>126500</v>
          </cell>
        </row>
        <row r="291">
          <cell r="B291">
            <v>2</v>
          </cell>
          <cell r="C291" t="str">
            <v>Len Napolitano</v>
          </cell>
          <cell r="D291" t="str">
            <v>Director</v>
          </cell>
          <cell r="U291">
            <v>115000</v>
          </cell>
          <cell r="W291" t="str">
            <v>plus commission</v>
          </cell>
        </row>
        <row r="292">
          <cell r="B292">
            <v>3</v>
          </cell>
          <cell r="C292" t="str">
            <v>Lyle Brooks</v>
          </cell>
          <cell r="D292" t="str">
            <v>Engineer / Specialist</v>
          </cell>
          <cell r="U292">
            <v>110000</v>
          </cell>
        </row>
        <row r="293">
          <cell r="B293">
            <v>4</v>
          </cell>
          <cell r="C293" t="str">
            <v>Davies, Greg</v>
          </cell>
          <cell r="D293" t="str">
            <v>VP</v>
          </cell>
          <cell r="U293">
            <v>105000</v>
          </cell>
          <cell r="V293">
            <v>17600</v>
          </cell>
          <cell r="W293" t="str">
            <v>plus commission</v>
          </cell>
        </row>
        <row r="294">
          <cell r="B294">
            <v>5</v>
          </cell>
          <cell r="C294" t="str">
            <v>Yang, John</v>
          </cell>
          <cell r="D294" t="str">
            <v>Manager</v>
          </cell>
          <cell r="U294">
            <v>80000</v>
          </cell>
        </row>
        <row r="295">
          <cell r="B295">
            <v>6</v>
          </cell>
          <cell r="C295" t="str">
            <v>Berry, Kenyatta</v>
          </cell>
          <cell r="D295" t="str">
            <v>Director</v>
          </cell>
          <cell r="U295">
            <v>79999.92</v>
          </cell>
          <cell r="V295">
            <v>20000</v>
          </cell>
        </row>
        <row r="296">
          <cell r="B296">
            <v>7</v>
          </cell>
          <cell r="C296" t="str">
            <v>Parker, Joshua</v>
          </cell>
          <cell r="D296" t="str">
            <v>Engineer / Specialist</v>
          </cell>
          <cell r="U296">
            <v>79999.92</v>
          </cell>
        </row>
        <row r="297">
          <cell r="B297">
            <v>8</v>
          </cell>
          <cell r="C297" t="str">
            <v>Hirshfield, Jonas</v>
          </cell>
          <cell r="D297" t="str">
            <v>Manager</v>
          </cell>
          <cell r="U297">
            <v>75000</v>
          </cell>
        </row>
        <row r="298">
          <cell r="B298">
            <v>9</v>
          </cell>
          <cell r="C298" t="str">
            <v>Darren Sapper</v>
          </cell>
          <cell r="D298" t="str">
            <v>Sr. Associate</v>
          </cell>
          <cell r="U298">
            <v>68532</v>
          </cell>
        </row>
        <row r="299">
          <cell r="B299">
            <v>10</v>
          </cell>
          <cell r="C299" t="str">
            <v>Mike Haynes</v>
          </cell>
          <cell r="D299" t="str">
            <v>Engineer / Specialist</v>
          </cell>
          <cell r="U299">
            <v>68000</v>
          </cell>
        </row>
        <row r="300">
          <cell r="B300">
            <v>11</v>
          </cell>
          <cell r="C300" t="str">
            <v>Kassal, Neil</v>
          </cell>
          <cell r="D300" t="str">
            <v>Engineer / Specialist</v>
          </cell>
          <cell r="U300">
            <v>65000</v>
          </cell>
        </row>
        <row r="301">
          <cell r="B301">
            <v>12</v>
          </cell>
          <cell r="C301" t="str">
            <v>Salzberg, John</v>
          </cell>
          <cell r="D301" t="str">
            <v>Sr. Associate</v>
          </cell>
          <cell r="U301">
            <v>59000</v>
          </cell>
        </row>
        <row r="302">
          <cell r="B302">
            <v>13</v>
          </cell>
          <cell r="C302" t="str">
            <v>Coleman, Rufus J</v>
          </cell>
          <cell r="D302" t="str">
            <v>Engineer / Specialist</v>
          </cell>
          <cell r="U302">
            <v>57500.04</v>
          </cell>
        </row>
        <row r="303">
          <cell r="B303">
            <v>14</v>
          </cell>
          <cell r="C303" t="str">
            <v>Simon, Michelle</v>
          </cell>
          <cell r="D303" t="str">
            <v>Regional Sales Manager</v>
          </cell>
          <cell r="U303">
            <v>57500.04</v>
          </cell>
          <cell r="V303">
            <v>4000</v>
          </cell>
        </row>
        <row r="304">
          <cell r="B304">
            <v>15</v>
          </cell>
          <cell r="C304" t="str">
            <v>Summers, Steven</v>
          </cell>
          <cell r="D304" t="str">
            <v>Regional Sales Manager</v>
          </cell>
          <cell r="U304">
            <v>44000.06</v>
          </cell>
          <cell r="V304">
            <v>2000</v>
          </cell>
        </row>
        <row r="305">
          <cell r="B305">
            <v>16</v>
          </cell>
          <cell r="C305" t="str">
            <v>Shelby Smith</v>
          </cell>
          <cell r="D305" t="str">
            <v>Associate</v>
          </cell>
          <cell r="U305">
            <v>45000</v>
          </cell>
          <cell r="W305" t="str">
            <v>plus commission</v>
          </cell>
        </row>
        <row r="306">
          <cell r="B306">
            <v>17</v>
          </cell>
          <cell r="C306" t="str">
            <v>Stoner, Jeffrey E.</v>
          </cell>
          <cell r="D306" t="str">
            <v>Engineer / Specialist</v>
          </cell>
          <cell r="U306">
            <v>41400.06</v>
          </cell>
        </row>
        <row r="307">
          <cell r="B307">
            <v>18</v>
          </cell>
          <cell r="C307" t="str">
            <v>Patton, Andrew</v>
          </cell>
          <cell r="D307" t="str">
            <v>Director</v>
          </cell>
          <cell r="U307">
            <v>40250.080000000002</v>
          </cell>
          <cell r="V307">
            <v>2012</v>
          </cell>
        </row>
        <row r="308">
          <cell r="U308">
            <v>1317682.1200000003</v>
          </cell>
          <cell r="V308">
            <v>45612</v>
          </cell>
        </row>
        <row r="309">
          <cell r="C309" t="str">
            <v>Check</v>
          </cell>
        </row>
        <row r="315">
          <cell r="A315" t="str">
            <v>Future Employees</v>
          </cell>
        </row>
        <row r="316">
          <cell r="C316" t="str">
            <v>New Hire 1</v>
          </cell>
          <cell r="V316" t="str">
            <v>Addition of 1 operations staff member to support Pearson Contract</v>
          </cell>
        </row>
        <row r="317">
          <cell r="C317" t="str">
            <v>New Hire 2</v>
          </cell>
          <cell r="V317" t="str">
            <v>Addition of 1 engineering staff member to support Pearson Contract</v>
          </cell>
        </row>
        <row r="318">
          <cell r="C318" t="str">
            <v>New Hire 3</v>
          </cell>
          <cell r="W318" t="str">
            <v>Addition of Director of Engineering to assume technical management responsibility for exisiting and new initiatives</v>
          </cell>
        </row>
        <row r="319">
          <cell r="C319" t="str">
            <v>New Hire 4</v>
          </cell>
          <cell r="W319" t="str">
            <v>Addition of 1 engineering staff member to support new clients</v>
          </cell>
        </row>
        <row r="320">
          <cell r="C320" t="str">
            <v>New Hire 5</v>
          </cell>
          <cell r="Y320" t="str">
            <v>Addition of 1 support manager to support existing and new clients</v>
          </cell>
        </row>
        <row r="321">
          <cell r="C321" t="str">
            <v>New Hire 6</v>
          </cell>
          <cell r="Y321" t="str">
            <v>Addition of 1 engineering staff member to support new clients</v>
          </cell>
        </row>
        <row r="322">
          <cell r="C322" t="str">
            <v>New Hire 7</v>
          </cell>
          <cell r="Y322" t="str">
            <v>Addition of 1 Project Manager to support C&amp;A ASP initiative</v>
          </cell>
        </row>
        <row r="323">
          <cell r="C323" t="str">
            <v>New Hire 8</v>
          </cell>
          <cell r="Z323" t="str">
            <v>Addition of 1 business development manager to support additional 3rd party service offerings</v>
          </cell>
        </row>
        <row r="324">
          <cell r="C324" t="str">
            <v>New Hire 9</v>
          </cell>
          <cell r="AA324" t="str">
            <v>Addition of 1 Administrative staff member - project manager for custom installations</v>
          </cell>
        </row>
        <row r="325">
          <cell r="C325" t="str">
            <v>New Hire 10</v>
          </cell>
          <cell r="AA325" t="str">
            <v>Addition of 1 operations staff member to support new clients</v>
          </cell>
        </row>
        <row r="326">
          <cell r="C326" t="str">
            <v>New Hire 11</v>
          </cell>
          <cell r="AA326" t="str">
            <v>Addition of 1 engineering staff member to support new clients</v>
          </cell>
        </row>
        <row r="329">
          <cell r="T329" t="str">
            <v>NOTE: Staffing assumptions assume a ratio of one engineering staff member added for each 50 ASP clients</v>
          </cell>
        </row>
        <row r="330">
          <cell r="T330" t="str">
            <v>and an operations staff member for every 100 ASP clients</v>
          </cell>
        </row>
      </sheetData>
      <sheetData sheetId="27" refreshError="1">
        <row r="1">
          <cell r="A1" t="str">
            <v>Blackboard - C&amp;P Domestic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U6">
            <v>2</v>
          </cell>
          <cell r="V6">
            <v>2</v>
          </cell>
          <cell r="W6">
            <v>2</v>
          </cell>
          <cell r="X6">
            <v>2</v>
          </cell>
          <cell r="Y6">
            <v>2</v>
          </cell>
          <cell r="Z6">
            <v>2</v>
          </cell>
          <cell r="AA6">
            <v>2</v>
          </cell>
          <cell r="AB6">
            <v>2</v>
          </cell>
          <cell r="AC6">
            <v>2</v>
          </cell>
          <cell r="AD6">
            <v>2</v>
          </cell>
          <cell r="AE6">
            <v>2</v>
          </cell>
          <cell r="AF6">
            <v>2</v>
          </cell>
          <cell r="AG6">
            <v>2</v>
          </cell>
          <cell r="AH6">
            <v>2</v>
          </cell>
        </row>
        <row r="7">
          <cell r="C7" t="str">
            <v>Level 2 - Sr. Dir</v>
          </cell>
          <cell r="D7">
            <v>110000</v>
          </cell>
          <cell r="U7">
            <v>2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Dir</v>
          </cell>
          <cell r="D8">
            <v>95000</v>
          </cell>
          <cell r="U8">
            <v>7</v>
          </cell>
          <cell r="V8">
            <v>4</v>
          </cell>
          <cell r="W8">
            <v>4</v>
          </cell>
          <cell r="X8">
            <v>4</v>
          </cell>
          <cell r="Y8">
            <v>4</v>
          </cell>
          <cell r="Z8">
            <v>4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</row>
        <row r="9">
          <cell r="C9" t="str">
            <v>Level 4 - Sr. Manager</v>
          </cell>
          <cell r="D9">
            <v>70000</v>
          </cell>
          <cell r="U9">
            <v>22</v>
          </cell>
          <cell r="V9">
            <v>20</v>
          </cell>
          <cell r="W9">
            <v>20</v>
          </cell>
          <cell r="X9">
            <v>20</v>
          </cell>
          <cell r="Y9">
            <v>20</v>
          </cell>
          <cell r="Z9">
            <v>20</v>
          </cell>
          <cell r="AA9">
            <v>20</v>
          </cell>
          <cell r="AB9">
            <v>20</v>
          </cell>
          <cell r="AC9">
            <v>20</v>
          </cell>
          <cell r="AD9">
            <v>22</v>
          </cell>
          <cell r="AE9">
            <v>24</v>
          </cell>
          <cell r="AF9">
            <v>26</v>
          </cell>
          <cell r="AG9">
            <v>28</v>
          </cell>
          <cell r="AH9">
            <v>28</v>
          </cell>
        </row>
        <row r="10">
          <cell r="C10" t="str">
            <v>Level 5 - Manager</v>
          </cell>
          <cell r="D10">
            <v>52000</v>
          </cell>
          <cell r="U10">
            <v>11</v>
          </cell>
          <cell r="V10">
            <v>7</v>
          </cell>
          <cell r="W10">
            <v>7</v>
          </cell>
          <cell r="X10">
            <v>7</v>
          </cell>
          <cell r="Y10">
            <v>7</v>
          </cell>
          <cell r="Z10">
            <v>7</v>
          </cell>
          <cell r="AA10">
            <v>7</v>
          </cell>
          <cell r="AB10">
            <v>7</v>
          </cell>
          <cell r="AC10">
            <v>7</v>
          </cell>
          <cell r="AD10">
            <v>7</v>
          </cell>
          <cell r="AE10">
            <v>7</v>
          </cell>
          <cell r="AF10">
            <v>7</v>
          </cell>
          <cell r="AG10">
            <v>7</v>
          </cell>
          <cell r="AH10">
            <v>7</v>
          </cell>
        </row>
        <row r="11">
          <cell r="C11" t="str">
            <v>Level 6 - Sr. Associate</v>
          </cell>
          <cell r="D11">
            <v>45000</v>
          </cell>
          <cell r="U11">
            <v>8</v>
          </cell>
          <cell r="V11">
            <v>5</v>
          </cell>
          <cell r="W11">
            <v>5</v>
          </cell>
          <cell r="X11">
            <v>5</v>
          </cell>
          <cell r="Y11">
            <v>5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</row>
        <row r="12">
          <cell r="C12" t="str">
            <v>Level 7 - Associate</v>
          </cell>
          <cell r="D12">
            <v>37500</v>
          </cell>
          <cell r="U12">
            <v>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54</v>
          </cell>
          <cell r="V13">
            <v>40</v>
          </cell>
          <cell r="W13">
            <v>40</v>
          </cell>
          <cell r="X13">
            <v>40</v>
          </cell>
          <cell r="Y13">
            <v>40</v>
          </cell>
          <cell r="Z13">
            <v>40</v>
          </cell>
          <cell r="AA13">
            <v>40</v>
          </cell>
          <cell r="AB13">
            <v>40</v>
          </cell>
          <cell r="AC13">
            <v>40</v>
          </cell>
          <cell r="AD13">
            <v>42</v>
          </cell>
          <cell r="AE13">
            <v>44</v>
          </cell>
          <cell r="AF13">
            <v>46</v>
          </cell>
          <cell r="AG13">
            <v>48</v>
          </cell>
          <cell r="AH13">
            <v>48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717250</v>
          </cell>
          <cell r="X17">
            <v>717250</v>
          </cell>
          <cell r="Y17">
            <v>753112.5</v>
          </cell>
          <cell r="Z17">
            <v>753112.5</v>
          </cell>
          <cell r="AA17">
            <v>753112.5</v>
          </cell>
          <cell r="AB17">
            <v>753112.5</v>
          </cell>
          <cell r="AC17">
            <v>3012450</v>
          </cell>
          <cell r="AD17">
            <v>829355.625</v>
          </cell>
          <cell r="AE17">
            <v>867943.125</v>
          </cell>
          <cell r="AF17">
            <v>906530.625</v>
          </cell>
          <cell r="AG17">
            <v>945118.125</v>
          </cell>
          <cell r="AH17">
            <v>3548947.5</v>
          </cell>
        </row>
        <row r="18">
          <cell r="A18" t="str">
            <v>Commission</v>
          </cell>
          <cell r="C18" t="str">
            <v>Commission</v>
          </cell>
          <cell r="D18">
            <v>0.08</v>
          </cell>
          <cell r="V18">
            <v>0</v>
          </cell>
          <cell r="W18">
            <v>512336.65</v>
          </cell>
          <cell r="X18">
            <v>512336.65</v>
          </cell>
          <cell r="Y18">
            <v>414907.38</v>
          </cell>
          <cell r="Z18">
            <v>676601.13300000003</v>
          </cell>
          <cell r="AA18">
            <v>622322.18900000001</v>
          </cell>
          <cell r="AB18">
            <v>637772.8881939163</v>
          </cell>
          <cell r="AC18">
            <v>2351603.5901939161</v>
          </cell>
          <cell r="AD18">
            <v>544212.14949999994</v>
          </cell>
          <cell r="AE18">
            <v>848582.91999999993</v>
          </cell>
          <cell r="AF18">
            <v>730455.94149999996</v>
          </cell>
          <cell r="AG18">
            <v>728534.68626935943</v>
          </cell>
          <cell r="AH18">
            <v>2851785.6972693596</v>
          </cell>
        </row>
        <row r="19">
          <cell r="A19" t="str">
            <v>Bonus</v>
          </cell>
          <cell r="C19" t="str">
            <v>Bonus</v>
          </cell>
          <cell r="D19">
            <v>0.17085395608225862</v>
          </cell>
          <cell r="W19">
            <v>122545</v>
          </cell>
          <cell r="X19">
            <v>122545</v>
          </cell>
          <cell r="Y19">
            <v>128672.25</v>
          </cell>
          <cell r="Z19">
            <v>128672.25</v>
          </cell>
          <cell r="AA19">
            <v>128672.25</v>
          </cell>
          <cell r="AB19">
            <v>128672.25</v>
          </cell>
          <cell r="AC19">
            <v>514689</v>
          </cell>
          <cell r="AD19">
            <v>141698.68953032416</v>
          </cell>
          <cell r="AE19">
            <v>148291.51656064831</v>
          </cell>
          <cell r="AF19">
            <v>154884.34359097245</v>
          </cell>
          <cell r="AG19">
            <v>161477.17062129662</v>
          </cell>
          <cell r="AH19">
            <v>606351.72030324151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86070</v>
          </cell>
          <cell r="X20">
            <v>86070</v>
          </cell>
          <cell r="Y20">
            <v>90373.5</v>
          </cell>
          <cell r="Z20">
            <v>90373.5</v>
          </cell>
          <cell r="AA20">
            <v>90373.5</v>
          </cell>
          <cell r="AB20">
            <v>90373.5</v>
          </cell>
          <cell r="AC20">
            <v>361494</v>
          </cell>
          <cell r="AD20">
            <v>99522.675000000003</v>
          </cell>
          <cell r="AE20">
            <v>104153.175</v>
          </cell>
          <cell r="AF20">
            <v>108783.675</v>
          </cell>
          <cell r="AG20">
            <v>113414.175</v>
          </cell>
          <cell r="AH20">
            <v>425873.7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1438201.65</v>
          </cell>
          <cell r="X21">
            <v>1438201.65</v>
          </cell>
          <cell r="Y21">
            <v>1387065.63</v>
          </cell>
          <cell r="Z21">
            <v>1648759.3829999999</v>
          </cell>
          <cell r="AA21">
            <v>1594480.439</v>
          </cell>
          <cell r="AB21">
            <v>1609931.1381939163</v>
          </cell>
          <cell r="AC21">
            <v>6240236.5901939161</v>
          </cell>
          <cell r="AD21">
            <v>1614789.1390303241</v>
          </cell>
          <cell r="AE21">
            <v>1968970.7365606483</v>
          </cell>
          <cell r="AF21">
            <v>1900654.5850909725</v>
          </cell>
          <cell r="AG21">
            <v>1948544.1568906561</v>
          </cell>
          <cell r="AH21">
            <v>7432958.617572601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81900</v>
          </cell>
          <cell r="X23">
            <v>81900</v>
          </cell>
          <cell r="Y23">
            <v>103900</v>
          </cell>
          <cell r="Z23">
            <v>81900</v>
          </cell>
          <cell r="AA23">
            <v>81900</v>
          </cell>
          <cell r="AB23">
            <v>81900</v>
          </cell>
          <cell r="AC23">
            <v>349600</v>
          </cell>
          <cell r="AD23">
            <v>106500</v>
          </cell>
          <cell r="AE23">
            <v>98100</v>
          </cell>
          <cell r="AF23">
            <v>103700</v>
          </cell>
          <cell r="AG23">
            <v>109300</v>
          </cell>
          <cell r="AH23">
            <v>417600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61425</v>
          </cell>
          <cell r="X24">
            <v>61425</v>
          </cell>
          <cell r="Y24">
            <v>77925</v>
          </cell>
          <cell r="Z24">
            <v>61425</v>
          </cell>
          <cell r="AA24">
            <v>61425</v>
          </cell>
          <cell r="AB24">
            <v>61425</v>
          </cell>
          <cell r="AC24">
            <v>262200</v>
          </cell>
          <cell r="AD24">
            <v>79875</v>
          </cell>
          <cell r="AE24">
            <v>73575</v>
          </cell>
          <cell r="AF24">
            <v>77775</v>
          </cell>
          <cell r="AG24">
            <v>81975</v>
          </cell>
          <cell r="AH24">
            <v>313200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30712.5</v>
          </cell>
          <cell r="X25">
            <v>30712.5</v>
          </cell>
          <cell r="Y25">
            <v>38962.5</v>
          </cell>
          <cell r="Z25">
            <v>30712.5</v>
          </cell>
          <cell r="AA25">
            <v>30712.5</v>
          </cell>
          <cell r="AB25">
            <v>30712.5</v>
          </cell>
          <cell r="AC25">
            <v>131100</v>
          </cell>
          <cell r="AD25">
            <v>39937.5</v>
          </cell>
          <cell r="AE25">
            <v>36787.5</v>
          </cell>
          <cell r="AF25">
            <v>38887.5</v>
          </cell>
          <cell r="AG25">
            <v>40987.5</v>
          </cell>
          <cell r="AH25">
            <v>156600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10237.5</v>
          </cell>
          <cell r="X26">
            <v>10237.5</v>
          </cell>
          <cell r="Y26">
            <v>12987.5</v>
          </cell>
          <cell r="Z26">
            <v>10237.5</v>
          </cell>
          <cell r="AA26">
            <v>10237.5</v>
          </cell>
          <cell r="AB26">
            <v>10237.5</v>
          </cell>
          <cell r="AC26">
            <v>43700</v>
          </cell>
          <cell r="AD26">
            <v>13312.5</v>
          </cell>
          <cell r="AE26">
            <v>12262.5</v>
          </cell>
          <cell r="AF26">
            <v>12962.5</v>
          </cell>
          <cell r="AG26">
            <v>13662.5</v>
          </cell>
          <cell r="AH26">
            <v>52200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5118.75</v>
          </cell>
          <cell r="X27">
            <v>5118.75</v>
          </cell>
          <cell r="Y27">
            <v>6493.75</v>
          </cell>
          <cell r="Z27">
            <v>5118.75</v>
          </cell>
          <cell r="AA27">
            <v>5118.75</v>
          </cell>
          <cell r="AB27">
            <v>5118.75</v>
          </cell>
          <cell r="AC27">
            <v>21850</v>
          </cell>
          <cell r="AD27">
            <v>6656.25</v>
          </cell>
          <cell r="AE27">
            <v>6131.25</v>
          </cell>
          <cell r="AF27">
            <v>6481.25</v>
          </cell>
          <cell r="AG27">
            <v>6831.25</v>
          </cell>
          <cell r="AH27">
            <v>26100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189393.75</v>
          </cell>
          <cell r="X28">
            <v>189393.75</v>
          </cell>
          <cell r="Y28">
            <v>240268.75</v>
          </cell>
          <cell r="Z28">
            <v>189393.75</v>
          </cell>
          <cell r="AA28">
            <v>189393.75</v>
          </cell>
          <cell r="AB28">
            <v>189393.75</v>
          </cell>
          <cell r="AC28">
            <v>808450</v>
          </cell>
          <cell r="AD28">
            <v>246281.25</v>
          </cell>
          <cell r="AE28">
            <v>226856.25</v>
          </cell>
          <cell r="AF28">
            <v>239806.25</v>
          </cell>
          <cell r="AG28">
            <v>252756.25</v>
          </cell>
          <cell r="AH28">
            <v>965700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20001</v>
          </cell>
          <cell r="X29">
            <v>20001</v>
          </cell>
          <cell r="Y29">
            <v>23501</v>
          </cell>
          <cell r="Z29">
            <v>20001</v>
          </cell>
          <cell r="AA29">
            <v>20001</v>
          </cell>
          <cell r="AB29">
            <v>20001</v>
          </cell>
          <cell r="AC29">
            <v>83504</v>
          </cell>
          <cell r="AD29">
            <v>23501</v>
          </cell>
          <cell r="AE29">
            <v>20001</v>
          </cell>
          <cell r="AF29">
            <v>20001</v>
          </cell>
          <cell r="AG29">
            <v>20001</v>
          </cell>
          <cell r="AH29">
            <v>83504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33000</v>
          </cell>
          <cell r="X30">
            <v>33000</v>
          </cell>
          <cell r="Y30">
            <v>8000</v>
          </cell>
          <cell r="Z30">
            <v>8000</v>
          </cell>
          <cell r="AA30">
            <v>8000</v>
          </cell>
          <cell r="AB30">
            <v>33000</v>
          </cell>
          <cell r="AC30">
            <v>57000</v>
          </cell>
          <cell r="AD30">
            <v>8000</v>
          </cell>
          <cell r="AE30">
            <v>8000</v>
          </cell>
          <cell r="AF30">
            <v>8000</v>
          </cell>
          <cell r="AG30">
            <v>33000</v>
          </cell>
          <cell r="AH30">
            <v>57000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5000</v>
          </cell>
          <cell r="X38">
            <v>5000</v>
          </cell>
          <cell r="Y38">
            <v>5000</v>
          </cell>
          <cell r="Z38">
            <v>5000</v>
          </cell>
          <cell r="AA38">
            <v>5000</v>
          </cell>
          <cell r="AB38">
            <v>5000</v>
          </cell>
          <cell r="AC38">
            <v>20000</v>
          </cell>
          <cell r="AD38">
            <v>5000</v>
          </cell>
          <cell r="AE38">
            <v>5000</v>
          </cell>
          <cell r="AF38">
            <v>5000</v>
          </cell>
          <cell r="AG38">
            <v>5000</v>
          </cell>
          <cell r="AH38">
            <v>20000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5000</v>
          </cell>
          <cell r="X41">
            <v>5000</v>
          </cell>
          <cell r="Y41">
            <v>5000</v>
          </cell>
          <cell r="Z41">
            <v>5000</v>
          </cell>
          <cell r="AA41">
            <v>5000</v>
          </cell>
          <cell r="AB41">
            <v>5000</v>
          </cell>
          <cell r="AC41">
            <v>20000</v>
          </cell>
          <cell r="AD41">
            <v>5000</v>
          </cell>
          <cell r="AE41">
            <v>5000</v>
          </cell>
          <cell r="AF41">
            <v>5000</v>
          </cell>
          <cell r="AG41">
            <v>5000</v>
          </cell>
          <cell r="AH41">
            <v>20000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1600</v>
          </cell>
          <cell r="X44">
            <v>1600</v>
          </cell>
          <cell r="Y44">
            <v>12000</v>
          </cell>
          <cell r="Z44">
            <v>0</v>
          </cell>
          <cell r="AA44">
            <v>0</v>
          </cell>
          <cell r="AB44">
            <v>1600</v>
          </cell>
          <cell r="AC44">
            <v>13600</v>
          </cell>
          <cell r="AD44">
            <v>12000</v>
          </cell>
          <cell r="AE44">
            <v>0</v>
          </cell>
          <cell r="AF44">
            <v>0</v>
          </cell>
          <cell r="AG44">
            <v>1600</v>
          </cell>
          <cell r="AH44">
            <v>13600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6750</v>
          </cell>
          <cell r="X46">
            <v>6750</v>
          </cell>
          <cell r="Y46">
            <v>6750</v>
          </cell>
          <cell r="Z46">
            <v>6750</v>
          </cell>
          <cell r="AA46">
            <v>6750</v>
          </cell>
          <cell r="AB46">
            <v>6750</v>
          </cell>
          <cell r="AC46">
            <v>27000</v>
          </cell>
          <cell r="AD46">
            <v>6750</v>
          </cell>
          <cell r="AE46">
            <v>6750</v>
          </cell>
          <cell r="AF46">
            <v>6750</v>
          </cell>
          <cell r="AG46">
            <v>6750</v>
          </cell>
          <cell r="AH46">
            <v>27000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900</v>
          </cell>
          <cell r="X47">
            <v>900</v>
          </cell>
          <cell r="Y47">
            <v>900</v>
          </cell>
          <cell r="Z47">
            <v>900</v>
          </cell>
          <cell r="AA47">
            <v>900</v>
          </cell>
          <cell r="AB47">
            <v>900</v>
          </cell>
          <cell r="AC47">
            <v>3600</v>
          </cell>
          <cell r="AD47">
            <v>900</v>
          </cell>
          <cell r="AE47">
            <v>900</v>
          </cell>
          <cell r="AF47">
            <v>900</v>
          </cell>
          <cell r="AG47">
            <v>900</v>
          </cell>
          <cell r="AH47">
            <v>3600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7650</v>
          </cell>
          <cell r="X50">
            <v>7650</v>
          </cell>
          <cell r="Y50">
            <v>7650</v>
          </cell>
          <cell r="Z50">
            <v>7650</v>
          </cell>
          <cell r="AA50">
            <v>7650</v>
          </cell>
          <cell r="AB50">
            <v>7650</v>
          </cell>
          <cell r="AC50">
            <v>30600</v>
          </cell>
          <cell r="AD50">
            <v>7650</v>
          </cell>
          <cell r="AE50">
            <v>7650</v>
          </cell>
          <cell r="AF50">
            <v>7650</v>
          </cell>
          <cell r="AG50">
            <v>7650</v>
          </cell>
          <cell r="AH50">
            <v>30600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1694846.4</v>
          </cell>
          <cell r="X59">
            <v>1694846.4</v>
          </cell>
          <cell r="Y59">
            <v>1683485.38</v>
          </cell>
          <cell r="Z59">
            <v>1878804.1329999999</v>
          </cell>
          <cell r="AA59">
            <v>1824525.189</v>
          </cell>
          <cell r="AB59">
            <v>1866575.8881939163</v>
          </cell>
          <cell r="AC59">
            <v>7253390.5901939161</v>
          </cell>
          <cell r="AD59">
            <v>1917221.3890303241</v>
          </cell>
          <cell r="AE59">
            <v>2236477.9865606483</v>
          </cell>
          <cell r="AF59">
            <v>2181111.8350909725</v>
          </cell>
          <cell r="AG59">
            <v>2268551.4068906559</v>
          </cell>
          <cell r="AH59">
            <v>8603362.6175726019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11500</v>
          </cell>
          <cell r="X63">
            <v>11500</v>
          </cell>
          <cell r="Y63">
            <v>11500</v>
          </cell>
          <cell r="Z63">
            <v>11500</v>
          </cell>
          <cell r="AA63">
            <v>11500</v>
          </cell>
          <cell r="AB63">
            <v>11500</v>
          </cell>
          <cell r="AC63">
            <v>46000</v>
          </cell>
          <cell r="AD63">
            <v>11500</v>
          </cell>
          <cell r="AE63">
            <v>11500</v>
          </cell>
          <cell r="AF63">
            <v>11500</v>
          </cell>
          <cell r="AG63">
            <v>11500</v>
          </cell>
          <cell r="AH63">
            <v>46000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11500</v>
          </cell>
          <cell r="X65">
            <v>11500</v>
          </cell>
          <cell r="Y65">
            <v>11500</v>
          </cell>
          <cell r="Z65">
            <v>11500</v>
          </cell>
          <cell r="AA65">
            <v>11500</v>
          </cell>
          <cell r="AB65">
            <v>11500</v>
          </cell>
          <cell r="AC65">
            <v>46000</v>
          </cell>
          <cell r="AD65">
            <v>11500</v>
          </cell>
          <cell r="AE65">
            <v>11500</v>
          </cell>
          <cell r="AF65">
            <v>11500</v>
          </cell>
          <cell r="AG65">
            <v>11500</v>
          </cell>
          <cell r="AH65">
            <v>46000</v>
          </cell>
        </row>
        <row r="67">
          <cell r="A67" t="str">
            <v>Total Employees</v>
          </cell>
          <cell r="T67">
            <v>0</v>
          </cell>
          <cell r="U67">
            <v>54</v>
          </cell>
          <cell r="V67">
            <v>40</v>
          </cell>
          <cell r="W67">
            <v>40</v>
          </cell>
          <cell r="X67">
            <v>40</v>
          </cell>
          <cell r="Y67">
            <v>40</v>
          </cell>
          <cell r="Z67">
            <v>40</v>
          </cell>
          <cell r="AA67">
            <v>40</v>
          </cell>
          <cell r="AB67">
            <v>40</v>
          </cell>
          <cell r="AC67">
            <v>40</v>
          </cell>
          <cell r="AD67">
            <v>42</v>
          </cell>
          <cell r="AE67">
            <v>44</v>
          </cell>
          <cell r="AF67">
            <v>46</v>
          </cell>
          <cell r="AG67">
            <v>48</v>
          </cell>
          <cell r="AH67">
            <v>48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1438201.65</v>
          </cell>
          <cell r="X68">
            <v>1438201.65</v>
          </cell>
          <cell r="Y68">
            <v>1387065.63</v>
          </cell>
          <cell r="Z68">
            <v>1648759.3829999999</v>
          </cell>
          <cell r="AA68">
            <v>1594480.439</v>
          </cell>
          <cell r="AB68">
            <v>1609931.1381939163</v>
          </cell>
          <cell r="AC68">
            <v>6240236.5901939161</v>
          </cell>
          <cell r="AD68">
            <v>1614789.1390303241</v>
          </cell>
          <cell r="AE68">
            <v>1968970.7365606483</v>
          </cell>
          <cell r="AF68">
            <v>1900654.5850909725</v>
          </cell>
          <cell r="AG68">
            <v>1948544.1568906561</v>
          </cell>
          <cell r="AH68">
            <v>7432958.617572601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256644.75</v>
          </cell>
          <cell r="X69">
            <v>256644.75</v>
          </cell>
          <cell r="Y69">
            <v>296419.75</v>
          </cell>
          <cell r="Z69">
            <v>230044.75</v>
          </cell>
          <cell r="AA69">
            <v>230044.75</v>
          </cell>
          <cell r="AB69">
            <v>256644.75</v>
          </cell>
          <cell r="AC69">
            <v>1013154</v>
          </cell>
          <cell r="AD69">
            <v>302432.25</v>
          </cell>
          <cell r="AE69">
            <v>267507.25</v>
          </cell>
          <cell r="AF69">
            <v>280457.25</v>
          </cell>
          <cell r="AG69">
            <v>320007.24999999977</v>
          </cell>
          <cell r="AH69">
            <v>1170403.9999999998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11500</v>
          </cell>
          <cell r="X70">
            <v>11500</v>
          </cell>
          <cell r="Y70">
            <v>11500</v>
          </cell>
          <cell r="Z70">
            <v>11500</v>
          </cell>
          <cell r="AA70">
            <v>11500</v>
          </cell>
          <cell r="AB70">
            <v>11500</v>
          </cell>
          <cell r="AC70">
            <v>46000</v>
          </cell>
          <cell r="AD70">
            <v>11500</v>
          </cell>
          <cell r="AE70">
            <v>11500</v>
          </cell>
          <cell r="AF70">
            <v>11500</v>
          </cell>
          <cell r="AG70">
            <v>11500</v>
          </cell>
          <cell r="AH70">
            <v>46000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1706346.4</v>
          </cell>
          <cell r="X71">
            <v>1706346.4</v>
          </cell>
          <cell r="Y71">
            <v>1694985.38</v>
          </cell>
          <cell r="Z71">
            <v>1890304.1329999999</v>
          </cell>
          <cell r="AA71">
            <v>1836025.189</v>
          </cell>
          <cell r="AB71">
            <v>1878075.8881939163</v>
          </cell>
          <cell r="AC71">
            <v>7299390.5901939161</v>
          </cell>
          <cell r="AD71">
            <v>1928721.3890303241</v>
          </cell>
          <cell r="AE71">
            <v>2247977.9865606483</v>
          </cell>
          <cell r="AF71">
            <v>2192611.8350909725</v>
          </cell>
          <cell r="AG71">
            <v>2280051.4068906559</v>
          </cell>
          <cell r="AH71">
            <v>8649362.6175726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-3</v>
          </cell>
          <cell r="W81">
            <v>0</v>
          </cell>
          <cell r="X81">
            <v>-3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-2</v>
          </cell>
          <cell r="W82">
            <v>0</v>
          </cell>
          <cell r="X82">
            <v>-2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2</v>
          </cell>
          <cell r="AE82">
            <v>2</v>
          </cell>
          <cell r="AF82">
            <v>2</v>
          </cell>
          <cell r="AG82">
            <v>2</v>
          </cell>
          <cell r="AH82">
            <v>8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-4</v>
          </cell>
          <cell r="W83">
            <v>0</v>
          </cell>
          <cell r="X83">
            <v>-4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-3</v>
          </cell>
          <cell r="W84">
            <v>0</v>
          </cell>
          <cell r="X84">
            <v>-3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-2</v>
          </cell>
          <cell r="W85">
            <v>0</v>
          </cell>
          <cell r="X85">
            <v>-2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-14</v>
          </cell>
          <cell r="W86">
            <v>0</v>
          </cell>
          <cell r="X86">
            <v>-14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2</v>
          </cell>
          <cell r="AE86">
            <v>2</v>
          </cell>
          <cell r="AF86">
            <v>2</v>
          </cell>
          <cell r="AG86">
            <v>2</v>
          </cell>
          <cell r="AH86">
            <v>8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-3</v>
          </cell>
          <cell r="W92">
            <v>0</v>
          </cell>
          <cell r="X92">
            <v>-3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-2</v>
          </cell>
          <cell r="W93">
            <v>0</v>
          </cell>
          <cell r="X93">
            <v>-2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2</v>
          </cell>
          <cell r="AE93">
            <v>2</v>
          </cell>
          <cell r="AF93">
            <v>2</v>
          </cell>
          <cell r="AG93">
            <v>2</v>
          </cell>
          <cell r="AH93">
            <v>8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-4</v>
          </cell>
          <cell r="W94">
            <v>0</v>
          </cell>
          <cell r="X94">
            <v>-4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-3</v>
          </cell>
          <cell r="W95">
            <v>0</v>
          </cell>
          <cell r="X95">
            <v>-3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-2</v>
          </cell>
          <cell r="W96">
            <v>0</v>
          </cell>
          <cell r="X96">
            <v>-2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-14</v>
          </cell>
          <cell r="W97">
            <v>0</v>
          </cell>
          <cell r="X97">
            <v>-14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2</v>
          </cell>
          <cell r="AE97">
            <v>2</v>
          </cell>
          <cell r="AF97">
            <v>2</v>
          </cell>
          <cell r="AG97">
            <v>2</v>
          </cell>
          <cell r="AH97">
            <v>8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4">
          <cell r="B124" t="str">
            <v>New C&amp;P Sales</v>
          </cell>
          <cell r="T124">
            <v>4788789.5</v>
          </cell>
          <cell r="U124">
            <v>5733101.75</v>
          </cell>
          <cell r="V124">
            <v>6388594.25</v>
          </cell>
          <cell r="W124">
            <v>6027490</v>
          </cell>
          <cell r="X124">
            <v>22937975.5</v>
          </cell>
          <cell r="Y124">
            <v>4610082</v>
          </cell>
          <cell r="Z124">
            <v>7275281</v>
          </cell>
          <cell r="AA124">
            <v>6041963</v>
          </cell>
          <cell r="AB124">
            <v>6045240.6463878322</v>
          </cell>
          <cell r="AC124">
            <v>23972566.64638783</v>
          </cell>
          <cell r="AD124">
            <v>5158409</v>
          </cell>
          <cell r="AE124">
            <v>8043440</v>
          </cell>
          <cell r="AF124">
            <v>6923753</v>
          </cell>
          <cell r="AG124">
            <v>6905542.0499465354</v>
          </cell>
          <cell r="AH124">
            <v>27031144.049946535</v>
          </cell>
        </row>
        <row r="126">
          <cell r="C126" t="str">
            <v>Total C&amp;P Sales</v>
          </cell>
          <cell r="T126">
            <v>4788789.5</v>
          </cell>
          <cell r="U126">
            <v>5733101.75</v>
          </cell>
          <cell r="V126">
            <v>6388594.25</v>
          </cell>
          <cell r="W126">
            <v>6027490</v>
          </cell>
          <cell r="X126">
            <v>22937975.5</v>
          </cell>
          <cell r="Y126">
            <v>4610082</v>
          </cell>
          <cell r="Z126">
            <v>7275281</v>
          </cell>
          <cell r="AA126">
            <v>6041963</v>
          </cell>
          <cell r="AB126">
            <v>6045240.6463878322</v>
          </cell>
          <cell r="AC126">
            <v>23972566.64638783</v>
          </cell>
          <cell r="AD126">
            <v>5158409</v>
          </cell>
          <cell r="AE126">
            <v>8043440</v>
          </cell>
          <cell r="AF126">
            <v>6923753</v>
          </cell>
          <cell r="AG126">
            <v>6905542.0499465354</v>
          </cell>
          <cell r="AH126">
            <v>27031144.049946535</v>
          </cell>
        </row>
        <row r="128">
          <cell r="B128" t="str">
            <v>New Sales Commission %</v>
          </cell>
          <cell r="T128">
            <v>8.0343234173940917E-2</v>
          </cell>
          <cell r="U128">
            <v>0.13727544929105576</v>
          </cell>
          <cell r="V128">
            <v>0.1024558409345485</v>
          </cell>
          <cell r="W128">
            <v>8.5000000000000006E-2</v>
          </cell>
          <cell r="X128">
            <v>0.10195522272853455</v>
          </cell>
          <cell r="Y128">
            <v>0.09</v>
          </cell>
          <cell r="Z128">
            <v>9.2999999999999999E-2</v>
          </cell>
          <cell r="AA128">
            <v>0.10299999999999999</v>
          </cell>
          <cell r="AB128">
            <v>0.1055</v>
          </cell>
          <cell r="AC128">
            <v>9.8095611741609412E-2</v>
          </cell>
          <cell r="AD128">
            <v>0.1055</v>
          </cell>
          <cell r="AE128">
            <v>0.1055</v>
          </cell>
          <cell r="AF128">
            <v>0.1055</v>
          </cell>
          <cell r="AG128">
            <v>0.1055</v>
          </cell>
          <cell r="AH128">
            <v>0.10550000000000001</v>
          </cell>
        </row>
        <row r="130">
          <cell r="B130" t="str">
            <v>Total Sales Commission %</v>
          </cell>
          <cell r="T130">
            <v>0</v>
          </cell>
          <cell r="U130">
            <v>0</v>
          </cell>
          <cell r="V130">
            <v>0.1024558409345485</v>
          </cell>
          <cell r="W130">
            <v>8.5000000000000006E-2</v>
          </cell>
          <cell r="X130">
            <v>5.0871335453007663E-2</v>
          </cell>
          <cell r="Y130">
            <v>0.09</v>
          </cell>
          <cell r="Z130">
            <v>9.2999999999999999E-2</v>
          </cell>
          <cell r="AA130">
            <v>0.10300000000000001</v>
          </cell>
          <cell r="AB130">
            <v>0.1055</v>
          </cell>
          <cell r="AC130">
            <v>9.8095611741609412E-2</v>
          </cell>
          <cell r="AD130">
            <v>0.10549999999999998</v>
          </cell>
          <cell r="AE130">
            <v>0.1055</v>
          </cell>
          <cell r="AF130">
            <v>0.1055</v>
          </cell>
          <cell r="AG130">
            <v>0.1055</v>
          </cell>
          <cell r="AH130">
            <v>0.10550000000000001</v>
          </cell>
        </row>
        <row r="132">
          <cell r="B132" t="str">
            <v>New C&amp;P Sales Commission</v>
          </cell>
          <cell r="T132">
            <v>384746.83620820945</v>
          </cell>
          <cell r="U132">
            <v>787014.118562588</v>
          </cell>
          <cell r="V132">
            <v>654548.7962733712</v>
          </cell>
          <cell r="W132">
            <v>512336.65</v>
          </cell>
          <cell r="X132">
            <v>2338646.4010441685</v>
          </cell>
          <cell r="Y132">
            <v>414907.38</v>
          </cell>
          <cell r="Z132">
            <v>676601.13300000003</v>
          </cell>
          <cell r="AA132">
            <v>622322.18900000001</v>
          </cell>
          <cell r="AB132">
            <v>637772.8881939163</v>
          </cell>
          <cell r="AC132">
            <v>2351603.5901939161</v>
          </cell>
          <cell r="AD132">
            <v>544212.14949999994</v>
          </cell>
          <cell r="AE132">
            <v>848582.91999999993</v>
          </cell>
          <cell r="AF132">
            <v>730455.94149999996</v>
          </cell>
          <cell r="AG132">
            <v>728534.68626935943</v>
          </cell>
          <cell r="AH132">
            <v>2851785.6972693596</v>
          </cell>
        </row>
        <row r="134">
          <cell r="C134" t="str">
            <v>Total Sales Commission</v>
          </cell>
          <cell r="T134">
            <v>0</v>
          </cell>
          <cell r="U134">
            <v>0</v>
          </cell>
          <cell r="V134">
            <v>654548.7962733712</v>
          </cell>
          <cell r="W134">
            <v>512336.65</v>
          </cell>
          <cell r="X134">
            <v>1166885.4462733711</v>
          </cell>
          <cell r="Y134">
            <v>414907.38</v>
          </cell>
          <cell r="Z134">
            <v>676601.13300000003</v>
          </cell>
          <cell r="AA134">
            <v>622322.18900000001</v>
          </cell>
          <cell r="AB134">
            <v>637772.8881939163</v>
          </cell>
          <cell r="AC134">
            <v>2351603.5901939161</v>
          </cell>
          <cell r="AD134">
            <v>544212.14949999994</v>
          </cell>
          <cell r="AE134">
            <v>848582.91999999993</v>
          </cell>
          <cell r="AF134">
            <v>730455.94149999996</v>
          </cell>
          <cell r="AG134">
            <v>728534.68626935943</v>
          </cell>
          <cell r="AH134">
            <v>2851785.6972693596</v>
          </cell>
        </row>
        <row r="136">
          <cell r="A136" t="str">
            <v>Travel</v>
          </cell>
        </row>
        <row r="137">
          <cell r="B137" t="str">
            <v>Trips per Quarter</v>
          </cell>
        </row>
        <row r="138">
          <cell r="C138" t="str">
            <v>Level 1 - VP</v>
          </cell>
          <cell r="D138" t="str">
            <v>VP &amp; Senior Directors</v>
          </cell>
          <cell r="W138">
            <v>4</v>
          </cell>
          <cell r="Y138">
            <v>4</v>
          </cell>
          <cell r="Z138">
            <v>4</v>
          </cell>
          <cell r="AA138">
            <v>4</v>
          </cell>
          <cell r="AB138">
            <v>4</v>
          </cell>
          <cell r="AD138">
            <v>4</v>
          </cell>
          <cell r="AE138">
            <v>4</v>
          </cell>
          <cell r="AF138">
            <v>4</v>
          </cell>
          <cell r="AG138">
            <v>4</v>
          </cell>
        </row>
        <row r="139">
          <cell r="C139" t="str">
            <v>Level 2 - Sr. Dir</v>
          </cell>
          <cell r="W139">
            <v>4</v>
          </cell>
          <cell r="Y139">
            <v>4</v>
          </cell>
          <cell r="Z139">
            <v>4</v>
          </cell>
          <cell r="AA139">
            <v>4</v>
          </cell>
          <cell r="AB139">
            <v>4</v>
          </cell>
          <cell r="AD139">
            <v>4</v>
          </cell>
          <cell r="AE139">
            <v>4</v>
          </cell>
          <cell r="AF139">
            <v>4</v>
          </cell>
          <cell r="AG139">
            <v>4</v>
          </cell>
        </row>
        <row r="140">
          <cell r="C140" t="str">
            <v>Level 3 - Dir</v>
          </cell>
          <cell r="D140" t="str">
            <v>Directors</v>
          </cell>
          <cell r="W140">
            <v>4</v>
          </cell>
          <cell r="Y140">
            <v>4</v>
          </cell>
          <cell r="Z140">
            <v>4</v>
          </cell>
          <cell r="AA140">
            <v>4</v>
          </cell>
          <cell r="AB140">
            <v>4</v>
          </cell>
          <cell r="AD140">
            <v>5</v>
          </cell>
          <cell r="AE140">
            <v>5</v>
          </cell>
          <cell r="AF140">
            <v>5</v>
          </cell>
          <cell r="AG140">
            <v>5</v>
          </cell>
        </row>
        <row r="141">
          <cell r="C141" t="str">
            <v>Level 4 - Sr. Manager</v>
          </cell>
          <cell r="D141" t="str">
            <v>Regional Sales Managers</v>
          </cell>
          <cell r="W141">
            <v>7</v>
          </cell>
          <cell r="Y141">
            <v>7</v>
          </cell>
          <cell r="Z141">
            <v>7</v>
          </cell>
          <cell r="AA141">
            <v>7</v>
          </cell>
          <cell r="AB141">
            <v>7</v>
          </cell>
          <cell r="AD141">
            <v>7</v>
          </cell>
          <cell r="AE141">
            <v>7</v>
          </cell>
          <cell r="AF141">
            <v>7</v>
          </cell>
          <cell r="AG141">
            <v>7</v>
          </cell>
        </row>
        <row r="142">
          <cell r="C142" t="str">
            <v>Level 5 - Manager</v>
          </cell>
          <cell r="D142" t="str">
            <v>Inside Sales Managers</v>
          </cell>
          <cell r="W142">
            <v>1.5</v>
          </cell>
          <cell r="Y142">
            <v>1.5</v>
          </cell>
          <cell r="Z142">
            <v>1.5</v>
          </cell>
          <cell r="AA142">
            <v>1.5</v>
          </cell>
          <cell r="AB142">
            <v>1.5</v>
          </cell>
          <cell r="AD142">
            <v>2</v>
          </cell>
          <cell r="AE142">
            <v>2</v>
          </cell>
          <cell r="AF142">
            <v>2</v>
          </cell>
          <cell r="AG142">
            <v>2</v>
          </cell>
        </row>
        <row r="143">
          <cell r="C143" t="str">
            <v>Level 6 - Sr. Associate</v>
          </cell>
          <cell r="D143" t="str">
            <v>Client Relations Managers</v>
          </cell>
          <cell r="W143">
            <v>2</v>
          </cell>
          <cell r="Y143">
            <v>2</v>
          </cell>
          <cell r="Z143">
            <v>2</v>
          </cell>
          <cell r="AA143">
            <v>2</v>
          </cell>
          <cell r="AB143">
            <v>2</v>
          </cell>
          <cell r="AD143">
            <v>3</v>
          </cell>
          <cell r="AE143">
            <v>3</v>
          </cell>
          <cell r="AF143">
            <v>3</v>
          </cell>
          <cell r="AG143">
            <v>3</v>
          </cell>
        </row>
        <row r="144">
          <cell r="C144" t="str">
            <v>Level 7 - Associate</v>
          </cell>
          <cell r="D144" t="str">
            <v>Sales Engineer</v>
          </cell>
          <cell r="W144">
            <v>6</v>
          </cell>
          <cell r="Y144">
            <v>6</v>
          </cell>
          <cell r="Z144">
            <v>6</v>
          </cell>
          <cell r="AA144">
            <v>6</v>
          </cell>
          <cell r="AB144">
            <v>6</v>
          </cell>
          <cell r="AD144">
            <v>6</v>
          </cell>
          <cell r="AE144">
            <v>6</v>
          </cell>
          <cell r="AF144">
            <v>6</v>
          </cell>
          <cell r="AG144">
            <v>6</v>
          </cell>
        </row>
        <row r="146">
          <cell r="C146" t="str">
            <v>Conference Trips</v>
          </cell>
          <cell r="D146" t="str">
            <v>Conference Trips</v>
          </cell>
          <cell r="W146">
            <v>8.25</v>
          </cell>
          <cell r="Y146">
            <v>8.25</v>
          </cell>
          <cell r="Z146">
            <v>8.25</v>
          </cell>
          <cell r="AA146">
            <v>8.25</v>
          </cell>
          <cell r="AB146">
            <v>8.25</v>
          </cell>
          <cell r="AD146">
            <v>8.25</v>
          </cell>
          <cell r="AE146">
            <v>8.25</v>
          </cell>
          <cell r="AF146">
            <v>8.25</v>
          </cell>
          <cell r="AG146">
            <v>8.25</v>
          </cell>
        </row>
        <row r="147">
          <cell r="C147" t="str">
            <v>Training Trips</v>
          </cell>
          <cell r="D147" t="str">
            <v>Training Trips</v>
          </cell>
          <cell r="W147">
            <v>4</v>
          </cell>
          <cell r="Y147">
            <v>4</v>
          </cell>
          <cell r="Z147">
            <v>4</v>
          </cell>
          <cell r="AA147">
            <v>4</v>
          </cell>
          <cell r="AB147">
            <v>4</v>
          </cell>
          <cell r="AD147">
            <v>4</v>
          </cell>
          <cell r="AE147">
            <v>4</v>
          </cell>
          <cell r="AF147">
            <v>4</v>
          </cell>
          <cell r="AG147">
            <v>4</v>
          </cell>
        </row>
        <row r="148">
          <cell r="C148" t="str">
            <v>Sales Meeting Trips</v>
          </cell>
          <cell r="Y148">
            <v>55</v>
          </cell>
          <cell r="Z148">
            <v>0</v>
          </cell>
          <cell r="AA148">
            <v>0</v>
          </cell>
          <cell r="AB148">
            <v>0</v>
          </cell>
          <cell r="AD148">
            <v>35</v>
          </cell>
          <cell r="AE148">
            <v>0</v>
          </cell>
          <cell r="AF148">
            <v>0</v>
          </cell>
          <cell r="AG148">
            <v>0</v>
          </cell>
        </row>
        <row r="150">
          <cell r="B150" t="str">
            <v>Cost of Travel per Person per Trip</v>
          </cell>
          <cell r="T150">
            <v>750</v>
          </cell>
          <cell r="U150">
            <v>750</v>
          </cell>
          <cell r="V150">
            <v>750</v>
          </cell>
          <cell r="W150">
            <v>400</v>
          </cell>
          <cell r="X150">
            <v>662.5</v>
          </cell>
          <cell r="Y150">
            <v>400</v>
          </cell>
          <cell r="Z150">
            <v>400</v>
          </cell>
          <cell r="AA150">
            <v>400</v>
          </cell>
          <cell r="AB150">
            <v>400</v>
          </cell>
          <cell r="AC150">
            <v>400</v>
          </cell>
          <cell r="AD150">
            <v>400</v>
          </cell>
          <cell r="AE150">
            <v>400</v>
          </cell>
          <cell r="AF150">
            <v>400</v>
          </cell>
          <cell r="AG150">
            <v>400</v>
          </cell>
          <cell r="AH150">
            <v>400</v>
          </cell>
        </row>
        <row r="151">
          <cell r="B151" t="str">
            <v>Cost of Lodging per Person per Trip</v>
          </cell>
          <cell r="T151">
            <v>450</v>
          </cell>
          <cell r="U151">
            <v>450</v>
          </cell>
          <cell r="V151">
            <v>450</v>
          </cell>
          <cell r="W151">
            <v>300</v>
          </cell>
          <cell r="X151">
            <v>412.5</v>
          </cell>
          <cell r="Y151">
            <v>300</v>
          </cell>
          <cell r="Z151">
            <v>300</v>
          </cell>
          <cell r="AA151">
            <v>300</v>
          </cell>
          <cell r="AB151">
            <v>300</v>
          </cell>
          <cell r="AC151">
            <v>300</v>
          </cell>
          <cell r="AD151">
            <v>300</v>
          </cell>
          <cell r="AE151">
            <v>300</v>
          </cell>
          <cell r="AF151">
            <v>300</v>
          </cell>
          <cell r="AG151">
            <v>300</v>
          </cell>
          <cell r="AH151">
            <v>300</v>
          </cell>
        </row>
        <row r="152">
          <cell r="B152" t="str">
            <v>Cost of Entertainment per Person per Trip</v>
          </cell>
          <cell r="T152">
            <v>150</v>
          </cell>
          <cell r="U152">
            <v>150</v>
          </cell>
          <cell r="V152">
            <v>150</v>
          </cell>
          <cell r="W152">
            <v>150</v>
          </cell>
          <cell r="X152">
            <v>150</v>
          </cell>
          <cell r="Y152">
            <v>150</v>
          </cell>
          <cell r="Z152">
            <v>150</v>
          </cell>
          <cell r="AA152">
            <v>150</v>
          </cell>
          <cell r="AB152">
            <v>150</v>
          </cell>
          <cell r="AC152">
            <v>150</v>
          </cell>
          <cell r="AD152">
            <v>150</v>
          </cell>
          <cell r="AE152">
            <v>150</v>
          </cell>
          <cell r="AF152">
            <v>150</v>
          </cell>
          <cell r="AG152">
            <v>150</v>
          </cell>
          <cell r="AH152">
            <v>150</v>
          </cell>
        </row>
        <row r="153">
          <cell r="B153" t="str">
            <v>Cost of Meals per Person per Trip</v>
          </cell>
          <cell r="T153">
            <v>50</v>
          </cell>
          <cell r="U153">
            <v>50</v>
          </cell>
          <cell r="V153">
            <v>50</v>
          </cell>
          <cell r="W153">
            <v>50</v>
          </cell>
          <cell r="X153">
            <v>50</v>
          </cell>
          <cell r="Y153">
            <v>50</v>
          </cell>
          <cell r="Z153">
            <v>50</v>
          </cell>
          <cell r="AA153">
            <v>50</v>
          </cell>
          <cell r="AB153">
            <v>50</v>
          </cell>
          <cell r="AC153">
            <v>50</v>
          </cell>
          <cell r="AD153">
            <v>50</v>
          </cell>
          <cell r="AE153">
            <v>50</v>
          </cell>
          <cell r="AF153">
            <v>50</v>
          </cell>
          <cell r="AG153">
            <v>50</v>
          </cell>
          <cell r="AH153">
            <v>50</v>
          </cell>
        </row>
        <row r="154">
          <cell r="B154" t="str">
            <v>Cost of Other per Person per Trip</v>
          </cell>
          <cell r="T154">
            <v>25</v>
          </cell>
          <cell r="U154">
            <v>25</v>
          </cell>
          <cell r="V154">
            <v>25</v>
          </cell>
          <cell r="W154">
            <v>25</v>
          </cell>
          <cell r="X154">
            <v>25</v>
          </cell>
          <cell r="Y154">
            <v>25</v>
          </cell>
          <cell r="Z154">
            <v>25</v>
          </cell>
          <cell r="AA154">
            <v>25</v>
          </cell>
          <cell r="AB154">
            <v>25</v>
          </cell>
          <cell r="AC154">
            <v>25</v>
          </cell>
          <cell r="AD154">
            <v>25</v>
          </cell>
          <cell r="AE154">
            <v>25</v>
          </cell>
          <cell r="AF154">
            <v>25</v>
          </cell>
          <cell r="AG154">
            <v>25</v>
          </cell>
          <cell r="AH154">
            <v>25</v>
          </cell>
        </row>
        <row r="155">
          <cell r="B155" t="str">
            <v>Total Cost per Person per Trip</v>
          </cell>
          <cell r="T155">
            <v>1425</v>
          </cell>
          <cell r="U155">
            <v>1425</v>
          </cell>
          <cell r="V155">
            <v>1425</v>
          </cell>
          <cell r="W155">
            <v>925</v>
          </cell>
          <cell r="X155">
            <v>1300</v>
          </cell>
          <cell r="Y155">
            <v>925</v>
          </cell>
          <cell r="Z155">
            <v>925</v>
          </cell>
          <cell r="AA155">
            <v>925</v>
          </cell>
          <cell r="AB155">
            <v>925</v>
          </cell>
          <cell r="AC155">
            <v>925</v>
          </cell>
          <cell r="AD155">
            <v>925</v>
          </cell>
          <cell r="AE155">
            <v>925</v>
          </cell>
          <cell r="AF155">
            <v>925</v>
          </cell>
          <cell r="AG155">
            <v>925</v>
          </cell>
          <cell r="AH155">
            <v>925</v>
          </cell>
        </row>
        <row r="156">
          <cell r="B156" t="str">
            <v>Travel</v>
          </cell>
          <cell r="V156">
            <v>0</v>
          </cell>
          <cell r="W156">
            <v>81900</v>
          </cell>
          <cell r="X156">
            <v>81900</v>
          </cell>
          <cell r="Y156">
            <v>103900</v>
          </cell>
          <cell r="Z156">
            <v>81900</v>
          </cell>
          <cell r="AA156">
            <v>81900</v>
          </cell>
          <cell r="AB156">
            <v>81900</v>
          </cell>
          <cell r="AC156">
            <v>349600</v>
          </cell>
          <cell r="AD156">
            <v>106500</v>
          </cell>
          <cell r="AE156">
            <v>98100</v>
          </cell>
          <cell r="AF156">
            <v>103700</v>
          </cell>
          <cell r="AG156">
            <v>109300</v>
          </cell>
          <cell r="AH156">
            <v>417600</v>
          </cell>
        </row>
        <row r="157">
          <cell r="B157" t="str">
            <v>lodging</v>
          </cell>
          <cell r="T157">
            <v>0</v>
          </cell>
          <cell r="U157">
            <v>0</v>
          </cell>
          <cell r="V157">
            <v>0</v>
          </cell>
          <cell r="W157">
            <v>61425</v>
          </cell>
          <cell r="X157">
            <v>61425</v>
          </cell>
          <cell r="Y157">
            <v>77925</v>
          </cell>
          <cell r="Z157">
            <v>61425</v>
          </cell>
          <cell r="AA157">
            <v>61425</v>
          </cell>
          <cell r="AB157">
            <v>61425</v>
          </cell>
          <cell r="AC157">
            <v>262200</v>
          </cell>
          <cell r="AD157">
            <v>79875</v>
          </cell>
          <cell r="AE157">
            <v>73575</v>
          </cell>
          <cell r="AF157">
            <v>77775</v>
          </cell>
          <cell r="AG157">
            <v>81975</v>
          </cell>
          <cell r="AH157">
            <v>313200</v>
          </cell>
        </row>
        <row r="158">
          <cell r="B158" t="str">
            <v>Entertainment</v>
          </cell>
          <cell r="T158">
            <v>0</v>
          </cell>
          <cell r="U158">
            <v>0</v>
          </cell>
          <cell r="V158">
            <v>0</v>
          </cell>
          <cell r="W158">
            <v>30712.5</v>
          </cell>
          <cell r="X158">
            <v>30712.5</v>
          </cell>
          <cell r="Y158">
            <v>38962.5</v>
          </cell>
          <cell r="Z158">
            <v>30712.5</v>
          </cell>
          <cell r="AA158">
            <v>30712.5</v>
          </cell>
          <cell r="AB158">
            <v>30712.5</v>
          </cell>
          <cell r="AC158">
            <v>131100</v>
          </cell>
          <cell r="AD158">
            <v>39937.5</v>
          </cell>
          <cell r="AE158">
            <v>36787.5</v>
          </cell>
          <cell r="AF158">
            <v>38887.5</v>
          </cell>
          <cell r="AG158">
            <v>40987.5</v>
          </cell>
          <cell r="AH158">
            <v>156600</v>
          </cell>
        </row>
        <row r="159">
          <cell r="B159" t="str">
            <v>Meals</v>
          </cell>
          <cell r="T159">
            <v>0</v>
          </cell>
          <cell r="U159">
            <v>0</v>
          </cell>
          <cell r="V159">
            <v>0</v>
          </cell>
          <cell r="W159">
            <v>10237.5</v>
          </cell>
          <cell r="X159">
            <v>10237.5</v>
          </cell>
          <cell r="Y159">
            <v>12987.5</v>
          </cell>
          <cell r="Z159">
            <v>10237.5</v>
          </cell>
          <cell r="AA159">
            <v>10237.5</v>
          </cell>
          <cell r="AB159">
            <v>10237.5</v>
          </cell>
          <cell r="AC159">
            <v>43700</v>
          </cell>
          <cell r="AD159">
            <v>13312.5</v>
          </cell>
          <cell r="AE159">
            <v>12262.5</v>
          </cell>
          <cell r="AF159">
            <v>12962.5</v>
          </cell>
          <cell r="AG159">
            <v>13662.5</v>
          </cell>
          <cell r="AH159">
            <v>52200</v>
          </cell>
        </row>
        <row r="160">
          <cell r="B160" t="str">
            <v>Other</v>
          </cell>
          <cell r="T160">
            <v>0</v>
          </cell>
          <cell r="U160">
            <v>0</v>
          </cell>
          <cell r="V160">
            <v>0</v>
          </cell>
          <cell r="W160">
            <v>5118.75</v>
          </cell>
          <cell r="X160">
            <v>5118.75</v>
          </cell>
          <cell r="Y160">
            <v>6493.75</v>
          </cell>
          <cell r="Z160">
            <v>5118.75</v>
          </cell>
          <cell r="AA160">
            <v>5118.75</v>
          </cell>
          <cell r="AB160">
            <v>5118.75</v>
          </cell>
          <cell r="AC160">
            <v>21850</v>
          </cell>
          <cell r="AD160">
            <v>6656.25</v>
          </cell>
          <cell r="AE160">
            <v>6131.25</v>
          </cell>
          <cell r="AF160">
            <v>6481.25</v>
          </cell>
          <cell r="AG160">
            <v>6831.25</v>
          </cell>
          <cell r="AH160">
            <v>26100</v>
          </cell>
        </row>
        <row r="161">
          <cell r="A161" t="str">
            <v>Total Travel</v>
          </cell>
          <cell r="T161">
            <v>0</v>
          </cell>
          <cell r="U161">
            <v>0</v>
          </cell>
          <cell r="V161">
            <v>0</v>
          </cell>
          <cell r="W161">
            <v>189393.75</v>
          </cell>
          <cell r="X161">
            <v>189393.75</v>
          </cell>
          <cell r="Y161">
            <v>240268.75</v>
          </cell>
          <cell r="Z161">
            <v>189393.75</v>
          </cell>
          <cell r="AA161">
            <v>189393.75</v>
          </cell>
          <cell r="AB161">
            <v>189393.75</v>
          </cell>
          <cell r="AC161">
            <v>808450</v>
          </cell>
          <cell r="AD161">
            <v>246281.25</v>
          </cell>
          <cell r="AE161">
            <v>226856.25</v>
          </cell>
          <cell r="AF161">
            <v>239806.25</v>
          </cell>
          <cell r="AG161">
            <v>252756.25</v>
          </cell>
          <cell r="AH161">
            <v>965700</v>
          </cell>
        </row>
        <row r="163">
          <cell r="A163" t="str">
            <v>Travel Notes</v>
          </cell>
        </row>
        <row r="165">
          <cell r="B165" t="str">
            <v>(1)  Annual Sales Meetings - 45 people traveling to PHX</v>
          </cell>
        </row>
        <row r="167">
          <cell r="A167" t="str">
            <v>Meetings</v>
          </cell>
        </row>
        <row r="168">
          <cell r="B168" t="str">
            <v>Meeting Rooms</v>
          </cell>
          <cell r="W168">
            <v>3501</v>
          </cell>
          <cell r="Y168">
            <v>3501</v>
          </cell>
          <cell r="Z168">
            <v>3501</v>
          </cell>
          <cell r="AA168">
            <v>3501</v>
          </cell>
          <cell r="AB168">
            <v>3501</v>
          </cell>
          <cell r="AD168">
            <v>3501</v>
          </cell>
          <cell r="AE168">
            <v>3501</v>
          </cell>
          <cell r="AF168">
            <v>3501</v>
          </cell>
          <cell r="AG168">
            <v>3501</v>
          </cell>
        </row>
        <row r="169">
          <cell r="B169" t="str">
            <v>Catering</v>
          </cell>
          <cell r="W169">
            <v>7500</v>
          </cell>
          <cell r="Y169">
            <v>7500</v>
          </cell>
          <cell r="Z169">
            <v>7500</v>
          </cell>
          <cell r="AA169">
            <v>7500</v>
          </cell>
          <cell r="AB169">
            <v>7500</v>
          </cell>
          <cell r="AD169">
            <v>7500</v>
          </cell>
          <cell r="AE169">
            <v>7500</v>
          </cell>
          <cell r="AF169">
            <v>7500</v>
          </cell>
          <cell r="AG169">
            <v>7500</v>
          </cell>
        </row>
        <row r="170">
          <cell r="B170" t="str">
            <v>Award Dinner</v>
          </cell>
          <cell r="W170">
            <v>7500</v>
          </cell>
          <cell r="Y170">
            <v>7500</v>
          </cell>
          <cell r="Z170">
            <v>7500</v>
          </cell>
          <cell r="AA170">
            <v>7500</v>
          </cell>
          <cell r="AB170">
            <v>7500</v>
          </cell>
          <cell r="AD170">
            <v>7500</v>
          </cell>
          <cell r="AE170">
            <v>7500</v>
          </cell>
          <cell r="AF170">
            <v>7500</v>
          </cell>
          <cell r="AG170">
            <v>7500</v>
          </cell>
        </row>
        <row r="171">
          <cell r="B171" t="str">
            <v>Quarterly Awards</v>
          </cell>
          <cell r="W171">
            <v>1500</v>
          </cell>
          <cell r="X171">
            <v>1500</v>
          </cell>
          <cell r="Y171">
            <v>5000</v>
          </cell>
          <cell r="Z171">
            <v>1500</v>
          </cell>
          <cell r="AA171">
            <v>1500</v>
          </cell>
          <cell r="AB171">
            <v>1500</v>
          </cell>
          <cell r="AC171">
            <v>9500</v>
          </cell>
          <cell r="AD171">
            <v>5000</v>
          </cell>
          <cell r="AE171">
            <v>1500</v>
          </cell>
          <cell r="AF171">
            <v>1500</v>
          </cell>
          <cell r="AG171">
            <v>1500</v>
          </cell>
          <cell r="AH171">
            <v>9500</v>
          </cell>
        </row>
        <row r="172">
          <cell r="A172" t="str">
            <v>Total Meetings</v>
          </cell>
          <cell r="T172">
            <v>0</v>
          </cell>
          <cell r="U172">
            <v>0</v>
          </cell>
          <cell r="V172">
            <v>0</v>
          </cell>
          <cell r="W172">
            <v>20001</v>
          </cell>
          <cell r="X172">
            <v>1500</v>
          </cell>
          <cell r="Y172">
            <v>23501</v>
          </cell>
          <cell r="Z172">
            <v>20001</v>
          </cell>
          <cell r="AA172">
            <v>20001</v>
          </cell>
          <cell r="AB172">
            <v>20001</v>
          </cell>
          <cell r="AC172">
            <v>9500</v>
          </cell>
          <cell r="AD172">
            <v>23501</v>
          </cell>
          <cell r="AE172">
            <v>20001</v>
          </cell>
          <cell r="AF172">
            <v>20001</v>
          </cell>
          <cell r="AG172">
            <v>20001</v>
          </cell>
          <cell r="AH172">
            <v>9500</v>
          </cell>
        </row>
        <row r="174">
          <cell r="A174" t="str">
            <v>Meetings Notes</v>
          </cell>
        </row>
        <row r="176">
          <cell r="B176" t="str">
            <v>(1)  Annual Sales Meetings - $5000 for rewards in 1st quarter</v>
          </cell>
        </row>
        <row r="177">
          <cell r="B177" t="str">
            <v>TT Note: I changed 3Q 2001 to match b/c didn't know what difference was</v>
          </cell>
        </row>
        <row r="179">
          <cell r="A179" t="str">
            <v>Training</v>
          </cell>
        </row>
        <row r="180">
          <cell r="B180" t="str">
            <v>Courses per Quarter</v>
          </cell>
          <cell r="W180">
            <v>4</v>
          </cell>
          <cell r="Y180">
            <v>4</v>
          </cell>
          <cell r="Z180">
            <v>4</v>
          </cell>
          <cell r="AA180">
            <v>4</v>
          </cell>
          <cell r="AB180">
            <v>4</v>
          </cell>
          <cell r="AD180">
            <v>4</v>
          </cell>
          <cell r="AE180">
            <v>4</v>
          </cell>
          <cell r="AF180">
            <v>4</v>
          </cell>
          <cell r="AG180">
            <v>4</v>
          </cell>
        </row>
        <row r="181">
          <cell r="B181" t="str">
            <v>Cost per Course</v>
          </cell>
          <cell r="W181">
            <v>2000</v>
          </cell>
          <cell r="Y181">
            <v>2000</v>
          </cell>
          <cell r="Z181">
            <v>2000</v>
          </cell>
          <cell r="AA181">
            <v>2000</v>
          </cell>
          <cell r="AB181">
            <v>2000</v>
          </cell>
          <cell r="AD181">
            <v>2000</v>
          </cell>
          <cell r="AE181">
            <v>2000</v>
          </cell>
          <cell r="AF181">
            <v>2000</v>
          </cell>
          <cell r="AG181">
            <v>2000</v>
          </cell>
        </row>
        <row r="182">
          <cell r="B182" t="str">
            <v>Outside Sales Training Program</v>
          </cell>
          <cell r="W182">
            <v>25000</v>
          </cell>
          <cell r="X182">
            <v>25000</v>
          </cell>
          <cell r="Y182">
            <v>0</v>
          </cell>
          <cell r="Z182">
            <v>0</v>
          </cell>
          <cell r="AA182">
            <v>0</v>
          </cell>
          <cell r="AB182">
            <v>25000</v>
          </cell>
          <cell r="AC182">
            <v>25000</v>
          </cell>
          <cell r="AD182">
            <v>0</v>
          </cell>
          <cell r="AE182">
            <v>0</v>
          </cell>
          <cell r="AF182">
            <v>0</v>
          </cell>
          <cell r="AG182">
            <v>25000</v>
          </cell>
          <cell r="AH182">
            <v>25000</v>
          </cell>
        </row>
        <row r="183">
          <cell r="A183" t="str">
            <v>Total Training</v>
          </cell>
          <cell r="T183">
            <v>0</v>
          </cell>
          <cell r="U183">
            <v>0</v>
          </cell>
          <cell r="V183">
            <v>0</v>
          </cell>
          <cell r="W183">
            <v>33000</v>
          </cell>
          <cell r="X183">
            <v>33000</v>
          </cell>
          <cell r="Y183">
            <v>8000</v>
          </cell>
          <cell r="Z183">
            <v>8000</v>
          </cell>
          <cell r="AA183">
            <v>8000</v>
          </cell>
          <cell r="AB183">
            <v>33000</v>
          </cell>
          <cell r="AC183">
            <v>57000</v>
          </cell>
          <cell r="AD183">
            <v>8000</v>
          </cell>
          <cell r="AE183">
            <v>8000</v>
          </cell>
          <cell r="AF183">
            <v>8000</v>
          </cell>
          <cell r="AG183">
            <v>33000</v>
          </cell>
          <cell r="AH183">
            <v>57000</v>
          </cell>
        </row>
        <row r="185">
          <cell r="A185" t="str">
            <v>Professional Services</v>
          </cell>
        </row>
        <row r="186">
          <cell r="B186" t="str">
            <v>Professional Services</v>
          </cell>
          <cell r="T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A187" t="str">
            <v>Total Professional Services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H187">
            <v>0</v>
          </cell>
        </row>
        <row r="189">
          <cell r="A189" t="str">
            <v>Marketing</v>
          </cell>
        </row>
        <row r="190">
          <cell r="B190" t="str">
            <v>Client Programs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Marketing Collateral (Brochures)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Print Adv. Media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Online Adv. Media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Print and Online Adv. Production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Conferences &amp; Tradeshows</v>
          </cell>
          <cell r="T195">
            <v>0</v>
          </cell>
          <cell r="U195">
            <v>0</v>
          </cell>
          <cell r="V195">
            <v>0</v>
          </cell>
          <cell r="W195">
            <v>5000</v>
          </cell>
          <cell r="X195">
            <v>5000</v>
          </cell>
          <cell r="Y195">
            <v>5000</v>
          </cell>
          <cell r="Z195">
            <v>5000</v>
          </cell>
          <cell r="AA195">
            <v>5000</v>
          </cell>
          <cell r="AB195">
            <v>5000</v>
          </cell>
          <cell r="AC195">
            <v>20000</v>
          </cell>
          <cell r="AD195">
            <v>5000</v>
          </cell>
          <cell r="AE195">
            <v>5000</v>
          </cell>
          <cell r="AF195">
            <v>5000</v>
          </cell>
          <cell r="AG195">
            <v>5000</v>
          </cell>
          <cell r="AH195">
            <v>20000</v>
          </cell>
        </row>
        <row r="196">
          <cell r="B196" t="str">
            <v>Customer Gifts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B197" t="str">
            <v>Direct Mail (mail and email)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Marketing Total</v>
          </cell>
          <cell r="T198">
            <v>0</v>
          </cell>
          <cell r="U198">
            <v>0</v>
          </cell>
          <cell r="V198">
            <v>0</v>
          </cell>
          <cell r="W198">
            <v>5000</v>
          </cell>
          <cell r="X198">
            <v>5000</v>
          </cell>
          <cell r="Y198">
            <v>5000</v>
          </cell>
          <cell r="Z198">
            <v>5000</v>
          </cell>
          <cell r="AA198">
            <v>5000</v>
          </cell>
          <cell r="AB198">
            <v>5000</v>
          </cell>
          <cell r="AC198">
            <v>20000</v>
          </cell>
          <cell r="AD198">
            <v>5000</v>
          </cell>
          <cell r="AE198">
            <v>5000</v>
          </cell>
          <cell r="AF198">
            <v>5000</v>
          </cell>
          <cell r="AG198">
            <v>5000</v>
          </cell>
          <cell r="AH198">
            <v>20000</v>
          </cell>
        </row>
        <row r="200">
          <cell r="A200" t="str">
            <v>Recruiting</v>
          </cell>
        </row>
        <row r="201">
          <cell r="B201" t="str">
            <v>Recruiting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Recruiting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4">
          <cell r="A204" t="str">
            <v>Equipment Expense</v>
          </cell>
        </row>
        <row r="205">
          <cell r="B205" t="str">
            <v>Equipment Expense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Equipment Expense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8">
          <cell r="A208" t="str">
            <v>Software</v>
          </cell>
        </row>
        <row r="209">
          <cell r="B209" t="str">
            <v>Subscription to Electronic Hoover Directory</v>
          </cell>
          <cell r="V209">
            <v>0</v>
          </cell>
          <cell r="W209">
            <v>1600</v>
          </cell>
          <cell r="Y209">
            <v>0</v>
          </cell>
          <cell r="Z209">
            <v>0</v>
          </cell>
          <cell r="AA209">
            <v>0</v>
          </cell>
          <cell r="AB209">
            <v>1600</v>
          </cell>
          <cell r="AD209">
            <v>0</v>
          </cell>
          <cell r="AE209">
            <v>0</v>
          </cell>
          <cell r="AF209">
            <v>0</v>
          </cell>
          <cell r="AG209">
            <v>1600</v>
          </cell>
        </row>
        <row r="210">
          <cell r="B210" t="str">
            <v>Electronic copies of HEP Guide and QED Directories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12000</v>
          </cell>
          <cell r="Z210">
            <v>0</v>
          </cell>
          <cell r="AA210">
            <v>0</v>
          </cell>
          <cell r="AB210">
            <v>0</v>
          </cell>
          <cell r="AC210">
            <v>12000</v>
          </cell>
          <cell r="AD210">
            <v>12000</v>
          </cell>
          <cell r="AE210">
            <v>0</v>
          </cell>
          <cell r="AF210">
            <v>0</v>
          </cell>
          <cell r="AG210">
            <v>0</v>
          </cell>
          <cell r="AH210">
            <v>12000</v>
          </cell>
        </row>
        <row r="211">
          <cell r="A211" t="str">
            <v xml:space="preserve">Total Software </v>
          </cell>
          <cell r="T211">
            <v>0</v>
          </cell>
          <cell r="U211">
            <v>0</v>
          </cell>
          <cell r="V211">
            <v>0</v>
          </cell>
          <cell r="W211">
            <v>1600</v>
          </cell>
          <cell r="X211">
            <v>1600</v>
          </cell>
          <cell r="Y211">
            <v>12000</v>
          </cell>
          <cell r="Z211">
            <v>0</v>
          </cell>
          <cell r="AA211">
            <v>0</v>
          </cell>
          <cell r="AB211">
            <v>1600</v>
          </cell>
          <cell r="AC211">
            <v>13600</v>
          </cell>
          <cell r="AD211">
            <v>12000</v>
          </cell>
          <cell r="AE211">
            <v>0</v>
          </cell>
          <cell r="AF211">
            <v>0</v>
          </cell>
          <cell r="AG211">
            <v>1600</v>
          </cell>
          <cell r="AH211">
            <v>13600</v>
          </cell>
        </row>
        <row r="213">
          <cell r="A213" t="str">
            <v>Communications - Cell Phone, Pager, PDA, Blackberry</v>
          </cell>
        </row>
        <row r="214">
          <cell r="B214" t="str">
            <v>Cell Phone #</v>
          </cell>
          <cell r="T214">
            <v>0</v>
          </cell>
          <cell r="U214">
            <v>0</v>
          </cell>
          <cell r="V214">
            <v>0</v>
          </cell>
          <cell r="W214">
            <v>30</v>
          </cell>
          <cell r="X214">
            <v>30</v>
          </cell>
          <cell r="Y214">
            <v>30</v>
          </cell>
          <cell r="Z214">
            <v>30</v>
          </cell>
          <cell r="AA214">
            <v>30</v>
          </cell>
          <cell r="AB214">
            <v>30</v>
          </cell>
          <cell r="AC214">
            <v>30</v>
          </cell>
          <cell r="AD214">
            <v>30</v>
          </cell>
          <cell r="AE214">
            <v>30</v>
          </cell>
          <cell r="AF214">
            <v>30</v>
          </cell>
          <cell r="AG214">
            <v>30</v>
          </cell>
          <cell r="AH214">
            <v>30</v>
          </cell>
        </row>
        <row r="215">
          <cell r="B215" t="str">
            <v>Pager #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B216" t="str">
            <v>Blackberry #</v>
          </cell>
          <cell r="T216">
            <v>0</v>
          </cell>
          <cell r="U216">
            <v>0</v>
          </cell>
          <cell r="V216">
            <v>0</v>
          </cell>
          <cell r="W216">
            <v>6</v>
          </cell>
          <cell r="X216">
            <v>6</v>
          </cell>
          <cell r="Y216">
            <v>6</v>
          </cell>
          <cell r="Z216">
            <v>6</v>
          </cell>
          <cell r="AA216">
            <v>6</v>
          </cell>
          <cell r="AB216">
            <v>6</v>
          </cell>
          <cell r="AC216">
            <v>6</v>
          </cell>
          <cell r="AD216">
            <v>6</v>
          </cell>
          <cell r="AE216">
            <v>6</v>
          </cell>
          <cell r="AF216">
            <v>6</v>
          </cell>
          <cell r="AG216">
            <v>6</v>
          </cell>
          <cell r="AH216">
            <v>6</v>
          </cell>
        </row>
        <row r="217">
          <cell r="B217" t="str">
            <v>Cell Phone Cost</v>
          </cell>
          <cell r="D217">
            <v>225</v>
          </cell>
          <cell r="T217">
            <v>0</v>
          </cell>
          <cell r="U217">
            <v>0</v>
          </cell>
          <cell r="V217">
            <v>0</v>
          </cell>
          <cell r="W217">
            <v>6750</v>
          </cell>
          <cell r="X217">
            <v>6750</v>
          </cell>
          <cell r="Y217">
            <v>6750</v>
          </cell>
          <cell r="Z217">
            <v>6750</v>
          </cell>
          <cell r="AA217">
            <v>6750</v>
          </cell>
          <cell r="AB217">
            <v>6750</v>
          </cell>
          <cell r="AC217">
            <v>27000</v>
          </cell>
          <cell r="AD217">
            <v>6750</v>
          </cell>
          <cell r="AE217">
            <v>6750</v>
          </cell>
          <cell r="AF217">
            <v>6750</v>
          </cell>
          <cell r="AG217">
            <v>6750</v>
          </cell>
          <cell r="AH217">
            <v>27000</v>
          </cell>
        </row>
        <row r="218">
          <cell r="B218" t="str">
            <v>Pager Cost</v>
          </cell>
          <cell r="D218">
            <v>50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19">
          <cell r="B219" t="str">
            <v>Blackberry Cost</v>
          </cell>
          <cell r="D219">
            <v>150</v>
          </cell>
          <cell r="T219">
            <v>0</v>
          </cell>
          <cell r="U219">
            <v>0</v>
          </cell>
          <cell r="V219">
            <v>0</v>
          </cell>
          <cell r="W219">
            <v>900</v>
          </cell>
          <cell r="X219">
            <v>900</v>
          </cell>
          <cell r="Y219">
            <v>900</v>
          </cell>
          <cell r="Z219">
            <v>900</v>
          </cell>
          <cell r="AA219">
            <v>900</v>
          </cell>
          <cell r="AB219">
            <v>900</v>
          </cell>
          <cell r="AC219">
            <v>3600</v>
          </cell>
          <cell r="AD219">
            <v>900</v>
          </cell>
          <cell r="AE219">
            <v>900</v>
          </cell>
          <cell r="AF219">
            <v>900</v>
          </cell>
          <cell r="AG219">
            <v>900</v>
          </cell>
          <cell r="AH219">
            <v>3600</v>
          </cell>
        </row>
        <row r="220">
          <cell r="A220" t="str">
            <v>Total Communications - Cell Phone, Pager, PDA, Blackberry</v>
          </cell>
          <cell r="T220">
            <v>0</v>
          </cell>
          <cell r="U220">
            <v>0</v>
          </cell>
          <cell r="V220">
            <v>0</v>
          </cell>
          <cell r="W220">
            <v>7650</v>
          </cell>
          <cell r="X220">
            <v>7650</v>
          </cell>
          <cell r="Y220">
            <v>7650</v>
          </cell>
          <cell r="Z220">
            <v>7650</v>
          </cell>
          <cell r="AA220">
            <v>7650</v>
          </cell>
          <cell r="AB220">
            <v>7650</v>
          </cell>
          <cell r="AC220">
            <v>30600</v>
          </cell>
          <cell r="AD220">
            <v>7650</v>
          </cell>
          <cell r="AE220">
            <v>7650</v>
          </cell>
          <cell r="AF220">
            <v>7650</v>
          </cell>
          <cell r="AG220">
            <v>7650</v>
          </cell>
          <cell r="AH220">
            <v>30600</v>
          </cell>
        </row>
        <row r="222">
          <cell r="A222" t="str">
            <v>Communications - Phone, Internet Connectivity</v>
          </cell>
        </row>
        <row r="223">
          <cell r="B223" t="str">
            <v>Phone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</row>
        <row r="224">
          <cell r="B224" t="str">
            <v>Internet Connectivity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5">
          <cell r="A225" t="str">
            <v>Total Communications - Phone, Internet Connectivity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7">
          <cell r="A227" t="str">
            <v>TT Note:  Gave NO INTERNET CONNECTIVITY AT THIS POINT.  WILL DISCUSS.</v>
          </cell>
        </row>
        <row r="230">
          <cell r="A230" t="str">
            <v>Office Expenses - Insurance</v>
          </cell>
        </row>
        <row r="231">
          <cell r="B231" t="str">
            <v>Insurance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Insurance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4">
          <cell r="A234" t="str">
            <v>Office Expenses - Rent</v>
          </cell>
        </row>
        <row r="235">
          <cell r="B235" t="str">
            <v>Rent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6">
          <cell r="A236" t="str">
            <v>Total Office Expenses - Rent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H236">
            <v>0</v>
          </cell>
        </row>
        <row r="238">
          <cell r="A238" t="str">
            <v>Office Expenses - Supplies</v>
          </cell>
        </row>
        <row r="239">
          <cell r="B239" t="str">
            <v>Supplies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Office Expenses - Supplies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H240">
            <v>0</v>
          </cell>
        </row>
        <row r="242">
          <cell r="A242" t="str">
            <v>Office Expenses - Other</v>
          </cell>
        </row>
        <row r="243">
          <cell r="B243" t="str">
            <v>Other Office Expenses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6">
          <cell r="A246" t="str">
            <v>Other Expenses</v>
          </cell>
        </row>
        <row r="247">
          <cell r="B247" t="str">
            <v>Other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8">
          <cell r="A248" t="str">
            <v>Total Other Expenses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</row>
        <row r="250">
          <cell r="A250" t="str">
            <v>Depreciation &amp; Amortization</v>
          </cell>
        </row>
        <row r="251">
          <cell r="B251" t="str">
            <v>Other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2">
          <cell r="A252" t="str">
            <v>Total Office Expenses - Other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</row>
        <row r="255">
          <cell r="A255" t="str">
            <v>CAPITAL EXPENSES</v>
          </cell>
        </row>
        <row r="257">
          <cell r="A257" t="str">
            <v>Capital Expenses - Furniture</v>
          </cell>
        </row>
        <row r="258">
          <cell r="B258" t="str">
            <v>Furniture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</row>
        <row r="259">
          <cell r="A259" t="str">
            <v>Total Capital Expenses - Furniture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</row>
        <row r="261">
          <cell r="A261" t="str">
            <v>Capital Expenses - Hardware</v>
          </cell>
        </row>
        <row r="262">
          <cell r="B262" t="str">
            <v># of Laptop Upgrades</v>
          </cell>
          <cell r="W262">
            <v>2</v>
          </cell>
          <cell r="Y262">
            <v>2</v>
          </cell>
          <cell r="Z262">
            <v>2</v>
          </cell>
          <cell r="AA262">
            <v>2</v>
          </cell>
          <cell r="AB262">
            <v>2</v>
          </cell>
          <cell r="AD262">
            <v>2</v>
          </cell>
          <cell r="AE262">
            <v>2</v>
          </cell>
          <cell r="AF262">
            <v>2</v>
          </cell>
          <cell r="AG262">
            <v>2</v>
          </cell>
        </row>
        <row r="263">
          <cell r="B263" t="str">
            <v>Cost per Upgrade</v>
          </cell>
          <cell r="W263">
            <v>4500</v>
          </cell>
          <cell r="X263">
            <v>4500</v>
          </cell>
          <cell r="Y263">
            <v>4500</v>
          </cell>
          <cell r="Z263">
            <v>4500</v>
          </cell>
          <cell r="AA263">
            <v>4500</v>
          </cell>
          <cell r="AB263">
            <v>4500</v>
          </cell>
          <cell r="AC263">
            <v>18000</v>
          </cell>
          <cell r="AD263">
            <v>4500</v>
          </cell>
          <cell r="AE263">
            <v>4500</v>
          </cell>
          <cell r="AF263">
            <v>4500</v>
          </cell>
          <cell r="AG263">
            <v>4500</v>
          </cell>
          <cell r="AH263">
            <v>18000</v>
          </cell>
        </row>
        <row r="265">
          <cell r="B265" t="str">
            <v># of Memory Upgrades</v>
          </cell>
          <cell r="W265">
            <v>5</v>
          </cell>
          <cell r="Y265">
            <v>5</v>
          </cell>
          <cell r="Z265">
            <v>5</v>
          </cell>
          <cell r="AA265">
            <v>5</v>
          </cell>
          <cell r="AB265">
            <v>5</v>
          </cell>
          <cell r="AD265">
            <v>5</v>
          </cell>
          <cell r="AE265">
            <v>5</v>
          </cell>
          <cell r="AF265">
            <v>5</v>
          </cell>
          <cell r="AG265">
            <v>5</v>
          </cell>
        </row>
        <row r="266">
          <cell r="B266" t="str">
            <v>Cost per Upgrade</v>
          </cell>
          <cell r="W266">
            <v>500</v>
          </cell>
          <cell r="X266">
            <v>500</v>
          </cell>
          <cell r="Y266">
            <v>500</v>
          </cell>
          <cell r="Z266">
            <v>500</v>
          </cell>
          <cell r="AA266">
            <v>500</v>
          </cell>
          <cell r="AB266">
            <v>500</v>
          </cell>
          <cell r="AC266">
            <v>2000</v>
          </cell>
          <cell r="AD266">
            <v>500</v>
          </cell>
          <cell r="AE266">
            <v>500</v>
          </cell>
          <cell r="AF266">
            <v>500</v>
          </cell>
          <cell r="AG266">
            <v>500</v>
          </cell>
          <cell r="AH266">
            <v>2000</v>
          </cell>
        </row>
        <row r="268">
          <cell r="A268" t="str">
            <v>Total Capital Expenses - Hardware</v>
          </cell>
          <cell r="T268">
            <v>0</v>
          </cell>
          <cell r="U268">
            <v>0</v>
          </cell>
          <cell r="V268">
            <v>0</v>
          </cell>
          <cell r="W268">
            <v>11500</v>
          </cell>
          <cell r="X268">
            <v>4500</v>
          </cell>
          <cell r="Y268">
            <v>11500</v>
          </cell>
          <cell r="Z268">
            <v>11500</v>
          </cell>
          <cell r="AA268">
            <v>11500</v>
          </cell>
          <cell r="AB268">
            <v>11500</v>
          </cell>
          <cell r="AC268">
            <v>18000</v>
          </cell>
          <cell r="AD268">
            <v>11500</v>
          </cell>
          <cell r="AE268">
            <v>11500</v>
          </cell>
          <cell r="AF268">
            <v>11500</v>
          </cell>
          <cell r="AG268">
            <v>11500</v>
          </cell>
          <cell r="AH268">
            <v>18000</v>
          </cell>
        </row>
        <row r="270">
          <cell r="A270" t="str">
            <v>Capital Expenses - Other</v>
          </cell>
        </row>
        <row r="271">
          <cell r="B271" t="str">
            <v>Other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</row>
        <row r="272">
          <cell r="A272" t="str">
            <v>Total Capital Expenses - Other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</row>
        <row r="274">
          <cell r="A274" t="str">
            <v>Capex Notes</v>
          </cell>
        </row>
        <row r="276">
          <cell r="B276" t="str">
            <v>(1)  Did not give $500 for new fax machines and printers at rate of 1 per quarter</v>
          </cell>
        </row>
        <row r="280">
          <cell r="A280" t="str">
            <v>MAJOR PROJECTS</v>
          </cell>
        </row>
        <row r="282">
          <cell r="B282" t="str">
            <v>Project 1</v>
          </cell>
          <cell r="T282" t="str">
            <v>Example Text Here</v>
          </cell>
        </row>
        <row r="283">
          <cell r="B283" t="str">
            <v>Project 2</v>
          </cell>
          <cell r="U283" t="str">
            <v>Something Important Starts Here</v>
          </cell>
        </row>
        <row r="284">
          <cell r="B284" t="str">
            <v>Project 3</v>
          </cell>
          <cell r="V284" t="str">
            <v>Something Else Here</v>
          </cell>
        </row>
        <row r="285">
          <cell r="B285" t="str">
            <v>Project 4</v>
          </cell>
          <cell r="V285" t="str">
            <v>Two things start this quarter</v>
          </cell>
        </row>
        <row r="286">
          <cell r="B286" t="str">
            <v>Project 5</v>
          </cell>
          <cell r="Y286" t="str">
            <v>Some project</v>
          </cell>
        </row>
        <row r="287">
          <cell r="B287" t="str">
            <v>Project 6</v>
          </cell>
        </row>
        <row r="288">
          <cell r="B288" t="str">
            <v>Project 7</v>
          </cell>
        </row>
        <row r="289">
          <cell r="B289" t="str">
            <v>Project 8</v>
          </cell>
        </row>
        <row r="290">
          <cell r="B290" t="str">
            <v>Project 9</v>
          </cell>
        </row>
        <row r="291">
          <cell r="B291" t="str">
            <v>Project 10</v>
          </cell>
        </row>
        <row r="292">
          <cell r="B292" t="str">
            <v>Project 11</v>
          </cell>
        </row>
        <row r="293">
          <cell r="B293" t="str">
            <v>Project 12</v>
          </cell>
        </row>
        <row r="294">
          <cell r="B294" t="str">
            <v>Project 13</v>
          </cell>
        </row>
        <row r="295">
          <cell r="B295" t="str">
            <v>Project 14</v>
          </cell>
        </row>
        <row r="296">
          <cell r="B296" t="str">
            <v>Project 15</v>
          </cell>
        </row>
        <row r="297">
          <cell r="B297" t="str">
            <v>Project 16</v>
          </cell>
        </row>
        <row r="298">
          <cell r="B298" t="str">
            <v>Project 17</v>
          </cell>
        </row>
        <row r="299">
          <cell r="B299" t="str">
            <v>Project 18</v>
          </cell>
        </row>
        <row r="300">
          <cell r="B300" t="str">
            <v>Project 19</v>
          </cell>
        </row>
        <row r="301">
          <cell r="B301" t="str">
            <v>Project 20</v>
          </cell>
        </row>
        <row r="304">
          <cell r="A304" t="str">
            <v>STAFFING</v>
          </cell>
        </row>
        <row r="306">
          <cell r="D306" t="str">
            <v>Name</v>
          </cell>
          <cell r="E306" t="str">
            <v>Position</v>
          </cell>
          <cell r="U306" t="str">
            <v>Salary</v>
          </cell>
          <cell r="V306" t="str">
            <v>Bonus</v>
          </cell>
        </row>
        <row r="308">
          <cell r="C308">
            <v>1</v>
          </cell>
          <cell r="D308" t="str">
            <v>Katz</v>
          </cell>
          <cell r="E308" t="str">
            <v>Senior Director</v>
          </cell>
          <cell r="U308">
            <v>130000</v>
          </cell>
          <cell r="V308">
            <v>125000</v>
          </cell>
          <cell r="W308" t="str">
            <v>Dom</v>
          </cell>
          <cell r="X308" t="str">
            <v>Non-Quota</v>
          </cell>
        </row>
        <row r="309">
          <cell r="C309">
            <v>2</v>
          </cell>
          <cell r="D309" t="str">
            <v>Roy</v>
          </cell>
          <cell r="E309" t="str">
            <v>Senior Director</v>
          </cell>
          <cell r="U309">
            <v>150000</v>
          </cell>
          <cell r="V309">
            <v>20000</v>
          </cell>
          <cell r="W309" t="str">
            <v>Dom</v>
          </cell>
          <cell r="X309" t="str">
            <v>Non-Quota</v>
          </cell>
        </row>
        <row r="310">
          <cell r="C310">
            <v>3</v>
          </cell>
          <cell r="D310" t="str">
            <v>Hennigan</v>
          </cell>
          <cell r="E310" t="str">
            <v>Sales Engineer</v>
          </cell>
          <cell r="U310">
            <v>110000</v>
          </cell>
          <cell r="V310">
            <v>0</v>
          </cell>
          <cell r="W310" t="str">
            <v>Dom</v>
          </cell>
        </row>
        <row r="311">
          <cell r="C311">
            <v>4</v>
          </cell>
          <cell r="D311" t="str">
            <v>VanTienen</v>
          </cell>
          <cell r="E311" t="str">
            <v>Sales Engineer</v>
          </cell>
          <cell r="U311">
            <v>110000</v>
          </cell>
          <cell r="V311">
            <v>0</v>
          </cell>
          <cell r="W311" t="str">
            <v>Dom</v>
          </cell>
          <cell r="X311" t="str">
            <v>Gone</v>
          </cell>
        </row>
        <row r="312">
          <cell r="C312">
            <v>5</v>
          </cell>
          <cell r="D312" t="str">
            <v>LaBahn</v>
          </cell>
          <cell r="E312" t="str">
            <v>Director</v>
          </cell>
          <cell r="U312">
            <v>105600</v>
          </cell>
          <cell r="V312">
            <v>40000</v>
          </cell>
          <cell r="W312" t="str">
            <v>Dom</v>
          </cell>
          <cell r="X312" t="str">
            <v>Non-Quota</v>
          </cell>
        </row>
        <row r="313">
          <cell r="C313">
            <v>6</v>
          </cell>
          <cell r="D313" t="str">
            <v>Hawley</v>
          </cell>
          <cell r="E313" t="str">
            <v>Senior Director</v>
          </cell>
          <cell r="U313">
            <v>105000</v>
          </cell>
          <cell r="V313">
            <v>20000</v>
          </cell>
          <cell r="W313" t="str">
            <v>Dom</v>
          </cell>
        </row>
        <row r="314">
          <cell r="C314">
            <v>7</v>
          </cell>
          <cell r="D314" t="str">
            <v>Passman</v>
          </cell>
          <cell r="E314" t="str">
            <v>Director</v>
          </cell>
          <cell r="U314">
            <v>105000</v>
          </cell>
          <cell r="V314">
            <v>20000</v>
          </cell>
          <cell r="W314" t="str">
            <v>Dom</v>
          </cell>
          <cell r="X314" t="str">
            <v>Non-Quota</v>
          </cell>
        </row>
        <row r="315">
          <cell r="C315">
            <v>8</v>
          </cell>
          <cell r="D315" t="str">
            <v>Dilanian</v>
          </cell>
          <cell r="E315" t="str">
            <v>Director</v>
          </cell>
          <cell r="U315">
            <v>105000</v>
          </cell>
          <cell r="V315">
            <v>20000</v>
          </cell>
          <cell r="W315" t="str">
            <v>Dom</v>
          </cell>
          <cell r="X315" t="str">
            <v>Non-Quota</v>
          </cell>
        </row>
        <row r="316">
          <cell r="C316">
            <v>9</v>
          </cell>
          <cell r="D316" t="str">
            <v>Olenik</v>
          </cell>
          <cell r="E316" t="str">
            <v>Director</v>
          </cell>
          <cell r="U316">
            <v>105000</v>
          </cell>
          <cell r="V316">
            <v>20000</v>
          </cell>
          <cell r="W316" t="str">
            <v>Dom</v>
          </cell>
          <cell r="X316" t="str">
            <v>Non-Quota</v>
          </cell>
        </row>
        <row r="317">
          <cell r="C317">
            <v>10</v>
          </cell>
          <cell r="D317" t="str">
            <v>McCulley</v>
          </cell>
          <cell r="E317" t="str">
            <v>Director</v>
          </cell>
          <cell r="U317">
            <v>85000</v>
          </cell>
          <cell r="V317">
            <v>8000</v>
          </cell>
          <cell r="W317" t="str">
            <v>Dom</v>
          </cell>
        </row>
        <row r="318">
          <cell r="C318">
            <v>11</v>
          </cell>
          <cell r="D318" t="str">
            <v>Rutherford</v>
          </cell>
          <cell r="E318" t="str">
            <v>Sr. Manager</v>
          </cell>
          <cell r="U318">
            <v>80000</v>
          </cell>
          <cell r="V318">
            <v>6000</v>
          </cell>
          <cell r="W318" t="str">
            <v>Dom</v>
          </cell>
        </row>
        <row r="319">
          <cell r="C319">
            <v>12</v>
          </cell>
          <cell r="D319" t="str">
            <v>Watt</v>
          </cell>
          <cell r="E319" t="str">
            <v>Regional Sales Manager</v>
          </cell>
          <cell r="U319">
            <v>75000</v>
          </cell>
          <cell r="V319">
            <v>10000</v>
          </cell>
          <cell r="W319" t="str">
            <v>Dom</v>
          </cell>
        </row>
        <row r="320">
          <cell r="C320">
            <v>13</v>
          </cell>
          <cell r="D320" t="str">
            <v>Ferreria</v>
          </cell>
          <cell r="E320" t="str">
            <v>Regional Sales Manager</v>
          </cell>
          <cell r="U320">
            <v>70000</v>
          </cell>
          <cell r="V320">
            <v>10000</v>
          </cell>
          <cell r="W320" t="str">
            <v>Dom</v>
          </cell>
        </row>
        <row r="321">
          <cell r="C321">
            <v>14</v>
          </cell>
          <cell r="D321" t="str">
            <v>Motiwala</v>
          </cell>
          <cell r="E321" t="str">
            <v>Regional Sales Manager</v>
          </cell>
          <cell r="U321">
            <v>70000</v>
          </cell>
          <cell r="V321">
            <v>10000</v>
          </cell>
          <cell r="W321" t="str">
            <v>Dom</v>
          </cell>
        </row>
        <row r="322">
          <cell r="C322">
            <v>15</v>
          </cell>
          <cell r="D322" t="str">
            <v>McInerney</v>
          </cell>
          <cell r="E322" t="str">
            <v>Regional Sales Manager</v>
          </cell>
          <cell r="U322">
            <v>70000</v>
          </cell>
          <cell r="V322">
            <v>10000</v>
          </cell>
          <cell r="W322" t="str">
            <v>Dom</v>
          </cell>
          <cell r="X322" t="str">
            <v>Gone</v>
          </cell>
        </row>
        <row r="323">
          <cell r="C323">
            <v>16</v>
          </cell>
          <cell r="D323" t="str">
            <v>McCormick</v>
          </cell>
          <cell r="E323" t="str">
            <v>Regional Sales Manager</v>
          </cell>
          <cell r="U323">
            <v>70000</v>
          </cell>
          <cell r="V323">
            <v>10000</v>
          </cell>
          <cell r="W323" t="str">
            <v>Dom</v>
          </cell>
        </row>
        <row r="324">
          <cell r="C324">
            <v>17</v>
          </cell>
          <cell r="D324" t="str">
            <v>Spiegel</v>
          </cell>
          <cell r="E324" t="str">
            <v>Regional Sales Manager</v>
          </cell>
          <cell r="U324">
            <v>68000</v>
          </cell>
          <cell r="V324">
            <v>10000</v>
          </cell>
          <cell r="W324" t="str">
            <v>Dom</v>
          </cell>
        </row>
        <row r="325">
          <cell r="C325">
            <v>18</v>
          </cell>
          <cell r="D325" t="str">
            <v>Poole</v>
          </cell>
          <cell r="E325" t="str">
            <v>Regional Sales Manager</v>
          </cell>
          <cell r="U325">
            <v>68000</v>
          </cell>
          <cell r="V325">
            <v>8000</v>
          </cell>
          <cell r="W325" t="str">
            <v>Missing</v>
          </cell>
        </row>
        <row r="326">
          <cell r="C326">
            <v>19</v>
          </cell>
          <cell r="D326" t="str">
            <v>Covell</v>
          </cell>
          <cell r="E326" t="str">
            <v>Regional Sales Manager</v>
          </cell>
          <cell r="U326">
            <v>68000</v>
          </cell>
          <cell r="V326">
            <v>8000</v>
          </cell>
          <cell r="W326" t="str">
            <v>Dom</v>
          </cell>
        </row>
        <row r="327">
          <cell r="C327">
            <v>20</v>
          </cell>
          <cell r="D327" t="str">
            <v>Nugent</v>
          </cell>
          <cell r="E327" t="str">
            <v>Regional Sales Manager</v>
          </cell>
          <cell r="U327">
            <v>68000</v>
          </cell>
          <cell r="V327">
            <v>10000</v>
          </cell>
          <cell r="W327" t="str">
            <v>Dom</v>
          </cell>
        </row>
        <row r="328">
          <cell r="C328">
            <v>21</v>
          </cell>
          <cell r="D328" t="str">
            <v>Brodksy</v>
          </cell>
          <cell r="E328" t="str">
            <v>Regional Sales Manager</v>
          </cell>
          <cell r="U328">
            <v>65000</v>
          </cell>
          <cell r="V328">
            <v>10000</v>
          </cell>
          <cell r="W328" t="str">
            <v>Dom</v>
          </cell>
        </row>
        <row r="329">
          <cell r="C329">
            <v>22</v>
          </cell>
          <cell r="D329" t="str">
            <v>Garner</v>
          </cell>
          <cell r="E329" t="str">
            <v>Regional Sales Manager</v>
          </cell>
          <cell r="U329">
            <v>65000</v>
          </cell>
          <cell r="V329">
            <v>10000</v>
          </cell>
          <cell r="W329" t="str">
            <v>Dom</v>
          </cell>
        </row>
        <row r="330">
          <cell r="C330">
            <v>23</v>
          </cell>
          <cell r="D330" t="str">
            <v>Murray</v>
          </cell>
          <cell r="E330" t="str">
            <v>Regional Sales Manager</v>
          </cell>
          <cell r="U330">
            <v>65000</v>
          </cell>
          <cell r="V330">
            <v>10000</v>
          </cell>
          <cell r="W330" t="str">
            <v>Dom</v>
          </cell>
        </row>
        <row r="331">
          <cell r="C331">
            <v>24</v>
          </cell>
          <cell r="D331" t="str">
            <v>McDaniel</v>
          </cell>
          <cell r="E331" t="str">
            <v>Regional Sales Manager</v>
          </cell>
          <cell r="U331">
            <v>65000</v>
          </cell>
          <cell r="V331">
            <v>8000</v>
          </cell>
          <cell r="W331" t="str">
            <v>Dom</v>
          </cell>
        </row>
        <row r="332">
          <cell r="C332">
            <v>25</v>
          </cell>
          <cell r="D332" t="str">
            <v>Elian</v>
          </cell>
          <cell r="E332" t="str">
            <v>Regional Sales Manager</v>
          </cell>
          <cell r="U332">
            <v>65000</v>
          </cell>
          <cell r="V332">
            <v>8000</v>
          </cell>
          <cell r="W332" t="str">
            <v>Dom</v>
          </cell>
        </row>
        <row r="333">
          <cell r="C333">
            <v>26</v>
          </cell>
          <cell r="D333" t="str">
            <v>Olivia Spain</v>
          </cell>
          <cell r="E333" t="str">
            <v>Senior Manager</v>
          </cell>
          <cell r="U333">
            <v>61800</v>
          </cell>
          <cell r="V333">
            <v>6180</v>
          </cell>
          <cell r="W333" t="str">
            <v>Dom</v>
          </cell>
        </row>
        <row r="334">
          <cell r="C334">
            <v>27</v>
          </cell>
          <cell r="D334" t="str">
            <v>Chris Sheppard</v>
          </cell>
          <cell r="E334" t="str">
            <v>Senior Manager</v>
          </cell>
          <cell r="U334">
            <v>60000</v>
          </cell>
          <cell r="V334">
            <v>9000</v>
          </cell>
          <cell r="W334" t="str">
            <v>Dom</v>
          </cell>
        </row>
        <row r="335">
          <cell r="C335">
            <v>28</v>
          </cell>
          <cell r="D335" t="str">
            <v>McPhaul</v>
          </cell>
          <cell r="E335" t="str">
            <v>Inside Sales Consultant</v>
          </cell>
          <cell r="U335">
            <v>50000</v>
          </cell>
          <cell r="V335">
            <v>4000</v>
          </cell>
          <cell r="W335" t="str">
            <v>Dom</v>
          </cell>
        </row>
        <row r="336">
          <cell r="C336">
            <v>29</v>
          </cell>
          <cell r="D336" t="str">
            <v>Blair</v>
          </cell>
          <cell r="E336" t="str">
            <v>Inside Sales Consultant</v>
          </cell>
          <cell r="U336">
            <v>50000</v>
          </cell>
          <cell r="V336">
            <v>4000</v>
          </cell>
          <cell r="W336" t="str">
            <v>Missing</v>
          </cell>
        </row>
        <row r="337">
          <cell r="C337">
            <v>30</v>
          </cell>
          <cell r="D337" t="str">
            <v>Bartlett</v>
          </cell>
          <cell r="E337" t="str">
            <v>Inside Sales Consultant</v>
          </cell>
          <cell r="U337">
            <v>50000</v>
          </cell>
          <cell r="V337">
            <v>4000</v>
          </cell>
          <cell r="W337" t="str">
            <v>Dom</v>
          </cell>
        </row>
        <row r="338">
          <cell r="C338">
            <v>31</v>
          </cell>
          <cell r="D338" t="str">
            <v>Fink</v>
          </cell>
          <cell r="E338" t="str">
            <v>Inside Sales Consultant</v>
          </cell>
          <cell r="U338">
            <v>45000</v>
          </cell>
          <cell r="V338">
            <v>8000</v>
          </cell>
          <cell r="W338" t="str">
            <v>Dom</v>
          </cell>
        </row>
        <row r="339">
          <cell r="C339">
            <v>32</v>
          </cell>
          <cell r="D339" t="str">
            <v>Giangrande</v>
          </cell>
          <cell r="E339" t="str">
            <v>Inside Sales Consultant</v>
          </cell>
          <cell r="U339">
            <v>45000</v>
          </cell>
          <cell r="V339">
            <v>4000</v>
          </cell>
          <cell r="W339" t="str">
            <v>Dom</v>
          </cell>
        </row>
        <row r="340">
          <cell r="C340">
            <v>33</v>
          </cell>
          <cell r="D340" t="str">
            <v>Gormley</v>
          </cell>
          <cell r="E340" t="str">
            <v>Inside Sales Consultant</v>
          </cell>
          <cell r="U340">
            <v>45000</v>
          </cell>
          <cell r="V340">
            <v>4000</v>
          </cell>
          <cell r="W340" t="str">
            <v>Dom</v>
          </cell>
        </row>
        <row r="341">
          <cell r="C341">
            <v>34</v>
          </cell>
          <cell r="D341" t="str">
            <v>Newman</v>
          </cell>
          <cell r="E341" t="str">
            <v>Inside Sales Consultant</v>
          </cell>
          <cell r="U341">
            <v>45000</v>
          </cell>
          <cell r="V341">
            <v>4000</v>
          </cell>
          <cell r="W341" t="str">
            <v>Dom</v>
          </cell>
        </row>
        <row r="342">
          <cell r="C342">
            <v>35</v>
          </cell>
          <cell r="D342" t="str">
            <v>Sharif</v>
          </cell>
          <cell r="E342" t="str">
            <v>Inside Sales Consultant</v>
          </cell>
          <cell r="U342">
            <v>45000</v>
          </cell>
          <cell r="V342">
            <v>4000</v>
          </cell>
          <cell r="W342" t="str">
            <v>Dom</v>
          </cell>
        </row>
        <row r="343">
          <cell r="C343">
            <v>36</v>
          </cell>
          <cell r="D343" t="str">
            <v>London</v>
          </cell>
          <cell r="E343" t="str">
            <v>Inside Sales Consultant</v>
          </cell>
          <cell r="U343">
            <v>45000</v>
          </cell>
          <cell r="V343">
            <v>4000</v>
          </cell>
          <cell r="W343" t="str">
            <v>Dom</v>
          </cell>
        </row>
        <row r="344">
          <cell r="C344">
            <v>37</v>
          </cell>
          <cell r="D344" t="str">
            <v>Naughton</v>
          </cell>
          <cell r="E344" t="str">
            <v>Inside Sales Consultant</v>
          </cell>
          <cell r="U344">
            <v>45000</v>
          </cell>
          <cell r="V344">
            <v>4000</v>
          </cell>
          <cell r="W344" t="str">
            <v>Dom</v>
          </cell>
        </row>
        <row r="345">
          <cell r="C345">
            <v>38</v>
          </cell>
          <cell r="D345" t="str">
            <v>Goode</v>
          </cell>
          <cell r="E345" t="str">
            <v>Inside Sales Consultant</v>
          </cell>
          <cell r="U345">
            <v>45000</v>
          </cell>
          <cell r="V345">
            <v>8000</v>
          </cell>
          <cell r="W345" t="str">
            <v>Dom</v>
          </cell>
        </row>
        <row r="346">
          <cell r="C346">
            <v>39</v>
          </cell>
          <cell r="D346" t="str">
            <v>Mills</v>
          </cell>
          <cell r="E346" t="str">
            <v>Inside Sales Consultant</v>
          </cell>
          <cell r="U346">
            <v>45000</v>
          </cell>
          <cell r="V346">
            <v>8000</v>
          </cell>
          <cell r="W346" t="str">
            <v>Dom</v>
          </cell>
        </row>
        <row r="347">
          <cell r="C347">
            <v>40</v>
          </cell>
          <cell r="D347" t="str">
            <v>Tola</v>
          </cell>
          <cell r="E347" t="str">
            <v>Inside Sales Consultant</v>
          </cell>
          <cell r="U347">
            <v>45000</v>
          </cell>
          <cell r="V347">
            <v>4000</v>
          </cell>
          <cell r="W347" t="str">
            <v>Dom</v>
          </cell>
        </row>
        <row r="351">
          <cell r="U351">
            <v>2864400</v>
          </cell>
          <cell r="V351">
            <v>490180</v>
          </cell>
        </row>
        <row r="355">
          <cell r="E355" t="str">
            <v>Check</v>
          </cell>
        </row>
        <row r="356">
          <cell r="U356" t="str">
            <v>Salary</v>
          </cell>
          <cell r="V356">
            <v>1150</v>
          </cell>
        </row>
        <row r="357">
          <cell r="U357" t="str">
            <v>Bonus</v>
          </cell>
          <cell r="V357">
            <v>0</v>
          </cell>
        </row>
      </sheetData>
      <sheetData sheetId="28" refreshError="1">
        <row r="1">
          <cell r="A1" t="str">
            <v>Blackboard - C&amp;P Domestic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Dir</v>
          </cell>
          <cell r="D8">
            <v>82500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2</v>
          </cell>
          <cell r="AE8">
            <v>2</v>
          </cell>
          <cell r="AF8">
            <v>2</v>
          </cell>
          <cell r="AG8">
            <v>2</v>
          </cell>
          <cell r="AH8">
            <v>2</v>
          </cell>
        </row>
        <row r="9">
          <cell r="C9" t="str">
            <v>Level 4 - Sr. Manager</v>
          </cell>
          <cell r="D9">
            <v>63000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3</v>
          </cell>
          <cell r="Z9">
            <v>3</v>
          </cell>
          <cell r="AA9">
            <v>3</v>
          </cell>
          <cell r="AB9">
            <v>3</v>
          </cell>
          <cell r="AC9">
            <v>3</v>
          </cell>
          <cell r="AD9">
            <v>3</v>
          </cell>
          <cell r="AE9">
            <v>4</v>
          </cell>
          <cell r="AF9">
            <v>5</v>
          </cell>
          <cell r="AG9">
            <v>6</v>
          </cell>
          <cell r="AH9">
            <v>6</v>
          </cell>
        </row>
        <row r="10">
          <cell r="C10" t="str">
            <v>Level 5 - Manager</v>
          </cell>
          <cell r="D10">
            <v>55000</v>
          </cell>
          <cell r="U10">
            <v>4</v>
          </cell>
          <cell r="V10">
            <v>4</v>
          </cell>
          <cell r="W10">
            <v>4</v>
          </cell>
          <cell r="X10">
            <v>4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Sr. Associate</v>
          </cell>
          <cell r="D11">
            <v>53000</v>
          </cell>
          <cell r="U11">
            <v>6</v>
          </cell>
          <cell r="V11">
            <v>6</v>
          </cell>
          <cell r="W11">
            <v>6</v>
          </cell>
          <cell r="X11">
            <v>6</v>
          </cell>
          <cell r="Y11">
            <v>6</v>
          </cell>
          <cell r="Z11">
            <v>6</v>
          </cell>
          <cell r="AA11">
            <v>6</v>
          </cell>
          <cell r="AB11">
            <v>6</v>
          </cell>
          <cell r="AC11">
            <v>6</v>
          </cell>
          <cell r="AD11">
            <v>6</v>
          </cell>
          <cell r="AE11">
            <v>6</v>
          </cell>
          <cell r="AF11">
            <v>6</v>
          </cell>
          <cell r="AG11">
            <v>6</v>
          </cell>
          <cell r="AH11">
            <v>6</v>
          </cell>
        </row>
        <row r="12">
          <cell r="C12" t="str">
            <v>Level 7 - Associate</v>
          </cell>
          <cell r="D12">
            <v>50000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14</v>
          </cell>
          <cell r="V13">
            <v>14</v>
          </cell>
          <cell r="W13">
            <v>14</v>
          </cell>
          <cell r="X13">
            <v>14</v>
          </cell>
          <cell r="Y13">
            <v>14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15</v>
          </cell>
          <cell r="AE13">
            <v>16</v>
          </cell>
          <cell r="AF13">
            <v>17</v>
          </cell>
          <cell r="AG13">
            <v>18</v>
          </cell>
          <cell r="AH13">
            <v>18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202375</v>
          </cell>
          <cell r="X17">
            <v>202375</v>
          </cell>
          <cell r="Y17">
            <v>212493.75</v>
          </cell>
          <cell r="Z17">
            <v>212493.75</v>
          </cell>
          <cell r="AA17">
            <v>212493.75</v>
          </cell>
          <cell r="AB17">
            <v>212493.75</v>
          </cell>
          <cell r="AC17">
            <v>849975</v>
          </cell>
          <cell r="AD17">
            <v>245857.5</v>
          </cell>
          <cell r="AE17">
            <v>263221.875</v>
          </cell>
          <cell r="AF17">
            <v>280586.25</v>
          </cell>
          <cell r="AG17">
            <v>297950.625</v>
          </cell>
          <cell r="AH17">
            <v>1087616.25</v>
          </cell>
        </row>
        <row r="18">
          <cell r="A18" t="str">
            <v>Commission</v>
          </cell>
          <cell r="C18" t="str">
            <v>Commission</v>
          </cell>
          <cell r="D18">
            <v>0.08</v>
          </cell>
          <cell r="V18">
            <v>0</v>
          </cell>
          <cell r="W18">
            <v>57590</v>
          </cell>
          <cell r="X18">
            <v>57590</v>
          </cell>
          <cell r="Y18">
            <v>65861</v>
          </cell>
          <cell r="Z18">
            <v>91569.400000000009</v>
          </cell>
          <cell r="AA18">
            <v>111005</v>
          </cell>
          <cell r="AB18">
            <v>129413.5</v>
          </cell>
          <cell r="AC18">
            <v>397848.9</v>
          </cell>
          <cell r="AD18">
            <v>105475.15000000001</v>
          </cell>
          <cell r="AE18">
            <v>121190.024</v>
          </cell>
          <cell r="AF18">
            <v>100540.806</v>
          </cell>
          <cell r="AG18">
            <v>77736.025999999998</v>
          </cell>
          <cell r="AH18">
            <v>404942.00599999999</v>
          </cell>
        </row>
        <row r="19">
          <cell r="A19" t="str">
            <v>Bonus</v>
          </cell>
          <cell r="C19" t="str">
            <v>Bonus</v>
          </cell>
          <cell r="D19">
            <v>0.11193329215565163</v>
          </cell>
          <cell r="W19">
            <v>22652.5</v>
          </cell>
          <cell r="X19">
            <v>22652.5</v>
          </cell>
          <cell r="Y19">
            <v>23785.125</v>
          </cell>
          <cell r="Z19">
            <v>23785.125</v>
          </cell>
          <cell r="AA19">
            <v>23785.125</v>
          </cell>
          <cell r="AB19">
            <v>23785.125</v>
          </cell>
          <cell r="AC19">
            <v>95140.5</v>
          </cell>
          <cell r="AD19">
            <v>27519.63937615812</v>
          </cell>
          <cell r="AE19">
            <v>29463.291036133414</v>
          </cell>
          <cell r="AF19">
            <v>31406.942696108708</v>
          </cell>
          <cell r="AG19">
            <v>33350.594356084002</v>
          </cell>
          <cell r="AH19">
            <v>121740.46746448425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24285</v>
          </cell>
          <cell r="X20">
            <v>24285</v>
          </cell>
          <cell r="Y20">
            <v>25499.25</v>
          </cell>
          <cell r="Z20">
            <v>25499.25</v>
          </cell>
          <cell r="AA20">
            <v>25499.25</v>
          </cell>
          <cell r="AB20">
            <v>25499.25</v>
          </cell>
          <cell r="AC20">
            <v>101997</v>
          </cell>
          <cell r="AD20">
            <v>29502.899999999998</v>
          </cell>
          <cell r="AE20">
            <v>31586.625</v>
          </cell>
          <cell r="AF20">
            <v>33670.35</v>
          </cell>
          <cell r="AG20">
            <v>35754.074999999997</v>
          </cell>
          <cell r="AH20">
            <v>130513.95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306902.5</v>
          </cell>
          <cell r="X21">
            <v>306902.5</v>
          </cell>
          <cell r="Y21">
            <v>327639.125</v>
          </cell>
          <cell r="Z21">
            <v>353347.52500000002</v>
          </cell>
          <cell r="AA21">
            <v>372783.125</v>
          </cell>
          <cell r="AB21">
            <v>391191.625</v>
          </cell>
          <cell r="AC21">
            <v>1444961.4</v>
          </cell>
          <cell r="AD21">
            <v>408355.18937615817</v>
          </cell>
          <cell r="AE21">
            <v>445461.8150361334</v>
          </cell>
          <cell r="AF21">
            <v>446204.34869610867</v>
          </cell>
          <cell r="AG21">
            <v>444791.32035608403</v>
          </cell>
          <cell r="AH21">
            <v>1744812.6734644843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12400</v>
          </cell>
          <cell r="X23">
            <v>12400</v>
          </cell>
          <cell r="Y23">
            <v>16400</v>
          </cell>
          <cell r="Z23">
            <v>12400</v>
          </cell>
          <cell r="AA23">
            <v>12400</v>
          </cell>
          <cell r="AB23">
            <v>12400</v>
          </cell>
          <cell r="AC23">
            <v>53600</v>
          </cell>
          <cell r="AD23">
            <v>17200</v>
          </cell>
          <cell r="AE23">
            <v>14000</v>
          </cell>
          <cell r="AF23">
            <v>14800</v>
          </cell>
          <cell r="AG23">
            <v>15600</v>
          </cell>
          <cell r="AH23">
            <v>61600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9300</v>
          </cell>
          <cell r="X24">
            <v>9300</v>
          </cell>
          <cell r="Y24">
            <v>12300</v>
          </cell>
          <cell r="Z24">
            <v>9300</v>
          </cell>
          <cell r="AA24">
            <v>9300</v>
          </cell>
          <cell r="AB24">
            <v>9300</v>
          </cell>
          <cell r="AC24">
            <v>40200</v>
          </cell>
          <cell r="AD24">
            <v>12900</v>
          </cell>
          <cell r="AE24">
            <v>10500</v>
          </cell>
          <cell r="AF24">
            <v>11100</v>
          </cell>
          <cell r="AG24">
            <v>11700</v>
          </cell>
          <cell r="AH24">
            <v>46200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4650</v>
          </cell>
          <cell r="X25">
            <v>4650</v>
          </cell>
          <cell r="Y25">
            <v>6150</v>
          </cell>
          <cell r="Z25">
            <v>4650</v>
          </cell>
          <cell r="AA25">
            <v>4650</v>
          </cell>
          <cell r="AB25">
            <v>4650</v>
          </cell>
          <cell r="AC25">
            <v>20100</v>
          </cell>
          <cell r="AD25">
            <v>6450</v>
          </cell>
          <cell r="AE25">
            <v>5250</v>
          </cell>
          <cell r="AF25">
            <v>5550</v>
          </cell>
          <cell r="AG25">
            <v>5850</v>
          </cell>
          <cell r="AH25">
            <v>23100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1550</v>
          </cell>
          <cell r="X26">
            <v>1550</v>
          </cell>
          <cell r="Y26">
            <v>2050</v>
          </cell>
          <cell r="Z26">
            <v>1550</v>
          </cell>
          <cell r="AA26">
            <v>1550</v>
          </cell>
          <cell r="AB26">
            <v>1550</v>
          </cell>
          <cell r="AC26">
            <v>6700</v>
          </cell>
          <cell r="AD26">
            <v>2150</v>
          </cell>
          <cell r="AE26">
            <v>1750</v>
          </cell>
          <cell r="AF26">
            <v>1850</v>
          </cell>
          <cell r="AG26">
            <v>1950</v>
          </cell>
          <cell r="AH26">
            <v>7700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775</v>
          </cell>
          <cell r="X27">
            <v>775</v>
          </cell>
          <cell r="Y27">
            <v>1025</v>
          </cell>
          <cell r="Z27">
            <v>775</v>
          </cell>
          <cell r="AA27">
            <v>775</v>
          </cell>
          <cell r="AB27">
            <v>775</v>
          </cell>
          <cell r="AC27">
            <v>3350</v>
          </cell>
          <cell r="AD27">
            <v>1075</v>
          </cell>
          <cell r="AE27">
            <v>875</v>
          </cell>
          <cell r="AF27">
            <v>925</v>
          </cell>
          <cell r="AG27">
            <v>975</v>
          </cell>
          <cell r="AH27">
            <v>3850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28675</v>
          </cell>
          <cell r="X28">
            <v>28675</v>
          </cell>
          <cell r="Y28">
            <v>37925</v>
          </cell>
          <cell r="Z28">
            <v>28675</v>
          </cell>
          <cell r="AA28">
            <v>28675</v>
          </cell>
          <cell r="AB28">
            <v>28675</v>
          </cell>
          <cell r="AC28">
            <v>123950</v>
          </cell>
          <cell r="AD28">
            <v>39775</v>
          </cell>
          <cell r="AE28">
            <v>32375</v>
          </cell>
          <cell r="AF28">
            <v>34225</v>
          </cell>
          <cell r="AG28">
            <v>36075</v>
          </cell>
          <cell r="AH28">
            <v>142450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2500</v>
          </cell>
          <cell r="X46">
            <v>2500</v>
          </cell>
          <cell r="Y46">
            <v>2500</v>
          </cell>
          <cell r="Z46">
            <v>2500</v>
          </cell>
          <cell r="AA46">
            <v>2500</v>
          </cell>
          <cell r="AB46">
            <v>2500</v>
          </cell>
          <cell r="AC46">
            <v>10000</v>
          </cell>
          <cell r="AD46">
            <v>2500</v>
          </cell>
          <cell r="AE46">
            <v>2500</v>
          </cell>
          <cell r="AF46">
            <v>2500</v>
          </cell>
          <cell r="AG46">
            <v>2500</v>
          </cell>
          <cell r="AH46">
            <v>10000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1500</v>
          </cell>
          <cell r="X48">
            <v>1500</v>
          </cell>
          <cell r="Y48">
            <v>1500</v>
          </cell>
          <cell r="Z48">
            <v>1500</v>
          </cell>
          <cell r="AA48">
            <v>1500</v>
          </cell>
          <cell r="AB48">
            <v>1500</v>
          </cell>
          <cell r="AC48">
            <v>6000</v>
          </cell>
          <cell r="AD48">
            <v>1500</v>
          </cell>
          <cell r="AE48">
            <v>1500</v>
          </cell>
          <cell r="AF48">
            <v>1500</v>
          </cell>
          <cell r="AG48">
            <v>1500</v>
          </cell>
          <cell r="AH48">
            <v>6000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1000</v>
          </cell>
          <cell r="X49">
            <v>1000</v>
          </cell>
          <cell r="Y49">
            <v>1000</v>
          </cell>
          <cell r="Z49">
            <v>1000</v>
          </cell>
          <cell r="AA49">
            <v>1000</v>
          </cell>
          <cell r="AB49">
            <v>1000</v>
          </cell>
          <cell r="AC49">
            <v>4000</v>
          </cell>
          <cell r="AD49">
            <v>1000</v>
          </cell>
          <cell r="AE49">
            <v>1000</v>
          </cell>
          <cell r="AF49">
            <v>1000</v>
          </cell>
          <cell r="AG49">
            <v>1000</v>
          </cell>
          <cell r="AH49">
            <v>4000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5000</v>
          </cell>
          <cell r="X50">
            <v>5000</v>
          </cell>
          <cell r="Y50">
            <v>5000</v>
          </cell>
          <cell r="Z50">
            <v>5000</v>
          </cell>
          <cell r="AA50">
            <v>5000</v>
          </cell>
          <cell r="AB50">
            <v>5000</v>
          </cell>
          <cell r="AC50">
            <v>20000</v>
          </cell>
          <cell r="AD50">
            <v>5000</v>
          </cell>
          <cell r="AE50">
            <v>5000</v>
          </cell>
          <cell r="AF50">
            <v>5000</v>
          </cell>
          <cell r="AG50">
            <v>5000</v>
          </cell>
          <cell r="AH50">
            <v>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340577.5</v>
          </cell>
          <cell r="X59">
            <v>340577.5</v>
          </cell>
          <cell r="Y59">
            <v>370564.125</v>
          </cell>
          <cell r="Z59">
            <v>387022.52500000002</v>
          </cell>
          <cell r="AA59">
            <v>406458.125</v>
          </cell>
          <cell r="AB59">
            <v>424866.625</v>
          </cell>
          <cell r="AC59">
            <v>1588911.4</v>
          </cell>
          <cell r="AD59">
            <v>453130.18937615817</v>
          </cell>
          <cell r="AE59">
            <v>482836.8150361334</v>
          </cell>
          <cell r="AF59">
            <v>485429.34869610867</v>
          </cell>
          <cell r="AG59">
            <v>485866.32035608403</v>
          </cell>
          <cell r="AH59">
            <v>1907262.6734644843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14</v>
          </cell>
          <cell r="V67">
            <v>14</v>
          </cell>
          <cell r="W67">
            <v>14</v>
          </cell>
          <cell r="X67">
            <v>14</v>
          </cell>
          <cell r="Y67">
            <v>14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15</v>
          </cell>
          <cell r="AE67">
            <v>16</v>
          </cell>
          <cell r="AF67">
            <v>17</v>
          </cell>
          <cell r="AG67">
            <v>18</v>
          </cell>
          <cell r="AH67">
            <v>18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306902.5</v>
          </cell>
          <cell r="X68">
            <v>306902.5</v>
          </cell>
          <cell r="Y68">
            <v>327639.125</v>
          </cell>
          <cell r="Z68">
            <v>353347.52500000002</v>
          </cell>
          <cell r="AA68">
            <v>372783.125</v>
          </cell>
          <cell r="AB68">
            <v>391191.625</v>
          </cell>
          <cell r="AC68">
            <v>1444961.4</v>
          </cell>
          <cell r="AD68">
            <v>408355.18937615817</v>
          </cell>
          <cell r="AE68">
            <v>445461.8150361334</v>
          </cell>
          <cell r="AF68">
            <v>446204.34869610867</v>
          </cell>
          <cell r="AG68">
            <v>444791.32035608403</v>
          </cell>
          <cell r="AH68">
            <v>1744812.6734644843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33675</v>
          </cell>
          <cell r="X69">
            <v>33675</v>
          </cell>
          <cell r="Y69">
            <v>42925</v>
          </cell>
          <cell r="Z69">
            <v>33675</v>
          </cell>
          <cell r="AA69">
            <v>33675</v>
          </cell>
          <cell r="AB69">
            <v>33675</v>
          </cell>
          <cell r="AC69">
            <v>143950</v>
          </cell>
          <cell r="AD69">
            <v>44775</v>
          </cell>
          <cell r="AE69">
            <v>37375</v>
          </cell>
          <cell r="AF69">
            <v>39225</v>
          </cell>
          <cell r="AG69">
            <v>41075</v>
          </cell>
          <cell r="AH69">
            <v>162450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340577.5</v>
          </cell>
          <cell r="X71">
            <v>340577.5</v>
          </cell>
          <cell r="Y71">
            <v>370564.125</v>
          </cell>
          <cell r="Z71">
            <v>387022.52500000002</v>
          </cell>
          <cell r="AA71">
            <v>406458.125</v>
          </cell>
          <cell r="AB71">
            <v>424866.625</v>
          </cell>
          <cell r="AC71">
            <v>1588911.4</v>
          </cell>
          <cell r="AD71">
            <v>453130.18937615817</v>
          </cell>
          <cell r="AE71">
            <v>482836.8150361334</v>
          </cell>
          <cell r="AF71">
            <v>485429.34869610867</v>
          </cell>
          <cell r="AG71">
            <v>485866.32035608403</v>
          </cell>
          <cell r="AH71">
            <v>1907262.6734644843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1</v>
          </cell>
          <cell r="AE81">
            <v>0</v>
          </cell>
          <cell r="AF81">
            <v>0</v>
          </cell>
          <cell r="AG81">
            <v>0</v>
          </cell>
          <cell r="AH81">
            <v>1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1</v>
          </cell>
          <cell r="AF82">
            <v>1</v>
          </cell>
          <cell r="AG82">
            <v>1</v>
          </cell>
          <cell r="AH82">
            <v>3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1</v>
          </cell>
          <cell r="AE86">
            <v>1</v>
          </cell>
          <cell r="AF86">
            <v>1</v>
          </cell>
          <cell r="AG86">
            <v>1</v>
          </cell>
          <cell r="AH86">
            <v>4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1</v>
          </cell>
          <cell r="AE92">
            <v>0</v>
          </cell>
          <cell r="AF92">
            <v>0</v>
          </cell>
          <cell r="AG92">
            <v>0</v>
          </cell>
          <cell r="AH92">
            <v>1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1</v>
          </cell>
          <cell r="AH93">
            <v>3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1</v>
          </cell>
          <cell r="AE97">
            <v>1</v>
          </cell>
          <cell r="AF97">
            <v>1</v>
          </cell>
          <cell r="AG97">
            <v>1</v>
          </cell>
          <cell r="AH97">
            <v>4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5">
          <cell r="B125" t="str">
            <v>Renewals</v>
          </cell>
          <cell r="T125">
            <v>747949</v>
          </cell>
          <cell r="U125">
            <v>1007504</v>
          </cell>
          <cell r="V125">
            <v>2243326</v>
          </cell>
          <cell r="W125">
            <v>2879500</v>
          </cell>
          <cell r="X125">
            <v>6878279</v>
          </cell>
          <cell r="Y125">
            <v>3293050</v>
          </cell>
          <cell r="Z125">
            <v>4578470</v>
          </cell>
          <cell r="AA125">
            <v>5550250</v>
          </cell>
          <cell r="AB125">
            <v>6470675</v>
          </cell>
          <cell r="AC125">
            <v>19892445</v>
          </cell>
          <cell r="AD125">
            <v>5273757.5</v>
          </cell>
          <cell r="AE125">
            <v>7574376.5</v>
          </cell>
          <cell r="AF125">
            <v>8378400.5</v>
          </cell>
          <cell r="AG125">
            <v>9717003.25</v>
          </cell>
          <cell r="AH125">
            <v>30943537.75</v>
          </cell>
        </row>
        <row r="126">
          <cell r="C126" t="str">
            <v>Total C&amp;P Sales</v>
          </cell>
          <cell r="T126">
            <v>747949</v>
          </cell>
          <cell r="U126">
            <v>1007504</v>
          </cell>
          <cell r="V126">
            <v>2243326</v>
          </cell>
          <cell r="W126">
            <v>2879500</v>
          </cell>
          <cell r="X126">
            <v>6878279</v>
          </cell>
          <cell r="Y126">
            <v>3293050</v>
          </cell>
          <cell r="Z126">
            <v>4578470</v>
          </cell>
          <cell r="AA126">
            <v>5550250</v>
          </cell>
          <cell r="AB126">
            <v>6470675</v>
          </cell>
          <cell r="AC126">
            <v>19892445</v>
          </cell>
          <cell r="AD126">
            <v>5273757.5</v>
          </cell>
          <cell r="AE126">
            <v>7574376.5</v>
          </cell>
          <cell r="AF126">
            <v>8378400.5</v>
          </cell>
          <cell r="AG126">
            <v>9717003.25</v>
          </cell>
          <cell r="AH126">
            <v>30943537.75</v>
          </cell>
        </row>
        <row r="128">
          <cell r="B128" t="str">
            <v>New Sales Commission %</v>
          </cell>
          <cell r="T128" t="e">
            <v>#DIV/0!</v>
          </cell>
          <cell r="U128" t="e">
            <v>#DIV/0!</v>
          </cell>
          <cell r="V128" t="e">
            <v>#DIV/0!</v>
          </cell>
          <cell r="W128">
            <v>8.5000000000000006E-2</v>
          </cell>
          <cell r="X128" t="e">
            <v>#DIV/0!</v>
          </cell>
          <cell r="Y128">
            <v>0.09</v>
          </cell>
          <cell r="Z128">
            <v>9.2999999999999999E-2</v>
          </cell>
          <cell r="AA128">
            <v>0.10299999999999999</v>
          </cell>
          <cell r="AB128">
            <v>0.1055</v>
          </cell>
          <cell r="AC128" t="e">
            <v>#DIV/0!</v>
          </cell>
          <cell r="AD128">
            <v>0.1055</v>
          </cell>
          <cell r="AE128">
            <v>0.1055</v>
          </cell>
          <cell r="AF128">
            <v>0.1055</v>
          </cell>
          <cell r="AG128">
            <v>0.1055</v>
          </cell>
          <cell r="AH128" t="e">
            <v>#DIV/0!</v>
          </cell>
        </row>
        <row r="129">
          <cell r="W129">
            <v>0.02</v>
          </cell>
          <cell r="X129">
            <v>4.6469580842433356E-2</v>
          </cell>
          <cell r="Y129">
            <v>0.02</v>
          </cell>
          <cell r="Z129">
            <v>0.02</v>
          </cell>
          <cell r="AA129">
            <v>0.02</v>
          </cell>
          <cell r="AB129">
            <v>0.02</v>
          </cell>
          <cell r="AC129">
            <v>0.02</v>
          </cell>
          <cell r="AD129">
            <v>0.02</v>
          </cell>
          <cell r="AE129">
            <v>1.6E-2</v>
          </cell>
          <cell r="AF129">
            <v>1.2E-2</v>
          </cell>
          <cell r="AG129">
            <v>8.0000000000000002E-3</v>
          </cell>
          <cell r="AH129">
            <v>1.3086480585110215E-2</v>
          </cell>
        </row>
        <row r="130">
          <cell r="B130" t="str">
            <v>Total Sales Commission %</v>
          </cell>
          <cell r="T130">
            <v>0</v>
          </cell>
          <cell r="U130">
            <v>0</v>
          </cell>
          <cell r="V130">
            <v>4.6680076178506398E-2</v>
          </cell>
          <cell r="W130">
            <v>0.02</v>
          </cell>
          <cell r="X130">
            <v>2.3597273180285951E-2</v>
          </cell>
          <cell r="Y130">
            <v>0.02</v>
          </cell>
          <cell r="Z130">
            <v>0.02</v>
          </cell>
          <cell r="AA130">
            <v>0.02</v>
          </cell>
          <cell r="AB130">
            <v>0.02</v>
          </cell>
          <cell r="AC130">
            <v>0.02</v>
          </cell>
          <cell r="AD130">
            <v>0.02</v>
          </cell>
          <cell r="AE130">
            <v>1.6E-2</v>
          </cell>
          <cell r="AF130">
            <v>1.2E-2</v>
          </cell>
          <cell r="AG130">
            <v>8.0000000000000002E-3</v>
          </cell>
          <cell r="AH130">
            <v>1.3086480585110215E-2</v>
          </cell>
        </row>
        <row r="133">
          <cell r="B133" t="str">
            <v>Renewal Sales Commission</v>
          </cell>
          <cell r="T133">
            <v>78941.600396138165</v>
          </cell>
          <cell r="U133">
            <v>78380.513077949436</v>
          </cell>
          <cell r="V133">
            <v>104718.62857322405</v>
          </cell>
          <cell r="W133">
            <v>57590</v>
          </cell>
          <cell r="X133">
            <v>319630.74204731168</v>
          </cell>
          <cell r="Y133">
            <v>65861</v>
          </cell>
          <cell r="Z133">
            <v>91569.400000000009</v>
          </cell>
          <cell r="AA133">
            <v>111005</v>
          </cell>
          <cell r="AB133">
            <v>129413.5</v>
          </cell>
          <cell r="AC133">
            <v>397848.9</v>
          </cell>
          <cell r="AD133">
            <v>105475.15000000001</v>
          </cell>
          <cell r="AE133">
            <v>121190.024</v>
          </cell>
          <cell r="AF133">
            <v>100540.806</v>
          </cell>
          <cell r="AG133">
            <v>77736.025999999998</v>
          </cell>
          <cell r="AH133">
            <v>404942.00599999999</v>
          </cell>
        </row>
        <row r="134">
          <cell r="C134" t="str">
            <v>Total Sales Commission</v>
          </cell>
          <cell r="T134">
            <v>0</v>
          </cell>
          <cell r="U134">
            <v>0</v>
          </cell>
          <cell r="V134">
            <v>104718.62857322405</v>
          </cell>
          <cell r="W134">
            <v>57590</v>
          </cell>
          <cell r="X134">
            <v>162308.62857322406</v>
          </cell>
          <cell r="Y134">
            <v>65861</v>
          </cell>
          <cell r="Z134">
            <v>91569.400000000009</v>
          </cell>
          <cell r="AA134">
            <v>111005</v>
          </cell>
          <cell r="AB134">
            <v>129413.5</v>
          </cell>
          <cell r="AC134">
            <v>397848.9</v>
          </cell>
          <cell r="AD134">
            <v>105475.15000000001</v>
          </cell>
          <cell r="AE134">
            <v>121190.024</v>
          </cell>
          <cell r="AF134">
            <v>100540.806</v>
          </cell>
          <cell r="AG134">
            <v>77736.025999999998</v>
          </cell>
          <cell r="AH134">
            <v>404942.00599999999</v>
          </cell>
        </row>
        <row r="136">
          <cell r="A136" t="str">
            <v>Travel</v>
          </cell>
        </row>
        <row r="137">
          <cell r="B137" t="str">
            <v>Trips per Quarter</v>
          </cell>
        </row>
        <row r="138">
          <cell r="C138" t="str">
            <v>Level 1 - VP</v>
          </cell>
          <cell r="D138" t="str">
            <v>VP &amp; Senior Directors</v>
          </cell>
          <cell r="W138">
            <v>2</v>
          </cell>
          <cell r="Y138">
            <v>2</v>
          </cell>
          <cell r="Z138">
            <v>2</v>
          </cell>
          <cell r="AA138">
            <v>2</v>
          </cell>
          <cell r="AB138">
            <v>2</v>
          </cell>
          <cell r="AD138">
            <v>2</v>
          </cell>
          <cell r="AE138">
            <v>2</v>
          </cell>
          <cell r="AF138">
            <v>2</v>
          </cell>
          <cell r="AG138">
            <v>2</v>
          </cell>
        </row>
        <row r="139">
          <cell r="C139" t="str">
            <v>Level 2 - Sr. Dir</v>
          </cell>
          <cell r="W139">
            <v>2</v>
          </cell>
          <cell r="Y139">
            <v>2</v>
          </cell>
          <cell r="Z139">
            <v>2</v>
          </cell>
          <cell r="AA139">
            <v>2</v>
          </cell>
          <cell r="AB139">
            <v>2</v>
          </cell>
          <cell r="AD139">
            <v>2</v>
          </cell>
          <cell r="AE139">
            <v>2</v>
          </cell>
          <cell r="AF139">
            <v>2</v>
          </cell>
          <cell r="AG139">
            <v>2</v>
          </cell>
        </row>
        <row r="140">
          <cell r="C140" t="str">
            <v>Level 3 - Dir</v>
          </cell>
          <cell r="D140" t="str">
            <v>Directors</v>
          </cell>
          <cell r="W140">
            <v>2</v>
          </cell>
          <cell r="Y140">
            <v>2</v>
          </cell>
          <cell r="Z140">
            <v>2</v>
          </cell>
          <cell r="AA140">
            <v>2</v>
          </cell>
          <cell r="AB140">
            <v>2</v>
          </cell>
          <cell r="AD140">
            <v>2</v>
          </cell>
          <cell r="AE140">
            <v>2</v>
          </cell>
          <cell r="AF140">
            <v>2</v>
          </cell>
          <cell r="AG140">
            <v>2</v>
          </cell>
        </row>
        <row r="141">
          <cell r="C141" t="str">
            <v>Level 4 - Sr. Manager</v>
          </cell>
          <cell r="D141" t="str">
            <v>Regional Sales Managers</v>
          </cell>
          <cell r="W141">
            <v>2</v>
          </cell>
          <cell r="Y141">
            <v>2</v>
          </cell>
          <cell r="Z141">
            <v>2</v>
          </cell>
          <cell r="AA141">
            <v>2</v>
          </cell>
          <cell r="AB141">
            <v>2</v>
          </cell>
          <cell r="AD141">
            <v>2</v>
          </cell>
          <cell r="AE141">
            <v>2</v>
          </cell>
          <cell r="AF141">
            <v>2</v>
          </cell>
          <cell r="AG141">
            <v>2</v>
          </cell>
        </row>
        <row r="142">
          <cell r="C142" t="str">
            <v>Level 5 - Manager</v>
          </cell>
          <cell r="D142" t="str">
            <v>Inside Sales Managers</v>
          </cell>
          <cell r="W142">
            <v>2</v>
          </cell>
          <cell r="Y142">
            <v>2</v>
          </cell>
          <cell r="Z142">
            <v>2</v>
          </cell>
          <cell r="AA142">
            <v>2</v>
          </cell>
          <cell r="AB142">
            <v>2</v>
          </cell>
          <cell r="AD142">
            <v>2</v>
          </cell>
          <cell r="AE142">
            <v>2</v>
          </cell>
          <cell r="AF142">
            <v>2</v>
          </cell>
          <cell r="AG142">
            <v>2</v>
          </cell>
        </row>
        <row r="143">
          <cell r="C143" t="str">
            <v>Level 6 - Sr. Associate</v>
          </cell>
          <cell r="D143" t="str">
            <v>Client Relations Managers</v>
          </cell>
          <cell r="W143">
            <v>2</v>
          </cell>
          <cell r="Y143">
            <v>2</v>
          </cell>
          <cell r="Z143">
            <v>2</v>
          </cell>
          <cell r="AA143">
            <v>2</v>
          </cell>
          <cell r="AB143">
            <v>2</v>
          </cell>
          <cell r="AD143">
            <v>2</v>
          </cell>
          <cell r="AE143">
            <v>2</v>
          </cell>
          <cell r="AF143">
            <v>2</v>
          </cell>
          <cell r="AG143">
            <v>2</v>
          </cell>
        </row>
        <row r="144">
          <cell r="C144" t="str">
            <v>Level 7 - Associate</v>
          </cell>
          <cell r="D144" t="str">
            <v>Sales Engineer</v>
          </cell>
          <cell r="W144">
            <v>2</v>
          </cell>
          <cell r="Y144">
            <v>2</v>
          </cell>
          <cell r="Z144">
            <v>2</v>
          </cell>
          <cell r="AA144">
            <v>2</v>
          </cell>
          <cell r="AB144">
            <v>2</v>
          </cell>
          <cell r="AD144">
            <v>2</v>
          </cell>
          <cell r="AE144">
            <v>2</v>
          </cell>
          <cell r="AF144">
            <v>2</v>
          </cell>
          <cell r="AG144">
            <v>2</v>
          </cell>
        </row>
        <row r="146">
          <cell r="C146" t="str">
            <v>Conference Trips</v>
          </cell>
          <cell r="D146" t="str">
            <v>Conference Trips</v>
          </cell>
          <cell r="W146">
            <v>3</v>
          </cell>
          <cell r="Y146">
            <v>3</v>
          </cell>
          <cell r="Z146">
            <v>3</v>
          </cell>
          <cell r="AA146">
            <v>3</v>
          </cell>
          <cell r="AB146">
            <v>3</v>
          </cell>
          <cell r="AD146">
            <v>3</v>
          </cell>
          <cell r="AE146">
            <v>3</v>
          </cell>
          <cell r="AF146">
            <v>3</v>
          </cell>
          <cell r="AG146">
            <v>3</v>
          </cell>
        </row>
        <row r="147">
          <cell r="C147" t="str">
            <v>Training Trips</v>
          </cell>
          <cell r="D147" t="str">
            <v>Training Trips</v>
          </cell>
        </row>
        <row r="148">
          <cell r="C148" t="str">
            <v>Sales Meeting Trips</v>
          </cell>
          <cell r="Y148">
            <v>10</v>
          </cell>
          <cell r="AD148">
            <v>10</v>
          </cell>
        </row>
        <row r="150">
          <cell r="B150" t="str">
            <v>Cost of Travel per Person per Trip</v>
          </cell>
          <cell r="T150">
            <v>750</v>
          </cell>
          <cell r="U150">
            <v>750</v>
          </cell>
          <cell r="V150">
            <v>750</v>
          </cell>
          <cell r="W150">
            <v>400</v>
          </cell>
          <cell r="X150">
            <v>662.5</v>
          </cell>
          <cell r="Y150">
            <v>400</v>
          </cell>
          <cell r="Z150">
            <v>400</v>
          </cell>
          <cell r="AA150">
            <v>400</v>
          </cell>
          <cell r="AB150">
            <v>400</v>
          </cell>
          <cell r="AC150">
            <v>400</v>
          </cell>
          <cell r="AD150">
            <v>400</v>
          </cell>
          <cell r="AE150">
            <v>400</v>
          </cell>
          <cell r="AF150">
            <v>400</v>
          </cell>
          <cell r="AG150">
            <v>400</v>
          </cell>
          <cell r="AH150">
            <v>400</v>
          </cell>
        </row>
        <row r="151">
          <cell r="B151" t="str">
            <v>Cost of Lodging per Person per Trip</v>
          </cell>
          <cell r="T151">
            <v>450</v>
          </cell>
          <cell r="U151">
            <v>450</v>
          </cell>
          <cell r="V151">
            <v>450</v>
          </cell>
          <cell r="W151">
            <v>300</v>
          </cell>
          <cell r="X151">
            <v>412.5</v>
          </cell>
          <cell r="Y151">
            <v>300</v>
          </cell>
          <cell r="Z151">
            <v>300</v>
          </cell>
          <cell r="AA151">
            <v>300</v>
          </cell>
          <cell r="AB151">
            <v>300</v>
          </cell>
          <cell r="AC151">
            <v>300</v>
          </cell>
          <cell r="AD151">
            <v>300</v>
          </cell>
          <cell r="AE151">
            <v>300</v>
          </cell>
          <cell r="AF151">
            <v>300</v>
          </cell>
          <cell r="AG151">
            <v>300</v>
          </cell>
          <cell r="AH151">
            <v>300</v>
          </cell>
        </row>
        <row r="152">
          <cell r="B152" t="str">
            <v>Cost of Entertainment per Person per Trip</v>
          </cell>
          <cell r="T152">
            <v>150</v>
          </cell>
          <cell r="U152">
            <v>150</v>
          </cell>
          <cell r="V152">
            <v>150</v>
          </cell>
          <cell r="W152">
            <v>150</v>
          </cell>
          <cell r="X152">
            <v>150</v>
          </cell>
          <cell r="Y152">
            <v>150</v>
          </cell>
          <cell r="Z152">
            <v>150</v>
          </cell>
          <cell r="AA152">
            <v>150</v>
          </cell>
          <cell r="AB152">
            <v>150</v>
          </cell>
          <cell r="AC152">
            <v>150</v>
          </cell>
          <cell r="AD152">
            <v>150</v>
          </cell>
          <cell r="AE152">
            <v>150</v>
          </cell>
          <cell r="AF152">
            <v>150</v>
          </cell>
          <cell r="AG152">
            <v>150</v>
          </cell>
          <cell r="AH152">
            <v>150</v>
          </cell>
        </row>
        <row r="153">
          <cell r="B153" t="str">
            <v>Cost of Meals per Person per Trip</v>
          </cell>
          <cell r="T153">
            <v>50</v>
          </cell>
          <cell r="U153">
            <v>50</v>
          </cell>
          <cell r="V153">
            <v>50</v>
          </cell>
          <cell r="W153">
            <v>50</v>
          </cell>
          <cell r="X153">
            <v>50</v>
          </cell>
          <cell r="Y153">
            <v>50</v>
          </cell>
          <cell r="Z153">
            <v>50</v>
          </cell>
          <cell r="AA153">
            <v>50</v>
          </cell>
          <cell r="AB153">
            <v>50</v>
          </cell>
          <cell r="AC153">
            <v>50</v>
          </cell>
          <cell r="AD153">
            <v>50</v>
          </cell>
          <cell r="AE153">
            <v>50</v>
          </cell>
          <cell r="AF153">
            <v>50</v>
          </cell>
          <cell r="AG153">
            <v>50</v>
          </cell>
          <cell r="AH153">
            <v>50</v>
          </cell>
        </row>
        <row r="154">
          <cell r="B154" t="str">
            <v>Cost of Other per Person per Trip</v>
          </cell>
          <cell r="T154">
            <v>25</v>
          </cell>
          <cell r="U154">
            <v>25</v>
          </cell>
          <cell r="V154">
            <v>25</v>
          </cell>
          <cell r="W154">
            <v>25</v>
          </cell>
          <cell r="X154">
            <v>25</v>
          </cell>
          <cell r="Y154">
            <v>25</v>
          </cell>
          <cell r="Z154">
            <v>25</v>
          </cell>
          <cell r="AA154">
            <v>25</v>
          </cell>
          <cell r="AB154">
            <v>25</v>
          </cell>
          <cell r="AC154">
            <v>25</v>
          </cell>
          <cell r="AD154">
            <v>25</v>
          </cell>
          <cell r="AE154">
            <v>25</v>
          </cell>
          <cell r="AF154">
            <v>25</v>
          </cell>
          <cell r="AG154">
            <v>25</v>
          </cell>
          <cell r="AH154">
            <v>25</v>
          </cell>
        </row>
        <row r="155">
          <cell r="B155" t="str">
            <v>Total Cost per Person per Trip</v>
          </cell>
          <cell r="T155">
            <v>1425</v>
          </cell>
          <cell r="U155">
            <v>1425</v>
          </cell>
          <cell r="V155">
            <v>1425</v>
          </cell>
          <cell r="W155">
            <v>925</v>
          </cell>
          <cell r="X155">
            <v>1300</v>
          </cell>
          <cell r="Y155">
            <v>925</v>
          </cell>
          <cell r="Z155">
            <v>925</v>
          </cell>
          <cell r="AA155">
            <v>925</v>
          </cell>
          <cell r="AB155">
            <v>925</v>
          </cell>
          <cell r="AC155">
            <v>925</v>
          </cell>
          <cell r="AD155">
            <v>925</v>
          </cell>
          <cell r="AE155">
            <v>925</v>
          </cell>
          <cell r="AF155">
            <v>925</v>
          </cell>
          <cell r="AG155">
            <v>925</v>
          </cell>
          <cell r="AH155">
            <v>925</v>
          </cell>
        </row>
        <row r="156">
          <cell r="B156" t="str">
            <v>Travel</v>
          </cell>
          <cell r="V156">
            <v>0</v>
          </cell>
          <cell r="W156">
            <v>12400</v>
          </cell>
          <cell r="X156">
            <v>12400</v>
          </cell>
          <cell r="Y156">
            <v>16400</v>
          </cell>
          <cell r="Z156">
            <v>12400</v>
          </cell>
          <cell r="AA156">
            <v>12400</v>
          </cell>
          <cell r="AB156">
            <v>12400</v>
          </cell>
          <cell r="AC156">
            <v>53600</v>
          </cell>
          <cell r="AD156">
            <v>17200</v>
          </cell>
          <cell r="AE156">
            <v>14000</v>
          </cell>
          <cell r="AF156">
            <v>14800</v>
          </cell>
          <cell r="AG156">
            <v>15600</v>
          </cell>
          <cell r="AH156">
            <v>61600</v>
          </cell>
        </row>
        <row r="157">
          <cell r="B157" t="str">
            <v>lodging</v>
          </cell>
          <cell r="T157">
            <v>0</v>
          </cell>
          <cell r="U157">
            <v>0</v>
          </cell>
          <cell r="V157">
            <v>0</v>
          </cell>
          <cell r="W157">
            <v>9300</v>
          </cell>
          <cell r="X157">
            <v>9300</v>
          </cell>
          <cell r="Y157">
            <v>12300</v>
          </cell>
          <cell r="Z157">
            <v>9300</v>
          </cell>
          <cell r="AA157">
            <v>9300</v>
          </cell>
          <cell r="AB157">
            <v>9300</v>
          </cell>
          <cell r="AC157">
            <v>40200</v>
          </cell>
          <cell r="AD157">
            <v>12900</v>
          </cell>
          <cell r="AE157">
            <v>10500</v>
          </cell>
          <cell r="AF157">
            <v>11100</v>
          </cell>
          <cell r="AG157">
            <v>11700</v>
          </cell>
          <cell r="AH157">
            <v>46200</v>
          </cell>
        </row>
        <row r="158">
          <cell r="B158" t="str">
            <v>Entertainment</v>
          </cell>
          <cell r="T158">
            <v>0</v>
          </cell>
          <cell r="U158">
            <v>0</v>
          </cell>
          <cell r="V158">
            <v>0</v>
          </cell>
          <cell r="W158">
            <v>4650</v>
          </cell>
          <cell r="X158">
            <v>4650</v>
          </cell>
          <cell r="Y158">
            <v>6150</v>
          </cell>
          <cell r="Z158">
            <v>4650</v>
          </cell>
          <cell r="AA158">
            <v>4650</v>
          </cell>
          <cell r="AB158">
            <v>4650</v>
          </cell>
          <cell r="AC158">
            <v>20100</v>
          </cell>
          <cell r="AD158">
            <v>6450</v>
          </cell>
          <cell r="AE158">
            <v>5250</v>
          </cell>
          <cell r="AF158">
            <v>5550</v>
          </cell>
          <cell r="AG158">
            <v>5850</v>
          </cell>
          <cell r="AH158">
            <v>23100</v>
          </cell>
        </row>
        <row r="159">
          <cell r="B159" t="str">
            <v>Meals</v>
          </cell>
          <cell r="T159">
            <v>0</v>
          </cell>
          <cell r="U159">
            <v>0</v>
          </cell>
          <cell r="V159">
            <v>0</v>
          </cell>
          <cell r="W159">
            <v>1550</v>
          </cell>
          <cell r="X159">
            <v>1550</v>
          </cell>
          <cell r="Y159">
            <v>2050</v>
          </cell>
          <cell r="Z159">
            <v>1550</v>
          </cell>
          <cell r="AA159">
            <v>1550</v>
          </cell>
          <cell r="AB159">
            <v>1550</v>
          </cell>
          <cell r="AC159">
            <v>6700</v>
          </cell>
          <cell r="AD159">
            <v>2150</v>
          </cell>
          <cell r="AE159">
            <v>1750</v>
          </cell>
          <cell r="AF159">
            <v>1850</v>
          </cell>
          <cell r="AG159">
            <v>1950</v>
          </cell>
          <cell r="AH159">
            <v>7700</v>
          </cell>
        </row>
        <row r="160">
          <cell r="B160" t="str">
            <v>Other</v>
          </cell>
          <cell r="T160">
            <v>0</v>
          </cell>
          <cell r="U160">
            <v>0</v>
          </cell>
          <cell r="V160">
            <v>0</v>
          </cell>
          <cell r="W160">
            <v>775</v>
          </cell>
          <cell r="X160">
            <v>775</v>
          </cell>
          <cell r="Y160">
            <v>1025</v>
          </cell>
          <cell r="Z160">
            <v>775</v>
          </cell>
          <cell r="AA160">
            <v>775</v>
          </cell>
          <cell r="AB160">
            <v>775</v>
          </cell>
          <cell r="AC160">
            <v>3350</v>
          </cell>
          <cell r="AD160">
            <v>1075</v>
          </cell>
          <cell r="AE160">
            <v>875</v>
          </cell>
          <cell r="AF160">
            <v>925</v>
          </cell>
          <cell r="AG160">
            <v>975</v>
          </cell>
          <cell r="AH160">
            <v>3850</v>
          </cell>
        </row>
        <row r="161">
          <cell r="A161" t="str">
            <v>Total Travel</v>
          </cell>
          <cell r="T161">
            <v>0</v>
          </cell>
          <cell r="U161">
            <v>0</v>
          </cell>
          <cell r="V161">
            <v>0</v>
          </cell>
          <cell r="W161">
            <v>28675</v>
          </cell>
          <cell r="X161">
            <v>28675</v>
          </cell>
          <cell r="Y161">
            <v>37925</v>
          </cell>
          <cell r="Z161">
            <v>28675</v>
          </cell>
          <cell r="AA161">
            <v>28675</v>
          </cell>
          <cell r="AB161">
            <v>28675</v>
          </cell>
          <cell r="AC161">
            <v>123950</v>
          </cell>
          <cell r="AD161">
            <v>39775</v>
          </cell>
          <cell r="AE161">
            <v>32375</v>
          </cell>
          <cell r="AF161">
            <v>34225</v>
          </cell>
          <cell r="AG161">
            <v>36075</v>
          </cell>
          <cell r="AH161">
            <v>142450</v>
          </cell>
        </row>
        <row r="163">
          <cell r="A163" t="str">
            <v>Travel Notes</v>
          </cell>
        </row>
        <row r="165">
          <cell r="B165" t="str">
            <v>(1)  Annual Sales Meetings - 45 people traveling to PHX</v>
          </cell>
        </row>
        <row r="167">
          <cell r="A167" t="str">
            <v>Meetings</v>
          </cell>
        </row>
        <row r="168">
          <cell r="B168" t="str">
            <v>Meeting Rooms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</row>
        <row r="169">
          <cell r="B169" t="str">
            <v>Catering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</row>
        <row r="170">
          <cell r="B170" t="str">
            <v>Award Dinner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</row>
        <row r="171">
          <cell r="B171" t="str">
            <v>Quarterly Awards</v>
          </cell>
          <cell r="X171">
            <v>0</v>
          </cell>
          <cell r="AC171">
            <v>0</v>
          </cell>
          <cell r="AH171">
            <v>0</v>
          </cell>
        </row>
        <row r="172">
          <cell r="A172" t="str">
            <v>Total Meetings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Meetings Notes</v>
          </cell>
        </row>
        <row r="176">
          <cell r="B176" t="str">
            <v>(1)  Annual Sales Meetings - $5000 for rewards in 1st quarter</v>
          </cell>
        </row>
        <row r="177">
          <cell r="B177" t="str">
            <v>TT Note: I changed 3Q 2001 to match b/c didn't know what difference was</v>
          </cell>
        </row>
        <row r="179">
          <cell r="A179" t="str">
            <v>Training</v>
          </cell>
        </row>
        <row r="180">
          <cell r="B180" t="str">
            <v>Courses per Quarter</v>
          </cell>
          <cell r="Y180">
            <v>4</v>
          </cell>
          <cell r="Z180">
            <v>4</v>
          </cell>
          <cell r="AA180">
            <v>4</v>
          </cell>
          <cell r="AB180">
            <v>4</v>
          </cell>
          <cell r="AD180">
            <v>4</v>
          </cell>
          <cell r="AE180">
            <v>4</v>
          </cell>
          <cell r="AF180">
            <v>4</v>
          </cell>
          <cell r="AG180">
            <v>4</v>
          </cell>
        </row>
        <row r="181">
          <cell r="B181" t="str">
            <v>Cost per Course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</row>
        <row r="182">
          <cell r="B182" t="str">
            <v>Outside Sales Training Program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</row>
        <row r="183">
          <cell r="A183" t="str">
            <v>Total Training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5">
          <cell r="A185" t="str">
            <v>Professional Services</v>
          </cell>
        </row>
        <row r="186">
          <cell r="B186" t="str">
            <v>Professional Services</v>
          </cell>
          <cell r="T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A187" t="str">
            <v>Total Professional Services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H187">
            <v>0</v>
          </cell>
        </row>
        <row r="189">
          <cell r="A189" t="str">
            <v>Marketing</v>
          </cell>
        </row>
        <row r="190">
          <cell r="B190" t="str">
            <v>Client Programs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Marketing Collateral (Brochures)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Print Adv. Media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Online Adv. Media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Print and Online Adv. Production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Conferences &amp; Tradeshows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6">
          <cell r="B196" t="str">
            <v>Customer Gifts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B197" t="str">
            <v>Direct Mail (mail and email)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Marketing Total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200">
          <cell r="A200" t="str">
            <v>Recruiting</v>
          </cell>
        </row>
        <row r="201">
          <cell r="B201" t="str">
            <v>Recruiting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Recruiting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4">
          <cell r="A204" t="str">
            <v>Equipment Expense</v>
          </cell>
        </row>
        <row r="205">
          <cell r="B205" t="str">
            <v>Equipment Expense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Equipment Expense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8">
          <cell r="A208" t="str">
            <v>Software</v>
          </cell>
        </row>
        <row r="209">
          <cell r="B209" t="str">
            <v>Subscription to Electronic Hoover Directory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0">
          <cell r="B210" t="str">
            <v>Electronic copies of HEP Guide and QED Directories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A211" t="str">
            <v xml:space="preserve">Total Software 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3">
          <cell r="A213" t="str">
            <v>Communications - Cell Phone, Pager, PDA, Blackberry</v>
          </cell>
        </row>
        <row r="214">
          <cell r="B214" t="str">
            <v>Cell Phone #</v>
          </cell>
          <cell r="T214">
            <v>0</v>
          </cell>
          <cell r="U214">
            <v>0</v>
          </cell>
          <cell r="V214">
            <v>0</v>
          </cell>
          <cell r="W214">
            <v>10</v>
          </cell>
          <cell r="X214">
            <v>10</v>
          </cell>
          <cell r="Y214">
            <v>10</v>
          </cell>
          <cell r="Z214">
            <v>10</v>
          </cell>
          <cell r="AA214">
            <v>10</v>
          </cell>
          <cell r="AB214">
            <v>10</v>
          </cell>
          <cell r="AC214">
            <v>10</v>
          </cell>
          <cell r="AD214">
            <v>10</v>
          </cell>
          <cell r="AE214">
            <v>10</v>
          </cell>
          <cell r="AF214">
            <v>10</v>
          </cell>
          <cell r="AG214">
            <v>10</v>
          </cell>
          <cell r="AH214">
            <v>10</v>
          </cell>
        </row>
        <row r="215">
          <cell r="B215" t="str">
            <v>Pager #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B216" t="str">
            <v>Blackberry #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B217" t="str">
            <v>Cell Phone Cost</v>
          </cell>
          <cell r="D217">
            <v>250</v>
          </cell>
          <cell r="T217">
            <v>0</v>
          </cell>
          <cell r="U217">
            <v>0</v>
          </cell>
          <cell r="V217">
            <v>0</v>
          </cell>
          <cell r="W217">
            <v>2500</v>
          </cell>
          <cell r="X217">
            <v>2500</v>
          </cell>
          <cell r="Y217">
            <v>2500</v>
          </cell>
          <cell r="Z217">
            <v>2500</v>
          </cell>
          <cell r="AA217">
            <v>2500</v>
          </cell>
          <cell r="AB217">
            <v>2500</v>
          </cell>
          <cell r="AC217">
            <v>10000</v>
          </cell>
          <cell r="AD217">
            <v>2500</v>
          </cell>
          <cell r="AE217">
            <v>2500</v>
          </cell>
          <cell r="AF217">
            <v>2500</v>
          </cell>
          <cell r="AG217">
            <v>2500</v>
          </cell>
          <cell r="AH217">
            <v>10000</v>
          </cell>
        </row>
        <row r="218">
          <cell r="B218" t="str">
            <v>Pager Cost</v>
          </cell>
          <cell r="D218">
            <v>50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19">
          <cell r="B219" t="str">
            <v>Blackberry Cost</v>
          </cell>
          <cell r="D219">
            <v>150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A220" t="str">
            <v>Total Communications - Cell Phone, Pager, PDA, Blackberry</v>
          </cell>
          <cell r="T220">
            <v>0</v>
          </cell>
          <cell r="U220">
            <v>0</v>
          </cell>
          <cell r="V220">
            <v>0</v>
          </cell>
          <cell r="W220">
            <v>2500</v>
          </cell>
          <cell r="X220">
            <v>2500</v>
          </cell>
          <cell r="Y220">
            <v>2500</v>
          </cell>
          <cell r="Z220">
            <v>2500</v>
          </cell>
          <cell r="AA220">
            <v>2500</v>
          </cell>
          <cell r="AB220">
            <v>2500</v>
          </cell>
          <cell r="AC220">
            <v>10000</v>
          </cell>
          <cell r="AD220">
            <v>2500</v>
          </cell>
          <cell r="AE220">
            <v>2500</v>
          </cell>
          <cell r="AF220">
            <v>2500</v>
          </cell>
          <cell r="AG220">
            <v>2500</v>
          </cell>
          <cell r="AH220">
            <v>10000</v>
          </cell>
        </row>
        <row r="222">
          <cell r="A222" t="str">
            <v>Communications - Phone, Internet Connectivity</v>
          </cell>
        </row>
        <row r="223">
          <cell r="B223" t="str">
            <v>Phone</v>
          </cell>
          <cell r="V223">
            <v>0</v>
          </cell>
          <cell r="W223">
            <v>1500</v>
          </cell>
          <cell r="X223">
            <v>1500</v>
          </cell>
          <cell r="Y223">
            <v>1500</v>
          </cell>
          <cell r="Z223">
            <v>1500</v>
          </cell>
          <cell r="AA223">
            <v>1500</v>
          </cell>
          <cell r="AB223">
            <v>1500</v>
          </cell>
          <cell r="AC223">
            <v>6000</v>
          </cell>
          <cell r="AD223">
            <v>1500</v>
          </cell>
          <cell r="AE223">
            <v>1500</v>
          </cell>
          <cell r="AF223">
            <v>1500</v>
          </cell>
          <cell r="AG223">
            <v>1500</v>
          </cell>
          <cell r="AH223">
            <v>6000</v>
          </cell>
        </row>
        <row r="224">
          <cell r="B224" t="str">
            <v>Internet Connectivity</v>
          </cell>
          <cell r="T224">
            <v>0</v>
          </cell>
          <cell r="U224">
            <v>0</v>
          </cell>
          <cell r="V224">
            <v>0</v>
          </cell>
          <cell r="W224">
            <v>1000</v>
          </cell>
          <cell r="X224">
            <v>1000</v>
          </cell>
          <cell r="Y224">
            <v>1000</v>
          </cell>
          <cell r="Z224">
            <v>1000</v>
          </cell>
          <cell r="AA224">
            <v>1000</v>
          </cell>
          <cell r="AB224">
            <v>1000</v>
          </cell>
          <cell r="AC224">
            <v>4000</v>
          </cell>
          <cell r="AD224">
            <v>1000</v>
          </cell>
          <cell r="AE224">
            <v>1000</v>
          </cell>
          <cell r="AF224">
            <v>1000</v>
          </cell>
          <cell r="AG224">
            <v>1000</v>
          </cell>
          <cell r="AH224">
            <v>4000</v>
          </cell>
        </row>
        <row r="225">
          <cell r="A225" t="str">
            <v>Total Communications - Phone, Internet Connectivity</v>
          </cell>
          <cell r="T225">
            <v>0</v>
          </cell>
          <cell r="U225">
            <v>0</v>
          </cell>
          <cell r="V225">
            <v>0</v>
          </cell>
          <cell r="W225">
            <v>2500</v>
          </cell>
          <cell r="X225">
            <v>2500</v>
          </cell>
          <cell r="Y225">
            <v>2500</v>
          </cell>
          <cell r="Z225">
            <v>2500</v>
          </cell>
          <cell r="AA225">
            <v>2500</v>
          </cell>
          <cell r="AB225">
            <v>2500</v>
          </cell>
          <cell r="AC225">
            <v>10000</v>
          </cell>
          <cell r="AD225">
            <v>2500</v>
          </cell>
          <cell r="AE225">
            <v>2500</v>
          </cell>
          <cell r="AF225">
            <v>2500</v>
          </cell>
          <cell r="AG225">
            <v>2500</v>
          </cell>
          <cell r="AH225">
            <v>10000</v>
          </cell>
        </row>
        <row r="227">
          <cell r="A227" t="str">
            <v>TT Note:  Gave NO INTERNET CONNECTIVITY AT THIS POINT.  WILL DISCUSS.</v>
          </cell>
        </row>
        <row r="230">
          <cell r="A230" t="str">
            <v>Office Expenses - Insurance</v>
          </cell>
        </row>
        <row r="231">
          <cell r="B231" t="str">
            <v>Insurance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Insurance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4">
          <cell r="A234" t="str">
            <v>Office Expenses - Rent</v>
          </cell>
        </row>
        <row r="235">
          <cell r="B235" t="str">
            <v>Rent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6">
          <cell r="A236" t="str">
            <v>Total Office Expenses - Rent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H236">
            <v>0</v>
          </cell>
        </row>
        <row r="238">
          <cell r="A238" t="str">
            <v>Office Expenses - Supplies</v>
          </cell>
        </row>
        <row r="239">
          <cell r="B239" t="str">
            <v>Supplies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Office Expenses - Supplies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H240">
            <v>0</v>
          </cell>
        </row>
        <row r="242">
          <cell r="A242" t="str">
            <v>Office Expenses - Other</v>
          </cell>
        </row>
        <row r="243">
          <cell r="B243" t="str">
            <v>Other Office Expenses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6">
          <cell r="A246" t="str">
            <v>Other Expenses</v>
          </cell>
        </row>
        <row r="247">
          <cell r="B247" t="str">
            <v>Other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8">
          <cell r="A248" t="str">
            <v>Total Other Expenses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</row>
        <row r="250">
          <cell r="A250" t="str">
            <v>Depreciation &amp; Amortization</v>
          </cell>
        </row>
        <row r="251">
          <cell r="B251" t="str">
            <v>Other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2">
          <cell r="A252" t="str">
            <v>Total Office Expenses - Other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</row>
        <row r="255">
          <cell r="A255" t="str">
            <v>CAPITAL EXPENSES</v>
          </cell>
        </row>
        <row r="257">
          <cell r="A257" t="str">
            <v>Capital Expenses - Furniture</v>
          </cell>
        </row>
        <row r="258">
          <cell r="B258" t="str">
            <v>Furniture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</row>
        <row r="259">
          <cell r="A259" t="str">
            <v>Total Capital Expenses - Furniture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</row>
        <row r="261">
          <cell r="A261" t="str">
            <v>Capital Expenses - Hardware</v>
          </cell>
        </row>
        <row r="262">
          <cell r="B262" t="str">
            <v># of Laptop Upgrades</v>
          </cell>
          <cell r="W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B263" t="str">
            <v>Cost per Upgrade</v>
          </cell>
          <cell r="W263">
            <v>4500</v>
          </cell>
          <cell r="X263">
            <v>4500</v>
          </cell>
          <cell r="Y263">
            <v>4500</v>
          </cell>
          <cell r="Z263">
            <v>4500</v>
          </cell>
          <cell r="AA263">
            <v>4500</v>
          </cell>
          <cell r="AB263">
            <v>4500</v>
          </cell>
          <cell r="AD263">
            <v>4500</v>
          </cell>
          <cell r="AE263">
            <v>4500</v>
          </cell>
          <cell r="AF263">
            <v>4500</v>
          </cell>
          <cell r="AG263">
            <v>4500</v>
          </cell>
        </row>
        <row r="265">
          <cell r="B265" t="str">
            <v># of Memory Upgrades</v>
          </cell>
          <cell r="W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</row>
        <row r="266">
          <cell r="B266" t="str">
            <v>Cost per Upgrade</v>
          </cell>
          <cell r="W266">
            <v>500</v>
          </cell>
          <cell r="X266">
            <v>500</v>
          </cell>
          <cell r="Y266">
            <v>500</v>
          </cell>
          <cell r="Z266">
            <v>500</v>
          </cell>
          <cell r="AA266">
            <v>500</v>
          </cell>
          <cell r="AB266">
            <v>500</v>
          </cell>
          <cell r="AD266">
            <v>500</v>
          </cell>
          <cell r="AE266">
            <v>500</v>
          </cell>
          <cell r="AF266">
            <v>500</v>
          </cell>
          <cell r="AG266">
            <v>500</v>
          </cell>
        </row>
        <row r="268">
          <cell r="A268" t="str">
            <v>Total Capital Expenses - Hardware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4500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</row>
        <row r="270">
          <cell r="A270" t="str">
            <v>Capital Expenses - Other</v>
          </cell>
        </row>
        <row r="271">
          <cell r="B271" t="str">
            <v>Other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</row>
        <row r="272">
          <cell r="A272" t="str">
            <v>Total Capital Expenses - Other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</row>
        <row r="274">
          <cell r="A274" t="str">
            <v>Capex Notes</v>
          </cell>
        </row>
        <row r="276">
          <cell r="B276" t="str">
            <v>(1)  Did not give $500 for new fax machines and printers at rate of 1 per quarter</v>
          </cell>
        </row>
        <row r="280">
          <cell r="A280" t="str">
            <v>MAJOR PROJECTS</v>
          </cell>
        </row>
        <row r="282">
          <cell r="B282" t="str">
            <v>Project 1</v>
          </cell>
          <cell r="T282" t="str">
            <v>Example Text Here</v>
          </cell>
        </row>
        <row r="283">
          <cell r="B283" t="str">
            <v>Project 2</v>
          </cell>
          <cell r="U283" t="str">
            <v>Something Important Starts Here</v>
          </cell>
        </row>
        <row r="284">
          <cell r="B284" t="str">
            <v>Project 3</v>
          </cell>
          <cell r="V284" t="str">
            <v>Something Else Here</v>
          </cell>
        </row>
        <row r="285">
          <cell r="B285" t="str">
            <v>Project 4</v>
          </cell>
          <cell r="V285" t="str">
            <v>Two things start this quarter</v>
          </cell>
        </row>
        <row r="286">
          <cell r="B286" t="str">
            <v>Project 5</v>
          </cell>
          <cell r="Y286" t="str">
            <v>Some project</v>
          </cell>
        </row>
        <row r="287">
          <cell r="B287" t="str">
            <v>Project 6</v>
          </cell>
        </row>
        <row r="288">
          <cell r="B288" t="str">
            <v>Project 7</v>
          </cell>
        </row>
        <row r="289">
          <cell r="B289" t="str">
            <v>Project 8</v>
          </cell>
        </row>
        <row r="290">
          <cell r="B290" t="str">
            <v>Project 9</v>
          </cell>
        </row>
        <row r="291">
          <cell r="B291" t="str">
            <v>Project 10</v>
          </cell>
        </row>
        <row r="292">
          <cell r="B292" t="str">
            <v>Project 11</v>
          </cell>
        </row>
        <row r="293">
          <cell r="B293" t="str">
            <v>Project 12</v>
          </cell>
        </row>
        <row r="294">
          <cell r="B294" t="str">
            <v>Project 13</v>
          </cell>
        </row>
        <row r="295">
          <cell r="B295" t="str">
            <v>Project 14</v>
          </cell>
        </row>
        <row r="296">
          <cell r="B296" t="str">
            <v>Project 15</v>
          </cell>
        </row>
        <row r="297">
          <cell r="B297" t="str">
            <v>Project 16</v>
          </cell>
        </row>
        <row r="298">
          <cell r="B298" t="str">
            <v>Project 17</v>
          </cell>
        </row>
        <row r="299">
          <cell r="B299" t="str">
            <v>Project 18</v>
          </cell>
        </row>
        <row r="300">
          <cell r="B300" t="str">
            <v>Project 19</v>
          </cell>
        </row>
        <row r="301">
          <cell r="B301" t="str">
            <v>Project 20</v>
          </cell>
        </row>
        <row r="304">
          <cell r="A304" t="str">
            <v>STAFFING</v>
          </cell>
        </row>
        <row r="306">
          <cell r="D306" t="str">
            <v>Name</v>
          </cell>
          <cell r="E306" t="str">
            <v>Position</v>
          </cell>
          <cell r="U306" t="str">
            <v>Salary</v>
          </cell>
          <cell r="V306" t="str">
            <v>Bonus</v>
          </cell>
        </row>
        <row r="308">
          <cell r="C308">
            <v>1</v>
          </cell>
          <cell r="D308" t="str">
            <v>Suneela Aras</v>
          </cell>
          <cell r="E308" t="str">
            <v>Director</v>
          </cell>
          <cell r="U308">
            <v>82500</v>
          </cell>
          <cell r="V308">
            <v>9000</v>
          </cell>
          <cell r="W308" t="str">
            <v>CRM</v>
          </cell>
        </row>
        <row r="309">
          <cell r="C309">
            <v>2</v>
          </cell>
          <cell r="D309" t="str">
            <v>Jessica Bernhardt</v>
          </cell>
          <cell r="E309" t="str">
            <v>Senior Manager</v>
          </cell>
          <cell r="U309">
            <v>64410</v>
          </cell>
          <cell r="V309">
            <v>5000</v>
          </cell>
          <cell r="W309" t="str">
            <v>CRM</v>
          </cell>
        </row>
        <row r="310">
          <cell r="C310">
            <v>3</v>
          </cell>
          <cell r="D310" t="str">
            <v>Peter Atsaves</v>
          </cell>
          <cell r="E310" t="str">
            <v>Senior Manager</v>
          </cell>
          <cell r="U310">
            <v>61800</v>
          </cell>
          <cell r="V310">
            <v>6180</v>
          </cell>
          <cell r="W310" t="str">
            <v>CRM</v>
          </cell>
        </row>
        <row r="311">
          <cell r="C311">
            <v>4</v>
          </cell>
          <cell r="D311" t="str">
            <v>Tammy Dalakis</v>
          </cell>
          <cell r="E311" t="str">
            <v>Senior Manager</v>
          </cell>
          <cell r="U311">
            <v>61800</v>
          </cell>
          <cell r="V311">
            <v>6180</v>
          </cell>
          <cell r="W311" t="str">
            <v>CRM</v>
          </cell>
        </row>
        <row r="312">
          <cell r="C312">
            <v>5</v>
          </cell>
          <cell r="D312" t="str">
            <v>Sean Meelia</v>
          </cell>
          <cell r="E312" t="str">
            <v>Client Relationship Manager</v>
          </cell>
          <cell r="U312">
            <v>55000</v>
          </cell>
          <cell r="V312">
            <v>5000</v>
          </cell>
          <cell r="W312" t="str">
            <v>CRM</v>
          </cell>
        </row>
        <row r="313">
          <cell r="C313">
            <v>6</v>
          </cell>
          <cell r="D313" t="str">
            <v>Jennifer Malecki</v>
          </cell>
          <cell r="E313" t="str">
            <v>Client Relationship Manager</v>
          </cell>
          <cell r="U313">
            <v>55000</v>
          </cell>
          <cell r="V313">
            <v>4000</v>
          </cell>
          <cell r="W313" t="str">
            <v>CRM</v>
          </cell>
        </row>
        <row r="314">
          <cell r="C314">
            <v>7</v>
          </cell>
          <cell r="D314" t="str">
            <v>Brett Jackson</v>
          </cell>
          <cell r="E314" t="str">
            <v>Client Relationship Manager</v>
          </cell>
          <cell r="U314">
            <v>55000</v>
          </cell>
          <cell r="V314">
            <v>10000</v>
          </cell>
          <cell r="W314" t="str">
            <v>CRM</v>
          </cell>
        </row>
        <row r="315">
          <cell r="C315">
            <v>8</v>
          </cell>
          <cell r="D315" t="str">
            <v>Patrick Supanc</v>
          </cell>
          <cell r="E315" t="str">
            <v>Client Relationship Manager</v>
          </cell>
          <cell r="U315">
            <v>55000</v>
          </cell>
          <cell r="V315">
            <v>8250</v>
          </cell>
          <cell r="W315" t="str">
            <v>CRM</v>
          </cell>
        </row>
        <row r="316">
          <cell r="C316">
            <v>9</v>
          </cell>
          <cell r="D316" t="str">
            <v>Bill Weaver</v>
          </cell>
          <cell r="E316" t="str">
            <v>Client Relationship Manager</v>
          </cell>
          <cell r="U316">
            <v>52500</v>
          </cell>
          <cell r="V316">
            <v>5250</v>
          </cell>
          <cell r="W316" t="str">
            <v>CRM</v>
          </cell>
        </row>
        <row r="317">
          <cell r="C317">
            <v>10</v>
          </cell>
          <cell r="D317" t="str">
            <v>Liam Connolly</v>
          </cell>
          <cell r="E317" t="str">
            <v>Client Relationship Manager</v>
          </cell>
          <cell r="U317">
            <v>52500</v>
          </cell>
          <cell r="V317">
            <v>5250</v>
          </cell>
          <cell r="W317" t="str">
            <v>CRM</v>
          </cell>
        </row>
        <row r="318">
          <cell r="C318">
            <v>11</v>
          </cell>
          <cell r="D318" t="str">
            <v>Sharon Della</v>
          </cell>
          <cell r="E318" t="str">
            <v>Client Relationship Manager</v>
          </cell>
          <cell r="U318">
            <v>52500</v>
          </cell>
          <cell r="V318">
            <v>5250</v>
          </cell>
          <cell r="W318" t="str">
            <v>CRM</v>
          </cell>
        </row>
        <row r="319">
          <cell r="C319">
            <v>12</v>
          </cell>
          <cell r="D319" t="str">
            <v>Marc Korchin</v>
          </cell>
          <cell r="E319" t="str">
            <v>Client Relationship Manager</v>
          </cell>
          <cell r="U319">
            <v>50000</v>
          </cell>
          <cell r="V319">
            <v>6000</v>
          </cell>
          <cell r="W319" t="str">
            <v>CRM</v>
          </cell>
        </row>
        <row r="320">
          <cell r="C320">
            <v>13</v>
          </cell>
          <cell r="D320" t="str">
            <v>Angela Pennington</v>
          </cell>
          <cell r="E320" t="str">
            <v>Client Relationship Manager</v>
          </cell>
          <cell r="U320">
            <v>50000</v>
          </cell>
          <cell r="V320">
            <v>10000</v>
          </cell>
          <cell r="W320" t="str">
            <v>CRM</v>
          </cell>
        </row>
        <row r="321">
          <cell r="C321">
            <v>14</v>
          </cell>
          <cell r="D321" t="str">
            <v>Perry Pearson</v>
          </cell>
          <cell r="E321" t="str">
            <v>Client Relationship Associate</v>
          </cell>
          <cell r="U321">
            <v>45000</v>
          </cell>
          <cell r="V321">
            <v>5250</v>
          </cell>
          <cell r="W321" t="str">
            <v>CRM</v>
          </cell>
        </row>
        <row r="325">
          <cell r="U325">
            <v>793010</v>
          </cell>
          <cell r="V325">
            <v>90610</v>
          </cell>
        </row>
        <row r="329">
          <cell r="E329" t="str">
            <v>Check</v>
          </cell>
        </row>
        <row r="330">
          <cell r="U330" t="str">
            <v>Salary</v>
          </cell>
          <cell r="V330">
            <v>4122.5</v>
          </cell>
        </row>
        <row r="331">
          <cell r="U331" t="str">
            <v>Bonus</v>
          </cell>
          <cell r="V331">
            <v>0</v>
          </cell>
        </row>
      </sheetData>
      <sheetData sheetId="29" refreshError="1">
        <row r="1">
          <cell r="A1" t="str">
            <v>Blackboard Inc - C&amp;P Software Engineering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 &amp; Sr.Dir</v>
          </cell>
          <cell r="D6">
            <v>154000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Dir</v>
          </cell>
          <cell r="D7">
            <v>95000</v>
          </cell>
          <cell r="T7">
            <v>6</v>
          </cell>
          <cell r="U7">
            <v>6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Manager</v>
          </cell>
          <cell r="D8">
            <v>103000</v>
          </cell>
          <cell r="T8">
            <v>9</v>
          </cell>
          <cell r="U8">
            <v>9</v>
          </cell>
          <cell r="V8">
            <v>4</v>
          </cell>
          <cell r="W8">
            <v>4</v>
          </cell>
          <cell r="X8">
            <v>4</v>
          </cell>
          <cell r="Y8">
            <v>4</v>
          </cell>
          <cell r="Z8">
            <v>4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</row>
        <row r="9">
          <cell r="C9" t="str">
            <v>Level 4 - Sr. Engineer</v>
          </cell>
          <cell r="D9">
            <v>86000</v>
          </cell>
          <cell r="T9">
            <v>12</v>
          </cell>
          <cell r="U9">
            <v>12</v>
          </cell>
          <cell r="V9">
            <v>7</v>
          </cell>
          <cell r="W9">
            <v>7</v>
          </cell>
          <cell r="X9">
            <v>7</v>
          </cell>
          <cell r="Y9">
            <v>8</v>
          </cell>
          <cell r="Z9">
            <v>8</v>
          </cell>
          <cell r="AA9">
            <v>8</v>
          </cell>
          <cell r="AB9">
            <v>8</v>
          </cell>
          <cell r="AC9">
            <v>8</v>
          </cell>
          <cell r="AD9">
            <v>8</v>
          </cell>
          <cell r="AE9">
            <v>8</v>
          </cell>
          <cell r="AF9">
            <v>8</v>
          </cell>
          <cell r="AG9">
            <v>8</v>
          </cell>
          <cell r="AH9">
            <v>8</v>
          </cell>
        </row>
        <row r="10">
          <cell r="C10" t="str">
            <v>Level 5 - Engineer</v>
          </cell>
          <cell r="D10">
            <v>74000</v>
          </cell>
          <cell r="T10">
            <v>4</v>
          </cell>
          <cell r="U10">
            <v>4</v>
          </cell>
          <cell r="V10">
            <v>9</v>
          </cell>
          <cell r="W10">
            <v>9</v>
          </cell>
          <cell r="X10">
            <v>9</v>
          </cell>
          <cell r="Y10">
            <v>9</v>
          </cell>
          <cell r="Z10">
            <v>9</v>
          </cell>
          <cell r="AA10">
            <v>9</v>
          </cell>
          <cell r="AB10">
            <v>9</v>
          </cell>
          <cell r="AC10">
            <v>9</v>
          </cell>
          <cell r="AD10">
            <v>9</v>
          </cell>
          <cell r="AE10">
            <v>9</v>
          </cell>
          <cell r="AF10">
            <v>9</v>
          </cell>
          <cell r="AG10">
            <v>9</v>
          </cell>
          <cell r="AH10">
            <v>9</v>
          </cell>
        </row>
        <row r="11">
          <cell r="C11" t="str">
            <v>Level 6 - Jr. Engineer</v>
          </cell>
          <cell r="D11">
            <v>51000</v>
          </cell>
          <cell r="T11">
            <v>2</v>
          </cell>
          <cell r="U11">
            <v>2</v>
          </cell>
          <cell r="V11">
            <v>4</v>
          </cell>
          <cell r="W11">
            <v>4</v>
          </cell>
          <cell r="X11">
            <v>4</v>
          </cell>
          <cell r="Y11">
            <v>4</v>
          </cell>
          <cell r="Z11">
            <v>4</v>
          </cell>
          <cell r="AA11">
            <v>4</v>
          </cell>
          <cell r="AB11">
            <v>4</v>
          </cell>
          <cell r="AC11">
            <v>4</v>
          </cell>
          <cell r="AD11">
            <v>4</v>
          </cell>
          <cell r="AE11">
            <v>4</v>
          </cell>
          <cell r="AF11">
            <v>4</v>
          </cell>
          <cell r="AG11">
            <v>4</v>
          </cell>
          <cell r="AH11">
            <v>4</v>
          </cell>
        </row>
        <row r="12">
          <cell r="C12" t="str">
            <v xml:space="preserve">Level 7 - 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34</v>
          </cell>
          <cell r="U13">
            <v>34</v>
          </cell>
          <cell r="V13">
            <v>27</v>
          </cell>
          <cell r="W13">
            <v>27</v>
          </cell>
          <cell r="X13">
            <v>27</v>
          </cell>
          <cell r="Y13">
            <v>28</v>
          </cell>
          <cell r="Z13">
            <v>28</v>
          </cell>
          <cell r="AA13">
            <v>28</v>
          </cell>
          <cell r="AB13">
            <v>28</v>
          </cell>
          <cell r="AC13">
            <v>28</v>
          </cell>
          <cell r="AD13">
            <v>28</v>
          </cell>
          <cell r="AE13">
            <v>28</v>
          </cell>
          <cell r="AF13">
            <v>28</v>
          </cell>
          <cell r="AG13">
            <v>28</v>
          </cell>
          <cell r="AH13">
            <v>28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T17">
            <v>0</v>
          </cell>
          <cell r="U17">
            <v>0</v>
          </cell>
          <cell r="W17">
            <v>557000</v>
          </cell>
          <cell r="X17">
            <v>557000</v>
          </cell>
          <cell r="Y17">
            <v>607425</v>
          </cell>
          <cell r="Z17">
            <v>607425</v>
          </cell>
          <cell r="AA17">
            <v>607425</v>
          </cell>
          <cell r="AB17">
            <v>607425</v>
          </cell>
          <cell r="AC17">
            <v>2429700</v>
          </cell>
          <cell r="AD17">
            <v>637796.25</v>
          </cell>
          <cell r="AE17">
            <v>637796.25</v>
          </cell>
          <cell r="AF17">
            <v>637796.25</v>
          </cell>
          <cell r="AG17">
            <v>637796.25</v>
          </cell>
          <cell r="AH17">
            <v>2551185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</v>
          </cell>
          <cell r="T19">
            <v>0</v>
          </cell>
          <cell r="U19">
            <v>0</v>
          </cell>
          <cell r="W19">
            <v>3850</v>
          </cell>
          <cell r="X19">
            <v>3850</v>
          </cell>
          <cell r="Y19">
            <v>3850</v>
          </cell>
          <cell r="Z19">
            <v>3850</v>
          </cell>
          <cell r="AA19">
            <v>3850</v>
          </cell>
          <cell r="AB19">
            <v>3850</v>
          </cell>
          <cell r="AC19">
            <v>15400</v>
          </cell>
          <cell r="AD19">
            <v>75600</v>
          </cell>
          <cell r="AE19">
            <v>75600</v>
          </cell>
          <cell r="AF19">
            <v>75600</v>
          </cell>
          <cell r="AG19">
            <v>75600</v>
          </cell>
          <cell r="AH19">
            <v>302400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66840</v>
          </cell>
          <cell r="X20">
            <v>66840</v>
          </cell>
          <cell r="Y20">
            <v>72891</v>
          </cell>
          <cell r="Z20">
            <v>72891</v>
          </cell>
          <cell r="AA20">
            <v>72891</v>
          </cell>
          <cell r="AB20">
            <v>72891</v>
          </cell>
          <cell r="AC20">
            <v>291564</v>
          </cell>
          <cell r="AD20">
            <v>76535.55</v>
          </cell>
          <cell r="AE20">
            <v>76535.55</v>
          </cell>
          <cell r="AF20">
            <v>76535.55</v>
          </cell>
          <cell r="AG20">
            <v>76535.55</v>
          </cell>
          <cell r="AH20">
            <v>306142.2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627690</v>
          </cell>
          <cell r="X21">
            <v>627690</v>
          </cell>
          <cell r="Y21">
            <v>684166</v>
          </cell>
          <cell r="Z21">
            <v>684166</v>
          </cell>
          <cell r="AA21">
            <v>684166</v>
          </cell>
          <cell r="AB21">
            <v>684166</v>
          </cell>
          <cell r="AC21">
            <v>2736664</v>
          </cell>
          <cell r="AD21">
            <v>789931.8</v>
          </cell>
          <cell r="AE21">
            <v>789931.8</v>
          </cell>
          <cell r="AF21">
            <v>789931.8</v>
          </cell>
          <cell r="AG21">
            <v>789931.8</v>
          </cell>
          <cell r="AH21">
            <v>3159727.2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25500</v>
          </cell>
          <cell r="X23">
            <v>25500</v>
          </cell>
          <cell r="Y23">
            <v>12000</v>
          </cell>
          <cell r="Z23">
            <v>12000</v>
          </cell>
          <cell r="AA23">
            <v>12000</v>
          </cell>
          <cell r="AB23">
            <v>12000</v>
          </cell>
          <cell r="AC23">
            <v>48000</v>
          </cell>
          <cell r="AD23">
            <v>8000</v>
          </cell>
          <cell r="AE23">
            <v>8000</v>
          </cell>
          <cell r="AF23">
            <v>8000</v>
          </cell>
          <cell r="AG23">
            <v>8000</v>
          </cell>
          <cell r="AH23">
            <v>32000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11900</v>
          </cell>
          <cell r="X24">
            <v>11900</v>
          </cell>
          <cell r="Y24">
            <v>5600</v>
          </cell>
          <cell r="Z24">
            <v>5600</v>
          </cell>
          <cell r="AA24">
            <v>5600</v>
          </cell>
          <cell r="AB24">
            <v>5600</v>
          </cell>
          <cell r="AC24">
            <v>22400</v>
          </cell>
          <cell r="AD24">
            <v>8000</v>
          </cell>
          <cell r="AE24">
            <v>8000</v>
          </cell>
          <cell r="AF24">
            <v>8000</v>
          </cell>
          <cell r="AG24">
            <v>8000</v>
          </cell>
          <cell r="AH24">
            <v>32000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800</v>
          </cell>
          <cell r="AE25">
            <v>800</v>
          </cell>
          <cell r="AF25">
            <v>800</v>
          </cell>
          <cell r="AG25">
            <v>800</v>
          </cell>
          <cell r="AH25">
            <v>3200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6120</v>
          </cell>
          <cell r="X26">
            <v>6120</v>
          </cell>
          <cell r="Y26">
            <v>2880</v>
          </cell>
          <cell r="Z26">
            <v>2880</v>
          </cell>
          <cell r="AA26">
            <v>2880</v>
          </cell>
          <cell r="AB26">
            <v>2880</v>
          </cell>
          <cell r="AC26">
            <v>11520</v>
          </cell>
          <cell r="AD26">
            <v>800</v>
          </cell>
          <cell r="AE26">
            <v>800</v>
          </cell>
          <cell r="AF26">
            <v>800</v>
          </cell>
          <cell r="AG26">
            <v>800</v>
          </cell>
          <cell r="AH26">
            <v>3200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1700</v>
          </cell>
          <cell r="X27">
            <v>1700</v>
          </cell>
          <cell r="Y27">
            <v>800</v>
          </cell>
          <cell r="Z27">
            <v>800</v>
          </cell>
          <cell r="AA27">
            <v>800</v>
          </cell>
          <cell r="AB27">
            <v>800</v>
          </cell>
          <cell r="AC27">
            <v>3200</v>
          </cell>
          <cell r="AD27">
            <v>400</v>
          </cell>
          <cell r="AE27">
            <v>400</v>
          </cell>
          <cell r="AF27">
            <v>400</v>
          </cell>
          <cell r="AG27">
            <v>400</v>
          </cell>
          <cell r="AH27">
            <v>1600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45220</v>
          </cell>
          <cell r="X28">
            <v>45220</v>
          </cell>
          <cell r="Y28">
            <v>21280</v>
          </cell>
          <cell r="Z28">
            <v>21280</v>
          </cell>
          <cell r="AA28">
            <v>21280</v>
          </cell>
          <cell r="AB28">
            <v>21280</v>
          </cell>
          <cell r="AC28">
            <v>85120</v>
          </cell>
          <cell r="AD28">
            <v>18000</v>
          </cell>
          <cell r="AE28">
            <v>18000</v>
          </cell>
          <cell r="AF28">
            <v>18000</v>
          </cell>
          <cell r="AG28">
            <v>18000</v>
          </cell>
          <cell r="AH28">
            <v>72000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54200</v>
          </cell>
          <cell r="X30">
            <v>54200</v>
          </cell>
          <cell r="Y30">
            <v>34700</v>
          </cell>
          <cell r="Z30">
            <v>20700</v>
          </cell>
          <cell r="AA30">
            <v>20700</v>
          </cell>
          <cell r="AB30">
            <v>34700</v>
          </cell>
          <cell r="AC30">
            <v>110800</v>
          </cell>
          <cell r="AD30">
            <v>34700</v>
          </cell>
          <cell r="AE30">
            <v>20700</v>
          </cell>
          <cell r="AF30">
            <v>20700</v>
          </cell>
          <cell r="AG30">
            <v>34700</v>
          </cell>
          <cell r="AH30">
            <v>110800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50000</v>
          </cell>
          <cell r="X31">
            <v>50000</v>
          </cell>
          <cell r="Y31">
            <v>70000</v>
          </cell>
          <cell r="Z31">
            <v>60000</v>
          </cell>
          <cell r="AA31">
            <v>30000</v>
          </cell>
          <cell r="AB31">
            <v>20000</v>
          </cell>
          <cell r="AC31">
            <v>180000</v>
          </cell>
          <cell r="AD31">
            <v>20000</v>
          </cell>
          <cell r="AE31">
            <v>20000</v>
          </cell>
          <cell r="AF31">
            <v>20000</v>
          </cell>
          <cell r="AG31">
            <v>20000</v>
          </cell>
          <cell r="AH31">
            <v>80000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20000</v>
          </cell>
          <cell r="X42">
            <v>20000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</v>
          </cell>
          <cell r="X43">
            <v>1000</v>
          </cell>
          <cell r="Y43">
            <v>1000</v>
          </cell>
          <cell r="Z43">
            <v>1000</v>
          </cell>
          <cell r="AA43">
            <v>1000</v>
          </cell>
          <cell r="AB43">
            <v>1000</v>
          </cell>
          <cell r="AC43">
            <v>4000</v>
          </cell>
          <cell r="AD43">
            <v>1000</v>
          </cell>
          <cell r="AE43">
            <v>1000</v>
          </cell>
          <cell r="AF43">
            <v>1000</v>
          </cell>
          <cell r="AG43">
            <v>1000</v>
          </cell>
          <cell r="AH43">
            <v>4000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49300</v>
          </cell>
          <cell r="X44">
            <v>49300</v>
          </cell>
          <cell r="Y44">
            <v>35800</v>
          </cell>
          <cell r="Z44">
            <v>35800</v>
          </cell>
          <cell r="AA44">
            <v>35800</v>
          </cell>
          <cell r="AB44">
            <v>35800</v>
          </cell>
          <cell r="AC44">
            <v>143200</v>
          </cell>
          <cell r="AD44">
            <v>67300</v>
          </cell>
          <cell r="AE44">
            <v>57300</v>
          </cell>
          <cell r="AF44">
            <v>39300</v>
          </cell>
          <cell r="AG44">
            <v>31300</v>
          </cell>
          <cell r="AH44">
            <v>195200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4000</v>
          </cell>
          <cell r="X48">
            <v>4000</v>
          </cell>
          <cell r="Y48">
            <v>4000</v>
          </cell>
          <cell r="Z48">
            <v>4000</v>
          </cell>
          <cell r="AA48">
            <v>4000</v>
          </cell>
          <cell r="AB48">
            <v>4000</v>
          </cell>
          <cell r="AC48">
            <v>16000</v>
          </cell>
          <cell r="AD48">
            <v>4000</v>
          </cell>
          <cell r="AE48">
            <v>4000</v>
          </cell>
          <cell r="AF48">
            <v>4000</v>
          </cell>
          <cell r="AG48">
            <v>4000</v>
          </cell>
          <cell r="AH48">
            <v>16000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1000</v>
          </cell>
          <cell r="X49">
            <v>1000</v>
          </cell>
          <cell r="Y49">
            <v>1000</v>
          </cell>
          <cell r="Z49">
            <v>1000</v>
          </cell>
          <cell r="AA49">
            <v>1000</v>
          </cell>
          <cell r="AB49">
            <v>1000</v>
          </cell>
          <cell r="AC49">
            <v>4000</v>
          </cell>
          <cell r="AD49">
            <v>1000</v>
          </cell>
          <cell r="AE49">
            <v>1000</v>
          </cell>
          <cell r="AF49">
            <v>1000</v>
          </cell>
          <cell r="AG49">
            <v>1000</v>
          </cell>
          <cell r="AH49">
            <v>4000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5000</v>
          </cell>
          <cell r="X50">
            <v>5000</v>
          </cell>
          <cell r="Y50">
            <v>5000</v>
          </cell>
          <cell r="Z50">
            <v>5000</v>
          </cell>
          <cell r="AA50">
            <v>5000</v>
          </cell>
          <cell r="AB50">
            <v>5000</v>
          </cell>
          <cell r="AC50">
            <v>20000</v>
          </cell>
          <cell r="AD50">
            <v>5000</v>
          </cell>
          <cell r="AE50">
            <v>5000</v>
          </cell>
          <cell r="AF50">
            <v>5000</v>
          </cell>
          <cell r="AG50">
            <v>5000</v>
          </cell>
          <cell r="AH50">
            <v>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852410</v>
          </cell>
          <cell r="X59">
            <v>852410</v>
          </cell>
          <cell r="Y59">
            <v>851946</v>
          </cell>
          <cell r="Z59">
            <v>827946</v>
          </cell>
          <cell r="AA59">
            <v>797946</v>
          </cell>
          <cell r="AB59">
            <v>801946</v>
          </cell>
          <cell r="AC59">
            <v>3279784</v>
          </cell>
          <cell r="AD59">
            <v>935931.8</v>
          </cell>
          <cell r="AE59">
            <v>911931.8</v>
          </cell>
          <cell r="AF59">
            <v>893931.8</v>
          </cell>
          <cell r="AG59">
            <v>899931.8</v>
          </cell>
          <cell r="AH59">
            <v>3641727.2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2100</v>
          </cell>
          <cell r="X62">
            <v>2100</v>
          </cell>
          <cell r="Y62">
            <v>2100</v>
          </cell>
          <cell r="Z62">
            <v>2100</v>
          </cell>
          <cell r="AA62">
            <v>2100</v>
          </cell>
          <cell r="AB62">
            <v>2100</v>
          </cell>
          <cell r="AC62">
            <v>8400</v>
          </cell>
          <cell r="AD62">
            <v>2100</v>
          </cell>
          <cell r="AE62">
            <v>2100</v>
          </cell>
          <cell r="AF62">
            <v>2100</v>
          </cell>
          <cell r="AG62">
            <v>2100</v>
          </cell>
          <cell r="AH62">
            <v>8400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3500</v>
          </cell>
          <cell r="X63">
            <v>3500</v>
          </cell>
          <cell r="Y63">
            <v>39000</v>
          </cell>
          <cell r="Z63">
            <v>16500</v>
          </cell>
          <cell r="AA63">
            <v>16500</v>
          </cell>
          <cell r="AB63">
            <v>16500</v>
          </cell>
          <cell r="AC63">
            <v>88500</v>
          </cell>
          <cell r="AD63">
            <v>34500</v>
          </cell>
          <cell r="AE63">
            <v>16500</v>
          </cell>
          <cell r="AF63">
            <v>16500</v>
          </cell>
          <cell r="AG63">
            <v>16500</v>
          </cell>
          <cell r="AH63">
            <v>84000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5600</v>
          </cell>
          <cell r="X65">
            <v>5600</v>
          </cell>
          <cell r="Y65">
            <v>41100</v>
          </cell>
          <cell r="Z65">
            <v>18600</v>
          </cell>
          <cell r="AA65">
            <v>18600</v>
          </cell>
          <cell r="AB65">
            <v>18600</v>
          </cell>
          <cell r="AC65">
            <v>96900</v>
          </cell>
          <cell r="AD65">
            <v>36600</v>
          </cell>
          <cell r="AE65">
            <v>18600</v>
          </cell>
          <cell r="AF65">
            <v>18600</v>
          </cell>
          <cell r="AG65">
            <v>18600</v>
          </cell>
          <cell r="AH65">
            <v>92400</v>
          </cell>
        </row>
        <row r="67">
          <cell r="A67" t="str">
            <v>Total Employees</v>
          </cell>
          <cell r="T67">
            <v>34</v>
          </cell>
          <cell r="U67">
            <v>34</v>
          </cell>
          <cell r="V67">
            <v>27</v>
          </cell>
          <cell r="W67">
            <v>27</v>
          </cell>
          <cell r="X67">
            <v>27</v>
          </cell>
          <cell r="Y67">
            <v>28</v>
          </cell>
          <cell r="Z67">
            <v>28</v>
          </cell>
          <cell r="AA67">
            <v>28</v>
          </cell>
          <cell r="AB67">
            <v>28</v>
          </cell>
          <cell r="AC67">
            <v>28</v>
          </cell>
          <cell r="AD67">
            <v>28</v>
          </cell>
          <cell r="AE67">
            <v>28</v>
          </cell>
          <cell r="AF67">
            <v>28</v>
          </cell>
          <cell r="AG67">
            <v>28</v>
          </cell>
          <cell r="AH67">
            <v>28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627690</v>
          </cell>
          <cell r="X68">
            <v>627690</v>
          </cell>
          <cell r="Y68">
            <v>684166</v>
          </cell>
          <cell r="Z68">
            <v>684166</v>
          </cell>
          <cell r="AA68">
            <v>684166</v>
          </cell>
          <cell r="AB68">
            <v>684166</v>
          </cell>
          <cell r="AC68">
            <v>2736664</v>
          </cell>
          <cell r="AD68">
            <v>789931.8</v>
          </cell>
          <cell r="AE68">
            <v>789931.8</v>
          </cell>
          <cell r="AF68">
            <v>789931.8</v>
          </cell>
          <cell r="AG68">
            <v>789931.8</v>
          </cell>
          <cell r="AH68">
            <v>3159727.2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224720</v>
          </cell>
          <cell r="X69">
            <v>224720</v>
          </cell>
          <cell r="Y69">
            <v>167780</v>
          </cell>
          <cell r="Z69">
            <v>143780</v>
          </cell>
          <cell r="AA69">
            <v>113780</v>
          </cell>
          <cell r="AB69">
            <v>117780</v>
          </cell>
          <cell r="AC69">
            <v>543120</v>
          </cell>
          <cell r="AD69">
            <v>146000</v>
          </cell>
          <cell r="AE69">
            <v>122000</v>
          </cell>
          <cell r="AF69">
            <v>104000</v>
          </cell>
          <cell r="AG69">
            <v>110000</v>
          </cell>
          <cell r="AH69">
            <v>482000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5600</v>
          </cell>
          <cell r="X70">
            <v>5600</v>
          </cell>
          <cell r="Y70">
            <v>41100</v>
          </cell>
          <cell r="Z70">
            <v>18600</v>
          </cell>
          <cell r="AA70">
            <v>18600</v>
          </cell>
          <cell r="AB70">
            <v>18600</v>
          </cell>
          <cell r="AC70">
            <v>96900</v>
          </cell>
          <cell r="AD70">
            <v>36600</v>
          </cell>
          <cell r="AE70">
            <v>18600</v>
          </cell>
          <cell r="AF70">
            <v>18600</v>
          </cell>
          <cell r="AG70">
            <v>18600</v>
          </cell>
          <cell r="AH70">
            <v>92400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858010</v>
          </cell>
          <cell r="X71">
            <v>858010</v>
          </cell>
          <cell r="Y71">
            <v>893046</v>
          </cell>
          <cell r="Z71">
            <v>846546</v>
          </cell>
          <cell r="AA71">
            <v>816546</v>
          </cell>
          <cell r="AB71">
            <v>820546</v>
          </cell>
          <cell r="AC71">
            <v>3376684</v>
          </cell>
          <cell r="AD71">
            <v>972531.8</v>
          </cell>
          <cell r="AE71">
            <v>930531.8</v>
          </cell>
          <cell r="AF71">
            <v>912531.8</v>
          </cell>
          <cell r="AG71">
            <v>918531.8</v>
          </cell>
          <cell r="AH71">
            <v>3734127.2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-4</v>
          </cell>
          <cell r="W80">
            <v>0</v>
          </cell>
          <cell r="X80">
            <v>-4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-5</v>
          </cell>
          <cell r="W81">
            <v>0</v>
          </cell>
          <cell r="X81">
            <v>-5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-5</v>
          </cell>
          <cell r="W82">
            <v>0</v>
          </cell>
          <cell r="X82">
            <v>-5</v>
          </cell>
          <cell r="Y82">
            <v>1</v>
          </cell>
          <cell r="Z82">
            <v>0</v>
          </cell>
          <cell r="AA82">
            <v>0</v>
          </cell>
          <cell r="AB82">
            <v>0</v>
          </cell>
          <cell r="AC82">
            <v>1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5</v>
          </cell>
          <cell r="W83">
            <v>0</v>
          </cell>
          <cell r="X83">
            <v>5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-7</v>
          </cell>
          <cell r="W86">
            <v>0</v>
          </cell>
          <cell r="X86">
            <v>-7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-4</v>
          </cell>
          <cell r="W91">
            <v>0</v>
          </cell>
          <cell r="X91">
            <v>-4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-5</v>
          </cell>
          <cell r="W92">
            <v>0</v>
          </cell>
          <cell r="X92">
            <v>-5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-6</v>
          </cell>
          <cell r="W93">
            <v>0</v>
          </cell>
          <cell r="X93">
            <v>-6</v>
          </cell>
          <cell r="Y93">
            <v>1</v>
          </cell>
          <cell r="Z93">
            <v>0</v>
          </cell>
          <cell r="AA93">
            <v>0</v>
          </cell>
          <cell r="AB93">
            <v>0</v>
          </cell>
          <cell r="AC93">
            <v>1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5</v>
          </cell>
          <cell r="W94">
            <v>0</v>
          </cell>
          <cell r="X94">
            <v>5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-8</v>
          </cell>
          <cell r="W97">
            <v>0</v>
          </cell>
          <cell r="X97">
            <v>-8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</v>
          </cell>
          <cell r="Z102">
            <v>0</v>
          </cell>
          <cell r="AA102">
            <v>0</v>
          </cell>
          <cell r="AB102">
            <v>0</v>
          </cell>
          <cell r="AC102">
            <v>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2</v>
          </cell>
          <cell r="AA104">
            <v>0</v>
          </cell>
          <cell r="AB104">
            <v>0</v>
          </cell>
          <cell r="AC104">
            <v>2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1</v>
          </cell>
          <cell r="AB105">
            <v>0</v>
          </cell>
          <cell r="AC105">
            <v>1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1</v>
          </cell>
          <cell r="X106">
            <v>1</v>
          </cell>
          <cell r="Y106">
            <v>1</v>
          </cell>
          <cell r="Z106">
            <v>0</v>
          </cell>
          <cell r="AA106">
            <v>1</v>
          </cell>
          <cell r="AB106">
            <v>0</v>
          </cell>
          <cell r="AC106">
            <v>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1</v>
          </cell>
          <cell r="X107">
            <v>1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2</v>
          </cell>
          <cell r="X108">
            <v>2</v>
          </cell>
          <cell r="Y108">
            <v>2</v>
          </cell>
          <cell r="Z108">
            <v>2</v>
          </cell>
          <cell r="AA108">
            <v>2</v>
          </cell>
          <cell r="AB108">
            <v>0</v>
          </cell>
          <cell r="AC108">
            <v>6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W124">
            <v>17</v>
          </cell>
          <cell r="X124">
            <v>17</v>
          </cell>
          <cell r="Y124">
            <v>8</v>
          </cell>
          <cell r="Z124">
            <v>8</v>
          </cell>
          <cell r="AA124">
            <v>8</v>
          </cell>
          <cell r="AB124">
            <v>8</v>
          </cell>
          <cell r="AC124">
            <v>8</v>
          </cell>
          <cell r="AD124">
            <v>8</v>
          </cell>
          <cell r="AE124">
            <v>8</v>
          </cell>
          <cell r="AF124">
            <v>8</v>
          </cell>
          <cell r="AG124">
            <v>8</v>
          </cell>
          <cell r="AH124">
            <v>8</v>
          </cell>
        </row>
        <row r="125">
          <cell r="B125" t="str">
            <v>Number of Employees that Travel</v>
          </cell>
          <cell r="D125">
            <v>0.5</v>
          </cell>
          <cell r="T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17</v>
          </cell>
          <cell r="X126">
            <v>17</v>
          </cell>
          <cell r="Y126">
            <v>8</v>
          </cell>
          <cell r="Z126">
            <v>8</v>
          </cell>
          <cell r="AA126">
            <v>8</v>
          </cell>
          <cell r="AB126">
            <v>8</v>
          </cell>
          <cell r="AC126">
            <v>8</v>
          </cell>
          <cell r="AD126">
            <v>8</v>
          </cell>
          <cell r="AE126">
            <v>8</v>
          </cell>
          <cell r="AF126">
            <v>8</v>
          </cell>
          <cell r="AG126">
            <v>8</v>
          </cell>
          <cell r="AH126">
            <v>8</v>
          </cell>
        </row>
        <row r="127">
          <cell r="B127" t="str">
            <v>Cost of Travel per Person per Trip</v>
          </cell>
          <cell r="V127">
            <v>1500</v>
          </cell>
          <cell r="W127">
            <v>1500</v>
          </cell>
          <cell r="X127">
            <v>750</v>
          </cell>
          <cell r="Y127">
            <v>1500</v>
          </cell>
          <cell r="Z127">
            <v>1500</v>
          </cell>
          <cell r="AA127">
            <v>1500</v>
          </cell>
          <cell r="AB127">
            <v>1500</v>
          </cell>
          <cell r="AC127">
            <v>1500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V128">
            <v>700</v>
          </cell>
          <cell r="W128">
            <v>700</v>
          </cell>
          <cell r="X128">
            <v>350</v>
          </cell>
          <cell r="Y128">
            <v>700</v>
          </cell>
          <cell r="Z128">
            <v>700</v>
          </cell>
          <cell r="AA128">
            <v>700</v>
          </cell>
          <cell r="AB128">
            <v>700</v>
          </cell>
          <cell r="AC128">
            <v>700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V130">
            <v>360</v>
          </cell>
          <cell r="W130">
            <v>360</v>
          </cell>
          <cell r="X130">
            <v>180</v>
          </cell>
          <cell r="Y130">
            <v>360</v>
          </cell>
          <cell r="Z130">
            <v>360</v>
          </cell>
          <cell r="AA130">
            <v>360</v>
          </cell>
          <cell r="AB130">
            <v>360</v>
          </cell>
          <cell r="AC130">
            <v>360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V131">
            <v>100</v>
          </cell>
          <cell r="W131">
            <v>100</v>
          </cell>
          <cell r="X131">
            <v>50</v>
          </cell>
          <cell r="Y131">
            <v>100</v>
          </cell>
          <cell r="Z131">
            <v>100</v>
          </cell>
          <cell r="AA131">
            <v>100</v>
          </cell>
          <cell r="AB131">
            <v>100</v>
          </cell>
          <cell r="AC131">
            <v>100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2660</v>
          </cell>
          <cell r="W132">
            <v>2660</v>
          </cell>
          <cell r="X132">
            <v>1330</v>
          </cell>
          <cell r="Y132">
            <v>2660</v>
          </cell>
          <cell r="Z132">
            <v>2660</v>
          </cell>
          <cell r="AA132">
            <v>2660</v>
          </cell>
          <cell r="AB132">
            <v>2660</v>
          </cell>
          <cell r="AC132">
            <v>2660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25500</v>
          </cell>
          <cell r="X133">
            <v>25500</v>
          </cell>
          <cell r="Y133">
            <v>12000</v>
          </cell>
          <cell r="Z133">
            <v>12000</v>
          </cell>
          <cell r="AA133">
            <v>12000</v>
          </cell>
          <cell r="AB133">
            <v>12000</v>
          </cell>
          <cell r="AC133">
            <v>48000</v>
          </cell>
          <cell r="AD133">
            <v>8000</v>
          </cell>
          <cell r="AE133">
            <v>8000</v>
          </cell>
          <cell r="AF133">
            <v>8000</v>
          </cell>
          <cell r="AG133">
            <v>8000</v>
          </cell>
          <cell r="AH133">
            <v>32000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11900</v>
          </cell>
          <cell r="X134">
            <v>11900</v>
          </cell>
          <cell r="Y134">
            <v>5600</v>
          </cell>
          <cell r="Z134">
            <v>5600</v>
          </cell>
          <cell r="AA134">
            <v>5600</v>
          </cell>
          <cell r="AB134">
            <v>5600</v>
          </cell>
          <cell r="AC134">
            <v>22400</v>
          </cell>
          <cell r="AD134">
            <v>8000</v>
          </cell>
          <cell r="AE134">
            <v>8000</v>
          </cell>
          <cell r="AF134">
            <v>8000</v>
          </cell>
          <cell r="AG134">
            <v>8000</v>
          </cell>
          <cell r="AH134">
            <v>32000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800</v>
          </cell>
          <cell r="AE135">
            <v>800</v>
          </cell>
          <cell r="AF135">
            <v>800</v>
          </cell>
          <cell r="AG135">
            <v>800</v>
          </cell>
          <cell r="AH135">
            <v>3200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6120</v>
          </cell>
          <cell r="X136">
            <v>6120</v>
          </cell>
          <cell r="Y136">
            <v>2880</v>
          </cell>
          <cell r="Z136">
            <v>2880</v>
          </cell>
          <cell r="AA136">
            <v>2880</v>
          </cell>
          <cell r="AB136">
            <v>2880</v>
          </cell>
          <cell r="AC136">
            <v>11520</v>
          </cell>
          <cell r="AD136">
            <v>800</v>
          </cell>
          <cell r="AE136">
            <v>800</v>
          </cell>
          <cell r="AF136">
            <v>800</v>
          </cell>
          <cell r="AG136">
            <v>800</v>
          </cell>
          <cell r="AH136">
            <v>3200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1700</v>
          </cell>
          <cell r="X137">
            <v>1700</v>
          </cell>
          <cell r="Y137">
            <v>800</v>
          </cell>
          <cell r="Z137">
            <v>800</v>
          </cell>
          <cell r="AA137">
            <v>800</v>
          </cell>
          <cell r="AB137">
            <v>800</v>
          </cell>
          <cell r="AC137">
            <v>3200</v>
          </cell>
          <cell r="AD137">
            <v>400</v>
          </cell>
          <cell r="AE137">
            <v>400</v>
          </cell>
          <cell r="AF137">
            <v>400</v>
          </cell>
          <cell r="AG137">
            <v>400</v>
          </cell>
          <cell r="AH137">
            <v>1600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45220</v>
          </cell>
          <cell r="X138">
            <v>45220</v>
          </cell>
          <cell r="Y138">
            <v>21280</v>
          </cell>
          <cell r="Z138">
            <v>21280</v>
          </cell>
          <cell r="AA138">
            <v>21280</v>
          </cell>
          <cell r="AB138">
            <v>21280</v>
          </cell>
          <cell r="AC138">
            <v>85120</v>
          </cell>
          <cell r="AD138">
            <v>18000</v>
          </cell>
          <cell r="AE138">
            <v>18000</v>
          </cell>
          <cell r="AF138">
            <v>18000</v>
          </cell>
          <cell r="AG138">
            <v>18000</v>
          </cell>
          <cell r="AH138">
            <v>72000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Cost per Class</v>
          </cell>
          <cell r="W145">
            <v>3500</v>
          </cell>
          <cell r="X145">
            <v>3500</v>
          </cell>
          <cell r="Y145">
            <v>3500</v>
          </cell>
          <cell r="Z145">
            <v>3500</v>
          </cell>
          <cell r="AA145">
            <v>3500</v>
          </cell>
          <cell r="AB145">
            <v>3500</v>
          </cell>
          <cell r="AC145">
            <v>14000</v>
          </cell>
          <cell r="AD145">
            <v>3500</v>
          </cell>
          <cell r="AE145">
            <v>3500</v>
          </cell>
          <cell r="AF145">
            <v>3500</v>
          </cell>
          <cell r="AG145">
            <v>3500</v>
          </cell>
          <cell r="AH145">
            <v>14000</v>
          </cell>
        </row>
        <row r="146">
          <cell r="B146" t="str">
            <v>Trips</v>
          </cell>
          <cell r="W146">
            <v>14</v>
          </cell>
          <cell r="X146">
            <v>14</v>
          </cell>
          <cell r="Y146">
            <v>9</v>
          </cell>
          <cell r="Z146">
            <v>5</v>
          </cell>
          <cell r="AA146">
            <v>5</v>
          </cell>
          <cell r="AB146">
            <v>9</v>
          </cell>
          <cell r="AC146">
            <v>28</v>
          </cell>
          <cell r="AD146">
            <v>9</v>
          </cell>
          <cell r="AE146">
            <v>5</v>
          </cell>
          <cell r="AF146">
            <v>5</v>
          </cell>
          <cell r="AG146">
            <v>9</v>
          </cell>
          <cell r="AH146">
            <v>28</v>
          </cell>
        </row>
        <row r="147">
          <cell r="B147" t="str">
            <v>Training Expense</v>
          </cell>
          <cell r="W147">
            <v>49000</v>
          </cell>
          <cell r="X147">
            <v>49000</v>
          </cell>
          <cell r="Y147">
            <v>31500</v>
          </cell>
          <cell r="Z147">
            <v>17500</v>
          </cell>
          <cell r="AA147">
            <v>17500</v>
          </cell>
          <cell r="AB147">
            <v>31500</v>
          </cell>
          <cell r="AC147">
            <v>98000</v>
          </cell>
          <cell r="AD147">
            <v>31500</v>
          </cell>
          <cell r="AE147">
            <v>17500</v>
          </cell>
          <cell r="AF147">
            <v>17500</v>
          </cell>
          <cell r="AG147">
            <v>31500</v>
          </cell>
          <cell r="AH147">
            <v>98000</v>
          </cell>
        </row>
        <row r="148">
          <cell r="B148" t="str">
            <v>Materials Books</v>
          </cell>
          <cell r="W148">
            <v>2800</v>
          </cell>
          <cell r="X148">
            <v>2800</v>
          </cell>
          <cell r="Y148">
            <v>2800</v>
          </cell>
          <cell r="Z148">
            <v>2800</v>
          </cell>
          <cell r="AA148">
            <v>2800</v>
          </cell>
          <cell r="AB148">
            <v>2800</v>
          </cell>
          <cell r="AC148">
            <v>11200</v>
          </cell>
          <cell r="AD148">
            <v>2800</v>
          </cell>
          <cell r="AE148">
            <v>2800</v>
          </cell>
          <cell r="AF148">
            <v>2800</v>
          </cell>
          <cell r="AG148">
            <v>2800</v>
          </cell>
          <cell r="AH148">
            <v>11200</v>
          </cell>
        </row>
        <row r="149">
          <cell r="B149" t="str">
            <v>Materials CBT</v>
          </cell>
          <cell r="W149">
            <v>2400</v>
          </cell>
          <cell r="X149">
            <v>2400</v>
          </cell>
          <cell r="Y149">
            <v>400</v>
          </cell>
          <cell r="Z149">
            <v>400</v>
          </cell>
          <cell r="AA149">
            <v>400</v>
          </cell>
          <cell r="AB149">
            <v>400</v>
          </cell>
          <cell r="AC149">
            <v>1600</v>
          </cell>
          <cell r="AD149">
            <v>400</v>
          </cell>
          <cell r="AE149">
            <v>400</v>
          </cell>
          <cell r="AF149">
            <v>400</v>
          </cell>
          <cell r="AG149">
            <v>400</v>
          </cell>
          <cell r="AH149">
            <v>1600</v>
          </cell>
        </row>
        <row r="150">
          <cell r="A150" t="str">
            <v>Total Training</v>
          </cell>
          <cell r="V150">
            <v>0</v>
          </cell>
          <cell r="W150">
            <v>54200</v>
          </cell>
          <cell r="X150">
            <v>54200</v>
          </cell>
          <cell r="Y150">
            <v>34700</v>
          </cell>
          <cell r="Z150">
            <v>20700</v>
          </cell>
          <cell r="AA150">
            <v>20700</v>
          </cell>
          <cell r="AB150">
            <v>34700</v>
          </cell>
          <cell r="AC150">
            <v>110800</v>
          </cell>
          <cell r="AD150">
            <v>34700</v>
          </cell>
          <cell r="AE150">
            <v>20700</v>
          </cell>
          <cell r="AF150">
            <v>20700</v>
          </cell>
          <cell r="AG150">
            <v>34700</v>
          </cell>
          <cell r="AH150">
            <v>110800</v>
          </cell>
        </row>
        <row r="152">
          <cell r="A152" t="str">
            <v>Professional Services</v>
          </cell>
        </row>
        <row r="153">
          <cell r="B153" t="str">
            <v>Professional Services - ActiveState</v>
          </cell>
          <cell r="T153">
            <v>0</v>
          </cell>
          <cell r="U153">
            <v>0</v>
          </cell>
          <cell r="V153">
            <v>0</v>
          </cell>
          <cell r="W153">
            <v>30000</v>
          </cell>
          <cell r="X153">
            <v>30000</v>
          </cell>
          <cell r="Y153">
            <v>30000</v>
          </cell>
          <cell r="Z153">
            <v>20000</v>
          </cell>
          <cell r="AA153">
            <v>10000</v>
          </cell>
          <cell r="AB153">
            <v>10000</v>
          </cell>
          <cell r="AC153">
            <v>70000</v>
          </cell>
          <cell r="AD153">
            <v>10000</v>
          </cell>
          <cell r="AE153">
            <v>10000</v>
          </cell>
          <cell r="AF153">
            <v>10000</v>
          </cell>
          <cell r="AG153">
            <v>10000</v>
          </cell>
          <cell r="AH153">
            <v>40000</v>
          </cell>
        </row>
        <row r="154">
          <cell r="B154" t="str">
            <v>Professional Services - Microsoft</v>
          </cell>
          <cell r="T154">
            <v>0</v>
          </cell>
          <cell r="U154">
            <v>0</v>
          </cell>
          <cell r="V154">
            <v>0</v>
          </cell>
          <cell r="W154">
            <v>20000</v>
          </cell>
          <cell r="X154">
            <v>20000</v>
          </cell>
          <cell r="Y154">
            <v>20000</v>
          </cell>
          <cell r="Z154">
            <v>20000</v>
          </cell>
          <cell r="AA154">
            <v>10000</v>
          </cell>
          <cell r="AB154">
            <v>5000</v>
          </cell>
          <cell r="AC154">
            <v>55000</v>
          </cell>
          <cell r="AD154">
            <v>5000</v>
          </cell>
          <cell r="AE154">
            <v>5000</v>
          </cell>
          <cell r="AF154">
            <v>5000</v>
          </cell>
          <cell r="AG154">
            <v>5000</v>
          </cell>
          <cell r="AH154">
            <v>20000</v>
          </cell>
        </row>
        <row r="155">
          <cell r="B155" t="str">
            <v xml:space="preserve">Professional Services - Misc. 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20000</v>
          </cell>
          <cell r="Z155">
            <v>20000</v>
          </cell>
          <cell r="AA155">
            <v>10000</v>
          </cell>
          <cell r="AB155">
            <v>5000</v>
          </cell>
          <cell r="AC155">
            <v>55000</v>
          </cell>
          <cell r="AD155">
            <v>5000</v>
          </cell>
          <cell r="AE155">
            <v>5000</v>
          </cell>
          <cell r="AF155">
            <v>5000</v>
          </cell>
          <cell r="AG155">
            <v>5000</v>
          </cell>
          <cell r="AH155">
            <v>20000</v>
          </cell>
        </row>
        <row r="156">
          <cell r="A156" t="str">
            <v>Total Professional Services</v>
          </cell>
          <cell r="T156">
            <v>0</v>
          </cell>
          <cell r="U156">
            <v>0</v>
          </cell>
          <cell r="V156">
            <v>0</v>
          </cell>
          <cell r="W156">
            <v>50000</v>
          </cell>
          <cell r="X156">
            <v>50000</v>
          </cell>
          <cell r="Y156">
            <v>70000</v>
          </cell>
          <cell r="Z156">
            <v>60000</v>
          </cell>
          <cell r="AA156">
            <v>30000</v>
          </cell>
          <cell r="AB156">
            <v>20000</v>
          </cell>
          <cell r="AC156">
            <v>180000</v>
          </cell>
          <cell r="AD156">
            <v>20000</v>
          </cell>
          <cell r="AE156">
            <v>20000</v>
          </cell>
          <cell r="AF156">
            <v>20000</v>
          </cell>
          <cell r="AG156">
            <v>20000</v>
          </cell>
          <cell r="AH156">
            <v>80000</v>
          </cell>
        </row>
        <row r="158">
          <cell r="A158" t="str">
            <v>Marketing</v>
          </cell>
        </row>
        <row r="159">
          <cell r="B159" t="str">
            <v>Client Programs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Marketing Collateral (Brochures)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Print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Online Adv. Media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Print and Online Adv. Production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Conferences &amp; Tradeshows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Customer Gifts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Direct Mail (mail and email)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A167" t="str">
            <v>Marketing Total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9">
          <cell r="A169" t="str">
            <v>Recruiting</v>
          </cell>
        </row>
        <row r="170">
          <cell r="B170" t="str">
            <v>Recruiting</v>
          </cell>
          <cell r="T170">
            <v>0</v>
          </cell>
          <cell r="U170">
            <v>0</v>
          </cell>
          <cell r="V170">
            <v>0</v>
          </cell>
          <cell r="W170">
            <v>20000</v>
          </cell>
          <cell r="X170">
            <v>20000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1">
          <cell r="A171" t="str">
            <v>Total Recruiting</v>
          </cell>
          <cell r="T171">
            <v>0</v>
          </cell>
          <cell r="U171">
            <v>0</v>
          </cell>
          <cell r="V171">
            <v>0</v>
          </cell>
          <cell r="W171">
            <v>20000</v>
          </cell>
          <cell r="X171">
            <v>20000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3">
          <cell r="A173" t="str">
            <v>Equipment Expense</v>
          </cell>
        </row>
        <row r="174">
          <cell r="B174" t="str">
            <v>Equipment Expense</v>
          </cell>
          <cell r="W174">
            <v>1000</v>
          </cell>
          <cell r="X174">
            <v>1000</v>
          </cell>
          <cell r="Y174">
            <v>1000</v>
          </cell>
          <cell r="Z174">
            <v>1000</v>
          </cell>
          <cell r="AA174">
            <v>1000</v>
          </cell>
          <cell r="AB174">
            <v>1000</v>
          </cell>
          <cell r="AC174">
            <v>4000</v>
          </cell>
          <cell r="AD174">
            <v>1000</v>
          </cell>
          <cell r="AE174">
            <v>1000</v>
          </cell>
          <cell r="AF174">
            <v>1000</v>
          </cell>
          <cell r="AG174">
            <v>1000</v>
          </cell>
          <cell r="AH174">
            <v>4000</v>
          </cell>
        </row>
        <row r="175">
          <cell r="A175" t="str">
            <v>Total Equipment Expense</v>
          </cell>
          <cell r="T175">
            <v>0</v>
          </cell>
          <cell r="U175">
            <v>0</v>
          </cell>
          <cell r="V175">
            <v>0</v>
          </cell>
          <cell r="W175">
            <v>1000</v>
          </cell>
          <cell r="X175">
            <v>1000</v>
          </cell>
          <cell r="Y175">
            <v>1000</v>
          </cell>
          <cell r="Z175">
            <v>1000</v>
          </cell>
          <cell r="AA175">
            <v>1000</v>
          </cell>
          <cell r="AB175">
            <v>1000</v>
          </cell>
          <cell r="AC175">
            <v>4000</v>
          </cell>
          <cell r="AD175">
            <v>1000</v>
          </cell>
          <cell r="AE175">
            <v>1000</v>
          </cell>
          <cell r="AF175">
            <v>1000</v>
          </cell>
          <cell r="AG175">
            <v>1000</v>
          </cell>
          <cell r="AH175">
            <v>4000</v>
          </cell>
        </row>
        <row r="177">
          <cell r="A177" t="str">
            <v>Software</v>
          </cell>
        </row>
        <row r="178">
          <cell r="B178" t="str">
            <v>Development License</v>
          </cell>
          <cell r="W178">
            <v>9300</v>
          </cell>
          <cell r="X178">
            <v>9300</v>
          </cell>
          <cell r="Y178">
            <v>9300</v>
          </cell>
          <cell r="Z178">
            <v>9300</v>
          </cell>
          <cell r="AA178">
            <v>9300</v>
          </cell>
          <cell r="AB178">
            <v>9300</v>
          </cell>
          <cell r="AC178">
            <v>37200</v>
          </cell>
          <cell r="AD178">
            <v>9300</v>
          </cell>
          <cell r="AE178">
            <v>9300</v>
          </cell>
          <cell r="AF178">
            <v>9300</v>
          </cell>
          <cell r="AG178">
            <v>9300</v>
          </cell>
          <cell r="AH178">
            <v>37200</v>
          </cell>
        </row>
        <row r="179">
          <cell r="B179" t="str">
            <v>Internet Development Fee</v>
          </cell>
          <cell r="V179">
            <v>0</v>
          </cell>
          <cell r="W179">
            <v>16000</v>
          </cell>
          <cell r="X179">
            <v>16000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</row>
        <row r="180">
          <cell r="B180" t="str">
            <v>Core Tools</v>
          </cell>
          <cell r="W180">
            <v>14000</v>
          </cell>
          <cell r="X180">
            <v>14000</v>
          </cell>
          <cell r="Y180">
            <v>16500</v>
          </cell>
          <cell r="Z180">
            <v>16500</v>
          </cell>
          <cell r="AA180">
            <v>16500</v>
          </cell>
          <cell r="AB180">
            <v>16500</v>
          </cell>
          <cell r="AC180">
            <v>66000</v>
          </cell>
          <cell r="AD180">
            <v>18000</v>
          </cell>
          <cell r="AE180">
            <v>18000</v>
          </cell>
          <cell r="AF180">
            <v>18000</v>
          </cell>
          <cell r="AG180">
            <v>10000</v>
          </cell>
          <cell r="AH180">
            <v>64000</v>
          </cell>
        </row>
        <row r="181">
          <cell r="B181" t="str">
            <v>Future Core Tools</v>
          </cell>
          <cell r="V181">
            <v>0</v>
          </cell>
          <cell r="W181">
            <v>10000</v>
          </cell>
          <cell r="X181">
            <v>10000</v>
          </cell>
          <cell r="Y181">
            <v>10000</v>
          </cell>
          <cell r="Z181">
            <v>10000</v>
          </cell>
          <cell r="AA181">
            <v>10000</v>
          </cell>
          <cell r="AB181">
            <v>10000</v>
          </cell>
          <cell r="AC181">
            <v>40000</v>
          </cell>
          <cell r="AD181">
            <v>10000</v>
          </cell>
          <cell r="AE181">
            <v>10000</v>
          </cell>
          <cell r="AF181">
            <v>10000</v>
          </cell>
          <cell r="AG181">
            <v>10000</v>
          </cell>
          <cell r="AH181">
            <v>40000</v>
          </cell>
        </row>
        <row r="182">
          <cell r="B182" t="str">
            <v>New Tools</v>
          </cell>
          <cell r="V182">
            <v>0</v>
          </cell>
          <cell r="W182">
            <v>0</v>
          </cell>
          <cell r="X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30000</v>
          </cell>
          <cell r="AE182">
            <v>20000</v>
          </cell>
          <cell r="AF182">
            <v>2000</v>
          </cell>
          <cell r="AG182">
            <v>2000</v>
          </cell>
          <cell r="AH182">
            <v>54000</v>
          </cell>
        </row>
        <row r="183">
          <cell r="A183" t="str">
            <v xml:space="preserve">Total Software </v>
          </cell>
          <cell r="V183">
            <v>0</v>
          </cell>
          <cell r="W183">
            <v>49300</v>
          </cell>
          <cell r="X183">
            <v>49300</v>
          </cell>
          <cell r="Y183">
            <v>35800</v>
          </cell>
          <cell r="Z183">
            <v>35800</v>
          </cell>
          <cell r="AA183">
            <v>35800</v>
          </cell>
          <cell r="AB183">
            <v>35800</v>
          </cell>
          <cell r="AC183">
            <v>143200</v>
          </cell>
          <cell r="AD183">
            <v>67300</v>
          </cell>
          <cell r="AE183">
            <v>57300</v>
          </cell>
          <cell r="AF183">
            <v>39300</v>
          </cell>
          <cell r="AG183">
            <v>31300</v>
          </cell>
          <cell r="AH183">
            <v>195200</v>
          </cell>
        </row>
        <row r="185">
          <cell r="A185" t="str">
            <v>Communications - Cell Phone, Pager, PDA, Blackberry</v>
          </cell>
        </row>
        <row r="186">
          <cell r="B186" t="str">
            <v>Cell Phone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Pager #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</row>
        <row r="188">
          <cell r="B188" t="str">
            <v>Blackberry #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B189" t="str">
            <v>Cell Phone Cost</v>
          </cell>
          <cell r="D189">
            <v>100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Pager Cost</v>
          </cell>
          <cell r="D190">
            <v>50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Blackberry Cost</v>
          </cell>
          <cell r="D191">
            <v>50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A192" t="str">
            <v>Total Communications - Cell Phone, Pager, PDA, Blackberry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4">
          <cell r="A194" t="str">
            <v>Communications - Phone, Internet Connectivity</v>
          </cell>
        </row>
        <row r="195">
          <cell r="B195" t="str">
            <v>Phone</v>
          </cell>
          <cell r="W195">
            <v>4000</v>
          </cell>
          <cell r="X195">
            <v>4000</v>
          </cell>
          <cell r="Y195">
            <v>4000</v>
          </cell>
          <cell r="Z195">
            <v>4000</v>
          </cell>
          <cell r="AA195">
            <v>4000</v>
          </cell>
          <cell r="AB195">
            <v>4000</v>
          </cell>
          <cell r="AC195">
            <v>16000</v>
          </cell>
          <cell r="AD195">
            <v>4000</v>
          </cell>
          <cell r="AE195">
            <v>4000</v>
          </cell>
          <cell r="AF195">
            <v>4000</v>
          </cell>
          <cell r="AG195">
            <v>4000</v>
          </cell>
          <cell r="AH195">
            <v>16000</v>
          </cell>
        </row>
        <row r="196">
          <cell r="B196" t="str">
            <v>Internet Connectivity</v>
          </cell>
          <cell r="T196">
            <v>0</v>
          </cell>
          <cell r="U196">
            <v>0</v>
          </cell>
          <cell r="W196">
            <v>1000</v>
          </cell>
          <cell r="X196">
            <v>1000</v>
          </cell>
          <cell r="Y196">
            <v>1000</v>
          </cell>
          <cell r="Z196">
            <v>1000</v>
          </cell>
          <cell r="AA196">
            <v>1000</v>
          </cell>
          <cell r="AB196">
            <v>1000</v>
          </cell>
          <cell r="AC196">
            <v>4000</v>
          </cell>
          <cell r="AD196">
            <v>1000</v>
          </cell>
          <cell r="AE196">
            <v>1000</v>
          </cell>
          <cell r="AF196">
            <v>1000</v>
          </cell>
          <cell r="AG196">
            <v>1000</v>
          </cell>
          <cell r="AH196">
            <v>4000</v>
          </cell>
        </row>
        <row r="197">
          <cell r="A197" t="str">
            <v>Total Communications - Phone, Internet Connectivity</v>
          </cell>
          <cell r="T197">
            <v>0</v>
          </cell>
          <cell r="U197">
            <v>0</v>
          </cell>
          <cell r="V197">
            <v>0</v>
          </cell>
          <cell r="W197">
            <v>5000</v>
          </cell>
          <cell r="X197">
            <v>5000</v>
          </cell>
          <cell r="Y197">
            <v>5000</v>
          </cell>
          <cell r="Z197">
            <v>5000</v>
          </cell>
          <cell r="AA197">
            <v>5000</v>
          </cell>
          <cell r="AB197">
            <v>5000</v>
          </cell>
          <cell r="AC197">
            <v>20000</v>
          </cell>
          <cell r="AD197">
            <v>5000</v>
          </cell>
          <cell r="AE197">
            <v>5000</v>
          </cell>
          <cell r="AF197">
            <v>5000</v>
          </cell>
          <cell r="AG197">
            <v>5000</v>
          </cell>
          <cell r="AH197">
            <v>20000</v>
          </cell>
        </row>
        <row r="199">
          <cell r="A199" t="str">
            <v>Office Expenses - Insurance</v>
          </cell>
        </row>
        <row r="200">
          <cell r="B200" t="str">
            <v>Insurance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A201" t="str">
            <v>Total Office Expenses - Insurance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3">
          <cell r="A203" t="str">
            <v>Office Expenses - Rent</v>
          </cell>
        </row>
        <row r="204">
          <cell r="B204" t="str">
            <v>Rent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A205" t="str">
            <v>Total Office Expenses - Rent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H205">
            <v>0</v>
          </cell>
        </row>
        <row r="207">
          <cell r="A207" t="str">
            <v>Office Expenses - Supplies</v>
          </cell>
        </row>
        <row r="208">
          <cell r="B208" t="str">
            <v>Supplies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Total Office Expenses - Supplies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H209">
            <v>0</v>
          </cell>
        </row>
        <row r="211">
          <cell r="A211" t="str">
            <v>Office Expenses - Other</v>
          </cell>
        </row>
        <row r="212">
          <cell r="B212" t="str">
            <v>Other Office Expenses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Office Expenses - Other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Other Expenses</v>
          </cell>
        </row>
        <row r="216">
          <cell r="B216" t="str">
            <v>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A217" t="str">
            <v>Total Other Expenses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19">
          <cell r="A219" t="str">
            <v>Depreciation &amp; Amortization</v>
          </cell>
        </row>
        <row r="220">
          <cell r="B220" t="str">
            <v>Other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1">
          <cell r="A221" t="str">
            <v>Total Office Expenses - Other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4">
          <cell r="A224" t="str">
            <v>CAPITAL EXPENSES</v>
          </cell>
        </row>
        <row r="226">
          <cell r="A226" t="str">
            <v>Capital Expenses - Furniture</v>
          </cell>
        </row>
        <row r="227">
          <cell r="B227" t="str">
            <v>Furniture</v>
          </cell>
          <cell r="T227">
            <v>0</v>
          </cell>
          <cell r="U227">
            <v>0</v>
          </cell>
          <cell r="W227">
            <v>2100</v>
          </cell>
          <cell r="X227">
            <v>2100</v>
          </cell>
          <cell r="Y227">
            <v>2100</v>
          </cell>
          <cell r="Z227">
            <v>2100</v>
          </cell>
          <cell r="AA227">
            <v>2100</v>
          </cell>
          <cell r="AB227">
            <v>2100</v>
          </cell>
          <cell r="AC227">
            <v>8400</v>
          </cell>
          <cell r="AD227">
            <v>2100</v>
          </cell>
          <cell r="AE227">
            <v>2100</v>
          </cell>
          <cell r="AF227">
            <v>2100</v>
          </cell>
          <cell r="AG227">
            <v>2100</v>
          </cell>
          <cell r="AH227">
            <v>8400</v>
          </cell>
        </row>
        <row r="228">
          <cell r="A228" t="str">
            <v>Total Capital Expenses - Furniture</v>
          </cell>
          <cell r="T228">
            <v>0</v>
          </cell>
          <cell r="U228">
            <v>0</v>
          </cell>
          <cell r="V228">
            <v>0</v>
          </cell>
          <cell r="W228">
            <v>2100</v>
          </cell>
          <cell r="X228">
            <v>2100</v>
          </cell>
          <cell r="Y228">
            <v>2100</v>
          </cell>
          <cell r="Z228">
            <v>2100</v>
          </cell>
          <cell r="AA228">
            <v>2100</v>
          </cell>
          <cell r="AB228">
            <v>2100</v>
          </cell>
          <cell r="AC228">
            <v>8400</v>
          </cell>
          <cell r="AD228">
            <v>2100</v>
          </cell>
          <cell r="AE228">
            <v>2100</v>
          </cell>
          <cell r="AF228">
            <v>2100</v>
          </cell>
          <cell r="AG228">
            <v>2100</v>
          </cell>
          <cell r="AH228">
            <v>8400</v>
          </cell>
        </row>
        <row r="230">
          <cell r="A230" t="str">
            <v>Capital Expenses - Hardware</v>
          </cell>
        </row>
        <row r="231">
          <cell r="B231" t="str">
            <v>New Hires</v>
          </cell>
          <cell r="V231">
            <v>0</v>
          </cell>
          <cell r="W231">
            <v>0</v>
          </cell>
          <cell r="X231">
            <v>0</v>
          </cell>
          <cell r="Y231">
            <v>1</v>
          </cell>
          <cell r="Z231">
            <v>0</v>
          </cell>
          <cell r="AA231">
            <v>0</v>
          </cell>
          <cell r="AB231">
            <v>0</v>
          </cell>
          <cell r="AC231">
            <v>1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B232" t="str">
            <v>Cost per System</v>
          </cell>
          <cell r="W232">
            <v>4500</v>
          </cell>
          <cell r="X232">
            <v>4500</v>
          </cell>
          <cell r="Y232">
            <v>4500</v>
          </cell>
          <cell r="Z232">
            <v>4500</v>
          </cell>
          <cell r="AA232">
            <v>4500</v>
          </cell>
          <cell r="AB232">
            <v>4500</v>
          </cell>
          <cell r="AC232">
            <v>4500</v>
          </cell>
          <cell r="AD232">
            <v>4500</v>
          </cell>
          <cell r="AE232">
            <v>4500</v>
          </cell>
          <cell r="AF232">
            <v>4500</v>
          </cell>
          <cell r="AG232">
            <v>4500</v>
          </cell>
          <cell r="AH232">
            <v>0</v>
          </cell>
        </row>
        <row r="233">
          <cell r="B233" t="str">
            <v>New Hire Systems</v>
          </cell>
          <cell r="V233">
            <v>0</v>
          </cell>
          <cell r="W233">
            <v>0</v>
          </cell>
          <cell r="X233">
            <v>0</v>
          </cell>
          <cell r="Y233">
            <v>4500</v>
          </cell>
          <cell r="Z233">
            <v>0</v>
          </cell>
          <cell r="AA233">
            <v>0</v>
          </cell>
          <cell r="AB233">
            <v>0</v>
          </cell>
          <cell r="AC233">
            <v>4500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4">
          <cell r="B234" t="str">
            <v>Rotation/Upgrade</v>
          </cell>
          <cell r="W234">
            <v>500</v>
          </cell>
          <cell r="X234">
            <v>500</v>
          </cell>
          <cell r="Y234">
            <v>13500</v>
          </cell>
          <cell r="Z234">
            <v>13500</v>
          </cell>
          <cell r="AA234">
            <v>13500</v>
          </cell>
          <cell r="AB234">
            <v>13500</v>
          </cell>
          <cell r="AC234">
            <v>54000</v>
          </cell>
          <cell r="AD234">
            <v>13500</v>
          </cell>
          <cell r="AE234">
            <v>13500</v>
          </cell>
          <cell r="AF234">
            <v>13500</v>
          </cell>
          <cell r="AG234">
            <v>13500</v>
          </cell>
          <cell r="AH234">
            <v>54000</v>
          </cell>
        </row>
        <row r="235">
          <cell r="B235" t="str">
            <v>Development Test machines</v>
          </cell>
          <cell r="V235">
            <v>0</v>
          </cell>
          <cell r="W235">
            <v>0</v>
          </cell>
          <cell r="X235">
            <v>0</v>
          </cell>
          <cell r="Y235">
            <v>18000</v>
          </cell>
          <cell r="Z235">
            <v>0</v>
          </cell>
          <cell r="AA235">
            <v>0</v>
          </cell>
          <cell r="AB235">
            <v>0</v>
          </cell>
          <cell r="AC235">
            <v>18000</v>
          </cell>
          <cell r="AD235">
            <v>18000</v>
          </cell>
          <cell r="AE235">
            <v>0</v>
          </cell>
          <cell r="AF235">
            <v>0</v>
          </cell>
          <cell r="AG235">
            <v>0</v>
          </cell>
          <cell r="AH235">
            <v>18000</v>
          </cell>
        </row>
        <row r="236">
          <cell r="B236" t="str">
            <v>Misc.</v>
          </cell>
          <cell r="W236">
            <v>3000</v>
          </cell>
          <cell r="X236">
            <v>3000</v>
          </cell>
          <cell r="Y236">
            <v>3000</v>
          </cell>
          <cell r="Z236">
            <v>3000</v>
          </cell>
          <cell r="AA236">
            <v>3000</v>
          </cell>
          <cell r="AB236">
            <v>3000</v>
          </cell>
          <cell r="AC236">
            <v>12000</v>
          </cell>
          <cell r="AD236">
            <v>3000</v>
          </cell>
          <cell r="AE236">
            <v>3000</v>
          </cell>
          <cell r="AF236">
            <v>3000</v>
          </cell>
          <cell r="AG236">
            <v>3000</v>
          </cell>
          <cell r="AH236">
            <v>12000</v>
          </cell>
        </row>
        <row r="237">
          <cell r="A237" t="str">
            <v>Total Capital Expenses - Hardware</v>
          </cell>
          <cell r="T237">
            <v>0</v>
          </cell>
          <cell r="U237">
            <v>0</v>
          </cell>
          <cell r="V237">
            <v>0</v>
          </cell>
          <cell r="W237">
            <v>3500</v>
          </cell>
          <cell r="X237">
            <v>3500</v>
          </cell>
          <cell r="Y237">
            <v>39000</v>
          </cell>
          <cell r="Z237">
            <v>16500</v>
          </cell>
          <cell r="AA237">
            <v>16500</v>
          </cell>
          <cell r="AB237">
            <v>16500</v>
          </cell>
          <cell r="AC237">
            <v>88500</v>
          </cell>
          <cell r="AD237">
            <v>34500</v>
          </cell>
          <cell r="AE237">
            <v>16500</v>
          </cell>
          <cell r="AF237">
            <v>16500</v>
          </cell>
          <cell r="AG237">
            <v>16500</v>
          </cell>
          <cell r="AH237">
            <v>84000</v>
          </cell>
        </row>
        <row r="239">
          <cell r="A239" t="str">
            <v>Capital Expenses - Other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1">
          <cell r="A241" t="str">
            <v>Total Capital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</row>
        <row r="245">
          <cell r="A245" t="str">
            <v>MAJOR PROJECTS</v>
          </cell>
        </row>
        <row r="247">
          <cell r="B247" t="str">
            <v>Project 1</v>
          </cell>
          <cell r="T247" t="str">
            <v>Example Text Here</v>
          </cell>
        </row>
        <row r="248">
          <cell r="B248" t="str">
            <v>Project 2</v>
          </cell>
          <cell r="U248" t="str">
            <v>Something Important Starts Here</v>
          </cell>
        </row>
        <row r="249">
          <cell r="B249" t="str">
            <v>Project 3</v>
          </cell>
          <cell r="V249" t="str">
            <v>Something Else Here</v>
          </cell>
        </row>
        <row r="250">
          <cell r="B250" t="str">
            <v>Project 4</v>
          </cell>
          <cell r="V250" t="str">
            <v>Two things start this quarter</v>
          </cell>
        </row>
        <row r="251">
          <cell r="B251" t="str">
            <v>Project 5</v>
          </cell>
          <cell r="Y251" t="str">
            <v>Some project</v>
          </cell>
        </row>
        <row r="252">
          <cell r="B252" t="str">
            <v>Project 6</v>
          </cell>
        </row>
        <row r="253">
          <cell r="B253" t="str">
            <v>Project 7</v>
          </cell>
        </row>
        <row r="254">
          <cell r="B254" t="str">
            <v>Project 8</v>
          </cell>
        </row>
        <row r="255">
          <cell r="B255" t="str">
            <v>Project 9</v>
          </cell>
        </row>
        <row r="256">
          <cell r="B256" t="str">
            <v>Project 10</v>
          </cell>
        </row>
        <row r="257">
          <cell r="B257" t="str">
            <v>Project 11</v>
          </cell>
        </row>
        <row r="258">
          <cell r="B258" t="str">
            <v>Project 12</v>
          </cell>
        </row>
        <row r="259">
          <cell r="B259" t="str">
            <v>Project 13</v>
          </cell>
        </row>
        <row r="260">
          <cell r="B260" t="str">
            <v>Project 14</v>
          </cell>
        </row>
        <row r="261">
          <cell r="B261" t="str">
            <v>Project 15</v>
          </cell>
        </row>
        <row r="262">
          <cell r="B262" t="str">
            <v>Project 16</v>
          </cell>
        </row>
        <row r="263">
          <cell r="B263" t="str">
            <v>Project 17</v>
          </cell>
        </row>
        <row r="264">
          <cell r="B264" t="str">
            <v>Project 18</v>
          </cell>
        </row>
        <row r="265">
          <cell r="B265" t="str">
            <v>Project 19</v>
          </cell>
        </row>
        <row r="266">
          <cell r="B266" t="str">
            <v>Project 20</v>
          </cell>
        </row>
        <row r="269">
          <cell r="A269" t="str">
            <v>STAFFING</v>
          </cell>
        </row>
        <row r="272">
          <cell r="C272" t="str">
            <v>Name</v>
          </cell>
          <cell r="D272" t="str">
            <v>Position</v>
          </cell>
          <cell r="U272" t="str">
            <v>Salary</v>
          </cell>
          <cell r="V272" t="str">
            <v>Bonus</v>
          </cell>
        </row>
        <row r="274">
          <cell r="B274">
            <v>1</v>
          </cell>
          <cell r="C274" t="str">
            <v>James Davis</v>
          </cell>
          <cell r="D274" t="str">
            <v>VP</v>
          </cell>
          <cell r="U274">
            <v>154000</v>
          </cell>
          <cell r="V274">
            <v>15400</v>
          </cell>
        </row>
        <row r="276">
          <cell r="B276">
            <v>2</v>
          </cell>
          <cell r="C276" t="str">
            <v>Robert Alcorn</v>
          </cell>
          <cell r="D276" t="str">
            <v>Director</v>
          </cell>
          <cell r="U276">
            <v>90750</v>
          </cell>
        </row>
        <row r="277">
          <cell r="B277">
            <v>3</v>
          </cell>
          <cell r="C277" t="str">
            <v>Jonathan Dick</v>
          </cell>
          <cell r="D277" t="str">
            <v>Director</v>
          </cell>
          <cell r="U277">
            <v>98010</v>
          </cell>
        </row>
        <row r="279">
          <cell r="B279">
            <v>4</v>
          </cell>
          <cell r="C279" t="str">
            <v>Yizhong Sha</v>
          </cell>
          <cell r="D279" t="str">
            <v>Senior Software Engineer</v>
          </cell>
          <cell r="U279">
            <v>110000</v>
          </cell>
        </row>
        <row r="280">
          <cell r="B280">
            <v>5</v>
          </cell>
          <cell r="C280" t="str">
            <v>Julie Wang</v>
          </cell>
          <cell r="D280" t="str">
            <v>Software Engineer</v>
          </cell>
          <cell r="U280">
            <v>100000</v>
          </cell>
        </row>
        <row r="281">
          <cell r="B281">
            <v>6</v>
          </cell>
          <cell r="C281" t="str">
            <v>Derek Hamner</v>
          </cell>
          <cell r="D281" t="str">
            <v>Senior Software Engineer</v>
          </cell>
          <cell r="U281">
            <v>99000</v>
          </cell>
        </row>
        <row r="282">
          <cell r="B282">
            <v>7</v>
          </cell>
          <cell r="C282" t="str">
            <v>Tieng Yap</v>
          </cell>
          <cell r="D282" t="str">
            <v>Senior Software Engineer</v>
          </cell>
          <cell r="U282">
            <v>96300</v>
          </cell>
        </row>
        <row r="284">
          <cell r="B284">
            <v>8</v>
          </cell>
          <cell r="C284" t="str">
            <v>John Fontaine</v>
          </cell>
          <cell r="D284" t="str">
            <v>Senior Software Engineer</v>
          </cell>
          <cell r="U284">
            <v>90400</v>
          </cell>
        </row>
        <row r="285">
          <cell r="B285">
            <v>9</v>
          </cell>
          <cell r="C285" t="str">
            <v>Scott Perian</v>
          </cell>
          <cell r="D285" t="str">
            <v>Senior Software Engineer</v>
          </cell>
          <cell r="U285">
            <v>94446</v>
          </cell>
        </row>
        <row r="286">
          <cell r="B286">
            <v>10</v>
          </cell>
          <cell r="C286" t="str">
            <v>David Carter</v>
          </cell>
          <cell r="D286" t="str">
            <v>Software Engineer</v>
          </cell>
          <cell r="U286">
            <v>87000</v>
          </cell>
        </row>
        <row r="287">
          <cell r="B287">
            <v>11</v>
          </cell>
          <cell r="C287" t="str">
            <v>Jeffrey Bradley</v>
          </cell>
          <cell r="D287" t="str">
            <v>Senior Software Engineer</v>
          </cell>
          <cell r="U287">
            <v>91820</v>
          </cell>
        </row>
        <row r="288">
          <cell r="B288">
            <v>12</v>
          </cell>
          <cell r="C288" t="str">
            <v>Vince Kargatis</v>
          </cell>
          <cell r="D288" t="str">
            <v>Senior Software Engineer</v>
          </cell>
          <cell r="U288">
            <v>81750</v>
          </cell>
        </row>
        <row r="289">
          <cell r="B289">
            <v>13</v>
          </cell>
          <cell r="C289" t="str">
            <v>Ray Peterson</v>
          </cell>
          <cell r="D289" t="str">
            <v>Senior Software Engineer</v>
          </cell>
          <cell r="U289">
            <v>78650</v>
          </cell>
        </row>
        <row r="291">
          <cell r="B291">
            <v>14</v>
          </cell>
          <cell r="C291" t="str">
            <v>Dan Rinzel</v>
          </cell>
          <cell r="D291" t="str">
            <v>Software Engineer</v>
          </cell>
          <cell r="U291">
            <v>79500</v>
          </cell>
        </row>
        <row r="292">
          <cell r="B292">
            <v>15</v>
          </cell>
          <cell r="C292" t="str">
            <v>Heather Natour</v>
          </cell>
          <cell r="D292" t="str">
            <v>Software Engineer</v>
          </cell>
          <cell r="U292">
            <v>74000</v>
          </cell>
        </row>
        <row r="293">
          <cell r="B293">
            <v>16</v>
          </cell>
          <cell r="C293" t="str">
            <v>Brent Vukmer</v>
          </cell>
          <cell r="D293" t="str">
            <v>Software Engineer</v>
          </cell>
          <cell r="U293">
            <v>74000</v>
          </cell>
        </row>
        <row r="294">
          <cell r="B294">
            <v>17</v>
          </cell>
          <cell r="C294" t="str">
            <v>John Knight</v>
          </cell>
          <cell r="D294" t="str">
            <v>Software Engineer</v>
          </cell>
          <cell r="U294">
            <v>73575</v>
          </cell>
        </row>
        <row r="295">
          <cell r="B295">
            <v>18</v>
          </cell>
          <cell r="C295" t="str">
            <v>Reidy Brown</v>
          </cell>
          <cell r="D295" t="str">
            <v>Software Engineer</v>
          </cell>
          <cell r="U295">
            <v>72600</v>
          </cell>
        </row>
        <row r="296">
          <cell r="B296">
            <v>19</v>
          </cell>
          <cell r="C296" t="str">
            <v>Cleveland Cooke</v>
          </cell>
          <cell r="D296" t="str">
            <v>Software Engineer</v>
          </cell>
          <cell r="U296">
            <v>71000</v>
          </cell>
        </row>
        <row r="297">
          <cell r="B297">
            <v>20</v>
          </cell>
          <cell r="C297" t="str">
            <v>Mai-Trang Dang</v>
          </cell>
          <cell r="D297" t="str">
            <v>Software Engineer</v>
          </cell>
          <cell r="U297">
            <v>70200</v>
          </cell>
        </row>
        <row r="298">
          <cell r="B298">
            <v>21</v>
          </cell>
          <cell r="C298" t="str">
            <v>Anatoliy Klimenko</v>
          </cell>
          <cell r="D298" t="str">
            <v>Software Engineer</v>
          </cell>
          <cell r="U298">
            <v>70200</v>
          </cell>
        </row>
        <row r="299">
          <cell r="B299">
            <v>22</v>
          </cell>
          <cell r="C299" t="str">
            <v>Jeffrey Goff</v>
          </cell>
          <cell r="D299" t="str">
            <v>Software Engineer</v>
          </cell>
          <cell r="U299">
            <v>67600</v>
          </cell>
        </row>
        <row r="300">
          <cell r="B300">
            <v>23</v>
          </cell>
          <cell r="C300" t="str">
            <v>Tim Moore</v>
          </cell>
          <cell r="D300" t="str">
            <v>Software Engineer</v>
          </cell>
          <cell r="U300">
            <v>64310</v>
          </cell>
        </row>
        <row r="302">
          <cell r="B302">
            <v>24</v>
          </cell>
          <cell r="C302" t="str">
            <v>Andrew Jacobson</v>
          </cell>
          <cell r="D302" t="str">
            <v>Software Engineer</v>
          </cell>
          <cell r="U302">
            <v>56870</v>
          </cell>
        </row>
        <row r="303">
          <cell r="B303">
            <v>25</v>
          </cell>
          <cell r="C303" t="str">
            <v>Leela Roy</v>
          </cell>
          <cell r="D303" t="str">
            <v>Junior Software Engineer</v>
          </cell>
          <cell r="U303">
            <v>53000</v>
          </cell>
        </row>
        <row r="304">
          <cell r="B304">
            <v>26</v>
          </cell>
          <cell r="C304" t="str">
            <v>Ryan O'Neil</v>
          </cell>
          <cell r="D304" t="str">
            <v>Junior Software Engineer</v>
          </cell>
          <cell r="U304">
            <v>50000</v>
          </cell>
        </row>
        <row r="305">
          <cell r="B305">
            <v>27</v>
          </cell>
          <cell r="C305" t="str">
            <v>Charles Moore</v>
          </cell>
          <cell r="D305" t="str">
            <v>Junior Software Engineer</v>
          </cell>
          <cell r="U305">
            <v>39000</v>
          </cell>
        </row>
        <row r="307">
          <cell r="U307">
            <v>2187981</v>
          </cell>
          <cell r="V307">
            <v>15400</v>
          </cell>
        </row>
        <row r="311">
          <cell r="D311" t="str">
            <v>Check</v>
          </cell>
        </row>
        <row r="312">
          <cell r="T312" t="str">
            <v>Salary</v>
          </cell>
          <cell r="U312">
            <v>10004.75</v>
          </cell>
        </row>
        <row r="313">
          <cell r="T313" t="str">
            <v>Bonus</v>
          </cell>
          <cell r="U313">
            <v>0</v>
          </cell>
        </row>
        <row r="316">
          <cell r="A316" t="str">
            <v>New Heads</v>
          </cell>
        </row>
        <row r="318">
          <cell r="C318" t="str">
            <v xml:space="preserve">Q4/01 </v>
          </cell>
          <cell r="D318" t="str">
            <v>Add a Configuration Developer. Handles installation, multiple versions, packaging.</v>
          </cell>
        </row>
        <row r="319">
          <cell r="C319" t="str">
            <v>Q1/02</v>
          </cell>
          <cell r="D319" t="str">
            <v>Add an NT DBA. Fills a weakness and addresses increased emphasis on Microsoft. Has recruiting costs.</v>
          </cell>
        </row>
        <row r="320">
          <cell r="D320" t="str">
            <v>Add a Perl developer to handle/backup Cartridge functionality.</v>
          </cell>
        </row>
        <row r="321">
          <cell r="C321" t="str">
            <v>Q2/02</v>
          </cell>
          <cell r="D321" t="str">
            <v>Add a Java/C# developer to handle expanded Bb Enabled capabilities/support.</v>
          </cell>
        </row>
        <row r="322">
          <cell r="D322" t="str">
            <v>Add a Java/C# developer to handle Pearson requests. At least half should be billable.</v>
          </cell>
        </row>
        <row r="323">
          <cell r="C323" t="str">
            <v>Q3/02</v>
          </cell>
          <cell r="D323" t="str">
            <v>Add a Java/C# developer to handle/backup Import/Export capabilities.</v>
          </cell>
        </row>
      </sheetData>
      <sheetData sheetId="30" refreshError="1">
        <row r="1">
          <cell r="A1" t="str">
            <v>Blackboard Inc. - C&amp;P - QA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Dir</v>
          </cell>
          <cell r="D8">
            <v>96000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Sr. Manager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Manager</v>
          </cell>
          <cell r="D10">
            <v>85000</v>
          </cell>
          <cell r="T10">
            <v>2</v>
          </cell>
          <cell r="U10">
            <v>2</v>
          </cell>
          <cell r="V10">
            <v>1</v>
          </cell>
          <cell r="W10">
            <v>1</v>
          </cell>
          <cell r="X10">
            <v>1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Sr. Associate</v>
          </cell>
          <cell r="D11">
            <v>72000</v>
          </cell>
          <cell r="T11">
            <v>2</v>
          </cell>
          <cell r="U11">
            <v>2</v>
          </cell>
          <cell r="V11">
            <v>2</v>
          </cell>
          <cell r="W11">
            <v>2</v>
          </cell>
          <cell r="X11">
            <v>2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C12" t="str">
            <v>Level 7 - Associate</v>
          </cell>
          <cell r="D12">
            <v>59000</v>
          </cell>
          <cell r="T12">
            <v>8</v>
          </cell>
          <cell r="U12">
            <v>8</v>
          </cell>
          <cell r="V12">
            <v>7</v>
          </cell>
          <cell r="W12">
            <v>7</v>
          </cell>
          <cell r="X12">
            <v>7</v>
          </cell>
          <cell r="Y12">
            <v>9</v>
          </cell>
          <cell r="Z12">
            <v>9</v>
          </cell>
          <cell r="AA12">
            <v>9</v>
          </cell>
          <cell r="AB12">
            <v>9</v>
          </cell>
          <cell r="AC12">
            <v>9</v>
          </cell>
          <cell r="AD12">
            <v>9</v>
          </cell>
          <cell r="AE12">
            <v>9</v>
          </cell>
          <cell r="AF12">
            <v>9</v>
          </cell>
          <cell r="AG12">
            <v>9</v>
          </cell>
          <cell r="AH12">
            <v>9</v>
          </cell>
        </row>
        <row r="13">
          <cell r="A13" t="str">
            <v>Total Employees</v>
          </cell>
          <cell r="T13">
            <v>13</v>
          </cell>
          <cell r="U13">
            <v>13</v>
          </cell>
          <cell r="V13">
            <v>11</v>
          </cell>
          <cell r="W13">
            <v>11</v>
          </cell>
          <cell r="X13">
            <v>11</v>
          </cell>
          <cell r="Y13">
            <v>12</v>
          </cell>
          <cell r="Z13">
            <v>12</v>
          </cell>
          <cell r="AA13">
            <v>12</v>
          </cell>
          <cell r="AB13">
            <v>12</v>
          </cell>
          <cell r="AC13">
            <v>12</v>
          </cell>
          <cell r="AD13">
            <v>12</v>
          </cell>
          <cell r="AE13">
            <v>12</v>
          </cell>
          <cell r="AF13">
            <v>12</v>
          </cell>
          <cell r="AG13">
            <v>12</v>
          </cell>
          <cell r="AH13">
            <v>12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T17">
            <v>0</v>
          </cell>
          <cell r="U17">
            <v>0</v>
          </cell>
          <cell r="V17">
            <v>0</v>
          </cell>
          <cell r="W17">
            <v>184500</v>
          </cell>
          <cell r="X17">
            <v>184500</v>
          </cell>
          <cell r="Y17">
            <v>202387.5</v>
          </cell>
          <cell r="Z17">
            <v>202387.5</v>
          </cell>
          <cell r="AA17">
            <v>202387.5</v>
          </cell>
          <cell r="AB17">
            <v>202387.5</v>
          </cell>
          <cell r="AC17">
            <v>809550</v>
          </cell>
          <cell r="AD17">
            <v>212506.875</v>
          </cell>
          <cell r="AE17">
            <v>212506.875</v>
          </cell>
          <cell r="AF17">
            <v>212506.875</v>
          </cell>
          <cell r="AG17">
            <v>212506.875</v>
          </cell>
          <cell r="AH17">
            <v>850027.5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4.6612466124661245E-2</v>
          </cell>
          <cell r="T19">
            <v>0</v>
          </cell>
          <cell r="W19">
            <v>8600</v>
          </cell>
          <cell r="X19">
            <v>8600</v>
          </cell>
          <cell r="Y19">
            <v>9433.7804878048773</v>
          </cell>
          <cell r="Z19">
            <v>9433.7804878048773</v>
          </cell>
          <cell r="AA19">
            <v>9433.7804878048773</v>
          </cell>
          <cell r="AB19">
            <v>9433.7804878048773</v>
          </cell>
          <cell r="AC19">
            <v>37735.121951219509</v>
          </cell>
          <cell r="AD19">
            <v>9905.4695121951208</v>
          </cell>
          <cell r="AE19">
            <v>9905.4695121951208</v>
          </cell>
          <cell r="AF19">
            <v>9905.4695121951208</v>
          </cell>
          <cell r="AG19">
            <v>9905.4695121951208</v>
          </cell>
          <cell r="AH19">
            <v>39621.878048780483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22140</v>
          </cell>
          <cell r="X20">
            <v>22140</v>
          </cell>
          <cell r="Y20">
            <v>24286.5</v>
          </cell>
          <cell r="Z20">
            <v>24286.5</v>
          </cell>
          <cell r="AA20">
            <v>24286.5</v>
          </cell>
          <cell r="AB20">
            <v>24286.5</v>
          </cell>
          <cell r="AC20">
            <v>97146</v>
          </cell>
          <cell r="AD20">
            <v>25500.825000000001</v>
          </cell>
          <cell r="AE20">
            <v>25500.825000000001</v>
          </cell>
          <cell r="AF20">
            <v>25500.825000000001</v>
          </cell>
          <cell r="AG20">
            <v>25500.825000000001</v>
          </cell>
          <cell r="AH20">
            <v>102003.3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215240</v>
          </cell>
          <cell r="X21">
            <v>215240</v>
          </cell>
          <cell r="Y21">
            <v>236107.78048780488</v>
          </cell>
          <cell r="Z21">
            <v>236107.78048780488</v>
          </cell>
          <cell r="AA21">
            <v>236107.78048780488</v>
          </cell>
          <cell r="AB21">
            <v>236107.78048780488</v>
          </cell>
          <cell r="AC21">
            <v>944431.12195121951</v>
          </cell>
          <cell r="AD21">
            <v>247913.16951219513</v>
          </cell>
          <cell r="AE21">
            <v>247913.16951219513</v>
          </cell>
          <cell r="AF21">
            <v>247913.16951219513</v>
          </cell>
          <cell r="AG21">
            <v>247913.16951219513</v>
          </cell>
          <cell r="AH21">
            <v>991652.67804878054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900</v>
          </cell>
          <cell r="X23">
            <v>900</v>
          </cell>
          <cell r="Y23">
            <v>900</v>
          </cell>
          <cell r="Z23">
            <v>900</v>
          </cell>
          <cell r="AA23">
            <v>900</v>
          </cell>
          <cell r="AB23">
            <v>900</v>
          </cell>
          <cell r="AC23">
            <v>3600</v>
          </cell>
          <cell r="AD23">
            <v>900</v>
          </cell>
          <cell r="AE23">
            <v>900</v>
          </cell>
          <cell r="AF23">
            <v>900</v>
          </cell>
          <cell r="AG23">
            <v>900</v>
          </cell>
          <cell r="AH23">
            <v>3600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500</v>
          </cell>
          <cell r="X24">
            <v>500</v>
          </cell>
          <cell r="Y24">
            <v>500</v>
          </cell>
          <cell r="Z24">
            <v>500</v>
          </cell>
          <cell r="AA24">
            <v>500</v>
          </cell>
          <cell r="AB24">
            <v>500</v>
          </cell>
          <cell r="AC24">
            <v>2000</v>
          </cell>
          <cell r="AD24">
            <v>500</v>
          </cell>
          <cell r="AE24">
            <v>500</v>
          </cell>
          <cell r="AF24">
            <v>500</v>
          </cell>
          <cell r="AG24">
            <v>500</v>
          </cell>
          <cell r="AH24">
            <v>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100</v>
          </cell>
          <cell r="X26">
            <v>100</v>
          </cell>
          <cell r="Y26">
            <v>100</v>
          </cell>
          <cell r="Z26">
            <v>100</v>
          </cell>
          <cell r="AA26">
            <v>100</v>
          </cell>
          <cell r="AB26">
            <v>100</v>
          </cell>
          <cell r="AC26">
            <v>400</v>
          </cell>
          <cell r="AD26">
            <v>100</v>
          </cell>
          <cell r="AE26">
            <v>100</v>
          </cell>
          <cell r="AF26">
            <v>100</v>
          </cell>
          <cell r="AG26">
            <v>100</v>
          </cell>
          <cell r="AH26">
            <v>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50</v>
          </cell>
          <cell r="X27">
            <v>50</v>
          </cell>
          <cell r="Y27">
            <v>50</v>
          </cell>
          <cell r="Z27">
            <v>50</v>
          </cell>
          <cell r="AA27">
            <v>50</v>
          </cell>
          <cell r="AB27">
            <v>50</v>
          </cell>
          <cell r="AC27">
            <v>200</v>
          </cell>
          <cell r="AD27">
            <v>50</v>
          </cell>
          <cell r="AE27">
            <v>50</v>
          </cell>
          <cell r="AF27">
            <v>50</v>
          </cell>
          <cell r="AG27">
            <v>50</v>
          </cell>
          <cell r="AH27">
            <v>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1550</v>
          </cell>
          <cell r="X28">
            <v>1550</v>
          </cell>
          <cell r="Y28">
            <v>1550</v>
          </cell>
          <cell r="Z28">
            <v>1550</v>
          </cell>
          <cell r="AA28">
            <v>1550</v>
          </cell>
          <cell r="AB28">
            <v>1550</v>
          </cell>
          <cell r="AC28">
            <v>6200</v>
          </cell>
          <cell r="AD28">
            <v>1550</v>
          </cell>
          <cell r="AE28">
            <v>1550</v>
          </cell>
          <cell r="AF28">
            <v>1550</v>
          </cell>
          <cell r="AG28">
            <v>1550</v>
          </cell>
          <cell r="AH28">
            <v>6200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3000.0000000000059</v>
          </cell>
          <cell r="X30">
            <v>3000.0000000000059</v>
          </cell>
          <cell r="Y30">
            <v>3000.0000000000059</v>
          </cell>
          <cell r="Z30">
            <v>3000.0000000000059</v>
          </cell>
          <cell r="AA30">
            <v>3000.0000000000059</v>
          </cell>
          <cell r="AB30">
            <v>3000.0000000000059</v>
          </cell>
          <cell r="AC30">
            <v>12000.000000000024</v>
          </cell>
          <cell r="AD30">
            <v>3000.0000000000059</v>
          </cell>
          <cell r="AE30">
            <v>3000.0000000000059</v>
          </cell>
          <cell r="AF30">
            <v>3000.0000000000059</v>
          </cell>
          <cell r="AG30">
            <v>3000.0000000000059</v>
          </cell>
          <cell r="AH30">
            <v>12000.000000000024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30000</v>
          </cell>
          <cell r="Z31">
            <v>0</v>
          </cell>
          <cell r="AA31">
            <v>0</v>
          </cell>
          <cell r="AB31">
            <v>0</v>
          </cell>
          <cell r="AC31">
            <v>30000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7600</v>
          </cell>
          <cell r="X43">
            <v>7600</v>
          </cell>
          <cell r="Y43">
            <v>7600</v>
          </cell>
          <cell r="Z43">
            <v>7600</v>
          </cell>
          <cell r="AA43">
            <v>7600</v>
          </cell>
          <cell r="AB43">
            <v>7600</v>
          </cell>
          <cell r="AC43">
            <v>30400</v>
          </cell>
          <cell r="AD43">
            <v>7600</v>
          </cell>
          <cell r="AE43">
            <v>7600</v>
          </cell>
          <cell r="AF43">
            <v>7600</v>
          </cell>
          <cell r="AG43">
            <v>7600</v>
          </cell>
          <cell r="AH43">
            <v>30400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1160</v>
          </cell>
          <cell r="X44">
            <v>1160</v>
          </cell>
          <cell r="Y44">
            <v>1160</v>
          </cell>
          <cell r="Z44">
            <v>1160</v>
          </cell>
          <cell r="AA44">
            <v>1160</v>
          </cell>
          <cell r="AB44">
            <v>1160</v>
          </cell>
          <cell r="AC44">
            <v>4640</v>
          </cell>
          <cell r="AD44">
            <v>1160</v>
          </cell>
          <cell r="AE44">
            <v>1160</v>
          </cell>
          <cell r="AF44">
            <v>1160</v>
          </cell>
          <cell r="AG44">
            <v>1160</v>
          </cell>
          <cell r="AH44">
            <v>4640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1000</v>
          </cell>
          <cell r="X55">
            <v>1000</v>
          </cell>
          <cell r="Y55">
            <v>1000</v>
          </cell>
          <cell r="Z55">
            <v>1000</v>
          </cell>
          <cell r="AA55">
            <v>1000</v>
          </cell>
          <cell r="AB55">
            <v>1000</v>
          </cell>
          <cell r="AC55">
            <v>4000</v>
          </cell>
          <cell r="AD55">
            <v>1000</v>
          </cell>
          <cell r="AE55">
            <v>1000</v>
          </cell>
          <cell r="AF55">
            <v>1000</v>
          </cell>
          <cell r="AG55">
            <v>1000</v>
          </cell>
          <cell r="AH55">
            <v>4000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1000</v>
          </cell>
          <cell r="X56">
            <v>1000</v>
          </cell>
          <cell r="Y56">
            <v>1000</v>
          </cell>
          <cell r="Z56">
            <v>1000</v>
          </cell>
          <cell r="AA56">
            <v>1000</v>
          </cell>
          <cell r="AB56">
            <v>1000</v>
          </cell>
          <cell r="AC56">
            <v>4000</v>
          </cell>
          <cell r="AD56">
            <v>1000</v>
          </cell>
          <cell r="AE56">
            <v>1000</v>
          </cell>
          <cell r="AF56">
            <v>1000</v>
          </cell>
          <cell r="AG56">
            <v>1000</v>
          </cell>
          <cell r="AH56">
            <v>4000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229550</v>
          </cell>
          <cell r="X59">
            <v>229550</v>
          </cell>
          <cell r="Y59">
            <v>280417.78048780491</v>
          </cell>
          <cell r="Z59">
            <v>250417.78048780488</v>
          </cell>
          <cell r="AA59">
            <v>250417.78048780488</v>
          </cell>
          <cell r="AB59">
            <v>250417.78048780488</v>
          </cell>
          <cell r="AC59">
            <v>1031671.1219512195</v>
          </cell>
          <cell r="AD59">
            <v>262223.16951219516</v>
          </cell>
          <cell r="AE59">
            <v>262223.16951219516</v>
          </cell>
          <cell r="AF59">
            <v>262223.16951219516</v>
          </cell>
          <cell r="AG59">
            <v>262223.16951219516</v>
          </cell>
          <cell r="AH59">
            <v>1048892.6780487807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1333.3333333333333</v>
          </cell>
          <cell r="X63">
            <v>1333.3333333333333</v>
          </cell>
          <cell r="Y63">
            <v>61333.333333333336</v>
          </cell>
          <cell r="Z63">
            <v>1333.3333333333333</v>
          </cell>
          <cell r="AA63">
            <v>1333.3333333333333</v>
          </cell>
          <cell r="AB63">
            <v>1333.3333333333333</v>
          </cell>
          <cell r="AC63">
            <v>65333.333333333343</v>
          </cell>
          <cell r="AD63">
            <v>1333.3333333333333</v>
          </cell>
          <cell r="AE63">
            <v>1333.3333333333333</v>
          </cell>
          <cell r="AF63">
            <v>1333.3333333333333</v>
          </cell>
          <cell r="AG63">
            <v>1333.3333333333333</v>
          </cell>
          <cell r="AH63">
            <v>5333.333333333333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1333.3333333333333</v>
          </cell>
          <cell r="X65">
            <v>1333.3333333333333</v>
          </cell>
          <cell r="Y65">
            <v>61333.333333333336</v>
          </cell>
          <cell r="Z65">
            <v>1333.3333333333333</v>
          </cell>
          <cell r="AA65">
            <v>1333.3333333333333</v>
          </cell>
          <cell r="AB65">
            <v>1333.3333333333333</v>
          </cell>
          <cell r="AC65">
            <v>65333.333333333343</v>
          </cell>
          <cell r="AD65">
            <v>1333.3333333333333</v>
          </cell>
          <cell r="AE65">
            <v>1333.3333333333333</v>
          </cell>
          <cell r="AF65">
            <v>1333.3333333333333</v>
          </cell>
          <cell r="AG65">
            <v>1333.3333333333333</v>
          </cell>
          <cell r="AH65">
            <v>5333.333333333333</v>
          </cell>
        </row>
        <row r="67">
          <cell r="A67" t="str">
            <v>Total Employees</v>
          </cell>
          <cell r="T67">
            <v>13</v>
          </cell>
          <cell r="U67">
            <v>13</v>
          </cell>
          <cell r="V67">
            <v>11</v>
          </cell>
          <cell r="W67">
            <v>11</v>
          </cell>
          <cell r="X67">
            <v>11</v>
          </cell>
          <cell r="Y67">
            <v>12</v>
          </cell>
          <cell r="Z67">
            <v>12</v>
          </cell>
          <cell r="AA67">
            <v>12</v>
          </cell>
          <cell r="AB67">
            <v>12</v>
          </cell>
          <cell r="AC67">
            <v>12</v>
          </cell>
          <cell r="AD67">
            <v>12</v>
          </cell>
          <cell r="AE67">
            <v>12</v>
          </cell>
          <cell r="AF67">
            <v>12</v>
          </cell>
          <cell r="AG67">
            <v>12</v>
          </cell>
          <cell r="AH67">
            <v>12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215240</v>
          </cell>
          <cell r="X68">
            <v>215240</v>
          </cell>
          <cell r="Y68">
            <v>236107.78048780488</v>
          </cell>
          <cell r="Z68">
            <v>236107.78048780488</v>
          </cell>
          <cell r="AA68">
            <v>236107.78048780488</v>
          </cell>
          <cell r="AB68">
            <v>236107.78048780488</v>
          </cell>
          <cell r="AC68">
            <v>944431.12195121951</v>
          </cell>
          <cell r="AD68">
            <v>247913.16951219513</v>
          </cell>
          <cell r="AE68">
            <v>247913.16951219513</v>
          </cell>
          <cell r="AF68">
            <v>247913.16951219513</v>
          </cell>
          <cell r="AG68">
            <v>247913.16951219513</v>
          </cell>
          <cell r="AH68">
            <v>991652.67804878054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14310</v>
          </cell>
          <cell r="X69">
            <v>14310</v>
          </cell>
          <cell r="Y69">
            <v>44310.000000000029</v>
          </cell>
          <cell r="Z69">
            <v>14310</v>
          </cell>
          <cell r="AA69">
            <v>14310</v>
          </cell>
          <cell r="AB69">
            <v>14310</v>
          </cell>
          <cell r="AC69">
            <v>87240.000000000029</v>
          </cell>
          <cell r="AD69">
            <v>14310.000000000029</v>
          </cell>
          <cell r="AE69">
            <v>14310.000000000029</v>
          </cell>
          <cell r="AF69">
            <v>14310.000000000029</v>
          </cell>
          <cell r="AG69">
            <v>14310.000000000029</v>
          </cell>
          <cell r="AH69">
            <v>57240.000000000116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1333.3333333333333</v>
          </cell>
          <cell r="X70">
            <v>1333.3333333333333</v>
          </cell>
          <cell r="Y70">
            <v>61333.333333333336</v>
          </cell>
          <cell r="Z70">
            <v>1333.3333333333333</v>
          </cell>
          <cell r="AA70">
            <v>1333.3333333333333</v>
          </cell>
          <cell r="AB70">
            <v>1333.3333333333333</v>
          </cell>
          <cell r="AC70">
            <v>65333.333333333343</v>
          </cell>
          <cell r="AD70">
            <v>1333.3333333333333</v>
          </cell>
          <cell r="AE70">
            <v>1333.3333333333333</v>
          </cell>
          <cell r="AF70">
            <v>1333.3333333333333</v>
          </cell>
          <cell r="AG70">
            <v>1333.3333333333333</v>
          </cell>
          <cell r="AH70">
            <v>5333.333333333333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230883.33333333334</v>
          </cell>
          <cell r="X71">
            <v>230883.33333333334</v>
          </cell>
          <cell r="Y71">
            <v>341751.11382113822</v>
          </cell>
          <cell r="Z71">
            <v>251751.11382113822</v>
          </cell>
          <cell r="AA71">
            <v>251751.11382113822</v>
          </cell>
          <cell r="AB71">
            <v>251751.11382113822</v>
          </cell>
          <cell r="AC71">
            <v>1097004.4552845529</v>
          </cell>
          <cell r="AD71">
            <v>263556.50284552848</v>
          </cell>
          <cell r="AE71">
            <v>263556.50284552848</v>
          </cell>
          <cell r="AF71">
            <v>263556.50284552848</v>
          </cell>
          <cell r="AG71">
            <v>263556.50284552848</v>
          </cell>
          <cell r="AH71">
            <v>1054226.0113821139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-1</v>
          </cell>
          <cell r="W83">
            <v>0</v>
          </cell>
          <cell r="X83">
            <v>-1</v>
          </cell>
          <cell r="Y83">
            <v>-1</v>
          </cell>
          <cell r="Z83">
            <v>0</v>
          </cell>
          <cell r="AA83">
            <v>0</v>
          </cell>
          <cell r="AB83">
            <v>0</v>
          </cell>
          <cell r="AC83">
            <v>-1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-1</v>
          </cell>
          <cell r="W85">
            <v>0</v>
          </cell>
          <cell r="X85">
            <v>-1</v>
          </cell>
          <cell r="Y85">
            <v>2</v>
          </cell>
          <cell r="Z85">
            <v>0</v>
          </cell>
          <cell r="AA85">
            <v>0</v>
          </cell>
          <cell r="AB85">
            <v>0</v>
          </cell>
          <cell r="AC85">
            <v>2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-2</v>
          </cell>
          <cell r="W86">
            <v>0</v>
          </cell>
          <cell r="X86">
            <v>-2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1</v>
          </cell>
          <cell r="AA92">
            <v>0</v>
          </cell>
          <cell r="AB92">
            <v>0</v>
          </cell>
          <cell r="AC92">
            <v>1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-1</v>
          </cell>
          <cell r="W94">
            <v>0</v>
          </cell>
          <cell r="X94">
            <v>-1</v>
          </cell>
          <cell r="Y94">
            <v>0</v>
          </cell>
          <cell r="Z94">
            <v>-1</v>
          </cell>
          <cell r="AA94">
            <v>0</v>
          </cell>
          <cell r="AB94">
            <v>0</v>
          </cell>
          <cell r="AC94">
            <v>-1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1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-1</v>
          </cell>
          <cell r="W96">
            <v>0</v>
          </cell>
          <cell r="X96">
            <v>-1</v>
          </cell>
          <cell r="Y96">
            <v>0</v>
          </cell>
          <cell r="Z96">
            <v>0</v>
          </cell>
          <cell r="AA96">
            <v>-1</v>
          </cell>
          <cell r="AB96">
            <v>0</v>
          </cell>
          <cell r="AC96">
            <v>-1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-2</v>
          </cell>
          <cell r="W97">
            <v>0</v>
          </cell>
          <cell r="X97">
            <v>-2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1</v>
          </cell>
          <cell r="AA126">
            <v>1</v>
          </cell>
          <cell r="AB126">
            <v>1</v>
          </cell>
          <cell r="AC126">
            <v>1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</row>
        <row r="127">
          <cell r="B127" t="str">
            <v>Cost of Travel per Person per Trip</v>
          </cell>
          <cell r="W127">
            <v>900</v>
          </cell>
          <cell r="X127">
            <v>225</v>
          </cell>
          <cell r="Y127">
            <v>900</v>
          </cell>
          <cell r="Z127">
            <v>900</v>
          </cell>
          <cell r="AA127">
            <v>900</v>
          </cell>
          <cell r="AB127">
            <v>900</v>
          </cell>
          <cell r="AC127">
            <v>900</v>
          </cell>
          <cell r="AD127">
            <v>900</v>
          </cell>
          <cell r="AE127">
            <v>900</v>
          </cell>
          <cell r="AF127">
            <v>900</v>
          </cell>
          <cell r="AG127">
            <v>900</v>
          </cell>
          <cell r="AH127">
            <v>900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</row>
        <row r="130">
          <cell r="B130" t="str">
            <v>Cost of Meals per Person per Trip</v>
          </cell>
          <cell r="W130">
            <v>100</v>
          </cell>
          <cell r="X130">
            <v>25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1550</v>
          </cell>
          <cell r="X132">
            <v>387.5</v>
          </cell>
          <cell r="Y132">
            <v>1550</v>
          </cell>
          <cell r="Z132">
            <v>1550</v>
          </cell>
          <cell r="AA132">
            <v>1550</v>
          </cell>
          <cell r="AB132">
            <v>1550</v>
          </cell>
          <cell r="AC132">
            <v>1550</v>
          </cell>
          <cell r="AD132">
            <v>1550</v>
          </cell>
          <cell r="AE132">
            <v>1550</v>
          </cell>
          <cell r="AF132">
            <v>1550</v>
          </cell>
          <cell r="AG132">
            <v>1550</v>
          </cell>
          <cell r="AH132">
            <v>1550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900</v>
          </cell>
          <cell r="X133">
            <v>900</v>
          </cell>
          <cell r="Y133">
            <v>900</v>
          </cell>
          <cell r="Z133">
            <v>900</v>
          </cell>
          <cell r="AA133">
            <v>900</v>
          </cell>
          <cell r="AB133">
            <v>900</v>
          </cell>
          <cell r="AC133">
            <v>3600</v>
          </cell>
          <cell r="AD133">
            <v>900</v>
          </cell>
          <cell r="AE133">
            <v>900</v>
          </cell>
          <cell r="AF133">
            <v>900</v>
          </cell>
          <cell r="AG133">
            <v>900</v>
          </cell>
          <cell r="AH133">
            <v>3600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500</v>
          </cell>
          <cell r="X134">
            <v>500</v>
          </cell>
          <cell r="Y134">
            <v>500</v>
          </cell>
          <cell r="Z134">
            <v>500</v>
          </cell>
          <cell r="AA134">
            <v>500</v>
          </cell>
          <cell r="AB134">
            <v>500</v>
          </cell>
          <cell r="AC134">
            <v>2000</v>
          </cell>
          <cell r="AD134">
            <v>500</v>
          </cell>
          <cell r="AE134">
            <v>500</v>
          </cell>
          <cell r="AF134">
            <v>500</v>
          </cell>
          <cell r="AG134">
            <v>500</v>
          </cell>
          <cell r="AH134">
            <v>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100</v>
          </cell>
          <cell r="X136">
            <v>100</v>
          </cell>
          <cell r="Y136">
            <v>100</v>
          </cell>
          <cell r="Z136">
            <v>100</v>
          </cell>
          <cell r="AA136">
            <v>100</v>
          </cell>
          <cell r="AB136">
            <v>100</v>
          </cell>
          <cell r="AC136">
            <v>400</v>
          </cell>
          <cell r="AD136">
            <v>100</v>
          </cell>
          <cell r="AE136">
            <v>100</v>
          </cell>
          <cell r="AF136">
            <v>100</v>
          </cell>
          <cell r="AG136">
            <v>100</v>
          </cell>
          <cell r="AH136">
            <v>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50</v>
          </cell>
          <cell r="X137">
            <v>50</v>
          </cell>
          <cell r="Y137">
            <v>50</v>
          </cell>
          <cell r="Z137">
            <v>50</v>
          </cell>
          <cell r="AA137">
            <v>50</v>
          </cell>
          <cell r="AB137">
            <v>50</v>
          </cell>
          <cell r="AC137">
            <v>200</v>
          </cell>
          <cell r="AD137">
            <v>50</v>
          </cell>
          <cell r="AE137">
            <v>50</v>
          </cell>
          <cell r="AF137">
            <v>50</v>
          </cell>
          <cell r="AG137">
            <v>50</v>
          </cell>
          <cell r="AH137">
            <v>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1550</v>
          </cell>
          <cell r="X138">
            <v>1550</v>
          </cell>
          <cell r="Y138">
            <v>1550</v>
          </cell>
          <cell r="Z138">
            <v>1550</v>
          </cell>
          <cell r="AA138">
            <v>1550</v>
          </cell>
          <cell r="AB138">
            <v>1550</v>
          </cell>
          <cell r="AC138">
            <v>6200</v>
          </cell>
          <cell r="AD138">
            <v>1550</v>
          </cell>
          <cell r="AE138">
            <v>1550</v>
          </cell>
          <cell r="AF138">
            <v>1550</v>
          </cell>
          <cell r="AG138">
            <v>1550</v>
          </cell>
          <cell r="AH138">
            <v>6200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 fees for local and remote training</v>
          </cell>
          <cell r="W145">
            <v>2333.3333333333399</v>
          </cell>
          <cell r="X145">
            <v>2333.3333333333399</v>
          </cell>
          <cell r="Y145">
            <v>2333.3333333333399</v>
          </cell>
          <cell r="Z145">
            <v>2333.3333333333399</v>
          </cell>
          <cell r="AA145">
            <v>2333.3333333333399</v>
          </cell>
          <cell r="AB145">
            <v>2333.3333333333399</v>
          </cell>
          <cell r="AC145">
            <v>9333.3333333333594</v>
          </cell>
          <cell r="AD145">
            <v>2333.3333333333399</v>
          </cell>
          <cell r="AE145">
            <v>2333.3333333333399</v>
          </cell>
          <cell r="AF145">
            <v>2333.3333333333399</v>
          </cell>
          <cell r="AG145">
            <v>2333.3333333333399</v>
          </cell>
          <cell r="AH145">
            <v>9333.3333333333594</v>
          </cell>
        </row>
        <row r="146">
          <cell r="B146" t="str">
            <v>Books, materials</v>
          </cell>
          <cell r="T146">
            <v>0</v>
          </cell>
          <cell r="U146">
            <v>0</v>
          </cell>
          <cell r="W146">
            <v>666.66666666666595</v>
          </cell>
          <cell r="X146">
            <v>666.66666666666595</v>
          </cell>
          <cell r="Y146">
            <v>666.66666666666595</v>
          </cell>
          <cell r="Z146">
            <v>666.66666666666595</v>
          </cell>
          <cell r="AA146">
            <v>666.66666666666595</v>
          </cell>
          <cell r="AB146">
            <v>666.66666666666595</v>
          </cell>
          <cell r="AC146">
            <v>2666.6666666666638</v>
          </cell>
          <cell r="AD146">
            <v>666.66666666666595</v>
          </cell>
          <cell r="AE146">
            <v>666.66666666666595</v>
          </cell>
          <cell r="AF146">
            <v>666.66666666666595</v>
          </cell>
          <cell r="AG146">
            <v>666.66666666666595</v>
          </cell>
          <cell r="AH146">
            <v>2666.6666666666638</v>
          </cell>
        </row>
        <row r="147">
          <cell r="B147" t="str">
            <v>Training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</row>
        <row r="148">
          <cell r="A148" t="str">
            <v>Total Training</v>
          </cell>
          <cell r="T148">
            <v>0</v>
          </cell>
          <cell r="U148">
            <v>0</v>
          </cell>
          <cell r="V148">
            <v>0</v>
          </cell>
          <cell r="W148">
            <v>3000.0000000000059</v>
          </cell>
          <cell r="X148">
            <v>3000.0000000000059</v>
          </cell>
          <cell r="Y148">
            <v>3000.0000000000059</v>
          </cell>
          <cell r="Z148">
            <v>3000.0000000000059</v>
          </cell>
          <cell r="AA148">
            <v>3000.0000000000059</v>
          </cell>
          <cell r="AB148">
            <v>3000.0000000000059</v>
          </cell>
          <cell r="AC148">
            <v>12000.000000000024</v>
          </cell>
          <cell r="AD148">
            <v>3000.0000000000059</v>
          </cell>
          <cell r="AE148">
            <v>3000.0000000000059</v>
          </cell>
          <cell r="AF148">
            <v>3000.0000000000059</v>
          </cell>
          <cell r="AG148">
            <v>3000.0000000000059</v>
          </cell>
          <cell r="AH148">
            <v>12000.000000000024</v>
          </cell>
        </row>
        <row r="150">
          <cell r="A150" t="str">
            <v>Professional Services</v>
          </cell>
        </row>
        <row r="151"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</row>
        <row r="152"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</row>
        <row r="153">
          <cell r="B153" t="str">
            <v>Legal Services for ADA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</row>
        <row r="154">
          <cell r="B154" t="str">
            <v>New Testing Lab</v>
          </cell>
          <cell r="Y154">
            <v>30000</v>
          </cell>
        </row>
        <row r="155">
          <cell r="A155" t="str">
            <v>Total Professional Services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30000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</row>
        <row r="157">
          <cell r="A157" t="str">
            <v>Marketing</v>
          </cell>
        </row>
        <row r="158">
          <cell r="B158" t="str">
            <v>Client Programs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Marketing Collateral (Brochures)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Print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Online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and Online Adv. Production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Conferences &amp; Tradeshows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Customer Gifts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Direct Mail (mail and email)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A166" t="str">
            <v>Marketing Total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8">
          <cell r="A168" t="str">
            <v>Recruiting</v>
          </cell>
        </row>
        <row r="169">
          <cell r="B169" t="str">
            <v>Recruiting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Total Recruiting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Equipment Expense</v>
          </cell>
        </row>
        <row r="173">
          <cell r="B173" t="str">
            <v>Sun Server Lease</v>
          </cell>
          <cell r="W173">
            <v>5000</v>
          </cell>
          <cell r="X173">
            <v>5000</v>
          </cell>
          <cell r="Y173">
            <v>5000</v>
          </cell>
          <cell r="Z173">
            <v>5000</v>
          </cell>
          <cell r="AA173">
            <v>5000</v>
          </cell>
          <cell r="AB173">
            <v>5000</v>
          </cell>
          <cell r="AC173">
            <v>20000</v>
          </cell>
          <cell r="AD173">
            <v>5000</v>
          </cell>
          <cell r="AE173">
            <v>5000</v>
          </cell>
          <cell r="AF173">
            <v>5000</v>
          </cell>
          <cell r="AG173">
            <v>5000</v>
          </cell>
          <cell r="AH173">
            <v>20000</v>
          </cell>
        </row>
        <row r="174">
          <cell r="B174" t="str">
            <v>QA Server Upgrades</v>
          </cell>
          <cell r="T174">
            <v>0</v>
          </cell>
          <cell r="U174">
            <v>0</v>
          </cell>
          <cell r="V174">
            <v>0</v>
          </cell>
          <cell r="W174">
            <v>2600</v>
          </cell>
          <cell r="X174">
            <v>2600</v>
          </cell>
          <cell r="Y174">
            <v>2600</v>
          </cell>
          <cell r="Z174">
            <v>2600</v>
          </cell>
          <cell r="AA174">
            <v>2600</v>
          </cell>
          <cell r="AB174">
            <v>2600</v>
          </cell>
          <cell r="AC174">
            <v>10400</v>
          </cell>
          <cell r="AD174">
            <v>2600</v>
          </cell>
          <cell r="AE174">
            <v>2600</v>
          </cell>
          <cell r="AF174">
            <v>2600</v>
          </cell>
          <cell r="AG174">
            <v>2600</v>
          </cell>
          <cell r="AH174">
            <v>10400</v>
          </cell>
        </row>
        <row r="175">
          <cell r="A175" t="str">
            <v>Total Equipment Expense</v>
          </cell>
          <cell r="T175">
            <v>0</v>
          </cell>
          <cell r="U175">
            <v>0</v>
          </cell>
          <cell r="V175">
            <v>0</v>
          </cell>
          <cell r="W175">
            <v>7600</v>
          </cell>
          <cell r="X175">
            <v>7600</v>
          </cell>
          <cell r="Y175">
            <v>7600</v>
          </cell>
          <cell r="Z175">
            <v>7600</v>
          </cell>
          <cell r="AA175">
            <v>7600</v>
          </cell>
          <cell r="AB175">
            <v>7600</v>
          </cell>
          <cell r="AC175">
            <v>30400</v>
          </cell>
          <cell r="AD175">
            <v>7600</v>
          </cell>
          <cell r="AE175">
            <v>7600</v>
          </cell>
          <cell r="AF175">
            <v>7600</v>
          </cell>
          <cell r="AG175">
            <v>7600</v>
          </cell>
          <cell r="AH175">
            <v>30400</v>
          </cell>
        </row>
        <row r="177">
          <cell r="A177" t="str">
            <v>Software</v>
          </cell>
        </row>
        <row r="178">
          <cell r="B178" t="str">
            <v>PVCS Maintenance</v>
          </cell>
          <cell r="W178">
            <v>660</v>
          </cell>
          <cell r="X178">
            <v>660</v>
          </cell>
          <cell r="Y178">
            <v>660</v>
          </cell>
          <cell r="Z178">
            <v>660</v>
          </cell>
          <cell r="AA178">
            <v>660</v>
          </cell>
          <cell r="AB178">
            <v>660</v>
          </cell>
          <cell r="AC178">
            <v>2640</v>
          </cell>
          <cell r="AD178">
            <v>660</v>
          </cell>
          <cell r="AE178">
            <v>660</v>
          </cell>
          <cell r="AF178">
            <v>660</v>
          </cell>
          <cell r="AG178">
            <v>660</v>
          </cell>
          <cell r="AH178">
            <v>2640</v>
          </cell>
        </row>
        <row r="179">
          <cell r="B179" t="str">
            <v>Misc Tools</v>
          </cell>
          <cell r="T179">
            <v>0</v>
          </cell>
          <cell r="U179">
            <v>0</v>
          </cell>
          <cell r="W179">
            <v>500</v>
          </cell>
          <cell r="X179">
            <v>500</v>
          </cell>
          <cell r="Y179">
            <v>500</v>
          </cell>
          <cell r="Z179">
            <v>500</v>
          </cell>
          <cell r="AA179">
            <v>500</v>
          </cell>
          <cell r="AB179">
            <v>500</v>
          </cell>
          <cell r="AC179">
            <v>2000</v>
          </cell>
          <cell r="AD179">
            <v>500</v>
          </cell>
          <cell r="AE179">
            <v>500</v>
          </cell>
          <cell r="AF179">
            <v>500</v>
          </cell>
          <cell r="AG179">
            <v>500</v>
          </cell>
          <cell r="AH179">
            <v>2000</v>
          </cell>
        </row>
        <row r="180">
          <cell r="A180" t="str">
            <v>Total Software</v>
          </cell>
          <cell r="T180">
            <v>0</v>
          </cell>
          <cell r="U180">
            <v>0</v>
          </cell>
          <cell r="V180">
            <v>0</v>
          </cell>
          <cell r="W180">
            <v>1160</v>
          </cell>
          <cell r="X180">
            <v>1160</v>
          </cell>
          <cell r="Y180">
            <v>1160</v>
          </cell>
          <cell r="Z180">
            <v>1160</v>
          </cell>
          <cell r="AA180">
            <v>1160</v>
          </cell>
          <cell r="AB180">
            <v>1160</v>
          </cell>
          <cell r="AC180">
            <v>4640</v>
          </cell>
          <cell r="AD180">
            <v>1160</v>
          </cell>
          <cell r="AE180">
            <v>1160</v>
          </cell>
          <cell r="AF180">
            <v>1160</v>
          </cell>
          <cell r="AG180">
            <v>1160</v>
          </cell>
          <cell r="AH180">
            <v>4640</v>
          </cell>
        </row>
        <row r="182">
          <cell r="A182" t="str">
            <v>Communications - Cell Phone, Pager, PDA, Blackberry</v>
          </cell>
        </row>
        <row r="183">
          <cell r="B183" t="str">
            <v>Cell Phone #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Pager #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#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B186" t="str">
            <v>Cell Phone Cost</v>
          </cell>
          <cell r="D186">
            <v>75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Pager Cost</v>
          </cell>
          <cell r="D187">
            <v>50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</row>
        <row r="188">
          <cell r="B188" t="str">
            <v>Blackberry Cost</v>
          </cell>
          <cell r="D188">
            <v>50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A189" t="str">
            <v>Total Communications - Cell Phone, Pager, PDA, Blackberry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1">
          <cell r="A191" t="str">
            <v>Communications - Phone, Internet Connectivity</v>
          </cell>
        </row>
        <row r="192">
          <cell r="B192" t="str">
            <v>Phone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Internet Connectivity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A194" t="str">
            <v>Total Communications - Phone, Internet Connectivity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6">
          <cell r="A196" t="str">
            <v>Office Expenses - Insurance</v>
          </cell>
        </row>
        <row r="197">
          <cell r="B197" t="str">
            <v>Insurance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Total Office Expenses - Insurance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200">
          <cell r="A200" t="str">
            <v>Office Expenses - Rent</v>
          </cell>
        </row>
        <row r="201">
          <cell r="B201" t="str">
            <v>Rent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Office Expenses - Rent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H202">
            <v>0</v>
          </cell>
        </row>
        <row r="204">
          <cell r="A204" t="str">
            <v>Office Expenses - Supplies</v>
          </cell>
        </row>
        <row r="205">
          <cell r="B205" t="str">
            <v>Supplies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Office Expenses - Supplies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H206">
            <v>0</v>
          </cell>
        </row>
        <row r="208">
          <cell r="A208" t="str">
            <v>Office Expenses - Other</v>
          </cell>
        </row>
        <row r="209">
          <cell r="B209" t="str">
            <v>Other Office Expenses</v>
          </cell>
          <cell r="T209">
            <v>0</v>
          </cell>
          <cell r="U209">
            <v>0</v>
          </cell>
          <cell r="V209">
            <v>0</v>
          </cell>
          <cell r="W209">
            <v>1000</v>
          </cell>
          <cell r="X209">
            <v>1000</v>
          </cell>
          <cell r="Y209">
            <v>1000</v>
          </cell>
          <cell r="Z209">
            <v>1000</v>
          </cell>
          <cell r="AA209">
            <v>1000</v>
          </cell>
          <cell r="AB209">
            <v>1000</v>
          </cell>
          <cell r="AC209">
            <v>4000</v>
          </cell>
          <cell r="AD209">
            <v>1000</v>
          </cell>
          <cell r="AE209">
            <v>1000</v>
          </cell>
          <cell r="AF209">
            <v>1000</v>
          </cell>
          <cell r="AG209">
            <v>1000</v>
          </cell>
          <cell r="AH209">
            <v>4000</v>
          </cell>
        </row>
        <row r="210">
          <cell r="A210" t="str">
            <v>Total Office Expenses - Other</v>
          </cell>
          <cell r="T210">
            <v>0</v>
          </cell>
          <cell r="U210">
            <v>0</v>
          </cell>
          <cell r="V210">
            <v>0</v>
          </cell>
          <cell r="W210">
            <v>1000</v>
          </cell>
          <cell r="X210">
            <v>1000</v>
          </cell>
          <cell r="Y210">
            <v>1000</v>
          </cell>
          <cell r="Z210">
            <v>1000</v>
          </cell>
          <cell r="AA210">
            <v>1000</v>
          </cell>
          <cell r="AB210">
            <v>1000</v>
          </cell>
          <cell r="AC210">
            <v>4000</v>
          </cell>
          <cell r="AD210">
            <v>1000</v>
          </cell>
          <cell r="AE210">
            <v>1000</v>
          </cell>
          <cell r="AF210">
            <v>1000</v>
          </cell>
          <cell r="AG210">
            <v>1000</v>
          </cell>
          <cell r="AH210">
            <v>4000</v>
          </cell>
        </row>
        <row r="212">
          <cell r="A212" t="str">
            <v>Other Expenses</v>
          </cell>
        </row>
        <row r="213">
          <cell r="B213" t="str">
            <v>Morale -- food, parties, chackas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4">
          <cell r="A214" t="str">
            <v>Total Other Expenses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</row>
        <row r="216">
          <cell r="A216" t="str">
            <v>Depreciation &amp; Amortization</v>
          </cell>
        </row>
        <row r="217">
          <cell r="B217" t="str">
            <v>Other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18">
          <cell r="A218" t="str">
            <v>Total Office Expenses - Other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21">
          <cell r="A221" t="str">
            <v>CAPITAL EXPENSES</v>
          </cell>
        </row>
        <row r="223">
          <cell r="A223" t="str">
            <v>Capital Expenses - Furniture</v>
          </cell>
        </row>
        <row r="224">
          <cell r="B224" t="str">
            <v>Furniture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5">
          <cell r="A225" t="str">
            <v>Total Capital Expenses - Furniture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7">
          <cell r="A227" t="str">
            <v>Capital Expenses - Hardware</v>
          </cell>
          <cell r="Y227">
            <v>60000</v>
          </cell>
        </row>
        <row r="228">
          <cell r="B228" t="str">
            <v>Employee Upgrades</v>
          </cell>
          <cell r="T228">
            <v>0</v>
          </cell>
          <cell r="U228">
            <v>0</v>
          </cell>
          <cell r="V228">
            <v>0</v>
          </cell>
          <cell r="W228">
            <v>1333.3333333333333</v>
          </cell>
          <cell r="X228">
            <v>1333.3333333333333</v>
          </cell>
          <cell r="Y228">
            <v>1333.3333333333333</v>
          </cell>
          <cell r="Z228">
            <v>1333.3333333333333</v>
          </cell>
          <cell r="AA228">
            <v>1333.3333333333333</v>
          </cell>
          <cell r="AB228">
            <v>1333.3333333333333</v>
          </cell>
          <cell r="AC228">
            <v>5333.333333333333</v>
          </cell>
          <cell r="AD228">
            <v>1333.3333333333333</v>
          </cell>
          <cell r="AE228">
            <v>1333.3333333333333</v>
          </cell>
          <cell r="AF228">
            <v>1333.3333333333333</v>
          </cell>
          <cell r="AG228">
            <v>1333.3333333333333</v>
          </cell>
          <cell r="AH228">
            <v>5333.333333333333</v>
          </cell>
        </row>
        <row r="229">
          <cell r="A229" t="str">
            <v>Total Capital Expenses - Hardware</v>
          </cell>
          <cell r="T229">
            <v>0</v>
          </cell>
          <cell r="U229">
            <v>0</v>
          </cell>
          <cell r="V229">
            <v>0</v>
          </cell>
          <cell r="W229">
            <v>1333.3333333333333</v>
          </cell>
          <cell r="X229">
            <v>1333.3333333333333</v>
          </cell>
          <cell r="Y229">
            <v>61333.333333333336</v>
          </cell>
          <cell r="Z229">
            <v>1333.3333333333333</v>
          </cell>
          <cell r="AA229">
            <v>1333.3333333333333</v>
          </cell>
          <cell r="AB229">
            <v>1333.3333333333333</v>
          </cell>
          <cell r="AC229">
            <v>5333.333333333333</v>
          </cell>
          <cell r="AD229">
            <v>1333.3333333333333</v>
          </cell>
          <cell r="AE229">
            <v>1333.3333333333333</v>
          </cell>
          <cell r="AF229">
            <v>1333.3333333333333</v>
          </cell>
          <cell r="AG229">
            <v>1333.3333333333333</v>
          </cell>
          <cell r="AH229">
            <v>5333.333333333333</v>
          </cell>
        </row>
        <row r="231">
          <cell r="A231" t="str">
            <v>Capital Expenses - Other</v>
          </cell>
        </row>
        <row r="232">
          <cell r="B232" t="str">
            <v>Other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3">
          <cell r="A233" t="str">
            <v>Total Capital Expenses - Other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7">
          <cell r="A237" t="str">
            <v>MAJOR PROJECTS</v>
          </cell>
        </row>
        <row r="239">
          <cell r="B239" t="str">
            <v>Project 1</v>
          </cell>
          <cell r="T239" t="str">
            <v>Example Text Here</v>
          </cell>
        </row>
        <row r="240">
          <cell r="B240" t="str">
            <v>Project 2</v>
          </cell>
          <cell r="U240" t="str">
            <v>Something Important Starts Here</v>
          </cell>
        </row>
        <row r="241">
          <cell r="B241" t="str">
            <v>Project 3</v>
          </cell>
          <cell r="V241" t="str">
            <v>Something Else Here</v>
          </cell>
        </row>
        <row r="242">
          <cell r="B242" t="str">
            <v>Project 4</v>
          </cell>
          <cell r="V242" t="str">
            <v>Two things start this quarter</v>
          </cell>
        </row>
        <row r="243">
          <cell r="B243" t="str">
            <v>Project 5</v>
          </cell>
          <cell r="Y243" t="str">
            <v>Some project</v>
          </cell>
        </row>
        <row r="244">
          <cell r="B244" t="str">
            <v>Project 6</v>
          </cell>
        </row>
        <row r="245">
          <cell r="B245" t="str">
            <v>Project 7</v>
          </cell>
        </row>
        <row r="246">
          <cell r="B246" t="str">
            <v>Project 8</v>
          </cell>
        </row>
        <row r="247">
          <cell r="B247" t="str">
            <v>Project 9</v>
          </cell>
        </row>
        <row r="248">
          <cell r="B248" t="str">
            <v>Project 10</v>
          </cell>
        </row>
        <row r="249">
          <cell r="B249" t="str">
            <v>Project 11</v>
          </cell>
        </row>
        <row r="250">
          <cell r="B250" t="str">
            <v>Project 12</v>
          </cell>
        </row>
        <row r="251">
          <cell r="B251" t="str">
            <v>Project 13</v>
          </cell>
        </row>
        <row r="252">
          <cell r="B252" t="str">
            <v>Project 14</v>
          </cell>
        </row>
        <row r="253">
          <cell r="B253" t="str">
            <v>Project 15</v>
          </cell>
        </row>
        <row r="254">
          <cell r="B254" t="str">
            <v>Project 16</v>
          </cell>
        </row>
        <row r="255">
          <cell r="B255" t="str">
            <v>Project 17</v>
          </cell>
        </row>
        <row r="256">
          <cell r="B256" t="str">
            <v>Project 18</v>
          </cell>
        </row>
        <row r="257">
          <cell r="B257" t="str">
            <v>Project 19</v>
          </cell>
        </row>
        <row r="258">
          <cell r="B258" t="str">
            <v>Project 20</v>
          </cell>
        </row>
        <row r="261">
          <cell r="A261" t="str">
            <v>STAFFING</v>
          </cell>
        </row>
        <row r="263">
          <cell r="C263" t="str">
            <v>Name</v>
          </cell>
          <cell r="D263" t="str">
            <v>Position</v>
          </cell>
          <cell r="U263" t="str">
            <v>Salary</v>
          </cell>
          <cell r="V263" t="str">
            <v>Bonus</v>
          </cell>
        </row>
        <row r="265">
          <cell r="B265">
            <v>1</v>
          </cell>
          <cell r="C265" t="str">
            <v>Haines, Stephen</v>
          </cell>
          <cell r="D265" t="str">
            <v>Director</v>
          </cell>
          <cell r="U265">
            <v>96250</v>
          </cell>
          <cell r="V265">
            <v>9600</v>
          </cell>
        </row>
        <row r="266">
          <cell r="B266">
            <v>2</v>
          </cell>
          <cell r="C266" t="str">
            <v>Lowe, Steve</v>
          </cell>
          <cell r="D266" t="str">
            <v>Manager</v>
          </cell>
          <cell r="U266">
            <v>85000</v>
          </cell>
          <cell r="V266">
            <v>2000</v>
          </cell>
        </row>
        <row r="267">
          <cell r="B267">
            <v>3</v>
          </cell>
          <cell r="C267" t="str">
            <v>Cisse, Soyini</v>
          </cell>
          <cell r="D267" t="str">
            <v>Sr. Associate</v>
          </cell>
          <cell r="U267">
            <v>70000</v>
          </cell>
          <cell r="V267">
            <v>2000</v>
          </cell>
        </row>
        <row r="268">
          <cell r="B268">
            <v>4</v>
          </cell>
          <cell r="C268" t="str">
            <v>Dahill, Mary Sue</v>
          </cell>
          <cell r="D268" t="str">
            <v>Sr. Associate</v>
          </cell>
          <cell r="U268">
            <v>75000</v>
          </cell>
          <cell r="V268">
            <v>6800</v>
          </cell>
        </row>
        <row r="269">
          <cell r="B269">
            <v>5</v>
          </cell>
          <cell r="C269" t="str">
            <v>Lewis, Clemic</v>
          </cell>
          <cell r="D269" t="str">
            <v>Associate</v>
          </cell>
          <cell r="U269">
            <v>60000</v>
          </cell>
          <cell r="V269">
            <v>2000</v>
          </cell>
        </row>
        <row r="270">
          <cell r="B270">
            <v>6</v>
          </cell>
          <cell r="C270" t="str">
            <v>Love, William</v>
          </cell>
          <cell r="D270" t="str">
            <v>Associate</v>
          </cell>
          <cell r="U270">
            <v>58000</v>
          </cell>
          <cell r="V270">
            <v>2000</v>
          </cell>
        </row>
        <row r="271">
          <cell r="B271">
            <v>7</v>
          </cell>
          <cell r="C271" t="str">
            <v>Burkard, Martin</v>
          </cell>
          <cell r="D271" t="str">
            <v>Associate</v>
          </cell>
          <cell r="U271">
            <v>56000</v>
          </cell>
          <cell r="V271">
            <v>2000</v>
          </cell>
        </row>
        <row r="272">
          <cell r="B272">
            <v>8</v>
          </cell>
          <cell r="C272" t="str">
            <v>Rose, Franklin</v>
          </cell>
          <cell r="D272" t="str">
            <v>Associate</v>
          </cell>
          <cell r="U272">
            <v>52000</v>
          </cell>
          <cell r="V272">
            <v>2000</v>
          </cell>
        </row>
        <row r="273">
          <cell r="B273">
            <v>9</v>
          </cell>
          <cell r="C273" t="str">
            <v>Gilmore, Craig</v>
          </cell>
          <cell r="D273" t="str">
            <v>Associate</v>
          </cell>
          <cell r="U273">
            <v>51000</v>
          </cell>
          <cell r="V273">
            <v>2000</v>
          </cell>
        </row>
        <row r="274">
          <cell r="B274">
            <v>10</v>
          </cell>
          <cell r="C274" t="str">
            <v>Graves, Raeshawn</v>
          </cell>
          <cell r="D274" t="str">
            <v>Associate</v>
          </cell>
          <cell r="U274">
            <v>50000</v>
          </cell>
          <cell r="V274">
            <v>2000</v>
          </cell>
        </row>
        <row r="275">
          <cell r="B275">
            <v>11</v>
          </cell>
          <cell r="C275" t="str">
            <v>Stevenson, Adam</v>
          </cell>
          <cell r="D275" t="str">
            <v>Associate</v>
          </cell>
          <cell r="U275">
            <v>50000</v>
          </cell>
          <cell r="V275">
            <v>2000</v>
          </cell>
        </row>
        <row r="277">
          <cell r="U277">
            <v>703250</v>
          </cell>
          <cell r="V277">
            <v>34400</v>
          </cell>
        </row>
        <row r="281">
          <cell r="D281" t="str">
            <v>Check</v>
          </cell>
        </row>
        <row r="282">
          <cell r="T282" t="str">
            <v>Salary</v>
          </cell>
          <cell r="U282">
            <v>8687.5</v>
          </cell>
        </row>
        <row r="283">
          <cell r="T283" t="str">
            <v>Bonus</v>
          </cell>
          <cell r="U283">
            <v>0</v>
          </cell>
        </row>
        <row r="286">
          <cell r="A286" t="str">
            <v>New Heads</v>
          </cell>
        </row>
        <row r="288">
          <cell r="C288" t="str">
            <v>Q2/02</v>
          </cell>
          <cell r="D288" t="str">
            <v>One promotion from Associate to Sr Associate</v>
          </cell>
          <cell r="Y288" t="str">
            <v>PM</v>
          </cell>
        </row>
        <row r="289">
          <cell r="D289" t="str">
            <v>One promotion from Manager to Director</v>
          </cell>
          <cell r="Y289" t="str">
            <v>PM</v>
          </cell>
        </row>
      </sheetData>
      <sheetData sheetId="31" refreshError="1">
        <row r="1">
          <cell r="A1" t="str">
            <v>Blackboard Inc. - C&amp;P - Product Management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Dir</v>
          </cell>
          <cell r="D7">
            <v>100000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Sr. Mgr.</v>
          </cell>
          <cell r="D8">
            <v>88000</v>
          </cell>
          <cell r="T8">
            <v>3</v>
          </cell>
          <cell r="U8">
            <v>3</v>
          </cell>
          <cell r="V8">
            <v>2</v>
          </cell>
          <cell r="W8">
            <v>2</v>
          </cell>
          <cell r="X8">
            <v>2</v>
          </cell>
          <cell r="Y8">
            <v>2</v>
          </cell>
          <cell r="Z8">
            <v>2</v>
          </cell>
          <cell r="AA8">
            <v>2</v>
          </cell>
          <cell r="AB8">
            <v>2</v>
          </cell>
          <cell r="AC8">
            <v>2</v>
          </cell>
          <cell r="AD8">
            <v>2</v>
          </cell>
          <cell r="AE8">
            <v>2</v>
          </cell>
          <cell r="AF8">
            <v>2</v>
          </cell>
          <cell r="AG8">
            <v>2</v>
          </cell>
          <cell r="AH8">
            <v>2</v>
          </cell>
        </row>
        <row r="9">
          <cell r="C9" t="str">
            <v>Level 4 - Manager</v>
          </cell>
          <cell r="D9">
            <v>70000</v>
          </cell>
          <cell r="T9">
            <v>3</v>
          </cell>
          <cell r="U9">
            <v>3</v>
          </cell>
          <cell r="V9">
            <v>2</v>
          </cell>
          <cell r="W9">
            <v>2</v>
          </cell>
          <cell r="X9">
            <v>2</v>
          </cell>
          <cell r="Y9">
            <v>2</v>
          </cell>
          <cell r="Z9">
            <v>2</v>
          </cell>
          <cell r="AA9">
            <v>2</v>
          </cell>
          <cell r="AB9">
            <v>2</v>
          </cell>
          <cell r="AC9">
            <v>2</v>
          </cell>
          <cell r="AD9">
            <v>2</v>
          </cell>
          <cell r="AE9">
            <v>2</v>
          </cell>
          <cell r="AF9">
            <v>2</v>
          </cell>
          <cell r="AG9">
            <v>2</v>
          </cell>
          <cell r="AH9">
            <v>2</v>
          </cell>
        </row>
        <row r="10">
          <cell r="C10" t="str">
            <v>Level 5 - Sr. Associate</v>
          </cell>
          <cell r="D10">
            <v>52000</v>
          </cell>
          <cell r="T10">
            <v>2</v>
          </cell>
          <cell r="U10">
            <v>2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1</v>
          </cell>
          <cell r="AA10">
            <v>1</v>
          </cell>
          <cell r="AB10">
            <v>1</v>
          </cell>
          <cell r="AC10">
            <v>1</v>
          </cell>
          <cell r="AD10">
            <v>1</v>
          </cell>
          <cell r="AE10">
            <v>1</v>
          </cell>
          <cell r="AF10">
            <v>1</v>
          </cell>
          <cell r="AG10">
            <v>1</v>
          </cell>
          <cell r="AH10">
            <v>1</v>
          </cell>
        </row>
        <row r="11">
          <cell r="C11" t="str">
            <v>Level 6 - Associate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9</v>
          </cell>
          <cell r="U13">
            <v>9</v>
          </cell>
          <cell r="V13">
            <v>6</v>
          </cell>
          <cell r="W13">
            <v>6</v>
          </cell>
          <cell r="X13">
            <v>6</v>
          </cell>
          <cell r="Y13">
            <v>6</v>
          </cell>
          <cell r="Z13">
            <v>6</v>
          </cell>
          <cell r="AA13">
            <v>6</v>
          </cell>
          <cell r="AB13">
            <v>6</v>
          </cell>
          <cell r="AC13">
            <v>6</v>
          </cell>
          <cell r="AD13">
            <v>6</v>
          </cell>
          <cell r="AE13">
            <v>6</v>
          </cell>
          <cell r="AF13">
            <v>6</v>
          </cell>
          <cell r="AG13">
            <v>6</v>
          </cell>
          <cell r="AH13">
            <v>6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127000</v>
          </cell>
          <cell r="X17">
            <v>127000</v>
          </cell>
          <cell r="Y17">
            <v>133350</v>
          </cell>
          <cell r="Z17">
            <v>133350</v>
          </cell>
          <cell r="AA17">
            <v>133350</v>
          </cell>
          <cell r="AB17">
            <v>133350</v>
          </cell>
          <cell r="AC17">
            <v>533400</v>
          </cell>
          <cell r="AD17">
            <v>140017.5</v>
          </cell>
          <cell r="AE17">
            <v>140017.5</v>
          </cell>
          <cell r="AF17">
            <v>140017.5</v>
          </cell>
          <cell r="AG17">
            <v>140017.5</v>
          </cell>
          <cell r="AH17">
            <v>560070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0.13496062992125984</v>
          </cell>
          <cell r="T19">
            <v>0</v>
          </cell>
          <cell r="W19">
            <v>17140</v>
          </cell>
          <cell r="X19">
            <v>17140</v>
          </cell>
          <cell r="Y19">
            <v>17997</v>
          </cell>
          <cell r="Z19">
            <v>17997</v>
          </cell>
          <cell r="AA19">
            <v>17997</v>
          </cell>
          <cell r="AB19">
            <v>17997</v>
          </cell>
          <cell r="AC19">
            <v>71988</v>
          </cell>
          <cell r="AD19">
            <v>18896.849999999999</v>
          </cell>
          <cell r="AE19">
            <v>18896.849999999999</v>
          </cell>
          <cell r="AF19">
            <v>18896.849999999999</v>
          </cell>
          <cell r="AG19">
            <v>18896.849999999999</v>
          </cell>
          <cell r="AH19">
            <v>75587.399999999994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15240</v>
          </cell>
          <cell r="X20">
            <v>15240</v>
          </cell>
          <cell r="Y20">
            <v>16002</v>
          </cell>
          <cell r="Z20">
            <v>16002</v>
          </cell>
          <cell r="AA20">
            <v>16002</v>
          </cell>
          <cell r="AB20">
            <v>16002</v>
          </cell>
          <cell r="AC20">
            <v>64008</v>
          </cell>
          <cell r="AD20">
            <v>16802.099999999999</v>
          </cell>
          <cell r="AE20">
            <v>16802.099999999999</v>
          </cell>
          <cell r="AF20">
            <v>16802.099999999999</v>
          </cell>
          <cell r="AG20">
            <v>16802.099999999999</v>
          </cell>
          <cell r="AH20">
            <v>67208.399999999994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159380</v>
          </cell>
          <cell r="X21">
            <v>159380</v>
          </cell>
          <cell r="Y21">
            <v>167349</v>
          </cell>
          <cell r="Z21">
            <v>167349</v>
          </cell>
          <cell r="AA21">
            <v>167349</v>
          </cell>
          <cell r="AB21">
            <v>167349</v>
          </cell>
          <cell r="AC21">
            <v>669396</v>
          </cell>
          <cell r="AD21">
            <v>175716.45</v>
          </cell>
          <cell r="AE21">
            <v>175716.45</v>
          </cell>
          <cell r="AF21">
            <v>175716.45</v>
          </cell>
          <cell r="AG21">
            <v>175716.45</v>
          </cell>
          <cell r="AH21">
            <v>702865.8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5400</v>
          </cell>
          <cell r="X23">
            <v>5400</v>
          </cell>
          <cell r="Y23">
            <v>5400</v>
          </cell>
          <cell r="Z23">
            <v>5400</v>
          </cell>
          <cell r="AA23">
            <v>5400</v>
          </cell>
          <cell r="AB23">
            <v>5400</v>
          </cell>
          <cell r="AC23">
            <v>21600</v>
          </cell>
          <cell r="AD23">
            <v>5400</v>
          </cell>
          <cell r="AE23">
            <v>5400</v>
          </cell>
          <cell r="AF23">
            <v>5400</v>
          </cell>
          <cell r="AG23">
            <v>5400</v>
          </cell>
          <cell r="AH23">
            <v>21600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3000</v>
          </cell>
          <cell r="X24">
            <v>3000</v>
          </cell>
          <cell r="Y24">
            <v>3000</v>
          </cell>
          <cell r="Z24">
            <v>3000</v>
          </cell>
          <cell r="AA24">
            <v>3000</v>
          </cell>
          <cell r="AB24">
            <v>3000</v>
          </cell>
          <cell r="AC24">
            <v>12000</v>
          </cell>
          <cell r="AD24">
            <v>3000</v>
          </cell>
          <cell r="AE24">
            <v>3000</v>
          </cell>
          <cell r="AF24">
            <v>3000</v>
          </cell>
          <cell r="AG24">
            <v>3000</v>
          </cell>
          <cell r="AH24">
            <v>12000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600</v>
          </cell>
          <cell r="X26">
            <v>600</v>
          </cell>
          <cell r="Y26">
            <v>600</v>
          </cell>
          <cell r="Z26">
            <v>600</v>
          </cell>
          <cell r="AA26">
            <v>600</v>
          </cell>
          <cell r="AB26">
            <v>600</v>
          </cell>
          <cell r="AC26">
            <v>2400</v>
          </cell>
          <cell r="AD26">
            <v>600</v>
          </cell>
          <cell r="AE26">
            <v>600</v>
          </cell>
          <cell r="AF26">
            <v>600</v>
          </cell>
          <cell r="AG26">
            <v>600</v>
          </cell>
          <cell r="AH26">
            <v>2400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300</v>
          </cell>
          <cell r="X27">
            <v>300</v>
          </cell>
          <cell r="Y27">
            <v>300</v>
          </cell>
          <cell r="Z27">
            <v>300</v>
          </cell>
          <cell r="AA27">
            <v>300</v>
          </cell>
          <cell r="AB27">
            <v>300</v>
          </cell>
          <cell r="AC27">
            <v>1200</v>
          </cell>
          <cell r="AD27">
            <v>300</v>
          </cell>
          <cell r="AE27">
            <v>300</v>
          </cell>
          <cell r="AF27">
            <v>300</v>
          </cell>
          <cell r="AG27">
            <v>300</v>
          </cell>
          <cell r="AH27">
            <v>1200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9300</v>
          </cell>
          <cell r="X28">
            <v>9300</v>
          </cell>
          <cell r="Y28">
            <v>9300</v>
          </cell>
          <cell r="Z28">
            <v>9300</v>
          </cell>
          <cell r="AA28">
            <v>9300</v>
          </cell>
          <cell r="AB28">
            <v>9300</v>
          </cell>
          <cell r="AC28">
            <v>37200</v>
          </cell>
          <cell r="AD28">
            <v>9300</v>
          </cell>
          <cell r="AE28">
            <v>9300</v>
          </cell>
          <cell r="AF28">
            <v>9300</v>
          </cell>
          <cell r="AG28">
            <v>9300</v>
          </cell>
          <cell r="AH28">
            <v>37200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5500</v>
          </cell>
          <cell r="X30">
            <v>5500</v>
          </cell>
          <cell r="Y30">
            <v>4500</v>
          </cell>
          <cell r="Z30">
            <v>5500</v>
          </cell>
          <cell r="AA30">
            <v>4500</v>
          </cell>
          <cell r="AB30">
            <v>1500</v>
          </cell>
          <cell r="AC30">
            <v>16000</v>
          </cell>
          <cell r="AD30">
            <v>1500</v>
          </cell>
          <cell r="AE30">
            <v>1500</v>
          </cell>
          <cell r="AF30">
            <v>1500</v>
          </cell>
          <cell r="AG30">
            <v>1500</v>
          </cell>
          <cell r="AH30">
            <v>6000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40000</v>
          </cell>
          <cell r="X31">
            <v>40000</v>
          </cell>
          <cell r="Y31">
            <v>0</v>
          </cell>
          <cell r="Z31">
            <v>15000</v>
          </cell>
          <cell r="AA31">
            <v>0</v>
          </cell>
          <cell r="AB31">
            <v>0</v>
          </cell>
          <cell r="AC31">
            <v>15000</v>
          </cell>
          <cell r="AD31">
            <v>0</v>
          </cell>
          <cell r="AE31">
            <v>15000</v>
          </cell>
          <cell r="AF31">
            <v>0</v>
          </cell>
          <cell r="AG31">
            <v>0</v>
          </cell>
          <cell r="AH31">
            <v>15000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250</v>
          </cell>
          <cell r="X44">
            <v>250</v>
          </cell>
          <cell r="Y44">
            <v>250</v>
          </cell>
          <cell r="Z44">
            <v>250</v>
          </cell>
          <cell r="AA44">
            <v>250</v>
          </cell>
          <cell r="AB44">
            <v>250</v>
          </cell>
          <cell r="AC44">
            <v>1000</v>
          </cell>
          <cell r="AD44">
            <v>250</v>
          </cell>
          <cell r="AE44">
            <v>250</v>
          </cell>
          <cell r="AF44">
            <v>250</v>
          </cell>
          <cell r="AG44">
            <v>250</v>
          </cell>
          <cell r="AH44">
            <v>1000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300</v>
          </cell>
          <cell r="X46">
            <v>300</v>
          </cell>
          <cell r="Y46">
            <v>300</v>
          </cell>
          <cell r="Z46">
            <v>300</v>
          </cell>
          <cell r="AA46">
            <v>300</v>
          </cell>
          <cell r="AB46">
            <v>300</v>
          </cell>
          <cell r="AC46">
            <v>1200</v>
          </cell>
          <cell r="AD46">
            <v>300</v>
          </cell>
          <cell r="AE46">
            <v>300</v>
          </cell>
          <cell r="AF46">
            <v>300</v>
          </cell>
          <cell r="AG46">
            <v>300</v>
          </cell>
          <cell r="AH46">
            <v>1200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300</v>
          </cell>
          <cell r="X50">
            <v>300</v>
          </cell>
          <cell r="Y50">
            <v>300</v>
          </cell>
          <cell r="Z50">
            <v>300</v>
          </cell>
          <cell r="AA50">
            <v>300</v>
          </cell>
          <cell r="AB50">
            <v>300</v>
          </cell>
          <cell r="AC50">
            <v>1200</v>
          </cell>
          <cell r="AD50">
            <v>300</v>
          </cell>
          <cell r="AE50">
            <v>300</v>
          </cell>
          <cell r="AF50">
            <v>300</v>
          </cell>
          <cell r="AG50">
            <v>300</v>
          </cell>
          <cell r="AH50">
            <v>1200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1375</v>
          </cell>
          <cell r="X55">
            <v>1375</v>
          </cell>
          <cell r="Y55">
            <v>1375</v>
          </cell>
          <cell r="Z55">
            <v>1375</v>
          </cell>
          <cell r="AA55">
            <v>1375</v>
          </cell>
          <cell r="AB55">
            <v>1375</v>
          </cell>
          <cell r="AC55">
            <v>5500</v>
          </cell>
          <cell r="AD55">
            <v>1375</v>
          </cell>
          <cell r="AE55">
            <v>1375</v>
          </cell>
          <cell r="AF55">
            <v>1375</v>
          </cell>
          <cell r="AG55">
            <v>1375</v>
          </cell>
          <cell r="AH55">
            <v>5500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1375</v>
          </cell>
          <cell r="X56">
            <v>1375</v>
          </cell>
          <cell r="Y56">
            <v>1375</v>
          </cell>
          <cell r="Z56">
            <v>1375</v>
          </cell>
          <cell r="AA56">
            <v>1375</v>
          </cell>
          <cell r="AB56">
            <v>1375</v>
          </cell>
          <cell r="AC56">
            <v>5500</v>
          </cell>
          <cell r="AD56">
            <v>1375</v>
          </cell>
          <cell r="AE56">
            <v>1375</v>
          </cell>
          <cell r="AF56">
            <v>1375</v>
          </cell>
          <cell r="AG56">
            <v>1375</v>
          </cell>
          <cell r="AH56">
            <v>5500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216105</v>
          </cell>
          <cell r="X59">
            <v>216105</v>
          </cell>
          <cell r="Y59">
            <v>183074</v>
          </cell>
          <cell r="Z59">
            <v>199074</v>
          </cell>
          <cell r="AA59">
            <v>183074</v>
          </cell>
          <cell r="AB59">
            <v>180074</v>
          </cell>
          <cell r="AC59">
            <v>745296</v>
          </cell>
          <cell r="AD59">
            <v>188441.45</v>
          </cell>
          <cell r="AE59">
            <v>203441.45</v>
          </cell>
          <cell r="AF59">
            <v>188441.45</v>
          </cell>
          <cell r="AG59">
            <v>188441.45</v>
          </cell>
          <cell r="AH59">
            <v>768765.8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666.66666666666663</v>
          </cell>
          <cell r="X63">
            <v>666.66666666666663</v>
          </cell>
          <cell r="Y63">
            <v>666.66666666666663</v>
          </cell>
          <cell r="Z63">
            <v>666.66666666666663</v>
          </cell>
          <cell r="AA63">
            <v>666.66666666666663</v>
          </cell>
          <cell r="AB63">
            <v>666.66666666666663</v>
          </cell>
          <cell r="AC63">
            <v>2666.6666666666665</v>
          </cell>
          <cell r="AD63">
            <v>666.66666666666663</v>
          </cell>
          <cell r="AE63">
            <v>666.66666666666663</v>
          </cell>
          <cell r="AF63">
            <v>666.66666666666663</v>
          </cell>
          <cell r="AG63">
            <v>666.66666666666663</v>
          </cell>
          <cell r="AH63">
            <v>2666.6666666666665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666.66666666666663</v>
          </cell>
          <cell r="X65">
            <v>666.66666666666663</v>
          </cell>
          <cell r="Y65">
            <v>666.66666666666663</v>
          </cell>
          <cell r="Z65">
            <v>666.66666666666663</v>
          </cell>
          <cell r="AA65">
            <v>666.66666666666663</v>
          </cell>
          <cell r="AB65">
            <v>666.66666666666663</v>
          </cell>
          <cell r="AC65">
            <v>2666.6666666666665</v>
          </cell>
          <cell r="AD65">
            <v>666.66666666666663</v>
          </cell>
          <cell r="AE65">
            <v>666.66666666666663</v>
          </cell>
          <cell r="AF65">
            <v>666.66666666666663</v>
          </cell>
          <cell r="AG65">
            <v>666.66666666666663</v>
          </cell>
          <cell r="AH65">
            <v>2666.6666666666665</v>
          </cell>
        </row>
        <row r="67">
          <cell r="A67" t="str">
            <v>Total Employees</v>
          </cell>
          <cell r="T67">
            <v>9</v>
          </cell>
          <cell r="U67">
            <v>9</v>
          </cell>
          <cell r="V67">
            <v>6</v>
          </cell>
          <cell r="W67">
            <v>6</v>
          </cell>
          <cell r="X67">
            <v>6</v>
          </cell>
          <cell r="Y67">
            <v>6</v>
          </cell>
          <cell r="Z67">
            <v>6</v>
          </cell>
          <cell r="AA67">
            <v>6</v>
          </cell>
          <cell r="AB67">
            <v>6</v>
          </cell>
          <cell r="AC67">
            <v>6</v>
          </cell>
          <cell r="AD67">
            <v>6</v>
          </cell>
          <cell r="AE67">
            <v>6</v>
          </cell>
          <cell r="AF67">
            <v>6</v>
          </cell>
          <cell r="AG67">
            <v>6</v>
          </cell>
          <cell r="AH67">
            <v>6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159380</v>
          </cell>
          <cell r="X68">
            <v>159380</v>
          </cell>
          <cell r="Y68">
            <v>167349</v>
          </cell>
          <cell r="Z68">
            <v>167349</v>
          </cell>
          <cell r="AA68">
            <v>167349</v>
          </cell>
          <cell r="AB68">
            <v>167349</v>
          </cell>
          <cell r="AC68">
            <v>669396</v>
          </cell>
          <cell r="AD68">
            <v>175716.45</v>
          </cell>
          <cell r="AE68">
            <v>175716.45</v>
          </cell>
          <cell r="AF68">
            <v>175716.45</v>
          </cell>
          <cell r="AG68">
            <v>175716.45</v>
          </cell>
          <cell r="AH68">
            <v>702865.8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56725</v>
          </cell>
          <cell r="X69">
            <v>56725</v>
          </cell>
          <cell r="Y69">
            <v>15725</v>
          </cell>
          <cell r="Z69">
            <v>31725</v>
          </cell>
          <cell r="AA69">
            <v>15725</v>
          </cell>
          <cell r="AB69">
            <v>12725</v>
          </cell>
          <cell r="AC69">
            <v>75900</v>
          </cell>
          <cell r="AD69">
            <v>12725</v>
          </cell>
          <cell r="AE69">
            <v>27725</v>
          </cell>
          <cell r="AF69">
            <v>12725</v>
          </cell>
          <cell r="AG69">
            <v>12725</v>
          </cell>
          <cell r="AH69">
            <v>65900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666.66666666666663</v>
          </cell>
          <cell r="X70">
            <v>666.66666666666663</v>
          </cell>
          <cell r="Y70">
            <v>666.66666666666663</v>
          </cell>
          <cell r="Z70">
            <v>666.66666666666663</v>
          </cell>
          <cell r="AA70">
            <v>666.66666666666663</v>
          </cell>
          <cell r="AB70">
            <v>666.66666666666663</v>
          </cell>
          <cell r="AC70">
            <v>2666.6666666666665</v>
          </cell>
          <cell r="AD70">
            <v>666.66666666666663</v>
          </cell>
          <cell r="AE70">
            <v>666.66666666666663</v>
          </cell>
          <cell r="AF70">
            <v>666.66666666666663</v>
          </cell>
          <cell r="AG70">
            <v>666.66666666666663</v>
          </cell>
          <cell r="AH70">
            <v>2666.6666666666665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216771.66666666666</v>
          </cell>
          <cell r="X71">
            <v>216771.66666666666</v>
          </cell>
          <cell r="Y71">
            <v>183740.66666666666</v>
          </cell>
          <cell r="Z71">
            <v>199740.66666666666</v>
          </cell>
          <cell r="AA71">
            <v>183740.66666666666</v>
          </cell>
          <cell r="AB71">
            <v>180740.66666666666</v>
          </cell>
          <cell r="AC71">
            <v>747962.66666666663</v>
          </cell>
          <cell r="AD71">
            <v>189108.11666666667</v>
          </cell>
          <cell r="AE71">
            <v>204108.11666666667</v>
          </cell>
          <cell r="AF71">
            <v>189108.11666666667</v>
          </cell>
          <cell r="AG71">
            <v>189108.11666666667</v>
          </cell>
          <cell r="AH71">
            <v>771432.46666666667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-1</v>
          </cell>
          <cell r="W81">
            <v>0</v>
          </cell>
          <cell r="X81">
            <v>-1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-1</v>
          </cell>
          <cell r="W82">
            <v>0</v>
          </cell>
          <cell r="X82">
            <v>-1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-1</v>
          </cell>
          <cell r="W83">
            <v>0</v>
          </cell>
          <cell r="X83">
            <v>-1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-3</v>
          </cell>
          <cell r="W86">
            <v>0</v>
          </cell>
          <cell r="X86">
            <v>-3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-1</v>
          </cell>
          <cell r="W92">
            <v>0</v>
          </cell>
          <cell r="X92">
            <v>-1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-1</v>
          </cell>
          <cell r="W93">
            <v>0</v>
          </cell>
          <cell r="X93">
            <v>-1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-1</v>
          </cell>
          <cell r="W94">
            <v>0</v>
          </cell>
          <cell r="X94">
            <v>-1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-3</v>
          </cell>
          <cell r="W97">
            <v>0</v>
          </cell>
          <cell r="X97">
            <v>-3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1</v>
          </cell>
          <cell r="AB102">
            <v>0</v>
          </cell>
          <cell r="AC102">
            <v>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-1</v>
          </cell>
          <cell r="AB103">
            <v>0</v>
          </cell>
          <cell r="AC103">
            <v>-1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1</v>
          </cell>
          <cell r="AA104">
            <v>0</v>
          </cell>
          <cell r="AB104">
            <v>0</v>
          </cell>
          <cell r="AC104">
            <v>1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1</v>
          </cell>
          <cell r="Z105">
            <v>-1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1</v>
          </cell>
          <cell r="Z108">
            <v>0</v>
          </cell>
          <cell r="AA108">
            <v>0</v>
          </cell>
          <cell r="AB108">
            <v>0</v>
          </cell>
          <cell r="AC108">
            <v>1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D125">
            <v>0.5</v>
          </cell>
          <cell r="T125">
            <v>0</v>
          </cell>
          <cell r="U125">
            <v>0</v>
          </cell>
          <cell r="V125">
            <v>0</v>
          </cell>
          <cell r="W125">
            <v>6</v>
          </cell>
          <cell r="X125">
            <v>6</v>
          </cell>
          <cell r="Y125">
            <v>6</v>
          </cell>
          <cell r="Z125">
            <v>6</v>
          </cell>
          <cell r="AA125">
            <v>6</v>
          </cell>
          <cell r="AB125">
            <v>6</v>
          </cell>
          <cell r="AC125">
            <v>6</v>
          </cell>
          <cell r="AD125">
            <v>6</v>
          </cell>
          <cell r="AE125">
            <v>6</v>
          </cell>
          <cell r="AF125">
            <v>6</v>
          </cell>
          <cell r="AG125">
            <v>6</v>
          </cell>
          <cell r="AH125">
            <v>6</v>
          </cell>
        </row>
        <row r="126">
          <cell r="B126" t="str">
            <v>Total Number of Trips</v>
          </cell>
          <cell r="W126">
            <v>6</v>
          </cell>
          <cell r="X126">
            <v>6</v>
          </cell>
          <cell r="Y126">
            <v>6</v>
          </cell>
          <cell r="Z126">
            <v>6</v>
          </cell>
          <cell r="AA126">
            <v>6</v>
          </cell>
          <cell r="AB126">
            <v>6</v>
          </cell>
          <cell r="AC126">
            <v>6</v>
          </cell>
          <cell r="AD126">
            <v>6</v>
          </cell>
          <cell r="AE126">
            <v>6</v>
          </cell>
          <cell r="AF126">
            <v>6</v>
          </cell>
          <cell r="AG126">
            <v>6</v>
          </cell>
          <cell r="AH126">
            <v>6</v>
          </cell>
        </row>
        <row r="127">
          <cell r="B127" t="str">
            <v>Cost of Travel per Person per Trip</v>
          </cell>
          <cell r="W127">
            <v>900</v>
          </cell>
          <cell r="X127">
            <v>225</v>
          </cell>
          <cell r="Y127">
            <v>900</v>
          </cell>
          <cell r="Z127">
            <v>900</v>
          </cell>
          <cell r="AA127">
            <v>900</v>
          </cell>
          <cell r="AB127">
            <v>900</v>
          </cell>
          <cell r="AC127">
            <v>900</v>
          </cell>
          <cell r="AD127">
            <v>900</v>
          </cell>
          <cell r="AE127">
            <v>900</v>
          </cell>
          <cell r="AF127">
            <v>900</v>
          </cell>
          <cell r="AG127">
            <v>900</v>
          </cell>
          <cell r="AH127">
            <v>900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</row>
        <row r="130">
          <cell r="B130" t="str">
            <v>Cost of Meals per Person per Trip</v>
          </cell>
          <cell r="W130">
            <v>100</v>
          </cell>
          <cell r="X130">
            <v>25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1550</v>
          </cell>
          <cell r="X132">
            <v>387.5</v>
          </cell>
          <cell r="Y132">
            <v>1550</v>
          </cell>
          <cell r="Z132">
            <v>1550</v>
          </cell>
          <cell r="AA132">
            <v>1550</v>
          </cell>
          <cell r="AB132">
            <v>1550</v>
          </cell>
          <cell r="AC132">
            <v>1550</v>
          </cell>
          <cell r="AD132">
            <v>1550</v>
          </cell>
          <cell r="AE132">
            <v>1550</v>
          </cell>
          <cell r="AF132">
            <v>1550</v>
          </cell>
          <cell r="AG132">
            <v>1550</v>
          </cell>
          <cell r="AH132">
            <v>1550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5400</v>
          </cell>
          <cell r="X133">
            <v>5400</v>
          </cell>
          <cell r="Y133">
            <v>5400</v>
          </cell>
          <cell r="Z133">
            <v>5400</v>
          </cell>
          <cell r="AA133">
            <v>5400</v>
          </cell>
          <cell r="AB133">
            <v>5400</v>
          </cell>
          <cell r="AC133">
            <v>21600</v>
          </cell>
          <cell r="AD133">
            <v>5400</v>
          </cell>
          <cell r="AE133">
            <v>5400</v>
          </cell>
          <cell r="AF133">
            <v>5400</v>
          </cell>
          <cell r="AG133">
            <v>5400</v>
          </cell>
          <cell r="AH133">
            <v>21600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3000</v>
          </cell>
          <cell r="X134">
            <v>3000</v>
          </cell>
          <cell r="Y134">
            <v>3000</v>
          </cell>
          <cell r="Z134">
            <v>3000</v>
          </cell>
          <cell r="AA134">
            <v>3000</v>
          </cell>
          <cell r="AB134">
            <v>3000</v>
          </cell>
          <cell r="AC134">
            <v>12000</v>
          </cell>
          <cell r="AD134">
            <v>3000</v>
          </cell>
          <cell r="AE134">
            <v>3000</v>
          </cell>
          <cell r="AF134">
            <v>3000</v>
          </cell>
          <cell r="AG134">
            <v>3000</v>
          </cell>
          <cell r="AH134">
            <v>12000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600</v>
          </cell>
          <cell r="X136">
            <v>600</v>
          </cell>
          <cell r="Y136">
            <v>600</v>
          </cell>
          <cell r="Z136">
            <v>600</v>
          </cell>
          <cell r="AA136">
            <v>600</v>
          </cell>
          <cell r="AB136">
            <v>600</v>
          </cell>
          <cell r="AC136">
            <v>2400</v>
          </cell>
          <cell r="AD136">
            <v>600</v>
          </cell>
          <cell r="AE136">
            <v>600</v>
          </cell>
          <cell r="AF136">
            <v>600</v>
          </cell>
          <cell r="AG136">
            <v>600</v>
          </cell>
          <cell r="AH136">
            <v>2400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300</v>
          </cell>
          <cell r="X137">
            <v>300</v>
          </cell>
          <cell r="Y137">
            <v>300</v>
          </cell>
          <cell r="Z137">
            <v>300</v>
          </cell>
          <cell r="AA137">
            <v>300</v>
          </cell>
          <cell r="AB137">
            <v>300</v>
          </cell>
          <cell r="AC137">
            <v>1200</v>
          </cell>
          <cell r="AD137">
            <v>300</v>
          </cell>
          <cell r="AE137">
            <v>300</v>
          </cell>
          <cell r="AF137">
            <v>300</v>
          </cell>
          <cell r="AG137">
            <v>300</v>
          </cell>
          <cell r="AH137">
            <v>1200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9300</v>
          </cell>
          <cell r="X138">
            <v>9300</v>
          </cell>
          <cell r="Y138">
            <v>9300</v>
          </cell>
          <cell r="Z138">
            <v>9300</v>
          </cell>
          <cell r="AA138">
            <v>9300</v>
          </cell>
          <cell r="AB138">
            <v>9300</v>
          </cell>
          <cell r="AC138">
            <v>37200</v>
          </cell>
          <cell r="AD138">
            <v>9300</v>
          </cell>
          <cell r="AE138">
            <v>9300</v>
          </cell>
          <cell r="AF138">
            <v>9300</v>
          </cell>
          <cell r="AG138">
            <v>9300</v>
          </cell>
          <cell r="AH138">
            <v>37200</v>
          </cell>
        </row>
        <row r="140">
          <cell r="A140" t="str">
            <v>Meetings</v>
          </cell>
        </row>
        <row r="141">
          <cell r="B141" t="str">
            <v>Industry conference fees</v>
          </cell>
          <cell r="X141">
            <v>0</v>
          </cell>
          <cell r="AC141">
            <v>0</v>
          </cell>
          <cell r="AH141">
            <v>0</v>
          </cell>
        </row>
        <row r="142">
          <cell r="B142" t="str">
            <v>Usability Workshops</v>
          </cell>
          <cell r="X142">
            <v>0</v>
          </cell>
          <cell r="AC142">
            <v>0</v>
          </cell>
          <cell r="AH142">
            <v>0</v>
          </cell>
        </row>
        <row r="143">
          <cell r="B143" t="str">
            <v>Meetings</v>
          </cell>
          <cell r="X143">
            <v>0</v>
          </cell>
          <cell r="AC143">
            <v>0</v>
          </cell>
          <cell r="AH143">
            <v>0</v>
          </cell>
        </row>
        <row r="144">
          <cell r="A144" t="str">
            <v>Total Meetings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6">
          <cell r="A146" t="str">
            <v>Training</v>
          </cell>
        </row>
        <row r="147">
          <cell r="B147" t="str">
            <v>Training fees for local and remote training</v>
          </cell>
          <cell r="W147">
            <v>1166.6666666666667</v>
          </cell>
          <cell r="X147">
            <v>1166.6666666666667</v>
          </cell>
          <cell r="Y147">
            <v>1166.6666666666667</v>
          </cell>
          <cell r="Z147">
            <v>1166.6666666666667</v>
          </cell>
          <cell r="AA147">
            <v>1166.6666666666667</v>
          </cell>
          <cell r="AB147">
            <v>1166.6666666666667</v>
          </cell>
          <cell r="AC147">
            <v>4666.666666666667</v>
          </cell>
          <cell r="AD147">
            <v>1166.6666666666667</v>
          </cell>
          <cell r="AE147">
            <v>1166.6666666666667</v>
          </cell>
          <cell r="AF147">
            <v>1166.6666666666667</v>
          </cell>
          <cell r="AG147">
            <v>1166.6666666666667</v>
          </cell>
          <cell r="AH147">
            <v>4666.666666666667</v>
          </cell>
        </row>
        <row r="148">
          <cell r="B148" t="str">
            <v>Books, materials</v>
          </cell>
          <cell r="T148">
            <v>0</v>
          </cell>
          <cell r="U148">
            <v>0</v>
          </cell>
          <cell r="W148">
            <v>333.33333333333331</v>
          </cell>
          <cell r="X148">
            <v>333.33333333333331</v>
          </cell>
          <cell r="Y148">
            <v>333.33333333333331</v>
          </cell>
          <cell r="Z148">
            <v>333.33333333333331</v>
          </cell>
          <cell r="AA148">
            <v>333.33333333333331</v>
          </cell>
          <cell r="AB148">
            <v>333.33333333333331</v>
          </cell>
          <cell r="AC148">
            <v>1333.3333333333333</v>
          </cell>
          <cell r="AD148">
            <v>333.33333333333331</v>
          </cell>
          <cell r="AE148">
            <v>333.33333333333331</v>
          </cell>
          <cell r="AF148">
            <v>333.33333333333331</v>
          </cell>
          <cell r="AG148">
            <v>333.33333333333331</v>
          </cell>
          <cell r="AH148">
            <v>1333.3333333333333</v>
          </cell>
        </row>
        <row r="149">
          <cell r="B149" t="str">
            <v>Industry conference fees</v>
          </cell>
          <cell r="W149">
            <v>2000</v>
          </cell>
          <cell r="X149">
            <v>2000</v>
          </cell>
          <cell r="Y149">
            <v>2000</v>
          </cell>
          <cell r="Z149">
            <v>2000</v>
          </cell>
          <cell r="AA149">
            <v>2000</v>
          </cell>
          <cell r="AB149">
            <v>2000</v>
          </cell>
          <cell r="AC149">
            <v>8000</v>
          </cell>
          <cell r="AD149">
            <v>2000</v>
          </cell>
          <cell r="AE149">
            <v>2000</v>
          </cell>
          <cell r="AF149">
            <v>2000</v>
          </cell>
          <cell r="AG149">
            <v>2000</v>
          </cell>
          <cell r="AH149">
            <v>8000</v>
          </cell>
        </row>
        <row r="150">
          <cell r="B150" t="str">
            <v>Usability Workshops</v>
          </cell>
          <cell r="W150">
            <v>0</v>
          </cell>
          <cell r="X150">
            <v>0</v>
          </cell>
          <cell r="Y150">
            <v>1000</v>
          </cell>
          <cell r="Z150">
            <v>0</v>
          </cell>
          <cell r="AA150">
            <v>1000</v>
          </cell>
          <cell r="AB150">
            <v>0</v>
          </cell>
          <cell r="AC150">
            <v>2000</v>
          </cell>
          <cell r="AD150">
            <v>1000</v>
          </cell>
          <cell r="AE150">
            <v>0</v>
          </cell>
          <cell r="AF150">
            <v>1000</v>
          </cell>
          <cell r="AG150">
            <v>0</v>
          </cell>
          <cell r="AH150">
            <v>2000</v>
          </cell>
        </row>
        <row r="151">
          <cell r="B151" t="str">
            <v>Meetings</v>
          </cell>
          <cell r="T151">
            <v>0</v>
          </cell>
          <cell r="U151">
            <v>0</v>
          </cell>
          <cell r="W151">
            <v>2000</v>
          </cell>
          <cell r="X151">
            <v>2000</v>
          </cell>
          <cell r="Y151">
            <v>0</v>
          </cell>
          <cell r="Z151">
            <v>2000</v>
          </cell>
          <cell r="AA151">
            <v>0</v>
          </cell>
          <cell r="AB151">
            <v>2000</v>
          </cell>
          <cell r="AC151">
            <v>4000</v>
          </cell>
          <cell r="AD151">
            <v>0</v>
          </cell>
          <cell r="AE151">
            <v>2000</v>
          </cell>
          <cell r="AF151">
            <v>0</v>
          </cell>
          <cell r="AG151">
            <v>2000</v>
          </cell>
          <cell r="AH151">
            <v>4000</v>
          </cell>
        </row>
        <row r="152">
          <cell r="A152" t="str">
            <v>Total Training</v>
          </cell>
          <cell r="T152">
            <v>0</v>
          </cell>
          <cell r="U152">
            <v>0</v>
          </cell>
          <cell r="V152">
            <v>0</v>
          </cell>
          <cell r="W152">
            <v>5500</v>
          </cell>
          <cell r="X152">
            <v>5500</v>
          </cell>
          <cell r="Y152">
            <v>4500</v>
          </cell>
          <cell r="Z152">
            <v>5500</v>
          </cell>
          <cell r="AA152">
            <v>4500</v>
          </cell>
          <cell r="AB152">
            <v>1500</v>
          </cell>
          <cell r="AC152">
            <v>6000</v>
          </cell>
          <cell r="AD152">
            <v>1500</v>
          </cell>
          <cell r="AE152">
            <v>1500</v>
          </cell>
          <cell r="AF152">
            <v>1500</v>
          </cell>
          <cell r="AG152">
            <v>1500</v>
          </cell>
          <cell r="AH152">
            <v>6000</v>
          </cell>
        </row>
        <row r="154">
          <cell r="A154" t="str">
            <v>Professional Services</v>
          </cell>
        </row>
        <row r="155">
          <cell r="B155" t="str">
            <v>Outsourced SIS Integration</v>
          </cell>
          <cell r="T155">
            <v>0</v>
          </cell>
          <cell r="U155">
            <v>0</v>
          </cell>
          <cell r="V155">
            <v>0</v>
          </cell>
          <cell r="W155">
            <v>25000</v>
          </cell>
          <cell r="X155">
            <v>25000</v>
          </cell>
          <cell r="AC155">
            <v>0</v>
          </cell>
          <cell r="AH155">
            <v>0</v>
          </cell>
        </row>
        <row r="156">
          <cell r="B156" t="str">
            <v>Market Research</v>
          </cell>
          <cell r="T156">
            <v>0</v>
          </cell>
          <cell r="U156">
            <v>0</v>
          </cell>
          <cell r="V156">
            <v>0</v>
          </cell>
          <cell r="W156">
            <v>15000</v>
          </cell>
          <cell r="X156">
            <v>15000</v>
          </cell>
          <cell r="AC156">
            <v>0</v>
          </cell>
          <cell r="AH156">
            <v>0</v>
          </cell>
        </row>
        <row r="157">
          <cell r="B157" t="str">
            <v>Accessibility Testing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15000</v>
          </cell>
          <cell r="AA157">
            <v>0</v>
          </cell>
          <cell r="AB157">
            <v>0</v>
          </cell>
          <cell r="AC157">
            <v>15000</v>
          </cell>
          <cell r="AD157">
            <v>0</v>
          </cell>
          <cell r="AE157">
            <v>15000</v>
          </cell>
          <cell r="AF157">
            <v>0</v>
          </cell>
          <cell r="AG157">
            <v>0</v>
          </cell>
          <cell r="AH157">
            <v>15000</v>
          </cell>
        </row>
        <row r="158">
          <cell r="A158" t="str">
            <v>Total Professional Services</v>
          </cell>
          <cell r="T158">
            <v>0</v>
          </cell>
          <cell r="U158">
            <v>0</v>
          </cell>
          <cell r="V158">
            <v>0</v>
          </cell>
          <cell r="W158">
            <v>40000</v>
          </cell>
          <cell r="X158">
            <v>40000</v>
          </cell>
          <cell r="Y158">
            <v>0</v>
          </cell>
          <cell r="Z158">
            <v>15000</v>
          </cell>
          <cell r="AA158">
            <v>0</v>
          </cell>
          <cell r="AB158">
            <v>0</v>
          </cell>
          <cell r="AC158">
            <v>15000</v>
          </cell>
          <cell r="AD158">
            <v>0</v>
          </cell>
          <cell r="AE158">
            <v>15000</v>
          </cell>
          <cell r="AF158">
            <v>0</v>
          </cell>
          <cell r="AG158">
            <v>0</v>
          </cell>
          <cell r="AH158">
            <v>15000</v>
          </cell>
        </row>
        <row r="160">
          <cell r="A160" t="str">
            <v>Marketing</v>
          </cell>
        </row>
        <row r="161">
          <cell r="B161" t="str">
            <v>Client Programs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Marketing Collateral (Brochures)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Print Adv. Media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Online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Print and Online Adv. Production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Conferences &amp; Tradeshows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Customer Gifts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Direct Mail (mail and email)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A169" t="str">
            <v>Marketing Total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1">
          <cell r="A171" t="str">
            <v>Recruiting</v>
          </cell>
        </row>
        <row r="172">
          <cell r="A172" t="str">
            <v>Total Recruiting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Equipment Expense</v>
          </cell>
        </row>
        <row r="176">
          <cell r="A176" t="str">
            <v>Total Equipment Expense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</row>
        <row r="178">
          <cell r="A178" t="str">
            <v>Software</v>
          </cell>
        </row>
        <row r="180">
          <cell r="B180" t="str">
            <v>Misc Tools</v>
          </cell>
          <cell r="T180">
            <v>0</v>
          </cell>
          <cell r="U180">
            <v>0</v>
          </cell>
          <cell r="W180">
            <v>250</v>
          </cell>
          <cell r="X180">
            <v>250</v>
          </cell>
          <cell r="Y180">
            <v>250</v>
          </cell>
          <cell r="Z180">
            <v>250</v>
          </cell>
          <cell r="AA180">
            <v>250</v>
          </cell>
          <cell r="AB180">
            <v>250</v>
          </cell>
          <cell r="AC180">
            <v>1000</v>
          </cell>
          <cell r="AD180">
            <v>250</v>
          </cell>
          <cell r="AE180">
            <v>250</v>
          </cell>
          <cell r="AF180">
            <v>250</v>
          </cell>
          <cell r="AG180">
            <v>250</v>
          </cell>
          <cell r="AH180">
            <v>1000</v>
          </cell>
        </row>
        <row r="181">
          <cell r="A181" t="str">
            <v>Total Software</v>
          </cell>
          <cell r="T181">
            <v>0</v>
          </cell>
          <cell r="U181">
            <v>0</v>
          </cell>
          <cell r="V181">
            <v>0</v>
          </cell>
          <cell r="W181">
            <v>250</v>
          </cell>
          <cell r="X181">
            <v>250</v>
          </cell>
          <cell r="Y181">
            <v>250</v>
          </cell>
          <cell r="Z181">
            <v>250</v>
          </cell>
          <cell r="AA181">
            <v>250</v>
          </cell>
          <cell r="AB181">
            <v>250</v>
          </cell>
          <cell r="AC181">
            <v>1000</v>
          </cell>
          <cell r="AD181">
            <v>250</v>
          </cell>
          <cell r="AE181">
            <v>250</v>
          </cell>
          <cell r="AF181">
            <v>250</v>
          </cell>
          <cell r="AG181">
            <v>250</v>
          </cell>
          <cell r="AH181">
            <v>1000</v>
          </cell>
        </row>
        <row r="183">
          <cell r="A183" t="str">
            <v>Communications - Cell Phone, Pager, PDA, Blackberry</v>
          </cell>
        </row>
        <row r="184">
          <cell r="B184" t="str">
            <v>Cell Phone #</v>
          </cell>
          <cell r="T184">
            <v>0</v>
          </cell>
          <cell r="U184">
            <v>0</v>
          </cell>
          <cell r="V184">
            <v>0</v>
          </cell>
          <cell r="W184">
            <v>1</v>
          </cell>
          <cell r="X184">
            <v>1</v>
          </cell>
          <cell r="Y184">
            <v>1</v>
          </cell>
          <cell r="Z184">
            <v>1</v>
          </cell>
          <cell r="AA184">
            <v>1</v>
          </cell>
          <cell r="AB184">
            <v>1</v>
          </cell>
          <cell r="AC184">
            <v>1</v>
          </cell>
          <cell r="AD184">
            <v>1</v>
          </cell>
          <cell r="AE184">
            <v>1</v>
          </cell>
          <cell r="AF184">
            <v>1</v>
          </cell>
          <cell r="AG184">
            <v>1</v>
          </cell>
          <cell r="AH184">
            <v>1</v>
          </cell>
        </row>
        <row r="185">
          <cell r="B185" t="str">
            <v>Pager #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B186" t="str">
            <v>Blackberry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Cell Phone Cost</v>
          </cell>
          <cell r="D187">
            <v>300</v>
          </cell>
          <cell r="T187">
            <v>0</v>
          </cell>
          <cell r="U187">
            <v>0</v>
          </cell>
          <cell r="V187">
            <v>0</v>
          </cell>
          <cell r="W187">
            <v>300</v>
          </cell>
          <cell r="X187">
            <v>300</v>
          </cell>
          <cell r="Y187">
            <v>300</v>
          </cell>
          <cell r="Z187">
            <v>300</v>
          </cell>
          <cell r="AA187">
            <v>300</v>
          </cell>
          <cell r="AB187">
            <v>300</v>
          </cell>
          <cell r="AC187">
            <v>1200</v>
          </cell>
          <cell r="AD187">
            <v>300</v>
          </cell>
          <cell r="AE187">
            <v>300</v>
          </cell>
          <cell r="AF187">
            <v>300</v>
          </cell>
          <cell r="AG187">
            <v>300</v>
          </cell>
          <cell r="AH187">
            <v>1200</v>
          </cell>
        </row>
        <row r="188">
          <cell r="B188" t="str">
            <v>Pager Cost</v>
          </cell>
          <cell r="D188">
            <v>50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B189" t="str">
            <v>Blackberry Cost</v>
          </cell>
          <cell r="D189">
            <v>50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A190" t="str">
            <v>Total Communications - Cell Phone, Pager, PDA, Blackberry</v>
          </cell>
          <cell r="T190">
            <v>0</v>
          </cell>
          <cell r="U190">
            <v>0</v>
          </cell>
          <cell r="V190">
            <v>0</v>
          </cell>
          <cell r="W190">
            <v>300</v>
          </cell>
          <cell r="X190">
            <v>300</v>
          </cell>
          <cell r="Y190">
            <v>300</v>
          </cell>
          <cell r="Z190">
            <v>300</v>
          </cell>
          <cell r="AA190">
            <v>300</v>
          </cell>
          <cell r="AB190">
            <v>300</v>
          </cell>
          <cell r="AC190">
            <v>1200</v>
          </cell>
          <cell r="AD190">
            <v>300</v>
          </cell>
          <cell r="AE190">
            <v>300</v>
          </cell>
          <cell r="AF190">
            <v>300</v>
          </cell>
          <cell r="AG190">
            <v>300</v>
          </cell>
          <cell r="AH190">
            <v>1200</v>
          </cell>
        </row>
        <row r="192">
          <cell r="A192" t="str">
            <v>Communications - Phone, Internet Connectivity</v>
          </cell>
        </row>
        <row r="193">
          <cell r="B193" t="str">
            <v>Phone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Internet Connectivity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Communications - Phone, Internet Connectivity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Office Expenses - Insurance</v>
          </cell>
        </row>
        <row r="198">
          <cell r="B198" t="str">
            <v>Insurance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Insurance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1">
          <cell r="A201" t="str">
            <v>Office Expenses - Rent</v>
          </cell>
        </row>
        <row r="202">
          <cell r="B202" t="str">
            <v>Rent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Rent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Supplies</v>
          </cell>
        </row>
        <row r="206">
          <cell r="B206" t="str">
            <v>Supplies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7">
          <cell r="A207" t="str">
            <v>Total Office Expenses - Supplies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H207">
            <v>0</v>
          </cell>
        </row>
        <row r="209">
          <cell r="A209" t="str">
            <v>Office Expenses - Other</v>
          </cell>
        </row>
        <row r="210">
          <cell r="B210" t="str">
            <v>Other Office Expenses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B211" t="str">
            <v>Morale -- food, parties, chackas</v>
          </cell>
          <cell r="W211">
            <v>500</v>
          </cell>
          <cell r="X211">
            <v>500</v>
          </cell>
          <cell r="Y211">
            <v>500</v>
          </cell>
          <cell r="Z211">
            <v>500</v>
          </cell>
          <cell r="AA211">
            <v>500</v>
          </cell>
          <cell r="AB211">
            <v>500</v>
          </cell>
          <cell r="AC211">
            <v>2000</v>
          </cell>
          <cell r="AD211">
            <v>500</v>
          </cell>
          <cell r="AE211">
            <v>500</v>
          </cell>
          <cell r="AF211">
            <v>500</v>
          </cell>
          <cell r="AG211">
            <v>500</v>
          </cell>
          <cell r="AH211">
            <v>2000</v>
          </cell>
        </row>
        <row r="212">
          <cell r="B212" t="str">
            <v>Printing of special publications</v>
          </cell>
          <cell r="W212">
            <v>500</v>
          </cell>
          <cell r="X212">
            <v>500</v>
          </cell>
          <cell r="Y212">
            <v>500</v>
          </cell>
          <cell r="Z212">
            <v>500</v>
          </cell>
          <cell r="AA212">
            <v>500</v>
          </cell>
          <cell r="AB212">
            <v>500</v>
          </cell>
          <cell r="AC212">
            <v>2000</v>
          </cell>
          <cell r="AD212">
            <v>500</v>
          </cell>
          <cell r="AE212">
            <v>500</v>
          </cell>
          <cell r="AF212">
            <v>500</v>
          </cell>
          <cell r="AG212">
            <v>500</v>
          </cell>
          <cell r="AH212">
            <v>2000</v>
          </cell>
        </row>
        <row r="213">
          <cell r="B213" t="str">
            <v>Beta chackas</v>
          </cell>
          <cell r="T213">
            <v>0</v>
          </cell>
          <cell r="U213">
            <v>0</v>
          </cell>
          <cell r="W213">
            <v>375</v>
          </cell>
          <cell r="X213">
            <v>375</v>
          </cell>
          <cell r="Y213">
            <v>375</v>
          </cell>
          <cell r="Z213">
            <v>375</v>
          </cell>
          <cell r="AA213">
            <v>375</v>
          </cell>
          <cell r="AB213">
            <v>375</v>
          </cell>
          <cell r="AC213">
            <v>1500</v>
          </cell>
          <cell r="AD213">
            <v>375</v>
          </cell>
          <cell r="AE213">
            <v>375</v>
          </cell>
          <cell r="AF213">
            <v>375</v>
          </cell>
          <cell r="AG213">
            <v>375</v>
          </cell>
          <cell r="AH213">
            <v>1500</v>
          </cell>
        </row>
        <row r="214">
          <cell r="A214" t="str">
            <v>Total Office Expenses - Other</v>
          </cell>
          <cell r="T214">
            <v>0</v>
          </cell>
          <cell r="U214">
            <v>0</v>
          </cell>
          <cell r="V214">
            <v>0</v>
          </cell>
          <cell r="W214">
            <v>1375</v>
          </cell>
          <cell r="X214">
            <v>1375</v>
          </cell>
          <cell r="Y214">
            <v>1375</v>
          </cell>
          <cell r="Z214">
            <v>1375</v>
          </cell>
          <cell r="AA214">
            <v>1375</v>
          </cell>
          <cell r="AB214">
            <v>1375</v>
          </cell>
          <cell r="AC214">
            <v>5500</v>
          </cell>
          <cell r="AD214">
            <v>1375</v>
          </cell>
          <cell r="AE214">
            <v>1375</v>
          </cell>
          <cell r="AF214">
            <v>1375</v>
          </cell>
          <cell r="AG214">
            <v>1375</v>
          </cell>
          <cell r="AH214">
            <v>5500</v>
          </cell>
        </row>
        <row r="216">
          <cell r="A216" t="str">
            <v>Other Expenses</v>
          </cell>
        </row>
        <row r="218">
          <cell r="A218" t="str">
            <v>Total Other Expenses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20">
          <cell r="A220" t="str">
            <v>Depreciation &amp; Amortization</v>
          </cell>
        </row>
        <row r="221">
          <cell r="B221" t="str">
            <v>Other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Office Expenses - Other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5">
          <cell r="A225" t="str">
            <v>CAPITAL EXPENSES</v>
          </cell>
        </row>
        <row r="227">
          <cell r="A227" t="str">
            <v>Capital Expenses - Furniture</v>
          </cell>
        </row>
        <row r="228">
          <cell r="B228" t="str">
            <v>Furniture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</row>
        <row r="229">
          <cell r="A229" t="str">
            <v>Total Capital Expenses - Furniture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1">
          <cell r="A231" t="str">
            <v>Capital Expenses - Hardware</v>
          </cell>
        </row>
        <row r="232">
          <cell r="B232" t="str">
            <v>Employee Upgrades</v>
          </cell>
          <cell r="T232">
            <v>0</v>
          </cell>
          <cell r="U232">
            <v>0</v>
          </cell>
          <cell r="V232">
            <v>0</v>
          </cell>
          <cell r="W232">
            <v>666.66666666666663</v>
          </cell>
          <cell r="X232">
            <v>666.66666666666663</v>
          </cell>
          <cell r="Y232">
            <v>666.66666666666663</v>
          </cell>
          <cell r="Z232">
            <v>666.66666666666663</v>
          </cell>
          <cell r="AA232">
            <v>666.66666666666663</v>
          </cell>
          <cell r="AB232">
            <v>666.66666666666663</v>
          </cell>
          <cell r="AC232">
            <v>2666.6666666666665</v>
          </cell>
          <cell r="AD232">
            <v>666.66666666666663</v>
          </cell>
          <cell r="AE232">
            <v>666.66666666666663</v>
          </cell>
          <cell r="AF232">
            <v>666.66666666666663</v>
          </cell>
          <cell r="AG232">
            <v>666.66666666666663</v>
          </cell>
          <cell r="AH232">
            <v>2666.6666666666665</v>
          </cell>
        </row>
        <row r="233">
          <cell r="A233" t="str">
            <v>Total Capital Expenses - Hardware</v>
          </cell>
          <cell r="T233">
            <v>0</v>
          </cell>
          <cell r="U233">
            <v>0</v>
          </cell>
          <cell r="V233">
            <v>0</v>
          </cell>
          <cell r="W233">
            <v>666.66666666666663</v>
          </cell>
          <cell r="X233">
            <v>666.66666666666663</v>
          </cell>
          <cell r="Y233">
            <v>666.66666666666663</v>
          </cell>
          <cell r="Z233">
            <v>666.66666666666663</v>
          </cell>
          <cell r="AA233">
            <v>666.66666666666663</v>
          </cell>
          <cell r="AB233">
            <v>666.66666666666663</v>
          </cell>
          <cell r="AC233">
            <v>2666.6666666666665</v>
          </cell>
          <cell r="AD233">
            <v>666.66666666666663</v>
          </cell>
          <cell r="AE233">
            <v>666.66666666666663</v>
          </cell>
          <cell r="AF233">
            <v>666.66666666666663</v>
          </cell>
          <cell r="AG233">
            <v>666.66666666666663</v>
          </cell>
          <cell r="AH233">
            <v>2666.6666666666665</v>
          </cell>
        </row>
        <row r="235">
          <cell r="A235" t="str">
            <v>Capital Expenses - Other</v>
          </cell>
        </row>
        <row r="236">
          <cell r="B236" t="str">
            <v>Other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</row>
        <row r="237">
          <cell r="A237" t="str">
            <v>Total Capital Expenses - Other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</row>
        <row r="242">
          <cell r="A242" t="str">
            <v>MAJOR PROJECTS</v>
          </cell>
        </row>
        <row r="244">
          <cell r="B244" t="str">
            <v>Project 1</v>
          </cell>
          <cell r="T244" t="str">
            <v>Example Text Here</v>
          </cell>
        </row>
        <row r="245">
          <cell r="B245" t="str">
            <v>Project 2</v>
          </cell>
          <cell r="U245" t="str">
            <v>Something Important Starts Here</v>
          </cell>
        </row>
        <row r="246">
          <cell r="B246" t="str">
            <v>Project 3</v>
          </cell>
          <cell r="V246" t="str">
            <v>Something Else Here</v>
          </cell>
        </row>
        <row r="247">
          <cell r="B247" t="str">
            <v>Project 4</v>
          </cell>
          <cell r="V247" t="str">
            <v>Two things start this quarter</v>
          </cell>
        </row>
        <row r="248">
          <cell r="B248" t="str">
            <v>Project 5</v>
          </cell>
          <cell r="Y248" t="str">
            <v>Some project</v>
          </cell>
        </row>
        <row r="249">
          <cell r="B249" t="str">
            <v>Project 6</v>
          </cell>
        </row>
        <row r="250">
          <cell r="B250" t="str">
            <v>Project 7</v>
          </cell>
        </row>
        <row r="251">
          <cell r="B251" t="str">
            <v>Project 8</v>
          </cell>
        </row>
        <row r="252">
          <cell r="B252" t="str">
            <v>Project 9</v>
          </cell>
        </row>
        <row r="253">
          <cell r="B253" t="str">
            <v>Project 10</v>
          </cell>
        </row>
        <row r="254">
          <cell r="B254" t="str">
            <v>Project 11</v>
          </cell>
        </row>
        <row r="255">
          <cell r="B255" t="str">
            <v>Project 12</v>
          </cell>
        </row>
        <row r="256">
          <cell r="B256" t="str">
            <v>Project 13</v>
          </cell>
        </row>
        <row r="257">
          <cell r="B257" t="str">
            <v>Project 14</v>
          </cell>
        </row>
        <row r="258">
          <cell r="B258" t="str">
            <v>Project 15</v>
          </cell>
        </row>
        <row r="259">
          <cell r="B259" t="str">
            <v>Project 16</v>
          </cell>
        </row>
        <row r="260">
          <cell r="B260" t="str">
            <v>Project 17</v>
          </cell>
        </row>
        <row r="261">
          <cell r="B261" t="str">
            <v>Project 18</v>
          </cell>
        </row>
        <row r="262">
          <cell r="B262" t="str">
            <v>Project 19</v>
          </cell>
        </row>
        <row r="263">
          <cell r="B263" t="str">
            <v>Project 20</v>
          </cell>
        </row>
        <row r="266">
          <cell r="A266" t="str">
            <v>STAFFING</v>
          </cell>
        </row>
        <row r="268">
          <cell r="C268" t="str">
            <v>Name</v>
          </cell>
          <cell r="D268" t="str">
            <v>Position</v>
          </cell>
          <cell r="U268" t="str">
            <v>Salary</v>
          </cell>
          <cell r="V268" t="str">
            <v>Bonus</v>
          </cell>
        </row>
        <row r="270">
          <cell r="B270">
            <v>1</v>
          </cell>
          <cell r="C270" t="str">
            <v>Yaskin, David</v>
          </cell>
          <cell r="D270" t="str">
            <v>VP</v>
          </cell>
          <cell r="U270">
            <v>139700</v>
          </cell>
          <cell r="V270">
            <v>41910</v>
          </cell>
        </row>
        <row r="271">
          <cell r="B271">
            <v>2</v>
          </cell>
          <cell r="C271" t="str">
            <v>Lacy, Scott</v>
          </cell>
          <cell r="D271" t="str">
            <v>Sr. UI Designer</v>
          </cell>
          <cell r="U271">
            <v>81500</v>
          </cell>
          <cell r="V271">
            <v>2500</v>
          </cell>
        </row>
        <row r="272">
          <cell r="B272">
            <v>3</v>
          </cell>
          <cell r="C272" t="str">
            <v>West, Jennifer</v>
          </cell>
          <cell r="D272" t="str">
            <v>Product Manager</v>
          </cell>
          <cell r="U272">
            <v>81000</v>
          </cell>
          <cell r="V272">
            <v>12150</v>
          </cell>
        </row>
        <row r="273">
          <cell r="B273">
            <v>4</v>
          </cell>
          <cell r="C273" t="str">
            <v>Everhart, Deb</v>
          </cell>
          <cell r="D273" t="str">
            <v>Product Manager</v>
          </cell>
          <cell r="U273">
            <v>70200</v>
          </cell>
          <cell r="V273">
            <v>7000</v>
          </cell>
        </row>
        <row r="274">
          <cell r="B274">
            <v>5</v>
          </cell>
          <cell r="C274" t="str">
            <v>Draucker, Tom</v>
          </cell>
          <cell r="D274" t="str">
            <v>Assoc Product Manager</v>
          </cell>
          <cell r="U274">
            <v>63000</v>
          </cell>
          <cell r="V274">
            <v>0</v>
          </cell>
        </row>
        <row r="275">
          <cell r="B275">
            <v>6</v>
          </cell>
          <cell r="C275" t="str">
            <v>Corrigan, Eileen</v>
          </cell>
          <cell r="D275" t="str">
            <v>UI Designer</v>
          </cell>
          <cell r="U275">
            <v>52500</v>
          </cell>
          <cell r="V275">
            <v>5000</v>
          </cell>
        </row>
        <row r="278">
          <cell r="U278">
            <v>487900</v>
          </cell>
          <cell r="V278">
            <v>68560</v>
          </cell>
        </row>
        <row r="282">
          <cell r="D282" t="str">
            <v>Check</v>
          </cell>
        </row>
        <row r="283">
          <cell r="T283" t="str">
            <v>Salary</v>
          </cell>
          <cell r="U283">
            <v>5025</v>
          </cell>
        </row>
        <row r="284">
          <cell r="T284" t="str">
            <v>Bonus</v>
          </cell>
          <cell r="U284">
            <v>0</v>
          </cell>
        </row>
        <row r="287">
          <cell r="A287" t="str">
            <v>New Heads</v>
          </cell>
        </row>
        <row r="289">
          <cell r="C289" t="str">
            <v>Q1/02</v>
          </cell>
          <cell r="D289" t="str">
            <v>One promotion from Associate to Sr Associate</v>
          </cell>
          <cell r="Y289" t="str">
            <v>PM</v>
          </cell>
        </row>
        <row r="290">
          <cell r="D290" t="str">
            <v>One Associate resigns and is restaffed (recruiting fee)</v>
          </cell>
          <cell r="Y290" t="str">
            <v>NO recruiting fee below Dir.</v>
          </cell>
        </row>
        <row r="291">
          <cell r="C291" t="str">
            <v>Q2/02</v>
          </cell>
          <cell r="D291" t="str">
            <v>One promotion from Associate to Sr Associate</v>
          </cell>
          <cell r="Y291" t="str">
            <v>PM</v>
          </cell>
        </row>
        <row r="292">
          <cell r="D292" t="str">
            <v>One promotion from Manager to Director</v>
          </cell>
          <cell r="Y292" t="str">
            <v>PM</v>
          </cell>
        </row>
        <row r="293">
          <cell r="D293" t="str">
            <v>One Associate resigns and is restaffed (recruiting fee)</v>
          </cell>
          <cell r="Y293" t="str">
            <v>NO recruiting fee below Dir.</v>
          </cell>
        </row>
      </sheetData>
      <sheetData sheetId="32" refreshError="1">
        <row r="1">
          <cell r="A1" t="str">
            <v>Blackboard Inc. - C&amp;P - Consulting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  <cell r="AI2" t="str">
            <v>2004 - Q1</v>
          </cell>
          <cell r="AJ2" t="str">
            <v>2004 - Q2</v>
          </cell>
          <cell r="AK2" t="str">
            <v>2004 - Q3</v>
          </cell>
          <cell r="AL2" t="str">
            <v>2004 Q4</v>
          </cell>
          <cell r="AM2" t="str">
            <v>FY 2004</v>
          </cell>
          <cell r="AN2" t="str">
            <v>2005 - Q1</v>
          </cell>
          <cell r="AO2" t="str">
            <v>2005 - Q2</v>
          </cell>
          <cell r="AP2" t="str">
            <v>2005 - Q3</v>
          </cell>
          <cell r="AQ2" t="str">
            <v>2005 Q4</v>
          </cell>
          <cell r="AR2" t="str">
            <v>FY 2005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  <cell r="AI3" t="str">
            <v>Budget</v>
          </cell>
          <cell r="AJ3" t="str">
            <v>Budget</v>
          </cell>
          <cell r="AK3" t="str">
            <v>Budget</v>
          </cell>
          <cell r="AL3" t="str">
            <v>Budget</v>
          </cell>
          <cell r="AM3" t="str">
            <v>Budget</v>
          </cell>
          <cell r="AN3" t="str">
            <v>Budget</v>
          </cell>
          <cell r="AO3" t="str">
            <v>Budget</v>
          </cell>
          <cell r="AP3" t="str">
            <v>Budget</v>
          </cell>
          <cell r="AQ3" t="str">
            <v>Budget</v>
          </cell>
          <cell r="AR3" t="str">
            <v>Budget</v>
          </cell>
        </row>
        <row r="5">
          <cell r="A5" t="str">
            <v>Employees</v>
          </cell>
        </row>
        <row r="6">
          <cell r="B6">
            <v>0</v>
          </cell>
          <cell r="C6" t="str">
            <v>Level 1 - VP (VP / Snr Director)</v>
          </cell>
          <cell r="D6">
            <v>115000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</row>
        <row r="7">
          <cell r="B7">
            <v>40</v>
          </cell>
          <cell r="C7" t="str">
            <v>Level 2 - Sr. Dir (Director / Consulting Mngr)</v>
          </cell>
          <cell r="D7">
            <v>106000</v>
          </cell>
          <cell r="T7">
            <v>2</v>
          </cell>
          <cell r="U7">
            <v>4</v>
          </cell>
          <cell r="V7">
            <v>4</v>
          </cell>
          <cell r="W7">
            <v>4</v>
          </cell>
          <cell r="X7">
            <v>4</v>
          </cell>
          <cell r="Y7">
            <v>4</v>
          </cell>
          <cell r="Z7">
            <v>4</v>
          </cell>
          <cell r="AA7">
            <v>4</v>
          </cell>
          <cell r="AB7">
            <v>4</v>
          </cell>
          <cell r="AC7">
            <v>4</v>
          </cell>
          <cell r="AD7">
            <v>4</v>
          </cell>
          <cell r="AE7">
            <v>4</v>
          </cell>
          <cell r="AF7">
            <v>4</v>
          </cell>
          <cell r="AG7">
            <v>4</v>
          </cell>
          <cell r="AH7">
            <v>4</v>
          </cell>
          <cell r="AI7">
            <v>4</v>
          </cell>
          <cell r="AJ7">
            <v>4</v>
          </cell>
          <cell r="AK7">
            <v>5</v>
          </cell>
          <cell r="AL7">
            <v>5</v>
          </cell>
          <cell r="AM7">
            <v>5</v>
          </cell>
          <cell r="AN7">
            <v>5</v>
          </cell>
          <cell r="AO7">
            <v>5</v>
          </cell>
          <cell r="AP7">
            <v>6</v>
          </cell>
          <cell r="AQ7">
            <v>6</v>
          </cell>
          <cell r="AR7">
            <v>6</v>
          </cell>
        </row>
        <row r="8">
          <cell r="B8">
            <v>60</v>
          </cell>
          <cell r="C8" t="str">
            <v>Level 3 - Dir (Principal / Snr Consultant)</v>
          </cell>
          <cell r="D8">
            <v>87500</v>
          </cell>
          <cell r="T8">
            <v>13</v>
          </cell>
          <cell r="U8">
            <v>11</v>
          </cell>
          <cell r="V8">
            <v>12</v>
          </cell>
          <cell r="W8">
            <v>12</v>
          </cell>
          <cell r="X8">
            <v>12</v>
          </cell>
          <cell r="Y8">
            <v>12</v>
          </cell>
          <cell r="Z8">
            <v>12</v>
          </cell>
          <cell r="AA8">
            <v>13</v>
          </cell>
          <cell r="AB8">
            <v>13</v>
          </cell>
          <cell r="AC8">
            <v>13</v>
          </cell>
          <cell r="AD8">
            <v>13</v>
          </cell>
          <cell r="AE8">
            <v>13</v>
          </cell>
          <cell r="AF8">
            <v>13</v>
          </cell>
          <cell r="AG8">
            <v>13</v>
          </cell>
          <cell r="AH8">
            <v>13</v>
          </cell>
          <cell r="AI8">
            <v>13</v>
          </cell>
          <cell r="AJ8">
            <v>13</v>
          </cell>
          <cell r="AK8">
            <v>14</v>
          </cell>
          <cell r="AL8">
            <v>14</v>
          </cell>
          <cell r="AM8">
            <v>14</v>
          </cell>
          <cell r="AN8">
            <v>15</v>
          </cell>
          <cell r="AO8">
            <v>15</v>
          </cell>
          <cell r="AP8">
            <v>16</v>
          </cell>
          <cell r="AQ8">
            <v>17</v>
          </cell>
          <cell r="AR8">
            <v>17</v>
          </cell>
        </row>
        <row r="9">
          <cell r="B9">
            <v>50</v>
          </cell>
          <cell r="C9" t="str">
            <v>Level 4 - Sr. Manager (Tech. Consultant)</v>
          </cell>
          <cell r="D9">
            <v>75000</v>
          </cell>
          <cell r="T9">
            <v>0</v>
          </cell>
          <cell r="U9">
            <v>4</v>
          </cell>
          <cell r="V9">
            <v>6</v>
          </cell>
          <cell r="W9">
            <v>7</v>
          </cell>
          <cell r="X9">
            <v>7</v>
          </cell>
          <cell r="Y9">
            <v>7</v>
          </cell>
          <cell r="Z9">
            <v>7</v>
          </cell>
          <cell r="AA9">
            <v>7</v>
          </cell>
          <cell r="AB9">
            <v>7</v>
          </cell>
          <cell r="AC9">
            <v>7</v>
          </cell>
          <cell r="AD9">
            <v>7</v>
          </cell>
          <cell r="AE9">
            <v>7</v>
          </cell>
          <cell r="AF9">
            <v>7</v>
          </cell>
          <cell r="AG9">
            <v>7</v>
          </cell>
          <cell r="AH9">
            <v>7</v>
          </cell>
          <cell r="AI9">
            <v>7</v>
          </cell>
          <cell r="AJ9">
            <v>7</v>
          </cell>
          <cell r="AK9">
            <v>8</v>
          </cell>
          <cell r="AL9">
            <v>8</v>
          </cell>
          <cell r="AM9">
            <v>8</v>
          </cell>
          <cell r="AN9">
            <v>9</v>
          </cell>
          <cell r="AO9">
            <v>9</v>
          </cell>
          <cell r="AP9">
            <v>10</v>
          </cell>
          <cell r="AQ9">
            <v>10</v>
          </cell>
          <cell r="AR9">
            <v>10</v>
          </cell>
        </row>
        <row r="10">
          <cell r="B10">
            <v>0</v>
          </cell>
          <cell r="C10" t="str">
            <v>Level 5 - Manager (Learning Solutions)</v>
          </cell>
          <cell r="D10">
            <v>63000</v>
          </cell>
          <cell r="T10">
            <v>3</v>
          </cell>
          <cell r="U10">
            <v>6</v>
          </cell>
          <cell r="V10">
            <v>6</v>
          </cell>
          <cell r="W10">
            <v>6</v>
          </cell>
          <cell r="X10">
            <v>6</v>
          </cell>
          <cell r="Y10">
            <v>6</v>
          </cell>
          <cell r="Z10">
            <v>6</v>
          </cell>
          <cell r="AA10">
            <v>7</v>
          </cell>
          <cell r="AB10">
            <v>7</v>
          </cell>
          <cell r="AC10">
            <v>7</v>
          </cell>
          <cell r="AD10">
            <v>7</v>
          </cell>
          <cell r="AE10">
            <v>7</v>
          </cell>
          <cell r="AF10">
            <v>7</v>
          </cell>
          <cell r="AG10">
            <v>7</v>
          </cell>
          <cell r="AH10">
            <v>7</v>
          </cell>
          <cell r="AI10">
            <v>7</v>
          </cell>
          <cell r="AJ10">
            <v>7</v>
          </cell>
          <cell r="AK10">
            <v>8</v>
          </cell>
          <cell r="AL10">
            <v>8</v>
          </cell>
          <cell r="AM10">
            <v>8</v>
          </cell>
          <cell r="AN10">
            <v>8</v>
          </cell>
          <cell r="AO10">
            <v>8</v>
          </cell>
          <cell r="AP10">
            <v>9</v>
          </cell>
          <cell r="AQ10">
            <v>9</v>
          </cell>
          <cell r="AR10">
            <v>9</v>
          </cell>
        </row>
        <row r="11">
          <cell r="B11">
            <v>35</v>
          </cell>
          <cell r="C11" t="str">
            <v>Level 6 - Sr. Associate (Learning Solutions Specialist)</v>
          </cell>
          <cell r="D11">
            <v>50000</v>
          </cell>
          <cell r="T11">
            <v>0</v>
          </cell>
          <cell r="U11">
            <v>4</v>
          </cell>
          <cell r="V11">
            <v>4</v>
          </cell>
          <cell r="W11">
            <v>5</v>
          </cell>
          <cell r="X11">
            <v>5</v>
          </cell>
          <cell r="Y11">
            <v>5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  <cell r="AI11">
            <v>5</v>
          </cell>
          <cell r="AJ11">
            <v>5</v>
          </cell>
          <cell r="AK11">
            <v>6</v>
          </cell>
          <cell r="AL11">
            <v>6</v>
          </cell>
          <cell r="AM11">
            <v>6</v>
          </cell>
          <cell r="AN11">
            <v>6</v>
          </cell>
          <cell r="AO11">
            <v>6</v>
          </cell>
          <cell r="AP11">
            <v>7</v>
          </cell>
          <cell r="AQ11">
            <v>7</v>
          </cell>
          <cell r="AR11">
            <v>7</v>
          </cell>
        </row>
        <row r="12">
          <cell r="B12">
            <v>0</v>
          </cell>
          <cell r="C12" t="str">
            <v>Level 7 - Associate (Administrative)</v>
          </cell>
          <cell r="D12">
            <v>39000</v>
          </cell>
          <cell r="T12">
            <v>1</v>
          </cell>
          <cell r="U12">
            <v>2</v>
          </cell>
          <cell r="V12">
            <v>2</v>
          </cell>
          <cell r="W12">
            <v>2</v>
          </cell>
          <cell r="X12">
            <v>2</v>
          </cell>
          <cell r="Y12">
            <v>2</v>
          </cell>
          <cell r="Z12">
            <v>2</v>
          </cell>
          <cell r="AA12">
            <v>2</v>
          </cell>
          <cell r="AB12">
            <v>2</v>
          </cell>
          <cell r="AC12">
            <v>2</v>
          </cell>
          <cell r="AD12">
            <v>2</v>
          </cell>
          <cell r="AE12">
            <v>2</v>
          </cell>
          <cell r="AF12">
            <v>2</v>
          </cell>
          <cell r="AG12">
            <v>2</v>
          </cell>
          <cell r="AH12">
            <v>2</v>
          </cell>
          <cell r="AI12">
            <v>2</v>
          </cell>
          <cell r="AJ12">
            <v>2</v>
          </cell>
          <cell r="AK12">
            <v>2</v>
          </cell>
          <cell r="AL12">
            <v>2</v>
          </cell>
          <cell r="AM12">
            <v>2</v>
          </cell>
          <cell r="AN12">
            <v>2</v>
          </cell>
          <cell r="AO12">
            <v>2</v>
          </cell>
          <cell r="AP12">
            <v>2</v>
          </cell>
          <cell r="AQ12">
            <v>2</v>
          </cell>
          <cell r="AR12">
            <v>2</v>
          </cell>
        </row>
        <row r="13">
          <cell r="A13" t="str">
            <v>Total Employees</v>
          </cell>
          <cell r="T13">
            <v>19</v>
          </cell>
          <cell r="U13">
            <v>31</v>
          </cell>
          <cell r="V13">
            <v>34</v>
          </cell>
          <cell r="W13">
            <v>36</v>
          </cell>
          <cell r="X13">
            <v>36</v>
          </cell>
          <cell r="Y13">
            <v>36</v>
          </cell>
          <cell r="Z13">
            <v>36</v>
          </cell>
          <cell r="AA13">
            <v>38</v>
          </cell>
          <cell r="AB13">
            <v>38</v>
          </cell>
          <cell r="AC13">
            <v>38</v>
          </cell>
          <cell r="AD13">
            <v>38</v>
          </cell>
          <cell r="AE13">
            <v>38</v>
          </cell>
          <cell r="AF13">
            <v>38</v>
          </cell>
          <cell r="AG13">
            <v>38</v>
          </cell>
          <cell r="AH13">
            <v>38</v>
          </cell>
          <cell r="AI13">
            <v>38</v>
          </cell>
          <cell r="AJ13">
            <v>38</v>
          </cell>
          <cell r="AK13">
            <v>43</v>
          </cell>
          <cell r="AL13">
            <v>43</v>
          </cell>
          <cell r="AM13">
            <v>43</v>
          </cell>
          <cell r="AN13">
            <v>45</v>
          </cell>
          <cell r="AO13">
            <v>45</v>
          </cell>
          <cell r="AP13">
            <v>50</v>
          </cell>
          <cell r="AQ13">
            <v>51</v>
          </cell>
          <cell r="AR13">
            <v>51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676250</v>
          </cell>
          <cell r="X17">
            <v>676250</v>
          </cell>
          <cell r="Y17">
            <v>710062.5</v>
          </cell>
          <cell r="Z17">
            <v>710062.5</v>
          </cell>
          <cell r="AA17">
            <v>749568.75</v>
          </cell>
          <cell r="AB17">
            <v>749568.75</v>
          </cell>
          <cell r="AC17">
            <v>2919262.5</v>
          </cell>
          <cell r="AD17">
            <v>787047.1875</v>
          </cell>
          <cell r="AE17">
            <v>787047.1875</v>
          </cell>
          <cell r="AF17">
            <v>787047.1875</v>
          </cell>
          <cell r="AG17">
            <v>787047.1875</v>
          </cell>
          <cell r="AH17">
            <v>3148188.75</v>
          </cell>
          <cell r="AI17">
            <v>826399.54687500012</v>
          </cell>
          <cell r="AJ17">
            <v>826399.54687500012</v>
          </cell>
          <cell r="AK17">
            <v>936808.03125000012</v>
          </cell>
          <cell r="AL17">
            <v>936808.03125000012</v>
          </cell>
          <cell r="AM17">
            <v>3526415.1562500005</v>
          </cell>
          <cell r="AN17">
            <v>1033028.37421875</v>
          </cell>
          <cell r="AO17">
            <v>1033028.37421875</v>
          </cell>
          <cell r="AP17">
            <v>1148957.2828124999</v>
          </cell>
          <cell r="AQ17">
            <v>1175546.4820312499</v>
          </cell>
          <cell r="AR17">
            <v>4390560.5132812504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19">
          <cell r="A19" t="str">
            <v>Bonus</v>
          </cell>
          <cell r="C19" t="str">
            <v>Bonus</v>
          </cell>
          <cell r="D19">
            <v>6.8576937984496128E-2</v>
          </cell>
          <cell r="T19">
            <v>0</v>
          </cell>
          <cell r="W19">
            <v>46375.154312015504</v>
          </cell>
          <cell r="X19">
            <v>46375.154312015504</v>
          </cell>
          <cell r="Y19">
            <v>48693.912027616279</v>
          </cell>
          <cell r="Z19">
            <v>48693.912027616279</v>
          </cell>
          <cell r="AA19">
            <v>51403.129683866282</v>
          </cell>
          <cell r="AB19">
            <v>51403.129683866282</v>
          </cell>
          <cell r="AC19">
            <v>200194.08342296514</v>
          </cell>
          <cell r="AD19">
            <v>53973.286168059596</v>
          </cell>
          <cell r="AE19">
            <v>53973.286168059596</v>
          </cell>
          <cell r="AF19">
            <v>53973.286168059596</v>
          </cell>
          <cell r="AG19">
            <v>53973.286168059596</v>
          </cell>
          <cell r="AH19">
            <v>215893.14467223838</v>
          </cell>
          <cell r="AI19">
            <v>56671.950476462582</v>
          </cell>
          <cell r="AJ19">
            <v>56671.950476462582</v>
          </cell>
          <cell r="AK19">
            <v>64243.426262409172</v>
          </cell>
          <cell r="AL19">
            <v>64243.426262409172</v>
          </cell>
          <cell r="AM19">
            <v>241830.75347774351</v>
          </cell>
          <cell r="AN19">
            <v>70841.922755024076</v>
          </cell>
          <cell r="AO19">
            <v>70841.922755024076</v>
          </cell>
          <cell r="AP19">
            <v>78791.972330267992</v>
          </cell>
          <cell r="AQ19">
            <v>80615.378196149613</v>
          </cell>
          <cell r="AR19">
            <v>301091.19603646576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81150</v>
          </cell>
          <cell r="X20">
            <v>81150</v>
          </cell>
          <cell r="Y20">
            <v>85207.5</v>
          </cell>
          <cell r="Z20">
            <v>85207.5</v>
          </cell>
          <cell r="AA20">
            <v>89948.25</v>
          </cell>
          <cell r="AB20">
            <v>89948.25</v>
          </cell>
          <cell r="AC20">
            <v>350311.5</v>
          </cell>
          <cell r="AD20">
            <v>94445.662499999991</v>
          </cell>
          <cell r="AE20">
            <v>94445.662499999991</v>
          </cell>
          <cell r="AF20">
            <v>94445.662499999991</v>
          </cell>
          <cell r="AG20">
            <v>94445.662499999991</v>
          </cell>
          <cell r="AH20">
            <v>377782.64999999997</v>
          </cell>
          <cell r="AI20">
            <v>99167.945625000008</v>
          </cell>
          <cell r="AJ20">
            <v>99167.945625000008</v>
          </cell>
          <cell r="AK20">
            <v>112416.96375000001</v>
          </cell>
          <cell r="AL20">
            <v>112416.96375000001</v>
          </cell>
          <cell r="AM20">
            <v>423169.81875000003</v>
          </cell>
          <cell r="AN20">
            <v>123963.40490625</v>
          </cell>
          <cell r="AO20">
            <v>123963.40490625</v>
          </cell>
          <cell r="AP20">
            <v>137874.87393749997</v>
          </cell>
          <cell r="AQ20">
            <v>141065.57784374998</v>
          </cell>
          <cell r="AR20">
            <v>526867.26159374998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803775.15431201551</v>
          </cell>
          <cell r="X21">
            <v>803775.15431201551</v>
          </cell>
          <cell r="Y21">
            <v>843963.91202761629</v>
          </cell>
          <cell r="Z21">
            <v>843963.91202761629</v>
          </cell>
          <cell r="AA21">
            <v>890920.12968386628</v>
          </cell>
          <cell r="AB21">
            <v>890920.12968386628</v>
          </cell>
          <cell r="AC21">
            <v>3469768.0834229654</v>
          </cell>
          <cell r="AD21">
            <v>935466.13616805954</v>
          </cell>
          <cell r="AE21">
            <v>935466.13616805954</v>
          </cell>
          <cell r="AF21">
            <v>935466.13616805954</v>
          </cell>
          <cell r="AG21">
            <v>935466.13616805954</v>
          </cell>
          <cell r="AH21">
            <v>3741864.5446722382</v>
          </cell>
          <cell r="AI21">
            <v>982239.44297646277</v>
          </cell>
          <cell r="AJ21">
            <v>982239.44297646277</v>
          </cell>
          <cell r="AK21">
            <v>1113468.4212624093</v>
          </cell>
          <cell r="AL21">
            <v>1113468.4212624093</v>
          </cell>
          <cell r="AM21">
            <v>4191415.7284777439</v>
          </cell>
          <cell r="AN21">
            <v>1227833.7018800243</v>
          </cell>
          <cell r="AO21">
            <v>1227833.7018800243</v>
          </cell>
          <cell r="AP21">
            <v>1365624.1290802679</v>
          </cell>
          <cell r="AQ21">
            <v>1397227.4380711494</v>
          </cell>
          <cell r="AR21">
            <v>5218518.9709114656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5000</v>
          </cell>
          <cell r="X23">
            <v>5000</v>
          </cell>
          <cell r="Y23">
            <v>5000</v>
          </cell>
          <cell r="Z23">
            <v>5000</v>
          </cell>
          <cell r="AA23">
            <v>5000</v>
          </cell>
          <cell r="AB23">
            <v>5000</v>
          </cell>
          <cell r="AC23">
            <v>20000</v>
          </cell>
          <cell r="AD23">
            <v>5000</v>
          </cell>
          <cell r="AE23">
            <v>5000</v>
          </cell>
          <cell r="AF23">
            <v>5000</v>
          </cell>
          <cell r="AG23">
            <v>5000</v>
          </cell>
          <cell r="AH23">
            <v>20000</v>
          </cell>
          <cell r="AI23">
            <v>5000</v>
          </cell>
          <cell r="AJ23">
            <v>5000</v>
          </cell>
          <cell r="AK23">
            <v>5000</v>
          </cell>
          <cell r="AL23">
            <v>5000</v>
          </cell>
          <cell r="AM23">
            <v>20000</v>
          </cell>
          <cell r="AN23">
            <v>5000</v>
          </cell>
          <cell r="AO23">
            <v>5000</v>
          </cell>
          <cell r="AP23">
            <v>5000</v>
          </cell>
          <cell r="AQ23">
            <v>5000</v>
          </cell>
          <cell r="AR23">
            <v>20000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2500</v>
          </cell>
          <cell r="X24">
            <v>2500</v>
          </cell>
          <cell r="Y24">
            <v>5000</v>
          </cell>
          <cell r="Z24">
            <v>5000</v>
          </cell>
          <cell r="AA24">
            <v>5000</v>
          </cell>
          <cell r="AB24">
            <v>5000</v>
          </cell>
          <cell r="AC24">
            <v>20000</v>
          </cell>
          <cell r="AD24">
            <v>5000</v>
          </cell>
          <cell r="AE24">
            <v>5000</v>
          </cell>
          <cell r="AF24">
            <v>5000</v>
          </cell>
          <cell r="AG24">
            <v>5000</v>
          </cell>
          <cell r="AH24">
            <v>20000</v>
          </cell>
          <cell r="AI24">
            <v>5000</v>
          </cell>
          <cell r="AJ24">
            <v>5000</v>
          </cell>
          <cell r="AK24">
            <v>5000</v>
          </cell>
          <cell r="AL24">
            <v>5000</v>
          </cell>
          <cell r="AM24">
            <v>20000</v>
          </cell>
          <cell r="AN24">
            <v>5000</v>
          </cell>
          <cell r="AO24">
            <v>5000</v>
          </cell>
          <cell r="AP24">
            <v>5000</v>
          </cell>
          <cell r="AQ24">
            <v>5000</v>
          </cell>
          <cell r="AR24">
            <v>20000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500</v>
          </cell>
          <cell r="X25">
            <v>500</v>
          </cell>
          <cell r="Y25">
            <v>500</v>
          </cell>
          <cell r="Z25">
            <v>500</v>
          </cell>
          <cell r="AA25">
            <v>500</v>
          </cell>
          <cell r="AB25">
            <v>500</v>
          </cell>
          <cell r="AC25">
            <v>2000</v>
          </cell>
          <cell r="AD25">
            <v>500</v>
          </cell>
          <cell r="AE25">
            <v>500</v>
          </cell>
          <cell r="AF25">
            <v>500</v>
          </cell>
          <cell r="AG25">
            <v>500</v>
          </cell>
          <cell r="AH25">
            <v>2000</v>
          </cell>
          <cell r="AI25">
            <v>500</v>
          </cell>
          <cell r="AJ25">
            <v>500</v>
          </cell>
          <cell r="AK25">
            <v>500</v>
          </cell>
          <cell r="AL25">
            <v>500</v>
          </cell>
          <cell r="AM25">
            <v>2000</v>
          </cell>
          <cell r="AN25">
            <v>500</v>
          </cell>
          <cell r="AO25">
            <v>500</v>
          </cell>
          <cell r="AP25">
            <v>500</v>
          </cell>
          <cell r="AQ25">
            <v>500</v>
          </cell>
          <cell r="AR25">
            <v>2000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500</v>
          </cell>
          <cell r="X26">
            <v>500</v>
          </cell>
          <cell r="Y26">
            <v>500</v>
          </cell>
          <cell r="Z26">
            <v>500</v>
          </cell>
          <cell r="AA26">
            <v>500</v>
          </cell>
          <cell r="AB26">
            <v>500</v>
          </cell>
          <cell r="AC26">
            <v>2000</v>
          </cell>
          <cell r="AD26">
            <v>500</v>
          </cell>
          <cell r="AE26">
            <v>500</v>
          </cell>
          <cell r="AF26">
            <v>500</v>
          </cell>
          <cell r="AG26">
            <v>500</v>
          </cell>
          <cell r="AH26">
            <v>2000</v>
          </cell>
          <cell r="AI26">
            <v>500</v>
          </cell>
          <cell r="AJ26">
            <v>500</v>
          </cell>
          <cell r="AK26">
            <v>500</v>
          </cell>
          <cell r="AL26">
            <v>500</v>
          </cell>
          <cell r="AM26">
            <v>2000</v>
          </cell>
          <cell r="AN26">
            <v>500</v>
          </cell>
          <cell r="AO26">
            <v>500</v>
          </cell>
          <cell r="AP26">
            <v>500</v>
          </cell>
          <cell r="AQ26">
            <v>500</v>
          </cell>
          <cell r="AR26">
            <v>2000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250</v>
          </cell>
          <cell r="X27">
            <v>250</v>
          </cell>
          <cell r="Y27">
            <v>250</v>
          </cell>
          <cell r="Z27">
            <v>250</v>
          </cell>
          <cell r="AA27">
            <v>250</v>
          </cell>
          <cell r="AB27">
            <v>250</v>
          </cell>
          <cell r="AC27">
            <v>1000</v>
          </cell>
          <cell r="AD27">
            <v>250</v>
          </cell>
          <cell r="AE27">
            <v>250</v>
          </cell>
          <cell r="AF27">
            <v>250</v>
          </cell>
          <cell r="AG27">
            <v>250</v>
          </cell>
          <cell r="AH27">
            <v>1000</v>
          </cell>
          <cell r="AI27">
            <v>250</v>
          </cell>
          <cell r="AJ27">
            <v>250</v>
          </cell>
          <cell r="AK27">
            <v>250</v>
          </cell>
          <cell r="AL27">
            <v>250</v>
          </cell>
          <cell r="AM27">
            <v>1000</v>
          </cell>
          <cell r="AN27">
            <v>250</v>
          </cell>
          <cell r="AO27">
            <v>250</v>
          </cell>
          <cell r="AP27">
            <v>250</v>
          </cell>
          <cell r="AQ27">
            <v>250</v>
          </cell>
          <cell r="AR27">
            <v>1000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8750</v>
          </cell>
          <cell r="X28">
            <v>8750</v>
          </cell>
          <cell r="Y28">
            <v>11250</v>
          </cell>
          <cell r="Z28">
            <v>11250</v>
          </cell>
          <cell r="AA28">
            <v>11250</v>
          </cell>
          <cell r="AB28">
            <v>11250</v>
          </cell>
          <cell r="AC28">
            <v>45000</v>
          </cell>
          <cell r="AD28">
            <v>11250</v>
          </cell>
          <cell r="AE28">
            <v>11250</v>
          </cell>
          <cell r="AF28">
            <v>11250</v>
          </cell>
          <cell r="AG28">
            <v>11250</v>
          </cell>
          <cell r="AH28">
            <v>45000</v>
          </cell>
          <cell r="AI28">
            <v>11250</v>
          </cell>
          <cell r="AJ28">
            <v>11250</v>
          </cell>
          <cell r="AK28">
            <v>11250</v>
          </cell>
          <cell r="AL28">
            <v>11250</v>
          </cell>
          <cell r="AM28">
            <v>45000</v>
          </cell>
          <cell r="AN28">
            <v>11250</v>
          </cell>
          <cell r="AO28">
            <v>11250</v>
          </cell>
          <cell r="AP28">
            <v>11250</v>
          </cell>
          <cell r="AQ28">
            <v>11250</v>
          </cell>
          <cell r="AR28">
            <v>45000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138320</v>
          </cell>
          <cell r="X31">
            <v>138320</v>
          </cell>
          <cell r="Y31">
            <v>148300</v>
          </cell>
          <cell r="Z31">
            <v>157800</v>
          </cell>
          <cell r="AA31">
            <v>157800</v>
          </cell>
          <cell r="AB31">
            <v>148300</v>
          </cell>
          <cell r="AC31">
            <v>612200</v>
          </cell>
          <cell r="AD31">
            <v>238135.59322033901</v>
          </cell>
          <cell r="AE31">
            <v>238135.59322033901</v>
          </cell>
          <cell r="AF31">
            <v>238135.59322033901</v>
          </cell>
          <cell r="AG31">
            <v>238135.59322033901</v>
          </cell>
          <cell r="AH31">
            <v>952542.37288135604</v>
          </cell>
          <cell r="AI31">
            <v>238135.59322033901</v>
          </cell>
          <cell r="AJ31">
            <v>238135.59322033901</v>
          </cell>
          <cell r="AK31">
            <v>238135.59322033901</v>
          </cell>
          <cell r="AL31">
            <v>238135.59322033901</v>
          </cell>
          <cell r="AM31">
            <v>952542.37288135604</v>
          </cell>
          <cell r="AN31">
            <v>238135.59322033901</v>
          </cell>
          <cell r="AO31">
            <v>238135.59322033901</v>
          </cell>
          <cell r="AP31">
            <v>238135.59322033901</v>
          </cell>
          <cell r="AQ31">
            <v>238135.59322033901</v>
          </cell>
          <cell r="AR31">
            <v>952542.37288135604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4000</v>
          </cell>
          <cell r="X38">
            <v>4000</v>
          </cell>
          <cell r="Y38">
            <v>4000</v>
          </cell>
          <cell r="Z38">
            <v>4000</v>
          </cell>
          <cell r="AA38">
            <v>4000</v>
          </cell>
          <cell r="AB38">
            <v>4000</v>
          </cell>
          <cell r="AC38">
            <v>16000</v>
          </cell>
          <cell r="AD38">
            <v>4000</v>
          </cell>
          <cell r="AE38">
            <v>4000</v>
          </cell>
          <cell r="AF38">
            <v>4000</v>
          </cell>
          <cell r="AG38">
            <v>4000</v>
          </cell>
          <cell r="AH38">
            <v>16000</v>
          </cell>
          <cell r="AI38">
            <v>4000</v>
          </cell>
          <cell r="AJ38">
            <v>4000</v>
          </cell>
          <cell r="AK38">
            <v>4000</v>
          </cell>
          <cell r="AL38">
            <v>4000</v>
          </cell>
          <cell r="AM38">
            <v>16000</v>
          </cell>
          <cell r="AN38">
            <v>4000</v>
          </cell>
          <cell r="AO38">
            <v>4000</v>
          </cell>
          <cell r="AP38">
            <v>4000</v>
          </cell>
          <cell r="AQ38">
            <v>4000</v>
          </cell>
          <cell r="AR38">
            <v>16000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4000</v>
          </cell>
          <cell r="X41">
            <v>4000</v>
          </cell>
          <cell r="Y41">
            <v>4000</v>
          </cell>
          <cell r="Z41">
            <v>4000</v>
          </cell>
          <cell r="AA41">
            <v>4000</v>
          </cell>
          <cell r="AB41">
            <v>4000</v>
          </cell>
          <cell r="AC41">
            <v>16000</v>
          </cell>
          <cell r="AD41">
            <v>4000</v>
          </cell>
          <cell r="AE41">
            <v>4000</v>
          </cell>
          <cell r="AF41">
            <v>4000</v>
          </cell>
          <cell r="AG41">
            <v>4000</v>
          </cell>
          <cell r="AH41">
            <v>16000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5700</v>
          </cell>
          <cell r="X46">
            <v>5700</v>
          </cell>
          <cell r="Y46">
            <v>5700</v>
          </cell>
          <cell r="Z46">
            <v>5700</v>
          </cell>
          <cell r="AA46">
            <v>6000</v>
          </cell>
          <cell r="AB46">
            <v>6000</v>
          </cell>
          <cell r="AC46">
            <v>23400</v>
          </cell>
          <cell r="AD46">
            <v>6000</v>
          </cell>
          <cell r="AE46">
            <v>6000</v>
          </cell>
          <cell r="AF46">
            <v>6000</v>
          </cell>
          <cell r="AG46">
            <v>6000</v>
          </cell>
          <cell r="AH46">
            <v>24000</v>
          </cell>
          <cell r="AI46">
            <v>6000</v>
          </cell>
          <cell r="AJ46">
            <v>6000</v>
          </cell>
          <cell r="AK46">
            <v>6750</v>
          </cell>
          <cell r="AL46">
            <v>6750</v>
          </cell>
          <cell r="AM46">
            <v>25500</v>
          </cell>
          <cell r="AN46">
            <v>7050</v>
          </cell>
          <cell r="AO46">
            <v>7050</v>
          </cell>
          <cell r="AP46">
            <v>7800</v>
          </cell>
          <cell r="AQ46">
            <v>7950</v>
          </cell>
          <cell r="AR46">
            <v>29850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150</v>
          </cell>
          <cell r="X47">
            <v>150</v>
          </cell>
          <cell r="Y47">
            <v>150</v>
          </cell>
          <cell r="Z47">
            <v>300</v>
          </cell>
          <cell r="AA47">
            <v>150</v>
          </cell>
          <cell r="AB47">
            <v>150</v>
          </cell>
          <cell r="AC47">
            <v>750</v>
          </cell>
          <cell r="AD47">
            <v>2000</v>
          </cell>
          <cell r="AE47">
            <v>2000</v>
          </cell>
          <cell r="AF47">
            <v>2000</v>
          </cell>
          <cell r="AG47">
            <v>2000</v>
          </cell>
          <cell r="AH47">
            <v>8000</v>
          </cell>
          <cell r="AI47">
            <v>2000</v>
          </cell>
          <cell r="AJ47">
            <v>2000</v>
          </cell>
          <cell r="AK47">
            <v>2250</v>
          </cell>
          <cell r="AL47">
            <v>2250</v>
          </cell>
          <cell r="AM47">
            <v>8500</v>
          </cell>
          <cell r="AN47">
            <v>2350</v>
          </cell>
          <cell r="AO47">
            <v>2350</v>
          </cell>
          <cell r="AP47">
            <v>2600</v>
          </cell>
          <cell r="AQ47">
            <v>2650</v>
          </cell>
          <cell r="AR47">
            <v>9950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5850</v>
          </cell>
          <cell r="X50">
            <v>5850</v>
          </cell>
          <cell r="Y50">
            <v>5850</v>
          </cell>
          <cell r="Z50">
            <v>6000</v>
          </cell>
          <cell r="AA50">
            <v>6150</v>
          </cell>
          <cell r="AB50">
            <v>6150</v>
          </cell>
          <cell r="AC50">
            <v>24150</v>
          </cell>
          <cell r="AD50">
            <v>8000</v>
          </cell>
          <cell r="AE50">
            <v>8000</v>
          </cell>
          <cell r="AF50">
            <v>8000</v>
          </cell>
          <cell r="AG50">
            <v>8000</v>
          </cell>
          <cell r="AH50">
            <v>32000</v>
          </cell>
          <cell r="AI50">
            <v>8000</v>
          </cell>
          <cell r="AJ50">
            <v>8000</v>
          </cell>
          <cell r="AK50">
            <v>9000</v>
          </cell>
          <cell r="AL50">
            <v>9000</v>
          </cell>
          <cell r="AM50">
            <v>34000</v>
          </cell>
          <cell r="AN50">
            <v>9400</v>
          </cell>
          <cell r="AO50">
            <v>9400</v>
          </cell>
          <cell r="AP50">
            <v>10400</v>
          </cell>
          <cell r="AQ50">
            <v>10600</v>
          </cell>
          <cell r="AR50">
            <v>39800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</v>
          </cell>
          <cell r="X55">
            <v>2000</v>
          </cell>
          <cell r="Y55">
            <v>2000</v>
          </cell>
          <cell r="Z55">
            <v>2000</v>
          </cell>
          <cell r="AA55">
            <v>2000</v>
          </cell>
          <cell r="AB55">
            <v>2000</v>
          </cell>
          <cell r="AC55">
            <v>8000</v>
          </cell>
          <cell r="AD55">
            <v>2000</v>
          </cell>
          <cell r="AE55">
            <v>2000</v>
          </cell>
          <cell r="AF55">
            <v>2000</v>
          </cell>
          <cell r="AG55">
            <v>2000</v>
          </cell>
          <cell r="AH55">
            <v>8000</v>
          </cell>
          <cell r="AI55">
            <v>2000</v>
          </cell>
          <cell r="AJ55">
            <v>2000</v>
          </cell>
          <cell r="AK55">
            <v>2000</v>
          </cell>
          <cell r="AL55">
            <v>2000</v>
          </cell>
          <cell r="AM55">
            <v>8000</v>
          </cell>
          <cell r="AN55">
            <v>2000</v>
          </cell>
          <cell r="AO55">
            <v>2000</v>
          </cell>
          <cell r="AP55">
            <v>2000</v>
          </cell>
          <cell r="AQ55">
            <v>2000</v>
          </cell>
          <cell r="AR55">
            <v>8000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</v>
          </cell>
          <cell r="X56">
            <v>2000</v>
          </cell>
          <cell r="Y56">
            <v>2000</v>
          </cell>
          <cell r="Z56">
            <v>2000</v>
          </cell>
          <cell r="AA56">
            <v>2000</v>
          </cell>
          <cell r="AB56">
            <v>2000</v>
          </cell>
          <cell r="AC56">
            <v>8000</v>
          </cell>
          <cell r="AD56">
            <v>2000</v>
          </cell>
          <cell r="AE56">
            <v>2000</v>
          </cell>
          <cell r="AF56">
            <v>2000</v>
          </cell>
          <cell r="AG56">
            <v>2000</v>
          </cell>
          <cell r="AH56">
            <v>8000</v>
          </cell>
          <cell r="AI56">
            <v>2000</v>
          </cell>
          <cell r="AJ56">
            <v>2000</v>
          </cell>
          <cell r="AK56">
            <v>2000</v>
          </cell>
          <cell r="AL56">
            <v>2000</v>
          </cell>
          <cell r="AM56">
            <v>8000</v>
          </cell>
          <cell r="AN56">
            <v>2000</v>
          </cell>
          <cell r="AO56">
            <v>2000</v>
          </cell>
          <cell r="AP56">
            <v>2000</v>
          </cell>
          <cell r="AQ56">
            <v>2000</v>
          </cell>
          <cell r="AR56">
            <v>8000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40000</v>
          </cell>
          <cell r="AG57">
            <v>0</v>
          </cell>
          <cell r="AH57">
            <v>40000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962695.15431201551</v>
          </cell>
          <cell r="X59">
            <v>962695.15431201551</v>
          </cell>
          <cell r="Y59">
            <v>1015363.9120276163</v>
          </cell>
          <cell r="Z59">
            <v>1025013.9120276163</v>
          </cell>
          <cell r="AA59">
            <v>1072120.1296838662</v>
          </cell>
          <cell r="AB59">
            <v>1062620.1296838662</v>
          </cell>
          <cell r="AC59">
            <v>4175118.0834229654</v>
          </cell>
          <cell r="AD59">
            <v>1198851.7293883986</v>
          </cell>
          <cell r="AE59">
            <v>1198851.7293883986</v>
          </cell>
          <cell r="AF59">
            <v>1238851.7293883986</v>
          </cell>
          <cell r="AG59">
            <v>1198851.7293883986</v>
          </cell>
          <cell r="AH59">
            <v>4835406.9175535943</v>
          </cell>
          <cell r="AI59">
            <v>1245625.0361968018</v>
          </cell>
          <cell r="AJ59">
            <v>1245625.0361968018</v>
          </cell>
          <cell r="AK59">
            <v>1377854.0144827482</v>
          </cell>
          <cell r="AL59">
            <v>1377854.0144827482</v>
          </cell>
          <cell r="AM59">
            <v>5246958.1013591001</v>
          </cell>
          <cell r="AN59">
            <v>1492619.2951003632</v>
          </cell>
          <cell r="AO59">
            <v>1492619.2951003632</v>
          </cell>
          <cell r="AP59">
            <v>1631409.7223006068</v>
          </cell>
          <cell r="AQ59">
            <v>1663213.0312914883</v>
          </cell>
          <cell r="AR59">
            <v>6279861.3437928213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1000</v>
          </cell>
          <cell r="X62">
            <v>1000</v>
          </cell>
          <cell r="Y62">
            <v>0</v>
          </cell>
          <cell r="Z62">
            <v>0</v>
          </cell>
          <cell r="AA62">
            <v>1000</v>
          </cell>
          <cell r="AB62">
            <v>0</v>
          </cell>
          <cell r="AC62">
            <v>1000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2500</v>
          </cell>
          <cell r="AL62">
            <v>0</v>
          </cell>
          <cell r="AM62">
            <v>2500</v>
          </cell>
          <cell r="AN62">
            <v>1000</v>
          </cell>
          <cell r="AO62">
            <v>0</v>
          </cell>
          <cell r="AP62">
            <v>2500</v>
          </cell>
          <cell r="AQ62">
            <v>500</v>
          </cell>
          <cell r="AR62">
            <v>4000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9000</v>
          </cell>
          <cell r="X63">
            <v>9000</v>
          </cell>
          <cell r="Y63">
            <v>0</v>
          </cell>
          <cell r="Z63">
            <v>3786</v>
          </cell>
          <cell r="AA63">
            <v>196</v>
          </cell>
          <cell r="AB63">
            <v>0</v>
          </cell>
          <cell r="AC63">
            <v>3982</v>
          </cell>
          <cell r="AD63">
            <v>0</v>
          </cell>
          <cell r="AE63">
            <v>3786</v>
          </cell>
          <cell r="AF63">
            <v>196</v>
          </cell>
          <cell r="AG63">
            <v>0</v>
          </cell>
          <cell r="AH63">
            <v>3982</v>
          </cell>
          <cell r="AI63">
            <v>0</v>
          </cell>
          <cell r="AJ63">
            <v>3786</v>
          </cell>
          <cell r="AK63">
            <v>196</v>
          </cell>
          <cell r="AL63">
            <v>0</v>
          </cell>
          <cell r="AM63">
            <v>3982</v>
          </cell>
          <cell r="AN63">
            <v>0</v>
          </cell>
          <cell r="AO63">
            <v>3786</v>
          </cell>
          <cell r="AP63">
            <v>196</v>
          </cell>
          <cell r="AQ63">
            <v>0</v>
          </cell>
          <cell r="AR63">
            <v>3982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10000</v>
          </cell>
          <cell r="X65">
            <v>10000</v>
          </cell>
          <cell r="Y65">
            <v>0</v>
          </cell>
          <cell r="Z65">
            <v>3786</v>
          </cell>
          <cell r="AA65">
            <v>1196</v>
          </cell>
          <cell r="AB65">
            <v>0</v>
          </cell>
          <cell r="AC65">
            <v>4982</v>
          </cell>
          <cell r="AD65">
            <v>0</v>
          </cell>
          <cell r="AE65">
            <v>3786</v>
          </cell>
          <cell r="AF65">
            <v>196</v>
          </cell>
          <cell r="AG65">
            <v>0</v>
          </cell>
          <cell r="AH65">
            <v>3982</v>
          </cell>
          <cell r="AI65">
            <v>0</v>
          </cell>
          <cell r="AJ65">
            <v>3786</v>
          </cell>
          <cell r="AK65">
            <v>2696</v>
          </cell>
          <cell r="AL65">
            <v>0</v>
          </cell>
          <cell r="AM65">
            <v>6482</v>
          </cell>
          <cell r="AN65">
            <v>1000</v>
          </cell>
          <cell r="AO65">
            <v>3786</v>
          </cell>
          <cell r="AP65">
            <v>2696</v>
          </cell>
          <cell r="AQ65">
            <v>500</v>
          </cell>
          <cell r="AR65">
            <v>7982</v>
          </cell>
        </row>
        <row r="67">
          <cell r="A67" t="str">
            <v>Total Employees</v>
          </cell>
          <cell r="T67">
            <v>19</v>
          </cell>
          <cell r="U67">
            <v>31</v>
          </cell>
          <cell r="V67">
            <v>34</v>
          </cell>
          <cell r="W67">
            <v>36</v>
          </cell>
          <cell r="X67">
            <v>36</v>
          </cell>
          <cell r="Y67">
            <v>36</v>
          </cell>
          <cell r="Z67">
            <v>36</v>
          </cell>
          <cell r="AA67">
            <v>38</v>
          </cell>
          <cell r="AB67">
            <v>38</v>
          </cell>
          <cell r="AC67">
            <v>38</v>
          </cell>
          <cell r="AD67">
            <v>38</v>
          </cell>
          <cell r="AE67">
            <v>38</v>
          </cell>
          <cell r="AF67">
            <v>38</v>
          </cell>
          <cell r="AG67">
            <v>38</v>
          </cell>
          <cell r="AH67">
            <v>38</v>
          </cell>
          <cell r="AI67">
            <v>38</v>
          </cell>
          <cell r="AJ67">
            <v>38</v>
          </cell>
          <cell r="AK67">
            <v>43</v>
          </cell>
          <cell r="AL67">
            <v>43</v>
          </cell>
          <cell r="AM67">
            <v>43</v>
          </cell>
          <cell r="AN67">
            <v>45</v>
          </cell>
          <cell r="AO67">
            <v>45</v>
          </cell>
          <cell r="AP67">
            <v>50</v>
          </cell>
          <cell r="AQ67">
            <v>51</v>
          </cell>
          <cell r="AR67">
            <v>51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803775.15431201551</v>
          </cell>
          <cell r="X68">
            <v>803775.15431201551</v>
          </cell>
          <cell r="Y68">
            <v>843963.91202761629</v>
          </cell>
          <cell r="Z68">
            <v>843963.91202761629</v>
          </cell>
          <cell r="AA68">
            <v>890920.12968386628</v>
          </cell>
          <cell r="AB68">
            <v>890920.12968386628</v>
          </cell>
          <cell r="AC68">
            <v>3469768.0834229649</v>
          </cell>
          <cell r="AD68">
            <v>935466.13616805954</v>
          </cell>
          <cell r="AE68">
            <v>935466.13616805954</v>
          </cell>
          <cell r="AF68">
            <v>935466.13616805954</v>
          </cell>
          <cell r="AG68">
            <v>935466.13616805954</v>
          </cell>
          <cell r="AH68">
            <v>3741864.5446722382</v>
          </cell>
          <cell r="AI68">
            <v>982239.44297646277</v>
          </cell>
          <cell r="AJ68">
            <v>982239.44297646277</v>
          </cell>
          <cell r="AK68">
            <v>1113468.4212624093</v>
          </cell>
          <cell r="AL68">
            <v>1113468.4212624093</v>
          </cell>
          <cell r="AM68">
            <v>4191415.7284777444</v>
          </cell>
          <cell r="AN68">
            <v>1227833.7018800243</v>
          </cell>
          <cell r="AO68">
            <v>1227833.7018800243</v>
          </cell>
          <cell r="AP68">
            <v>1365624.1290802679</v>
          </cell>
          <cell r="AQ68">
            <v>1397227.4380711494</v>
          </cell>
          <cell r="AR68">
            <v>5218518.9709114656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158920</v>
          </cell>
          <cell r="X69">
            <v>158920</v>
          </cell>
          <cell r="Y69">
            <v>171400</v>
          </cell>
          <cell r="Z69">
            <v>181050</v>
          </cell>
          <cell r="AA69">
            <v>181199.99999999988</v>
          </cell>
          <cell r="AB69">
            <v>171699.99999999988</v>
          </cell>
          <cell r="AC69">
            <v>705349.99999999977</v>
          </cell>
          <cell r="AD69">
            <v>263385.59322033904</v>
          </cell>
          <cell r="AE69">
            <v>263385.59322033904</v>
          </cell>
          <cell r="AF69">
            <v>303385.59322033904</v>
          </cell>
          <cell r="AG69">
            <v>263385.59322033904</v>
          </cell>
          <cell r="AH69">
            <v>1093542.3728813562</v>
          </cell>
          <cell r="AI69">
            <v>263385.59322033904</v>
          </cell>
          <cell r="AJ69">
            <v>263385.59322033904</v>
          </cell>
          <cell r="AK69">
            <v>264385.59322033892</v>
          </cell>
          <cell r="AL69">
            <v>264385.59322033892</v>
          </cell>
          <cell r="AM69">
            <v>1055542.3728813559</v>
          </cell>
          <cell r="AN69">
            <v>264785.59322033892</v>
          </cell>
          <cell r="AO69">
            <v>264785.59322033892</v>
          </cell>
          <cell r="AP69">
            <v>265785.59322033892</v>
          </cell>
          <cell r="AQ69">
            <v>265985.59322033892</v>
          </cell>
          <cell r="AR69">
            <v>1061342.3728813557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10000</v>
          </cell>
          <cell r="X70">
            <v>10000</v>
          </cell>
          <cell r="Y70">
            <v>0</v>
          </cell>
          <cell r="Z70">
            <v>3786</v>
          </cell>
          <cell r="AA70">
            <v>1196</v>
          </cell>
          <cell r="AB70">
            <v>0</v>
          </cell>
          <cell r="AC70">
            <v>4982</v>
          </cell>
          <cell r="AD70">
            <v>0</v>
          </cell>
          <cell r="AE70">
            <v>3786</v>
          </cell>
          <cell r="AF70">
            <v>196</v>
          </cell>
          <cell r="AG70">
            <v>0</v>
          </cell>
          <cell r="AH70">
            <v>3982</v>
          </cell>
          <cell r="AI70">
            <v>0</v>
          </cell>
          <cell r="AJ70">
            <v>3786</v>
          </cell>
          <cell r="AK70">
            <v>2696</v>
          </cell>
          <cell r="AL70">
            <v>0</v>
          </cell>
          <cell r="AM70">
            <v>6482</v>
          </cell>
          <cell r="AN70">
            <v>1000</v>
          </cell>
          <cell r="AO70">
            <v>3786</v>
          </cell>
          <cell r="AP70">
            <v>2696</v>
          </cell>
          <cell r="AQ70">
            <v>500</v>
          </cell>
          <cell r="AR70">
            <v>7982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972695.15431201551</v>
          </cell>
          <cell r="X71">
            <v>972695.15431201551</v>
          </cell>
          <cell r="Y71">
            <v>1015363.9120276163</v>
          </cell>
          <cell r="Z71">
            <v>1028799.9120276163</v>
          </cell>
          <cell r="AA71">
            <v>1073316.1296838662</v>
          </cell>
          <cell r="AB71">
            <v>1062620.1296838662</v>
          </cell>
          <cell r="AC71">
            <v>4180100.0834229644</v>
          </cell>
          <cell r="AD71">
            <v>1198851.7293883986</v>
          </cell>
          <cell r="AE71">
            <v>1202637.7293883986</v>
          </cell>
          <cell r="AF71">
            <v>1239047.7293883986</v>
          </cell>
          <cell r="AG71">
            <v>1198851.7293883986</v>
          </cell>
          <cell r="AH71">
            <v>4839388.9175535943</v>
          </cell>
          <cell r="AI71">
            <v>1245625.0361968018</v>
          </cell>
          <cell r="AJ71">
            <v>1249411.0361968018</v>
          </cell>
          <cell r="AK71">
            <v>1380550.0144827482</v>
          </cell>
          <cell r="AL71">
            <v>1377854.0144827482</v>
          </cell>
          <cell r="AM71">
            <v>5253440.1013591001</v>
          </cell>
          <cell r="AN71">
            <v>1493619.2951003632</v>
          </cell>
          <cell r="AO71">
            <v>1496405.2951003632</v>
          </cell>
          <cell r="AP71">
            <v>1634105.7223006068</v>
          </cell>
          <cell r="AQ71">
            <v>1663713.0312914883</v>
          </cell>
          <cell r="AR71">
            <v>6287843.3437928213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7">
          <cell r="C77" t="str">
            <v>Integration Projects (one month delayed)</v>
          </cell>
          <cell r="Y77">
            <v>35</v>
          </cell>
          <cell r="Z77">
            <v>25</v>
          </cell>
          <cell r="AA77">
            <v>39</v>
          </cell>
          <cell r="AB77">
            <v>30</v>
          </cell>
        </row>
        <row r="78">
          <cell r="C78" t="str">
            <v>Hours per Integration</v>
          </cell>
          <cell r="Y78">
            <v>200</v>
          </cell>
          <cell r="Z78">
            <v>200</v>
          </cell>
          <cell r="AA78">
            <v>200</v>
          </cell>
          <cell r="AB78">
            <v>200</v>
          </cell>
        </row>
        <row r="79">
          <cell r="C79" t="str">
            <v>Hours Required for Integration</v>
          </cell>
          <cell r="T79">
            <v>0</v>
          </cell>
          <cell r="U79">
            <v>4340</v>
          </cell>
          <cell r="V79">
            <v>5560</v>
          </cell>
          <cell r="W79">
            <v>6600</v>
          </cell>
          <cell r="X79">
            <v>16500</v>
          </cell>
          <cell r="Y79">
            <v>7000</v>
          </cell>
          <cell r="Z79">
            <v>5540</v>
          </cell>
          <cell r="AA79">
            <v>7380</v>
          </cell>
          <cell r="AB79">
            <v>6180</v>
          </cell>
          <cell r="AC79">
            <v>25820</v>
          </cell>
          <cell r="AD79">
            <v>6640</v>
          </cell>
          <cell r="AE79">
            <v>6260</v>
          </cell>
          <cell r="AF79">
            <v>8320</v>
          </cell>
          <cell r="AG79">
            <v>7100</v>
          </cell>
          <cell r="AH79">
            <v>28320</v>
          </cell>
          <cell r="AI79">
            <v>7960</v>
          </cell>
          <cell r="AJ79">
            <v>7760</v>
          </cell>
          <cell r="AK79">
            <v>10400</v>
          </cell>
          <cell r="AL79">
            <v>8900</v>
          </cell>
          <cell r="AM79">
            <v>35020</v>
          </cell>
          <cell r="AN79">
            <v>9940</v>
          </cell>
          <cell r="AO79">
            <v>9780</v>
          </cell>
          <cell r="AP79">
            <v>13080</v>
          </cell>
          <cell r="AQ79">
            <v>11280</v>
          </cell>
          <cell r="AR79">
            <v>44080</v>
          </cell>
        </row>
        <row r="80">
          <cell r="C80" t="str">
            <v>Total Hours Required</v>
          </cell>
          <cell r="D80">
            <v>200</v>
          </cell>
          <cell r="T80">
            <v>0</v>
          </cell>
          <cell r="U80">
            <v>4340</v>
          </cell>
          <cell r="V80">
            <v>5560</v>
          </cell>
          <cell r="W80">
            <v>6600</v>
          </cell>
          <cell r="X80">
            <v>16500</v>
          </cell>
          <cell r="Y80">
            <v>7000</v>
          </cell>
          <cell r="Z80">
            <v>5540</v>
          </cell>
          <cell r="AA80">
            <v>7380</v>
          </cell>
          <cell r="AB80">
            <v>6180</v>
          </cell>
          <cell r="AC80">
            <v>25820</v>
          </cell>
          <cell r="AD80">
            <v>6640</v>
          </cell>
          <cell r="AE80">
            <v>6260</v>
          </cell>
          <cell r="AF80">
            <v>8320</v>
          </cell>
          <cell r="AG80">
            <v>7100</v>
          </cell>
          <cell r="AH80">
            <v>28320</v>
          </cell>
          <cell r="AI80">
            <v>7960</v>
          </cell>
          <cell r="AJ80">
            <v>7760</v>
          </cell>
          <cell r="AK80">
            <v>10400</v>
          </cell>
          <cell r="AL80">
            <v>8900</v>
          </cell>
          <cell r="AM80">
            <v>35020</v>
          </cell>
          <cell r="AN80">
            <v>9940</v>
          </cell>
          <cell r="AO80">
            <v>9780</v>
          </cell>
          <cell r="AP80">
            <v>13080</v>
          </cell>
          <cell r="AQ80">
            <v>11280</v>
          </cell>
          <cell r="AR80">
            <v>44080</v>
          </cell>
        </row>
        <row r="81">
          <cell r="C81" t="str">
            <v>Hours in Quarter</v>
          </cell>
          <cell r="D81">
            <v>510</v>
          </cell>
        </row>
        <row r="83">
          <cell r="A83" t="str">
            <v>Utilization of Employees</v>
          </cell>
        </row>
        <row r="84">
          <cell r="C84" t="str">
            <v>Level 1 - VP (VP / Snr Director)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</row>
        <row r="85">
          <cell r="C85" t="str">
            <v>Level 2 - Sr. Dir (Director / Consulting Mngr)</v>
          </cell>
          <cell r="T85">
            <v>0.4</v>
          </cell>
          <cell r="U85">
            <v>0.4</v>
          </cell>
          <cell r="V85">
            <v>0.4</v>
          </cell>
          <cell r="W85">
            <v>0.4</v>
          </cell>
          <cell r="Y85">
            <v>0.4</v>
          </cell>
          <cell r="Z85">
            <v>0.4</v>
          </cell>
          <cell r="AA85">
            <v>0.4</v>
          </cell>
          <cell r="AB85">
            <v>0.4</v>
          </cell>
          <cell r="AD85">
            <v>0.4</v>
          </cell>
          <cell r="AE85">
            <v>0.4</v>
          </cell>
          <cell r="AF85">
            <v>0.4</v>
          </cell>
          <cell r="AG85">
            <v>0.4</v>
          </cell>
          <cell r="AI85">
            <v>0.4</v>
          </cell>
          <cell r="AJ85">
            <v>0.4</v>
          </cell>
          <cell r="AK85">
            <v>0.4</v>
          </cell>
          <cell r="AL85">
            <v>0.4</v>
          </cell>
          <cell r="AN85">
            <v>0.4</v>
          </cell>
          <cell r="AO85">
            <v>0.4</v>
          </cell>
          <cell r="AP85">
            <v>0.4</v>
          </cell>
          <cell r="AQ85">
            <v>0.4</v>
          </cell>
        </row>
        <row r="86">
          <cell r="C86" t="str">
            <v>Level 3 - Dir (Principal / Snr Consultant)</v>
          </cell>
          <cell r="T86">
            <v>0.6</v>
          </cell>
          <cell r="U86">
            <v>0.6</v>
          </cell>
          <cell r="V86">
            <v>0.6</v>
          </cell>
          <cell r="W86">
            <v>0.6</v>
          </cell>
          <cell r="Y86">
            <v>0.6</v>
          </cell>
          <cell r="Z86">
            <v>0.6</v>
          </cell>
          <cell r="AA86">
            <v>0.6</v>
          </cell>
          <cell r="AB86">
            <v>0.6</v>
          </cell>
          <cell r="AD86">
            <v>0.6</v>
          </cell>
          <cell r="AE86">
            <v>0.6</v>
          </cell>
          <cell r="AF86">
            <v>0.6</v>
          </cell>
          <cell r="AG86">
            <v>0.6</v>
          </cell>
          <cell r="AI86">
            <v>0.6</v>
          </cell>
          <cell r="AJ86">
            <v>0.6</v>
          </cell>
          <cell r="AK86">
            <v>0.6</v>
          </cell>
          <cell r="AL86">
            <v>0.6</v>
          </cell>
          <cell r="AN86">
            <v>0.6</v>
          </cell>
          <cell r="AO86">
            <v>0.6</v>
          </cell>
          <cell r="AP86">
            <v>0.6</v>
          </cell>
          <cell r="AQ86">
            <v>0.6</v>
          </cell>
        </row>
        <row r="87">
          <cell r="C87" t="str">
            <v>Level 4 - Sr. Manager (Tech. Consultant)</v>
          </cell>
          <cell r="T87">
            <v>0.5</v>
          </cell>
          <cell r="U87">
            <v>0.5</v>
          </cell>
          <cell r="V87">
            <v>0.5</v>
          </cell>
          <cell r="W87">
            <v>0.5</v>
          </cell>
          <cell r="Y87">
            <v>0.5</v>
          </cell>
          <cell r="Z87">
            <v>0.5</v>
          </cell>
          <cell r="AA87">
            <v>0.5</v>
          </cell>
          <cell r="AB87">
            <v>0.5</v>
          </cell>
          <cell r="AD87">
            <v>0.5</v>
          </cell>
          <cell r="AE87">
            <v>0.5</v>
          </cell>
          <cell r="AF87">
            <v>0.5</v>
          </cell>
          <cell r="AG87">
            <v>0.5</v>
          </cell>
          <cell r="AI87">
            <v>0.5</v>
          </cell>
          <cell r="AJ87">
            <v>0.5</v>
          </cell>
          <cell r="AK87">
            <v>0.5</v>
          </cell>
          <cell r="AL87">
            <v>0.5</v>
          </cell>
          <cell r="AN87">
            <v>0.5</v>
          </cell>
          <cell r="AO87">
            <v>0.5</v>
          </cell>
          <cell r="AP87">
            <v>0.5</v>
          </cell>
          <cell r="AQ87">
            <v>0.5</v>
          </cell>
        </row>
        <row r="88">
          <cell r="C88" t="str">
            <v>Level 5 - Manager (Learning Solutions)</v>
          </cell>
          <cell r="T88">
            <v>0.4</v>
          </cell>
          <cell r="U88">
            <v>0.4</v>
          </cell>
          <cell r="V88">
            <v>0.4</v>
          </cell>
          <cell r="W88">
            <v>0.4</v>
          </cell>
          <cell r="Y88">
            <v>0.4</v>
          </cell>
          <cell r="Z88">
            <v>0.4</v>
          </cell>
          <cell r="AA88">
            <v>0.4</v>
          </cell>
          <cell r="AB88">
            <v>0.4</v>
          </cell>
          <cell r="AD88">
            <v>0.4</v>
          </cell>
          <cell r="AE88">
            <v>0.4</v>
          </cell>
          <cell r="AF88">
            <v>0.4</v>
          </cell>
          <cell r="AG88">
            <v>0.4</v>
          </cell>
          <cell r="AI88">
            <v>0.4</v>
          </cell>
          <cell r="AJ88">
            <v>0.4</v>
          </cell>
          <cell r="AK88">
            <v>0.4</v>
          </cell>
          <cell r="AL88">
            <v>0.4</v>
          </cell>
          <cell r="AN88">
            <v>0.4</v>
          </cell>
          <cell r="AO88">
            <v>0.4</v>
          </cell>
          <cell r="AP88">
            <v>0.4</v>
          </cell>
          <cell r="AQ88">
            <v>0.4</v>
          </cell>
        </row>
        <row r="89">
          <cell r="C89" t="str">
            <v>Level 6 - Sr. Associate (Learning Solutions Specialist)</v>
          </cell>
          <cell r="T89">
            <v>0.35</v>
          </cell>
          <cell r="U89">
            <v>0.35</v>
          </cell>
          <cell r="V89">
            <v>0.35</v>
          </cell>
          <cell r="W89">
            <v>0.35</v>
          </cell>
          <cell r="Y89">
            <v>0.35</v>
          </cell>
          <cell r="Z89">
            <v>0.35</v>
          </cell>
          <cell r="AA89">
            <v>0.35</v>
          </cell>
          <cell r="AB89">
            <v>0.35</v>
          </cell>
          <cell r="AD89">
            <v>0.35</v>
          </cell>
          <cell r="AE89">
            <v>0.35</v>
          </cell>
          <cell r="AF89">
            <v>0.35</v>
          </cell>
          <cell r="AG89">
            <v>0.35</v>
          </cell>
          <cell r="AI89">
            <v>0.35</v>
          </cell>
          <cell r="AJ89">
            <v>0.35</v>
          </cell>
          <cell r="AK89">
            <v>0.35</v>
          </cell>
          <cell r="AL89">
            <v>0.35</v>
          </cell>
          <cell r="AN89">
            <v>0.35</v>
          </cell>
          <cell r="AO89">
            <v>0.35</v>
          </cell>
          <cell r="AP89">
            <v>0.35</v>
          </cell>
          <cell r="AQ89">
            <v>0.35</v>
          </cell>
        </row>
        <row r="90">
          <cell r="C90" t="str">
            <v>Level 7 - Associate (Administrative)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3">
          <cell r="A93" t="str">
            <v>Hours / Employee</v>
          </cell>
        </row>
        <row r="94">
          <cell r="C94" t="str">
            <v>Level 1 - VP (VP / Snr Director)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C95" t="str">
            <v>Level 2 - Sr. Dir (Director / Consulting Mngr)</v>
          </cell>
          <cell r="T95">
            <v>204</v>
          </cell>
          <cell r="U95">
            <v>204</v>
          </cell>
          <cell r="V95">
            <v>204</v>
          </cell>
          <cell r="W95">
            <v>204</v>
          </cell>
          <cell r="Y95">
            <v>204</v>
          </cell>
          <cell r="Z95">
            <v>204</v>
          </cell>
          <cell r="AA95">
            <v>204</v>
          </cell>
          <cell r="AB95">
            <v>204</v>
          </cell>
          <cell r="AD95">
            <v>204</v>
          </cell>
          <cell r="AE95">
            <v>204</v>
          </cell>
          <cell r="AF95">
            <v>204</v>
          </cell>
          <cell r="AG95">
            <v>204</v>
          </cell>
          <cell r="AI95">
            <v>204</v>
          </cell>
          <cell r="AJ95">
            <v>204</v>
          </cell>
          <cell r="AK95">
            <v>204</v>
          </cell>
          <cell r="AL95">
            <v>204</v>
          </cell>
          <cell r="AN95">
            <v>204</v>
          </cell>
          <cell r="AO95">
            <v>204</v>
          </cell>
          <cell r="AP95">
            <v>204</v>
          </cell>
          <cell r="AQ95">
            <v>204</v>
          </cell>
        </row>
        <row r="96">
          <cell r="C96" t="str">
            <v>Level 3 - Dir (Principal / Snr Consultant)</v>
          </cell>
          <cell r="T96">
            <v>306</v>
          </cell>
          <cell r="U96">
            <v>306</v>
          </cell>
          <cell r="V96">
            <v>306</v>
          </cell>
          <cell r="W96">
            <v>306</v>
          </cell>
          <cell r="Y96">
            <v>306</v>
          </cell>
          <cell r="Z96">
            <v>306</v>
          </cell>
          <cell r="AA96">
            <v>306</v>
          </cell>
          <cell r="AB96">
            <v>306</v>
          </cell>
          <cell r="AD96">
            <v>306</v>
          </cell>
          <cell r="AE96">
            <v>306</v>
          </cell>
          <cell r="AF96">
            <v>306</v>
          </cell>
          <cell r="AG96">
            <v>306</v>
          </cell>
          <cell r="AI96">
            <v>306</v>
          </cell>
          <cell r="AJ96">
            <v>306</v>
          </cell>
          <cell r="AK96">
            <v>306</v>
          </cell>
          <cell r="AL96">
            <v>306</v>
          </cell>
          <cell r="AN96">
            <v>306</v>
          </cell>
          <cell r="AO96">
            <v>306</v>
          </cell>
          <cell r="AP96">
            <v>306</v>
          </cell>
          <cell r="AQ96">
            <v>306</v>
          </cell>
        </row>
        <row r="97">
          <cell r="C97" t="str">
            <v>Level 4 - Sr. Manager (Tech. Consultant)</v>
          </cell>
          <cell r="T97">
            <v>255</v>
          </cell>
          <cell r="U97">
            <v>255</v>
          </cell>
          <cell r="V97">
            <v>255</v>
          </cell>
          <cell r="W97">
            <v>255</v>
          </cell>
          <cell r="Y97">
            <v>255</v>
          </cell>
          <cell r="Z97">
            <v>255</v>
          </cell>
          <cell r="AA97">
            <v>255</v>
          </cell>
          <cell r="AB97">
            <v>255</v>
          </cell>
          <cell r="AD97">
            <v>255</v>
          </cell>
          <cell r="AE97">
            <v>255</v>
          </cell>
          <cell r="AF97">
            <v>255</v>
          </cell>
          <cell r="AG97">
            <v>255</v>
          </cell>
          <cell r="AI97">
            <v>255</v>
          </cell>
          <cell r="AJ97">
            <v>255</v>
          </cell>
          <cell r="AK97">
            <v>255</v>
          </cell>
          <cell r="AL97">
            <v>255</v>
          </cell>
          <cell r="AN97">
            <v>255</v>
          </cell>
          <cell r="AO97">
            <v>255</v>
          </cell>
          <cell r="AP97">
            <v>255</v>
          </cell>
          <cell r="AQ97">
            <v>255</v>
          </cell>
        </row>
        <row r="98">
          <cell r="C98" t="str">
            <v>Level 5 - Manager (Learning Solutions)</v>
          </cell>
          <cell r="T98">
            <v>204</v>
          </cell>
          <cell r="U98">
            <v>204</v>
          </cell>
          <cell r="V98">
            <v>204</v>
          </cell>
          <cell r="W98">
            <v>204</v>
          </cell>
          <cell r="Y98">
            <v>204</v>
          </cell>
          <cell r="Z98">
            <v>204</v>
          </cell>
          <cell r="AA98">
            <v>204</v>
          </cell>
          <cell r="AB98">
            <v>204</v>
          </cell>
          <cell r="AD98">
            <v>204</v>
          </cell>
          <cell r="AE98">
            <v>204</v>
          </cell>
          <cell r="AF98">
            <v>204</v>
          </cell>
          <cell r="AG98">
            <v>204</v>
          </cell>
          <cell r="AI98">
            <v>204</v>
          </cell>
          <cell r="AJ98">
            <v>204</v>
          </cell>
          <cell r="AK98">
            <v>204</v>
          </cell>
          <cell r="AL98">
            <v>204</v>
          </cell>
          <cell r="AN98">
            <v>204</v>
          </cell>
          <cell r="AO98">
            <v>204</v>
          </cell>
          <cell r="AP98">
            <v>204</v>
          </cell>
          <cell r="AQ98">
            <v>204</v>
          </cell>
        </row>
        <row r="99">
          <cell r="C99" t="str">
            <v>Level 6 - Sr. Associate (Learning Solutions Specialist)</v>
          </cell>
          <cell r="T99">
            <v>178.5</v>
          </cell>
          <cell r="U99">
            <v>178.5</v>
          </cell>
          <cell r="V99">
            <v>178.5</v>
          </cell>
          <cell r="W99">
            <v>178.5</v>
          </cell>
          <cell r="Y99">
            <v>178.5</v>
          </cell>
          <cell r="Z99">
            <v>178.5</v>
          </cell>
          <cell r="AA99">
            <v>178.5</v>
          </cell>
          <cell r="AB99">
            <v>178.5</v>
          </cell>
          <cell r="AD99">
            <v>178.5</v>
          </cell>
          <cell r="AE99">
            <v>178.5</v>
          </cell>
          <cell r="AF99">
            <v>178.5</v>
          </cell>
          <cell r="AG99">
            <v>178.5</v>
          </cell>
          <cell r="AI99">
            <v>178.5</v>
          </cell>
          <cell r="AJ99">
            <v>178.5</v>
          </cell>
          <cell r="AK99">
            <v>178.5</v>
          </cell>
          <cell r="AL99">
            <v>178.5</v>
          </cell>
          <cell r="AN99">
            <v>178.5</v>
          </cell>
          <cell r="AO99">
            <v>178.5</v>
          </cell>
          <cell r="AP99">
            <v>178.5</v>
          </cell>
          <cell r="AQ99">
            <v>178.5</v>
          </cell>
        </row>
        <row r="100">
          <cell r="C100" t="str">
            <v>Level 7 - Associate (Administrative)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</row>
        <row r="102">
          <cell r="A102" t="str">
            <v>Case 1</v>
          </cell>
        </row>
        <row r="103">
          <cell r="A103" t="str">
            <v>Utilization of Employees</v>
          </cell>
        </row>
        <row r="104">
          <cell r="C104" t="str">
            <v>Level 1 - VP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</row>
        <row r="105">
          <cell r="C105" t="str">
            <v>Level 2 - Sr. Dir</v>
          </cell>
          <cell r="T105">
            <v>0.4</v>
          </cell>
          <cell r="U105">
            <v>0.4</v>
          </cell>
          <cell r="V105">
            <v>0.4</v>
          </cell>
          <cell r="W105">
            <v>0.4</v>
          </cell>
          <cell r="Y105">
            <v>0.4</v>
          </cell>
          <cell r="Z105">
            <v>0.4</v>
          </cell>
          <cell r="AA105">
            <v>0.4</v>
          </cell>
          <cell r="AB105">
            <v>0.4</v>
          </cell>
          <cell r="AD105">
            <v>0.4</v>
          </cell>
          <cell r="AE105">
            <v>0.4</v>
          </cell>
          <cell r="AF105">
            <v>0.4</v>
          </cell>
          <cell r="AG105">
            <v>0.4</v>
          </cell>
          <cell r="AI105">
            <v>0.4</v>
          </cell>
          <cell r="AJ105">
            <v>0.4</v>
          </cell>
          <cell r="AK105">
            <v>0.4</v>
          </cell>
          <cell r="AL105">
            <v>0.4</v>
          </cell>
          <cell r="AN105">
            <v>0.4</v>
          </cell>
          <cell r="AO105">
            <v>0.4</v>
          </cell>
          <cell r="AP105">
            <v>0.4</v>
          </cell>
          <cell r="AQ105">
            <v>0.4</v>
          </cell>
          <cell r="AR105">
            <v>1.6</v>
          </cell>
        </row>
        <row r="106">
          <cell r="C106" t="str">
            <v>Level 3 - Dir</v>
          </cell>
          <cell r="T106">
            <v>0.6</v>
          </cell>
          <cell r="U106">
            <v>0.6</v>
          </cell>
          <cell r="V106">
            <v>0.6</v>
          </cell>
          <cell r="W106">
            <v>0.6</v>
          </cell>
          <cell r="Y106">
            <v>0.6</v>
          </cell>
          <cell r="Z106">
            <v>0.6</v>
          </cell>
          <cell r="AA106">
            <v>0.6</v>
          </cell>
          <cell r="AB106">
            <v>0.6</v>
          </cell>
          <cell r="AD106">
            <v>0.6</v>
          </cell>
          <cell r="AE106">
            <v>0.6</v>
          </cell>
          <cell r="AF106">
            <v>0.6</v>
          </cell>
          <cell r="AG106">
            <v>0.6</v>
          </cell>
          <cell r="AI106">
            <v>0.6</v>
          </cell>
          <cell r="AJ106">
            <v>0.6</v>
          </cell>
          <cell r="AK106">
            <v>0.6</v>
          </cell>
          <cell r="AL106">
            <v>0.6</v>
          </cell>
          <cell r="AN106">
            <v>0.6</v>
          </cell>
          <cell r="AO106">
            <v>0.6</v>
          </cell>
          <cell r="AP106">
            <v>0.6</v>
          </cell>
          <cell r="AQ106">
            <v>0.6</v>
          </cell>
          <cell r="AR106">
            <v>2.4</v>
          </cell>
        </row>
        <row r="107">
          <cell r="C107" t="str">
            <v>Level 4 - Sr. Manager</v>
          </cell>
          <cell r="T107">
            <v>0.5</v>
          </cell>
          <cell r="U107">
            <v>0.5</v>
          </cell>
          <cell r="V107">
            <v>0.5</v>
          </cell>
          <cell r="W107">
            <v>0.5</v>
          </cell>
          <cell r="Y107">
            <v>0.5</v>
          </cell>
          <cell r="Z107">
            <v>0.5</v>
          </cell>
          <cell r="AA107">
            <v>0.5</v>
          </cell>
          <cell r="AB107">
            <v>0.5</v>
          </cell>
          <cell r="AD107">
            <v>0.5</v>
          </cell>
          <cell r="AE107">
            <v>0.5</v>
          </cell>
          <cell r="AF107">
            <v>0.5</v>
          </cell>
          <cell r="AG107">
            <v>0.5</v>
          </cell>
          <cell r="AI107">
            <v>0.5</v>
          </cell>
          <cell r="AJ107">
            <v>0.5</v>
          </cell>
          <cell r="AK107">
            <v>0.5</v>
          </cell>
          <cell r="AL107">
            <v>0.5</v>
          </cell>
          <cell r="AN107">
            <v>0.5</v>
          </cell>
          <cell r="AO107">
            <v>0.5</v>
          </cell>
          <cell r="AP107">
            <v>0.5</v>
          </cell>
          <cell r="AQ107">
            <v>0.5</v>
          </cell>
          <cell r="AR107">
            <v>2</v>
          </cell>
        </row>
        <row r="108">
          <cell r="C108" t="str">
            <v>Level 5 - Manager</v>
          </cell>
          <cell r="T108">
            <v>0.4</v>
          </cell>
          <cell r="U108">
            <v>0.4</v>
          </cell>
          <cell r="V108">
            <v>0.4</v>
          </cell>
          <cell r="W108">
            <v>0.4</v>
          </cell>
          <cell r="Y108">
            <v>0.4</v>
          </cell>
          <cell r="Z108">
            <v>0.4</v>
          </cell>
          <cell r="AA108">
            <v>0.4</v>
          </cell>
          <cell r="AB108">
            <v>0.4</v>
          </cell>
          <cell r="AD108">
            <v>0.4</v>
          </cell>
          <cell r="AE108">
            <v>0.4</v>
          </cell>
          <cell r="AF108">
            <v>0.4</v>
          </cell>
          <cell r="AG108">
            <v>0.4</v>
          </cell>
          <cell r="AI108">
            <v>0.4</v>
          </cell>
          <cell r="AJ108">
            <v>0.4</v>
          </cell>
          <cell r="AK108">
            <v>0.4</v>
          </cell>
          <cell r="AL108">
            <v>0.4</v>
          </cell>
          <cell r="AN108">
            <v>0.4</v>
          </cell>
          <cell r="AO108">
            <v>0.4</v>
          </cell>
          <cell r="AP108">
            <v>0.4</v>
          </cell>
          <cell r="AQ108">
            <v>0.4</v>
          </cell>
          <cell r="AR108">
            <v>1.6</v>
          </cell>
        </row>
        <row r="109">
          <cell r="C109" t="str">
            <v>Level 6 - Sr. Associate</v>
          </cell>
          <cell r="T109">
            <v>0.35</v>
          </cell>
          <cell r="U109">
            <v>0.35</v>
          </cell>
          <cell r="V109">
            <v>0.35</v>
          </cell>
          <cell r="W109">
            <v>0.35</v>
          </cell>
          <cell r="Y109">
            <v>0.35</v>
          </cell>
          <cell r="Z109">
            <v>0.35</v>
          </cell>
          <cell r="AA109">
            <v>0.35</v>
          </cell>
          <cell r="AB109">
            <v>0.35</v>
          </cell>
          <cell r="AD109">
            <v>0.35</v>
          </cell>
          <cell r="AE109">
            <v>0.35</v>
          </cell>
          <cell r="AF109">
            <v>0.35</v>
          </cell>
          <cell r="AG109">
            <v>0.35</v>
          </cell>
          <cell r="AI109">
            <v>0.35</v>
          </cell>
          <cell r="AJ109">
            <v>0.35</v>
          </cell>
          <cell r="AK109">
            <v>0.35</v>
          </cell>
          <cell r="AL109">
            <v>0.35</v>
          </cell>
          <cell r="AN109">
            <v>0.35</v>
          </cell>
          <cell r="AO109">
            <v>0.35</v>
          </cell>
          <cell r="AP109">
            <v>0.35</v>
          </cell>
          <cell r="AQ109">
            <v>0.35</v>
          </cell>
          <cell r="AR109">
            <v>1.4</v>
          </cell>
        </row>
        <row r="110">
          <cell r="C110" t="str">
            <v>Level 7 - Associate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</row>
        <row r="112">
          <cell r="A112" t="str">
            <v>Case 2</v>
          </cell>
        </row>
        <row r="113">
          <cell r="A113" t="str">
            <v>Utilization of Employees</v>
          </cell>
        </row>
        <row r="114">
          <cell r="C114" t="str">
            <v>Level 1 - VP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</row>
        <row r="115">
          <cell r="C115" t="str">
            <v>Level 2 - Sr. Dir</v>
          </cell>
          <cell r="T115">
            <v>0.4</v>
          </cell>
          <cell r="U115">
            <v>0.4</v>
          </cell>
          <cell r="V115">
            <v>0.4</v>
          </cell>
          <cell r="W115">
            <v>0.4</v>
          </cell>
          <cell r="Y115">
            <v>0.4</v>
          </cell>
          <cell r="Z115">
            <v>0.4</v>
          </cell>
          <cell r="AA115">
            <v>0.4</v>
          </cell>
          <cell r="AB115">
            <v>0.4</v>
          </cell>
          <cell r="AD115">
            <v>0.4</v>
          </cell>
          <cell r="AE115">
            <v>0.4</v>
          </cell>
          <cell r="AF115">
            <v>0.4</v>
          </cell>
          <cell r="AG115">
            <v>0.4</v>
          </cell>
          <cell r="AI115">
            <v>0.4</v>
          </cell>
          <cell r="AJ115">
            <v>0.4</v>
          </cell>
          <cell r="AK115">
            <v>0.4</v>
          </cell>
          <cell r="AL115">
            <v>0.4</v>
          </cell>
          <cell r="AN115">
            <v>0.4</v>
          </cell>
          <cell r="AO115">
            <v>0.4</v>
          </cell>
          <cell r="AP115">
            <v>0.4</v>
          </cell>
          <cell r="AQ115">
            <v>0.4</v>
          </cell>
          <cell r="AR115">
            <v>1.6</v>
          </cell>
        </row>
        <row r="116">
          <cell r="C116" t="str">
            <v>Level 3 - Dir</v>
          </cell>
          <cell r="T116">
            <v>0.6</v>
          </cell>
          <cell r="U116">
            <v>0.6</v>
          </cell>
          <cell r="V116">
            <v>0.6</v>
          </cell>
          <cell r="W116">
            <v>0.6</v>
          </cell>
          <cell r="Y116">
            <v>0.6</v>
          </cell>
          <cell r="Z116">
            <v>0.6</v>
          </cell>
          <cell r="AA116">
            <v>0.6</v>
          </cell>
          <cell r="AB116">
            <v>0.6</v>
          </cell>
          <cell r="AD116">
            <v>0.6</v>
          </cell>
          <cell r="AE116">
            <v>0.6</v>
          </cell>
          <cell r="AF116">
            <v>0.6</v>
          </cell>
          <cell r="AG116">
            <v>0.6</v>
          </cell>
          <cell r="AI116">
            <v>0.6</v>
          </cell>
          <cell r="AJ116">
            <v>0.6</v>
          </cell>
          <cell r="AK116">
            <v>0.6</v>
          </cell>
          <cell r="AL116">
            <v>0.6</v>
          </cell>
          <cell r="AN116">
            <v>0.6</v>
          </cell>
          <cell r="AO116">
            <v>0.6</v>
          </cell>
          <cell r="AP116">
            <v>0.6</v>
          </cell>
          <cell r="AQ116">
            <v>0.6</v>
          </cell>
          <cell r="AR116">
            <v>2.4</v>
          </cell>
        </row>
        <row r="117">
          <cell r="C117" t="str">
            <v>Level 4 - Sr. Manager</v>
          </cell>
          <cell r="T117">
            <v>0.5</v>
          </cell>
          <cell r="U117">
            <v>0.5</v>
          </cell>
          <cell r="V117">
            <v>0.5</v>
          </cell>
          <cell r="W117">
            <v>0.5</v>
          </cell>
          <cell r="Y117">
            <v>0.5</v>
          </cell>
          <cell r="Z117">
            <v>0.5</v>
          </cell>
          <cell r="AA117">
            <v>0.5</v>
          </cell>
          <cell r="AB117">
            <v>0.5</v>
          </cell>
          <cell r="AD117">
            <v>0.5</v>
          </cell>
          <cell r="AE117">
            <v>0.5</v>
          </cell>
          <cell r="AF117">
            <v>0.5</v>
          </cell>
          <cell r="AG117">
            <v>0.5</v>
          </cell>
          <cell r="AI117">
            <v>0.5</v>
          </cell>
          <cell r="AJ117">
            <v>0.5</v>
          </cell>
          <cell r="AK117">
            <v>0.5</v>
          </cell>
          <cell r="AL117">
            <v>0.5</v>
          </cell>
          <cell r="AN117">
            <v>0.5</v>
          </cell>
          <cell r="AO117">
            <v>0.5</v>
          </cell>
          <cell r="AP117">
            <v>0.5</v>
          </cell>
          <cell r="AQ117">
            <v>0.5</v>
          </cell>
          <cell r="AR117">
            <v>2</v>
          </cell>
        </row>
        <row r="118">
          <cell r="C118" t="str">
            <v>Level 5 - Manager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</row>
        <row r="119">
          <cell r="C119" t="str">
            <v>Level 6 - Sr. Associate</v>
          </cell>
          <cell r="T119">
            <v>0.35</v>
          </cell>
          <cell r="U119">
            <v>0.35</v>
          </cell>
          <cell r="V119">
            <v>0.35</v>
          </cell>
          <cell r="W119">
            <v>0.35</v>
          </cell>
          <cell r="Y119">
            <v>0.35</v>
          </cell>
          <cell r="Z119">
            <v>0.35</v>
          </cell>
          <cell r="AA119">
            <v>0.35</v>
          </cell>
          <cell r="AB119">
            <v>0.35</v>
          </cell>
          <cell r="AD119">
            <v>0.35</v>
          </cell>
          <cell r="AE119">
            <v>0.35</v>
          </cell>
          <cell r="AF119">
            <v>0.35</v>
          </cell>
          <cell r="AG119">
            <v>0.35</v>
          </cell>
          <cell r="AI119">
            <v>0.35</v>
          </cell>
          <cell r="AJ119">
            <v>0.35</v>
          </cell>
          <cell r="AK119">
            <v>0.35</v>
          </cell>
          <cell r="AL119">
            <v>0.35</v>
          </cell>
          <cell r="AN119">
            <v>0.35</v>
          </cell>
          <cell r="AO119">
            <v>0.35</v>
          </cell>
          <cell r="AP119">
            <v>0.35</v>
          </cell>
          <cell r="AQ119">
            <v>0.35</v>
          </cell>
          <cell r="AR119">
            <v>1.4</v>
          </cell>
        </row>
        <row r="120">
          <cell r="C120" t="str">
            <v>Level 7 - Associate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</row>
        <row r="122">
          <cell r="A122" t="str">
            <v>Case 3</v>
          </cell>
        </row>
        <row r="123">
          <cell r="A123" t="str">
            <v>Utilization of Employees</v>
          </cell>
        </row>
        <row r="124">
          <cell r="C124" t="str">
            <v>Level 1 - VP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</row>
        <row r="125">
          <cell r="C125" t="str">
            <v>Level 2 - Sr. Dir</v>
          </cell>
          <cell r="T125">
            <v>0.4</v>
          </cell>
          <cell r="U125">
            <v>0.4</v>
          </cell>
          <cell r="V125">
            <v>0.4</v>
          </cell>
          <cell r="W125">
            <v>0.4</v>
          </cell>
          <cell r="Y125">
            <v>0.4</v>
          </cell>
          <cell r="Z125">
            <v>0.4</v>
          </cell>
          <cell r="AA125">
            <v>0.4</v>
          </cell>
          <cell r="AB125">
            <v>0.4</v>
          </cell>
          <cell r="AD125">
            <v>0.4</v>
          </cell>
          <cell r="AE125">
            <v>0.4</v>
          </cell>
          <cell r="AF125">
            <v>0.4</v>
          </cell>
          <cell r="AG125">
            <v>0.4</v>
          </cell>
          <cell r="AI125">
            <v>0.4</v>
          </cell>
          <cell r="AJ125">
            <v>0.4</v>
          </cell>
          <cell r="AK125">
            <v>0.4</v>
          </cell>
          <cell r="AL125">
            <v>0.4</v>
          </cell>
          <cell r="AN125">
            <v>0.4</v>
          </cell>
          <cell r="AO125">
            <v>0.4</v>
          </cell>
          <cell r="AP125">
            <v>0.4</v>
          </cell>
          <cell r="AQ125">
            <v>0.4</v>
          </cell>
          <cell r="AR125">
            <v>1.6</v>
          </cell>
        </row>
        <row r="126">
          <cell r="C126" t="str">
            <v>Level 3 - Dir</v>
          </cell>
          <cell r="T126">
            <v>0.6</v>
          </cell>
          <cell r="U126">
            <v>0.6</v>
          </cell>
          <cell r="V126">
            <v>0.6</v>
          </cell>
          <cell r="W126">
            <v>0.6</v>
          </cell>
          <cell r="Y126">
            <v>0.6</v>
          </cell>
          <cell r="Z126">
            <v>0.6</v>
          </cell>
          <cell r="AA126">
            <v>0.6</v>
          </cell>
          <cell r="AB126">
            <v>0.6</v>
          </cell>
          <cell r="AD126">
            <v>0.6</v>
          </cell>
          <cell r="AE126">
            <v>0.6</v>
          </cell>
          <cell r="AF126">
            <v>0.6</v>
          </cell>
          <cell r="AG126">
            <v>0.6</v>
          </cell>
          <cell r="AI126">
            <v>0.6</v>
          </cell>
          <cell r="AJ126">
            <v>0.6</v>
          </cell>
          <cell r="AK126">
            <v>0.6</v>
          </cell>
          <cell r="AL126">
            <v>0.6</v>
          </cell>
          <cell r="AN126">
            <v>0.6</v>
          </cell>
          <cell r="AO126">
            <v>0.6</v>
          </cell>
          <cell r="AP126">
            <v>0.6</v>
          </cell>
          <cell r="AQ126">
            <v>0.6</v>
          </cell>
          <cell r="AR126">
            <v>2.4</v>
          </cell>
        </row>
        <row r="127">
          <cell r="C127" t="str">
            <v>Level 4 - Sr. Manager</v>
          </cell>
          <cell r="T127">
            <v>0.5</v>
          </cell>
          <cell r="U127">
            <v>0.5</v>
          </cell>
          <cell r="V127">
            <v>0.5</v>
          </cell>
          <cell r="W127">
            <v>0.5</v>
          </cell>
          <cell r="Y127">
            <v>0.5</v>
          </cell>
          <cell r="Z127">
            <v>0.5</v>
          </cell>
          <cell r="AA127">
            <v>0.5</v>
          </cell>
          <cell r="AB127">
            <v>0.5</v>
          </cell>
          <cell r="AD127">
            <v>0.5</v>
          </cell>
          <cell r="AE127">
            <v>0.5</v>
          </cell>
          <cell r="AF127">
            <v>0.5</v>
          </cell>
          <cell r="AG127">
            <v>0.5</v>
          </cell>
          <cell r="AI127">
            <v>0.5</v>
          </cell>
          <cell r="AJ127">
            <v>0.5</v>
          </cell>
          <cell r="AK127">
            <v>0.5</v>
          </cell>
          <cell r="AL127">
            <v>0.5</v>
          </cell>
          <cell r="AN127">
            <v>0.5</v>
          </cell>
          <cell r="AO127">
            <v>0.5</v>
          </cell>
          <cell r="AP127">
            <v>0.5</v>
          </cell>
          <cell r="AQ127">
            <v>0.5</v>
          </cell>
          <cell r="AR127">
            <v>2</v>
          </cell>
        </row>
        <row r="128">
          <cell r="C128" t="str">
            <v>Level 5 - Manager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C129" t="str">
            <v>Level 6 - Sr. Associate</v>
          </cell>
          <cell r="T129">
            <v>0.35</v>
          </cell>
          <cell r="U129">
            <v>0.35</v>
          </cell>
          <cell r="V129">
            <v>0.35</v>
          </cell>
          <cell r="W129">
            <v>0.35</v>
          </cell>
          <cell r="Y129">
            <v>0.35</v>
          </cell>
          <cell r="Z129">
            <v>0.35</v>
          </cell>
          <cell r="AA129">
            <v>0.35</v>
          </cell>
          <cell r="AB129">
            <v>0.35</v>
          </cell>
          <cell r="AD129">
            <v>0.35</v>
          </cell>
          <cell r="AE129">
            <v>0.35</v>
          </cell>
          <cell r="AF129">
            <v>0.35</v>
          </cell>
          <cell r="AG129">
            <v>0.35</v>
          </cell>
          <cell r="AI129">
            <v>0.35</v>
          </cell>
          <cell r="AJ129">
            <v>0.35</v>
          </cell>
          <cell r="AK129">
            <v>0.35</v>
          </cell>
          <cell r="AL129">
            <v>0.35</v>
          </cell>
          <cell r="AN129">
            <v>0.35</v>
          </cell>
          <cell r="AO129">
            <v>0.35</v>
          </cell>
          <cell r="AP129">
            <v>0.35</v>
          </cell>
          <cell r="AQ129">
            <v>0.35</v>
          </cell>
          <cell r="AR129">
            <v>1.4</v>
          </cell>
        </row>
        <row r="130">
          <cell r="C130" t="str">
            <v>Level 7 - Associate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</row>
        <row r="132">
          <cell r="A132" t="str">
            <v>Capacity</v>
          </cell>
        </row>
        <row r="133">
          <cell r="C133" t="str">
            <v>Level 1 - VP (VP / Snr Director)</v>
          </cell>
          <cell r="D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</row>
        <row r="134">
          <cell r="C134" t="str">
            <v>Level 2 - Sr. Dir (Director / Consulting Mngr)</v>
          </cell>
          <cell r="D134">
            <v>9.7264437689969604E-2</v>
          </cell>
          <cell r="T134">
            <v>408</v>
          </cell>
          <cell r="U134">
            <v>816</v>
          </cell>
          <cell r="V134">
            <v>816</v>
          </cell>
          <cell r="W134">
            <v>816</v>
          </cell>
          <cell r="Y134">
            <v>816</v>
          </cell>
          <cell r="Z134">
            <v>816</v>
          </cell>
          <cell r="AA134">
            <v>816</v>
          </cell>
          <cell r="AB134">
            <v>816</v>
          </cell>
          <cell r="AD134">
            <v>816</v>
          </cell>
          <cell r="AE134">
            <v>816</v>
          </cell>
          <cell r="AF134">
            <v>816</v>
          </cell>
          <cell r="AG134">
            <v>816</v>
          </cell>
          <cell r="AI134">
            <v>816</v>
          </cell>
          <cell r="AJ134">
            <v>816</v>
          </cell>
          <cell r="AK134">
            <v>1020</v>
          </cell>
          <cell r="AL134">
            <v>1020</v>
          </cell>
          <cell r="AN134">
            <v>1020</v>
          </cell>
          <cell r="AO134">
            <v>1020</v>
          </cell>
          <cell r="AP134">
            <v>1224</v>
          </cell>
          <cell r="AQ134">
            <v>1224</v>
          </cell>
        </row>
        <row r="135">
          <cell r="C135" t="str">
            <v>Level 3 - Dir (Principal / Snr Consultant)</v>
          </cell>
          <cell r="D135">
            <v>0.43768996960486323</v>
          </cell>
          <cell r="T135">
            <v>3978</v>
          </cell>
          <cell r="U135">
            <v>3366</v>
          </cell>
          <cell r="V135">
            <v>3672</v>
          </cell>
          <cell r="W135">
            <v>3672</v>
          </cell>
          <cell r="Y135">
            <v>3672</v>
          </cell>
          <cell r="Z135">
            <v>3672</v>
          </cell>
          <cell r="AA135">
            <v>3978</v>
          </cell>
          <cell r="AB135">
            <v>3978</v>
          </cell>
          <cell r="AD135">
            <v>3978</v>
          </cell>
          <cell r="AE135">
            <v>3978</v>
          </cell>
          <cell r="AF135">
            <v>3978</v>
          </cell>
          <cell r="AG135">
            <v>3978</v>
          </cell>
          <cell r="AI135">
            <v>3978</v>
          </cell>
          <cell r="AJ135">
            <v>3978</v>
          </cell>
          <cell r="AK135">
            <v>4284</v>
          </cell>
          <cell r="AL135">
            <v>4284</v>
          </cell>
          <cell r="AN135">
            <v>4590</v>
          </cell>
          <cell r="AO135">
            <v>4590</v>
          </cell>
          <cell r="AP135">
            <v>4896</v>
          </cell>
          <cell r="AQ135">
            <v>5202</v>
          </cell>
        </row>
        <row r="136">
          <cell r="C136" t="str">
            <v>Level 4 - Sr. Manager (Tech. Consultant)</v>
          </cell>
          <cell r="D136">
            <v>0.21276595744680851</v>
          </cell>
          <cell r="T136">
            <v>0</v>
          </cell>
          <cell r="U136">
            <v>1020</v>
          </cell>
          <cell r="V136">
            <v>1530</v>
          </cell>
          <cell r="W136">
            <v>1785</v>
          </cell>
          <cell r="Y136">
            <v>1785</v>
          </cell>
          <cell r="Z136">
            <v>1785</v>
          </cell>
          <cell r="AA136">
            <v>1785</v>
          </cell>
          <cell r="AB136">
            <v>1785</v>
          </cell>
          <cell r="AD136">
            <v>1785</v>
          </cell>
          <cell r="AE136">
            <v>1785</v>
          </cell>
          <cell r="AF136">
            <v>1785</v>
          </cell>
          <cell r="AG136">
            <v>1785</v>
          </cell>
          <cell r="AI136">
            <v>1785</v>
          </cell>
          <cell r="AJ136">
            <v>1785</v>
          </cell>
          <cell r="AK136">
            <v>2040</v>
          </cell>
          <cell r="AL136">
            <v>2040</v>
          </cell>
          <cell r="AN136">
            <v>2295</v>
          </cell>
          <cell r="AO136">
            <v>2295</v>
          </cell>
          <cell r="AP136">
            <v>2550</v>
          </cell>
          <cell r="AQ136">
            <v>2550</v>
          </cell>
        </row>
        <row r="137">
          <cell r="C137" t="str">
            <v>Level 5 - Manager (Learning Solutions)</v>
          </cell>
          <cell r="D137">
            <v>0.1458966565349544</v>
          </cell>
          <cell r="T137">
            <v>612</v>
          </cell>
          <cell r="U137">
            <v>1224</v>
          </cell>
          <cell r="V137">
            <v>1224</v>
          </cell>
          <cell r="W137">
            <v>1224</v>
          </cell>
          <cell r="Y137">
            <v>1224</v>
          </cell>
          <cell r="Z137">
            <v>1224</v>
          </cell>
          <cell r="AA137">
            <v>1428</v>
          </cell>
          <cell r="AB137">
            <v>1428</v>
          </cell>
          <cell r="AD137">
            <v>1428</v>
          </cell>
          <cell r="AE137">
            <v>1428</v>
          </cell>
          <cell r="AF137">
            <v>1428</v>
          </cell>
          <cell r="AG137">
            <v>1428</v>
          </cell>
          <cell r="AI137">
            <v>1428</v>
          </cell>
          <cell r="AJ137">
            <v>1428</v>
          </cell>
          <cell r="AK137">
            <v>1632</v>
          </cell>
          <cell r="AL137">
            <v>1632</v>
          </cell>
          <cell r="AN137">
            <v>1632</v>
          </cell>
          <cell r="AO137">
            <v>1632</v>
          </cell>
          <cell r="AP137">
            <v>1836</v>
          </cell>
          <cell r="AQ137">
            <v>1836</v>
          </cell>
        </row>
        <row r="138">
          <cell r="C138" t="str">
            <v>Level 6 - Sr. Associate (Learning Solutions Specialist)</v>
          </cell>
          <cell r="D138">
            <v>0.10638297872340426</v>
          </cell>
          <cell r="T138">
            <v>0</v>
          </cell>
          <cell r="U138">
            <v>714</v>
          </cell>
          <cell r="V138">
            <v>714</v>
          </cell>
          <cell r="W138">
            <v>892.5</v>
          </cell>
          <cell r="Y138">
            <v>892.5</v>
          </cell>
          <cell r="Z138">
            <v>892.5</v>
          </cell>
          <cell r="AA138">
            <v>892.5</v>
          </cell>
          <cell r="AB138">
            <v>892.5</v>
          </cell>
          <cell r="AD138">
            <v>892.5</v>
          </cell>
          <cell r="AE138">
            <v>892.5</v>
          </cell>
          <cell r="AF138">
            <v>892.5</v>
          </cell>
          <cell r="AG138">
            <v>892.5</v>
          </cell>
          <cell r="AI138">
            <v>892.5</v>
          </cell>
          <cell r="AJ138">
            <v>892.5</v>
          </cell>
          <cell r="AK138">
            <v>1071</v>
          </cell>
          <cell r="AL138">
            <v>1071</v>
          </cell>
          <cell r="AN138">
            <v>1071</v>
          </cell>
          <cell r="AO138">
            <v>1071</v>
          </cell>
          <cell r="AP138">
            <v>1249.5</v>
          </cell>
          <cell r="AQ138">
            <v>1249.5</v>
          </cell>
        </row>
        <row r="139">
          <cell r="C139" t="str">
            <v>Level 7 - Associate (Administrative)</v>
          </cell>
          <cell r="D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</row>
        <row r="140">
          <cell r="D140">
            <v>1</v>
          </cell>
          <cell r="T140">
            <v>4998</v>
          </cell>
          <cell r="U140">
            <v>7140</v>
          </cell>
          <cell r="V140">
            <v>7956</v>
          </cell>
          <cell r="W140">
            <v>8389.5</v>
          </cell>
          <cell r="Y140">
            <v>8389.5</v>
          </cell>
          <cell r="Z140">
            <v>8389.5</v>
          </cell>
          <cell r="AA140">
            <v>8899.5</v>
          </cell>
          <cell r="AB140">
            <v>8899.5</v>
          </cell>
          <cell r="AD140">
            <v>8899.5</v>
          </cell>
          <cell r="AE140">
            <v>8899.5</v>
          </cell>
          <cell r="AF140">
            <v>8899.5</v>
          </cell>
          <cell r="AG140">
            <v>8899.5</v>
          </cell>
          <cell r="AI140">
            <v>8899.5</v>
          </cell>
          <cell r="AJ140">
            <v>8899.5</v>
          </cell>
          <cell r="AK140">
            <v>10047</v>
          </cell>
          <cell r="AL140">
            <v>10047</v>
          </cell>
          <cell r="AN140">
            <v>10608</v>
          </cell>
          <cell r="AO140">
            <v>10608</v>
          </cell>
          <cell r="AP140">
            <v>11755.5</v>
          </cell>
          <cell r="AQ140">
            <v>12061.5</v>
          </cell>
        </row>
        <row r="142">
          <cell r="C142" t="str">
            <v>Outside Capacity (Iormix)</v>
          </cell>
          <cell r="U142">
            <v>0</v>
          </cell>
          <cell r="V142">
            <v>0</v>
          </cell>
          <cell r="W142">
            <v>0</v>
          </cell>
          <cell r="Y142">
            <v>100</v>
          </cell>
          <cell r="Z142">
            <v>200</v>
          </cell>
          <cell r="AA142">
            <v>200</v>
          </cell>
          <cell r="AB142">
            <v>100</v>
          </cell>
          <cell r="AD142">
            <v>100</v>
          </cell>
          <cell r="AE142">
            <v>100</v>
          </cell>
          <cell r="AF142">
            <v>100</v>
          </cell>
          <cell r="AG142">
            <v>100</v>
          </cell>
          <cell r="AI142">
            <v>100</v>
          </cell>
          <cell r="AJ142">
            <v>100</v>
          </cell>
          <cell r="AK142">
            <v>100</v>
          </cell>
          <cell r="AL142">
            <v>100</v>
          </cell>
          <cell r="AN142">
            <v>100</v>
          </cell>
          <cell r="AO142">
            <v>100</v>
          </cell>
          <cell r="AP142">
            <v>100</v>
          </cell>
          <cell r="AQ142">
            <v>100</v>
          </cell>
        </row>
        <row r="144">
          <cell r="C144" t="str">
            <v>Total Capacity</v>
          </cell>
          <cell r="T144">
            <v>4998</v>
          </cell>
          <cell r="U144">
            <v>7140</v>
          </cell>
          <cell r="V144">
            <v>7956</v>
          </cell>
          <cell r="W144">
            <v>8389.5</v>
          </cell>
          <cell r="Y144">
            <v>8489.5</v>
          </cell>
          <cell r="Z144">
            <v>8589.5</v>
          </cell>
          <cell r="AA144">
            <v>9099.5</v>
          </cell>
          <cell r="AB144">
            <v>8999.5</v>
          </cell>
          <cell r="AD144">
            <v>8999.5</v>
          </cell>
          <cell r="AE144">
            <v>8999.5</v>
          </cell>
          <cell r="AF144">
            <v>8999.5</v>
          </cell>
          <cell r="AG144">
            <v>8999.5</v>
          </cell>
          <cell r="AI144">
            <v>8999.5</v>
          </cell>
          <cell r="AJ144">
            <v>8999.5</v>
          </cell>
          <cell r="AK144">
            <v>10147</v>
          </cell>
          <cell r="AL144">
            <v>10147</v>
          </cell>
          <cell r="AN144">
            <v>10708</v>
          </cell>
          <cell r="AO144">
            <v>10708</v>
          </cell>
          <cell r="AP144">
            <v>11855.5</v>
          </cell>
          <cell r="AQ144">
            <v>12161.5</v>
          </cell>
        </row>
        <row r="146">
          <cell r="A146" t="str">
            <v>Requirement</v>
          </cell>
        </row>
        <row r="147">
          <cell r="C147" t="str">
            <v>Level 1 - VP (VP / Snr Director)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</row>
        <row r="148">
          <cell r="C148" t="str">
            <v>Level 2 - Sr. Dir (Director / Consulting Mngr)</v>
          </cell>
          <cell r="T148">
            <v>0</v>
          </cell>
          <cell r="U148">
            <v>422.12765957446811</v>
          </cell>
          <cell r="V148">
            <v>540.790273556231</v>
          </cell>
          <cell r="W148">
            <v>641.94528875379945</v>
          </cell>
          <cell r="Y148">
            <v>680.85106382978722</v>
          </cell>
          <cell r="Z148">
            <v>538.84498480243155</v>
          </cell>
          <cell r="AA148">
            <v>717.81155015197567</v>
          </cell>
          <cell r="AB148">
            <v>601.09422492401211</v>
          </cell>
          <cell r="AD148">
            <v>645.83586626139822</v>
          </cell>
          <cell r="AE148">
            <v>608.87537993920978</v>
          </cell>
          <cell r="AF148">
            <v>809.24012158054711</v>
          </cell>
          <cell r="AG148">
            <v>690.57750759878422</v>
          </cell>
          <cell r="AI148">
            <v>774.224924012158</v>
          </cell>
          <cell r="AJ148">
            <v>754.77203647416411</v>
          </cell>
          <cell r="AK148">
            <v>1011.5501519756839</v>
          </cell>
          <cell r="AL148">
            <v>865.65349544072944</v>
          </cell>
          <cell r="AN148">
            <v>966.80851063829789</v>
          </cell>
          <cell r="AO148">
            <v>951.24620060790278</v>
          </cell>
          <cell r="AP148">
            <v>1272.2188449848024</v>
          </cell>
          <cell r="AQ148">
            <v>1097.1428571428571</v>
          </cell>
        </row>
        <row r="149">
          <cell r="C149" t="str">
            <v>Level 3 - Dir (Principal / Snr Consultant)</v>
          </cell>
          <cell r="T149">
            <v>0</v>
          </cell>
          <cell r="U149">
            <v>1899.5744680851064</v>
          </cell>
          <cell r="V149">
            <v>2433.5562310030396</v>
          </cell>
          <cell r="W149">
            <v>2888.7537993920973</v>
          </cell>
          <cell r="Y149">
            <v>3063.8297872340427</v>
          </cell>
          <cell r="Z149">
            <v>2424.8024316109422</v>
          </cell>
          <cell r="AA149">
            <v>3230.1519756838907</v>
          </cell>
          <cell r="AB149">
            <v>2704.9240121580547</v>
          </cell>
          <cell r="AD149">
            <v>2906.261398176292</v>
          </cell>
          <cell r="AE149">
            <v>2739.939209726444</v>
          </cell>
          <cell r="AF149">
            <v>3641.5805471124622</v>
          </cell>
          <cell r="AG149">
            <v>3107.5987841945289</v>
          </cell>
          <cell r="AI149">
            <v>3484.0121580547111</v>
          </cell>
          <cell r="AJ149">
            <v>3396.4741641337387</v>
          </cell>
          <cell r="AK149">
            <v>4551.9756838905778</v>
          </cell>
          <cell r="AL149">
            <v>3895.4407294832827</v>
          </cell>
          <cell r="AN149">
            <v>4350.6382978723404</v>
          </cell>
          <cell r="AO149">
            <v>4280.6079027355627</v>
          </cell>
          <cell r="AP149">
            <v>5724.9848024316107</v>
          </cell>
          <cell r="AQ149">
            <v>4937.1428571428569</v>
          </cell>
        </row>
        <row r="150">
          <cell r="C150" t="str">
            <v>Level 4 - Sr. Manager (Tech. Consultant)</v>
          </cell>
          <cell r="T150">
            <v>0</v>
          </cell>
          <cell r="U150">
            <v>923.40425531914889</v>
          </cell>
          <cell r="V150">
            <v>1182.9787234042553</v>
          </cell>
          <cell r="W150">
            <v>1404.2553191489362</v>
          </cell>
          <cell r="Y150">
            <v>1489.3617021276596</v>
          </cell>
          <cell r="Z150">
            <v>1178.7234042553191</v>
          </cell>
          <cell r="AA150">
            <v>1570.2127659574469</v>
          </cell>
          <cell r="AB150">
            <v>1314.8936170212767</v>
          </cell>
          <cell r="AD150">
            <v>1412.7659574468084</v>
          </cell>
          <cell r="AE150">
            <v>1331.9148936170213</v>
          </cell>
          <cell r="AF150">
            <v>1770.2127659574469</v>
          </cell>
          <cell r="AG150">
            <v>1510.6382978723404</v>
          </cell>
          <cell r="AI150">
            <v>1693.6170212765958</v>
          </cell>
          <cell r="AJ150">
            <v>1651.063829787234</v>
          </cell>
          <cell r="AK150">
            <v>2212.7659574468084</v>
          </cell>
          <cell r="AL150">
            <v>1893.6170212765958</v>
          </cell>
          <cell r="AN150">
            <v>2114.8936170212764</v>
          </cell>
          <cell r="AO150">
            <v>2080.8510638297871</v>
          </cell>
          <cell r="AP150">
            <v>2782.9787234042556</v>
          </cell>
          <cell r="AQ150">
            <v>2400</v>
          </cell>
        </row>
        <row r="151">
          <cell r="C151" t="str">
            <v>Level 5 - Manager (Learning Solutions)</v>
          </cell>
          <cell r="T151">
            <v>0</v>
          </cell>
          <cell r="U151">
            <v>633.19148936170211</v>
          </cell>
          <cell r="V151">
            <v>811.18541033434644</v>
          </cell>
          <cell r="W151">
            <v>962.917933130699</v>
          </cell>
          <cell r="Y151">
            <v>1021.2765957446808</v>
          </cell>
          <cell r="Z151">
            <v>808.26747720364733</v>
          </cell>
          <cell r="AA151">
            <v>1076.7173252279636</v>
          </cell>
          <cell r="AB151">
            <v>901.64133738601822</v>
          </cell>
          <cell r="AD151">
            <v>968.75379939209722</v>
          </cell>
          <cell r="AE151">
            <v>913.31306990881455</v>
          </cell>
          <cell r="AF151">
            <v>1213.8601823708207</v>
          </cell>
          <cell r="AG151">
            <v>1035.8662613981762</v>
          </cell>
          <cell r="AI151">
            <v>1161.3373860182371</v>
          </cell>
          <cell r="AJ151">
            <v>1132.1580547112462</v>
          </cell>
          <cell r="AK151">
            <v>1517.3252279635258</v>
          </cell>
          <cell r="AL151">
            <v>1298.4802431610942</v>
          </cell>
          <cell r="AN151">
            <v>1450.2127659574467</v>
          </cell>
          <cell r="AO151">
            <v>1426.869300911854</v>
          </cell>
          <cell r="AP151">
            <v>1908.3282674772036</v>
          </cell>
          <cell r="AQ151">
            <v>1645.7142857142856</v>
          </cell>
        </row>
        <row r="152">
          <cell r="C152" t="str">
            <v>Level 6 - Sr. Associate (Learning Solutions Specialist)</v>
          </cell>
          <cell r="T152">
            <v>0</v>
          </cell>
          <cell r="U152">
            <v>461.70212765957444</v>
          </cell>
          <cell r="V152">
            <v>591.48936170212767</v>
          </cell>
          <cell r="W152">
            <v>702.12765957446811</v>
          </cell>
          <cell r="Y152">
            <v>744.68085106382978</v>
          </cell>
          <cell r="Z152">
            <v>589.36170212765956</v>
          </cell>
          <cell r="AA152">
            <v>785.10638297872345</v>
          </cell>
          <cell r="AB152">
            <v>657.44680851063833</v>
          </cell>
          <cell r="AD152">
            <v>706.38297872340422</v>
          </cell>
          <cell r="AE152">
            <v>665.95744680851067</v>
          </cell>
          <cell r="AF152">
            <v>885.10638297872345</v>
          </cell>
          <cell r="AG152">
            <v>755.31914893617022</v>
          </cell>
          <cell r="AI152">
            <v>846.80851063829789</v>
          </cell>
          <cell r="AJ152">
            <v>825.531914893617</v>
          </cell>
          <cell r="AK152">
            <v>1106.3829787234042</v>
          </cell>
          <cell r="AL152">
            <v>946.80851063829789</v>
          </cell>
          <cell r="AN152">
            <v>1057.4468085106382</v>
          </cell>
          <cell r="AO152">
            <v>1040.4255319148936</v>
          </cell>
          <cell r="AP152">
            <v>1391.4893617021278</v>
          </cell>
          <cell r="AQ152">
            <v>1200</v>
          </cell>
        </row>
        <row r="153">
          <cell r="C153" t="str">
            <v>Level 7 - Associate (Administrative)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T154">
            <v>0</v>
          </cell>
          <cell r="U154">
            <v>4340</v>
          </cell>
          <cell r="V154">
            <v>5560.0000000000009</v>
          </cell>
          <cell r="W154">
            <v>6600</v>
          </cell>
          <cell r="Y154">
            <v>7000</v>
          </cell>
          <cell r="Z154">
            <v>5540</v>
          </cell>
          <cell r="AA154">
            <v>7380</v>
          </cell>
          <cell r="AB154">
            <v>6180</v>
          </cell>
          <cell r="AD154">
            <v>6640</v>
          </cell>
          <cell r="AE154">
            <v>6260</v>
          </cell>
          <cell r="AF154">
            <v>8320</v>
          </cell>
          <cell r="AG154">
            <v>7100</v>
          </cell>
          <cell r="AI154">
            <v>7960</v>
          </cell>
          <cell r="AJ154">
            <v>7760</v>
          </cell>
          <cell r="AK154">
            <v>10400</v>
          </cell>
          <cell r="AL154">
            <v>8900</v>
          </cell>
          <cell r="AN154">
            <v>9940</v>
          </cell>
          <cell r="AO154">
            <v>9780.0000000000018</v>
          </cell>
          <cell r="AP154">
            <v>13080</v>
          </cell>
          <cell r="AQ154">
            <v>11280</v>
          </cell>
        </row>
        <row r="156">
          <cell r="A156" t="str">
            <v>Additions to Employees</v>
          </cell>
        </row>
        <row r="157">
          <cell r="C157" t="str">
            <v>Level 1 - VP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</row>
        <row r="158">
          <cell r="C158" t="str">
            <v>Level 2 - Sr. Dir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1</v>
          </cell>
          <cell r="AL158">
            <v>0</v>
          </cell>
          <cell r="AM158">
            <v>1</v>
          </cell>
          <cell r="AN158">
            <v>0</v>
          </cell>
          <cell r="AO158">
            <v>0</v>
          </cell>
          <cell r="AP158">
            <v>1</v>
          </cell>
          <cell r="AQ158">
            <v>0</v>
          </cell>
          <cell r="AR158">
            <v>1</v>
          </cell>
        </row>
        <row r="159">
          <cell r="C159" t="str">
            <v>Level 3 - Dir</v>
          </cell>
          <cell r="V159">
            <v>1</v>
          </cell>
          <cell r="W159">
            <v>0</v>
          </cell>
          <cell r="X159">
            <v>1</v>
          </cell>
          <cell r="Y159">
            <v>0</v>
          </cell>
          <cell r="Z159">
            <v>0</v>
          </cell>
          <cell r="AA159">
            <v>1</v>
          </cell>
          <cell r="AB159">
            <v>0</v>
          </cell>
          <cell r="AC159">
            <v>1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1</v>
          </cell>
          <cell r="AL159">
            <v>0</v>
          </cell>
          <cell r="AM159">
            <v>1</v>
          </cell>
          <cell r="AN159">
            <v>1</v>
          </cell>
          <cell r="AO159">
            <v>0</v>
          </cell>
          <cell r="AP159">
            <v>1</v>
          </cell>
          <cell r="AQ159">
            <v>1</v>
          </cell>
          <cell r="AR159">
            <v>3</v>
          </cell>
        </row>
        <row r="160">
          <cell r="C160" t="str">
            <v>Level 4 - Sr. Manager</v>
          </cell>
          <cell r="V160">
            <v>2</v>
          </cell>
          <cell r="W160">
            <v>1</v>
          </cell>
          <cell r="X160">
            <v>3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1</v>
          </cell>
          <cell r="AL160">
            <v>0</v>
          </cell>
          <cell r="AM160">
            <v>1</v>
          </cell>
          <cell r="AN160">
            <v>1</v>
          </cell>
          <cell r="AO160">
            <v>0</v>
          </cell>
          <cell r="AP160">
            <v>1</v>
          </cell>
          <cell r="AQ160">
            <v>0</v>
          </cell>
          <cell r="AR160">
            <v>2</v>
          </cell>
        </row>
        <row r="161">
          <cell r="C161" t="str">
            <v>Level 5 - Manager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1</v>
          </cell>
          <cell r="AB161">
            <v>0</v>
          </cell>
          <cell r="AC161">
            <v>1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1</v>
          </cell>
          <cell r="AL161">
            <v>0</v>
          </cell>
          <cell r="AM161">
            <v>1</v>
          </cell>
          <cell r="AN161">
            <v>0</v>
          </cell>
          <cell r="AO161">
            <v>0</v>
          </cell>
          <cell r="AP161">
            <v>1</v>
          </cell>
          <cell r="AQ161">
            <v>0</v>
          </cell>
          <cell r="AR161">
            <v>1</v>
          </cell>
        </row>
        <row r="162">
          <cell r="C162" t="str">
            <v>Level 6 - Sr. Associate</v>
          </cell>
          <cell r="V162">
            <v>0</v>
          </cell>
          <cell r="W162">
            <v>1</v>
          </cell>
          <cell r="X162">
            <v>1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1</v>
          </cell>
          <cell r="AL162">
            <v>0</v>
          </cell>
          <cell r="AM162">
            <v>1</v>
          </cell>
          <cell r="AN162">
            <v>0</v>
          </cell>
          <cell r="AO162">
            <v>0</v>
          </cell>
          <cell r="AP162">
            <v>1</v>
          </cell>
          <cell r="AQ162">
            <v>0</v>
          </cell>
          <cell r="AR162">
            <v>1</v>
          </cell>
        </row>
        <row r="163">
          <cell r="C163" t="str">
            <v>Level 7 - Associate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</row>
        <row r="164">
          <cell r="A164" t="str">
            <v>Total Additions</v>
          </cell>
          <cell r="T164">
            <v>0</v>
          </cell>
          <cell r="U164">
            <v>0</v>
          </cell>
          <cell r="V164">
            <v>3</v>
          </cell>
          <cell r="W164">
            <v>2</v>
          </cell>
          <cell r="X164">
            <v>5</v>
          </cell>
          <cell r="Y164">
            <v>0</v>
          </cell>
          <cell r="Z164">
            <v>0</v>
          </cell>
          <cell r="AA164">
            <v>2</v>
          </cell>
          <cell r="AB164">
            <v>0</v>
          </cell>
          <cell r="AC164">
            <v>2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5</v>
          </cell>
          <cell r="AL164">
            <v>0</v>
          </cell>
          <cell r="AM164">
            <v>5</v>
          </cell>
          <cell r="AN164">
            <v>2</v>
          </cell>
          <cell r="AO164">
            <v>0</v>
          </cell>
          <cell r="AP164">
            <v>5</v>
          </cell>
          <cell r="AQ164">
            <v>1</v>
          </cell>
          <cell r="AR164">
            <v>8</v>
          </cell>
        </row>
        <row r="167">
          <cell r="A167" t="str">
            <v>EXPENSES</v>
          </cell>
        </row>
        <row r="169">
          <cell r="A169" t="str">
            <v>Travel</v>
          </cell>
        </row>
        <row r="170">
          <cell r="B170" t="str">
            <v>Number of Trips per Person</v>
          </cell>
          <cell r="W170">
            <v>1</v>
          </cell>
          <cell r="X170">
            <v>1</v>
          </cell>
          <cell r="Y170">
            <v>1</v>
          </cell>
          <cell r="Z170">
            <v>1</v>
          </cell>
          <cell r="AA170">
            <v>1</v>
          </cell>
          <cell r="AB170">
            <v>1</v>
          </cell>
          <cell r="AC170">
            <v>1</v>
          </cell>
          <cell r="AD170">
            <v>1</v>
          </cell>
          <cell r="AE170">
            <v>1</v>
          </cell>
          <cell r="AF170">
            <v>1</v>
          </cell>
          <cell r="AG170">
            <v>1</v>
          </cell>
          <cell r="AH170">
            <v>1</v>
          </cell>
          <cell r="AI170">
            <v>1</v>
          </cell>
          <cell r="AJ170">
            <v>1</v>
          </cell>
          <cell r="AK170">
            <v>1</v>
          </cell>
          <cell r="AL170">
            <v>1</v>
          </cell>
          <cell r="AM170">
            <v>1</v>
          </cell>
          <cell r="AN170">
            <v>1</v>
          </cell>
          <cell r="AO170">
            <v>1</v>
          </cell>
          <cell r="AP170">
            <v>1</v>
          </cell>
          <cell r="AQ170">
            <v>1</v>
          </cell>
          <cell r="AR170">
            <v>1</v>
          </cell>
        </row>
        <row r="171">
          <cell r="B171" t="str">
            <v>Number of Employees that Travel</v>
          </cell>
          <cell r="D171">
            <v>0.5</v>
          </cell>
          <cell r="W171">
            <v>5</v>
          </cell>
          <cell r="X171">
            <v>5</v>
          </cell>
          <cell r="Y171">
            <v>5</v>
          </cell>
          <cell r="Z171">
            <v>5</v>
          </cell>
          <cell r="AA171">
            <v>5</v>
          </cell>
          <cell r="AB171">
            <v>5</v>
          </cell>
          <cell r="AC171">
            <v>5</v>
          </cell>
          <cell r="AD171">
            <v>5</v>
          </cell>
          <cell r="AE171">
            <v>5</v>
          </cell>
          <cell r="AF171">
            <v>5</v>
          </cell>
          <cell r="AG171">
            <v>5</v>
          </cell>
          <cell r="AH171">
            <v>5</v>
          </cell>
          <cell r="AI171">
            <v>5</v>
          </cell>
          <cell r="AJ171">
            <v>5</v>
          </cell>
          <cell r="AK171">
            <v>5</v>
          </cell>
          <cell r="AL171">
            <v>5</v>
          </cell>
          <cell r="AM171">
            <v>5</v>
          </cell>
          <cell r="AN171">
            <v>5</v>
          </cell>
          <cell r="AO171">
            <v>5</v>
          </cell>
          <cell r="AP171">
            <v>5</v>
          </cell>
          <cell r="AQ171">
            <v>5</v>
          </cell>
          <cell r="AR171">
            <v>5</v>
          </cell>
        </row>
        <row r="172">
          <cell r="B172" t="str">
            <v>Total Number of Trips</v>
          </cell>
          <cell r="W172">
            <v>5</v>
          </cell>
          <cell r="X172">
            <v>5</v>
          </cell>
          <cell r="Y172">
            <v>5</v>
          </cell>
          <cell r="Z172">
            <v>5</v>
          </cell>
          <cell r="AA172">
            <v>5</v>
          </cell>
          <cell r="AB172">
            <v>5</v>
          </cell>
          <cell r="AC172">
            <v>5</v>
          </cell>
          <cell r="AD172">
            <v>5</v>
          </cell>
          <cell r="AE172">
            <v>5</v>
          </cell>
          <cell r="AF172">
            <v>5</v>
          </cell>
          <cell r="AG172">
            <v>5</v>
          </cell>
          <cell r="AH172">
            <v>5</v>
          </cell>
          <cell r="AI172">
            <v>5</v>
          </cell>
          <cell r="AJ172">
            <v>5</v>
          </cell>
          <cell r="AK172">
            <v>5</v>
          </cell>
          <cell r="AL172">
            <v>5</v>
          </cell>
          <cell r="AM172">
            <v>5</v>
          </cell>
          <cell r="AN172">
            <v>5</v>
          </cell>
          <cell r="AO172">
            <v>5</v>
          </cell>
          <cell r="AP172">
            <v>5</v>
          </cell>
          <cell r="AQ172">
            <v>5</v>
          </cell>
          <cell r="AR172">
            <v>5</v>
          </cell>
        </row>
        <row r="173">
          <cell r="B173" t="str">
            <v>Cost of Travel per Person per Trip</v>
          </cell>
          <cell r="T173">
            <v>1000</v>
          </cell>
          <cell r="U173">
            <v>1000</v>
          </cell>
          <cell r="V173">
            <v>1000</v>
          </cell>
          <cell r="W173">
            <v>1000</v>
          </cell>
          <cell r="X173">
            <v>1000</v>
          </cell>
          <cell r="Y173">
            <v>1000</v>
          </cell>
          <cell r="Z173">
            <v>1000</v>
          </cell>
          <cell r="AA173">
            <v>1000</v>
          </cell>
          <cell r="AB173">
            <v>1000</v>
          </cell>
          <cell r="AC173">
            <v>1000</v>
          </cell>
          <cell r="AD173">
            <v>1000</v>
          </cell>
          <cell r="AE173">
            <v>1000</v>
          </cell>
          <cell r="AF173">
            <v>1000</v>
          </cell>
          <cell r="AG173">
            <v>1000</v>
          </cell>
          <cell r="AH173">
            <v>1000</v>
          </cell>
          <cell r="AI173">
            <v>1000</v>
          </cell>
          <cell r="AJ173">
            <v>1000</v>
          </cell>
          <cell r="AK173">
            <v>1000</v>
          </cell>
          <cell r="AL173">
            <v>1000</v>
          </cell>
          <cell r="AM173">
            <v>1000</v>
          </cell>
          <cell r="AN173">
            <v>1000</v>
          </cell>
          <cell r="AO173">
            <v>1000</v>
          </cell>
          <cell r="AP173">
            <v>1000</v>
          </cell>
          <cell r="AQ173">
            <v>1000</v>
          </cell>
          <cell r="AR173">
            <v>1000</v>
          </cell>
        </row>
        <row r="174">
          <cell r="B174" t="str">
            <v>Cost of Lodging per Person per Trip</v>
          </cell>
          <cell r="T174">
            <v>500</v>
          </cell>
          <cell r="U174">
            <v>500</v>
          </cell>
          <cell r="V174">
            <v>500</v>
          </cell>
          <cell r="W174">
            <v>500</v>
          </cell>
          <cell r="X174">
            <v>500</v>
          </cell>
          <cell r="Y174">
            <v>1000</v>
          </cell>
          <cell r="Z174">
            <v>1000</v>
          </cell>
          <cell r="AA174">
            <v>1000</v>
          </cell>
          <cell r="AB174">
            <v>1000</v>
          </cell>
          <cell r="AC174">
            <v>1000</v>
          </cell>
          <cell r="AD174">
            <v>1000</v>
          </cell>
          <cell r="AE174">
            <v>1000</v>
          </cell>
          <cell r="AF174">
            <v>1000</v>
          </cell>
          <cell r="AG174">
            <v>1000</v>
          </cell>
          <cell r="AH174">
            <v>1000</v>
          </cell>
          <cell r="AI174">
            <v>1000</v>
          </cell>
          <cell r="AJ174">
            <v>1000</v>
          </cell>
          <cell r="AK174">
            <v>1000</v>
          </cell>
          <cell r="AL174">
            <v>1000</v>
          </cell>
          <cell r="AM174">
            <v>1000</v>
          </cell>
          <cell r="AN174">
            <v>1000</v>
          </cell>
          <cell r="AO174">
            <v>1000</v>
          </cell>
          <cell r="AP174">
            <v>1000</v>
          </cell>
          <cell r="AQ174">
            <v>1000</v>
          </cell>
          <cell r="AR174">
            <v>1000</v>
          </cell>
        </row>
        <row r="175">
          <cell r="B175" t="str">
            <v>Cost of Entertainment per Person per Trip</v>
          </cell>
          <cell r="T175">
            <v>100</v>
          </cell>
          <cell r="U175">
            <v>100</v>
          </cell>
          <cell r="V175">
            <v>100</v>
          </cell>
          <cell r="W175">
            <v>100</v>
          </cell>
          <cell r="X175">
            <v>100</v>
          </cell>
          <cell r="Y175">
            <v>100</v>
          </cell>
          <cell r="Z175">
            <v>100</v>
          </cell>
          <cell r="AA175">
            <v>100</v>
          </cell>
          <cell r="AB175">
            <v>100</v>
          </cell>
          <cell r="AC175">
            <v>100</v>
          </cell>
          <cell r="AD175">
            <v>100</v>
          </cell>
          <cell r="AE175">
            <v>100</v>
          </cell>
          <cell r="AF175">
            <v>100</v>
          </cell>
          <cell r="AG175">
            <v>100</v>
          </cell>
          <cell r="AH175">
            <v>100</v>
          </cell>
          <cell r="AI175">
            <v>100</v>
          </cell>
          <cell r="AJ175">
            <v>100</v>
          </cell>
          <cell r="AK175">
            <v>100</v>
          </cell>
          <cell r="AL175">
            <v>100</v>
          </cell>
          <cell r="AM175">
            <v>100</v>
          </cell>
          <cell r="AN175">
            <v>100</v>
          </cell>
          <cell r="AO175">
            <v>100</v>
          </cell>
          <cell r="AP175">
            <v>100</v>
          </cell>
          <cell r="AQ175">
            <v>100</v>
          </cell>
          <cell r="AR175">
            <v>100</v>
          </cell>
        </row>
        <row r="176">
          <cell r="B176" t="str">
            <v>Cost of Meals per Person per Trip</v>
          </cell>
          <cell r="T176">
            <v>100</v>
          </cell>
          <cell r="U176">
            <v>100</v>
          </cell>
          <cell r="V176">
            <v>100</v>
          </cell>
          <cell r="W176">
            <v>100</v>
          </cell>
          <cell r="X176">
            <v>100</v>
          </cell>
          <cell r="Y176">
            <v>100</v>
          </cell>
          <cell r="Z176">
            <v>100</v>
          </cell>
          <cell r="AA176">
            <v>100</v>
          </cell>
          <cell r="AB176">
            <v>100</v>
          </cell>
          <cell r="AC176">
            <v>100</v>
          </cell>
          <cell r="AD176">
            <v>100</v>
          </cell>
          <cell r="AE176">
            <v>100</v>
          </cell>
          <cell r="AF176">
            <v>100</v>
          </cell>
          <cell r="AG176">
            <v>100</v>
          </cell>
          <cell r="AH176">
            <v>100</v>
          </cell>
          <cell r="AI176">
            <v>100</v>
          </cell>
          <cell r="AJ176">
            <v>100</v>
          </cell>
          <cell r="AK176">
            <v>100</v>
          </cell>
          <cell r="AL176">
            <v>100</v>
          </cell>
          <cell r="AM176">
            <v>100</v>
          </cell>
          <cell r="AN176">
            <v>100</v>
          </cell>
          <cell r="AO176">
            <v>100</v>
          </cell>
          <cell r="AP176">
            <v>100</v>
          </cell>
          <cell r="AQ176">
            <v>100</v>
          </cell>
          <cell r="AR176">
            <v>100</v>
          </cell>
        </row>
        <row r="177">
          <cell r="B177" t="str">
            <v>Cost of Other per Person per Trip</v>
          </cell>
          <cell r="T177">
            <v>50</v>
          </cell>
          <cell r="U177">
            <v>50</v>
          </cell>
          <cell r="V177">
            <v>50</v>
          </cell>
          <cell r="W177">
            <v>50</v>
          </cell>
          <cell r="X177">
            <v>50</v>
          </cell>
          <cell r="Y177">
            <v>50</v>
          </cell>
          <cell r="Z177">
            <v>50</v>
          </cell>
          <cell r="AA177">
            <v>50</v>
          </cell>
          <cell r="AB177">
            <v>50</v>
          </cell>
          <cell r="AC177">
            <v>50</v>
          </cell>
          <cell r="AD177">
            <v>50</v>
          </cell>
          <cell r="AE177">
            <v>50</v>
          </cell>
          <cell r="AF177">
            <v>50</v>
          </cell>
          <cell r="AG177">
            <v>50</v>
          </cell>
          <cell r="AH177">
            <v>50</v>
          </cell>
          <cell r="AI177">
            <v>50</v>
          </cell>
          <cell r="AJ177">
            <v>50</v>
          </cell>
          <cell r="AK177">
            <v>50</v>
          </cell>
          <cell r="AL177">
            <v>50</v>
          </cell>
          <cell r="AM177">
            <v>50</v>
          </cell>
          <cell r="AN177">
            <v>50</v>
          </cell>
          <cell r="AO177">
            <v>50</v>
          </cell>
          <cell r="AP177">
            <v>50</v>
          </cell>
          <cell r="AQ177">
            <v>50</v>
          </cell>
          <cell r="AR177">
            <v>50</v>
          </cell>
        </row>
        <row r="178">
          <cell r="B178" t="str">
            <v>Total Cost per Person per Trip</v>
          </cell>
          <cell r="T178">
            <v>1750</v>
          </cell>
          <cell r="U178">
            <v>1750</v>
          </cell>
          <cell r="V178">
            <v>1750</v>
          </cell>
          <cell r="W178">
            <v>1750</v>
          </cell>
          <cell r="X178">
            <v>1750</v>
          </cell>
          <cell r="Y178">
            <v>2250</v>
          </cell>
          <cell r="Z178">
            <v>2250</v>
          </cell>
          <cell r="AA178">
            <v>2250</v>
          </cell>
          <cell r="AB178">
            <v>2250</v>
          </cell>
          <cell r="AC178">
            <v>2250</v>
          </cell>
          <cell r="AD178">
            <v>2250</v>
          </cell>
          <cell r="AE178">
            <v>2250</v>
          </cell>
          <cell r="AF178">
            <v>2250</v>
          </cell>
          <cell r="AG178">
            <v>2250</v>
          </cell>
          <cell r="AH178">
            <v>2250</v>
          </cell>
          <cell r="AI178">
            <v>2250</v>
          </cell>
          <cell r="AJ178">
            <v>2250</v>
          </cell>
          <cell r="AK178">
            <v>2250</v>
          </cell>
          <cell r="AL178">
            <v>2250</v>
          </cell>
          <cell r="AM178">
            <v>2250</v>
          </cell>
          <cell r="AN178">
            <v>2250</v>
          </cell>
          <cell r="AO178">
            <v>2250</v>
          </cell>
          <cell r="AP178">
            <v>2250</v>
          </cell>
          <cell r="AQ178">
            <v>2250</v>
          </cell>
          <cell r="AR178">
            <v>2250</v>
          </cell>
        </row>
        <row r="179">
          <cell r="B179" t="str">
            <v>Travel</v>
          </cell>
          <cell r="T179">
            <v>0</v>
          </cell>
          <cell r="U179">
            <v>0</v>
          </cell>
          <cell r="V179">
            <v>0</v>
          </cell>
          <cell r="W179">
            <v>5000</v>
          </cell>
          <cell r="X179">
            <v>5000</v>
          </cell>
          <cell r="Y179">
            <v>5000</v>
          </cell>
          <cell r="Z179">
            <v>5000</v>
          </cell>
          <cell r="AA179">
            <v>5000</v>
          </cell>
          <cell r="AB179">
            <v>5000</v>
          </cell>
          <cell r="AC179">
            <v>20000</v>
          </cell>
          <cell r="AD179">
            <v>5000</v>
          </cell>
          <cell r="AE179">
            <v>5000</v>
          </cell>
          <cell r="AF179">
            <v>5000</v>
          </cell>
          <cell r="AG179">
            <v>5000</v>
          </cell>
          <cell r="AH179">
            <v>20000</v>
          </cell>
          <cell r="AI179">
            <v>5000</v>
          </cell>
          <cell r="AJ179">
            <v>5000</v>
          </cell>
          <cell r="AK179">
            <v>5000</v>
          </cell>
          <cell r="AL179">
            <v>5000</v>
          </cell>
          <cell r="AM179">
            <v>20000</v>
          </cell>
          <cell r="AN179">
            <v>5000</v>
          </cell>
          <cell r="AO179">
            <v>5000</v>
          </cell>
          <cell r="AP179">
            <v>5000</v>
          </cell>
          <cell r="AQ179">
            <v>5000</v>
          </cell>
          <cell r="AR179">
            <v>20000</v>
          </cell>
        </row>
        <row r="180">
          <cell r="B180" t="str">
            <v>lodging</v>
          </cell>
          <cell r="T180">
            <v>0</v>
          </cell>
          <cell r="U180">
            <v>0</v>
          </cell>
          <cell r="V180">
            <v>0</v>
          </cell>
          <cell r="W180">
            <v>2500</v>
          </cell>
          <cell r="X180">
            <v>2500</v>
          </cell>
          <cell r="Y180">
            <v>5000</v>
          </cell>
          <cell r="Z180">
            <v>5000</v>
          </cell>
          <cell r="AA180">
            <v>5000</v>
          </cell>
          <cell r="AB180">
            <v>5000</v>
          </cell>
          <cell r="AC180">
            <v>20000</v>
          </cell>
          <cell r="AD180">
            <v>5000</v>
          </cell>
          <cell r="AE180">
            <v>5000</v>
          </cell>
          <cell r="AF180">
            <v>5000</v>
          </cell>
          <cell r="AG180">
            <v>5000</v>
          </cell>
          <cell r="AH180">
            <v>20000</v>
          </cell>
          <cell r="AI180">
            <v>5000</v>
          </cell>
          <cell r="AJ180">
            <v>5000</v>
          </cell>
          <cell r="AK180">
            <v>5000</v>
          </cell>
          <cell r="AL180">
            <v>5000</v>
          </cell>
          <cell r="AM180">
            <v>20000</v>
          </cell>
          <cell r="AN180">
            <v>5000</v>
          </cell>
          <cell r="AO180">
            <v>5000</v>
          </cell>
          <cell r="AP180">
            <v>5000</v>
          </cell>
          <cell r="AQ180">
            <v>5000</v>
          </cell>
          <cell r="AR180">
            <v>20000</v>
          </cell>
        </row>
        <row r="181">
          <cell r="B181" t="str">
            <v>Entertainment</v>
          </cell>
          <cell r="T181">
            <v>0</v>
          </cell>
          <cell r="U181">
            <v>0</v>
          </cell>
          <cell r="V181">
            <v>0</v>
          </cell>
          <cell r="W181">
            <v>500</v>
          </cell>
          <cell r="X181">
            <v>500</v>
          </cell>
          <cell r="Y181">
            <v>500</v>
          </cell>
          <cell r="Z181">
            <v>500</v>
          </cell>
          <cell r="AA181">
            <v>500</v>
          </cell>
          <cell r="AB181">
            <v>500</v>
          </cell>
          <cell r="AC181">
            <v>2000</v>
          </cell>
          <cell r="AD181">
            <v>500</v>
          </cell>
          <cell r="AE181">
            <v>500</v>
          </cell>
          <cell r="AF181">
            <v>500</v>
          </cell>
          <cell r="AG181">
            <v>500</v>
          </cell>
          <cell r="AH181">
            <v>2000</v>
          </cell>
          <cell r="AI181">
            <v>500</v>
          </cell>
          <cell r="AJ181">
            <v>500</v>
          </cell>
          <cell r="AK181">
            <v>500</v>
          </cell>
          <cell r="AL181">
            <v>500</v>
          </cell>
          <cell r="AM181">
            <v>2000</v>
          </cell>
          <cell r="AN181">
            <v>500</v>
          </cell>
          <cell r="AO181">
            <v>500</v>
          </cell>
          <cell r="AP181">
            <v>500</v>
          </cell>
          <cell r="AQ181">
            <v>500</v>
          </cell>
          <cell r="AR181">
            <v>2000</v>
          </cell>
        </row>
        <row r="182">
          <cell r="B182" t="str">
            <v>Meals</v>
          </cell>
          <cell r="T182">
            <v>0</v>
          </cell>
          <cell r="U182">
            <v>0</v>
          </cell>
          <cell r="V182">
            <v>0</v>
          </cell>
          <cell r="W182">
            <v>500</v>
          </cell>
          <cell r="X182">
            <v>500</v>
          </cell>
          <cell r="Y182">
            <v>500</v>
          </cell>
          <cell r="Z182">
            <v>500</v>
          </cell>
          <cell r="AA182">
            <v>500</v>
          </cell>
          <cell r="AB182">
            <v>500</v>
          </cell>
          <cell r="AC182">
            <v>2000</v>
          </cell>
          <cell r="AD182">
            <v>500</v>
          </cell>
          <cell r="AE182">
            <v>500</v>
          </cell>
          <cell r="AF182">
            <v>500</v>
          </cell>
          <cell r="AG182">
            <v>500</v>
          </cell>
          <cell r="AH182">
            <v>2000</v>
          </cell>
          <cell r="AI182">
            <v>500</v>
          </cell>
          <cell r="AJ182">
            <v>500</v>
          </cell>
          <cell r="AK182">
            <v>500</v>
          </cell>
          <cell r="AL182">
            <v>500</v>
          </cell>
          <cell r="AM182">
            <v>2000</v>
          </cell>
          <cell r="AN182">
            <v>500</v>
          </cell>
          <cell r="AO182">
            <v>500</v>
          </cell>
          <cell r="AP182">
            <v>500</v>
          </cell>
          <cell r="AQ182">
            <v>500</v>
          </cell>
          <cell r="AR182">
            <v>2000</v>
          </cell>
        </row>
        <row r="183">
          <cell r="B183" t="str">
            <v>Other</v>
          </cell>
          <cell r="T183">
            <v>0</v>
          </cell>
          <cell r="U183">
            <v>0</v>
          </cell>
          <cell r="V183">
            <v>0</v>
          </cell>
          <cell r="W183">
            <v>250</v>
          </cell>
          <cell r="X183">
            <v>250</v>
          </cell>
          <cell r="Y183">
            <v>250</v>
          </cell>
          <cell r="Z183">
            <v>250</v>
          </cell>
          <cell r="AA183">
            <v>250</v>
          </cell>
          <cell r="AB183">
            <v>250</v>
          </cell>
          <cell r="AC183">
            <v>1000</v>
          </cell>
          <cell r="AD183">
            <v>250</v>
          </cell>
          <cell r="AE183">
            <v>250</v>
          </cell>
          <cell r="AF183">
            <v>250</v>
          </cell>
          <cell r="AG183">
            <v>250</v>
          </cell>
          <cell r="AH183">
            <v>1000</v>
          </cell>
          <cell r="AI183">
            <v>250</v>
          </cell>
          <cell r="AJ183">
            <v>250</v>
          </cell>
          <cell r="AK183">
            <v>250</v>
          </cell>
          <cell r="AL183">
            <v>250</v>
          </cell>
          <cell r="AM183">
            <v>1000</v>
          </cell>
          <cell r="AN183">
            <v>250</v>
          </cell>
          <cell r="AO183">
            <v>250</v>
          </cell>
          <cell r="AP183">
            <v>250</v>
          </cell>
          <cell r="AQ183">
            <v>250</v>
          </cell>
          <cell r="AR183">
            <v>1000</v>
          </cell>
        </row>
        <row r="184">
          <cell r="A184" t="str">
            <v>Total Travel</v>
          </cell>
          <cell r="T184">
            <v>0</v>
          </cell>
          <cell r="U184">
            <v>0</v>
          </cell>
          <cell r="V184">
            <v>0</v>
          </cell>
          <cell r="W184">
            <v>8750</v>
          </cell>
          <cell r="X184">
            <v>8750</v>
          </cell>
          <cell r="Y184">
            <v>11250</v>
          </cell>
          <cell r="Z184">
            <v>11250</v>
          </cell>
          <cell r="AA184">
            <v>11250</v>
          </cell>
          <cell r="AB184">
            <v>11250</v>
          </cell>
          <cell r="AC184">
            <v>45000</v>
          </cell>
          <cell r="AD184">
            <v>11250</v>
          </cell>
          <cell r="AE184">
            <v>11250</v>
          </cell>
          <cell r="AF184">
            <v>11250</v>
          </cell>
          <cell r="AG184">
            <v>11250</v>
          </cell>
          <cell r="AH184">
            <v>45000</v>
          </cell>
          <cell r="AI184">
            <v>11250</v>
          </cell>
          <cell r="AJ184">
            <v>11250</v>
          </cell>
          <cell r="AK184">
            <v>11250</v>
          </cell>
          <cell r="AL184">
            <v>11250</v>
          </cell>
          <cell r="AM184">
            <v>45000</v>
          </cell>
          <cell r="AN184">
            <v>11250</v>
          </cell>
          <cell r="AO184">
            <v>11250</v>
          </cell>
          <cell r="AP184">
            <v>11250</v>
          </cell>
          <cell r="AQ184">
            <v>11250</v>
          </cell>
          <cell r="AR184">
            <v>45000</v>
          </cell>
        </row>
        <row r="186">
          <cell r="A186" t="str">
            <v>Meetings</v>
          </cell>
        </row>
        <row r="187">
          <cell r="B187" t="str">
            <v>Meetings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</row>
        <row r="188">
          <cell r="A188" t="str">
            <v>Total Meetings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</row>
        <row r="190">
          <cell r="A190" t="str">
            <v>Training</v>
          </cell>
        </row>
        <row r="191">
          <cell r="B191" t="str">
            <v>Training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</row>
        <row r="192">
          <cell r="A192" t="str">
            <v>Total Training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</row>
        <row r="194">
          <cell r="A194" t="str">
            <v>Professional Services</v>
          </cell>
        </row>
        <row r="195">
          <cell r="B195" t="str">
            <v>Outsourced Consulting</v>
          </cell>
          <cell r="T195">
            <v>0</v>
          </cell>
          <cell r="U195">
            <v>0</v>
          </cell>
          <cell r="V195">
            <v>0</v>
          </cell>
          <cell r="W195">
            <v>138320</v>
          </cell>
          <cell r="X195">
            <v>138320</v>
          </cell>
          <cell r="Y195">
            <v>148300</v>
          </cell>
          <cell r="Z195">
            <v>157800</v>
          </cell>
          <cell r="AA195">
            <v>157800</v>
          </cell>
          <cell r="AB195">
            <v>148300</v>
          </cell>
          <cell r="AC195">
            <v>612200</v>
          </cell>
          <cell r="AD195">
            <v>238135.59322033901</v>
          </cell>
          <cell r="AE195">
            <v>238135.59322033901</v>
          </cell>
          <cell r="AF195">
            <v>238135.59322033901</v>
          </cell>
          <cell r="AG195">
            <v>238135.59322033901</v>
          </cell>
          <cell r="AH195">
            <v>952542.37288135604</v>
          </cell>
          <cell r="AI195">
            <v>238135.59322033901</v>
          </cell>
          <cell r="AJ195">
            <v>238135.59322033901</v>
          </cell>
          <cell r="AK195">
            <v>238135.59322033901</v>
          </cell>
          <cell r="AL195">
            <v>238135.59322033901</v>
          </cell>
          <cell r="AM195">
            <v>952542.37288135604</v>
          </cell>
          <cell r="AN195">
            <v>238135.59322033901</v>
          </cell>
          <cell r="AO195">
            <v>238135.59322033901</v>
          </cell>
          <cell r="AP195">
            <v>238135.59322033901</v>
          </cell>
          <cell r="AQ195">
            <v>238135.59322033901</v>
          </cell>
          <cell r="AR195">
            <v>952542.37288135604</v>
          </cell>
        </row>
        <row r="196">
          <cell r="A196" t="str">
            <v>Total Professional Services</v>
          </cell>
          <cell r="T196">
            <v>0</v>
          </cell>
          <cell r="U196">
            <v>0</v>
          </cell>
          <cell r="V196">
            <v>0</v>
          </cell>
          <cell r="W196">
            <v>138320</v>
          </cell>
          <cell r="X196">
            <v>138320</v>
          </cell>
          <cell r="Y196">
            <v>148300</v>
          </cell>
          <cell r="Z196">
            <v>157800</v>
          </cell>
          <cell r="AA196">
            <v>157800</v>
          </cell>
          <cell r="AB196">
            <v>148300</v>
          </cell>
          <cell r="AC196">
            <v>612200</v>
          </cell>
          <cell r="AD196">
            <v>238135.59322033901</v>
          </cell>
          <cell r="AE196">
            <v>238135.59322033901</v>
          </cell>
          <cell r="AF196">
            <v>238135.59322033901</v>
          </cell>
          <cell r="AG196">
            <v>238135.59322033901</v>
          </cell>
          <cell r="AH196">
            <v>952542.37288135604</v>
          </cell>
          <cell r="AI196">
            <v>238135.59322033901</v>
          </cell>
          <cell r="AJ196">
            <v>238135.59322033901</v>
          </cell>
          <cell r="AK196">
            <v>238135.59322033901</v>
          </cell>
          <cell r="AL196">
            <v>238135.59322033901</v>
          </cell>
          <cell r="AM196">
            <v>952542.37288135604</v>
          </cell>
          <cell r="AN196">
            <v>238135.59322033901</v>
          </cell>
          <cell r="AO196">
            <v>238135.59322033901</v>
          </cell>
          <cell r="AP196">
            <v>238135.59322033901</v>
          </cell>
          <cell r="AQ196">
            <v>238135.59322033901</v>
          </cell>
          <cell r="AR196">
            <v>952542.37288135604</v>
          </cell>
        </row>
        <row r="198">
          <cell r="A198" t="str">
            <v>Marketing</v>
          </cell>
        </row>
        <row r="199">
          <cell r="B199" t="str">
            <v>Client Programs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</row>
        <row r="200">
          <cell r="B200" t="str">
            <v>Marketing Collateral (Brochures)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</row>
        <row r="201">
          <cell r="B201" t="str">
            <v>Print Adv. Media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</row>
        <row r="202">
          <cell r="B202" t="str">
            <v>Online Adv. Media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</row>
        <row r="203">
          <cell r="B203" t="str">
            <v>Print and Online Adv. Production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</row>
        <row r="204">
          <cell r="B204" t="str">
            <v>Conferences &amp; Tradeshows</v>
          </cell>
          <cell r="T204">
            <v>0</v>
          </cell>
          <cell r="U204">
            <v>0</v>
          </cell>
          <cell r="V204">
            <v>0</v>
          </cell>
          <cell r="W204">
            <v>4000</v>
          </cell>
          <cell r="X204">
            <v>4000</v>
          </cell>
          <cell r="Y204">
            <v>4000</v>
          </cell>
          <cell r="Z204">
            <v>4000</v>
          </cell>
          <cell r="AA204">
            <v>4000</v>
          </cell>
          <cell r="AB204">
            <v>4000</v>
          </cell>
          <cell r="AC204">
            <v>16000</v>
          </cell>
          <cell r="AD204">
            <v>4000</v>
          </cell>
          <cell r="AE204">
            <v>4000</v>
          </cell>
          <cell r="AF204">
            <v>4000</v>
          </cell>
          <cell r="AG204">
            <v>4000</v>
          </cell>
          <cell r="AH204">
            <v>16000</v>
          </cell>
          <cell r="AI204">
            <v>4000</v>
          </cell>
          <cell r="AJ204">
            <v>4000</v>
          </cell>
          <cell r="AK204">
            <v>4000</v>
          </cell>
          <cell r="AL204">
            <v>4000</v>
          </cell>
          <cell r="AM204">
            <v>16000</v>
          </cell>
          <cell r="AN204">
            <v>4000</v>
          </cell>
          <cell r="AO204">
            <v>4000</v>
          </cell>
          <cell r="AP204">
            <v>4000</v>
          </cell>
          <cell r="AQ204">
            <v>4000</v>
          </cell>
          <cell r="AR204">
            <v>16000</v>
          </cell>
        </row>
        <row r="205">
          <cell r="B205" t="str">
            <v>Customer Gifts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</row>
        <row r="206">
          <cell r="B206" t="str">
            <v>Direct Mail (mail and email)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</row>
        <row r="207">
          <cell r="A207" t="str">
            <v>Marketing Total</v>
          </cell>
          <cell r="T207">
            <v>0</v>
          </cell>
          <cell r="U207">
            <v>0</v>
          </cell>
          <cell r="V207">
            <v>0</v>
          </cell>
          <cell r="W207">
            <v>4000</v>
          </cell>
          <cell r="X207">
            <v>4000</v>
          </cell>
          <cell r="Y207">
            <v>4000</v>
          </cell>
          <cell r="Z207">
            <v>4000</v>
          </cell>
          <cell r="AA207">
            <v>4000</v>
          </cell>
          <cell r="AB207">
            <v>4000</v>
          </cell>
          <cell r="AC207">
            <v>16000</v>
          </cell>
          <cell r="AD207">
            <v>4000</v>
          </cell>
          <cell r="AE207">
            <v>4000</v>
          </cell>
          <cell r="AF207">
            <v>4000</v>
          </cell>
          <cell r="AG207">
            <v>4000</v>
          </cell>
          <cell r="AH207">
            <v>16000</v>
          </cell>
          <cell r="AI207">
            <v>4000</v>
          </cell>
          <cell r="AJ207">
            <v>4000</v>
          </cell>
          <cell r="AK207">
            <v>4000</v>
          </cell>
          <cell r="AL207">
            <v>4000</v>
          </cell>
          <cell r="AM207">
            <v>16000</v>
          </cell>
          <cell r="AN207">
            <v>4000</v>
          </cell>
          <cell r="AO207">
            <v>4000</v>
          </cell>
          <cell r="AP207">
            <v>4000</v>
          </cell>
          <cell r="AQ207">
            <v>4000</v>
          </cell>
          <cell r="AR207">
            <v>16000</v>
          </cell>
        </row>
        <row r="209">
          <cell r="A209" t="str">
            <v>Recruiting</v>
          </cell>
        </row>
        <row r="210">
          <cell r="B210" t="str">
            <v>Recruiting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211" t="str">
            <v>Total Recruiting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</row>
        <row r="213">
          <cell r="A213" t="str">
            <v>Equipment Expense</v>
          </cell>
        </row>
        <row r="214">
          <cell r="B214" t="str">
            <v>Equipment Expense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A215" t="str">
            <v>Total Equipment Expense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7">
          <cell r="A217" t="str">
            <v>Software</v>
          </cell>
        </row>
        <row r="218">
          <cell r="B218" t="str">
            <v>Software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</row>
        <row r="219">
          <cell r="A219" t="str">
            <v xml:space="preserve">Total Software 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</row>
        <row r="221">
          <cell r="A221" t="str">
            <v>Communications - Cell Phone, Pager, PDA, Blackberry</v>
          </cell>
        </row>
        <row r="222">
          <cell r="B222" t="str">
            <v>Cell Phone #</v>
          </cell>
          <cell r="W222">
            <v>38</v>
          </cell>
          <cell r="X222">
            <v>38</v>
          </cell>
          <cell r="Y222">
            <v>38</v>
          </cell>
          <cell r="Z222">
            <v>38</v>
          </cell>
          <cell r="AA222">
            <v>40</v>
          </cell>
          <cell r="AB222">
            <v>40</v>
          </cell>
          <cell r="AC222">
            <v>40</v>
          </cell>
          <cell r="AD222">
            <v>40</v>
          </cell>
          <cell r="AE222">
            <v>40</v>
          </cell>
          <cell r="AF222">
            <v>40</v>
          </cell>
          <cell r="AG222">
            <v>40</v>
          </cell>
          <cell r="AH222">
            <v>40</v>
          </cell>
          <cell r="AI222">
            <v>40</v>
          </cell>
          <cell r="AJ222">
            <v>40</v>
          </cell>
          <cell r="AK222">
            <v>45</v>
          </cell>
          <cell r="AL222">
            <v>45</v>
          </cell>
          <cell r="AM222">
            <v>45</v>
          </cell>
          <cell r="AN222">
            <v>47</v>
          </cell>
          <cell r="AO222">
            <v>47</v>
          </cell>
          <cell r="AP222">
            <v>52</v>
          </cell>
          <cell r="AQ222">
            <v>53</v>
          </cell>
          <cell r="AR222">
            <v>53</v>
          </cell>
        </row>
        <row r="223">
          <cell r="B223" t="str">
            <v>Pager #</v>
          </cell>
          <cell r="W223">
            <v>3</v>
          </cell>
          <cell r="X223">
            <v>3</v>
          </cell>
          <cell r="Y223">
            <v>3</v>
          </cell>
          <cell r="Z223">
            <v>6</v>
          </cell>
          <cell r="AA223">
            <v>3</v>
          </cell>
          <cell r="AB223">
            <v>3</v>
          </cell>
          <cell r="AC223">
            <v>3</v>
          </cell>
          <cell r="AD223">
            <v>40</v>
          </cell>
          <cell r="AE223">
            <v>40</v>
          </cell>
          <cell r="AF223">
            <v>40</v>
          </cell>
          <cell r="AG223">
            <v>40</v>
          </cell>
          <cell r="AH223">
            <v>40</v>
          </cell>
          <cell r="AI223">
            <v>40</v>
          </cell>
          <cell r="AJ223">
            <v>40</v>
          </cell>
          <cell r="AK223">
            <v>45</v>
          </cell>
          <cell r="AL223">
            <v>45</v>
          </cell>
          <cell r="AM223">
            <v>45</v>
          </cell>
          <cell r="AN223">
            <v>47</v>
          </cell>
          <cell r="AO223">
            <v>47</v>
          </cell>
          <cell r="AP223">
            <v>52</v>
          </cell>
          <cell r="AQ223">
            <v>53</v>
          </cell>
          <cell r="AR223">
            <v>53</v>
          </cell>
        </row>
        <row r="224">
          <cell r="B224" t="str">
            <v>Blackberry #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</row>
        <row r="225">
          <cell r="B225" t="str">
            <v>Cell Phone Cost</v>
          </cell>
          <cell r="D225">
            <v>150</v>
          </cell>
          <cell r="T225">
            <v>0</v>
          </cell>
          <cell r="U225">
            <v>0</v>
          </cell>
          <cell r="V225">
            <v>0</v>
          </cell>
          <cell r="W225">
            <v>5700</v>
          </cell>
          <cell r="X225">
            <v>5700</v>
          </cell>
          <cell r="Y225">
            <v>5700</v>
          </cell>
          <cell r="Z225">
            <v>5700</v>
          </cell>
          <cell r="AA225">
            <v>6000</v>
          </cell>
          <cell r="AB225">
            <v>6000</v>
          </cell>
          <cell r="AC225">
            <v>23400</v>
          </cell>
          <cell r="AD225">
            <v>6000</v>
          </cell>
          <cell r="AE225">
            <v>6000</v>
          </cell>
          <cell r="AF225">
            <v>6000</v>
          </cell>
          <cell r="AG225">
            <v>6000</v>
          </cell>
          <cell r="AH225">
            <v>24000</v>
          </cell>
          <cell r="AI225">
            <v>6000</v>
          </cell>
          <cell r="AJ225">
            <v>6000</v>
          </cell>
          <cell r="AK225">
            <v>6750</v>
          </cell>
          <cell r="AL225">
            <v>6750</v>
          </cell>
          <cell r="AM225">
            <v>25500</v>
          </cell>
          <cell r="AN225">
            <v>7050</v>
          </cell>
          <cell r="AO225">
            <v>7050</v>
          </cell>
          <cell r="AP225">
            <v>7800</v>
          </cell>
          <cell r="AQ225">
            <v>7950</v>
          </cell>
          <cell r="AR225">
            <v>29850</v>
          </cell>
        </row>
        <row r="226">
          <cell r="B226" t="str">
            <v>Pager Cost</v>
          </cell>
          <cell r="D226">
            <v>50</v>
          </cell>
          <cell r="T226">
            <v>0</v>
          </cell>
          <cell r="U226">
            <v>0</v>
          </cell>
          <cell r="V226">
            <v>0</v>
          </cell>
          <cell r="W226">
            <v>150</v>
          </cell>
          <cell r="X226">
            <v>150</v>
          </cell>
          <cell r="Y226">
            <v>150</v>
          </cell>
          <cell r="Z226">
            <v>300</v>
          </cell>
          <cell r="AA226">
            <v>150</v>
          </cell>
          <cell r="AB226">
            <v>150</v>
          </cell>
          <cell r="AC226">
            <v>750</v>
          </cell>
          <cell r="AD226">
            <v>2000</v>
          </cell>
          <cell r="AE226">
            <v>2000</v>
          </cell>
          <cell r="AF226">
            <v>2000</v>
          </cell>
          <cell r="AG226">
            <v>2000</v>
          </cell>
          <cell r="AH226">
            <v>8000</v>
          </cell>
          <cell r="AI226">
            <v>2000</v>
          </cell>
          <cell r="AJ226">
            <v>2000</v>
          </cell>
          <cell r="AK226">
            <v>2250</v>
          </cell>
          <cell r="AL226">
            <v>2250</v>
          </cell>
          <cell r="AM226">
            <v>8500</v>
          </cell>
          <cell r="AN226">
            <v>2350</v>
          </cell>
          <cell r="AO226">
            <v>2350</v>
          </cell>
          <cell r="AP226">
            <v>2600</v>
          </cell>
          <cell r="AQ226">
            <v>2650</v>
          </cell>
          <cell r="AR226">
            <v>9950</v>
          </cell>
        </row>
        <row r="227">
          <cell r="B227" t="str">
            <v>Blackberry Cost</v>
          </cell>
          <cell r="D227">
            <v>50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</row>
        <row r="228">
          <cell r="A228" t="str">
            <v>Total Communications - Cell Phone, Pager, PDA, Blackberry</v>
          </cell>
          <cell r="T228">
            <v>0</v>
          </cell>
          <cell r="U228">
            <v>0</v>
          </cell>
          <cell r="V228">
            <v>0</v>
          </cell>
          <cell r="W228">
            <v>5850</v>
          </cell>
          <cell r="X228">
            <v>5850</v>
          </cell>
          <cell r="Y228">
            <v>5850</v>
          </cell>
          <cell r="Z228">
            <v>6000</v>
          </cell>
          <cell r="AA228">
            <v>6150</v>
          </cell>
          <cell r="AB228">
            <v>6150</v>
          </cell>
          <cell r="AC228">
            <v>24150</v>
          </cell>
          <cell r="AD228">
            <v>8000</v>
          </cell>
          <cell r="AE228">
            <v>8000</v>
          </cell>
          <cell r="AF228">
            <v>8000</v>
          </cell>
          <cell r="AG228">
            <v>8000</v>
          </cell>
          <cell r="AH228">
            <v>32000</v>
          </cell>
          <cell r="AI228">
            <v>8000</v>
          </cell>
          <cell r="AJ228">
            <v>8000</v>
          </cell>
          <cell r="AK228">
            <v>9000</v>
          </cell>
          <cell r="AL228">
            <v>9000</v>
          </cell>
          <cell r="AM228">
            <v>34000</v>
          </cell>
          <cell r="AN228">
            <v>9400</v>
          </cell>
          <cell r="AO228">
            <v>9400</v>
          </cell>
          <cell r="AP228">
            <v>10400</v>
          </cell>
          <cell r="AQ228">
            <v>10600</v>
          </cell>
          <cell r="AR228">
            <v>39800</v>
          </cell>
        </row>
        <row r="230">
          <cell r="A230" t="str">
            <v>Communications - Phone, Internet Connectivity</v>
          </cell>
        </row>
        <row r="231">
          <cell r="B231" t="str">
            <v>Phone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</row>
        <row r="232">
          <cell r="B232" t="str">
            <v>Internet Connectivity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</row>
        <row r="233">
          <cell r="A233" t="str">
            <v>Total Communications - Phone, Internet Connectivity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</row>
        <row r="235">
          <cell r="A235" t="str">
            <v>Office Expenses - Insurance</v>
          </cell>
        </row>
        <row r="236">
          <cell r="B236" t="str">
            <v>Insurance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</row>
        <row r="237">
          <cell r="A237" t="str">
            <v>Total Office Expenses - Insurance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</row>
        <row r="239">
          <cell r="A239" t="str">
            <v>Office Expenses - Rent</v>
          </cell>
        </row>
        <row r="240">
          <cell r="B240" t="str">
            <v>Rent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</row>
        <row r="241">
          <cell r="A241" t="str">
            <v>Total Office Expenses - Rent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</row>
        <row r="243">
          <cell r="A243" t="str">
            <v>Office Expenses - Supplies</v>
          </cell>
        </row>
        <row r="244">
          <cell r="B244" t="str">
            <v>Supplies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</row>
        <row r="245">
          <cell r="A245" t="str">
            <v>Total Office Expenses - Supplies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</row>
        <row r="247">
          <cell r="A247" t="str">
            <v>Office Expenses - Other</v>
          </cell>
        </row>
        <row r="248">
          <cell r="B248" t="str">
            <v>Morale &amp; Welfare</v>
          </cell>
          <cell r="W248">
            <v>2000</v>
          </cell>
          <cell r="X248">
            <v>2000</v>
          </cell>
          <cell r="Y248">
            <v>2000</v>
          </cell>
          <cell r="Z248">
            <v>2000</v>
          </cell>
          <cell r="AA248">
            <v>2000</v>
          </cell>
          <cell r="AB248">
            <v>2000</v>
          </cell>
          <cell r="AC248">
            <v>8000</v>
          </cell>
          <cell r="AD248">
            <v>2000</v>
          </cell>
          <cell r="AE248">
            <v>2000</v>
          </cell>
          <cell r="AF248">
            <v>2000</v>
          </cell>
          <cell r="AG248">
            <v>2000</v>
          </cell>
          <cell r="AH248">
            <v>8000</v>
          </cell>
          <cell r="AI248">
            <v>2000</v>
          </cell>
          <cell r="AJ248">
            <v>2000</v>
          </cell>
          <cell r="AK248">
            <v>2000</v>
          </cell>
          <cell r="AL248">
            <v>2000</v>
          </cell>
          <cell r="AM248">
            <v>8000</v>
          </cell>
          <cell r="AN248">
            <v>2000</v>
          </cell>
          <cell r="AO248">
            <v>2000</v>
          </cell>
          <cell r="AP248">
            <v>2000</v>
          </cell>
          <cell r="AQ248">
            <v>2000</v>
          </cell>
          <cell r="AR248">
            <v>8000</v>
          </cell>
        </row>
        <row r="249">
          <cell r="A249" t="str">
            <v>Total Office Expenses - Other</v>
          </cell>
          <cell r="T249">
            <v>0</v>
          </cell>
          <cell r="U249">
            <v>0</v>
          </cell>
          <cell r="V249">
            <v>0</v>
          </cell>
          <cell r="W249">
            <v>2000</v>
          </cell>
          <cell r="X249">
            <v>2000</v>
          </cell>
          <cell r="Y249">
            <v>2000</v>
          </cell>
          <cell r="Z249">
            <v>2000</v>
          </cell>
          <cell r="AA249">
            <v>2000</v>
          </cell>
          <cell r="AB249">
            <v>2000</v>
          </cell>
          <cell r="AC249">
            <v>8000</v>
          </cell>
          <cell r="AD249">
            <v>2000</v>
          </cell>
          <cell r="AE249">
            <v>2000</v>
          </cell>
          <cell r="AF249">
            <v>2000</v>
          </cell>
          <cell r="AG249">
            <v>2000</v>
          </cell>
          <cell r="AH249">
            <v>8000</v>
          </cell>
          <cell r="AI249">
            <v>2000</v>
          </cell>
          <cell r="AJ249">
            <v>2000</v>
          </cell>
          <cell r="AK249">
            <v>2000</v>
          </cell>
          <cell r="AL249">
            <v>2000</v>
          </cell>
          <cell r="AM249">
            <v>8000</v>
          </cell>
          <cell r="AN249">
            <v>2000</v>
          </cell>
          <cell r="AO249">
            <v>2000</v>
          </cell>
          <cell r="AP249">
            <v>2000</v>
          </cell>
          <cell r="AQ249">
            <v>2000</v>
          </cell>
          <cell r="AR249">
            <v>8000</v>
          </cell>
        </row>
        <row r="251">
          <cell r="A251" t="str">
            <v>Other Expenses</v>
          </cell>
        </row>
        <row r="252">
          <cell r="B252" t="str">
            <v>Bb Basics Software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D252">
            <v>0</v>
          </cell>
          <cell r="AE252">
            <v>0</v>
          </cell>
          <cell r="AF252">
            <v>40000</v>
          </cell>
          <cell r="AG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</row>
        <row r="254">
          <cell r="A254" t="str">
            <v>Total Other Expenses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40000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</row>
        <row r="256">
          <cell r="A256" t="str">
            <v>Depreciation &amp; Amortization</v>
          </cell>
        </row>
        <row r="257">
          <cell r="B257" t="str">
            <v>Other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</row>
        <row r="258">
          <cell r="A258" t="str">
            <v>Total Office Expenses - Other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</row>
        <row r="261">
          <cell r="A261" t="str">
            <v>CAPITAL EXPENSES</v>
          </cell>
        </row>
        <row r="263">
          <cell r="A263" t="str">
            <v>Capital Expenses - Furniture</v>
          </cell>
        </row>
        <row r="264">
          <cell r="B264" t="str">
            <v>Cost / New Employee</v>
          </cell>
          <cell r="T264">
            <v>500</v>
          </cell>
          <cell r="U264">
            <v>500</v>
          </cell>
          <cell r="V264">
            <v>500</v>
          </cell>
          <cell r="W264">
            <v>500</v>
          </cell>
          <cell r="Y264">
            <v>500</v>
          </cell>
          <cell r="Z264">
            <v>500</v>
          </cell>
          <cell r="AA264">
            <v>500</v>
          </cell>
          <cell r="AB264">
            <v>500</v>
          </cell>
          <cell r="AD264">
            <v>500</v>
          </cell>
          <cell r="AE264">
            <v>500</v>
          </cell>
          <cell r="AF264">
            <v>500</v>
          </cell>
          <cell r="AG264">
            <v>500</v>
          </cell>
          <cell r="AI264">
            <v>500</v>
          </cell>
          <cell r="AJ264">
            <v>500</v>
          </cell>
          <cell r="AK264">
            <v>500</v>
          </cell>
          <cell r="AL264">
            <v>500</v>
          </cell>
          <cell r="AN264">
            <v>500</v>
          </cell>
          <cell r="AO264">
            <v>500</v>
          </cell>
          <cell r="AP264">
            <v>500</v>
          </cell>
          <cell r="AQ264">
            <v>500</v>
          </cell>
        </row>
        <row r="265">
          <cell r="B265" t="str">
            <v>New Employees</v>
          </cell>
          <cell r="T265">
            <v>0</v>
          </cell>
          <cell r="U265">
            <v>0</v>
          </cell>
          <cell r="W265">
            <v>2</v>
          </cell>
          <cell r="X265">
            <v>2</v>
          </cell>
          <cell r="Y265">
            <v>0</v>
          </cell>
          <cell r="Z265">
            <v>0</v>
          </cell>
          <cell r="AA265">
            <v>2</v>
          </cell>
          <cell r="AB265">
            <v>0</v>
          </cell>
          <cell r="AC265">
            <v>2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5</v>
          </cell>
          <cell r="AL265">
            <v>0</v>
          </cell>
          <cell r="AM265">
            <v>5</v>
          </cell>
          <cell r="AN265">
            <v>2</v>
          </cell>
          <cell r="AO265">
            <v>0</v>
          </cell>
          <cell r="AP265">
            <v>5</v>
          </cell>
          <cell r="AQ265">
            <v>1</v>
          </cell>
          <cell r="AR265">
            <v>8</v>
          </cell>
        </row>
        <row r="266">
          <cell r="A266" t="str">
            <v>Total Capital Expenses - Furniture</v>
          </cell>
          <cell r="T266">
            <v>0</v>
          </cell>
          <cell r="U266">
            <v>0</v>
          </cell>
          <cell r="V266">
            <v>0</v>
          </cell>
          <cell r="W266">
            <v>1000</v>
          </cell>
          <cell r="X266">
            <v>1000</v>
          </cell>
          <cell r="Y266">
            <v>0</v>
          </cell>
          <cell r="Z266">
            <v>0</v>
          </cell>
          <cell r="AA266">
            <v>1000</v>
          </cell>
          <cell r="AB266">
            <v>0</v>
          </cell>
          <cell r="AC266">
            <v>1000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2500</v>
          </cell>
          <cell r="AL266">
            <v>0</v>
          </cell>
          <cell r="AM266">
            <v>2500</v>
          </cell>
          <cell r="AN266">
            <v>1000</v>
          </cell>
          <cell r="AO266">
            <v>0</v>
          </cell>
          <cell r="AP266">
            <v>2500</v>
          </cell>
          <cell r="AQ266">
            <v>500</v>
          </cell>
          <cell r="AR266">
            <v>4000</v>
          </cell>
        </row>
        <row r="268">
          <cell r="A268" t="str">
            <v>Capital Expenses - Hardware</v>
          </cell>
        </row>
        <row r="269">
          <cell r="B269" t="str">
            <v>New Laptops</v>
          </cell>
          <cell r="W269">
            <v>2</v>
          </cell>
        </row>
        <row r="270">
          <cell r="B270" t="str">
            <v>Cost / Laptop</v>
          </cell>
          <cell r="W270">
            <v>4500</v>
          </cell>
          <cell r="Y270">
            <v>4500</v>
          </cell>
          <cell r="Z270">
            <v>4500</v>
          </cell>
          <cell r="AA270">
            <v>4500</v>
          </cell>
          <cell r="AB270">
            <v>4500</v>
          </cell>
          <cell r="AD270">
            <v>4500</v>
          </cell>
          <cell r="AE270">
            <v>4500</v>
          </cell>
          <cell r="AF270">
            <v>4500</v>
          </cell>
          <cell r="AG270">
            <v>4500</v>
          </cell>
          <cell r="AI270">
            <v>4500</v>
          </cell>
          <cell r="AJ270">
            <v>4500</v>
          </cell>
          <cell r="AK270">
            <v>4500</v>
          </cell>
          <cell r="AL270">
            <v>4500</v>
          </cell>
          <cell r="AN270">
            <v>4500</v>
          </cell>
          <cell r="AO270">
            <v>4500</v>
          </cell>
          <cell r="AP270">
            <v>4500</v>
          </cell>
          <cell r="AQ270">
            <v>4500</v>
          </cell>
        </row>
        <row r="271">
          <cell r="B271" t="str">
            <v>Hard Drive Upgrades</v>
          </cell>
          <cell r="Z271">
            <v>6</v>
          </cell>
          <cell r="AE271">
            <v>6</v>
          </cell>
          <cell r="AJ271">
            <v>6</v>
          </cell>
          <cell r="AO271">
            <v>6</v>
          </cell>
        </row>
        <row r="272">
          <cell r="B272" t="str">
            <v>Cost / Upgrade</v>
          </cell>
          <cell r="W272">
            <v>631</v>
          </cell>
          <cell r="Y272">
            <v>631</v>
          </cell>
          <cell r="Z272">
            <v>631</v>
          </cell>
          <cell r="AA272">
            <v>631</v>
          </cell>
          <cell r="AB272">
            <v>631</v>
          </cell>
          <cell r="AD272">
            <v>631</v>
          </cell>
          <cell r="AE272">
            <v>631</v>
          </cell>
          <cell r="AF272">
            <v>631</v>
          </cell>
          <cell r="AG272">
            <v>631</v>
          </cell>
          <cell r="AI272">
            <v>631</v>
          </cell>
          <cell r="AJ272">
            <v>631</v>
          </cell>
          <cell r="AK272">
            <v>631</v>
          </cell>
          <cell r="AL272">
            <v>631</v>
          </cell>
          <cell r="AN272">
            <v>631</v>
          </cell>
          <cell r="AO272">
            <v>631</v>
          </cell>
          <cell r="AP272">
            <v>631</v>
          </cell>
          <cell r="AQ272">
            <v>631</v>
          </cell>
        </row>
        <row r="273">
          <cell r="B273" t="str">
            <v>RAM Upgrades</v>
          </cell>
          <cell r="AA273">
            <v>4</v>
          </cell>
          <cell r="AF273">
            <v>4</v>
          </cell>
          <cell r="AK273">
            <v>4</v>
          </cell>
          <cell r="AP273">
            <v>4</v>
          </cell>
        </row>
        <row r="274">
          <cell r="B274" t="str">
            <v>Cost / Upgrade</v>
          </cell>
          <cell r="W274">
            <v>49</v>
          </cell>
          <cell r="Y274">
            <v>49</v>
          </cell>
          <cell r="Z274">
            <v>49</v>
          </cell>
          <cell r="AA274">
            <v>49</v>
          </cell>
          <cell r="AB274">
            <v>49</v>
          </cell>
          <cell r="AD274">
            <v>49</v>
          </cell>
          <cell r="AE274">
            <v>49</v>
          </cell>
          <cell r="AF274">
            <v>49</v>
          </cell>
          <cell r="AG274">
            <v>49</v>
          </cell>
          <cell r="AI274">
            <v>49</v>
          </cell>
          <cell r="AJ274">
            <v>49</v>
          </cell>
          <cell r="AK274">
            <v>49</v>
          </cell>
          <cell r="AL274">
            <v>49</v>
          </cell>
          <cell r="AN274">
            <v>49</v>
          </cell>
          <cell r="AO274">
            <v>49</v>
          </cell>
          <cell r="AP274">
            <v>49</v>
          </cell>
          <cell r="AQ274">
            <v>49</v>
          </cell>
        </row>
        <row r="275">
          <cell r="B275" t="str">
            <v>Linux Server Upgrade</v>
          </cell>
        </row>
        <row r="276">
          <cell r="B276" t="str">
            <v>Cost / Upgrade</v>
          </cell>
          <cell r="W276">
            <v>240</v>
          </cell>
          <cell r="Y276">
            <v>240</v>
          </cell>
          <cell r="Z276">
            <v>240</v>
          </cell>
          <cell r="AA276">
            <v>240</v>
          </cell>
          <cell r="AB276">
            <v>240</v>
          </cell>
          <cell r="AD276">
            <v>240</v>
          </cell>
          <cell r="AE276">
            <v>240</v>
          </cell>
          <cell r="AF276">
            <v>240</v>
          </cell>
          <cell r="AG276">
            <v>240</v>
          </cell>
          <cell r="AI276">
            <v>240</v>
          </cell>
          <cell r="AJ276">
            <v>240</v>
          </cell>
          <cell r="AK276">
            <v>240</v>
          </cell>
          <cell r="AL276">
            <v>240</v>
          </cell>
          <cell r="AN276">
            <v>240</v>
          </cell>
          <cell r="AO276">
            <v>240</v>
          </cell>
          <cell r="AP276">
            <v>240</v>
          </cell>
          <cell r="AQ276">
            <v>240</v>
          </cell>
        </row>
        <row r="277">
          <cell r="A277" t="str">
            <v>Total Capital Expenses - Hardware</v>
          </cell>
          <cell r="T277">
            <v>0</v>
          </cell>
          <cell r="U277">
            <v>0</v>
          </cell>
          <cell r="V277">
            <v>0</v>
          </cell>
          <cell r="W277">
            <v>9000</v>
          </cell>
          <cell r="X277">
            <v>9000</v>
          </cell>
          <cell r="Y277">
            <v>0</v>
          </cell>
          <cell r="Z277">
            <v>3786</v>
          </cell>
          <cell r="AA277">
            <v>196</v>
          </cell>
          <cell r="AB277">
            <v>0</v>
          </cell>
          <cell r="AC277">
            <v>3982</v>
          </cell>
          <cell r="AD277">
            <v>0</v>
          </cell>
          <cell r="AE277">
            <v>3786</v>
          </cell>
          <cell r="AF277">
            <v>196</v>
          </cell>
          <cell r="AG277">
            <v>0</v>
          </cell>
          <cell r="AH277">
            <v>3982</v>
          </cell>
          <cell r="AI277">
            <v>0</v>
          </cell>
          <cell r="AJ277">
            <v>3786</v>
          </cell>
          <cell r="AK277">
            <v>196</v>
          </cell>
          <cell r="AL277">
            <v>0</v>
          </cell>
          <cell r="AM277">
            <v>3982</v>
          </cell>
          <cell r="AN277">
            <v>0</v>
          </cell>
          <cell r="AO277">
            <v>3786</v>
          </cell>
          <cell r="AP277">
            <v>196</v>
          </cell>
          <cell r="AQ277">
            <v>0</v>
          </cell>
          <cell r="AR277">
            <v>3982</v>
          </cell>
        </row>
        <row r="279">
          <cell r="A279" t="str">
            <v>Capital Expenses - Other</v>
          </cell>
        </row>
        <row r="280">
          <cell r="B280" t="str">
            <v>Other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</row>
        <row r="281">
          <cell r="A281" t="str">
            <v>Total Capital Expenses - Other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</row>
        <row r="284">
          <cell r="A284" t="str">
            <v>COST OF GOODS SOLD</v>
          </cell>
        </row>
        <row r="286">
          <cell r="A286" t="str">
            <v>Cost of Goods Sold</v>
          </cell>
        </row>
        <row r="287">
          <cell r="B287" t="str">
            <v>Hardware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</row>
        <row r="288">
          <cell r="B288" t="str">
            <v>Software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</row>
        <row r="289">
          <cell r="B289" t="str">
            <v>Hosting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</row>
        <row r="290">
          <cell r="B290" t="str">
            <v>Other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</row>
        <row r="292">
          <cell r="A292" t="str">
            <v>Direct COGS</v>
          </cell>
        </row>
        <row r="293">
          <cell r="B293" t="str">
            <v>Course Projects COGS</v>
          </cell>
        </row>
        <row r="296">
          <cell r="C296" t="str">
            <v># Large Projects</v>
          </cell>
          <cell r="D296">
            <v>30000</v>
          </cell>
          <cell r="T296">
            <v>1</v>
          </cell>
          <cell r="U296">
            <v>1</v>
          </cell>
          <cell r="V296">
            <v>3</v>
          </cell>
          <cell r="W296">
            <v>3</v>
          </cell>
          <cell r="X296">
            <v>8</v>
          </cell>
          <cell r="Y296">
            <v>3</v>
          </cell>
          <cell r="Z296">
            <v>3</v>
          </cell>
          <cell r="AA296">
            <v>3</v>
          </cell>
          <cell r="AB296">
            <v>3</v>
          </cell>
          <cell r="AC296">
            <v>12</v>
          </cell>
          <cell r="AD296">
            <v>3</v>
          </cell>
          <cell r="AE296">
            <v>3</v>
          </cell>
          <cell r="AF296">
            <v>3</v>
          </cell>
          <cell r="AG296">
            <v>3</v>
          </cell>
          <cell r="AH296">
            <v>12</v>
          </cell>
          <cell r="AI296">
            <v>3</v>
          </cell>
          <cell r="AJ296">
            <v>3</v>
          </cell>
          <cell r="AK296">
            <v>3</v>
          </cell>
          <cell r="AL296">
            <v>3</v>
          </cell>
          <cell r="AM296">
            <v>12</v>
          </cell>
          <cell r="AN296">
            <v>3</v>
          </cell>
          <cell r="AO296">
            <v>3</v>
          </cell>
          <cell r="AP296">
            <v>3</v>
          </cell>
          <cell r="AQ296">
            <v>3</v>
          </cell>
          <cell r="AR296">
            <v>12</v>
          </cell>
        </row>
        <row r="297">
          <cell r="C297" t="str">
            <v># Medium Projects</v>
          </cell>
          <cell r="D297">
            <v>13500</v>
          </cell>
          <cell r="T297">
            <v>1</v>
          </cell>
          <cell r="U297">
            <v>3</v>
          </cell>
          <cell r="V297">
            <v>3</v>
          </cell>
          <cell r="W297">
            <v>3</v>
          </cell>
          <cell r="X297">
            <v>10</v>
          </cell>
          <cell r="Y297">
            <v>3</v>
          </cell>
          <cell r="Z297">
            <v>3</v>
          </cell>
          <cell r="AA297">
            <v>3</v>
          </cell>
          <cell r="AB297">
            <v>3</v>
          </cell>
          <cell r="AC297">
            <v>12</v>
          </cell>
          <cell r="AD297">
            <v>3</v>
          </cell>
          <cell r="AE297">
            <v>3</v>
          </cell>
          <cell r="AF297">
            <v>3</v>
          </cell>
          <cell r="AG297">
            <v>3</v>
          </cell>
          <cell r="AH297">
            <v>12</v>
          </cell>
          <cell r="AI297">
            <v>3</v>
          </cell>
          <cell r="AJ297">
            <v>3</v>
          </cell>
          <cell r="AK297">
            <v>3</v>
          </cell>
          <cell r="AL297">
            <v>3</v>
          </cell>
          <cell r="AM297">
            <v>12</v>
          </cell>
          <cell r="AN297">
            <v>3</v>
          </cell>
          <cell r="AO297">
            <v>3</v>
          </cell>
          <cell r="AP297">
            <v>3</v>
          </cell>
          <cell r="AQ297">
            <v>3</v>
          </cell>
          <cell r="AR297">
            <v>12</v>
          </cell>
        </row>
        <row r="298">
          <cell r="C298" t="str">
            <v># Small Projects</v>
          </cell>
          <cell r="D298">
            <v>2000</v>
          </cell>
          <cell r="T298">
            <v>1</v>
          </cell>
          <cell r="U298">
            <v>3</v>
          </cell>
          <cell r="V298">
            <v>3</v>
          </cell>
          <cell r="W298">
            <v>4</v>
          </cell>
          <cell r="X298">
            <v>11</v>
          </cell>
          <cell r="Y298">
            <v>4</v>
          </cell>
          <cell r="Z298">
            <v>4</v>
          </cell>
          <cell r="AA298">
            <v>4</v>
          </cell>
          <cell r="AB298">
            <v>4</v>
          </cell>
          <cell r="AC298">
            <v>16</v>
          </cell>
          <cell r="AD298">
            <v>4</v>
          </cell>
          <cell r="AE298">
            <v>4</v>
          </cell>
          <cell r="AF298">
            <v>4</v>
          </cell>
          <cell r="AG298">
            <v>4</v>
          </cell>
          <cell r="AH298">
            <v>16</v>
          </cell>
          <cell r="AI298">
            <v>4</v>
          </cell>
          <cell r="AJ298">
            <v>4</v>
          </cell>
          <cell r="AK298">
            <v>4</v>
          </cell>
          <cell r="AL298">
            <v>4</v>
          </cell>
          <cell r="AM298">
            <v>16</v>
          </cell>
          <cell r="AN298">
            <v>4</v>
          </cell>
          <cell r="AO298">
            <v>4</v>
          </cell>
          <cell r="AP298">
            <v>4</v>
          </cell>
          <cell r="AQ298">
            <v>4</v>
          </cell>
          <cell r="AR298">
            <v>16</v>
          </cell>
        </row>
        <row r="299">
          <cell r="C299" t="str">
            <v># of WebCT Conv</v>
          </cell>
          <cell r="D299">
            <v>250</v>
          </cell>
          <cell r="T299">
            <v>50</v>
          </cell>
          <cell r="U299">
            <v>50</v>
          </cell>
          <cell r="V299">
            <v>45</v>
          </cell>
          <cell r="W299">
            <v>75</v>
          </cell>
          <cell r="X299">
            <v>220</v>
          </cell>
          <cell r="Y299">
            <v>75</v>
          </cell>
          <cell r="Z299">
            <v>75</v>
          </cell>
          <cell r="AA299">
            <v>75</v>
          </cell>
          <cell r="AB299">
            <v>75</v>
          </cell>
          <cell r="AC299">
            <v>300</v>
          </cell>
          <cell r="AD299">
            <v>75</v>
          </cell>
          <cell r="AE299">
            <v>75</v>
          </cell>
          <cell r="AF299">
            <v>75</v>
          </cell>
          <cell r="AG299">
            <v>75</v>
          </cell>
          <cell r="AH299">
            <v>300</v>
          </cell>
          <cell r="AI299">
            <v>75</v>
          </cell>
          <cell r="AJ299">
            <v>75</v>
          </cell>
          <cell r="AK299">
            <v>75</v>
          </cell>
          <cell r="AL299">
            <v>75</v>
          </cell>
          <cell r="AM299">
            <v>300</v>
          </cell>
          <cell r="AN299">
            <v>75</v>
          </cell>
          <cell r="AO299">
            <v>75</v>
          </cell>
          <cell r="AP299">
            <v>75</v>
          </cell>
          <cell r="AQ299">
            <v>75</v>
          </cell>
          <cell r="AR299">
            <v>300</v>
          </cell>
        </row>
        <row r="300">
          <cell r="T300">
            <v>53</v>
          </cell>
          <cell r="U300">
            <v>57</v>
          </cell>
          <cell r="V300">
            <v>54</v>
          </cell>
          <cell r="W300">
            <v>85</v>
          </cell>
          <cell r="X300">
            <v>249</v>
          </cell>
          <cell r="Y300">
            <v>85</v>
          </cell>
          <cell r="Z300">
            <v>85</v>
          </cell>
          <cell r="AA300">
            <v>85</v>
          </cell>
          <cell r="AB300">
            <v>85</v>
          </cell>
          <cell r="AC300">
            <v>340</v>
          </cell>
          <cell r="AD300">
            <v>85</v>
          </cell>
          <cell r="AE300">
            <v>85</v>
          </cell>
          <cell r="AF300">
            <v>85</v>
          </cell>
          <cell r="AG300">
            <v>85</v>
          </cell>
          <cell r="AH300">
            <v>340</v>
          </cell>
          <cell r="AI300">
            <v>85</v>
          </cell>
          <cell r="AJ300">
            <v>85</v>
          </cell>
          <cell r="AK300">
            <v>85</v>
          </cell>
          <cell r="AL300">
            <v>85</v>
          </cell>
          <cell r="AM300">
            <v>340</v>
          </cell>
          <cell r="AN300">
            <v>85</v>
          </cell>
          <cell r="AO300">
            <v>85</v>
          </cell>
          <cell r="AP300">
            <v>85</v>
          </cell>
          <cell r="AQ300">
            <v>85</v>
          </cell>
          <cell r="AR300">
            <v>340</v>
          </cell>
        </row>
        <row r="302">
          <cell r="C302" t="str">
            <v>Bb % of Large Project Work</v>
          </cell>
          <cell r="D302">
            <v>0.1</v>
          </cell>
        </row>
        <row r="303">
          <cell r="C303" t="str">
            <v>Bb % of Medium Project Work</v>
          </cell>
          <cell r="D303">
            <v>0.2</v>
          </cell>
        </row>
        <row r="304">
          <cell r="C304" t="str">
            <v>Bb % of Small Project Work</v>
          </cell>
          <cell r="D304">
            <v>0.25</v>
          </cell>
        </row>
        <row r="306">
          <cell r="C306" t="str">
            <v>Contractor % of Large Project Work</v>
          </cell>
          <cell r="D306">
            <v>0.2</v>
          </cell>
        </row>
        <row r="307">
          <cell r="C307" t="str">
            <v>Contractor % of Medium Project Work</v>
          </cell>
          <cell r="D307">
            <v>0.4</v>
          </cell>
        </row>
        <row r="308">
          <cell r="C308" t="str">
            <v>Contractor % of Small Project Work</v>
          </cell>
          <cell r="D308">
            <v>0.75</v>
          </cell>
        </row>
        <row r="310">
          <cell r="C310" t="str">
            <v>Vendor % of Large Project Work</v>
          </cell>
          <cell r="D310">
            <v>0.7</v>
          </cell>
        </row>
        <row r="311">
          <cell r="C311" t="str">
            <v>Vendor % of Medium Project Work</v>
          </cell>
          <cell r="D311">
            <v>0.4</v>
          </cell>
        </row>
        <row r="312">
          <cell r="C312" t="str">
            <v>Vendor % of Small Project Work</v>
          </cell>
          <cell r="D312">
            <v>0</v>
          </cell>
        </row>
        <row r="314">
          <cell r="C314" t="str">
            <v>Bb Hours of Large Project Work</v>
          </cell>
          <cell r="D314">
            <v>26.086956521739133</v>
          </cell>
          <cell r="T314">
            <v>26.086956521739133</v>
          </cell>
          <cell r="U314">
            <v>26.086956521739133</v>
          </cell>
          <cell r="V314">
            <v>78.260869565217405</v>
          </cell>
          <cell r="W314">
            <v>78.260869565217405</v>
          </cell>
          <cell r="X314">
            <v>208.69565217391309</v>
          </cell>
          <cell r="Y314">
            <v>78.260869565217405</v>
          </cell>
          <cell r="Z314">
            <v>78.260869565217405</v>
          </cell>
          <cell r="AA314">
            <v>78.260869565217405</v>
          </cell>
          <cell r="AB314">
            <v>78.260869565217405</v>
          </cell>
          <cell r="AC314">
            <v>313.04347826086962</v>
          </cell>
          <cell r="AD314">
            <v>78.260869565217405</v>
          </cell>
          <cell r="AE314">
            <v>78.260869565217405</v>
          </cell>
          <cell r="AF314">
            <v>78.260869565217405</v>
          </cell>
          <cell r="AG314">
            <v>78.260869565217405</v>
          </cell>
          <cell r="AH314">
            <v>313.04347826086962</v>
          </cell>
          <cell r="AI314">
            <v>78.260869565217405</v>
          </cell>
          <cell r="AJ314">
            <v>78.260869565217405</v>
          </cell>
          <cell r="AK314">
            <v>78.260869565217405</v>
          </cell>
          <cell r="AL314">
            <v>78.260869565217405</v>
          </cell>
          <cell r="AM314">
            <v>313.04347826086962</v>
          </cell>
          <cell r="AN314">
            <v>78.260869565217405</v>
          </cell>
          <cell r="AO314">
            <v>78.260869565217405</v>
          </cell>
          <cell r="AP314">
            <v>78.260869565217405</v>
          </cell>
          <cell r="AQ314">
            <v>78.260869565217405</v>
          </cell>
          <cell r="AR314">
            <v>313.04347826086962</v>
          </cell>
        </row>
        <row r="315">
          <cell r="C315" t="str">
            <v>Bb Hours of Medium Project Work</v>
          </cell>
          <cell r="D315">
            <v>23.478260869565219</v>
          </cell>
          <cell r="T315">
            <v>23.478260869565219</v>
          </cell>
          <cell r="U315">
            <v>70.434782608695656</v>
          </cell>
          <cell r="V315">
            <v>70.434782608695656</v>
          </cell>
          <cell r="W315">
            <v>70.434782608695656</v>
          </cell>
          <cell r="X315">
            <v>234.78260869565219</v>
          </cell>
          <cell r="Y315">
            <v>70.434782608695656</v>
          </cell>
          <cell r="Z315">
            <v>70.434782608695656</v>
          </cell>
          <cell r="AA315">
            <v>70.434782608695656</v>
          </cell>
          <cell r="AB315">
            <v>70.434782608695656</v>
          </cell>
          <cell r="AC315">
            <v>281.73913043478262</v>
          </cell>
          <cell r="AD315">
            <v>70.434782608695656</v>
          </cell>
          <cell r="AE315">
            <v>70.434782608695656</v>
          </cell>
          <cell r="AF315">
            <v>70.434782608695656</v>
          </cell>
          <cell r="AG315">
            <v>70.434782608695656</v>
          </cell>
          <cell r="AH315">
            <v>281.73913043478262</v>
          </cell>
          <cell r="AI315">
            <v>70.434782608695656</v>
          </cell>
          <cell r="AJ315">
            <v>70.434782608695656</v>
          </cell>
          <cell r="AK315">
            <v>70.434782608695656</v>
          </cell>
          <cell r="AL315">
            <v>70.434782608695656</v>
          </cell>
          <cell r="AM315">
            <v>281.73913043478262</v>
          </cell>
          <cell r="AN315">
            <v>70.434782608695656</v>
          </cell>
          <cell r="AO315">
            <v>70.434782608695656</v>
          </cell>
          <cell r="AP315">
            <v>70.434782608695656</v>
          </cell>
          <cell r="AQ315">
            <v>70.434782608695656</v>
          </cell>
          <cell r="AR315">
            <v>281.73913043478262</v>
          </cell>
        </row>
        <row r="316">
          <cell r="C316" t="str">
            <v>Bb Hours of Small Project Work</v>
          </cell>
          <cell r="D316">
            <v>4.3478260869565215</v>
          </cell>
          <cell r="T316">
            <v>4.3478260869565215</v>
          </cell>
          <cell r="U316">
            <v>13.043478260869565</v>
          </cell>
          <cell r="V316">
            <v>13.043478260869565</v>
          </cell>
          <cell r="W316">
            <v>17.391304347826086</v>
          </cell>
          <cell r="X316">
            <v>47.826086956521735</v>
          </cell>
          <cell r="Y316">
            <v>17.391304347826086</v>
          </cell>
          <cell r="Z316">
            <v>17.391304347826086</v>
          </cell>
          <cell r="AA316">
            <v>17.391304347826086</v>
          </cell>
          <cell r="AB316">
            <v>17.391304347826086</v>
          </cell>
          <cell r="AC316">
            <v>69.565217391304344</v>
          </cell>
          <cell r="AD316">
            <v>17.391304347826086</v>
          </cell>
          <cell r="AE316">
            <v>17.391304347826086</v>
          </cell>
          <cell r="AF316">
            <v>17.391304347826086</v>
          </cell>
          <cell r="AG316">
            <v>17.391304347826086</v>
          </cell>
          <cell r="AH316">
            <v>69.565217391304344</v>
          </cell>
          <cell r="AI316">
            <v>17.391304347826086</v>
          </cell>
          <cell r="AJ316">
            <v>17.391304347826086</v>
          </cell>
          <cell r="AK316">
            <v>17.391304347826086</v>
          </cell>
          <cell r="AL316">
            <v>17.391304347826086</v>
          </cell>
          <cell r="AM316">
            <v>69.565217391304344</v>
          </cell>
          <cell r="AN316">
            <v>17.391304347826086</v>
          </cell>
          <cell r="AO316">
            <v>17.391304347826086</v>
          </cell>
          <cell r="AP316">
            <v>17.391304347826086</v>
          </cell>
          <cell r="AQ316">
            <v>17.391304347826086</v>
          </cell>
          <cell r="AR316">
            <v>69.565217391304344</v>
          </cell>
        </row>
        <row r="317">
          <cell r="C317" t="str">
            <v>Total Bb Hours</v>
          </cell>
          <cell r="T317">
            <v>53.913043478260875</v>
          </cell>
          <cell r="U317">
            <v>109.56521739130434</v>
          </cell>
          <cell r="V317">
            <v>161.73913043478262</v>
          </cell>
          <cell r="W317">
            <v>166.08695652173915</v>
          </cell>
          <cell r="X317">
            <v>491.304347826087</v>
          </cell>
          <cell r="Y317">
            <v>166.08695652173915</v>
          </cell>
          <cell r="Z317">
            <v>166.08695652173915</v>
          </cell>
          <cell r="AA317">
            <v>166.08695652173915</v>
          </cell>
          <cell r="AB317">
            <v>166.08695652173915</v>
          </cell>
          <cell r="AC317">
            <v>664.34782608695662</v>
          </cell>
          <cell r="AD317">
            <v>166.08695652173915</v>
          </cell>
          <cell r="AE317">
            <v>166.08695652173915</v>
          </cell>
          <cell r="AF317">
            <v>166.08695652173915</v>
          </cell>
          <cell r="AG317">
            <v>166.08695652173915</v>
          </cell>
          <cell r="AH317">
            <v>664.34782608695662</v>
          </cell>
          <cell r="AI317">
            <v>166.08695652173915</v>
          </cell>
          <cell r="AJ317">
            <v>166.08695652173915</v>
          </cell>
          <cell r="AK317">
            <v>166.08695652173915</v>
          </cell>
          <cell r="AL317">
            <v>166.08695652173915</v>
          </cell>
          <cell r="AM317">
            <v>664.34782608695662</v>
          </cell>
          <cell r="AN317">
            <v>166.08695652173915</v>
          </cell>
          <cell r="AO317">
            <v>166.08695652173915</v>
          </cell>
          <cell r="AP317">
            <v>166.08695652173915</v>
          </cell>
          <cell r="AQ317">
            <v>166.08695652173915</v>
          </cell>
          <cell r="AR317">
            <v>664.34782608695662</v>
          </cell>
        </row>
        <row r="319">
          <cell r="C319" t="str">
            <v>Contractor Hours of Large Project Work</v>
          </cell>
          <cell r="D319">
            <v>52.173913043478265</v>
          </cell>
          <cell r="T319">
            <v>52.173913043478265</v>
          </cell>
          <cell r="U319">
            <v>52.173913043478265</v>
          </cell>
          <cell r="V319">
            <v>156.52173913043481</v>
          </cell>
          <cell r="W319">
            <v>156.52173913043481</v>
          </cell>
          <cell r="X319">
            <v>417.39130434782618</v>
          </cell>
          <cell r="Y319">
            <v>156.52173913043481</v>
          </cell>
          <cell r="Z319">
            <v>156.52173913043481</v>
          </cell>
          <cell r="AA319">
            <v>156.52173913043481</v>
          </cell>
          <cell r="AB319">
            <v>156.52173913043481</v>
          </cell>
          <cell r="AC319">
            <v>626.08695652173924</v>
          </cell>
          <cell r="AD319">
            <v>156.52173913043481</v>
          </cell>
          <cell r="AE319">
            <v>156.52173913043481</v>
          </cell>
          <cell r="AF319">
            <v>156.52173913043481</v>
          </cell>
          <cell r="AG319">
            <v>156.52173913043481</v>
          </cell>
          <cell r="AH319">
            <v>626.08695652173924</v>
          </cell>
          <cell r="AI319">
            <v>156.52173913043481</v>
          </cell>
          <cell r="AJ319">
            <v>156.52173913043481</v>
          </cell>
          <cell r="AK319">
            <v>156.52173913043481</v>
          </cell>
          <cell r="AL319">
            <v>156.52173913043481</v>
          </cell>
          <cell r="AM319">
            <v>626.08695652173924</v>
          </cell>
          <cell r="AN319">
            <v>156.52173913043481</v>
          </cell>
          <cell r="AO319">
            <v>156.52173913043481</v>
          </cell>
          <cell r="AP319">
            <v>156.52173913043481</v>
          </cell>
          <cell r="AQ319">
            <v>156.52173913043481</v>
          </cell>
          <cell r="AR319">
            <v>626.08695652173924</v>
          </cell>
        </row>
        <row r="320">
          <cell r="C320" t="str">
            <v>Contractor Hours of Medium Project Work</v>
          </cell>
          <cell r="D320">
            <v>46.956521739130437</v>
          </cell>
          <cell r="T320">
            <v>46.956521739130437</v>
          </cell>
          <cell r="U320">
            <v>140.86956521739131</v>
          </cell>
          <cell r="V320">
            <v>140.86956521739131</v>
          </cell>
          <cell r="W320">
            <v>140.86956521739131</v>
          </cell>
          <cell r="X320">
            <v>469.56521739130437</v>
          </cell>
          <cell r="Y320">
            <v>140.86956521739131</v>
          </cell>
          <cell r="Z320">
            <v>140.86956521739131</v>
          </cell>
          <cell r="AA320">
            <v>140.86956521739131</v>
          </cell>
          <cell r="AB320">
            <v>140.86956521739131</v>
          </cell>
          <cell r="AC320">
            <v>563.47826086956525</v>
          </cell>
          <cell r="AD320">
            <v>140.86956521739131</v>
          </cell>
          <cell r="AE320">
            <v>140.86956521739131</v>
          </cell>
          <cell r="AF320">
            <v>140.86956521739131</v>
          </cell>
          <cell r="AG320">
            <v>140.86956521739131</v>
          </cell>
          <cell r="AH320">
            <v>563.47826086956525</v>
          </cell>
          <cell r="AI320">
            <v>140.86956521739131</v>
          </cell>
          <cell r="AJ320">
            <v>140.86956521739131</v>
          </cell>
          <cell r="AK320">
            <v>140.86956521739131</v>
          </cell>
          <cell r="AL320">
            <v>140.86956521739131</v>
          </cell>
          <cell r="AM320">
            <v>563.47826086956525</v>
          </cell>
          <cell r="AN320">
            <v>140.86956521739131</v>
          </cell>
          <cell r="AO320">
            <v>140.86956521739131</v>
          </cell>
          <cell r="AP320">
            <v>140.86956521739131</v>
          </cell>
          <cell r="AQ320">
            <v>140.86956521739131</v>
          </cell>
          <cell r="AR320">
            <v>563.47826086956525</v>
          </cell>
        </row>
        <row r="321">
          <cell r="C321" t="str">
            <v>Contractor Hours of Small Project Work</v>
          </cell>
          <cell r="D321">
            <v>13.043478260869565</v>
          </cell>
          <cell r="T321">
            <v>13.043478260869565</v>
          </cell>
          <cell r="U321">
            <v>39.130434782608695</v>
          </cell>
          <cell r="V321">
            <v>39.130434782608695</v>
          </cell>
          <cell r="W321">
            <v>52.173913043478258</v>
          </cell>
          <cell r="X321">
            <v>143.47826086956522</v>
          </cell>
          <cell r="Y321">
            <v>52.173913043478258</v>
          </cell>
          <cell r="Z321">
            <v>52.173913043478258</v>
          </cell>
          <cell r="AA321">
            <v>52.173913043478258</v>
          </cell>
          <cell r="AB321">
            <v>52.173913043478258</v>
          </cell>
          <cell r="AC321">
            <v>208.69565217391303</v>
          </cell>
          <cell r="AD321">
            <v>52.173913043478258</v>
          </cell>
          <cell r="AE321">
            <v>52.173913043478258</v>
          </cell>
          <cell r="AF321">
            <v>52.173913043478258</v>
          </cell>
          <cell r="AG321">
            <v>52.173913043478258</v>
          </cell>
          <cell r="AH321">
            <v>208.69565217391303</v>
          </cell>
          <cell r="AI321">
            <v>52.173913043478258</v>
          </cell>
          <cell r="AJ321">
            <v>52.173913043478258</v>
          </cell>
          <cell r="AK321">
            <v>52.173913043478258</v>
          </cell>
          <cell r="AL321">
            <v>52.173913043478258</v>
          </cell>
          <cell r="AM321">
            <v>208.69565217391303</v>
          </cell>
          <cell r="AN321">
            <v>52.173913043478258</v>
          </cell>
          <cell r="AO321">
            <v>52.173913043478258</v>
          </cell>
          <cell r="AP321">
            <v>52.173913043478258</v>
          </cell>
          <cell r="AQ321">
            <v>52.173913043478258</v>
          </cell>
          <cell r="AR321">
            <v>208.69565217391303</v>
          </cell>
        </row>
        <row r="322">
          <cell r="C322" t="str">
            <v>Total Contractor Hours</v>
          </cell>
          <cell r="T322">
            <v>112.17391304347827</v>
          </cell>
          <cell r="U322">
            <v>232.17391304347825</v>
          </cell>
          <cell r="V322">
            <v>336.52173913043481</v>
          </cell>
          <cell r="W322">
            <v>349.56521739130437</v>
          </cell>
          <cell r="X322">
            <v>1030.4347826086955</v>
          </cell>
          <cell r="Y322">
            <v>349.56521739130437</v>
          </cell>
          <cell r="Z322">
            <v>349.56521739130437</v>
          </cell>
          <cell r="AA322">
            <v>349.56521739130437</v>
          </cell>
          <cell r="AB322">
            <v>349.56521739130437</v>
          </cell>
          <cell r="AC322">
            <v>1398.2608695652175</v>
          </cell>
          <cell r="AD322">
            <v>349.56521739130437</v>
          </cell>
          <cell r="AE322">
            <v>349.56521739130437</v>
          </cell>
          <cell r="AF322">
            <v>349.56521739130437</v>
          </cell>
          <cell r="AG322">
            <v>349.56521739130437</v>
          </cell>
          <cell r="AH322">
            <v>1398.2608695652175</v>
          </cell>
          <cell r="AI322">
            <v>349.56521739130437</v>
          </cell>
          <cell r="AJ322">
            <v>349.56521739130437</v>
          </cell>
          <cell r="AK322">
            <v>349.56521739130437</v>
          </cell>
          <cell r="AL322">
            <v>349.56521739130437</v>
          </cell>
          <cell r="AM322">
            <v>1398.2608695652175</v>
          </cell>
          <cell r="AN322">
            <v>349.56521739130437</v>
          </cell>
          <cell r="AO322">
            <v>349.56521739130437</v>
          </cell>
          <cell r="AP322">
            <v>349.56521739130437</v>
          </cell>
          <cell r="AQ322">
            <v>349.56521739130437</v>
          </cell>
          <cell r="AR322">
            <v>1398.2608695652175</v>
          </cell>
        </row>
        <row r="324">
          <cell r="C324" t="str">
            <v>Vendor Hours of Large Project Work</v>
          </cell>
          <cell r="D324">
            <v>182.60869565217391</v>
          </cell>
        </row>
        <row r="325">
          <cell r="C325" t="str">
            <v>Vendor Hours of Medium Project Work</v>
          </cell>
          <cell r="D325">
            <v>46.956521739130437</v>
          </cell>
        </row>
        <row r="326">
          <cell r="C326" t="str">
            <v>Vendor Hours of Small Project Work</v>
          </cell>
          <cell r="D326">
            <v>0</v>
          </cell>
        </row>
        <row r="328">
          <cell r="C328" t="str">
            <v>Average Bb Billing Rate</v>
          </cell>
          <cell r="D328">
            <v>115</v>
          </cell>
        </row>
        <row r="329">
          <cell r="C329" t="str">
            <v>Contractor Pay Rate</v>
          </cell>
          <cell r="D329">
            <v>35</v>
          </cell>
        </row>
        <row r="330">
          <cell r="C330" t="str">
            <v>Vendor Rate</v>
          </cell>
          <cell r="D330">
            <v>94</v>
          </cell>
        </row>
        <row r="332">
          <cell r="C332" t="str">
            <v>Large Project Cost</v>
          </cell>
          <cell r="D332">
            <v>18991.304347826088</v>
          </cell>
        </row>
        <row r="333">
          <cell r="C333" t="str">
            <v>Medium Project Cost</v>
          </cell>
          <cell r="D333">
            <v>6057.391304347826</v>
          </cell>
        </row>
        <row r="334">
          <cell r="C334" t="str">
            <v>Small Project Cost</v>
          </cell>
          <cell r="D334">
            <v>456.52173913043475</v>
          </cell>
        </row>
        <row r="337">
          <cell r="C337" t="str">
            <v>Large Project Labor</v>
          </cell>
          <cell r="D337">
            <v>30000</v>
          </cell>
          <cell r="T337">
            <v>30000</v>
          </cell>
          <cell r="U337">
            <v>30000</v>
          </cell>
          <cell r="V337">
            <v>90000</v>
          </cell>
          <cell r="W337">
            <v>90000</v>
          </cell>
          <cell r="Y337">
            <v>90000</v>
          </cell>
          <cell r="Z337">
            <v>90000</v>
          </cell>
          <cell r="AA337">
            <v>90000</v>
          </cell>
          <cell r="AB337">
            <v>90000</v>
          </cell>
          <cell r="AD337">
            <v>90000</v>
          </cell>
          <cell r="AE337">
            <v>90000</v>
          </cell>
          <cell r="AF337">
            <v>90000</v>
          </cell>
          <cell r="AG337">
            <v>90000</v>
          </cell>
          <cell r="AI337">
            <v>90000</v>
          </cell>
          <cell r="AJ337">
            <v>90000</v>
          </cell>
          <cell r="AK337">
            <v>90000</v>
          </cell>
          <cell r="AL337">
            <v>90000</v>
          </cell>
          <cell r="AN337">
            <v>90000</v>
          </cell>
          <cell r="AO337">
            <v>90000</v>
          </cell>
          <cell r="AP337">
            <v>90000</v>
          </cell>
          <cell r="AQ337">
            <v>90000</v>
          </cell>
        </row>
        <row r="338">
          <cell r="C338" t="str">
            <v>Medium Project Revenue</v>
          </cell>
          <cell r="D338">
            <v>13500</v>
          </cell>
          <cell r="T338">
            <v>13500</v>
          </cell>
          <cell r="U338">
            <v>40500</v>
          </cell>
          <cell r="V338">
            <v>40500</v>
          </cell>
          <cell r="W338">
            <v>40500</v>
          </cell>
          <cell r="Y338">
            <v>40500</v>
          </cell>
          <cell r="Z338">
            <v>40500</v>
          </cell>
          <cell r="AA338">
            <v>40500</v>
          </cell>
          <cell r="AB338">
            <v>40500</v>
          </cell>
          <cell r="AD338">
            <v>40500</v>
          </cell>
          <cell r="AE338">
            <v>40500</v>
          </cell>
          <cell r="AF338">
            <v>40500</v>
          </cell>
          <cell r="AG338">
            <v>40500</v>
          </cell>
          <cell r="AI338">
            <v>40500</v>
          </cell>
          <cell r="AJ338">
            <v>40500</v>
          </cell>
          <cell r="AK338">
            <v>40500</v>
          </cell>
          <cell r="AL338">
            <v>40500</v>
          </cell>
          <cell r="AN338">
            <v>40500</v>
          </cell>
          <cell r="AO338">
            <v>40500</v>
          </cell>
          <cell r="AP338">
            <v>40500</v>
          </cell>
          <cell r="AQ338">
            <v>40500</v>
          </cell>
        </row>
        <row r="339">
          <cell r="C339" t="str">
            <v>Small Project Revenue</v>
          </cell>
          <cell r="D339">
            <v>2000</v>
          </cell>
          <cell r="T339">
            <v>2000</v>
          </cell>
          <cell r="U339">
            <v>6000</v>
          </cell>
          <cell r="V339">
            <v>6000</v>
          </cell>
          <cell r="W339">
            <v>8000</v>
          </cell>
          <cell r="Y339">
            <v>8000</v>
          </cell>
          <cell r="Z339">
            <v>8000</v>
          </cell>
          <cell r="AA339">
            <v>8000</v>
          </cell>
          <cell r="AB339">
            <v>8000</v>
          </cell>
          <cell r="AD339">
            <v>8000</v>
          </cell>
          <cell r="AE339">
            <v>8000</v>
          </cell>
          <cell r="AF339">
            <v>8000</v>
          </cell>
          <cell r="AG339">
            <v>8000</v>
          </cell>
          <cell r="AI339">
            <v>8000</v>
          </cell>
          <cell r="AJ339">
            <v>8000</v>
          </cell>
          <cell r="AK339">
            <v>8000</v>
          </cell>
          <cell r="AL339">
            <v>8000</v>
          </cell>
          <cell r="AN339">
            <v>8000</v>
          </cell>
          <cell r="AO339">
            <v>8000</v>
          </cell>
          <cell r="AP339">
            <v>8000</v>
          </cell>
          <cell r="AQ339">
            <v>8000</v>
          </cell>
        </row>
        <row r="340">
          <cell r="C340" t="str">
            <v>WebCT Conversion Revenue</v>
          </cell>
          <cell r="D340">
            <v>250</v>
          </cell>
          <cell r="T340">
            <v>12500</v>
          </cell>
          <cell r="U340">
            <v>12500</v>
          </cell>
          <cell r="V340">
            <v>11250</v>
          </cell>
          <cell r="W340">
            <v>18750</v>
          </cell>
          <cell r="Y340">
            <v>18750</v>
          </cell>
          <cell r="Z340">
            <v>18750</v>
          </cell>
          <cell r="AA340">
            <v>18750</v>
          </cell>
          <cell r="AB340">
            <v>18750</v>
          </cell>
          <cell r="AD340">
            <v>18750</v>
          </cell>
          <cell r="AE340">
            <v>18750</v>
          </cell>
          <cell r="AF340">
            <v>18750</v>
          </cell>
          <cell r="AG340">
            <v>18750</v>
          </cell>
          <cell r="AI340">
            <v>18750</v>
          </cell>
          <cell r="AJ340">
            <v>18750</v>
          </cell>
          <cell r="AK340">
            <v>18750</v>
          </cell>
          <cell r="AL340">
            <v>18750</v>
          </cell>
          <cell r="AN340">
            <v>18750</v>
          </cell>
          <cell r="AO340">
            <v>18750</v>
          </cell>
          <cell r="AP340">
            <v>18750</v>
          </cell>
          <cell r="AQ340">
            <v>18750</v>
          </cell>
        </row>
        <row r="341">
          <cell r="C341" t="str">
            <v>Total Project Revenue</v>
          </cell>
          <cell r="T341">
            <v>58000</v>
          </cell>
          <cell r="U341">
            <v>89000</v>
          </cell>
          <cell r="V341">
            <v>147750</v>
          </cell>
          <cell r="W341">
            <v>157250</v>
          </cell>
          <cell r="X341">
            <v>452000</v>
          </cell>
          <cell r="Y341">
            <v>157250</v>
          </cell>
          <cell r="Z341">
            <v>157250</v>
          </cell>
          <cell r="AA341">
            <v>157250</v>
          </cell>
          <cell r="AB341">
            <v>157250</v>
          </cell>
          <cell r="AC341">
            <v>629000</v>
          </cell>
          <cell r="AD341">
            <v>157250</v>
          </cell>
          <cell r="AE341">
            <v>157250</v>
          </cell>
          <cell r="AF341">
            <v>157250</v>
          </cell>
          <cell r="AG341">
            <v>157250</v>
          </cell>
          <cell r="AH341">
            <v>629000</v>
          </cell>
          <cell r="AI341">
            <v>157250</v>
          </cell>
          <cell r="AJ341">
            <v>157250</v>
          </cell>
          <cell r="AK341">
            <v>157250</v>
          </cell>
          <cell r="AL341">
            <v>157250</v>
          </cell>
          <cell r="AM341">
            <v>629000</v>
          </cell>
          <cell r="AN341">
            <v>157250</v>
          </cell>
          <cell r="AO341">
            <v>157250</v>
          </cell>
          <cell r="AP341">
            <v>157250</v>
          </cell>
          <cell r="AQ341">
            <v>157250</v>
          </cell>
          <cell r="AR341">
            <v>629000</v>
          </cell>
        </row>
        <row r="343">
          <cell r="B343" t="str">
            <v>Total Course Projects COGS</v>
          </cell>
          <cell r="T343">
            <v>25505.217391304348</v>
          </cell>
          <cell r="U343">
            <v>38533.043478260872</v>
          </cell>
          <cell r="V343">
            <v>76515.652173913055</v>
          </cell>
          <cell r="W343">
            <v>76972.173913043487</v>
          </cell>
          <cell r="X343">
            <v>217526.08695652176</v>
          </cell>
          <cell r="Y343">
            <v>76972.173913043487</v>
          </cell>
          <cell r="Z343">
            <v>76972.173913043487</v>
          </cell>
          <cell r="AA343">
            <v>76972.173913043487</v>
          </cell>
          <cell r="AB343">
            <v>76972.173913043487</v>
          </cell>
          <cell r="AC343">
            <v>307888.69565217395</v>
          </cell>
          <cell r="AD343">
            <v>76972.173913043487</v>
          </cell>
          <cell r="AE343">
            <v>76972.173913043487</v>
          </cell>
          <cell r="AF343">
            <v>76972.173913043487</v>
          </cell>
          <cell r="AG343">
            <v>76972.173913043487</v>
          </cell>
          <cell r="AH343">
            <v>307888.69565217395</v>
          </cell>
          <cell r="AI343">
            <v>76972.173913043487</v>
          </cell>
          <cell r="AJ343">
            <v>76972.173913043487</v>
          </cell>
          <cell r="AK343">
            <v>76972.173913043487</v>
          </cell>
          <cell r="AL343">
            <v>76972.173913043487</v>
          </cell>
          <cell r="AM343">
            <v>307888.69565217395</v>
          </cell>
          <cell r="AN343">
            <v>76972.173913043487</v>
          </cell>
          <cell r="AO343">
            <v>76972.173913043487</v>
          </cell>
          <cell r="AP343">
            <v>76972.173913043487</v>
          </cell>
          <cell r="AQ343">
            <v>76972.173913043487</v>
          </cell>
          <cell r="AR343">
            <v>307888.69565217395</v>
          </cell>
        </row>
        <row r="346">
          <cell r="B346" t="str">
            <v>Integration COGS</v>
          </cell>
        </row>
        <row r="347">
          <cell r="C347" t="str">
            <v>Iormix Hours</v>
          </cell>
          <cell r="Y347">
            <v>100</v>
          </cell>
          <cell r="Z347">
            <v>200</v>
          </cell>
          <cell r="AA347">
            <v>200</v>
          </cell>
          <cell r="AB347">
            <v>100</v>
          </cell>
        </row>
        <row r="348">
          <cell r="C348" t="str">
            <v>Iormix Rate</v>
          </cell>
          <cell r="Y348">
            <v>95</v>
          </cell>
          <cell r="Z348">
            <v>95</v>
          </cell>
          <cell r="AA348">
            <v>95</v>
          </cell>
          <cell r="AB348">
            <v>95</v>
          </cell>
        </row>
        <row r="349">
          <cell r="C349" t="str">
            <v>Iormix $'s</v>
          </cell>
          <cell r="Y349">
            <v>9500</v>
          </cell>
          <cell r="Z349">
            <v>19000</v>
          </cell>
          <cell r="AA349">
            <v>19000</v>
          </cell>
          <cell r="AB349">
            <v>9500</v>
          </cell>
        </row>
        <row r="351">
          <cell r="C351" t="str">
            <v>Integration Practice</v>
          </cell>
        </row>
        <row r="352">
          <cell r="C352" t="str">
            <v>Total Wisdom Hours</v>
          </cell>
          <cell r="V352">
            <v>480</v>
          </cell>
          <cell r="W352">
            <v>480</v>
          </cell>
          <cell r="Y352">
            <v>480</v>
          </cell>
          <cell r="Z352">
            <v>480</v>
          </cell>
          <cell r="AA352">
            <v>480</v>
          </cell>
          <cell r="AB352">
            <v>480</v>
          </cell>
          <cell r="AD352">
            <v>480</v>
          </cell>
          <cell r="AE352">
            <v>480</v>
          </cell>
          <cell r="AF352">
            <v>480</v>
          </cell>
          <cell r="AG352">
            <v>480</v>
          </cell>
          <cell r="AI352">
            <v>480</v>
          </cell>
          <cell r="AJ352">
            <v>480</v>
          </cell>
          <cell r="AK352">
            <v>480</v>
          </cell>
          <cell r="AL352">
            <v>480</v>
          </cell>
          <cell r="AN352">
            <v>480</v>
          </cell>
          <cell r="AO352">
            <v>480</v>
          </cell>
          <cell r="AP352">
            <v>480</v>
          </cell>
          <cell r="AQ352">
            <v>480</v>
          </cell>
        </row>
        <row r="353">
          <cell r="C353" t="str">
            <v>Norpa Hours</v>
          </cell>
          <cell r="V353">
            <v>480</v>
          </cell>
          <cell r="W353">
            <v>480</v>
          </cell>
          <cell r="Y353">
            <v>480</v>
          </cell>
          <cell r="Z353">
            <v>480</v>
          </cell>
          <cell r="AA353">
            <v>480</v>
          </cell>
          <cell r="AB353">
            <v>480</v>
          </cell>
          <cell r="AD353">
            <v>480</v>
          </cell>
          <cell r="AE353">
            <v>480</v>
          </cell>
          <cell r="AF353">
            <v>480</v>
          </cell>
          <cell r="AG353">
            <v>480</v>
          </cell>
          <cell r="AI353">
            <v>480</v>
          </cell>
          <cell r="AJ353">
            <v>480</v>
          </cell>
          <cell r="AK353">
            <v>480</v>
          </cell>
          <cell r="AL353">
            <v>480</v>
          </cell>
          <cell r="AN353">
            <v>480</v>
          </cell>
          <cell r="AO353">
            <v>480</v>
          </cell>
          <cell r="AP353">
            <v>480</v>
          </cell>
          <cell r="AQ353">
            <v>480</v>
          </cell>
        </row>
        <row r="356">
          <cell r="C356" t="str">
            <v>Total Wisdom Bill Rate</v>
          </cell>
          <cell r="V356">
            <v>104</v>
          </cell>
          <cell r="W356">
            <v>104</v>
          </cell>
          <cell r="Y356">
            <v>105</v>
          </cell>
          <cell r="Z356">
            <v>105</v>
          </cell>
          <cell r="AA356">
            <v>105</v>
          </cell>
          <cell r="AB356">
            <v>105</v>
          </cell>
          <cell r="AD356">
            <v>222.45762711864407</v>
          </cell>
          <cell r="AE356">
            <v>222.45762711864407</v>
          </cell>
          <cell r="AF356">
            <v>222.45762711864407</v>
          </cell>
          <cell r="AG356">
            <v>222.45762711864407</v>
          </cell>
          <cell r="AI356">
            <v>222.45762711864407</v>
          </cell>
          <cell r="AJ356">
            <v>222.45762711864407</v>
          </cell>
          <cell r="AK356">
            <v>222.45762711864407</v>
          </cell>
          <cell r="AL356">
            <v>222.45762711864407</v>
          </cell>
          <cell r="AN356">
            <v>222.45762711864407</v>
          </cell>
          <cell r="AO356">
            <v>222.45762711864407</v>
          </cell>
          <cell r="AP356">
            <v>222.45762711864407</v>
          </cell>
          <cell r="AQ356">
            <v>222.45762711864407</v>
          </cell>
        </row>
        <row r="357">
          <cell r="C357" t="str">
            <v>Norpa Bill Rate</v>
          </cell>
          <cell r="V357">
            <v>80</v>
          </cell>
          <cell r="W357">
            <v>80</v>
          </cell>
          <cell r="Y357">
            <v>80</v>
          </cell>
          <cell r="Z357">
            <v>80</v>
          </cell>
          <cell r="AA357">
            <v>80</v>
          </cell>
          <cell r="AB357">
            <v>80</v>
          </cell>
          <cell r="AD357">
            <v>169.49152542372883</v>
          </cell>
          <cell r="AE357">
            <v>169.49152542372883</v>
          </cell>
          <cell r="AF357">
            <v>169.49152542372883</v>
          </cell>
          <cell r="AG357">
            <v>169.49152542372883</v>
          </cell>
          <cell r="AI357">
            <v>169.49152542372883</v>
          </cell>
          <cell r="AJ357">
            <v>169.49152542372883</v>
          </cell>
          <cell r="AK357">
            <v>169.49152542372883</v>
          </cell>
          <cell r="AL357">
            <v>169.49152542372883</v>
          </cell>
          <cell r="AN357">
            <v>169.49152542372883</v>
          </cell>
          <cell r="AO357">
            <v>169.49152542372883</v>
          </cell>
          <cell r="AP357">
            <v>169.49152542372883</v>
          </cell>
          <cell r="AQ357">
            <v>169.49152542372883</v>
          </cell>
        </row>
        <row r="360">
          <cell r="C360" t="str">
            <v>Integration Revenue</v>
          </cell>
          <cell r="V360">
            <v>88320</v>
          </cell>
          <cell r="W360">
            <v>88320</v>
          </cell>
          <cell r="X360">
            <v>176640</v>
          </cell>
          <cell r="Y360">
            <v>88800</v>
          </cell>
          <cell r="Z360">
            <v>88800</v>
          </cell>
          <cell r="AA360">
            <v>88800</v>
          </cell>
          <cell r="AB360">
            <v>88800</v>
          </cell>
          <cell r="AC360">
            <v>355200</v>
          </cell>
          <cell r="AD360">
            <v>188135.59322033898</v>
          </cell>
          <cell r="AE360">
            <v>188135.59322033898</v>
          </cell>
          <cell r="AF360">
            <v>188135.59322033898</v>
          </cell>
          <cell r="AG360">
            <v>188135.59322033898</v>
          </cell>
          <cell r="AH360">
            <v>752542.37288135593</v>
          </cell>
          <cell r="AI360">
            <v>188135.59322033898</v>
          </cell>
          <cell r="AJ360">
            <v>188135.59322033898</v>
          </cell>
          <cell r="AK360">
            <v>188135.59322033898</v>
          </cell>
          <cell r="AL360">
            <v>188135.59322033898</v>
          </cell>
          <cell r="AM360">
            <v>752542.37288135593</v>
          </cell>
          <cell r="AN360">
            <v>188135.59322033898</v>
          </cell>
          <cell r="AO360">
            <v>188135.59322033898</v>
          </cell>
          <cell r="AP360">
            <v>188135.59322033898</v>
          </cell>
          <cell r="AQ360">
            <v>188135.59322033898</v>
          </cell>
          <cell r="AR360">
            <v>752542.37288135593</v>
          </cell>
        </row>
        <row r="361">
          <cell r="B361" t="str">
            <v>Total Integration COGS</v>
          </cell>
          <cell r="D361">
            <v>0.47199999999999998</v>
          </cell>
          <cell r="T361">
            <v>0</v>
          </cell>
          <cell r="U361">
            <v>0</v>
          </cell>
          <cell r="V361">
            <v>88320</v>
          </cell>
          <cell r="W361">
            <v>88320</v>
          </cell>
          <cell r="X361">
            <v>176640</v>
          </cell>
          <cell r="Y361">
            <v>98300</v>
          </cell>
          <cell r="Z361">
            <v>107800</v>
          </cell>
          <cell r="AA361">
            <v>107800</v>
          </cell>
          <cell r="AB361">
            <v>98300</v>
          </cell>
          <cell r="AC361">
            <v>355200</v>
          </cell>
          <cell r="AD361">
            <v>188135.59322033898</v>
          </cell>
          <cell r="AE361">
            <v>188135.59322033898</v>
          </cell>
          <cell r="AF361">
            <v>188135.59322033898</v>
          </cell>
          <cell r="AG361">
            <v>188135.59322033898</v>
          </cell>
          <cell r="AH361">
            <v>752542.37288135593</v>
          </cell>
          <cell r="AI361">
            <v>188135.59322033898</v>
          </cell>
          <cell r="AJ361">
            <v>188135.59322033898</v>
          </cell>
          <cell r="AK361">
            <v>188135.59322033898</v>
          </cell>
          <cell r="AL361">
            <v>188135.59322033898</v>
          </cell>
          <cell r="AM361">
            <v>752542.37288135593</v>
          </cell>
          <cell r="AN361">
            <v>188135.59322033898</v>
          </cell>
          <cell r="AO361">
            <v>188135.59322033898</v>
          </cell>
          <cell r="AP361">
            <v>188135.59322033898</v>
          </cell>
          <cell r="AQ361">
            <v>188135.59322033898</v>
          </cell>
          <cell r="AR361">
            <v>752542.37288135593</v>
          </cell>
        </row>
        <row r="363">
          <cell r="B363" t="str">
            <v>Course Conversion</v>
          </cell>
        </row>
        <row r="364">
          <cell r="C364" t="str">
            <v>COGS Need to link to Course Conversions</v>
          </cell>
          <cell r="W364">
            <v>50000</v>
          </cell>
          <cell r="X364">
            <v>50000</v>
          </cell>
          <cell r="Y364">
            <v>50000</v>
          </cell>
          <cell r="Z364">
            <v>50000</v>
          </cell>
          <cell r="AA364">
            <v>50000</v>
          </cell>
          <cell r="AB364">
            <v>50000</v>
          </cell>
          <cell r="AC364">
            <v>200000</v>
          </cell>
          <cell r="AD364">
            <v>50000</v>
          </cell>
          <cell r="AE364">
            <v>50000</v>
          </cell>
          <cell r="AF364">
            <v>50000</v>
          </cell>
          <cell r="AG364">
            <v>50000</v>
          </cell>
          <cell r="AH364">
            <v>200000</v>
          </cell>
          <cell r="AI364">
            <v>50000</v>
          </cell>
          <cell r="AJ364">
            <v>50000</v>
          </cell>
          <cell r="AK364">
            <v>50000</v>
          </cell>
          <cell r="AL364">
            <v>50000</v>
          </cell>
          <cell r="AM364">
            <v>200000</v>
          </cell>
          <cell r="AN364">
            <v>50000</v>
          </cell>
          <cell r="AO364">
            <v>50000</v>
          </cell>
          <cell r="AP364">
            <v>50000</v>
          </cell>
          <cell r="AQ364">
            <v>50000</v>
          </cell>
          <cell r="AR364">
            <v>200000</v>
          </cell>
        </row>
        <row r="365">
          <cell r="B365" t="str">
            <v>Total Learning Services COGS</v>
          </cell>
          <cell r="T365">
            <v>0</v>
          </cell>
          <cell r="U365">
            <v>0</v>
          </cell>
          <cell r="V365">
            <v>0</v>
          </cell>
          <cell r="W365">
            <v>50000</v>
          </cell>
          <cell r="X365">
            <v>50000</v>
          </cell>
          <cell r="Y365">
            <v>50000</v>
          </cell>
          <cell r="Z365">
            <v>50000</v>
          </cell>
          <cell r="AA365">
            <v>50000</v>
          </cell>
          <cell r="AB365">
            <v>50000</v>
          </cell>
          <cell r="AC365">
            <v>200000</v>
          </cell>
          <cell r="AD365">
            <v>50000</v>
          </cell>
          <cell r="AE365">
            <v>50000</v>
          </cell>
          <cell r="AF365">
            <v>50000</v>
          </cell>
          <cell r="AG365">
            <v>50000</v>
          </cell>
          <cell r="AH365">
            <v>200000</v>
          </cell>
          <cell r="AI365">
            <v>50000</v>
          </cell>
          <cell r="AJ365">
            <v>50000</v>
          </cell>
          <cell r="AK365">
            <v>50000</v>
          </cell>
          <cell r="AL365">
            <v>50000</v>
          </cell>
          <cell r="AM365">
            <v>200000</v>
          </cell>
          <cell r="AN365">
            <v>50000</v>
          </cell>
          <cell r="AO365">
            <v>50000</v>
          </cell>
          <cell r="AP365">
            <v>50000</v>
          </cell>
          <cell r="AQ365">
            <v>50000</v>
          </cell>
          <cell r="AR365">
            <v>200000</v>
          </cell>
        </row>
        <row r="368">
          <cell r="A368" t="str">
            <v>Total COGS</v>
          </cell>
          <cell r="T368">
            <v>25505.217391304348</v>
          </cell>
          <cell r="U368">
            <v>38533.043478260872</v>
          </cell>
          <cell r="V368">
            <v>164835.65217391305</v>
          </cell>
          <cell r="W368">
            <v>215292.17391304349</v>
          </cell>
          <cell r="X368">
            <v>444166.08695652173</v>
          </cell>
          <cell r="Y368">
            <v>225272.17391304349</v>
          </cell>
          <cell r="Z368">
            <v>234772.17391304349</v>
          </cell>
          <cell r="AA368">
            <v>234772.17391304349</v>
          </cell>
          <cell r="AB368">
            <v>225272.17391304349</v>
          </cell>
          <cell r="AC368">
            <v>863088.69565217395</v>
          </cell>
          <cell r="AD368">
            <v>315107.7671333825</v>
          </cell>
          <cell r="AE368">
            <v>315107.7671333825</v>
          </cell>
          <cell r="AF368">
            <v>315107.7671333825</v>
          </cell>
          <cell r="AG368">
            <v>315107.7671333825</v>
          </cell>
          <cell r="AH368">
            <v>1260431.06853353</v>
          </cell>
          <cell r="AI368">
            <v>315107.7671333825</v>
          </cell>
          <cell r="AJ368">
            <v>315107.7671333825</v>
          </cell>
          <cell r="AK368">
            <v>315107.7671333825</v>
          </cell>
          <cell r="AL368">
            <v>315107.7671333825</v>
          </cell>
          <cell r="AM368">
            <v>1260431.06853353</v>
          </cell>
          <cell r="AN368">
            <v>315107.7671333825</v>
          </cell>
          <cell r="AO368">
            <v>315107.7671333825</v>
          </cell>
          <cell r="AP368">
            <v>315107.7671333825</v>
          </cell>
          <cell r="AQ368">
            <v>315107.7671333825</v>
          </cell>
          <cell r="AR368">
            <v>1260431.06853353</v>
          </cell>
        </row>
        <row r="370">
          <cell r="A370" t="str">
            <v>Total External COGS</v>
          </cell>
          <cell r="W370">
            <v>138320</v>
          </cell>
          <cell r="Y370">
            <v>148300</v>
          </cell>
          <cell r="Z370">
            <v>157800</v>
          </cell>
          <cell r="AA370">
            <v>157800</v>
          </cell>
          <cell r="AB370">
            <v>148300</v>
          </cell>
          <cell r="AD370">
            <v>238135.59322033901</v>
          </cell>
          <cell r="AE370">
            <v>238135.59322033901</v>
          </cell>
          <cell r="AF370">
            <v>238135.59322033901</v>
          </cell>
          <cell r="AG370">
            <v>238135.59322033901</v>
          </cell>
          <cell r="AI370">
            <v>238135.59322033901</v>
          </cell>
          <cell r="AJ370">
            <v>238135.59322033901</v>
          </cell>
          <cell r="AK370">
            <v>238135.59322033901</v>
          </cell>
          <cell r="AL370">
            <v>238135.59322033901</v>
          </cell>
          <cell r="AN370">
            <v>238135.59322033901</v>
          </cell>
          <cell r="AO370">
            <v>238135.59322033901</v>
          </cell>
          <cell r="AP370">
            <v>238135.59322033901</v>
          </cell>
          <cell r="AQ370">
            <v>238135.59322033901</v>
          </cell>
        </row>
        <row r="372">
          <cell r="Y372">
            <v>59500</v>
          </cell>
          <cell r="Z372">
            <v>69000</v>
          </cell>
          <cell r="AA372">
            <v>69000</v>
          </cell>
          <cell r="AB372">
            <v>59500</v>
          </cell>
        </row>
        <row r="373">
          <cell r="A373" t="str">
            <v>CLIENT REIMBURSED EXPENSES (NOT COGS)</v>
          </cell>
        </row>
        <row r="375">
          <cell r="A375" t="str">
            <v>Client Reimbursed expenses (not COGS)</v>
          </cell>
        </row>
        <row r="376">
          <cell r="B376" t="str">
            <v>* should also appear in Expense Budget</v>
          </cell>
        </row>
        <row r="377">
          <cell r="B377" t="str">
            <v>Travel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</row>
        <row r="378">
          <cell r="B378" t="str">
            <v>Conferences &amp; Meetings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</row>
        <row r="379">
          <cell r="B379" t="str">
            <v>Professional Services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</row>
        <row r="380">
          <cell r="B380" t="str">
            <v>Other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</row>
        <row r="381">
          <cell r="A381" t="str">
            <v>Total Client Reimbursed Expenses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</row>
        <row r="384">
          <cell r="A384" t="str">
            <v>MAJOR PROJECTS</v>
          </cell>
        </row>
        <row r="386">
          <cell r="B386" t="str">
            <v>Project 1</v>
          </cell>
          <cell r="T386" t="str">
            <v>Example Text Here</v>
          </cell>
        </row>
        <row r="387">
          <cell r="B387" t="str">
            <v>Project 2</v>
          </cell>
          <cell r="U387" t="str">
            <v>Something Important Starts Here</v>
          </cell>
        </row>
        <row r="388">
          <cell r="B388" t="str">
            <v>Project 3</v>
          </cell>
          <cell r="V388" t="str">
            <v>Something Else Here</v>
          </cell>
        </row>
        <row r="389">
          <cell r="B389" t="str">
            <v>Project 4</v>
          </cell>
          <cell r="V389" t="str">
            <v>Two things start this quarter</v>
          </cell>
        </row>
        <row r="390">
          <cell r="B390" t="str">
            <v>Project 5</v>
          </cell>
          <cell r="Y390" t="str">
            <v>Some project</v>
          </cell>
        </row>
        <row r="391">
          <cell r="B391" t="str">
            <v>Project 6</v>
          </cell>
        </row>
        <row r="392">
          <cell r="B392" t="str">
            <v>Project 7</v>
          </cell>
        </row>
        <row r="393">
          <cell r="B393" t="str">
            <v>Project 8</v>
          </cell>
        </row>
        <row r="394">
          <cell r="B394" t="str">
            <v>Project 9</v>
          </cell>
        </row>
        <row r="395">
          <cell r="B395" t="str">
            <v>Project 10</v>
          </cell>
        </row>
        <row r="396">
          <cell r="B396" t="str">
            <v>Project 11</v>
          </cell>
        </row>
        <row r="397">
          <cell r="B397" t="str">
            <v>Project 12</v>
          </cell>
        </row>
        <row r="398">
          <cell r="B398" t="str">
            <v>Project 13</v>
          </cell>
        </row>
        <row r="399">
          <cell r="B399" t="str">
            <v>Project 14</v>
          </cell>
        </row>
        <row r="400">
          <cell r="B400" t="str">
            <v>Project 15</v>
          </cell>
        </row>
        <row r="401">
          <cell r="B401" t="str">
            <v>Project 16</v>
          </cell>
        </row>
        <row r="402">
          <cell r="B402" t="str">
            <v>Project 17</v>
          </cell>
        </row>
        <row r="403">
          <cell r="B403" t="str">
            <v>Project 18</v>
          </cell>
        </row>
        <row r="404">
          <cell r="B404" t="str">
            <v>Project 19</v>
          </cell>
        </row>
        <row r="405">
          <cell r="B405" t="str">
            <v>Project 20</v>
          </cell>
        </row>
        <row r="408">
          <cell r="A408" t="str">
            <v>STAFFING</v>
          </cell>
        </row>
        <row r="410">
          <cell r="A410" t="str">
            <v>Admin &amp; Operations</v>
          </cell>
        </row>
        <row r="411">
          <cell r="C411" t="str">
            <v>Name</v>
          </cell>
          <cell r="D411" t="str">
            <v>Position</v>
          </cell>
          <cell r="U411" t="str">
            <v>Salary</v>
          </cell>
          <cell r="V411" t="str">
            <v>Bonus</v>
          </cell>
        </row>
        <row r="413">
          <cell r="A413">
            <v>1</v>
          </cell>
          <cell r="C413" t="str">
            <v>Aouad, Rita</v>
          </cell>
          <cell r="D413" t="str">
            <v>Learning Solutions Coordinator</v>
          </cell>
          <cell r="U413">
            <v>37000</v>
          </cell>
          <cell r="V413">
            <v>0</v>
          </cell>
        </row>
        <row r="414">
          <cell r="A414">
            <v>2</v>
          </cell>
          <cell r="C414" t="str">
            <v>Baggili, Ussama</v>
          </cell>
          <cell r="D414" t="str">
            <v>Senior Technical Consultant</v>
          </cell>
          <cell r="U414">
            <v>76000</v>
          </cell>
          <cell r="V414">
            <v>7600</v>
          </cell>
        </row>
        <row r="415">
          <cell r="A415">
            <v>3</v>
          </cell>
          <cell r="C415" t="str">
            <v>Belt, Angela Z</v>
          </cell>
          <cell r="D415" t="str">
            <v>Consulting Coordinator</v>
          </cell>
          <cell r="U415">
            <v>46000</v>
          </cell>
          <cell r="V415">
            <v>4600</v>
          </cell>
        </row>
        <row r="416">
          <cell r="A416">
            <v>4</v>
          </cell>
          <cell r="C416" t="str">
            <v>Bhuvanapalli, Sridhar</v>
          </cell>
          <cell r="D416" t="str">
            <v>Technical Consultant</v>
          </cell>
          <cell r="U416">
            <v>57720</v>
          </cell>
          <cell r="V416">
            <v>5772</v>
          </cell>
        </row>
        <row r="417">
          <cell r="A417">
            <v>5</v>
          </cell>
          <cell r="C417" t="str">
            <v>Bishop, Katherine</v>
          </cell>
          <cell r="D417" t="str">
            <v>Learning Solutions Manager</v>
          </cell>
          <cell r="U417">
            <v>64800</v>
          </cell>
          <cell r="V417">
            <v>6480</v>
          </cell>
        </row>
        <row r="418">
          <cell r="A418">
            <v>6</v>
          </cell>
          <cell r="C418" t="str">
            <v>Chiang, Hong-Yu</v>
          </cell>
          <cell r="D418" t="str">
            <v>Principal Technical Consultant</v>
          </cell>
          <cell r="U418">
            <v>88000</v>
          </cell>
          <cell r="V418">
            <v>8800</v>
          </cell>
        </row>
        <row r="419">
          <cell r="A419">
            <v>7</v>
          </cell>
          <cell r="C419" t="str">
            <v>Chow, Erik</v>
          </cell>
          <cell r="D419" t="str">
            <v>Senior Technical Consultant</v>
          </cell>
          <cell r="U419">
            <v>85000</v>
          </cell>
          <cell r="V419">
            <v>6880</v>
          </cell>
        </row>
        <row r="420">
          <cell r="A420">
            <v>8</v>
          </cell>
          <cell r="C420" t="str">
            <v>Clement, Richard H</v>
          </cell>
          <cell r="D420" t="str">
            <v>Senior Technical Consultant</v>
          </cell>
          <cell r="U420">
            <v>67200</v>
          </cell>
          <cell r="V420">
            <v>6720</v>
          </cell>
        </row>
        <row r="421">
          <cell r="A421">
            <v>9</v>
          </cell>
          <cell r="C421" t="str">
            <v>Cornelius, Kathryn A</v>
          </cell>
          <cell r="D421" t="str">
            <v>Learning Solutions Consultant</v>
          </cell>
          <cell r="U421">
            <v>41600</v>
          </cell>
          <cell r="V421">
            <v>0</v>
          </cell>
        </row>
        <row r="422">
          <cell r="A422">
            <v>10</v>
          </cell>
          <cell r="C422" t="str">
            <v>DeToma, Connie</v>
          </cell>
          <cell r="D422" t="str">
            <v>Technical Consultant</v>
          </cell>
          <cell r="U422">
            <v>60610</v>
          </cell>
          <cell r="V422">
            <v>6061</v>
          </cell>
        </row>
        <row r="423">
          <cell r="A423">
            <v>11</v>
          </cell>
          <cell r="C423" t="str">
            <v>Devine, Gregory</v>
          </cell>
          <cell r="D423" t="str">
            <v>Senior Consultant</v>
          </cell>
          <cell r="U423">
            <v>83500</v>
          </cell>
          <cell r="V423">
            <v>2087.5</v>
          </cell>
        </row>
        <row r="424">
          <cell r="A424">
            <v>12</v>
          </cell>
          <cell r="C424" t="str">
            <v>Gray, Catherine E.</v>
          </cell>
          <cell r="D424" t="str">
            <v>Senior Consultant</v>
          </cell>
          <cell r="U424">
            <v>71450</v>
          </cell>
          <cell r="V424">
            <v>3350</v>
          </cell>
        </row>
        <row r="425">
          <cell r="A425">
            <v>13</v>
          </cell>
          <cell r="C425" t="str">
            <v>Herzog, Hal</v>
          </cell>
          <cell r="D425" t="str">
            <v>Senior Technical Consultant</v>
          </cell>
          <cell r="U425">
            <v>80465</v>
          </cell>
          <cell r="V425">
            <v>8047</v>
          </cell>
        </row>
        <row r="426">
          <cell r="A426">
            <v>14</v>
          </cell>
          <cell r="C426" t="str">
            <v>Holz, Thomas</v>
          </cell>
          <cell r="D426" t="str">
            <v>Sr. Learning Solutions Consultant</v>
          </cell>
          <cell r="U426">
            <v>52000</v>
          </cell>
          <cell r="V426">
            <v>0</v>
          </cell>
        </row>
        <row r="427">
          <cell r="A427">
            <v>15</v>
          </cell>
          <cell r="C427" t="str">
            <v>Jacobsen, Marc</v>
          </cell>
          <cell r="D427" t="str">
            <v>Senior Technical Consultant</v>
          </cell>
          <cell r="U427">
            <v>80000</v>
          </cell>
          <cell r="V427">
            <v>8000</v>
          </cell>
          <cell r="W427">
            <v>67565</v>
          </cell>
        </row>
        <row r="428">
          <cell r="A428">
            <v>16</v>
          </cell>
          <cell r="C428" t="str">
            <v>Jewett, Charles</v>
          </cell>
          <cell r="D428" t="str">
            <v>Manager, TSP Program</v>
          </cell>
          <cell r="U428">
            <v>78750</v>
          </cell>
          <cell r="V428">
            <v>7875</v>
          </cell>
        </row>
        <row r="429">
          <cell r="A429">
            <v>17</v>
          </cell>
          <cell r="C429" t="str">
            <v>Joyce, Thomas</v>
          </cell>
          <cell r="D429" t="str">
            <v>Senior Technical Consultant</v>
          </cell>
          <cell r="U429">
            <v>79695</v>
          </cell>
          <cell r="V429">
            <v>4100</v>
          </cell>
        </row>
        <row r="430">
          <cell r="A430">
            <v>18</v>
          </cell>
          <cell r="C430" t="str">
            <v>Keaney, Maura</v>
          </cell>
          <cell r="D430" t="str">
            <v>Sr. Learning Solutions Consultant</v>
          </cell>
          <cell r="U430">
            <v>52000</v>
          </cell>
          <cell r="V430">
            <v>0</v>
          </cell>
        </row>
        <row r="431">
          <cell r="A431">
            <v>19</v>
          </cell>
          <cell r="C431" t="str">
            <v>Kelley, Jeffrey*</v>
          </cell>
          <cell r="D431" t="str">
            <v>Manager, Course Conversion</v>
          </cell>
          <cell r="U431">
            <v>78000</v>
          </cell>
          <cell r="V431">
            <v>8580</v>
          </cell>
        </row>
        <row r="432">
          <cell r="A432">
            <v>20</v>
          </cell>
          <cell r="C432" t="str">
            <v>Kerxton, Katherine</v>
          </cell>
          <cell r="D432" t="str">
            <v>Sr. Learning Solutions Consultant</v>
          </cell>
          <cell r="U432">
            <v>52000</v>
          </cell>
          <cell r="V432">
            <v>0</v>
          </cell>
        </row>
        <row r="433">
          <cell r="A433">
            <v>21</v>
          </cell>
          <cell r="C433" t="str">
            <v>Kuzmich, Carl J</v>
          </cell>
          <cell r="D433" t="str">
            <v>Principal Learning Solutions Consultant</v>
          </cell>
          <cell r="U433">
            <v>79315</v>
          </cell>
          <cell r="V433">
            <v>0</v>
          </cell>
        </row>
        <row r="434">
          <cell r="A434">
            <v>22</v>
          </cell>
          <cell r="C434" t="str">
            <v>Langston, Jamie</v>
          </cell>
          <cell r="D434" t="str">
            <v>Director</v>
          </cell>
          <cell r="U434">
            <v>112200</v>
          </cell>
          <cell r="V434">
            <v>10200</v>
          </cell>
        </row>
        <row r="435">
          <cell r="A435">
            <v>23</v>
          </cell>
          <cell r="C435" t="str">
            <v>Lavash, Rebecca</v>
          </cell>
          <cell r="D435" t="str">
            <v>Principal Consultant</v>
          </cell>
          <cell r="U435">
            <v>78000</v>
          </cell>
          <cell r="V435">
            <v>7800</v>
          </cell>
        </row>
        <row r="436">
          <cell r="A436">
            <v>24</v>
          </cell>
          <cell r="C436" t="str">
            <v>Leonard, Kent</v>
          </cell>
          <cell r="D436" t="str">
            <v>Senior Consultant</v>
          </cell>
          <cell r="U436">
            <v>80000</v>
          </cell>
          <cell r="V436">
            <v>5000</v>
          </cell>
        </row>
        <row r="437">
          <cell r="A437">
            <v>25</v>
          </cell>
          <cell r="C437" t="str">
            <v>Lunprasert, Sue</v>
          </cell>
          <cell r="D437" t="str">
            <v>Consulting Coordinator</v>
          </cell>
          <cell r="U437">
            <v>48499.88</v>
          </cell>
        </row>
        <row r="438">
          <cell r="A438">
            <v>26</v>
          </cell>
          <cell r="C438" t="str">
            <v>Mahmood, Aamir</v>
          </cell>
          <cell r="D438" t="str">
            <v>Senior Consultant</v>
          </cell>
          <cell r="U438">
            <v>90000</v>
          </cell>
          <cell r="V438">
            <v>9000</v>
          </cell>
        </row>
        <row r="439">
          <cell r="A439">
            <v>27</v>
          </cell>
          <cell r="C439" t="str">
            <v>Mann, Jeremy</v>
          </cell>
          <cell r="D439" t="str">
            <v>Technical Consultant</v>
          </cell>
          <cell r="U439">
            <v>74000</v>
          </cell>
          <cell r="V439">
            <v>3700</v>
          </cell>
        </row>
        <row r="440">
          <cell r="A440">
            <v>28</v>
          </cell>
          <cell r="C440" t="str">
            <v>McFadyen, Daniel*</v>
          </cell>
          <cell r="D440" t="str">
            <v>Managing Consultant</v>
          </cell>
          <cell r="U440">
            <v>96500</v>
          </cell>
          <cell r="V440">
            <v>9650</v>
          </cell>
        </row>
        <row r="441">
          <cell r="A441">
            <v>29</v>
          </cell>
          <cell r="C441" t="str">
            <v>Merryman, Linda</v>
          </cell>
          <cell r="D441" t="str">
            <v>Principal Consultant</v>
          </cell>
          <cell r="U441">
            <v>100000</v>
          </cell>
          <cell r="V441">
            <v>8736</v>
          </cell>
        </row>
        <row r="442">
          <cell r="A442">
            <v>30</v>
          </cell>
          <cell r="C442" t="str">
            <v>Narayan, Poorina</v>
          </cell>
          <cell r="D442" t="str">
            <v>Senior Consultant</v>
          </cell>
          <cell r="U442">
            <v>95000.1</v>
          </cell>
        </row>
        <row r="443">
          <cell r="A443">
            <v>31</v>
          </cell>
          <cell r="C443" t="str">
            <v>Prasad, Narayan*</v>
          </cell>
          <cell r="D443" t="str">
            <v>Managing Consultant</v>
          </cell>
          <cell r="U443">
            <v>105900</v>
          </cell>
          <cell r="V443">
            <v>10590</v>
          </cell>
        </row>
        <row r="444">
          <cell r="A444">
            <v>32</v>
          </cell>
          <cell r="C444" t="str">
            <v>Ritter, Gregory H</v>
          </cell>
          <cell r="D444" t="str">
            <v>Managing Learning Solutions Consultant</v>
          </cell>
          <cell r="U444">
            <v>61130</v>
          </cell>
          <cell r="V444">
            <v>0</v>
          </cell>
        </row>
        <row r="445">
          <cell r="A445">
            <v>33</v>
          </cell>
          <cell r="C445" t="str">
            <v>Shen, Ellen</v>
          </cell>
          <cell r="D445" t="str">
            <v>Principal Consultant</v>
          </cell>
          <cell r="U445">
            <v>98000</v>
          </cell>
          <cell r="V445">
            <v>9800</v>
          </cell>
        </row>
        <row r="446">
          <cell r="A446">
            <v>34</v>
          </cell>
          <cell r="C446" t="str">
            <v>Singh, Rippy</v>
          </cell>
          <cell r="D446" t="str">
            <v>Principal Consultant</v>
          </cell>
          <cell r="U446">
            <v>105000</v>
          </cell>
          <cell r="V446">
            <v>7500</v>
          </cell>
        </row>
        <row r="447">
          <cell r="A447">
            <v>35</v>
          </cell>
          <cell r="C447" t="str">
            <v>Slifkey, Christy M</v>
          </cell>
          <cell r="D447" t="str">
            <v>Managing Learning Solutions Consultant</v>
          </cell>
          <cell r="U447">
            <v>57750</v>
          </cell>
          <cell r="V447">
            <v>0</v>
          </cell>
        </row>
        <row r="448">
          <cell r="A448">
            <v>36</v>
          </cell>
          <cell r="C448" t="str">
            <v>Tracia, Don</v>
          </cell>
          <cell r="D448" t="str">
            <v>Senior Consultant</v>
          </cell>
          <cell r="U448">
            <v>66000</v>
          </cell>
          <cell r="W448">
            <v>88968.585714285713</v>
          </cell>
        </row>
        <row r="449">
          <cell r="U449">
            <v>2679084.98</v>
          </cell>
          <cell r="V449">
            <v>176928.5</v>
          </cell>
        </row>
        <row r="452">
          <cell r="U452">
            <v>669771.245</v>
          </cell>
        </row>
        <row r="453">
          <cell r="U453">
            <v>6478.7550000000047</v>
          </cell>
        </row>
        <row r="454">
          <cell r="U454" t="str">
            <v>Nov Actuals only have 33 heads</v>
          </cell>
        </row>
      </sheetData>
      <sheetData sheetId="33" refreshError="1"/>
      <sheetData sheetId="34" refreshError="1">
        <row r="1">
          <cell r="A1" t="str">
            <v>Blackboard - C&amp;P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105000</v>
          </cell>
          <cell r="U7">
            <v>3</v>
          </cell>
          <cell r="V7">
            <v>3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Level 3 - Dir</v>
          </cell>
          <cell r="D8">
            <v>68000</v>
          </cell>
          <cell r="U8">
            <v>3</v>
          </cell>
          <cell r="V8">
            <v>3</v>
          </cell>
          <cell r="W8">
            <v>3</v>
          </cell>
          <cell r="X8">
            <v>3</v>
          </cell>
          <cell r="Y8">
            <v>3</v>
          </cell>
          <cell r="Z8">
            <v>3</v>
          </cell>
          <cell r="AA8">
            <v>3</v>
          </cell>
          <cell r="AB8">
            <v>3</v>
          </cell>
          <cell r="AC8">
            <v>3</v>
          </cell>
          <cell r="AD8">
            <v>3</v>
          </cell>
          <cell r="AE8">
            <v>3</v>
          </cell>
          <cell r="AF8">
            <v>3</v>
          </cell>
          <cell r="AG8">
            <v>3</v>
          </cell>
          <cell r="AH8">
            <v>3</v>
          </cell>
        </row>
        <row r="9">
          <cell r="C9" t="str">
            <v>Level 4 - Sr. Manager</v>
          </cell>
          <cell r="D9">
            <v>57000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4</v>
          </cell>
          <cell r="Z9">
            <v>4</v>
          </cell>
          <cell r="AA9">
            <v>4</v>
          </cell>
          <cell r="AB9">
            <v>4</v>
          </cell>
          <cell r="AC9">
            <v>4</v>
          </cell>
          <cell r="AD9">
            <v>6</v>
          </cell>
          <cell r="AE9">
            <v>8</v>
          </cell>
          <cell r="AF9">
            <v>10</v>
          </cell>
          <cell r="AG9">
            <v>12</v>
          </cell>
          <cell r="AH9">
            <v>12</v>
          </cell>
        </row>
        <row r="10">
          <cell r="C10" t="str">
            <v>Level 5 - Manager</v>
          </cell>
          <cell r="D10">
            <v>41000</v>
          </cell>
          <cell r="U10">
            <v>3</v>
          </cell>
          <cell r="V10">
            <v>4</v>
          </cell>
          <cell r="W10">
            <v>4</v>
          </cell>
          <cell r="X10">
            <v>4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Sr. Associate</v>
          </cell>
          <cell r="D11">
            <v>45000</v>
          </cell>
          <cell r="V11">
            <v>0</v>
          </cell>
          <cell r="W11">
            <v>1</v>
          </cell>
          <cell r="X11">
            <v>1</v>
          </cell>
          <cell r="Y11">
            <v>1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1</v>
          </cell>
          <cell r="AE11">
            <v>1</v>
          </cell>
          <cell r="AF11">
            <v>1</v>
          </cell>
          <cell r="AG11">
            <v>1</v>
          </cell>
          <cell r="AH11">
            <v>1</v>
          </cell>
        </row>
        <row r="12">
          <cell r="C12" t="str">
            <v>Level 7 - Associate</v>
          </cell>
          <cell r="D12">
            <v>37500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12</v>
          </cell>
          <cell r="V13">
            <v>13</v>
          </cell>
          <cell r="W13">
            <v>14</v>
          </cell>
          <cell r="X13">
            <v>14</v>
          </cell>
          <cell r="Y13">
            <v>15</v>
          </cell>
          <cell r="Z13">
            <v>15</v>
          </cell>
          <cell r="AA13">
            <v>15</v>
          </cell>
          <cell r="AB13">
            <v>15</v>
          </cell>
          <cell r="AC13">
            <v>15</v>
          </cell>
          <cell r="AD13">
            <v>17</v>
          </cell>
          <cell r="AE13">
            <v>19</v>
          </cell>
          <cell r="AF13">
            <v>21</v>
          </cell>
          <cell r="AG13">
            <v>23</v>
          </cell>
          <cell r="AH13">
            <v>23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224750</v>
          </cell>
          <cell r="X17">
            <v>224750</v>
          </cell>
          <cell r="Y17">
            <v>250950</v>
          </cell>
          <cell r="Z17">
            <v>250950</v>
          </cell>
          <cell r="AA17">
            <v>250950</v>
          </cell>
          <cell r="AB17">
            <v>250950</v>
          </cell>
          <cell r="AC17">
            <v>1003800</v>
          </cell>
          <cell r="AD17">
            <v>294918.75</v>
          </cell>
          <cell r="AE17">
            <v>326340</v>
          </cell>
          <cell r="AF17">
            <v>357761.25</v>
          </cell>
          <cell r="AG17">
            <v>389182.5</v>
          </cell>
          <cell r="AH17">
            <v>1368202.5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181060</v>
          </cell>
          <cell r="X18">
            <v>181060</v>
          </cell>
          <cell r="Y18">
            <v>137672</v>
          </cell>
          <cell r="Z18">
            <v>212718</v>
          </cell>
          <cell r="AA18">
            <v>185170</v>
          </cell>
          <cell r="AB18">
            <v>215274.5</v>
          </cell>
          <cell r="AC18">
            <v>750834.5</v>
          </cell>
          <cell r="AD18">
            <v>185600.5</v>
          </cell>
          <cell r="AE18">
            <v>279232.21999999997</v>
          </cell>
          <cell r="AF18">
            <v>209283.63999999998</v>
          </cell>
          <cell r="AG18">
            <v>243041.22</v>
          </cell>
          <cell r="AH18">
            <v>917157.58</v>
          </cell>
        </row>
        <row r="19">
          <cell r="A19" t="str">
            <v>Bonus</v>
          </cell>
          <cell r="C19" t="str">
            <v>Bonus</v>
          </cell>
          <cell r="D19">
            <v>0.1707452725250278</v>
          </cell>
          <cell r="V19">
            <v>0</v>
          </cell>
          <cell r="W19">
            <v>38375</v>
          </cell>
          <cell r="X19">
            <v>38375</v>
          </cell>
          <cell r="Y19">
            <v>42848.526140155729</v>
          </cell>
          <cell r="Z19">
            <v>42848.526140155729</v>
          </cell>
          <cell r="AA19">
            <v>42848.526140155729</v>
          </cell>
          <cell r="AB19">
            <v>42848.526140155729</v>
          </cell>
          <cell r="AC19">
            <v>171394.10456062292</v>
          </cell>
          <cell r="AD19">
            <v>50355.98234149054</v>
          </cell>
          <cell r="AE19">
            <v>55721.012235817572</v>
          </cell>
          <cell r="AF19">
            <v>61086.042130144604</v>
          </cell>
          <cell r="AG19">
            <v>66451.072024471636</v>
          </cell>
          <cell r="AH19">
            <v>233614.10873192438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26970</v>
          </cell>
          <cell r="X20">
            <v>26970</v>
          </cell>
          <cell r="Y20">
            <v>30114</v>
          </cell>
          <cell r="Z20">
            <v>30114</v>
          </cell>
          <cell r="AA20">
            <v>30114</v>
          </cell>
          <cell r="AB20">
            <v>30114</v>
          </cell>
          <cell r="AC20">
            <v>120456</v>
          </cell>
          <cell r="AD20">
            <v>35390.25</v>
          </cell>
          <cell r="AE20">
            <v>39160.799999999996</v>
          </cell>
          <cell r="AF20">
            <v>42931.35</v>
          </cell>
          <cell r="AG20">
            <v>46701.9</v>
          </cell>
          <cell r="AH20">
            <v>164184.29999999999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471155</v>
          </cell>
          <cell r="X21">
            <v>471155</v>
          </cell>
          <cell r="Y21">
            <v>461584.52614015574</v>
          </cell>
          <cell r="Z21">
            <v>536630.52614015574</v>
          </cell>
          <cell r="AA21">
            <v>509082.52614015574</v>
          </cell>
          <cell r="AB21">
            <v>539187.02614015574</v>
          </cell>
          <cell r="AC21">
            <v>2046484.6045606229</v>
          </cell>
          <cell r="AD21">
            <v>566265.48234149057</v>
          </cell>
          <cell r="AE21">
            <v>700454.03223581763</v>
          </cell>
          <cell r="AF21">
            <v>671062.28213014465</v>
          </cell>
          <cell r="AG21">
            <v>745376.69202447159</v>
          </cell>
          <cell r="AH21">
            <v>2683158.4887319244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64500</v>
          </cell>
          <cell r="X23">
            <v>64500</v>
          </cell>
          <cell r="Y23">
            <v>64500</v>
          </cell>
          <cell r="Z23">
            <v>64500</v>
          </cell>
          <cell r="AA23">
            <v>64500</v>
          </cell>
          <cell r="AB23">
            <v>64500</v>
          </cell>
          <cell r="AC23">
            <v>258000</v>
          </cell>
          <cell r="AD23">
            <v>64500</v>
          </cell>
          <cell r="AE23">
            <v>64500</v>
          </cell>
          <cell r="AF23">
            <v>64500</v>
          </cell>
          <cell r="AG23">
            <v>64500</v>
          </cell>
          <cell r="AH23">
            <v>258000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62100</v>
          </cell>
          <cell r="X24">
            <v>62100</v>
          </cell>
          <cell r="Y24">
            <v>62100</v>
          </cell>
          <cell r="Z24">
            <v>62100</v>
          </cell>
          <cell r="AA24">
            <v>62100</v>
          </cell>
          <cell r="AB24">
            <v>62100</v>
          </cell>
          <cell r="AC24">
            <v>248400</v>
          </cell>
          <cell r="AD24">
            <v>62100</v>
          </cell>
          <cell r="AE24">
            <v>62100</v>
          </cell>
          <cell r="AF24">
            <v>62100</v>
          </cell>
          <cell r="AG24">
            <v>62100</v>
          </cell>
          <cell r="AH24">
            <v>248400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7500</v>
          </cell>
          <cell r="X25">
            <v>7500</v>
          </cell>
          <cell r="Y25">
            <v>7500</v>
          </cell>
          <cell r="Z25">
            <v>7500</v>
          </cell>
          <cell r="AA25">
            <v>7500</v>
          </cell>
          <cell r="AB25">
            <v>7500</v>
          </cell>
          <cell r="AC25">
            <v>30000</v>
          </cell>
          <cell r="AD25">
            <v>7500</v>
          </cell>
          <cell r="AE25">
            <v>7500</v>
          </cell>
          <cell r="AF25">
            <v>7500</v>
          </cell>
          <cell r="AG25">
            <v>7500</v>
          </cell>
          <cell r="AH25">
            <v>30000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20700</v>
          </cell>
          <cell r="X26">
            <v>20700</v>
          </cell>
          <cell r="Y26">
            <v>20700</v>
          </cell>
          <cell r="Z26">
            <v>20700</v>
          </cell>
          <cell r="AA26">
            <v>20700</v>
          </cell>
          <cell r="AB26">
            <v>20700</v>
          </cell>
          <cell r="AC26">
            <v>82800</v>
          </cell>
          <cell r="AD26">
            <v>20700</v>
          </cell>
          <cell r="AE26">
            <v>20700</v>
          </cell>
          <cell r="AF26">
            <v>20700</v>
          </cell>
          <cell r="AG26">
            <v>20700</v>
          </cell>
          <cell r="AH26">
            <v>82800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8280</v>
          </cell>
          <cell r="X27">
            <v>8280</v>
          </cell>
          <cell r="Y27">
            <v>8280</v>
          </cell>
          <cell r="Z27">
            <v>8280</v>
          </cell>
          <cell r="AA27">
            <v>8280</v>
          </cell>
          <cell r="AB27">
            <v>8280</v>
          </cell>
          <cell r="AC27">
            <v>33120</v>
          </cell>
          <cell r="AD27">
            <v>8280</v>
          </cell>
          <cell r="AE27">
            <v>8280</v>
          </cell>
          <cell r="AF27">
            <v>8280</v>
          </cell>
          <cell r="AG27">
            <v>8280</v>
          </cell>
          <cell r="AH27">
            <v>33120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163080</v>
          </cell>
          <cell r="X28">
            <v>163080</v>
          </cell>
          <cell r="Y28">
            <v>163080</v>
          </cell>
          <cell r="Z28">
            <v>163080</v>
          </cell>
          <cell r="AA28">
            <v>163080</v>
          </cell>
          <cell r="AB28">
            <v>163080</v>
          </cell>
          <cell r="AC28">
            <v>652320</v>
          </cell>
          <cell r="AD28">
            <v>163080</v>
          </cell>
          <cell r="AE28">
            <v>163080</v>
          </cell>
          <cell r="AF28">
            <v>163080</v>
          </cell>
          <cell r="AG28">
            <v>163080</v>
          </cell>
          <cell r="AH28">
            <v>652320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4000</v>
          </cell>
          <cell r="X30">
            <v>4000</v>
          </cell>
          <cell r="Y30">
            <v>4000</v>
          </cell>
          <cell r="Z30">
            <v>4000</v>
          </cell>
          <cell r="AA30">
            <v>4000</v>
          </cell>
          <cell r="AB30">
            <v>14000</v>
          </cell>
          <cell r="AC30">
            <v>26000</v>
          </cell>
          <cell r="AD30">
            <v>4000</v>
          </cell>
          <cell r="AE30">
            <v>4000</v>
          </cell>
          <cell r="AF30">
            <v>4000</v>
          </cell>
          <cell r="AG30">
            <v>14000</v>
          </cell>
          <cell r="AH30">
            <v>26000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30000</v>
          </cell>
          <cell r="X31">
            <v>30000</v>
          </cell>
          <cell r="Y31">
            <v>135000</v>
          </cell>
          <cell r="Z31">
            <v>145000</v>
          </cell>
          <cell r="AA31">
            <v>20000</v>
          </cell>
          <cell r="AB31">
            <v>20000</v>
          </cell>
          <cell r="AC31">
            <v>320000</v>
          </cell>
          <cell r="AD31">
            <v>20000</v>
          </cell>
          <cell r="AE31">
            <v>20000</v>
          </cell>
          <cell r="AF31">
            <v>20000</v>
          </cell>
          <cell r="AG31">
            <v>20000</v>
          </cell>
          <cell r="AH31">
            <v>80000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8000</v>
          </cell>
          <cell r="X43">
            <v>8000</v>
          </cell>
          <cell r="Y43">
            <v>8000</v>
          </cell>
          <cell r="Z43">
            <v>8000</v>
          </cell>
          <cell r="AA43">
            <v>8000</v>
          </cell>
          <cell r="AB43">
            <v>8000</v>
          </cell>
          <cell r="AC43">
            <v>32000</v>
          </cell>
          <cell r="AD43">
            <v>8000</v>
          </cell>
          <cell r="AE43">
            <v>8000</v>
          </cell>
          <cell r="AF43">
            <v>8000</v>
          </cell>
          <cell r="AG43">
            <v>8000</v>
          </cell>
          <cell r="AH43">
            <v>32000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2000</v>
          </cell>
          <cell r="X44">
            <v>2000</v>
          </cell>
          <cell r="Y44">
            <v>2000</v>
          </cell>
          <cell r="Z44">
            <v>2000</v>
          </cell>
          <cell r="AA44">
            <v>2000</v>
          </cell>
          <cell r="AB44">
            <v>2000</v>
          </cell>
          <cell r="AC44">
            <v>8000</v>
          </cell>
          <cell r="AD44">
            <v>2000</v>
          </cell>
          <cell r="AE44">
            <v>2000</v>
          </cell>
          <cell r="AF44">
            <v>2000</v>
          </cell>
          <cell r="AG44">
            <v>2000</v>
          </cell>
          <cell r="AH44">
            <v>8000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9000</v>
          </cell>
          <cell r="X46">
            <v>9000</v>
          </cell>
          <cell r="Y46">
            <v>9000</v>
          </cell>
          <cell r="Z46">
            <v>9000</v>
          </cell>
          <cell r="AA46">
            <v>9000</v>
          </cell>
          <cell r="AB46">
            <v>9000</v>
          </cell>
          <cell r="AC46">
            <v>36000</v>
          </cell>
          <cell r="AD46">
            <v>9000</v>
          </cell>
          <cell r="AE46">
            <v>9000</v>
          </cell>
          <cell r="AF46">
            <v>9000</v>
          </cell>
          <cell r="AG46">
            <v>9000</v>
          </cell>
          <cell r="AH46">
            <v>36000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2850</v>
          </cell>
          <cell r="X47">
            <v>2850</v>
          </cell>
          <cell r="Y47">
            <v>2850</v>
          </cell>
          <cell r="Z47">
            <v>2850</v>
          </cell>
          <cell r="AA47">
            <v>2850</v>
          </cell>
          <cell r="AB47">
            <v>2850</v>
          </cell>
          <cell r="AC47">
            <v>11400</v>
          </cell>
          <cell r="AD47">
            <v>2850</v>
          </cell>
          <cell r="AE47">
            <v>2850</v>
          </cell>
          <cell r="AF47">
            <v>2850</v>
          </cell>
          <cell r="AG47">
            <v>2850</v>
          </cell>
          <cell r="AH47">
            <v>11400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11850</v>
          </cell>
          <cell r="X50">
            <v>11850</v>
          </cell>
          <cell r="Y50">
            <v>11850</v>
          </cell>
          <cell r="Z50">
            <v>11850</v>
          </cell>
          <cell r="AA50">
            <v>11850</v>
          </cell>
          <cell r="AB50">
            <v>11850</v>
          </cell>
          <cell r="AC50">
            <v>47400</v>
          </cell>
          <cell r="AD50">
            <v>11850</v>
          </cell>
          <cell r="AE50">
            <v>11850</v>
          </cell>
          <cell r="AF50">
            <v>11850</v>
          </cell>
          <cell r="AG50">
            <v>11850</v>
          </cell>
          <cell r="AH50">
            <v>47400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</v>
          </cell>
          <cell r="X55">
            <v>2000</v>
          </cell>
          <cell r="Y55">
            <v>2000</v>
          </cell>
          <cell r="Z55">
            <v>2000</v>
          </cell>
          <cell r="AA55">
            <v>2000</v>
          </cell>
          <cell r="AB55">
            <v>2000</v>
          </cell>
          <cell r="AC55">
            <v>8000</v>
          </cell>
          <cell r="AD55">
            <v>2000</v>
          </cell>
          <cell r="AE55">
            <v>2000</v>
          </cell>
          <cell r="AF55">
            <v>2000</v>
          </cell>
          <cell r="AG55">
            <v>2000</v>
          </cell>
          <cell r="AH55">
            <v>8000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</v>
          </cell>
          <cell r="X56">
            <v>2000</v>
          </cell>
          <cell r="Y56">
            <v>2000</v>
          </cell>
          <cell r="Z56">
            <v>2000</v>
          </cell>
          <cell r="AA56">
            <v>2000</v>
          </cell>
          <cell r="AB56">
            <v>2000</v>
          </cell>
          <cell r="AC56">
            <v>8000</v>
          </cell>
          <cell r="AD56">
            <v>2000</v>
          </cell>
          <cell r="AE56">
            <v>2000</v>
          </cell>
          <cell r="AF56">
            <v>2000</v>
          </cell>
          <cell r="AG56">
            <v>2000</v>
          </cell>
          <cell r="AH56">
            <v>8000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692085</v>
          </cell>
          <cell r="X59">
            <v>692085</v>
          </cell>
          <cell r="Y59">
            <v>787514.52614015574</v>
          </cell>
          <cell r="Z59">
            <v>872560.52614015574</v>
          </cell>
          <cell r="AA59">
            <v>720012.52614015574</v>
          </cell>
          <cell r="AB59">
            <v>760117.02614015574</v>
          </cell>
          <cell r="AC59">
            <v>3140204.6045606229</v>
          </cell>
          <cell r="AD59">
            <v>777195.48234149057</v>
          </cell>
          <cell r="AE59">
            <v>911384.03223581763</v>
          </cell>
          <cell r="AF59">
            <v>881992.28213014465</v>
          </cell>
          <cell r="AG59">
            <v>966306.69202447159</v>
          </cell>
          <cell r="AH59">
            <v>3536878.4887319244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12</v>
          </cell>
          <cell r="V67">
            <v>13</v>
          </cell>
          <cell r="W67">
            <v>14</v>
          </cell>
          <cell r="X67">
            <v>14</v>
          </cell>
          <cell r="Y67">
            <v>15</v>
          </cell>
          <cell r="Z67">
            <v>15</v>
          </cell>
          <cell r="AA67">
            <v>15</v>
          </cell>
          <cell r="AB67">
            <v>15</v>
          </cell>
          <cell r="AC67">
            <v>15</v>
          </cell>
          <cell r="AD67">
            <v>17</v>
          </cell>
          <cell r="AE67">
            <v>19</v>
          </cell>
          <cell r="AF67">
            <v>21</v>
          </cell>
          <cell r="AG67">
            <v>23</v>
          </cell>
          <cell r="AH67">
            <v>23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471155</v>
          </cell>
          <cell r="X68">
            <v>471155</v>
          </cell>
          <cell r="Y68">
            <v>461584.52614015574</v>
          </cell>
          <cell r="Z68">
            <v>536630.52614015574</v>
          </cell>
          <cell r="AA68">
            <v>509082.52614015574</v>
          </cell>
          <cell r="AB68">
            <v>539187.02614015574</v>
          </cell>
          <cell r="AC68">
            <v>2046484.6045606229</v>
          </cell>
          <cell r="AD68">
            <v>566265.48234149057</v>
          </cell>
          <cell r="AE68">
            <v>700454.03223581763</v>
          </cell>
          <cell r="AF68">
            <v>671062.28213014465</v>
          </cell>
          <cell r="AG68">
            <v>745376.69202447159</v>
          </cell>
          <cell r="AH68">
            <v>2683158.4887319244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220930</v>
          </cell>
          <cell r="X69">
            <v>220930</v>
          </cell>
          <cell r="Y69">
            <v>325930</v>
          </cell>
          <cell r="Z69">
            <v>335930</v>
          </cell>
          <cell r="AA69">
            <v>210930</v>
          </cell>
          <cell r="AB69">
            <v>220930</v>
          </cell>
          <cell r="AC69">
            <v>1093720</v>
          </cell>
          <cell r="AD69">
            <v>210930</v>
          </cell>
          <cell r="AE69">
            <v>210930</v>
          </cell>
          <cell r="AF69">
            <v>210930</v>
          </cell>
          <cell r="AG69">
            <v>220930</v>
          </cell>
          <cell r="AH69">
            <v>853720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692085</v>
          </cell>
          <cell r="X71">
            <v>692085</v>
          </cell>
          <cell r="Y71">
            <v>787514.52614015574</v>
          </cell>
          <cell r="Z71">
            <v>872560.52614015574</v>
          </cell>
          <cell r="AA71">
            <v>720012.52614015574</v>
          </cell>
          <cell r="AB71">
            <v>760117.02614015574</v>
          </cell>
          <cell r="AC71">
            <v>3140204.6045606229</v>
          </cell>
          <cell r="AD71">
            <v>777195.48234149057</v>
          </cell>
          <cell r="AE71">
            <v>911384.03223581763</v>
          </cell>
          <cell r="AF71">
            <v>881992.28213014465</v>
          </cell>
          <cell r="AG71">
            <v>966306.69202447159</v>
          </cell>
          <cell r="AH71">
            <v>3536878.4887319244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1</v>
          </cell>
          <cell r="Z82">
            <v>0</v>
          </cell>
          <cell r="AA82">
            <v>0</v>
          </cell>
          <cell r="AB82">
            <v>0</v>
          </cell>
          <cell r="AC82">
            <v>1</v>
          </cell>
          <cell r="AD82">
            <v>2</v>
          </cell>
          <cell r="AE82">
            <v>2</v>
          </cell>
          <cell r="AF82">
            <v>2</v>
          </cell>
          <cell r="AG82">
            <v>2</v>
          </cell>
          <cell r="AH82">
            <v>8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1</v>
          </cell>
          <cell r="W83">
            <v>0</v>
          </cell>
          <cell r="X83">
            <v>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1</v>
          </cell>
          <cell r="X84">
            <v>1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1</v>
          </cell>
          <cell r="X86">
            <v>2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2</v>
          </cell>
          <cell r="AE86">
            <v>2</v>
          </cell>
          <cell r="AF86">
            <v>2</v>
          </cell>
          <cell r="AG86">
            <v>2</v>
          </cell>
          <cell r="AH86">
            <v>8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1</v>
          </cell>
          <cell r="Z93">
            <v>0</v>
          </cell>
          <cell r="AA93">
            <v>0</v>
          </cell>
          <cell r="AB93">
            <v>0</v>
          </cell>
          <cell r="AC93">
            <v>1</v>
          </cell>
          <cell r="AD93">
            <v>2</v>
          </cell>
          <cell r="AE93">
            <v>2</v>
          </cell>
          <cell r="AF93">
            <v>2</v>
          </cell>
          <cell r="AG93">
            <v>2</v>
          </cell>
          <cell r="AH93">
            <v>8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1</v>
          </cell>
          <cell r="W94">
            <v>0</v>
          </cell>
          <cell r="X94">
            <v>1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1</v>
          </cell>
          <cell r="X95">
            <v>1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1</v>
          </cell>
          <cell r="X97">
            <v>2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2</v>
          </cell>
          <cell r="AE97">
            <v>2</v>
          </cell>
          <cell r="AF97">
            <v>2</v>
          </cell>
          <cell r="AG97">
            <v>2</v>
          </cell>
          <cell r="AH97">
            <v>8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4">
          <cell r="B124" t="str">
            <v>New C&amp;P Sales</v>
          </cell>
          <cell r="W124">
            <v>1646600</v>
          </cell>
          <cell r="X124">
            <v>1646600</v>
          </cell>
          <cell r="Y124">
            <v>1373800</v>
          </cell>
          <cell r="Z124">
            <v>2091000</v>
          </cell>
          <cell r="AA124">
            <v>1711600</v>
          </cell>
          <cell r="AB124">
            <v>1904300</v>
          </cell>
          <cell r="AC124">
            <v>7080700</v>
          </cell>
          <cell r="AD124">
            <v>1721600</v>
          </cell>
          <cell r="AE124">
            <v>2575400</v>
          </cell>
          <cell r="AF124">
            <v>1913800</v>
          </cell>
          <cell r="AG124">
            <v>2202600</v>
          </cell>
          <cell r="AH124">
            <v>8413400</v>
          </cell>
        </row>
        <row r="125">
          <cell r="B125" t="str">
            <v>Renewals</v>
          </cell>
          <cell r="W125">
            <v>410000</v>
          </cell>
          <cell r="X125">
            <v>410000</v>
          </cell>
          <cell r="Y125">
            <v>701500</v>
          </cell>
          <cell r="Z125">
            <v>1226400</v>
          </cell>
          <cell r="AA125">
            <v>1128400</v>
          </cell>
          <cell r="AB125">
            <v>1718300</v>
          </cell>
          <cell r="AC125">
            <v>4774600</v>
          </cell>
          <cell r="AD125">
            <v>1469900</v>
          </cell>
          <cell r="AE125">
            <v>2469230</v>
          </cell>
          <cell r="AF125">
            <v>2113280</v>
          </cell>
          <cell r="AG125">
            <v>2816185</v>
          </cell>
          <cell r="AH125">
            <v>8868595</v>
          </cell>
        </row>
        <row r="126">
          <cell r="C126" t="str">
            <v>Total C&amp;P Sales</v>
          </cell>
          <cell r="W126">
            <v>2056600</v>
          </cell>
          <cell r="X126">
            <v>2056600</v>
          </cell>
          <cell r="Y126">
            <v>2075300</v>
          </cell>
          <cell r="Z126">
            <v>3317400</v>
          </cell>
          <cell r="AA126">
            <v>2840000</v>
          </cell>
          <cell r="AB126">
            <v>3622600</v>
          </cell>
          <cell r="AC126">
            <v>11855300</v>
          </cell>
          <cell r="AD126">
            <v>3191500</v>
          </cell>
          <cell r="AE126">
            <v>5044630</v>
          </cell>
          <cell r="AF126">
            <v>4027080</v>
          </cell>
          <cell r="AG126">
            <v>5018785</v>
          </cell>
          <cell r="AH126">
            <v>17281995</v>
          </cell>
        </row>
        <row r="128">
          <cell r="B128" t="str">
            <v>New Sales Commission %</v>
          </cell>
          <cell r="W128">
            <v>0.1</v>
          </cell>
          <cell r="X128">
            <v>0.1</v>
          </cell>
          <cell r="Y128">
            <v>0.09</v>
          </cell>
          <cell r="Z128">
            <v>0.09</v>
          </cell>
          <cell r="AA128">
            <v>9.5000000000000001E-2</v>
          </cell>
          <cell r="AB128">
            <v>9.5000000000000001E-2</v>
          </cell>
          <cell r="AC128">
            <v>9.2553349245131131E-2</v>
          </cell>
          <cell r="AD128">
            <v>9.5000000000000001E-2</v>
          </cell>
          <cell r="AE128">
            <v>9.5000000000000001E-2</v>
          </cell>
          <cell r="AF128">
            <v>9.5000000000000001E-2</v>
          </cell>
          <cell r="AG128">
            <v>9.5000000000000001E-2</v>
          </cell>
          <cell r="AH128">
            <v>9.5000000000000001E-2</v>
          </cell>
        </row>
        <row r="129">
          <cell r="B129" t="str">
            <v>Renewal Sales Commission %</v>
          </cell>
          <cell r="W129">
            <v>0.04</v>
          </cell>
          <cell r="X129">
            <v>0.04</v>
          </cell>
          <cell r="Y129">
            <v>0.02</v>
          </cell>
          <cell r="Z129">
            <v>0.02</v>
          </cell>
          <cell r="AA129">
            <v>0.02</v>
          </cell>
          <cell r="AB129">
            <v>0.02</v>
          </cell>
          <cell r="AC129">
            <v>0.02</v>
          </cell>
          <cell r="AD129">
            <v>1.4999999999999999E-2</v>
          </cell>
          <cell r="AE129">
            <v>1.3999999999999999E-2</v>
          </cell>
          <cell r="AF129">
            <v>1.2999999999999998E-2</v>
          </cell>
          <cell r="AG129">
            <v>1.1999999999999997E-2</v>
          </cell>
          <cell r="AH129">
            <v>1.3292362544461664E-2</v>
          </cell>
        </row>
        <row r="130">
          <cell r="B130" t="str">
            <v>Total Sales Commission %</v>
          </cell>
          <cell r="W130">
            <v>8.8038510162403966E-2</v>
          </cell>
          <cell r="X130">
            <v>8.8038510162403966E-2</v>
          </cell>
          <cell r="Y130">
            <v>8.8038510162403966E-2</v>
          </cell>
          <cell r="Z130">
            <v>8.8038510162403966E-2</v>
          </cell>
          <cell r="AA130">
            <v>8.8038510162403966E-2</v>
          </cell>
          <cell r="AB130">
            <v>8.8038510162403966E-2</v>
          </cell>
          <cell r="AC130">
            <v>6.333323492446416E-2</v>
          </cell>
          <cell r="AD130">
            <v>8.8038510162403966E-2</v>
          </cell>
          <cell r="AE130">
            <v>8.8038510162403966E-2</v>
          </cell>
          <cell r="AF130">
            <v>8.8038510162403966E-2</v>
          </cell>
          <cell r="AG130">
            <v>8.8038510162403966E-2</v>
          </cell>
          <cell r="AH130">
            <v>5.3070121823319584E-2</v>
          </cell>
        </row>
        <row r="132">
          <cell r="B132" t="str">
            <v>New C&amp;P Sales Commission</v>
          </cell>
          <cell r="W132">
            <v>164660</v>
          </cell>
          <cell r="X132">
            <v>164660</v>
          </cell>
          <cell r="Y132">
            <v>123642</v>
          </cell>
          <cell r="Z132">
            <v>188190</v>
          </cell>
          <cell r="AA132">
            <v>162602</v>
          </cell>
          <cell r="AB132">
            <v>180908.5</v>
          </cell>
          <cell r="AC132">
            <v>655342.5</v>
          </cell>
          <cell r="AD132">
            <v>163552</v>
          </cell>
          <cell r="AE132">
            <v>244663</v>
          </cell>
          <cell r="AF132">
            <v>181811</v>
          </cell>
          <cell r="AG132">
            <v>209247</v>
          </cell>
          <cell r="AH132">
            <v>799273</v>
          </cell>
        </row>
        <row r="133">
          <cell r="B133" t="str">
            <v>Renewal Sales Commission</v>
          </cell>
          <cell r="W133">
            <v>16400</v>
          </cell>
          <cell r="X133">
            <v>16400</v>
          </cell>
          <cell r="Y133">
            <v>14030</v>
          </cell>
          <cell r="Z133">
            <v>24528</v>
          </cell>
          <cell r="AA133">
            <v>22568</v>
          </cell>
          <cell r="AB133">
            <v>34366</v>
          </cell>
          <cell r="AC133">
            <v>95492</v>
          </cell>
          <cell r="AD133">
            <v>22048.5</v>
          </cell>
          <cell r="AE133">
            <v>34569.219999999994</v>
          </cell>
          <cell r="AF133">
            <v>27472.639999999996</v>
          </cell>
          <cell r="AG133">
            <v>33794.219999999994</v>
          </cell>
          <cell r="AH133">
            <v>117884.57999999999</v>
          </cell>
        </row>
        <row r="134">
          <cell r="C134" t="str">
            <v>Total Sales Commission</v>
          </cell>
          <cell r="W134">
            <v>181060</v>
          </cell>
          <cell r="X134">
            <v>181060</v>
          </cell>
          <cell r="Y134">
            <v>137672</v>
          </cell>
          <cell r="Z134">
            <v>212718</v>
          </cell>
          <cell r="AA134">
            <v>185170</v>
          </cell>
          <cell r="AB134">
            <v>215274.5</v>
          </cell>
          <cell r="AC134">
            <v>750834.5</v>
          </cell>
          <cell r="AD134">
            <v>185600.5</v>
          </cell>
          <cell r="AE134">
            <v>279232.21999999997</v>
          </cell>
          <cell r="AF134">
            <v>209283.63999999998</v>
          </cell>
          <cell r="AG134">
            <v>243041.22</v>
          </cell>
          <cell r="AH134">
            <v>917157.58</v>
          </cell>
        </row>
        <row r="136">
          <cell r="A136" t="str">
            <v>Travel</v>
          </cell>
        </row>
        <row r="137">
          <cell r="B137" t="str">
            <v>Employees by Travel Frequency</v>
          </cell>
        </row>
        <row r="138">
          <cell r="C138" t="str">
            <v>High (Exp. Airfare, long trips, entertainment)</v>
          </cell>
          <cell r="V138">
            <v>5</v>
          </cell>
          <cell r="W138">
            <v>5</v>
          </cell>
          <cell r="Y138">
            <v>5</v>
          </cell>
          <cell r="Z138">
            <v>5</v>
          </cell>
          <cell r="AA138">
            <v>5</v>
          </cell>
          <cell r="AB138">
            <v>5</v>
          </cell>
          <cell r="AD138">
            <v>5</v>
          </cell>
          <cell r="AE138">
            <v>5</v>
          </cell>
          <cell r="AF138">
            <v>5</v>
          </cell>
          <cell r="AG138">
            <v>5</v>
          </cell>
        </row>
        <row r="139">
          <cell r="C139" t="str">
            <v>Medium (Train travel, 60% of the Time)</v>
          </cell>
          <cell r="V139">
            <v>6</v>
          </cell>
          <cell r="W139">
            <v>6</v>
          </cell>
          <cell r="Y139">
            <v>6</v>
          </cell>
          <cell r="Z139">
            <v>6</v>
          </cell>
          <cell r="AA139">
            <v>6</v>
          </cell>
          <cell r="AB139">
            <v>6</v>
          </cell>
          <cell r="AD139">
            <v>6</v>
          </cell>
          <cell r="AE139">
            <v>6</v>
          </cell>
          <cell r="AF139">
            <v>6</v>
          </cell>
          <cell r="AG139">
            <v>6</v>
          </cell>
        </row>
        <row r="140">
          <cell r="C140" t="str">
            <v>Low</v>
          </cell>
          <cell r="V140">
            <v>3</v>
          </cell>
          <cell r="W140">
            <v>3</v>
          </cell>
          <cell r="Y140">
            <v>3</v>
          </cell>
          <cell r="Z140">
            <v>3</v>
          </cell>
          <cell r="AA140">
            <v>3</v>
          </cell>
          <cell r="AB140">
            <v>3</v>
          </cell>
          <cell r="AD140">
            <v>3</v>
          </cell>
          <cell r="AE140">
            <v>3</v>
          </cell>
          <cell r="AF140">
            <v>3</v>
          </cell>
          <cell r="AG140">
            <v>3</v>
          </cell>
        </row>
        <row r="142">
          <cell r="B142" t="str">
            <v>Trips per Quarter</v>
          </cell>
        </row>
        <row r="143">
          <cell r="C143" t="str">
            <v xml:space="preserve">High </v>
          </cell>
          <cell r="V143">
            <v>6</v>
          </cell>
          <cell r="W143">
            <v>6</v>
          </cell>
          <cell r="Y143">
            <v>6</v>
          </cell>
          <cell r="Z143">
            <v>6</v>
          </cell>
          <cell r="AA143">
            <v>6</v>
          </cell>
          <cell r="AB143">
            <v>6</v>
          </cell>
          <cell r="AD143">
            <v>6</v>
          </cell>
          <cell r="AE143">
            <v>6</v>
          </cell>
          <cell r="AF143">
            <v>6</v>
          </cell>
          <cell r="AG143">
            <v>6</v>
          </cell>
        </row>
        <row r="144">
          <cell r="C144" t="str">
            <v xml:space="preserve">Medium </v>
          </cell>
          <cell r="V144">
            <v>13</v>
          </cell>
          <cell r="W144">
            <v>13</v>
          </cell>
          <cell r="Y144">
            <v>13</v>
          </cell>
          <cell r="Z144">
            <v>13</v>
          </cell>
          <cell r="AA144">
            <v>13</v>
          </cell>
          <cell r="AB144">
            <v>13</v>
          </cell>
          <cell r="AD144">
            <v>13</v>
          </cell>
          <cell r="AE144">
            <v>13</v>
          </cell>
          <cell r="AF144">
            <v>13</v>
          </cell>
          <cell r="AG144">
            <v>13</v>
          </cell>
        </row>
        <row r="145">
          <cell r="C145" t="str">
            <v>Low</v>
          </cell>
          <cell r="V145">
            <v>0</v>
          </cell>
          <cell r="W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</row>
        <row r="147">
          <cell r="B147" t="str">
            <v>Days per Trip</v>
          </cell>
        </row>
        <row r="148">
          <cell r="C148" t="str">
            <v>High</v>
          </cell>
          <cell r="V148">
            <v>6</v>
          </cell>
          <cell r="W148">
            <v>6</v>
          </cell>
          <cell r="Y148">
            <v>6</v>
          </cell>
          <cell r="Z148">
            <v>6</v>
          </cell>
          <cell r="AA148">
            <v>6</v>
          </cell>
          <cell r="AB148">
            <v>6</v>
          </cell>
          <cell r="AD148">
            <v>6</v>
          </cell>
          <cell r="AE148">
            <v>6</v>
          </cell>
          <cell r="AF148">
            <v>6</v>
          </cell>
          <cell r="AG148">
            <v>6</v>
          </cell>
        </row>
        <row r="149">
          <cell r="C149" t="str">
            <v xml:space="preserve">Medium </v>
          </cell>
          <cell r="V149">
            <v>3</v>
          </cell>
          <cell r="W149">
            <v>3</v>
          </cell>
          <cell r="Y149">
            <v>3</v>
          </cell>
          <cell r="Z149">
            <v>3</v>
          </cell>
          <cell r="AA149">
            <v>3</v>
          </cell>
          <cell r="AB149">
            <v>3</v>
          </cell>
          <cell r="AD149">
            <v>3</v>
          </cell>
          <cell r="AE149">
            <v>3</v>
          </cell>
          <cell r="AF149">
            <v>3</v>
          </cell>
          <cell r="AG149">
            <v>3</v>
          </cell>
        </row>
        <row r="150">
          <cell r="C150" t="str">
            <v>Low</v>
          </cell>
          <cell r="V150">
            <v>0</v>
          </cell>
          <cell r="W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2">
          <cell r="C152" t="str">
            <v>Conference Trips</v>
          </cell>
          <cell r="D152" t="str">
            <v>Conference Trips</v>
          </cell>
        </row>
        <row r="153">
          <cell r="C153" t="str">
            <v>Training Trips</v>
          </cell>
          <cell r="D153" t="str">
            <v>Training Trips</v>
          </cell>
          <cell r="Y153">
            <v>2</v>
          </cell>
          <cell r="Z153">
            <v>2</v>
          </cell>
          <cell r="AA153">
            <v>2</v>
          </cell>
          <cell r="AB153">
            <v>2</v>
          </cell>
        </row>
        <row r="154">
          <cell r="C154" t="str">
            <v>Sales Meeting Trips</v>
          </cell>
          <cell r="W154">
            <v>1</v>
          </cell>
          <cell r="Y154">
            <v>1</v>
          </cell>
          <cell r="Z154">
            <v>1</v>
          </cell>
          <cell r="AA154">
            <v>1</v>
          </cell>
          <cell r="AB154">
            <v>1</v>
          </cell>
        </row>
        <row r="156">
          <cell r="B156" t="str">
            <v>Cost of Air Travel per Person per Trip</v>
          </cell>
          <cell r="W156">
            <v>1500</v>
          </cell>
          <cell r="X156">
            <v>375</v>
          </cell>
          <cell r="Y156">
            <v>1500</v>
          </cell>
          <cell r="Z156">
            <v>1500</v>
          </cell>
          <cell r="AA156">
            <v>1500</v>
          </cell>
          <cell r="AB156">
            <v>1500</v>
          </cell>
          <cell r="AC156">
            <v>1500</v>
          </cell>
          <cell r="AD156">
            <v>1500</v>
          </cell>
          <cell r="AE156">
            <v>1500</v>
          </cell>
          <cell r="AF156">
            <v>1500</v>
          </cell>
          <cell r="AG156">
            <v>1500</v>
          </cell>
          <cell r="AH156">
            <v>1500</v>
          </cell>
        </row>
        <row r="157">
          <cell r="B157" t="str">
            <v>Cost of Train Travel per Person per Trip</v>
          </cell>
          <cell r="W157">
            <v>250</v>
          </cell>
          <cell r="X157">
            <v>62.5</v>
          </cell>
          <cell r="Y157">
            <v>250</v>
          </cell>
          <cell r="Z157">
            <v>250</v>
          </cell>
          <cell r="AA157">
            <v>250</v>
          </cell>
          <cell r="AB157">
            <v>250</v>
          </cell>
          <cell r="AC157">
            <v>250</v>
          </cell>
          <cell r="AD157">
            <v>250</v>
          </cell>
          <cell r="AE157">
            <v>250</v>
          </cell>
          <cell r="AF157">
            <v>250</v>
          </cell>
          <cell r="AG157">
            <v>250</v>
          </cell>
          <cell r="AH157">
            <v>250</v>
          </cell>
        </row>
        <row r="158">
          <cell r="B158" t="str">
            <v>Cost of Lodging per Night</v>
          </cell>
          <cell r="W158">
            <v>150</v>
          </cell>
          <cell r="X158">
            <v>37.5</v>
          </cell>
          <cell r="Y158">
            <v>150</v>
          </cell>
          <cell r="Z158">
            <v>150</v>
          </cell>
          <cell r="AA158">
            <v>150</v>
          </cell>
          <cell r="AB158">
            <v>150</v>
          </cell>
          <cell r="AC158">
            <v>150</v>
          </cell>
          <cell r="AD158">
            <v>150</v>
          </cell>
          <cell r="AE158">
            <v>150</v>
          </cell>
          <cell r="AF158">
            <v>150</v>
          </cell>
          <cell r="AG158">
            <v>150</v>
          </cell>
          <cell r="AH158">
            <v>150</v>
          </cell>
        </row>
        <row r="159">
          <cell r="B159" t="str">
            <v>Cost of Entertainment per Person per Trip</v>
          </cell>
          <cell r="W159">
            <v>500</v>
          </cell>
          <cell r="X159">
            <v>125</v>
          </cell>
          <cell r="Y159">
            <v>500</v>
          </cell>
          <cell r="Z159">
            <v>500</v>
          </cell>
          <cell r="AA159">
            <v>500</v>
          </cell>
          <cell r="AB159">
            <v>500</v>
          </cell>
          <cell r="AC159">
            <v>500</v>
          </cell>
          <cell r="AD159">
            <v>500</v>
          </cell>
          <cell r="AE159">
            <v>500</v>
          </cell>
          <cell r="AF159">
            <v>500</v>
          </cell>
          <cell r="AG159">
            <v>500</v>
          </cell>
          <cell r="AH159">
            <v>500</v>
          </cell>
        </row>
        <row r="160">
          <cell r="B160" t="str">
            <v>Cost of Meals per Person per Night</v>
          </cell>
          <cell r="W160">
            <v>50</v>
          </cell>
          <cell r="X160">
            <v>12.5</v>
          </cell>
          <cell r="Y160">
            <v>50</v>
          </cell>
          <cell r="Z160">
            <v>50</v>
          </cell>
          <cell r="AA160">
            <v>50</v>
          </cell>
          <cell r="AB160">
            <v>50</v>
          </cell>
          <cell r="AC160">
            <v>50</v>
          </cell>
          <cell r="AD160">
            <v>50</v>
          </cell>
          <cell r="AE160">
            <v>50</v>
          </cell>
          <cell r="AF160">
            <v>50</v>
          </cell>
          <cell r="AG160">
            <v>50</v>
          </cell>
          <cell r="AH160">
            <v>50</v>
          </cell>
        </row>
        <row r="161">
          <cell r="B161" t="str">
            <v>Cost of Other per Person per Trip</v>
          </cell>
          <cell r="W161">
            <v>20</v>
          </cell>
          <cell r="X161">
            <v>5</v>
          </cell>
          <cell r="Y161">
            <v>20</v>
          </cell>
          <cell r="Z161">
            <v>20</v>
          </cell>
          <cell r="AA161">
            <v>20</v>
          </cell>
          <cell r="AB161">
            <v>20</v>
          </cell>
          <cell r="AC161">
            <v>20</v>
          </cell>
          <cell r="AD161">
            <v>20</v>
          </cell>
          <cell r="AE161">
            <v>20</v>
          </cell>
          <cell r="AF161">
            <v>20</v>
          </cell>
          <cell r="AG161">
            <v>20</v>
          </cell>
          <cell r="AH161">
            <v>20</v>
          </cell>
        </row>
        <row r="163">
          <cell r="B163" t="str">
            <v>Travel</v>
          </cell>
          <cell r="V163">
            <v>0</v>
          </cell>
          <cell r="W163">
            <v>64500</v>
          </cell>
          <cell r="X163">
            <v>64500</v>
          </cell>
          <cell r="Y163">
            <v>64500</v>
          </cell>
          <cell r="Z163">
            <v>64500</v>
          </cell>
          <cell r="AA163">
            <v>64500</v>
          </cell>
          <cell r="AB163">
            <v>64500</v>
          </cell>
          <cell r="AC163">
            <v>258000</v>
          </cell>
          <cell r="AD163">
            <v>64500</v>
          </cell>
          <cell r="AE163">
            <v>64500</v>
          </cell>
          <cell r="AF163">
            <v>64500</v>
          </cell>
          <cell r="AG163">
            <v>64500</v>
          </cell>
          <cell r="AH163">
            <v>258000</v>
          </cell>
        </row>
        <row r="164">
          <cell r="B164" t="str">
            <v>Lodging</v>
          </cell>
          <cell r="T164">
            <v>0</v>
          </cell>
          <cell r="U164">
            <v>0</v>
          </cell>
          <cell r="V164">
            <v>0</v>
          </cell>
          <cell r="W164">
            <v>62100</v>
          </cell>
          <cell r="X164">
            <v>62100</v>
          </cell>
          <cell r="Y164">
            <v>62100</v>
          </cell>
          <cell r="Z164">
            <v>62100</v>
          </cell>
          <cell r="AA164">
            <v>62100</v>
          </cell>
          <cell r="AB164">
            <v>62100</v>
          </cell>
          <cell r="AC164">
            <v>248400</v>
          </cell>
          <cell r="AD164">
            <v>62100</v>
          </cell>
          <cell r="AE164">
            <v>62100</v>
          </cell>
          <cell r="AF164">
            <v>62100</v>
          </cell>
          <cell r="AG164">
            <v>62100</v>
          </cell>
          <cell r="AH164">
            <v>248400</v>
          </cell>
        </row>
        <row r="165">
          <cell r="B165" t="str">
            <v>Entertainment</v>
          </cell>
          <cell r="T165">
            <v>0</v>
          </cell>
          <cell r="U165">
            <v>0</v>
          </cell>
          <cell r="V165">
            <v>0</v>
          </cell>
          <cell r="W165">
            <v>7500</v>
          </cell>
          <cell r="X165">
            <v>7500</v>
          </cell>
          <cell r="Y165">
            <v>7500</v>
          </cell>
          <cell r="Z165">
            <v>7500</v>
          </cell>
          <cell r="AA165">
            <v>7500</v>
          </cell>
          <cell r="AB165">
            <v>7500</v>
          </cell>
          <cell r="AC165">
            <v>30000</v>
          </cell>
          <cell r="AD165">
            <v>7500</v>
          </cell>
          <cell r="AE165">
            <v>7500</v>
          </cell>
          <cell r="AF165">
            <v>7500</v>
          </cell>
          <cell r="AG165">
            <v>7500</v>
          </cell>
          <cell r="AH165">
            <v>30000</v>
          </cell>
        </row>
        <row r="166">
          <cell r="B166" t="str">
            <v>Meals</v>
          </cell>
          <cell r="T166">
            <v>0</v>
          </cell>
          <cell r="U166">
            <v>0</v>
          </cell>
          <cell r="V166">
            <v>0</v>
          </cell>
          <cell r="W166">
            <v>20700</v>
          </cell>
          <cell r="X166">
            <v>20700</v>
          </cell>
          <cell r="Y166">
            <v>20700</v>
          </cell>
          <cell r="Z166">
            <v>20700</v>
          </cell>
          <cell r="AA166">
            <v>20700</v>
          </cell>
          <cell r="AB166">
            <v>20700</v>
          </cell>
          <cell r="AC166">
            <v>82800</v>
          </cell>
          <cell r="AD166">
            <v>20700</v>
          </cell>
          <cell r="AE166">
            <v>20700</v>
          </cell>
          <cell r="AF166">
            <v>20700</v>
          </cell>
          <cell r="AG166">
            <v>20700</v>
          </cell>
          <cell r="AH166">
            <v>82800</v>
          </cell>
        </row>
        <row r="167">
          <cell r="B167" t="str">
            <v>Other</v>
          </cell>
          <cell r="T167">
            <v>0</v>
          </cell>
          <cell r="U167">
            <v>0</v>
          </cell>
          <cell r="V167">
            <v>0</v>
          </cell>
          <cell r="W167">
            <v>8280</v>
          </cell>
          <cell r="X167">
            <v>8280</v>
          </cell>
          <cell r="Y167">
            <v>8280</v>
          </cell>
          <cell r="Z167">
            <v>8280</v>
          </cell>
          <cell r="AA167">
            <v>8280</v>
          </cell>
          <cell r="AB167">
            <v>8280</v>
          </cell>
          <cell r="AC167">
            <v>33120</v>
          </cell>
          <cell r="AD167">
            <v>8280</v>
          </cell>
          <cell r="AE167">
            <v>8280</v>
          </cell>
          <cell r="AF167">
            <v>8280</v>
          </cell>
          <cell r="AG167">
            <v>8280</v>
          </cell>
          <cell r="AH167">
            <v>33120</v>
          </cell>
        </row>
        <row r="168">
          <cell r="B168" t="str">
            <v xml:space="preserve">Sales Meeting </v>
          </cell>
          <cell r="W168">
            <v>0</v>
          </cell>
          <cell r="X168">
            <v>0</v>
          </cell>
          <cell r="Y168">
            <v>15000</v>
          </cell>
          <cell r="AC168">
            <v>15000</v>
          </cell>
          <cell r="AD168">
            <v>15000</v>
          </cell>
          <cell r="AH168">
            <v>15000</v>
          </cell>
        </row>
        <row r="169">
          <cell r="A169" t="str">
            <v>Total Travel</v>
          </cell>
          <cell r="T169">
            <v>0</v>
          </cell>
          <cell r="U169">
            <v>0</v>
          </cell>
          <cell r="V169">
            <v>0</v>
          </cell>
          <cell r="W169">
            <v>163080</v>
          </cell>
          <cell r="X169">
            <v>163080</v>
          </cell>
          <cell r="Y169">
            <v>178080</v>
          </cell>
          <cell r="Z169">
            <v>163080</v>
          </cell>
          <cell r="AA169">
            <v>163080</v>
          </cell>
          <cell r="AB169">
            <v>163080</v>
          </cell>
          <cell r="AC169">
            <v>667320</v>
          </cell>
          <cell r="AD169">
            <v>178080</v>
          </cell>
          <cell r="AE169">
            <v>163080</v>
          </cell>
          <cell r="AF169">
            <v>163080</v>
          </cell>
          <cell r="AG169">
            <v>163080</v>
          </cell>
          <cell r="AH169">
            <v>667320</v>
          </cell>
        </row>
        <row r="171">
          <cell r="A171" t="str">
            <v>Travel Notes</v>
          </cell>
        </row>
        <row r="173">
          <cell r="B173" t="str">
            <v>(1)  Annual Sales Meetings - 45 people traveling to PHX</v>
          </cell>
        </row>
        <row r="175">
          <cell r="A175" t="str">
            <v>Meetings</v>
          </cell>
        </row>
        <row r="176">
          <cell r="B176" t="str">
            <v>Meeting Rooms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</row>
        <row r="177">
          <cell r="B177" t="str">
            <v>Catering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</row>
        <row r="178">
          <cell r="B178" t="str">
            <v>Award Dinner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</row>
        <row r="179">
          <cell r="B179" t="str">
            <v>Quarterly Awards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</row>
        <row r="180">
          <cell r="A180" t="str">
            <v>Total Meetings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</row>
        <row r="182">
          <cell r="A182" t="str">
            <v>Meetings Notes</v>
          </cell>
        </row>
        <row r="184">
          <cell r="B184" t="str">
            <v>(1)  Annual Sales Meetings - $5000 for rewards in 1st quarter</v>
          </cell>
        </row>
        <row r="185">
          <cell r="B185" t="str">
            <v>TT Note: I changed 3Q 2001 to match b/c didn't know what difference was</v>
          </cell>
        </row>
        <row r="187">
          <cell r="A187" t="str">
            <v>Training</v>
          </cell>
        </row>
        <row r="188">
          <cell r="B188" t="str">
            <v>Courses per Quarter</v>
          </cell>
          <cell r="W188">
            <v>2</v>
          </cell>
          <cell r="Y188">
            <v>2</v>
          </cell>
          <cell r="Z188">
            <v>2</v>
          </cell>
          <cell r="AA188">
            <v>2</v>
          </cell>
          <cell r="AB188">
            <v>2</v>
          </cell>
          <cell r="AD188">
            <v>2</v>
          </cell>
          <cell r="AE188">
            <v>2</v>
          </cell>
          <cell r="AF188">
            <v>2</v>
          </cell>
          <cell r="AG188">
            <v>2</v>
          </cell>
        </row>
        <row r="189">
          <cell r="B189" t="str">
            <v>Cost per Course</v>
          </cell>
          <cell r="T189">
            <v>2000</v>
          </cell>
          <cell r="U189">
            <v>2000</v>
          </cell>
          <cell r="V189">
            <v>2000</v>
          </cell>
          <cell r="W189">
            <v>2000</v>
          </cell>
          <cell r="Y189">
            <v>2000</v>
          </cell>
          <cell r="Z189">
            <v>2000</v>
          </cell>
          <cell r="AA189">
            <v>2000</v>
          </cell>
          <cell r="AB189">
            <v>2000</v>
          </cell>
          <cell r="AD189">
            <v>2000</v>
          </cell>
          <cell r="AE189">
            <v>2000</v>
          </cell>
          <cell r="AF189">
            <v>2000</v>
          </cell>
          <cell r="AG189">
            <v>2000</v>
          </cell>
        </row>
        <row r="190">
          <cell r="B190" t="str">
            <v>Outside Sales Training Program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10000</v>
          </cell>
          <cell r="AC190">
            <v>10000</v>
          </cell>
          <cell r="AD190">
            <v>0</v>
          </cell>
          <cell r="AE190">
            <v>0</v>
          </cell>
          <cell r="AF190">
            <v>0</v>
          </cell>
          <cell r="AG190">
            <v>10000</v>
          </cell>
          <cell r="AH190">
            <v>10000</v>
          </cell>
        </row>
        <row r="191">
          <cell r="A191" t="str">
            <v>Total Training</v>
          </cell>
          <cell r="T191">
            <v>0</v>
          </cell>
          <cell r="U191">
            <v>0</v>
          </cell>
          <cell r="V191">
            <v>0</v>
          </cell>
          <cell r="W191">
            <v>4000</v>
          </cell>
          <cell r="X191">
            <v>4000</v>
          </cell>
          <cell r="Y191">
            <v>4000</v>
          </cell>
          <cell r="Z191">
            <v>4000</v>
          </cell>
          <cell r="AA191">
            <v>4000</v>
          </cell>
          <cell r="AB191">
            <v>14000</v>
          </cell>
          <cell r="AC191">
            <v>26000</v>
          </cell>
          <cell r="AD191">
            <v>4000</v>
          </cell>
          <cell r="AE191">
            <v>4000</v>
          </cell>
          <cell r="AF191">
            <v>4000</v>
          </cell>
          <cell r="AG191">
            <v>14000</v>
          </cell>
          <cell r="AH191">
            <v>26000</v>
          </cell>
        </row>
        <row r="193">
          <cell r="A193" t="str">
            <v>Professional Services</v>
          </cell>
        </row>
        <row r="194">
          <cell r="B194" t="str">
            <v>E&amp;Y</v>
          </cell>
          <cell r="V194">
            <v>0</v>
          </cell>
          <cell r="W194">
            <v>0</v>
          </cell>
          <cell r="X194">
            <v>0</v>
          </cell>
          <cell r="Y194">
            <v>125000</v>
          </cell>
          <cell r="Z194">
            <v>125000</v>
          </cell>
          <cell r="AC194">
            <v>250000</v>
          </cell>
          <cell r="AH194">
            <v>0</v>
          </cell>
        </row>
        <row r="195">
          <cell r="B195" t="str">
            <v>Andersen</v>
          </cell>
          <cell r="W195">
            <v>30000</v>
          </cell>
          <cell r="X195">
            <v>30000</v>
          </cell>
          <cell r="Y195">
            <v>10000</v>
          </cell>
          <cell r="Z195">
            <v>20000</v>
          </cell>
          <cell r="AA195">
            <v>20000</v>
          </cell>
          <cell r="AB195">
            <v>20000</v>
          </cell>
          <cell r="AC195">
            <v>70000</v>
          </cell>
          <cell r="AD195">
            <v>20000</v>
          </cell>
          <cell r="AE195">
            <v>20000</v>
          </cell>
          <cell r="AF195">
            <v>20000</v>
          </cell>
          <cell r="AG195">
            <v>20000</v>
          </cell>
          <cell r="AH195">
            <v>80000</v>
          </cell>
        </row>
        <row r="196">
          <cell r="X196">
            <v>0</v>
          </cell>
          <cell r="AC196">
            <v>0</v>
          </cell>
          <cell r="AH196">
            <v>0</v>
          </cell>
        </row>
        <row r="197">
          <cell r="B197" t="str">
            <v>Professional Services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Total Professional Services</v>
          </cell>
          <cell r="T198">
            <v>0</v>
          </cell>
          <cell r="U198">
            <v>0</v>
          </cell>
          <cell r="V198">
            <v>0</v>
          </cell>
          <cell r="W198">
            <v>30000</v>
          </cell>
          <cell r="X198">
            <v>30000</v>
          </cell>
          <cell r="Y198">
            <v>135000</v>
          </cell>
          <cell r="Z198">
            <v>145000</v>
          </cell>
          <cell r="AA198">
            <v>20000</v>
          </cell>
          <cell r="AB198">
            <v>20000</v>
          </cell>
          <cell r="AC198">
            <v>320000</v>
          </cell>
          <cell r="AD198">
            <v>20000</v>
          </cell>
          <cell r="AE198">
            <v>20000</v>
          </cell>
          <cell r="AF198">
            <v>20000</v>
          </cell>
          <cell r="AG198">
            <v>20000</v>
          </cell>
          <cell r="AH198">
            <v>80000</v>
          </cell>
        </row>
        <row r="200">
          <cell r="A200" t="str">
            <v>Marketing</v>
          </cell>
        </row>
        <row r="201">
          <cell r="B201" t="str">
            <v>Client Programs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B202" t="str">
            <v>Marketing Collateral (Brochures)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B203" t="str">
            <v>Print Adv. Media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B204" t="str">
            <v>Online Adv. Media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B205" t="str">
            <v>Print and Online Adv. Production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B206" t="str">
            <v>Conferences &amp; Tradeshows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7">
          <cell r="B207" t="str">
            <v>Customer Gifts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B208" t="str">
            <v>Direct Mail (mail and email)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Marketing Total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1">
          <cell r="A211" t="str">
            <v>Recruiting</v>
          </cell>
        </row>
        <row r="212">
          <cell r="B212" t="str">
            <v>Recruiting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Recruiting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Meetings Notes</v>
          </cell>
        </row>
        <row r="219">
          <cell r="A219" t="str">
            <v>Equipment Expense</v>
          </cell>
        </row>
        <row r="220">
          <cell r="B220" t="str">
            <v>Equipment Expense</v>
          </cell>
          <cell r="T220">
            <v>0</v>
          </cell>
          <cell r="U220">
            <v>0</v>
          </cell>
          <cell r="V220">
            <v>0</v>
          </cell>
          <cell r="W220">
            <v>8000</v>
          </cell>
          <cell r="X220">
            <v>8000</v>
          </cell>
          <cell r="Y220">
            <v>8000</v>
          </cell>
          <cell r="Z220">
            <v>8000</v>
          </cell>
          <cell r="AA220">
            <v>8000</v>
          </cell>
          <cell r="AB220">
            <v>8000</v>
          </cell>
          <cell r="AC220">
            <v>32000</v>
          </cell>
          <cell r="AD220">
            <v>8000</v>
          </cell>
          <cell r="AE220">
            <v>8000</v>
          </cell>
          <cell r="AF220">
            <v>8000</v>
          </cell>
          <cell r="AG220">
            <v>8000</v>
          </cell>
          <cell r="AH220">
            <v>32000</v>
          </cell>
        </row>
        <row r="221">
          <cell r="A221" t="str">
            <v>Total Equipment Expense</v>
          </cell>
          <cell r="T221">
            <v>0</v>
          </cell>
          <cell r="U221">
            <v>0</v>
          </cell>
          <cell r="V221">
            <v>0</v>
          </cell>
          <cell r="W221">
            <v>8000</v>
          </cell>
          <cell r="X221">
            <v>8000</v>
          </cell>
          <cell r="Y221">
            <v>8000</v>
          </cell>
          <cell r="Z221">
            <v>8000</v>
          </cell>
          <cell r="AA221">
            <v>8000</v>
          </cell>
          <cell r="AB221">
            <v>8000</v>
          </cell>
          <cell r="AC221">
            <v>32000</v>
          </cell>
          <cell r="AD221">
            <v>8000</v>
          </cell>
          <cell r="AE221">
            <v>8000</v>
          </cell>
          <cell r="AF221">
            <v>8000</v>
          </cell>
          <cell r="AG221">
            <v>8000</v>
          </cell>
          <cell r="AH221">
            <v>32000</v>
          </cell>
        </row>
        <row r="223">
          <cell r="A223" t="str">
            <v>Software</v>
          </cell>
        </row>
        <row r="224">
          <cell r="B224" t="str">
            <v>Subscription to Electronic Hoover Directory</v>
          </cell>
          <cell r="T224">
            <v>0</v>
          </cell>
          <cell r="U224">
            <v>0</v>
          </cell>
          <cell r="V224">
            <v>0</v>
          </cell>
          <cell r="W224">
            <v>2000</v>
          </cell>
          <cell r="Y224">
            <v>2000</v>
          </cell>
          <cell r="Z224">
            <v>2000</v>
          </cell>
          <cell r="AA224">
            <v>2000</v>
          </cell>
          <cell r="AB224">
            <v>2000</v>
          </cell>
          <cell r="AC224">
            <v>8000</v>
          </cell>
          <cell r="AD224">
            <v>2000</v>
          </cell>
          <cell r="AE224">
            <v>2000</v>
          </cell>
          <cell r="AF224">
            <v>2000</v>
          </cell>
          <cell r="AG224">
            <v>2000</v>
          </cell>
          <cell r="AH224">
            <v>8000</v>
          </cell>
        </row>
        <row r="225">
          <cell r="B225" t="str">
            <v>Electronic copies of HEP Guide and QED Directories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 xml:space="preserve">Total Software </v>
          </cell>
          <cell r="T226">
            <v>0</v>
          </cell>
          <cell r="U226">
            <v>0</v>
          </cell>
          <cell r="V226">
            <v>0</v>
          </cell>
          <cell r="W226">
            <v>2000</v>
          </cell>
          <cell r="X226">
            <v>2000</v>
          </cell>
          <cell r="Y226">
            <v>2000</v>
          </cell>
          <cell r="Z226">
            <v>2000</v>
          </cell>
          <cell r="AA226">
            <v>2000</v>
          </cell>
          <cell r="AB226">
            <v>2000</v>
          </cell>
          <cell r="AC226">
            <v>8000</v>
          </cell>
          <cell r="AD226">
            <v>2000</v>
          </cell>
          <cell r="AE226">
            <v>2000</v>
          </cell>
          <cell r="AF226">
            <v>2000</v>
          </cell>
          <cell r="AG226">
            <v>2000</v>
          </cell>
          <cell r="AH226">
            <v>8000</v>
          </cell>
        </row>
        <row r="228">
          <cell r="A228" t="str">
            <v>Communications - Cell Phone, Pager, PDA, Blackberry</v>
          </cell>
        </row>
        <row r="229">
          <cell r="B229" t="str">
            <v>High</v>
          </cell>
          <cell r="T229">
            <v>0</v>
          </cell>
          <cell r="U229">
            <v>0</v>
          </cell>
          <cell r="W229">
            <v>6</v>
          </cell>
          <cell r="X229">
            <v>6</v>
          </cell>
          <cell r="Y229">
            <v>6</v>
          </cell>
          <cell r="Z229">
            <v>6</v>
          </cell>
          <cell r="AA229">
            <v>6</v>
          </cell>
          <cell r="AB229">
            <v>6</v>
          </cell>
          <cell r="AC229">
            <v>6</v>
          </cell>
          <cell r="AD229">
            <v>6</v>
          </cell>
          <cell r="AE229">
            <v>6</v>
          </cell>
          <cell r="AF229">
            <v>6</v>
          </cell>
          <cell r="AG229">
            <v>6</v>
          </cell>
          <cell r="AH229">
            <v>6</v>
          </cell>
        </row>
        <row r="230">
          <cell r="B230" t="str">
            <v>Mid</v>
          </cell>
          <cell r="T230">
            <v>0</v>
          </cell>
          <cell r="U230">
            <v>0</v>
          </cell>
          <cell r="W230">
            <v>3</v>
          </cell>
          <cell r="X230">
            <v>3</v>
          </cell>
          <cell r="Y230">
            <v>3</v>
          </cell>
          <cell r="Z230">
            <v>3</v>
          </cell>
          <cell r="AA230">
            <v>3</v>
          </cell>
          <cell r="AB230">
            <v>3</v>
          </cell>
          <cell r="AC230">
            <v>3</v>
          </cell>
          <cell r="AD230">
            <v>3</v>
          </cell>
          <cell r="AE230">
            <v>3</v>
          </cell>
          <cell r="AF230">
            <v>3</v>
          </cell>
          <cell r="AG230">
            <v>3</v>
          </cell>
          <cell r="AH230">
            <v>3</v>
          </cell>
        </row>
        <row r="231">
          <cell r="B231" t="str">
            <v>Low</v>
          </cell>
          <cell r="T231">
            <v>0</v>
          </cell>
          <cell r="U231">
            <v>0</v>
          </cell>
          <cell r="W231">
            <v>5</v>
          </cell>
          <cell r="X231">
            <v>5</v>
          </cell>
          <cell r="Y231">
            <v>5</v>
          </cell>
          <cell r="Z231">
            <v>5</v>
          </cell>
          <cell r="AA231">
            <v>5</v>
          </cell>
          <cell r="AB231">
            <v>5</v>
          </cell>
          <cell r="AC231">
            <v>5</v>
          </cell>
          <cell r="AD231">
            <v>5</v>
          </cell>
          <cell r="AE231">
            <v>5</v>
          </cell>
          <cell r="AF231">
            <v>5</v>
          </cell>
          <cell r="AG231">
            <v>5</v>
          </cell>
          <cell r="AH231">
            <v>5</v>
          </cell>
        </row>
        <row r="232">
          <cell r="B232" t="str">
            <v>High Communication Cost</v>
          </cell>
          <cell r="D232">
            <v>1500</v>
          </cell>
          <cell r="T232">
            <v>0</v>
          </cell>
          <cell r="U232">
            <v>0</v>
          </cell>
          <cell r="V232">
            <v>0</v>
          </cell>
          <cell r="W232">
            <v>9000</v>
          </cell>
          <cell r="X232">
            <v>9000</v>
          </cell>
          <cell r="Y232">
            <v>9000</v>
          </cell>
          <cell r="Z232">
            <v>9000</v>
          </cell>
          <cell r="AA232">
            <v>9000</v>
          </cell>
          <cell r="AB232">
            <v>9000</v>
          </cell>
          <cell r="AC232">
            <v>36000</v>
          </cell>
          <cell r="AD232">
            <v>9000</v>
          </cell>
          <cell r="AE232">
            <v>9000</v>
          </cell>
          <cell r="AF232">
            <v>9000</v>
          </cell>
          <cell r="AG232">
            <v>9000</v>
          </cell>
          <cell r="AH232">
            <v>36000</v>
          </cell>
        </row>
        <row r="233">
          <cell r="B233" t="str">
            <v>Medium Communication Cost</v>
          </cell>
          <cell r="D233">
            <v>450</v>
          </cell>
          <cell r="T233">
            <v>0</v>
          </cell>
          <cell r="U233">
            <v>0</v>
          </cell>
          <cell r="V233">
            <v>0</v>
          </cell>
          <cell r="W233">
            <v>1350</v>
          </cell>
          <cell r="X233">
            <v>1350</v>
          </cell>
          <cell r="Y233">
            <v>1350</v>
          </cell>
          <cell r="Z233">
            <v>1350</v>
          </cell>
          <cell r="AA233">
            <v>1350</v>
          </cell>
          <cell r="AB233">
            <v>1350</v>
          </cell>
          <cell r="AC233">
            <v>5400</v>
          </cell>
          <cell r="AD233">
            <v>1350</v>
          </cell>
          <cell r="AE233">
            <v>1350</v>
          </cell>
          <cell r="AF233">
            <v>1350</v>
          </cell>
          <cell r="AG233">
            <v>1350</v>
          </cell>
          <cell r="AH233">
            <v>5400</v>
          </cell>
        </row>
        <row r="234">
          <cell r="B234" t="str">
            <v>Low Communication Cost</v>
          </cell>
          <cell r="D234">
            <v>300</v>
          </cell>
          <cell r="T234">
            <v>0</v>
          </cell>
          <cell r="U234">
            <v>0</v>
          </cell>
          <cell r="V234">
            <v>0</v>
          </cell>
          <cell r="W234">
            <v>1500</v>
          </cell>
          <cell r="X234">
            <v>1500</v>
          </cell>
          <cell r="Y234">
            <v>1500</v>
          </cell>
          <cell r="Z234">
            <v>1500</v>
          </cell>
          <cell r="AA234">
            <v>1500</v>
          </cell>
          <cell r="AB234">
            <v>1500</v>
          </cell>
          <cell r="AC234">
            <v>6000</v>
          </cell>
          <cell r="AD234">
            <v>1500</v>
          </cell>
          <cell r="AE234">
            <v>1500</v>
          </cell>
          <cell r="AF234">
            <v>1500</v>
          </cell>
          <cell r="AG234">
            <v>1500</v>
          </cell>
          <cell r="AH234">
            <v>6000</v>
          </cell>
        </row>
        <row r="235">
          <cell r="A235" t="str">
            <v>Total Communications - Cell Phone, Pager, PDA, Blackberry</v>
          </cell>
          <cell r="T235">
            <v>0</v>
          </cell>
          <cell r="U235">
            <v>0</v>
          </cell>
          <cell r="V235">
            <v>0</v>
          </cell>
          <cell r="W235">
            <v>11850</v>
          </cell>
          <cell r="X235">
            <v>11850</v>
          </cell>
          <cell r="Y235">
            <v>11850</v>
          </cell>
          <cell r="Z235">
            <v>11850</v>
          </cell>
          <cell r="AA235">
            <v>11850</v>
          </cell>
          <cell r="AB235">
            <v>11850</v>
          </cell>
          <cell r="AC235">
            <v>47400</v>
          </cell>
          <cell r="AD235">
            <v>11850</v>
          </cell>
          <cell r="AE235">
            <v>11850</v>
          </cell>
          <cell r="AF235">
            <v>11850</v>
          </cell>
          <cell r="AG235">
            <v>11850</v>
          </cell>
          <cell r="AH235">
            <v>47400</v>
          </cell>
        </row>
        <row r="237">
          <cell r="A237" t="str">
            <v>Communications - Phone, Internet Connectivity</v>
          </cell>
        </row>
        <row r="238">
          <cell r="B238" t="str">
            <v>Phone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</row>
        <row r="239">
          <cell r="B239" t="str">
            <v>Internet Connectivity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Communications - Phone, Internet Connectivity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2">
          <cell r="A242" t="str">
            <v>TT Note:  Gave NO INTERNET CONNECTIVITY AT THIS POINT.  WILL DISCUSS.</v>
          </cell>
        </row>
        <row r="245">
          <cell r="A245" t="str">
            <v>Office Expenses - Insurance</v>
          </cell>
        </row>
        <row r="246">
          <cell r="B246" t="str">
            <v>Insurance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</row>
        <row r="247">
          <cell r="A247" t="str">
            <v>Total Office Expenses - Insurance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9">
          <cell r="A249" t="str">
            <v>Office Expenses - Rent</v>
          </cell>
        </row>
        <row r="250">
          <cell r="B250" t="str">
            <v>Amsterdam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</row>
        <row r="251">
          <cell r="A251" t="str">
            <v>Total Office Expenses - Rent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3">
          <cell r="A253" t="str">
            <v>Office Expenses - Supplies</v>
          </cell>
        </row>
        <row r="254">
          <cell r="B254" t="str">
            <v>Supplies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</row>
        <row r="255">
          <cell r="A255" t="str">
            <v>Total Office Expenses - Supplies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H255">
            <v>0</v>
          </cell>
        </row>
        <row r="257">
          <cell r="A257" t="str">
            <v>Office Expenses - Other</v>
          </cell>
        </row>
        <row r="258">
          <cell r="B258" t="str">
            <v>Other Office Expenses</v>
          </cell>
          <cell r="T258">
            <v>0</v>
          </cell>
          <cell r="U258">
            <v>0</v>
          </cell>
          <cell r="W258">
            <v>2000</v>
          </cell>
          <cell r="X258">
            <v>2000</v>
          </cell>
          <cell r="Y258">
            <v>2000</v>
          </cell>
          <cell r="Z258">
            <v>2000</v>
          </cell>
          <cell r="AA258">
            <v>2000</v>
          </cell>
          <cell r="AB258">
            <v>2000</v>
          </cell>
          <cell r="AC258">
            <v>8000</v>
          </cell>
          <cell r="AD258">
            <v>2000</v>
          </cell>
          <cell r="AE258">
            <v>2000</v>
          </cell>
          <cell r="AF258">
            <v>2000</v>
          </cell>
          <cell r="AG258">
            <v>2000</v>
          </cell>
          <cell r="AH258">
            <v>8000</v>
          </cell>
        </row>
        <row r="259">
          <cell r="A259" t="str">
            <v>Total Office Expenses - Other</v>
          </cell>
          <cell r="T259">
            <v>0</v>
          </cell>
          <cell r="U259">
            <v>0</v>
          </cell>
          <cell r="V259">
            <v>0</v>
          </cell>
          <cell r="W259">
            <v>2000</v>
          </cell>
          <cell r="X259">
            <v>2000</v>
          </cell>
          <cell r="Y259">
            <v>2000</v>
          </cell>
          <cell r="Z259">
            <v>2000</v>
          </cell>
          <cell r="AA259">
            <v>2000</v>
          </cell>
          <cell r="AB259">
            <v>2000</v>
          </cell>
          <cell r="AC259">
            <v>8000</v>
          </cell>
          <cell r="AD259">
            <v>2000</v>
          </cell>
          <cell r="AE259">
            <v>2000</v>
          </cell>
          <cell r="AF259">
            <v>2000</v>
          </cell>
          <cell r="AG259">
            <v>2000</v>
          </cell>
          <cell r="AH259">
            <v>8000</v>
          </cell>
        </row>
        <row r="261">
          <cell r="A261" t="str">
            <v>Other Expenses</v>
          </cell>
        </row>
        <row r="262">
          <cell r="B262" t="str">
            <v>Other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</row>
        <row r="263">
          <cell r="A263" t="str">
            <v>Total Other Expenses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</row>
        <row r="265">
          <cell r="A265" t="str">
            <v>Depreciation &amp; Amortization</v>
          </cell>
        </row>
        <row r="266">
          <cell r="B266" t="str">
            <v>Other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</row>
        <row r="267">
          <cell r="A267" t="str">
            <v>Total Office Expenses - Other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</row>
        <row r="270">
          <cell r="A270" t="str">
            <v>CAPITAL EXPENSES</v>
          </cell>
        </row>
        <row r="272">
          <cell r="A272" t="str">
            <v>Capital Expenses - Furniture</v>
          </cell>
        </row>
        <row r="273">
          <cell r="B273" t="str">
            <v>Furniture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</row>
        <row r="274">
          <cell r="A274" t="str">
            <v>Total Capital Expenses - Furniture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</row>
        <row r="276">
          <cell r="A276" t="str">
            <v>Capital Expenses - Hardware</v>
          </cell>
        </row>
        <row r="277">
          <cell r="B277" t="str">
            <v># of Laptop Upgrades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</row>
        <row r="278">
          <cell r="B278" t="str">
            <v>Cost per Upgrade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</row>
        <row r="280">
          <cell r="B280" t="str">
            <v># of Memory Upgrades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B281" t="str">
            <v>Cost per Upgrade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</row>
        <row r="283">
          <cell r="A283" t="str">
            <v>Total Capital Expenses - Hardware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</row>
        <row r="285">
          <cell r="A285" t="str">
            <v>Capital Expenses - Other</v>
          </cell>
        </row>
        <row r="286">
          <cell r="B286" t="str">
            <v>Other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</row>
        <row r="287">
          <cell r="A287" t="str">
            <v>Total Capital Expenses - Other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</row>
        <row r="289">
          <cell r="A289" t="str">
            <v>Capex Notes</v>
          </cell>
        </row>
        <row r="295">
          <cell r="A295" t="str">
            <v>MAJOR PROJECTS</v>
          </cell>
        </row>
        <row r="297">
          <cell r="B297" t="str">
            <v>Project 1</v>
          </cell>
          <cell r="T297" t="str">
            <v>Example Text Here</v>
          </cell>
        </row>
        <row r="298">
          <cell r="B298" t="str">
            <v>Project 2</v>
          </cell>
          <cell r="U298" t="str">
            <v>Something Important Starts Here</v>
          </cell>
        </row>
        <row r="299">
          <cell r="B299" t="str">
            <v>Project 3</v>
          </cell>
          <cell r="V299" t="str">
            <v>Something Else Here</v>
          </cell>
        </row>
        <row r="300">
          <cell r="B300" t="str">
            <v>Project 4</v>
          </cell>
          <cell r="V300" t="str">
            <v>Two things start this quarter</v>
          </cell>
        </row>
        <row r="301">
          <cell r="B301" t="str">
            <v>Project 5</v>
          </cell>
          <cell r="Y301" t="str">
            <v>Some project</v>
          </cell>
        </row>
        <row r="302">
          <cell r="B302" t="str">
            <v>Project 6</v>
          </cell>
        </row>
        <row r="303">
          <cell r="B303" t="str">
            <v>Project 7</v>
          </cell>
        </row>
        <row r="304">
          <cell r="B304" t="str">
            <v>Project 8</v>
          </cell>
        </row>
        <row r="305">
          <cell r="B305" t="str">
            <v>Project 9</v>
          </cell>
        </row>
        <row r="306">
          <cell r="B306" t="str">
            <v>Project 10</v>
          </cell>
        </row>
        <row r="307">
          <cell r="B307" t="str">
            <v>Project 11</v>
          </cell>
        </row>
        <row r="308">
          <cell r="B308" t="str">
            <v>Project 12</v>
          </cell>
        </row>
        <row r="309">
          <cell r="B309" t="str">
            <v>Project 13</v>
          </cell>
        </row>
        <row r="310">
          <cell r="B310" t="str">
            <v>Project 14</v>
          </cell>
        </row>
        <row r="311">
          <cell r="B311" t="str">
            <v>Project 15</v>
          </cell>
        </row>
        <row r="312">
          <cell r="B312" t="str">
            <v>Project 16</v>
          </cell>
        </row>
        <row r="313">
          <cell r="B313" t="str">
            <v>Project 17</v>
          </cell>
        </row>
        <row r="314">
          <cell r="B314" t="str">
            <v>Project 18</v>
          </cell>
        </row>
        <row r="315">
          <cell r="B315" t="str">
            <v>Project 19</v>
          </cell>
        </row>
        <row r="316">
          <cell r="B316" t="str">
            <v>Project 20</v>
          </cell>
        </row>
        <row r="319">
          <cell r="A319" t="str">
            <v>STAFFING</v>
          </cell>
        </row>
        <row r="321">
          <cell r="D321" t="str">
            <v>Name</v>
          </cell>
          <cell r="E321" t="str">
            <v>Position</v>
          </cell>
          <cell r="U321" t="str">
            <v>Salary</v>
          </cell>
          <cell r="V321" t="str">
            <v>Bonus</v>
          </cell>
        </row>
        <row r="323">
          <cell r="C323">
            <v>1</v>
          </cell>
          <cell r="D323" t="str">
            <v>TenHolter</v>
          </cell>
          <cell r="E323" t="str">
            <v>Director</v>
          </cell>
          <cell r="T323" t="str">
            <v>Regional Sales Director</v>
          </cell>
          <cell r="U323">
            <v>100000</v>
          </cell>
          <cell r="V323">
            <v>10000</v>
          </cell>
          <cell r="W323" t="str">
            <v>Intl</v>
          </cell>
        </row>
        <row r="324">
          <cell r="C324">
            <v>2</v>
          </cell>
          <cell r="D324" t="str">
            <v>Contreras</v>
          </cell>
          <cell r="E324" t="str">
            <v>Senior Director</v>
          </cell>
          <cell r="T324" t="str">
            <v>Senior Director</v>
          </cell>
          <cell r="U324">
            <v>110000</v>
          </cell>
          <cell r="V324">
            <v>40000</v>
          </cell>
          <cell r="W324" t="str">
            <v>Intl</v>
          </cell>
        </row>
        <row r="325">
          <cell r="C325">
            <v>3</v>
          </cell>
          <cell r="D325" t="str">
            <v>Wang</v>
          </cell>
          <cell r="E325" t="str">
            <v>Director</v>
          </cell>
          <cell r="T325" t="str">
            <v>Regional Sales Director</v>
          </cell>
          <cell r="U325">
            <v>100000</v>
          </cell>
          <cell r="V325">
            <v>10000</v>
          </cell>
          <cell r="W325" t="str">
            <v>Intl</v>
          </cell>
        </row>
        <row r="326">
          <cell r="C326">
            <v>4</v>
          </cell>
          <cell r="D326" t="str">
            <v>Simmons</v>
          </cell>
          <cell r="E326" t="str">
            <v>Regional Sales Manager</v>
          </cell>
          <cell r="T326" t="str">
            <v>Regional Sales Manager</v>
          </cell>
          <cell r="U326">
            <v>65000</v>
          </cell>
          <cell r="V326">
            <v>10000</v>
          </cell>
          <cell r="W326" t="str">
            <v>Intl</v>
          </cell>
        </row>
        <row r="327">
          <cell r="C327">
            <v>5</v>
          </cell>
          <cell r="D327" t="str">
            <v>O'Sullivan</v>
          </cell>
          <cell r="E327" t="str">
            <v>Client Relationship Manager</v>
          </cell>
          <cell r="T327" t="str">
            <v>Client Relationship Manager</v>
          </cell>
          <cell r="U327">
            <v>62000</v>
          </cell>
          <cell r="V327">
            <v>8000</v>
          </cell>
          <cell r="W327" t="str">
            <v>Intl</v>
          </cell>
        </row>
        <row r="328">
          <cell r="C328">
            <v>6</v>
          </cell>
          <cell r="D328" t="str">
            <v>Goldstein</v>
          </cell>
          <cell r="E328" t="str">
            <v>Sr. Manager</v>
          </cell>
          <cell r="T328" t="str">
            <v>Senior Manager</v>
          </cell>
          <cell r="U328">
            <v>60000</v>
          </cell>
          <cell r="V328">
            <v>22000</v>
          </cell>
          <cell r="W328" t="str">
            <v>Intl</v>
          </cell>
        </row>
        <row r="329">
          <cell r="C329">
            <v>7</v>
          </cell>
          <cell r="D329" t="str">
            <v>O'Keefe</v>
          </cell>
          <cell r="E329" t="str">
            <v>Regional Sales Manager</v>
          </cell>
          <cell r="T329" t="str">
            <v>Regional Sales Manager</v>
          </cell>
          <cell r="U329">
            <v>55000</v>
          </cell>
          <cell r="V329">
            <v>4000</v>
          </cell>
          <cell r="W329" t="str">
            <v>Intl</v>
          </cell>
        </row>
        <row r="330">
          <cell r="C330">
            <v>8</v>
          </cell>
          <cell r="D330" t="str">
            <v>Flinn</v>
          </cell>
          <cell r="E330" t="str">
            <v>Regional Sales Manager</v>
          </cell>
          <cell r="T330" t="str">
            <v>Regional Sales Manager</v>
          </cell>
          <cell r="U330">
            <v>55000</v>
          </cell>
          <cell r="V330">
            <v>12500</v>
          </cell>
          <cell r="W330" t="str">
            <v>Intl</v>
          </cell>
        </row>
        <row r="331">
          <cell r="C331">
            <v>9</v>
          </cell>
          <cell r="D331" t="str">
            <v>L'Ecluse</v>
          </cell>
          <cell r="E331" t="str">
            <v>Regional Sales Manager</v>
          </cell>
          <cell r="T331" t="str">
            <v>Regional Sales Manager</v>
          </cell>
          <cell r="U331">
            <v>50000</v>
          </cell>
          <cell r="V331">
            <v>3000</v>
          </cell>
          <cell r="W331" t="str">
            <v>Intl</v>
          </cell>
        </row>
        <row r="332">
          <cell r="C332">
            <v>10</v>
          </cell>
          <cell r="D332" t="str">
            <v>Baker</v>
          </cell>
          <cell r="E332" t="str">
            <v>Inside Sales Consultant</v>
          </cell>
          <cell r="T332" t="str">
            <v>Inside Sales Consultant</v>
          </cell>
          <cell r="U332">
            <v>45000</v>
          </cell>
          <cell r="V332">
            <v>4000</v>
          </cell>
          <cell r="W332" t="str">
            <v>Intl</v>
          </cell>
        </row>
        <row r="333">
          <cell r="C333">
            <v>11</v>
          </cell>
          <cell r="D333" t="str">
            <v>Ong</v>
          </cell>
          <cell r="E333" t="str">
            <v>Client Relationship Manager</v>
          </cell>
          <cell r="T333" t="str">
            <v>Client Relationship Manager</v>
          </cell>
          <cell r="U333">
            <v>40000</v>
          </cell>
          <cell r="V333">
            <v>4000</v>
          </cell>
          <cell r="W333" t="str">
            <v>Intl</v>
          </cell>
        </row>
        <row r="334">
          <cell r="C334">
            <v>12</v>
          </cell>
          <cell r="D334" t="str">
            <v>Bensen</v>
          </cell>
          <cell r="E334" t="str">
            <v>Inside Sales Consultant</v>
          </cell>
          <cell r="T334" t="str">
            <v>Inside Sales Consultant</v>
          </cell>
          <cell r="U334">
            <v>35000</v>
          </cell>
          <cell r="V334">
            <v>6000</v>
          </cell>
          <cell r="W334" t="str">
            <v>Intl</v>
          </cell>
        </row>
        <row r="335">
          <cell r="C335">
            <v>13</v>
          </cell>
          <cell r="D335" t="str">
            <v>Katja</v>
          </cell>
          <cell r="T335" t="str">
            <v>Regional Sales</v>
          </cell>
          <cell r="U335">
            <v>50000</v>
          </cell>
          <cell r="V335">
            <v>10000</v>
          </cell>
        </row>
        <row r="336">
          <cell r="C336">
            <v>14</v>
          </cell>
          <cell r="D336" t="str">
            <v>Simon</v>
          </cell>
          <cell r="T336" t="str">
            <v>Client Relationship Manager</v>
          </cell>
          <cell r="U336">
            <v>72000</v>
          </cell>
          <cell r="V336">
            <v>10000</v>
          </cell>
        </row>
        <row r="338">
          <cell r="U338">
            <v>899000</v>
          </cell>
          <cell r="V338">
            <v>153500</v>
          </cell>
        </row>
        <row r="342">
          <cell r="E342" t="str">
            <v>Check</v>
          </cell>
        </row>
        <row r="343">
          <cell r="U343" t="str">
            <v>Salary</v>
          </cell>
          <cell r="V343">
            <v>0</v>
          </cell>
        </row>
        <row r="344">
          <cell r="U344" t="str">
            <v>Bonus</v>
          </cell>
          <cell r="V344">
            <v>0</v>
          </cell>
        </row>
      </sheetData>
      <sheetData sheetId="35" refreshError="1">
        <row r="1">
          <cell r="A1" t="str">
            <v>Blackboard Inc. - International - PM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Dir</v>
          </cell>
          <cell r="D7">
            <v>100000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Sr. Mgr.</v>
          </cell>
          <cell r="D8">
            <v>84000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Manager</v>
          </cell>
          <cell r="D9">
            <v>66000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Sr. Associate</v>
          </cell>
          <cell r="D10">
            <v>52000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Associate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0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1</v>
          </cell>
          <cell r="AA13">
            <v>1</v>
          </cell>
          <cell r="AB13">
            <v>1</v>
          </cell>
          <cell r="AC13">
            <v>1</v>
          </cell>
          <cell r="AD13">
            <v>1</v>
          </cell>
          <cell r="AE13">
            <v>1</v>
          </cell>
          <cell r="AF13">
            <v>1</v>
          </cell>
          <cell r="AG13">
            <v>1</v>
          </cell>
          <cell r="AH13">
            <v>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21000</v>
          </cell>
          <cell r="X17">
            <v>21000</v>
          </cell>
          <cell r="Y17">
            <v>22050</v>
          </cell>
          <cell r="Z17">
            <v>22050</v>
          </cell>
          <cell r="AA17">
            <v>22050</v>
          </cell>
          <cell r="AB17">
            <v>22050</v>
          </cell>
          <cell r="AC17">
            <v>88200</v>
          </cell>
          <cell r="AD17">
            <v>23152.5</v>
          </cell>
          <cell r="AE17">
            <v>23152.5</v>
          </cell>
          <cell r="AF17">
            <v>23152.5</v>
          </cell>
          <cell r="AG17">
            <v>23152.5</v>
          </cell>
          <cell r="AH17">
            <v>92610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</v>
          </cell>
          <cell r="T19">
            <v>0</v>
          </cell>
          <cell r="W19">
            <v>2100</v>
          </cell>
          <cell r="X19">
            <v>2100</v>
          </cell>
          <cell r="Y19">
            <v>2205</v>
          </cell>
          <cell r="Z19">
            <v>2205</v>
          </cell>
          <cell r="AA19">
            <v>2205</v>
          </cell>
          <cell r="AB19">
            <v>2205</v>
          </cell>
          <cell r="AC19">
            <v>8820</v>
          </cell>
          <cell r="AD19">
            <v>2315.25</v>
          </cell>
          <cell r="AE19">
            <v>2315.25</v>
          </cell>
          <cell r="AF19">
            <v>2315.25</v>
          </cell>
          <cell r="AG19">
            <v>2315.25</v>
          </cell>
          <cell r="AH19">
            <v>9261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2520</v>
          </cell>
          <cell r="X20">
            <v>2520</v>
          </cell>
          <cell r="Y20">
            <v>2646</v>
          </cell>
          <cell r="Z20">
            <v>2646</v>
          </cell>
          <cell r="AA20">
            <v>2646</v>
          </cell>
          <cell r="AB20">
            <v>2646</v>
          </cell>
          <cell r="AC20">
            <v>10584</v>
          </cell>
          <cell r="AD20">
            <v>2778.2999999999997</v>
          </cell>
          <cell r="AE20">
            <v>2778.2999999999997</v>
          </cell>
          <cell r="AF20">
            <v>2778.2999999999997</v>
          </cell>
          <cell r="AG20">
            <v>2778.2999999999997</v>
          </cell>
          <cell r="AH20">
            <v>11113.199999999999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25620</v>
          </cell>
          <cell r="X21">
            <v>25620</v>
          </cell>
          <cell r="Y21">
            <v>26901</v>
          </cell>
          <cell r="Z21">
            <v>26901</v>
          </cell>
          <cell r="AA21">
            <v>26901</v>
          </cell>
          <cell r="AB21">
            <v>26901</v>
          </cell>
          <cell r="AC21">
            <v>107604</v>
          </cell>
          <cell r="AD21">
            <v>28246.05</v>
          </cell>
          <cell r="AE21">
            <v>28246.05</v>
          </cell>
          <cell r="AF21">
            <v>28246.05</v>
          </cell>
          <cell r="AG21">
            <v>28246.05</v>
          </cell>
          <cell r="AH21">
            <v>112984.2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2000</v>
          </cell>
          <cell r="X23">
            <v>2000</v>
          </cell>
          <cell r="Y23">
            <v>2000</v>
          </cell>
          <cell r="Z23">
            <v>2000</v>
          </cell>
          <cell r="AA23">
            <v>2000</v>
          </cell>
          <cell r="AB23">
            <v>2000</v>
          </cell>
          <cell r="AC23">
            <v>8000</v>
          </cell>
          <cell r="AD23">
            <v>2000</v>
          </cell>
          <cell r="AE23">
            <v>2000</v>
          </cell>
          <cell r="AF23">
            <v>2000</v>
          </cell>
          <cell r="AG23">
            <v>2000</v>
          </cell>
          <cell r="AH23">
            <v>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</v>
          </cell>
          <cell r="X24">
            <v>1000</v>
          </cell>
          <cell r="Y24">
            <v>1000</v>
          </cell>
          <cell r="Z24">
            <v>1000</v>
          </cell>
          <cell r="AA24">
            <v>1000</v>
          </cell>
          <cell r="AB24">
            <v>1000</v>
          </cell>
          <cell r="AC24">
            <v>4000</v>
          </cell>
          <cell r="AD24">
            <v>1000</v>
          </cell>
          <cell r="AE24">
            <v>1000</v>
          </cell>
          <cell r="AF24">
            <v>1000</v>
          </cell>
          <cell r="AG24">
            <v>1000</v>
          </cell>
          <cell r="AH24">
            <v>4000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200</v>
          </cell>
          <cell r="X25">
            <v>200</v>
          </cell>
          <cell r="Y25">
            <v>200</v>
          </cell>
          <cell r="Z25">
            <v>200</v>
          </cell>
          <cell r="AA25">
            <v>200</v>
          </cell>
          <cell r="AB25">
            <v>200</v>
          </cell>
          <cell r="AC25">
            <v>800</v>
          </cell>
          <cell r="AD25">
            <v>200</v>
          </cell>
          <cell r="AE25">
            <v>200</v>
          </cell>
          <cell r="AF25">
            <v>200</v>
          </cell>
          <cell r="AG25">
            <v>200</v>
          </cell>
          <cell r="AH25">
            <v>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600</v>
          </cell>
          <cell r="X26">
            <v>600</v>
          </cell>
          <cell r="Y26">
            <v>600</v>
          </cell>
          <cell r="Z26">
            <v>600</v>
          </cell>
          <cell r="AA26">
            <v>600</v>
          </cell>
          <cell r="AB26">
            <v>600</v>
          </cell>
          <cell r="AC26">
            <v>2400</v>
          </cell>
          <cell r="AD26">
            <v>600</v>
          </cell>
          <cell r="AE26">
            <v>600</v>
          </cell>
          <cell r="AF26">
            <v>600</v>
          </cell>
          <cell r="AG26">
            <v>600</v>
          </cell>
          <cell r="AH26">
            <v>2400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100</v>
          </cell>
          <cell r="X27">
            <v>100</v>
          </cell>
          <cell r="Y27">
            <v>100</v>
          </cell>
          <cell r="Z27">
            <v>100</v>
          </cell>
          <cell r="AA27">
            <v>100</v>
          </cell>
          <cell r="AB27">
            <v>100</v>
          </cell>
          <cell r="AC27">
            <v>400</v>
          </cell>
          <cell r="AD27">
            <v>100</v>
          </cell>
          <cell r="AE27">
            <v>100</v>
          </cell>
          <cell r="AF27">
            <v>100</v>
          </cell>
          <cell r="AG27">
            <v>100</v>
          </cell>
          <cell r="AH27">
            <v>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3900</v>
          </cell>
          <cell r="X28">
            <v>3900</v>
          </cell>
          <cell r="Y28">
            <v>3900</v>
          </cell>
          <cell r="Z28">
            <v>3900</v>
          </cell>
          <cell r="AA28">
            <v>3900</v>
          </cell>
          <cell r="AB28">
            <v>3900</v>
          </cell>
          <cell r="AC28">
            <v>15600</v>
          </cell>
          <cell r="AD28">
            <v>3900</v>
          </cell>
          <cell r="AE28">
            <v>3900</v>
          </cell>
          <cell r="AF28">
            <v>3900</v>
          </cell>
          <cell r="AG28">
            <v>3900</v>
          </cell>
          <cell r="AH28">
            <v>15600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150000</v>
          </cell>
          <cell r="X31">
            <v>150000</v>
          </cell>
          <cell r="Y31">
            <v>215000</v>
          </cell>
          <cell r="Z31">
            <v>145000</v>
          </cell>
          <cell r="AA31">
            <v>70000</v>
          </cell>
          <cell r="AB31">
            <v>20000</v>
          </cell>
          <cell r="AC31">
            <v>450000</v>
          </cell>
          <cell r="AD31">
            <v>165000</v>
          </cell>
          <cell r="AE31">
            <v>70000</v>
          </cell>
          <cell r="AF31">
            <v>20000</v>
          </cell>
          <cell r="AG31">
            <v>20000</v>
          </cell>
          <cell r="AH31">
            <v>275000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179520</v>
          </cell>
          <cell r="X59">
            <v>179520</v>
          </cell>
          <cell r="Y59">
            <v>245801</v>
          </cell>
          <cell r="Z59">
            <v>175801</v>
          </cell>
          <cell r="AA59">
            <v>100801</v>
          </cell>
          <cell r="AB59">
            <v>50801</v>
          </cell>
          <cell r="AC59">
            <v>573204</v>
          </cell>
          <cell r="AD59">
            <v>197146.05</v>
          </cell>
          <cell r="AE59">
            <v>102146.05</v>
          </cell>
          <cell r="AF59">
            <v>52146.05</v>
          </cell>
          <cell r="AG59">
            <v>52146.05</v>
          </cell>
          <cell r="AH59">
            <v>403584.2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47500</v>
          </cell>
          <cell r="X63">
            <v>47500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47500</v>
          </cell>
          <cell r="X65">
            <v>47500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0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1</v>
          </cell>
          <cell r="AA67">
            <v>1</v>
          </cell>
          <cell r="AB67">
            <v>1</v>
          </cell>
          <cell r="AC67">
            <v>1</v>
          </cell>
          <cell r="AD67">
            <v>1</v>
          </cell>
          <cell r="AE67">
            <v>1</v>
          </cell>
          <cell r="AF67">
            <v>1</v>
          </cell>
          <cell r="AG67">
            <v>1</v>
          </cell>
          <cell r="AH67">
            <v>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25620</v>
          </cell>
          <cell r="X68">
            <v>25620</v>
          </cell>
          <cell r="Y68">
            <v>26901</v>
          </cell>
          <cell r="Z68">
            <v>26901</v>
          </cell>
          <cell r="AA68">
            <v>26901</v>
          </cell>
          <cell r="AB68">
            <v>26901</v>
          </cell>
          <cell r="AC68">
            <v>107604</v>
          </cell>
          <cell r="AD68">
            <v>28246.05</v>
          </cell>
          <cell r="AE68">
            <v>28246.05</v>
          </cell>
          <cell r="AF68">
            <v>28246.05</v>
          </cell>
          <cell r="AG68">
            <v>28246.05</v>
          </cell>
          <cell r="AH68">
            <v>112984.2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153900</v>
          </cell>
          <cell r="X69">
            <v>153900</v>
          </cell>
          <cell r="Y69">
            <v>218900</v>
          </cell>
          <cell r="Z69">
            <v>148900</v>
          </cell>
          <cell r="AA69">
            <v>73900</v>
          </cell>
          <cell r="AB69">
            <v>23900</v>
          </cell>
          <cell r="AC69">
            <v>465600</v>
          </cell>
          <cell r="AD69">
            <v>168900</v>
          </cell>
          <cell r="AE69">
            <v>73900</v>
          </cell>
          <cell r="AF69">
            <v>23900.000000000004</v>
          </cell>
          <cell r="AG69">
            <v>23900.000000000004</v>
          </cell>
          <cell r="AH69">
            <v>290600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47500</v>
          </cell>
          <cell r="X70">
            <v>47500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227020</v>
          </cell>
          <cell r="X71">
            <v>227020</v>
          </cell>
          <cell r="Y71">
            <v>245801</v>
          </cell>
          <cell r="Z71">
            <v>175801</v>
          </cell>
          <cell r="AA71">
            <v>100801</v>
          </cell>
          <cell r="AB71">
            <v>50801</v>
          </cell>
          <cell r="AC71">
            <v>573204</v>
          </cell>
          <cell r="AD71">
            <v>197146.05</v>
          </cell>
          <cell r="AE71">
            <v>102146.05</v>
          </cell>
          <cell r="AF71">
            <v>52146.05</v>
          </cell>
          <cell r="AG71">
            <v>52146.05</v>
          </cell>
          <cell r="AH71">
            <v>403584.2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1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0</v>
          </cell>
          <cell r="X86">
            <v>1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1</v>
          </cell>
          <cell r="W92">
            <v>0</v>
          </cell>
          <cell r="X92">
            <v>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0</v>
          </cell>
          <cell r="X97">
            <v>1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V124">
            <v>2</v>
          </cell>
          <cell r="W124">
            <v>2</v>
          </cell>
          <cell r="X124">
            <v>2</v>
          </cell>
          <cell r="Y124">
            <v>2</v>
          </cell>
          <cell r="Z124">
            <v>2</v>
          </cell>
          <cell r="AA124">
            <v>2</v>
          </cell>
          <cell r="AB124">
            <v>2</v>
          </cell>
          <cell r="AC124">
            <v>2</v>
          </cell>
          <cell r="AD124">
            <v>2</v>
          </cell>
          <cell r="AE124">
            <v>2</v>
          </cell>
          <cell r="AF124">
            <v>2</v>
          </cell>
          <cell r="AG124">
            <v>2</v>
          </cell>
          <cell r="AH124">
            <v>2</v>
          </cell>
        </row>
        <row r="125">
          <cell r="B125" t="str">
            <v>Number of Employees that Travel</v>
          </cell>
          <cell r="D125">
            <v>1</v>
          </cell>
          <cell r="T125">
            <v>0</v>
          </cell>
          <cell r="U125">
            <v>0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V126">
            <v>0</v>
          </cell>
          <cell r="W126">
            <v>2</v>
          </cell>
          <cell r="X126">
            <v>2</v>
          </cell>
          <cell r="Y126">
            <v>2</v>
          </cell>
          <cell r="Z126">
            <v>2</v>
          </cell>
          <cell r="AA126">
            <v>2</v>
          </cell>
          <cell r="AB126">
            <v>2</v>
          </cell>
          <cell r="AC126">
            <v>2</v>
          </cell>
          <cell r="AD126">
            <v>2</v>
          </cell>
          <cell r="AE126">
            <v>2</v>
          </cell>
          <cell r="AF126">
            <v>2</v>
          </cell>
          <cell r="AG126">
            <v>2</v>
          </cell>
          <cell r="AH126">
            <v>2</v>
          </cell>
        </row>
        <row r="127">
          <cell r="B127" t="str">
            <v>Cost of Travel per Person per Trip</v>
          </cell>
          <cell r="W127">
            <v>1000</v>
          </cell>
          <cell r="X127">
            <v>250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100</v>
          </cell>
          <cell r="X129">
            <v>25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W130">
            <v>300</v>
          </cell>
          <cell r="X130">
            <v>75</v>
          </cell>
          <cell r="Y130">
            <v>300</v>
          </cell>
          <cell r="Z130">
            <v>300</v>
          </cell>
          <cell r="AA130">
            <v>300</v>
          </cell>
          <cell r="AB130">
            <v>300</v>
          </cell>
          <cell r="AC130">
            <v>300</v>
          </cell>
          <cell r="AD130">
            <v>300</v>
          </cell>
          <cell r="AE130">
            <v>300</v>
          </cell>
          <cell r="AF130">
            <v>300</v>
          </cell>
          <cell r="AG130">
            <v>300</v>
          </cell>
          <cell r="AH130">
            <v>300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1950</v>
          </cell>
          <cell r="X132">
            <v>487.5</v>
          </cell>
          <cell r="Y132">
            <v>1950</v>
          </cell>
          <cell r="Z132">
            <v>1950</v>
          </cell>
          <cell r="AA132">
            <v>1950</v>
          </cell>
          <cell r="AB132">
            <v>1950</v>
          </cell>
          <cell r="AC132">
            <v>1950</v>
          </cell>
          <cell r="AD132">
            <v>1950</v>
          </cell>
          <cell r="AE132">
            <v>1950</v>
          </cell>
          <cell r="AF132">
            <v>1950</v>
          </cell>
          <cell r="AG132">
            <v>1950</v>
          </cell>
          <cell r="AH132">
            <v>1950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2000</v>
          </cell>
          <cell r="X133">
            <v>2000</v>
          </cell>
          <cell r="Y133">
            <v>2000</v>
          </cell>
          <cell r="Z133">
            <v>2000</v>
          </cell>
          <cell r="AA133">
            <v>2000</v>
          </cell>
          <cell r="AB133">
            <v>2000</v>
          </cell>
          <cell r="AC133">
            <v>8000</v>
          </cell>
          <cell r="AD133">
            <v>2000</v>
          </cell>
          <cell r="AE133">
            <v>2000</v>
          </cell>
          <cell r="AF133">
            <v>2000</v>
          </cell>
          <cell r="AG133">
            <v>2000</v>
          </cell>
          <cell r="AH133">
            <v>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</v>
          </cell>
          <cell r="X134">
            <v>1000</v>
          </cell>
          <cell r="Y134">
            <v>1000</v>
          </cell>
          <cell r="Z134">
            <v>1000</v>
          </cell>
          <cell r="AA134">
            <v>1000</v>
          </cell>
          <cell r="AB134">
            <v>1000</v>
          </cell>
          <cell r="AC134">
            <v>4000</v>
          </cell>
          <cell r="AD134">
            <v>1000</v>
          </cell>
          <cell r="AE134">
            <v>1000</v>
          </cell>
          <cell r="AF134">
            <v>1000</v>
          </cell>
          <cell r="AG134">
            <v>1000</v>
          </cell>
          <cell r="AH134">
            <v>4000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200</v>
          </cell>
          <cell r="X135">
            <v>200</v>
          </cell>
          <cell r="Y135">
            <v>200</v>
          </cell>
          <cell r="Z135">
            <v>200</v>
          </cell>
          <cell r="AA135">
            <v>200</v>
          </cell>
          <cell r="AB135">
            <v>200</v>
          </cell>
          <cell r="AC135">
            <v>800</v>
          </cell>
          <cell r="AD135">
            <v>200</v>
          </cell>
          <cell r="AE135">
            <v>200</v>
          </cell>
          <cell r="AF135">
            <v>200</v>
          </cell>
          <cell r="AG135">
            <v>200</v>
          </cell>
          <cell r="AH135">
            <v>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600</v>
          </cell>
          <cell r="X136">
            <v>600</v>
          </cell>
          <cell r="Y136">
            <v>600</v>
          </cell>
          <cell r="Z136">
            <v>600</v>
          </cell>
          <cell r="AA136">
            <v>600</v>
          </cell>
          <cell r="AB136">
            <v>600</v>
          </cell>
          <cell r="AC136">
            <v>2400</v>
          </cell>
          <cell r="AD136">
            <v>600</v>
          </cell>
          <cell r="AE136">
            <v>600</v>
          </cell>
          <cell r="AF136">
            <v>600</v>
          </cell>
          <cell r="AG136">
            <v>600</v>
          </cell>
          <cell r="AH136">
            <v>2400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100</v>
          </cell>
          <cell r="X137">
            <v>100</v>
          </cell>
          <cell r="Y137">
            <v>100</v>
          </cell>
          <cell r="Z137">
            <v>100</v>
          </cell>
          <cell r="AA137">
            <v>100</v>
          </cell>
          <cell r="AB137">
            <v>100</v>
          </cell>
          <cell r="AC137">
            <v>400</v>
          </cell>
          <cell r="AD137">
            <v>100</v>
          </cell>
          <cell r="AE137">
            <v>100</v>
          </cell>
          <cell r="AF137">
            <v>100</v>
          </cell>
          <cell r="AG137">
            <v>100</v>
          </cell>
          <cell r="AH137">
            <v>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3900</v>
          </cell>
          <cell r="X138">
            <v>3900</v>
          </cell>
          <cell r="Y138">
            <v>3900</v>
          </cell>
          <cell r="Z138">
            <v>3900</v>
          </cell>
          <cell r="AA138">
            <v>3900</v>
          </cell>
          <cell r="AB138">
            <v>3900</v>
          </cell>
          <cell r="AC138">
            <v>15600</v>
          </cell>
          <cell r="AD138">
            <v>3900</v>
          </cell>
          <cell r="AE138">
            <v>3900</v>
          </cell>
          <cell r="AF138">
            <v>3900</v>
          </cell>
          <cell r="AG138">
            <v>3900</v>
          </cell>
          <cell r="AH138">
            <v>15600</v>
          </cell>
        </row>
        <row r="140">
          <cell r="A140" t="str">
            <v>Meetings</v>
          </cell>
        </row>
        <row r="144">
          <cell r="A144" t="str">
            <v>Total Meetings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6">
          <cell r="A146" t="str">
            <v>Training</v>
          </cell>
        </row>
        <row r="148">
          <cell r="A148" t="str">
            <v>Recruiting</v>
          </cell>
        </row>
        <row r="149">
          <cell r="A149" t="str">
            <v>Total Training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</row>
        <row r="151">
          <cell r="A151" t="str">
            <v>Professional Services</v>
          </cell>
        </row>
        <row r="156">
          <cell r="B156" t="str">
            <v>Internationalization</v>
          </cell>
          <cell r="T156">
            <v>0</v>
          </cell>
          <cell r="U156">
            <v>0</v>
          </cell>
          <cell r="V156">
            <v>0</v>
          </cell>
          <cell r="W156">
            <v>125000</v>
          </cell>
          <cell r="X156">
            <v>125000</v>
          </cell>
          <cell r="Y156">
            <v>150000</v>
          </cell>
          <cell r="Z156">
            <v>75000</v>
          </cell>
          <cell r="AA156">
            <v>50000</v>
          </cell>
          <cell r="AB156">
            <v>0</v>
          </cell>
          <cell r="AC156">
            <v>275000</v>
          </cell>
          <cell r="AD156">
            <v>100000</v>
          </cell>
          <cell r="AE156">
            <v>0</v>
          </cell>
          <cell r="AF156">
            <v>0</v>
          </cell>
          <cell r="AG156">
            <v>0</v>
          </cell>
          <cell r="AH156">
            <v>100000</v>
          </cell>
        </row>
        <row r="157">
          <cell r="B157" t="str">
            <v>German Localization</v>
          </cell>
          <cell r="T157">
            <v>0</v>
          </cell>
          <cell r="U157">
            <v>0</v>
          </cell>
          <cell r="V157">
            <v>0</v>
          </cell>
          <cell r="W157">
            <v>25000</v>
          </cell>
          <cell r="X157">
            <v>25000</v>
          </cell>
          <cell r="Y157">
            <v>40000</v>
          </cell>
          <cell r="Z157">
            <v>30000</v>
          </cell>
          <cell r="AA157">
            <v>5000</v>
          </cell>
          <cell r="AB157">
            <v>5000</v>
          </cell>
          <cell r="AC157">
            <v>80000</v>
          </cell>
          <cell r="AD157">
            <v>40000</v>
          </cell>
          <cell r="AE157">
            <v>30000</v>
          </cell>
          <cell r="AF157">
            <v>5000</v>
          </cell>
          <cell r="AG157">
            <v>5000</v>
          </cell>
          <cell r="AH157">
            <v>80000</v>
          </cell>
        </row>
        <row r="158">
          <cell r="B158" t="str">
            <v>Japanese Localization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25000</v>
          </cell>
          <cell r="Z158">
            <v>40000</v>
          </cell>
          <cell r="AA158">
            <v>15000</v>
          </cell>
          <cell r="AB158">
            <v>15000</v>
          </cell>
          <cell r="AC158">
            <v>95000</v>
          </cell>
          <cell r="AD158">
            <v>25000</v>
          </cell>
          <cell r="AE158">
            <v>40000</v>
          </cell>
          <cell r="AF158">
            <v>15000</v>
          </cell>
          <cell r="AG158">
            <v>15000</v>
          </cell>
          <cell r="AH158">
            <v>95000</v>
          </cell>
        </row>
        <row r="159">
          <cell r="A159" t="str">
            <v>Total Professional Services</v>
          </cell>
          <cell r="T159">
            <v>0</v>
          </cell>
          <cell r="U159">
            <v>0</v>
          </cell>
          <cell r="V159">
            <v>0</v>
          </cell>
          <cell r="W159">
            <v>150000</v>
          </cell>
          <cell r="X159">
            <v>150000</v>
          </cell>
          <cell r="Y159">
            <v>215000</v>
          </cell>
          <cell r="Z159">
            <v>145000</v>
          </cell>
          <cell r="AA159">
            <v>70000</v>
          </cell>
          <cell r="AB159">
            <v>20000</v>
          </cell>
          <cell r="AC159">
            <v>450000</v>
          </cell>
          <cell r="AD159">
            <v>165000</v>
          </cell>
          <cell r="AE159">
            <v>70000</v>
          </cell>
          <cell r="AF159">
            <v>20000</v>
          </cell>
          <cell r="AG159">
            <v>20000</v>
          </cell>
          <cell r="AH159">
            <v>275000</v>
          </cell>
        </row>
        <row r="161">
          <cell r="A161" t="str">
            <v>Marketing</v>
          </cell>
        </row>
        <row r="162">
          <cell r="B162" t="str">
            <v>Client Programs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Marketing Collateral (Brochures)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Online Adv. Media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Print and Online Adv. Production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Conferences &amp; Tradeshows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Customer Gifts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B169" t="str">
            <v>Direct Mail (mail and email)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Marketing Total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Recruiting</v>
          </cell>
        </row>
        <row r="173">
          <cell r="B173" t="str">
            <v>PVCS Maintenance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B174" t="str">
            <v>Misc Tools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5">
          <cell r="A175" t="str">
            <v>Total Recruiting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</row>
        <row r="177">
          <cell r="A177" t="str">
            <v>Equipment Expense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3">
          <cell r="A183" t="str">
            <v>Software</v>
          </cell>
        </row>
        <row r="186">
          <cell r="A186" t="str">
            <v>Total Software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8">
          <cell r="A188" t="str">
            <v>Communications - Cell Phone, Pager, PDA, Blackberry</v>
          </cell>
        </row>
        <row r="189">
          <cell r="B189" t="str">
            <v>Cell Phone #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Pager #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Blackberry #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Cell Phone Cost</v>
          </cell>
          <cell r="D192">
            <v>75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Pager Cost</v>
          </cell>
          <cell r="D193">
            <v>50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Blackberry Cost</v>
          </cell>
          <cell r="D194">
            <v>50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Communications - Cell Phone, Pager, PDA, Blackberry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Communications - Phone, Internet Connectivity</v>
          </cell>
        </row>
        <row r="198">
          <cell r="B198" t="str">
            <v>Phone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B199" t="str">
            <v>Internet Connectivity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A200" t="str">
            <v>Total Communications - Phone, Internet Connectivity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2">
          <cell r="A202" t="str">
            <v>Office Expenses - Insurance</v>
          </cell>
        </row>
        <row r="203">
          <cell r="B203" t="str">
            <v>Insurance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A204" t="str">
            <v>Total Office Expenses - Insurance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6">
          <cell r="A206" t="str">
            <v>Office Expenses - Rent</v>
          </cell>
        </row>
        <row r="207">
          <cell r="B207" t="str">
            <v>Rent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A208" t="str">
            <v>Total Office Expenses - Rent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H208">
            <v>0</v>
          </cell>
        </row>
        <row r="210">
          <cell r="A210" t="str">
            <v>Office Expenses - Supplies</v>
          </cell>
        </row>
        <row r="211">
          <cell r="B211" t="str">
            <v>Supplies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2">
          <cell r="A212" t="str">
            <v>Total Office Expenses - Supplies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H212">
            <v>0</v>
          </cell>
        </row>
        <row r="214">
          <cell r="A214" t="str">
            <v>Office Expenses - Other</v>
          </cell>
        </row>
        <row r="215">
          <cell r="B215" t="str">
            <v>Other Office Expenses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A216" t="str">
            <v>Total Office Expenses - 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8">
          <cell r="A218" t="str">
            <v>Other Expenses</v>
          </cell>
        </row>
        <row r="219">
          <cell r="B219" t="str">
            <v>Morale -- food, parties, chackas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B220" t="str">
            <v>Printing of special publications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1">
          <cell r="B221" t="str">
            <v>Beta chackas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Other Expenses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4">
          <cell r="A224" t="str">
            <v>Depreciation &amp; Amortization</v>
          </cell>
        </row>
        <row r="225">
          <cell r="B225" t="str">
            <v>Other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>Total Office Expenses - Other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9">
          <cell r="A229" t="str">
            <v>CAPITAL EXPENSES</v>
          </cell>
        </row>
        <row r="231">
          <cell r="A231" t="str">
            <v>Capital Expenses - Furniture</v>
          </cell>
        </row>
        <row r="232">
          <cell r="B232" t="str">
            <v>Furniture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3">
          <cell r="A233" t="str">
            <v>Total Capital Expenses - Furniture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5">
          <cell r="A235" t="str">
            <v>Capital Expenses - Hardware</v>
          </cell>
        </row>
        <row r="236">
          <cell r="B236" t="str">
            <v>Hardware</v>
          </cell>
          <cell r="T236">
            <v>0</v>
          </cell>
          <cell r="U236">
            <v>0</v>
          </cell>
          <cell r="V236">
            <v>0</v>
          </cell>
          <cell r="W236">
            <v>47500</v>
          </cell>
          <cell r="X236">
            <v>47500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</row>
        <row r="237">
          <cell r="A237" t="str">
            <v>Total Capital Expenses - Hardware</v>
          </cell>
          <cell r="T237">
            <v>0</v>
          </cell>
          <cell r="U237">
            <v>0</v>
          </cell>
          <cell r="V237">
            <v>0</v>
          </cell>
          <cell r="W237">
            <v>47500</v>
          </cell>
          <cell r="X237">
            <v>47500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</row>
        <row r="239">
          <cell r="A239" t="str">
            <v>Capital Expenses - Other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1">
          <cell r="A241" t="str">
            <v>Total Capital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</row>
        <row r="246">
          <cell r="A246" t="str">
            <v>MAJOR PROJECTS</v>
          </cell>
        </row>
        <row r="248">
          <cell r="B248" t="str">
            <v>Project 1</v>
          </cell>
          <cell r="T248" t="str">
            <v>Example Text Here</v>
          </cell>
        </row>
        <row r="249">
          <cell r="B249" t="str">
            <v>Project 2</v>
          </cell>
          <cell r="U249" t="str">
            <v>Something Important Starts Here</v>
          </cell>
        </row>
        <row r="250">
          <cell r="B250" t="str">
            <v>Project 3</v>
          </cell>
          <cell r="V250" t="str">
            <v>Something Else Here</v>
          </cell>
        </row>
        <row r="251">
          <cell r="B251" t="str">
            <v>Project 4</v>
          </cell>
          <cell r="V251" t="str">
            <v>Two things start this quarter</v>
          </cell>
        </row>
        <row r="252">
          <cell r="B252" t="str">
            <v>Project 5</v>
          </cell>
          <cell r="Y252" t="str">
            <v>Some project</v>
          </cell>
        </row>
        <row r="253">
          <cell r="B253" t="str">
            <v>Project 6</v>
          </cell>
        </row>
        <row r="254">
          <cell r="B254" t="str">
            <v>Project 7</v>
          </cell>
        </row>
        <row r="255">
          <cell r="B255" t="str">
            <v>Project 8</v>
          </cell>
        </row>
        <row r="256">
          <cell r="B256" t="str">
            <v>Project 9</v>
          </cell>
        </row>
        <row r="257">
          <cell r="B257" t="str">
            <v>Project 10</v>
          </cell>
        </row>
        <row r="258">
          <cell r="B258" t="str">
            <v>Project 11</v>
          </cell>
        </row>
        <row r="259">
          <cell r="B259" t="str">
            <v>Project 12</v>
          </cell>
        </row>
        <row r="260">
          <cell r="B260" t="str">
            <v>Project 13</v>
          </cell>
        </row>
        <row r="261">
          <cell r="B261" t="str">
            <v>Project 14</v>
          </cell>
        </row>
        <row r="262">
          <cell r="B262" t="str">
            <v>Project 15</v>
          </cell>
        </row>
        <row r="263">
          <cell r="B263" t="str">
            <v>Project 16</v>
          </cell>
        </row>
        <row r="264">
          <cell r="B264" t="str">
            <v>Project 17</v>
          </cell>
        </row>
        <row r="265">
          <cell r="B265" t="str">
            <v>Project 18</v>
          </cell>
        </row>
        <row r="266">
          <cell r="B266" t="str">
            <v>Project 19</v>
          </cell>
        </row>
        <row r="267">
          <cell r="B267" t="str">
            <v>Project 20</v>
          </cell>
        </row>
        <row r="270">
          <cell r="A270" t="str">
            <v>STAFFING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</sheetNames>
    <sheetDataSet>
      <sheetData sheetId="0" refreshError="1"/>
      <sheetData sheetId="1">
        <row r="1">
          <cell r="I1" t="str">
            <v>DO-CARQ</v>
          </cell>
        </row>
        <row r="2">
          <cell r="I2" t="str">
            <v>DO-CCNM</v>
          </cell>
        </row>
        <row r="3">
          <cell r="I3" t="str">
            <v>DO-CCPE</v>
          </cell>
        </row>
        <row r="4">
          <cell r="I4" t="str">
            <v>DO-CDSA</v>
          </cell>
        </row>
        <row r="5">
          <cell r="I5" t="str">
            <v>DO-CDSB</v>
          </cell>
        </row>
        <row r="6">
          <cell r="I6" t="str">
            <v>DO-CDSC</v>
          </cell>
        </row>
        <row r="7">
          <cell r="I7" t="str">
            <v>DO-CGAS</v>
          </cell>
        </row>
        <row r="8">
          <cell r="I8" t="str">
            <v>DO-CGIP</v>
          </cell>
        </row>
        <row r="9">
          <cell r="I9" t="str">
            <v>DO-CIBD</v>
          </cell>
        </row>
        <row r="10">
          <cell r="I10" t="str">
            <v>DO-CICF</v>
          </cell>
        </row>
        <row r="11">
          <cell r="I11" t="str">
            <v>DO-CINA</v>
          </cell>
        </row>
        <row r="12">
          <cell r="I12" t="str">
            <v>DO-CINB</v>
          </cell>
        </row>
        <row r="13">
          <cell r="I13" t="str">
            <v>DO-CIRC</v>
          </cell>
        </row>
        <row r="14">
          <cell r="I14" t="str">
            <v>DO-COMC</v>
          </cell>
        </row>
        <row r="15">
          <cell r="I15" t="str">
            <v>DO-CPPA</v>
          </cell>
        </row>
        <row r="16">
          <cell r="I16" t="str">
            <v>DO-CPPB</v>
          </cell>
        </row>
        <row r="17">
          <cell r="I17" t="str">
            <v>DO-CPPR</v>
          </cell>
        </row>
        <row r="18">
          <cell r="I18" t="str">
            <v>DO-CQCE</v>
          </cell>
        </row>
        <row r="19">
          <cell r="I19" t="str">
            <v>DO-CSAA</v>
          </cell>
        </row>
        <row r="20">
          <cell r="I20" t="str">
            <v>DO-CSAB</v>
          </cell>
        </row>
        <row r="21">
          <cell r="I21" t="str">
            <v>DO-CSDA</v>
          </cell>
        </row>
        <row r="22">
          <cell r="I22" t="str">
            <v>DO-CSDB</v>
          </cell>
        </row>
        <row r="23">
          <cell r="I23" t="str">
            <v>DO-CSLA</v>
          </cell>
        </row>
        <row r="24">
          <cell r="I24" t="str">
            <v>DO-CSLB</v>
          </cell>
        </row>
        <row r="25">
          <cell r="I25" t="str">
            <v>DO-CSLC</v>
          </cell>
        </row>
        <row r="26">
          <cell r="I26" t="str">
            <v>DO-CSLD</v>
          </cell>
        </row>
        <row r="27">
          <cell r="I27" t="str">
            <v>DO-CSNA</v>
          </cell>
        </row>
        <row r="28">
          <cell r="I28" t="str">
            <v>DO-CSNB</v>
          </cell>
        </row>
        <row r="29">
          <cell r="I29" t="str">
            <v>DO-CSNC</v>
          </cell>
        </row>
        <row r="30">
          <cell r="I30" t="str">
            <v>DO-CSRA</v>
          </cell>
        </row>
        <row r="31">
          <cell r="I31" t="str">
            <v>DO-CSRB</v>
          </cell>
        </row>
        <row r="32">
          <cell r="I32" t="str">
            <v>DO-CSSA</v>
          </cell>
        </row>
        <row r="33">
          <cell r="I33" t="str">
            <v>DO-CSSB</v>
          </cell>
        </row>
        <row r="34">
          <cell r="I34" t="str">
            <v>DO-CVSA</v>
          </cell>
        </row>
        <row r="35">
          <cell r="I35" t="str">
            <v>DO-CVSB</v>
          </cell>
        </row>
      </sheetData>
      <sheetData sheetId="2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Co A"/>
      <sheetName val="Co B"/>
      <sheetName val="Co C"/>
      <sheetName val="Co D"/>
      <sheetName val="Co E"/>
      <sheetName val="Options"/>
      <sheetName val="Factset"/>
      <sheetName val="SI"/>
      <sheetName val="TM"/>
      <sheetName val="ER"/>
      <sheetName val="RC"/>
      <sheetName val="SumVal-T"/>
      <sheetName val="DEVR-T"/>
      <sheetName val="DEV-T"/>
      <sheetName val="PFEPS"/>
      <sheetName val="PFR"/>
      <sheetName val="AdditionalPrintCode"/>
      <sheetName val="MainPrintCode"/>
      <sheetName val="PIEPS"/>
      <sheetName val="PIR"/>
      <sheetName val="PIRS"/>
      <sheetName val="DEVR-A"/>
      <sheetName val="DEV-A"/>
      <sheetName val="Unused"/>
      <sheetName val="C&amp;P - Consulting"/>
      <sheetName val="C&amp;P - CRM"/>
      <sheetName val="C&amp;P - PM"/>
      <sheetName val="C&amp;P - Sales"/>
      <sheetName val="Corp - Finance"/>
      <sheetName val="Corp - G&amp;A"/>
      <sheetName val="Corp - ASP Hosting"/>
      <sheetName val="Intl - PM "/>
      <sheetName val="Intl - Sales"/>
      <sheetName val="Corp - Legal"/>
      <sheetName val="Corp - Mgmt"/>
      <sheetName val="C&amp;P - QA"/>
      <sheetName val="Sales - Total"/>
      <sheetName val="Corp - Strat Dev"/>
      <sheetName val="C&amp;P - SW Eng"/>
      <sheetName val="Plan2"/>
    </sheetNames>
    <sheetDataSet>
      <sheetData sheetId="0" refreshError="1"/>
      <sheetData sheetId="1" refreshError="1">
        <row r="10">
          <cell r="R10" t="str">
            <v>CY2004E</v>
          </cell>
        </row>
        <row r="12">
          <cell r="L12">
            <v>0.05</v>
          </cell>
        </row>
        <row r="13">
          <cell r="R13">
            <v>1</v>
          </cell>
        </row>
        <row r="51">
          <cell r="L51">
            <v>-504.86400000000003</v>
          </cell>
        </row>
        <row r="53">
          <cell r="J53">
            <v>-159.53879262999999</v>
          </cell>
          <cell r="L53">
            <v>-260.33368999999999</v>
          </cell>
        </row>
        <row r="54">
          <cell r="J54">
            <v>-452.42990863</v>
          </cell>
          <cell r="L54">
            <v>-765.19768999999997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turns"/>
      <sheetName val="Debt Table"/>
      <sheetName val="XIRR"/>
      <sheetName val="Cap Table"/>
      <sheetName val="model"/>
      <sheetName val="val matrix"/>
      <sheetName val="__FDSCACHE__"/>
      <sheetName val="trading comps"/>
      <sheetName val="seg summary"/>
      <sheetName val="TRS"/>
      <sheetName val="FAS"/>
      <sheetName val="CMS"/>
      <sheetName val="ITTS"/>
      <sheetName val="PI"/>
      <sheetName val="Europe"/>
      <sheetName val="Asia"/>
      <sheetName val="expense analysis"/>
      <sheetName val="monthly financials"/>
      <sheetName val="detailed PF adj."/>
      <sheetName val="rev by seg detail"/>
      <sheetName val="ic exhibit"/>
      <sheetName val="Brett Analysis"/>
      <sheetName val="Comp"/>
      <sheetName val="Inputs"/>
      <sheetName val="Debt_Table"/>
      <sheetName val="Cap_Table"/>
      <sheetName val="val_matrix"/>
      <sheetName val="trading_comps"/>
      <sheetName val="seg_summary"/>
      <sheetName val="expense_analysis"/>
      <sheetName val="monthly_financials"/>
      <sheetName val="detailed_PF_adj_"/>
      <sheetName val="rev_by_seg_detail"/>
      <sheetName val="ic_exhibit"/>
      <sheetName val="Brett_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E"/>
      <sheetName val="Projeção(O)"/>
      <sheetName val="DRE_Ebtida(O)"/>
      <sheetName val="InclusõesSng(O)"/>
      <sheetName val="Snvp(O)"/>
      <sheetName val="Sivel(O)"/>
      <sheetName val="Snva(O)"/>
      <sheetName val="Sircof(O)"/>
      <sheetName val="Projeção(M)"/>
      <sheetName val="DRE_Ebtida(M)"/>
      <sheetName val="InclusõesSng(M)"/>
      <sheetName val="Snvp(M)"/>
      <sheetName val="Snva(M)"/>
      <sheetName val="Sircof(M)"/>
      <sheetName val="Projeção(P)"/>
      <sheetName val="DRE_Ebtida(P)"/>
      <sheetName val="InclusõesSng(P)"/>
      <sheetName val="Snva(P)"/>
      <sheetName val="Sircof(P)"/>
      <sheetName val="Projeção(C)"/>
      <sheetName val="DRE_Ebtida(C)"/>
      <sheetName val="InclusõesSng(C)"/>
      <sheetName val="Sivel(C)"/>
      <sheetName val="Sircof(C)"/>
      <sheetName val="PrevisãoSnva (2)"/>
      <sheetName val="PrevisãoSnva"/>
      <sheetName val="PrevisãoSivel"/>
      <sheetName val="Mkt Service"/>
    </sheetNames>
    <sheetDataSet>
      <sheetData sheetId="0" refreshError="1"/>
      <sheetData sheetId="1" refreshError="1"/>
      <sheetData sheetId="2" refreshError="1"/>
      <sheetData sheetId="3" refreshError="1">
        <row r="35">
          <cell r="G35">
            <v>0.05</v>
          </cell>
        </row>
      </sheetData>
      <sheetData sheetId="4" refreshError="1"/>
      <sheetData sheetId="5" refreshError="1">
        <row r="64">
          <cell r="B64">
            <v>0.3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DCF Sensitivity (Growth)"/>
      <sheetName val="DCF Sensitivity (EBITDA)"/>
      <sheetName val="DCF Inputs"/>
      <sheetName val="DCF Matrix"/>
      <sheetName val="ValMatrix"/>
      <sheetName val="DivStats"/>
      <sheetName val="Assum"/>
      <sheetName val="Trans Sum"/>
      <sheetName val="Manager"/>
      <sheetName val="Case"/>
      <sheetName val="IRR"/>
      <sheetName val="LBO Sum"/>
      <sheetName val="Recap Sum"/>
      <sheetName val="LTMCalc"/>
      <sheetName val="Macro"/>
      <sheetName val="trading 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Contents"/>
      <sheetName val="Analyst model output"/>
      <sheetName val="Analyst data"/>
      <sheetName val="Sheet1"/>
      <sheetName val="Contribution"/>
      <sheetName val="Assum"/>
      <sheetName val="DCF Inputs"/>
    </sheetNames>
    <sheetDataSet>
      <sheetData sheetId="0" refreshError="1"/>
      <sheetData sheetId="1" refreshError="1"/>
      <sheetData sheetId="2" refreshError="1"/>
      <sheetData sheetId="3" refreshError="1">
        <row r="55">
          <cell r="P55" t="str">
            <v>Napa</v>
          </cell>
        </row>
        <row r="57">
          <cell r="P57" t="str">
            <v>USD</v>
          </cell>
        </row>
        <row r="58">
          <cell r="P58" t="str">
            <v>Merlot</v>
          </cell>
        </row>
        <row r="60">
          <cell r="P60" t="str">
            <v>GBP</v>
          </cell>
        </row>
        <row r="64">
          <cell r="P64" t="str">
            <v>USD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ANF Income Statement"/>
      <sheetName val="BAANF Balance Sheet"/>
      <sheetName val="RAPID2"/>
      <sheetName val="BAANF First Call Box"/>
      <sheetName val="BAANF First Call Box (2)"/>
      <sheetName val="QtrSumChart"/>
      <sheetName val="BAANF Firstcall box 1998"/>
      <sheetName val="BAANF Firstcall box 1996"/>
      <sheetName val="BAANF Firstcall box 1995"/>
      <sheetName val="BAANF Firstcal UNDER REVIEW BOX"/>
      <sheetName val="Analyst data"/>
      <sheetName val="BAANF_Income_Statement"/>
      <sheetName val="BAANF_Balance_Sheet"/>
      <sheetName val="BAANF_First_Call_Box"/>
      <sheetName val="BAANF_First_Call_Box_(2)"/>
      <sheetName val="BAANF_Firstcall_box_1998"/>
      <sheetName val="BAANF_Firstcall_box_1996"/>
      <sheetName val="BAANF_Firstcall_box_1995"/>
      <sheetName val="BAANF_Firstcal_UNDER_REVIEW_BOX"/>
      <sheetName val="Analyst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Performance"/>
      <sheetName val="Valuation Data"/>
      <sheetName val="Valuation"/>
      <sheetName val="M&amp;A"/>
      <sheetName val="M&amp;A-II"/>
      <sheetName val="M&amp;A-III"/>
      <sheetName val="ECM"/>
      <sheetName val="DCM"/>
      <sheetName val="Volumes"/>
      <sheetName val="Volatility"/>
      <sheetName val="Advertised Volumes"/>
      <sheetName val="Retail Activity Trends"/>
      <sheetName val="Retail Output"/>
      <sheetName val="Margin Debt"/>
      <sheetName val="Rates &amp; Spreads"/>
      <sheetName val="Regression Output"/>
      <sheetName val="Industry Employment"/>
      <sheetName val="Goldman"/>
      <sheetName val="Lehman"/>
      <sheetName val="Morgan"/>
      <sheetName val="Schwab"/>
      <sheetName val="Merrill"/>
      <sheetName val="AMTD"/>
      <sheetName val="Gulf War"/>
      <sheetName val="Retail Output for initiation"/>
    </sheetNames>
    <sheetDataSet>
      <sheetData sheetId="0" refreshError="1"/>
      <sheetData sheetId="1" refreshError="1"/>
      <sheetData sheetId="2" refreshError="1">
        <row r="1">
          <cell r="A1" t="str">
            <v>JPMorgan Securities</v>
          </cell>
        </row>
        <row r="2">
          <cell r="A2" t="str">
            <v>Monthly Brokerage Statement Data Sheet</v>
          </cell>
        </row>
        <row r="4">
          <cell r="A4" t="str">
            <v>Directions for this page</v>
          </cell>
        </row>
        <row r="5">
          <cell r="A5" t="str">
            <v>1. Enter dates for current month at bottom of this list</v>
          </cell>
        </row>
        <row r="6">
          <cell r="A6" t="str">
            <v>2. Reset formulas at bottom of Factset run to collect the max/min/std deviation info - change start and end dates - capture all data</v>
          </cell>
        </row>
        <row r="7">
          <cell r="A7" t="str">
            <v>3. Remember to change BSC book value at end of each quarter to updated figure (NOT AUTOMTICALLY UPDATED IN FACTSET)</v>
          </cell>
        </row>
        <row r="8">
          <cell r="A8" t="str">
            <v>4. Perform Factset update</v>
          </cell>
        </row>
        <row r="10">
          <cell r="A10" t="str">
            <v>Dates</v>
          </cell>
          <cell r="B10" t="str">
            <v>AGE</v>
          </cell>
          <cell r="C10" t="str">
            <v>BSC</v>
          </cell>
          <cell r="D10" t="str">
            <v>GS</v>
          </cell>
          <cell r="E10" t="str">
            <v>LEH</v>
          </cell>
          <cell r="F10" t="str">
            <v>MER</v>
          </cell>
          <cell r="G10" t="str">
            <v>MWD</v>
          </cell>
          <cell r="I10" t="str">
            <v>Average</v>
          </cell>
        </row>
        <row r="11">
          <cell r="A11">
            <v>33603</v>
          </cell>
          <cell r="B11">
            <v>2.8980000000000001</v>
          </cell>
          <cell r="C11">
            <v>1.9830000000000001</v>
          </cell>
          <cell r="F11">
            <v>1.6240000000000001</v>
          </cell>
          <cell r="H11">
            <v>33603</v>
          </cell>
          <cell r="I11">
            <v>2.1683333333333334</v>
          </cell>
        </row>
        <row r="12">
          <cell r="A12">
            <v>33604</v>
          </cell>
          <cell r="B12">
            <v>2.8980000000000001</v>
          </cell>
          <cell r="C12">
            <v>1.9830000000000001</v>
          </cell>
          <cell r="F12">
            <v>1.6240000000000001</v>
          </cell>
          <cell r="H12">
            <v>33604</v>
          </cell>
          <cell r="I12">
            <v>2.1683333333333334</v>
          </cell>
        </row>
        <row r="13">
          <cell r="A13">
            <v>33605</v>
          </cell>
          <cell r="B13">
            <v>2.657</v>
          </cell>
          <cell r="C13">
            <v>1.909</v>
          </cell>
          <cell r="F13">
            <v>1.675</v>
          </cell>
          <cell r="H13">
            <v>33605</v>
          </cell>
          <cell r="I13">
            <v>2.0803333333333334</v>
          </cell>
        </row>
        <row r="14">
          <cell r="A14">
            <v>33606</v>
          </cell>
          <cell r="B14">
            <v>2.6120000000000001</v>
          </cell>
          <cell r="C14">
            <v>1.9650000000000001</v>
          </cell>
          <cell r="F14">
            <v>1.655</v>
          </cell>
          <cell r="H14">
            <v>33606</v>
          </cell>
          <cell r="I14">
            <v>2.0773333333333333</v>
          </cell>
        </row>
        <row r="15">
          <cell r="A15">
            <v>33609</v>
          </cell>
          <cell r="B15">
            <v>2.6659999999999999</v>
          </cell>
          <cell r="C15">
            <v>1.9370000000000001</v>
          </cell>
          <cell r="F15">
            <v>1.655</v>
          </cell>
          <cell r="H15">
            <v>33609</v>
          </cell>
          <cell r="I15">
            <v>2.0859999999999999</v>
          </cell>
        </row>
        <row r="16">
          <cell r="A16">
            <v>33610</v>
          </cell>
          <cell r="B16">
            <v>2.73</v>
          </cell>
          <cell r="C16">
            <v>2.0630000000000002</v>
          </cell>
          <cell r="F16">
            <v>1.641</v>
          </cell>
          <cell r="H16">
            <v>33610</v>
          </cell>
          <cell r="I16">
            <v>2.1446666666666667</v>
          </cell>
        </row>
        <row r="17">
          <cell r="A17">
            <v>33611</v>
          </cell>
          <cell r="B17">
            <v>2.73</v>
          </cell>
          <cell r="C17">
            <v>2.1469999999999998</v>
          </cell>
          <cell r="F17">
            <v>1.651</v>
          </cell>
          <cell r="H17">
            <v>33611</v>
          </cell>
          <cell r="I17">
            <v>2.1759999999999997</v>
          </cell>
        </row>
        <row r="18">
          <cell r="A18">
            <v>33612</v>
          </cell>
          <cell r="B18">
            <v>2.73</v>
          </cell>
          <cell r="C18">
            <v>2.1749999999999998</v>
          </cell>
          <cell r="F18">
            <v>1.6879999999999999</v>
          </cell>
          <cell r="H18">
            <v>33612</v>
          </cell>
          <cell r="I18">
            <v>2.1976666666666662</v>
          </cell>
        </row>
        <row r="19">
          <cell r="A19">
            <v>33613</v>
          </cell>
          <cell r="B19">
            <v>2.63</v>
          </cell>
          <cell r="C19">
            <v>2.077</v>
          </cell>
          <cell r="F19">
            <v>1.651</v>
          </cell>
          <cell r="H19">
            <v>33613</v>
          </cell>
          <cell r="I19">
            <v>2.1193333333333331</v>
          </cell>
        </row>
        <row r="20">
          <cell r="A20">
            <v>33616</v>
          </cell>
          <cell r="B20">
            <v>2.6480000000000001</v>
          </cell>
          <cell r="C20">
            <v>2.133</v>
          </cell>
          <cell r="F20">
            <v>1.665</v>
          </cell>
          <cell r="H20">
            <v>33616</v>
          </cell>
          <cell r="I20">
            <v>2.1486666666666667</v>
          </cell>
        </row>
        <row r="21">
          <cell r="A21">
            <v>33617</v>
          </cell>
          <cell r="B21">
            <v>2.7389999999999999</v>
          </cell>
          <cell r="C21">
            <v>2.2170000000000001</v>
          </cell>
          <cell r="F21">
            <v>1.732</v>
          </cell>
          <cell r="H21">
            <v>33617</v>
          </cell>
          <cell r="I21">
            <v>2.2293333333333334</v>
          </cell>
        </row>
        <row r="22">
          <cell r="A22">
            <v>33618</v>
          </cell>
          <cell r="B22">
            <v>2.8919999999999999</v>
          </cell>
          <cell r="C22">
            <v>2.2730000000000001</v>
          </cell>
          <cell r="F22">
            <v>1.792</v>
          </cell>
          <cell r="H22">
            <v>33618</v>
          </cell>
          <cell r="I22">
            <v>2.319</v>
          </cell>
        </row>
        <row r="23">
          <cell r="A23">
            <v>33619</v>
          </cell>
          <cell r="B23">
            <v>2.8740000000000001</v>
          </cell>
          <cell r="C23">
            <v>2.3010000000000002</v>
          </cell>
          <cell r="F23">
            <v>1.7490000000000001</v>
          </cell>
          <cell r="H23">
            <v>33619</v>
          </cell>
          <cell r="I23">
            <v>2.3080000000000003</v>
          </cell>
        </row>
        <row r="24">
          <cell r="A24">
            <v>33620</v>
          </cell>
          <cell r="B24">
            <v>2.802</v>
          </cell>
          <cell r="C24">
            <v>2.2170000000000001</v>
          </cell>
          <cell r="F24">
            <v>1.712</v>
          </cell>
          <cell r="H24">
            <v>33620</v>
          </cell>
          <cell r="I24">
            <v>2.2436666666666665</v>
          </cell>
        </row>
        <row r="25">
          <cell r="A25">
            <v>33623</v>
          </cell>
          <cell r="B25">
            <v>2.7389999999999999</v>
          </cell>
          <cell r="C25">
            <v>2.1190000000000002</v>
          </cell>
          <cell r="F25">
            <v>1.655</v>
          </cell>
          <cell r="H25">
            <v>33623</v>
          </cell>
          <cell r="I25">
            <v>2.1710000000000003</v>
          </cell>
        </row>
        <row r="26">
          <cell r="A26">
            <v>33624</v>
          </cell>
          <cell r="B26">
            <v>2.7210000000000001</v>
          </cell>
          <cell r="C26">
            <v>2.1190000000000002</v>
          </cell>
          <cell r="F26">
            <v>1.6279999999999999</v>
          </cell>
          <cell r="H26">
            <v>33624</v>
          </cell>
          <cell r="I26">
            <v>2.1560000000000001</v>
          </cell>
        </row>
        <row r="27">
          <cell r="A27">
            <v>33625</v>
          </cell>
          <cell r="B27">
            <v>2.802</v>
          </cell>
          <cell r="C27">
            <v>2.1890000000000001</v>
          </cell>
          <cell r="F27">
            <v>1.708</v>
          </cell>
          <cell r="H27">
            <v>33625</v>
          </cell>
          <cell r="I27">
            <v>2.2330000000000001</v>
          </cell>
        </row>
        <row r="28">
          <cell r="A28">
            <v>33626</v>
          </cell>
          <cell r="B28">
            <v>2.8109999999999999</v>
          </cell>
          <cell r="C28">
            <v>2.2029999999999998</v>
          </cell>
          <cell r="F28">
            <v>1.742</v>
          </cell>
          <cell r="H28">
            <v>33626</v>
          </cell>
          <cell r="I28">
            <v>2.2519999999999998</v>
          </cell>
        </row>
        <row r="29">
          <cell r="A29">
            <v>33627</v>
          </cell>
          <cell r="B29">
            <v>2.7210000000000001</v>
          </cell>
          <cell r="C29">
            <v>2.1749999999999998</v>
          </cell>
          <cell r="F29">
            <v>1.712</v>
          </cell>
          <cell r="H29">
            <v>33627</v>
          </cell>
          <cell r="I29">
            <v>2.2026666666666666</v>
          </cell>
        </row>
        <row r="30">
          <cell r="A30">
            <v>33630</v>
          </cell>
          <cell r="B30">
            <v>2.73</v>
          </cell>
          <cell r="C30">
            <v>2.1749999999999998</v>
          </cell>
          <cell r="F30">
            <v>1.645</v>
          </cell>
          <cell r="H30">
            <v>33630</v>
          </cell>
          <cell r="I30">
            <v>2.1833333333333331</v>
          </cell>
        </row>
        <row r="31">
          <cell r="A31">
            <v>33631</v>
          </cell>
          <cell r="B31">
            <v>2.73</v>
          </cell>
          <cell r="C31">
            <v>2.133</v>
          </cell>
          <cell r="F31">
            <v>1.5940000000000001</v>
          </cell>
          <cell r="H31">
            <v>33631</v>
          </cell>
          <cell r="I31">
            <v>2.1523333333333334</v>
          </cell>
        </row>
        <row r="32">
          <cell r="A32">
            <v>33632</v>
          </cell>
          <cell r="B32">
            <v>2.6840000000000002</v>
          </cell>
          <cell r="C32">
            <v>2.0630000000000002</v>
          </cell>
          <cell r="F32">
            <v>1.55</v>
          </cell>
          <cell r="H32">
            <v>33632</v>
          </cell>
          <cell r="I32">
            <v>2.0989999999999998</v>
          </cell>
        </row>
        <row r="33">
          <cell r="A33">
            <v>33633</v>
          </cell>
          <cell r="B33">
            <v>2.6389999999999998</v>
          </cell>
          <cell r="C33">
            <v>2.1190000000000002</v>
          </cell>
          <cell r="F33">
            <v>1.5740000000000001</v>
          </cell>
          <cell r="H33">
            <v>33633</v>
          </cell>
          <cell r="I33">
            <v>2.1106666666666665</v>
          </cell>
        </row>
        <row r="34">
          <cell r="A34">
            <v>33634</v>
          </cell>
          <cell r="B34">
            <v>2.585</v>
          </cell>
          <cell r="C34">
            <v>2.0350000000000001</v>
          </cell>
          <cell r="F34">
            <v>1.54</v>
          </cell>
          <cell r="H34">
            <v>33634</v>
          </cell>
          <cell r="I34">
            <v>2.0533333333333332</v>
          </cell>
        </row>
        <row r="35">
          <cell r="A35">
            <v>33637</v>
          </cell>
          <cell r="B35">
            <v>2.5129999999999999</v>
          </cell>
          <cell r="C35">
            <v>2.077</v>
          </cell>
          <cell r="F35">
            <v>1.4930000000000001</v>
          </cell>
          <cell r="H35">
            <v>33637</v>
          </cell>
          <cell r="I35">
            <v>2.0276666666666667</v>
          </cell>
        </row>
        <row r="36">
          <cell r="A36">
            <v>33638</v>
          </cell>
          <cell r="B36">
            <v>2.5310000000000001</v>
          </cell>
          <cell r="C36">
            <v>2.133</v>
          </cell>
          <cell r="F36">
            <v>1.577</v>
          </cell>
          <cell r="H36">
            <v>33638</v>
          </cell>
          <cell r="I36">
            <v>2.0803333333333334</v>
          </cell>
        </row>
        <row r="37">
          <cell r="A37">
            <v>33639</v>
          </cell>
          <cell r="B37">
            <v>2.5579999999999998</v>
          </cell>
          <cell r="C37">
            <v>2.0910000000000002</v>
          </cell>
          <cell r="F37">
            <v>1.6040000000000001</v>
          </cell>
          <cell r="H37">
            <v>33639</v>
          </cell>
          <cell r="I37">
            <v>2.0843333333333334</v>
          </cell>
        </row>
        <row r="38">
          <cell r="A38">
            <v>33640</v>
          </cell>
          <cell r="B38">
            <v>2.54</v>
          </cell>
          <cell r="C38">
            <v>2.0630000000000002</v>
          </cell>
          <cell r="F38">
            <v>1.571</v>
          </cell>
          <cell r="H38">
            <v>33640</v>
          </cell>
          <cell r="I38">
            <v>2.0579999999999998</v>
          </cell>
        </row>
        <row r="39">
          <cell r="A39">
            <v>33641</v>
          </cell>
          <cell r="B39">
            <v>2.4580000000000002</v>
          </cell>
          <cell r="C39">
            <v>2.0489999999999999</v>
          </cell>
          <cell r="F39">
            <v>1.5569999999999999</v>
          </cell>
          <cell r="H39">
            <v>33641</v>
          </cell>
          <cell r="I39">
            <v>2.0213333333333332</v>
          </cell>
        </row>
        <row r="40">
          <cell r="A40">
            <v>33644</v>
          </cell>
          <cell r="B40">
            <v>2.4580000000000002</v>
          </cell>
          <cell r="C40">
            <v>2.077</v>
          </cell>
          <cell r="F40">
            <v>1.5469999999999999</v>
          </cell>
          <cell r="H40">
            <v>33644</v>
          </cell>
          <cell r="I40">
            <v>2.0273333333333334</v>
          </cell>
        </row>
        <row r="41">
          <cell r="A41">
            <v>33645</v>
          </cell>
          <cell r="B41">
            <v>2.5670000000000002</v>
          </cell>
          <cell r="C41">
            <v>2.133</v>
          </cell>
          <cell r="F41">
            <v>1.56</v>
          </cell>
          <cell r="H41">
            <v>33645</v>
          </cell>
          <cell r="I41">
            <v>2.0866666666666664</v>
          </cell>
        </row>
        <row r="42">
          <cell r="A42">
            <v>33646</v>
          </cell>
          <cell r="B42">
            <v>2.5489999999999999</v>
          </cell>
          <cell r="C42">
            <v>2.105</v>
          </cell>
          <cell r="F42">
            <v>1.5469999999999999</v>
          </cell>
          <cell r="H42">
            <v>33646</v>
          </cell>
          <cell r="I42">
            <v>2.0669999999999997</v>
          </cell>
        </row>
        <row r="43">
          <cell r="A43">
            <v>33647</v>
          </cell>
          <cell r="B43">
            <v>2.4950000000000001</v>
          </cell>
          <cell r="C43">
            <v>2.161</v>
          </cell>
          <cell r="F43">
            <v>1.5640000000000001</v>
          </cell>
          <cell r="H43">
            <v>33647</v>
          </cell>
          <cell r="I43">
            <v>2.0733333333333337</v>
          </cell>
        </row>
        <row r="44">
          <cell r="A44">
            <v>33648</v>
          </cell>
          <cell r="B44">
            <v>2.4220000000000002</v>
          </cell>
          <cell r="C44">
            <v>2.1469999999999998</v>
          </cell>
          <cell r="F44">
            <v>1.5469999999999999</v>
          </cell>
          <cell r="H44">
            <v>33648</v>
          </cell>
          <cell r="I44">
            <v>2.0386666666666664</v>
          </cell>
        </row>
        <row r="45">
          <cell r="A45">
            <v>33651</v>
          </cell>
          <cell r="B45">
            <v>2.4220000000000002</v>
          </cell>
          <cell r="C45">
            <v>2.1469999999999998</v>
          </cell>
          <cell r="F45">
            <v>1.5469999999999999</v>
          </cell>
          <cell r="H45">
            <v>33651</v>
          </cell>
          <cell r="I45">
            <v>2.0386666666666664</v>
          </cell>
        </row>
        <row r="46">
          <cell r="A46">
            <v>33652</v>
          </cell>
          <cell r="B46">
            <v>2.431</v>
          </cell>
          <cell r="C46">
            <v>2.161</v>
          </cell>
          <cell r="F46">
            <v>1.544</v>
          </cell>
          <cell r="H46">
            <v>33652</v>
          </cell>
          <cell r="I46">
            <v>2.0453333333333337</v>
          </cell>
        </row>
        <row r="47">
          <cell r="A47">
            <v>33653</v>
          </cell>
          <cell r="B47">
            <v>2.359</v>
          </cell>
          <cell r="C47">
            <v>2.161</v>
          </cell>
          <cell r="F47">
            <v>1.54</v>
          </cell>
          <cell r="H47">
            <v>33653</v>
          </cell>
          <cell r="I47">
            <v>2.02</v>
          </cell>
        </row>
        <row r="48">
          <cell r="A48">
            <v>33654</v>
          </cell>
          <cell r="B48">
            <v>2.278</v>
          </cell>
          <cell r="C48">
            <v>2.1890000000000001</v>
          </cell>
          <cell r="F48">
            <v>1.5369999999999999</v>
          </cell>
          <cell r="H48">
            <v>33654</v>
          </cell>
          <cell r="I48">
            <v>2.0013333333333336</v>
          </cell>
        </row>
        <row r="49">
          <cell r="A49">
            <v>33655</v>
          </cell>
          <cell r="B49">
            <v>2.3860000000000001</v>
          </cell>
          <cell r="C49">
            <v>2.1749999999999998</v>
          </cell>
          <cell r="F49">
            <v>1.52</v>
          </cell>
          <cell r="H49">
            <v>33655</v>
          </cell>
          <cell r="I49">
            <v>2.0269999999999997</v>
          </cell>
        </row>
        <row r="50">
          <cell r="A50">
            <v>33658</v>
          </cell>
          <cell r="B50">
            <v>2.4129999999999998</v>
          </cell>
          <cell r="C50">
            <v>2.1749999999999998</v>
          </cell>
          <cell r="F50">
            <v>1.48</v>
          </cell>
          <cell r="H50">
            <v>33658</v>
          </cell>
          <cell r="I50">
            <v>2.0226666666666664</v>
          </cell>
        </row>
        <row r="51">
          <cell r="A51">
            <v>33659</v>
          </cell>
          <cell r="B51">
            <v>2.359</v>
          </cell>
          <cell r="C51">
            <v>2.105</v>
          </cell>
          <cell r="F51">
            <v>1.446</v>
          </cell>
          <cell r="H51">
            <v>33659</v>
          </cell>
          <cell r="I51">
            <v>1.97</v>
          </cell>
        </row>
        <row r="52">
          <cell r="A52">
            <v>33660</v>
          </cell>
          <cell r="B52">
            <v>2.35</v>
          </cell>
          <cell r="C52">
            <v>2.1190000000000002</v>
          </cell>
          <cell r="F52">
            <v>1.51</v>
          </cell>
          <cell r="H52">
            <v>33660</v>
          </cell>
          <cell r="I52">
            <v>1.9930000000000001</v>
          </cell>
        </row>
        <row r="53">
          <cell r="A53">
            <v>33661</v>
          </cell>
          <cell r="B53">
            <v>2.44</v>
          </cell>
          <cell r="C53">
            <v>2.161</v>
          </cell>
          <cell r="F53">
            <v>1.56</v>
          </cell>
          <cell r="H53">
            <v>33661</v>
          </cell>
          <cell r="I53">
            <v>2.0536666666666665</v>
          </cell>
        </row>
        <row r="54">
          <cell r="A54">
            <v>33662</v>
          </cell>
          <cell r="B54">
            <v>2.4129999999999998</v>
          </cell>
          <cell r="C54">
            <v>2.1749999999999998</v>
          </cell>
          <cell r="F54">
            <v>1.5029999999999999</v>
          </cell>
          <cell r="H54">
            <v>33662</v>
          </cell>
          <cell r="I54">
            <v>2.0303333333333331</v>
          </cell>
        </row>
        <row r="55">
          <cell r="A55">
            <v>33665</v>
          </cell>
          <cell r="B55">
            <v>2.4039999999999999</v>
          </cell>
          <cell r="C55">
            <v>2.2730000000000001</v>
          </cell>
          <cell r="F55">
            <v>1.6040000000000001</v>
          </cell>
          <cell r="H55">
            <v>33665</v>
          </cell>
          <cell r="I55">
            <v>2.0936666666666666</v>
          </cell>
        </row>
        <row r="56">
          <cell r="A56">
            <v>33666</v>
          </cell>
          <cell r="B56">
            <v>2.395</v>
          </cell>
          <cell r="C56">
            <v>2.2450000000000001</v>
          </cell>
          <cell r="F56">
            <v>1.571</v>
          </cell>
          <cell r="H56">
            <v>33666</v>
          </cell>
          <cell r="I56">
            <v>2.0703333333333336</v>
          </cell>
        </row>
        <row r="57">
          <cell r="A57">
            <v>33667</v>
          </cell>
          <cell r="B57">
            <v>2.3410000000000002</v>
          </cell>
          <cell r="C57">
            <v>2.2170000000000001</v>
          </cell>
          <cell r="F57">
            <v>1.554</v>
          </cell>
          <cell r="H57">
            <v>33667</v>
          </cell>
          <cell r="I57">
            <v>2.0373333333333332</v>
          </cell>
        </row>
        <row r="58">
          <cell r="A58">
            <v>33668</v>
          </cell>
          <cell r="B58">
            <v>2.3050000000000002</v>
          </cell>
          <cell r="C58">
            <v>2.133</v>
          </cell>
          <cell r="F58">
            <v>1.5369999999999999</v>
          </cell>
          <cell r="H58">
            <v>33668</v>
          </cell>
          <cell r="I58">
            <v>1.9916666666666669</v>
          </cell>
        </row>
        <row r="59">
          <cell r="A59">
            <v>33669</v>
          </cell>
          <cell r="B59">
            <v>2.2869999999999999</v>
          </cell>
          <cell r="C59">
            <v>2.161</v>
          </cell>
          <cell r="F59">
            <v>1.534</v>
          </cell>
          <cell r="H59">
            <v>33669</v>
          </cell>
          <cell r="I59">
            <v>1.994</v>
          </cell>
        </row>
        <row r="60">
          <cell r="A60">
            <v>33672</v>
          </cell>
          <cell r="B60">
            <v>2.2599999999999998</v>
          </cell>
          <cell r="C60">
            <v>2.1749999999999998</v>
          </cell>
          <cell r="F60">
            <v>1.5269999999999999</v>
          </cell>
          <cell r="H60">
            <v>33672</v>
          </cell>
          <cell r="I60">
            <v>1.9873333333333332</v>
          </cell>
        </row>
        <row r="61">
          <cell r="A61">
            <v>33673</v>
          </cell>
          <cell r="B61">
            <v>2.242</v>
          </cell>
          <cell r="C61">
            <v>2.1749999999999998</v>
          </cell>
          <cell r="F61">
            <v>1.544</v>
          </cell>
          <cell r="H61">
            <v>33673</v>
          </cell>
          <cell r="I61">
            <v>1.9870000000000001</v>
          </cell>
        </row>
        <row r="62">
          <cell r="A62">
            <v>33674</v>
          </cell>
          <cell r="B62">
            <v>2.1779999999999999</v>
          </cell>
          <cell r="C62">
            <v>2.161</v>
          </cell>
          <cell r="F62">
            <v>1.4970000000000001</v>
          </cell>
          <cell r="H62">
            <v>33674</v>
          </cell>
          <cell r="I62">
            <v>1.9453333333333334</v>
          </cell>
        </row>
        <row r="63">
          <cell r="A63">
            <v>33675</v>
          </cell>
          <cell r="B63">
            <v>2.169</v>
          </cell>
          <cell r="C63">
            <v>2.1190000000000002</v>
          </cell>
          <cell r="F63">
            <v>1.5069999999999999</v>
          </cell>
          <cell r="H63">
            <v>33675</v>
          </cell>
          <cell r="I63">
            <v>1.9316666666666666</v>
          </cell>
        </row>
        <row r="64">
          <cell r="A64">
            <v>33676</v>
          </cell>
          <cell r="B64">
            <v>2.169</v>
          </cell>
          <cell r="C64">
            <v>2.1469999999999998</v>
          </cell>
          <cell r="F64">
            <v>1.5169999999999999</v>
          </cell>
          <cell r="H64">
            <v>33676</v>
          </cell>
          <cell r="I64">
            <v>1.9443333333333335</v>
          </cell>
        </row>
        <row r="65">
          <cell r="A65">
            <v>33679</v>
          </cell>
          <cell r="B65">
            <v>2.1960000000000002</v>
          </cell>
          <cell r="C65">
            <v>2.105</v>
          </cell>
          <cell r="F65">
            <v>1.5</v>
          </cell>
          <cell r="H65">
            <v>33679</v>
          </cell>
          <cell r="I65">
            <v>1.9336666666666666</v>
          </cell>
        </row>
        <row r="66">
          <cell r="A66">
            <v>33680</v>
          </cell>
          <cell r="B66">
            <v>2.1960000000000002</v>
          </cell>
          <cell r="C66">
            <v>2.105</v>
          </cell>
          <cell r="F66">
            <v>1.5169999999999999</v>
          </cell>
          <cell r="H66">
            <v>33680</v>
          </cell>
          <cell r="I66">
            <v>1.9393333333333331</v>
          </cell>
        </row>
        <row r="67">
          <cell r="A67">
            <v>33681</v>
          </cell>
          <cell r="B67">
            <v>2.1779999999999999</v>
          </cell>
          <cell r="C67">
            <v>2.133</v>
          </cell>
          <cell r="F67">
            <v>1.52</v>
          </cell>
          <cell r="H67">
            <v>33681</v>
          </cell>
          <cell r="I67">
            <v>1.9436666666666664</v>
          </cell>
        </row>
        <row r="68">
          <cell r="A68">
            <v>33682</v>
          </cell>
          <cell r="B68">
            <v>2.242</v>
          </cell>
          <cell r="C68">
            <v>2.0910000000000002</v>
          </cell>
          <cell r="F68">
            <v>1.544</v>
          </cell>
          <cell r="H68">
            <v>33682</v>
          </cell>
          <cell r="I68">
            <v>1.9590000000000003</v>
          </cell>
        </row>
        <row r="69">
          <cell r="A69">
            <v>33683</v>
          </cell>
          <cell r="B69">
            <v>2.2050000000000001</v>
          </cell>
          <cell r="C69">
            <v>2.1190000000000002</v>
          </cell>
          <cell r="F69">
            <v>1.56</v>
          </cell>
          <cell r="H69">
            <v>33683</v>
          </cell>
          <cell r="I69">
            <v>1.9613333333333334</v>
          </cell>
        </row>
        <row r="70">
          <cell r="A70">
            <v>33686</v>
          </cell>
          <cell r="B70">
            <v>2.169</v>
          </cell>
          <cell r="C70">
            <v>2.0910000000000002</v>
          </cell>
          <cell r="F70">
            <v>1.571</v>
          </cell>
          <cell r="H70">
            <v>33686</v>
          </cell>
          <cell r="I70">
            <v>1.9436666666666664</v>
          </cell>
        </row>
        <row r="71">
          <cell r="A71">
            <v>33687</v>
          </cell>
          <cell r="B71">
            <v>2.2050000000000001</v>
          </cell>
          <cell r="C71">
            <v>2.133</v>
          </cell>
          <cell r="F71">
            <v>1.5640000000000001</v>
          </cell>
          <cell r="H71">
            <v>33687</v>
          </cell>
          <cell r="I71">
            <v>1.9673333333333334</v>
          </cell>
        </row>
        <row r="72">
          <cell r="A72">
            <v>33688</v>
          </cell>
          <cell r="B72">
            <v>2.169</v>
          </cell>
          <cell r="C72">
            <v>2.1190000000000002</v>
          </cell>
          <cell r="F72">
            <v>1.5469999999999999</v>
          </cell>
          <cell r="H72">
            <v>33688</v>
          </cell>
          <cell r="I72">
            <v>1.9450000000000001</v>
          </cell>
        </row>
        <row r="73">
          <cell r="A73">
            <v>33689</v>
          </cell>
          <cell r="B73">
            <v>2.1240000000000001</v>
          </cell>
          <cell r="C73">
            <v>2.077</v>
          </cell>
          <cell r="F73">
            <v>1.53</v>
          </cell>
          <cell r="H73">
            <v>33689</v>
          </cell>
          <cell r="I73">
            <v>1.9103333333333337</v>
          </cell>
        </row>
        <row r="74">
          <cell r="A74">
            <v>33690</v>
          </cell>
          <cell r="B74">
            <v>2.1779999999999999</v>
          </cell>
          <cell r="C74">
            <v>2.0489999999999999</v>
          </cell>
          <cell r="F74">
            <v>1.51</v>
          </cell>
          <cell r="H74">
            <v>33690</v>
          </cell>
          <cell r="I74">
            <v>1.9123333333333334</v>
          </cell>
        </row>
        <row r="75">
          <cell r="A75">
            <v>33693</v>
          </cell>
          <cell r="B75">
            <v>2.169</v>
          </cell>
          <cell r="C75">
            <v>2.0350000000000001</v>
          </cell>
          <cell r="F75">
            <v>1.5</v>
          </cell>
          <cell r="H75">
            <v>33693</v>
          </cell>
          <cell r="I75">
            <v>1.9013333333333335</v>
          </cell>
        </row>
        <row r="76">
          <cell r="A76">
            <v>33694</v>
          </cell>
          <cell r="B76">
            <v>2.1869999999999998</v>
          </cell>
          <cell r="C76">
            <v>2.0070000000000001</v>
          </cell>
          <cell r="F76">
            <v>1.48</v>
          </cell>
          <cell r="H76">
            <v>33694</v>
          </cell>
          <cell r="I76">
            <v>1.8913333333333331</v>
          </cell>
        </row>
        <row r="77">
          <cell r="A77">
            <v>33695</v>
          </cell>
          <cell r="B77">
            <v>2.2109999999999999</v>
          </cell>
          <cell r="C77">
            <v>1.903</v>
          </cell>
          <cell r="F77">
            <v>1.407</v>
          </cell>
          <cell r="H77">
            <v>33695</v>
          </cell>
          <cell r="I77">
            <v>1.8403333333333334</v>
          </cell>
        </row>
        <row r="78">
          <cell r="A78">
            <v>33696</v>
          </cell>
          <cell r="B78">
            <v>2.0579999999999998</v>
          </cell>
          <cell r="C78">
            <v>1.794</v>
          </cell>
          <cell r="F78">
            <v>1.3220000000000001</v>
          </cell>
          <cell r="H78">
            <v>33696</v>
          </cell>
          <cell r="I78">
            <v>1.7246666666666666</v>
          </cell>
        </row>
        <row r="79">
          <cell r="A79">
            <v>33697</v>
          </cell>
          <cell r="B79">
            <v>1.9930000000000001</v>
          </cell>
          <cell r="C79">
            <v>1.794</v>
          </cell>
          <cell r="F79">
            <v>1.2849999999999999</v>
          </cell>
          <cell r="H79">
            <v>33697</v>
          </cell>
          <cell r="I79">
            <v>1.6906666666666668</v>
          </cell>
        </row>
        <row r="80">
          <cell r="A80">
            <v>33700</v>
          </cell>
          <cell r="B80">
            <v>2.0470000000000002</v>
          </cell>
          <cell r="C80">
            <v>1.8759999999999999</v>
          </cell>
          <cell r="F80">
            <v>1.3440000000000001</v>
          </cell>
          <cell r="H80">
            <v>33700</v>
          </cell>
          <cell r="I80">
            <v>1.7556666666666667</v>
          </cell>
        </row>
        <row r="81">
          <cell r="A81">
            <v>33701</v>
          </cell>
          <cell r="B81">
            <v>1.9379999999999999</v>
          </cell>
          <cell r="C81">
            <v>1.8220000000000001</v>
          </cell>
          <cell r="F81">
            <v>1.2689999999999999</v>
          </cell>
          <cell r="H81">
            <v>33701</v>
          </cell>
          <cell r="I81">
            <v>1.6763333333333332</v>
          </cell>
        </row>
        <row r="82">
          <cell r="A82">
            <v>33702</v>
          </cell>
          <cell r="B82">
            <v>1.84</v>
          </cell>
          <cell r="C82">
            <v>1.835</v>
          </cell>
          <cell r="F82">
            <v>1.2370000000000001</v>
          </cell>
          <cell r="H82">
            <v>33702</v>
          </cell>
          <cell r="I82">
            <v>1.6373333333333333</v>
          </cell>
        </row>
        <row r="83">
          <cell r="A83">
            <v>33703</v>
          </cell>
          <cell r="B83">
            <v>1.9930000000000001</v>
          </cell>
          <cell r="C83">
            <v>1.958</v>
          </cell>
          <cell r="F83">
            <v>1.294</v>
          </cell>
          <cell r="H83">
            <v>33703</v>
          </cell>
          <cell r="I83">
            <v>1.7483333333333333</v>
          </cell>
        </row>
        <row r="84">
          <cell r="A84">
            <v>33704</v>
          </cell>
          <cell r="B84">
            <v>1.9059999999999999</v>
          </cell>
          <cell r="C84">
            <v>1.93</v>
          </cell>
          <cell r="F84">
            <v>1.256</v>
          </cell>
          <cell r="H84">
            <v>33704</v>
          </cell>
          <cell r="I84">
            <v>1.6973333333333331</v>
          </cell>
        </row>
        <row r="85">
          <cell r="A85">
            <v>33707</v>
          </cell>
          <cell r="B85">
            <v>1.9490000000000001</v>
          </cell>
          <cell r="C85">
            <v>1.9850000000000001</v>
          </cell>
          <cell r="F85">
            <v>1.2849999999999999</v>
          </cell>
          <cell r="H85">
            <v>33707</v>
          </cell>
          <cell r="I85">
            <v>1.7396666666666667</v>
          </cell>
        </row>
        <row r="86">
          <cell r="A86">
            <v>33708</v>
          </cell>
          <cell r="B86">
            <v>1.9379999999999999</v>
          </cell>
          <cell r="C86">
            <v>1.944</v>
          </cell>
          <cell r="F86">
            <v>1.2629999999999999</v>
          </cell>
          <cell r="H86">
            <v>33708</v>
          </cell>
          <cell r="I86">
            <v>1.7150000000000001</v>
          </cell>
        </row>
        <row r="87">
          <cell r="A87">
            <v>33709</v>
          </cell>
          <cell r="B87">
            <v>1.8620000000000001</v>
          </cell>
          <cell r="C87">
            <v>1.89</v>
          </cell>
          <cell r="F87">
            <v>1.2410000000000001</v>
          </cell>
          <cell r="H87">
            <v>33709</v>
          </cell>
          <cell r="I87">
            <v>1.6643333333333334</v>
          </cell>
        </row>
        <row r="88">
          <cell r="A88">
            <v>33710</v>
          </cell>
          <cell r="B88">
            <v>1.7969999999999999</v>
          </cell>
          <cell r="C88">
            <v>1.8220000000000001</v>
          </cell>
          <cell r="F88">
            <v>1.244</v>
          </cell>
          <cell r="H88">
            <v>33710</v>
          </cell>
          <cell r="I88">
            <v>1.6209999999999998</v>
          </cell>
        </row>
        <row r="89">
          <cell r="A89">
            <v>33711</v>
          </cell>
          <cell r="B89">
            <v>1.7969999999999999</v>
          </cell>
          <cell r="C89">
            <v>1.8220000000000001</v>
          </cell>
          <cell r="F89">
            <v>1.244</v>
          </cell>
          <cell r="H89">
            <v>33711</v>
          </cell>
          <cell r="I89">
            <v>1.6209999999999998</v>
          </cell>
        </row>
        <row r="90">
          <cell r="A90">
            <v>33714</v>
          </cell>
          <cell r="B90">
            <v>1.742</v>
          </cell>
          <cell r="C90">
            <v>1.8220000000000001</v>
          </cell>
          <cell r="F90">
            <v>1.212</v>
          </cell>
          <cell r="H90">
            <v>33714</v>
          </cell>
          <cell r="I90">
            <v>1.5919999999999999</v>
          </cell>
        </row>
        <row r="91">
          <cell r="A91">
            <v>33715</v>
          </cell>
          <cell r="B91">
            <v>1.7529999999999999</v>
          </cell>
          <cell r="C91">
            <v>1.8759999999999999</v>
          </cell>
          <cell r="F91">
            <v>1.2250000000000001</v>
          </cell>
          <cell r="H91">
            <v>33715</v>
          </cell>
          <cell r="I91">
            <v>1.6179999999999997</v>
          </cell>
        </row>
        <row r="92">
          <cell r="A92">
            <v>33716</v>
          </cell>
          <cell r="B92">
            <v>1.786</v>
          </cell>
          <cell r="C92">
            <v>1.835</v>
          </cell>
          <cell r="F92">
            <v>1.2310000000000001</v>
          </cell>
          <cell r="H92">
            <v>33716</v>
          </cell>
          <cell r="I92">
            <v>1.6173333333333335</v>
          </cell>
        </row>
        <row r="93">
          <cell r="A93">
            <v>33717</v>
          </cell>
          <cell r="B93">
            <v>1.742</v>
          </cell>
          <cell r="C93">
            <v>1.835</v>
          </cell>
          <cell r="F93">
            <v>1.206</v>
          </cell>
          <cell r="H93">
            <v>33717</v>
          </cell>
          <cell r="I93">
            <v>1.5943333333333332</v>
          </cell>
        </row>
        <row r="94">
          <cell r="A94">
            <v>33718</v>
          </cell>
          <cell r="B94">
            <v>1.7529999999999999</v>
          </cell>
          <cell r="C94">
            <v>1.794</v>
          </cell>
          <cell r="F94">
            <v>1.2090000000000001</v>
          </cell>
          <cell r="H94">
            <v>33718</v>
          </cell>
          <cell r="I94">
            <v>1.5853333333333335</v>
          </cell>
        </row>
        <row r="95">
          <cell r="A95">
            <v>33721</v>
          </cell>
          <cell r="B95">
            <v>1.764</v>
          </cell>
          <cell r="C95">
            <v>1.849</v>
          </cell>
          <cell r="F95">
            <v>1.2090000000000001</v>
          </cell>
          <cell r="H95">
            <v>33721</v>
          </cell>
          <cell r="I95">
            <v>1.6073333333333333</v>
          </cell>
        </row>
        <row r="96">
          <cell r="A96">
            <v>33722</v>
          </cell>
          <cell r="B96">
            <v>1.742</v>
          </cell>
          <cell r="C96">
            <v>1.835</v>
          </cell>
          <cell r="F96">
            <v>1.196</v>
          </cell>
          <cell r="H96">
            <v>33722</v>
          </cell>
          <cell r="I96">
            <v>1.591</v>
          </cell>
        </row>
        <row r="97">
          <cell r="A97">
            <v>33723</v>
          </cell>
          <cell r="B97">
            <v>1.7749999999999999</v>
          </cell>
          <cell r="C97">
            <v>1.89</v>
          </cell>
          <cell r="F97">
            <v>1.2250000000000001</v>
          </cell>
          <cell r="H97">
            <v>33723</v>
          </cell>
          <cell r="I97">
            <v>1.63</v>
          </cell>
        </row>
        <row r="98">
          <cell r="A98">
            <v>33724</v>
          </cell>
          <cell r="B98">
            <v>1.764</v>
          </cell>
          <cell r="C98">
            <v>1.93</v>
          </cell>
          <cell r="F98">
            <v>1.234</v>
          </cell>
          <cell r="H98">
            <v>33724</v>
          </cell>
          <cell r="I98">
            <v>1.6426666666666667</v>
          </cell>
        </row>
        <row r="99">
          <cell r="A99">
            <v>33725</v>
          </cell>
          <cell r="B99">
            <v>1.8080000000000001</v>
          </cell>
          <cell r="C99">
            <v>1.917</v>
          </cell>
          <cell r="F99">
            <v>1.256</v>
          </cell>
          <cell r="H99">
            <v>33725</v>
          </cell>
          <cell r="I99">
            <v>1.6603333333333332</v>
          </cell>
        </row>
        <row r="100">
          <cell r="A100">
            <v>33728</v>
          </cell>
          <cell r="B100">
            <v>1.851</v>
          </cell>
          <cell r="C100">
            <v>1.944</v>
          </cell>
          <cell r="F100">
            <v>1.272</v>
          </cell>
          <cell r="H100">
            <v>33728</v>
          </cell>
          <cell r="I100">
            <v>1.6890000000000001</v>
          </cell>
        </row>
        <row r="101">
          <cell r="A101">
            <v>33729</v>
          </cell>
          <cell r="B101">
            <v>1.895</v>
          </cell>
          <cell r="C101">
            <v>1.998</v>
          </cell>
          <cell r="F101">
            <v>1.2849999999999999</v>
          </cell>
          <cell r="H101">
            <v>33729</v>
          </cell>
          <cell r="I101">
            <v>1.726</v>
          </cell>
        </row>
        <row r="102">
          <cell r="A102">
            <v>33730</v>
          </cell>
          <cell r="B102">
            <v>1.8620000000000001</v>
          </cell>
          <cell r="C102">
            <v>1.9710000000000001</v>
          </cell>
          <cell r="F102">
            <v>1.2629999999999999</v>
          </cell>
          <cell r="H102">
            <v>33730</v>
          </cell>
          <cell r="I102">
            <v>1.6986666666666668</v>
          </cell>
        </row>
        <row r="103">
          <cell r="A103">
            <v>33731</v>
          </cell>
          <cell r="B103">
            <v>1.8620000000000001</v>
          </cell>
          <cell r="C103">
            <v>1.93</v>
          </cell>
          <cell r="F103">
            <v>1.256</v>
          </cell>
          <cell r="H103">
            <v>33731</v>
          </cell>
          <cell r="I103">
            <v>1.6826666666666668</v>
          </cell>
        </row>
        <row r="104">
          <cell r="A104">
            <v>33732</v>
          </cell>
          <cell r="B104">
            <v>1.829</v>
          </cell>
          <cell r="C104">
            <v>1.944</v>
          </cell>
          <cell r="F104">
            <v>1.2410000000000001</v>
          </cell>
          <cell r="H104">
            <v>33732</v>
          </cell>
          <cell r="I104">
            <v>1.6713333333333331</v>
          </cell>
        </row>
        <row r="105">
          <cell r="A105">
            <v>33735</v>
          </cell>
          <cell r="B105">
            <v>1.851</v>
          </cell>
          <cell r="C105">
            <v>1.927</v>
          </cell>
          <cell r="F105">
            <v>1.2250000000000001</v>
          </cell>
          <cell r="H105">
            <v>33735</v>
          </cell>
          <cell r="I105">
            <v>1.6676666666666666</v>
          </cell>
        </row>
        <row r="106">
          <cell r="A106">
            <v>33736</v>
          </cell>
          <cell r="B106">
            <v>1.895</v>
          </cell>
          <cell r="C106">
            <v>1.9410000000000001</v>
          </cell>
          <cell r="F106">
            <v>1.234</v>
          </cell>
          <cell r="H106">
            <v>33736</v>
          </cell>
          <cell r="I106">
            <v>1.69</v>
          </cell>
        </row>
        <row r="107">
          <cell r="A107">
            <v>33737</v>
          </cell>
          <cell r="B107">
            <v>1.9379999999999999</v>
          </cell>
          <cell r="C107">
            <v>1.9410000000000001</v>
          </cell>
          <cell r="F107">
            <v>1.2190000000000001</v>
          </cell>
          <cell r="H107">
            <v>33737</v>
          </cell>
          <cell r="I107">
            <v>1.6993333333333334</v>
          </cell>
        </row>
        <row r="108">
          <cell r="A108">
            <v>33738</v>
          </cell>
          <cell r="B108">
            <v>1.895</v>
          </cell>
          <cell r="C108">
            <v>1.913</v>
          </cell>
          <cell r="F108">
            <v>1.1779999999999999</v>
          </cell>
          <cell r="H108">
            <v>33738</v>
          </cell>
          <cell r="I108">
            <v>1.6619999999999999</v>
          </cell>
        </row>
        <row r="109">
          <cell r="A109">
            <v>33739</v>
          </cell>
          <cell r="B109">
            <v>1.873</v>
          </cell>
          <cell r="C109">
            <v>1.8560000000000001</v>
          </cell>
          <cell r="F109">
            <v>1.1679999999999999</v>
          </cell>
          <cell r="H109">
            <v>33739</v>
          </cell>
          <cell r="I109">
            <v>1.6323333333333334</v>
          </cell>
        </row>
        <row r="110">
          <cell r="A110">
            <v>33742</v>
          </cell>
          <cell r="B110">
            <v>1.8839999999999999</v>
          </cell>
          <cell r="C110">
            <v>1.8560000000000001</v>
          </cell>
          <cell r="F110">
            <v>1.171</v>
          </cell>
          <cell r="H110">
            <v>33742</v>
          </cell>
          <cell r="I110">
            <v>1.6370000000000002</v>
          </cell>
        </row>
        <row r="111">
          <cell r="A111">
            <v>33743</v>
          </cell>
          <cell r="B111">
            <v>1.8839999999999999</v>
          </cell>
          <cell r="C111">
            <v>1.87</v>
          </cell>
          <cell r="F111">
            <v>1.1739999999999999</v>
          </cell>
          <cell r="H111">
            <v>33743</v>
          </cell>
          <cell r="I111">
            <v>1.6426666666666667</v>
          </cell>
        </row>
        <row r="112">
          <cell r="A112">
            <v>33744</v>
          </cell>
          <cell r="B112">
            <v>1.9490000000000001</v>
          </cell>
          <cell r="C112">
            <v>1.9410000000000001</v>
          </cell>
          <cell r="F112">
            <v>1.2030000000000001</v>
          </cell>
          <cell r="H112">
            <v>33744</v>
          </cell>
          <cell r="I112">
            <v>1.6976666666666667</v>
          </cell>
        </row>
        <row r="113">
          <cell r="A113">
            <v>33745</v>
          </cell>
          <cell r="B113">
            <v>1.8839999999999999</v>
          </cell>
          <cell r="C113">
            <v>1.913</v>
          </cell>
          <cell r="F113">
            <v>1.181</v>
          </cell>
          <cell r="H113">
            <v>33745</v>
          </cell>
          <cell r="I113">
            <v>1.6593333333333333</v>
          </cell>
        </row>
        <row r="114">
          <cell r="A114">
            <v>33746</v>
          </cell>
          <cell r="B114">
            <v>1.895</v>
          </cell>
          <cell r="C114">
            <v>1.913</v>
          </cell>
          <cell r="F114">
            <v>1.196</v>
          </cell>
          <cell r="H114">
            <v>33746</v>
          </cell>
          <cell r="I114">
            <v>1.6679999999999999</v>
          </cell>
        </row>
        <row r="115">
          <cell r="A115">
            <v>33749</v>
          </cell>
          <cell r="B115">
            <v>1.895</v>
          </cell>
          <cell r="C115">
            <v>1.913</v>
          </cell>
          <cell r="F115">
            <v>1.196</v>
          </cell>
          <cell r="H115">
            <v>33749</v>
          </cell>
          <cell r="I115">
            <v>1.6679999999999999</v>
          </cell>
        </row>
        <row r="116">
          <cell r="A116">
            <v>33750</v>
          </cell>
          <cell r="B116">
            <v>1.8839999999999999</v>
          </cell>
          <cell r="C116">
            <v>1.8979999999999999</v>
          </cell>
          <cell r="F116">
            <v>1.159</v>
          </cell>
          <cell r="H116">
            <v>33750</v>
          </cell>
          <cell r="I116">
            <v>1.647</v>
          </cell>
        </row>
        <row r="117">
          <cell r="A117">
            <v>33751</v>
          </cell>
          <cell r="B117">
            <v>1.8839999999999999</v>
          </cell>
          <cell r="C117">
            <v>1.8979999999999999</v>
          </cell>
          <cell r="F117">
            <v>1.165</v>
          </cell>
          <cell r="H117">
            <v>33751</v>
          </cell>
          <cell r="I117">
            <v>1.649</v>
          </cell>
        </row>
        <row r="118">
          <cell r="A118">
            <v>33752</v>
          </cell>
          <cell r="B118">
            <v>1.895</v>
          </cell>
          <cell r="C118">
            <v>1.8839999999999999</v>
          </cell>
          <cell r="F118">
            <v>1.159</v>
          </cell>
          <cell r="H118">
            <v>33752</v>
          </cell>
          <cell r="I118">
            <v>1.6459999999999999</v>
          </cell>
        </row>
        <row r="119">
          <cell r="A119">
            <v>33753</v>
          </cell>
          <cell r="B119">
            <v>1.9379999999999999</v>
          </cell>
          <cell r="C119">
            <v>1.927</v>
          </cell>
          <cell r="F119">
            <v>1.222</v>
          </cell>
          <cell r="H119">
            <v>33753</v>
          </cell>
          <cell r="I119">
            <v>1.6956666666666667</v>
          </cell>
        </row>
        <row r="120">
          <cell r="A120">
            <v>33756</v>
          </cell>
          <cell r="B120">
            <v>1.927</v>
          </cell>
          <cell r="C120">
            <v>1.9410000000000001</v>
          </cell>
          <cell r="F120">
            <v>1.2370000000000001</v>
          </cell>
          <cell r="H120">
            <v>33756</v>
          </cell>
          <cell r="I120">
            <v>1.7016666666666669</v>
          </cell>
        </row>
        <row r="121">
          <cell r="A121">
            <v>33757</v>
          </cell>
          <cell r="B121">
            <v>1.982</v>
          </cell>
          <cell r="C121">
            <v>1.9410000000000001</v>
          </cell>
          <cell r="F121">
            <v>1.228</v>
          </cell>
          <cell r="H121">
            <v>33757</v>
          </cell>
          <cell r="I121">
            <v>1.7169999999999999</v>
          </cell>
        </row>
        <row r="122">
          <cell r="A122">
            <v>33758</v>
          </cell>
          <cell r="B122">
            <v>1.9930000000000001</v>
          </cell>
          <cell r="C122">
            <v>1.927</v>
          </cell>
          <cell r="F122">
            <v>1.228</v>
          </cell>
          <cell r="H122">
            <v>33758</v>
          </cell>
          <cell r="I122">
            <v>1.716</v>
          </cell>
        </row>
        <row r="123">
          <cell r="A123">
            <v>33759</v>
          </cell>
          <cell r="B123">
            <v>1.9710000000000001</v>
          </cell>
          <cell r="C123">
            <v>1.9410000000000001</v>
          </cell>
          <cell r="F123">
            <v>1.2030000000000001</v>
          </cell>
          <cell r="H123">
            <v>33759</v>
          </cell>
          <cell r="I123">
            <v>1.7050000000000001</v>
          </cell>
        </row>
        <row r="124">
          <cell r="A124">
            <v>33760</v>
          </cell>
          <cell r="B124">
            <v>1.9379999999999999</v>
          </cell>
          <cell r="C124">
            <v>1.927</v>
          </cell>
          <cell r="F124">
            <v>1.2030000000000001</v>
          </cell>
          <cell r="H124">
            <v>33760</v>
          </cell>
          <cell r="I124">
            <v>1.6893333333333336</v>
          </cell>
        </row>
        <row r="125">
          <cell r="A125">
            <v>33763</v>
          </cell>
          <cell r="B125">
            <v>1.9059999999999999</v>
          </cell>
          <cell r="C125">
            <v>1.927</v>
          </cell>
          <cell r="F125">
            <v>1.2</v>
          </cell>
          <cell r="H125">
            <v>33763</v>
          </cell>
          <cell r="I125">
            <v>1.6776666666666669</v>
          </cell>
        </row>
        <row r="126">
          <cell r="A126">
            <v>33764</v>
          </cell>
          <cell r="B126">
            <v>1.786</v>
          </cell>
          <cell r="C126">
            <v>1.87</v>
          </cell>
          <cell r="F126">
            <v>1.143</v>
          </cell>
          <cell r="H126">
            <v>33764</v>
          </cell>
          <cell r="I126">
            <v>1.5996666666666668</v>
          </cell>
        </row>
        <row r="127">
          <cell r="A127">
            <v>33765</v>
          </cell>
          <cell r="B127">
            <v>1.7310000000000001</v>
          </cell>
          <cell r="C127">
            <v>1.798</v>
          </cell>
          <cell r="F127">
            <v>1.127</v>
          </cell>
          <cell r="H127">
            <v>33765</v>
          </cell>
          <cell r="I127">
            <v>1.5519999999999998</v>
          </cell>
        </row>
        <row r="128">
          <cell r="A128">
            <v>33766</v>
          </cell>
          <cell r="B128">
            <v>1.7749999999999999</v>
          </cell>
          <cell r="C128">
            <v>1.8129999999999999</v>
          </cell>
          <cell r="F128">
            <v>1.1519999999999999</v>
          </cell>
          <cell r="H128">
            <v>33766</v>
          </cell>
          <cell r="I128">
            <v>1.58</v>
          </cell>
        </row>
        <row r="129">
          <cell r="A129">
            <v>33767</v>
          </cell>
          <cell r="B129">
            <v>1.7969999999999999</v>
          </cell>
          <cell r="C129">
            <v>1.8839999999999999</v>
          </cell>
          <cell r="F129">
            <v>1.1839999999999999</v>
          </cell>
          <cell r="H129">
            <v>33767</v>
          </cell>
          <cell r="I129">
            <v>1.6216666666666668</v>
          </cell>
        </row>
        <row r="130">
          <cell r="A130">
            <v>33770</v>
          </cell>
          <cell r="B130">
            <v>1.742</v>
          </cell>
          <cell r="C130">
            <v>1.8839999999999999</v>
          </cell>
          <cell r="F130">
            <v>1.1930000000000001</v>
          </cell>
          <cell r="H130">
            <v>33770</v>
          </cell>
          <cell r="I130">
            <v>1.6063333333333334</v>
          </cell>
        </row>
        <row r="131">
          <cell r="A131">
            <v>33771</v>
          </cell>
          <cell r="B131">
            <v>1.6439999999999999</v>
          </cell>
          <cell r="C131">
            <v>1.913</v>
          </cell>
          <cell r="F131">
            <v>1.1739999999999999</v>
          </cell>
          <cell r="H131">
            <v>33771</v>
          </cell>
          <cell r="I131">
            <v>1.577</v>
          </cell>
        </row>
        <row r="132">
          <cell r="A132">
            <v>33772</v>
          </cell>
          <cell r="B132">
            <v>1.5569999999999999</v>
          </cell>
          <cell r="C132">
            <v>1.784</v>
          </cell>
          <cell r="F132">
            <v>1.149</v>
          </cell>
          <cell r="H132">
            <v>33772</v>
          </cell>
          <cell r="I132">
            <v>1.4966666666666668</v>
          </cell>
        </row>
        <row r="133">
          <cell r="A133">
            <v>33773</v>
          </cell>
          <cell r="B133">
            <v>1.546</v>
          </cell>
          <cell r="C133">
            <v>1.6990000000000001</v>
          </cell>
          <cell r="F133">
            <v>1.1619999999999999</v>
          </cell>
          <cell r="H133">
            <v>33773</v>
          </cell>
          <cell r="I133">
            <v>1.4690000000000001</v>
          </cell>
        </row>
        <row r="134">
          <cell r="A134">
            <v>33774</v>
          </cell>
          <cell r="B134">
            <v>1.6120000000000001</v>
          </cell>
          <cell r="C134">
            <v>1.756</v>
          </cell>
          <cell r="F134">
            <v>1.1870000000000001</v>
          </cell>
          <cell r="H134">
            <v>33774</v>
          </cell>
          <cell r="I134">
            <v>1.5183333333333335</v>
          </cell>
        </row>
        <row r="135">
          <cell r="A135">
            <v>33777</v>
          </cell>
          <cell r="B135">
            <v>1.677</v>
          </cell>
          <cell r="C135">
            <v>1.7410000000000001</v>
          </cell>
          <cell r="F135">
            <v>1.2030000000000001</v>
          </cell>
          <cell r="H135">
            <v>33777</v>
          </cell>
          <cell r="I135">
            <v>1.5403333333333336</v>
          </cell>
        </row>
        <row r="136">
          <cell r="A136">
            <v>33778</v>
          </cell>
          <cell r="B136">
            <v>1.6990000000000001</v>
          </cell>
          <cell r="C136">
            <v>1.77</v>
          </cell>
          <cell r="F136">
            <v>1.206</v>
          </cell>
          <cell r="H136">
            <v>33778</v>
          </cell>
          <cell r="I136">
            <v>1.5583333333333336</v>
          </cell>
        </row>
        <row r="137">
          <cell r="A137">
            <v>33779</v>
          </cell>
          <cell r="B137">
            <v>1.655</v>
          </cell>
          <cell r="C137">
            <v>1.827</v>
          </cell>
          <cell r="F137">
            <v>1.222</v>
          </cell>
          <cell r="H137">
            <v>33779</v>
          </cell>
          <cell r="I137">
            <v>1.5680000000000003</v>
          </cell>
        </row>
        <row r="138">
          <cell r="A138">
            <v>33780</v>
          </cell>
          <cell r="B138">
            <v>1.6439999999999999</v>
          </cell>
          <cell r="C138">
            <v>1.784</v>
          </cell>
          <cell r="F138">
            <v>1.2190000000000001</v>
          </cell>
          <cell r="H138">
            <v>33780</v>
          </cell>
          <cell r="I138">
            <v>1.5490000000000002</v>
          </cell>
        </row>
        <row r="139">
          <cell r="A139">
            <v>33781</v>
          </cell>
          <cell r="B139">
            <v>1.633</v>
          </cell>
          <cell r="C139">
            <v>1.798</v>
          </cell>
          <cell r="F139">
            <v>1.2410000000000001</v>
          </cell>
          <cell r="H139">
            <v>33781</v>
          </cell>
          <cell r="I139">
            <v>1.5573333333333335</v>
          </cell>
        </row>
        <row r="140">
          <cell r="A140">
            <v>33784</v>
          </cell>
          <cell r="B140">
            <v>1.742</v>
          </cell>
          <cell r="C140">
            <v>1.8839999999999999</v>
          </cell>
          <cell r="F140">
            <v>1.2749999999999999</v>
          </cell>
          <cell r="H140">
            <v>33784</v>
          </cell>
          <cell r="I140">
            <v>1.6336666666666666</v>
          </cell>
        </row>
        <row r="141">
          <cell r="A141">
            <v>33785</v>
          </cell>
          <cell r="B141">
            <v>1.7749999999999999</v>
          </cell>
          <cell r="C141">
            <v>1.8839999999999999</v>
          </cell>
          <cell r="F141">
            <v>1.272</v>
          </cell>
          <cell r="H141">
            <v>33785</v>
          </cell>
          <cell r="I141">
            <v>1.6436666666666666</v>
          </cell>
        </row>
        <row r="142">
          <cell r="A142">
            <v>33786</v>
          </cell>
          <cell r="B142">
            <v>1.732</v>
          </cell>
          <cell r="C142">
            <v>1.841</v>
          </cell>
          <cell r="F142">
            <v>1.24</v>
          </cell>
          <cell r="H142">
            <v>33786</v>
          </cell>
          <cell r="I142">
            <v>1.6043333333333332</v>
          </cell>
        </row>
        <row r="143">
          <cell r="A143">
            <v>33787</v>
          </cell>
          <cell r="B143">
            <v>1.7210000000000001</v>
          </cell>
          <cell r="C143">
            <v>1.8140000000000001</v>
          </cell>
          <cell r="F143">
            <v>1.252</v>
          </cell>
          <cell r="H143">
            <v>33787</v>
          </cell>
          <cell r="I143">
            <v>1.5956666666666666</v>
          </cell>
        </row>
        <row r="144">
          <cell r="A144">
            <v>33788</v>
          </cell>
          <cell r="B144">
            <v>1.7210000000000001</v>
          </cell>
          <cell r="C144">
            <v>1.8140000000000001</v>
          </cell>
          <cell r="F144">
            <v>1.252</v>
          </cell>
          <cell r="H144">
            <v>33788</v>
          </cell>
          <cell r="I144">
            <v>1.5956666666666666</v>
          </cell>
        </row>
        <row r="145">
          <cell r="A145">
            <v>33791</v>
          </cell>
          <cell r="B145">
            <v>1.7210000000000001</v>
          </cell>
          <cell r="C145">
            <v>1.8140000000000001</v>
          </cell>
          <cell r="F145">
            <v>1.258</v>
          </cell>
          <cell r="H145">
            <v>33791</v>
          </cell>
          <cell r="I145">
            <v>1.5976666666666668</v>
          </cell>
        </row>
        <row r="146">
          <cell r="A146">
            <v>33792</v>
          </cell>
          <cell r="B146">
            <v>1.7210000000000001</v>
          </cell>
          <cell r="C146">
            <v>1.7869999999999999</v>
          </cell>
          <cell r="F146">
            <v>1.2250000000000001</v>
          </cell>
          <cell r="H146">
            <v>33792</v>
          </cell>
          <cell r="I146">
            <v>1.5776666666666668</v>
          </cell>
        </row>
        <row r="147">
          <cell r="A147">
            <v>33793</v>
          </cell>
          <cell r="B147">
            <v>1.659</v>
          </cell>
          <cell r="C147">
            <v>1.7470000000000001</v>
          </cell>
          <cell r="F147">
            <v>1.2010000000000001</v>
          </cell>
          <cell r="H147">
            <v>33793</v>
          </cell>
          <cell r="I147">
            <v>1.5356666666666667</v>
          </cell>
        </row>
        <row r="148">
          <cell r="A148">
            <v>33794</v>
          </cell>
          <cell r="B148">
            <v>1.669</v>
          </cell>
          <cell r="C148">
            <v>1.7869999999999999</v>
          </cell>
          <cell r="F148">
            <v>1.222</v>
          </cell>
          <cell r="H148">
            <v>33794</v>
          </cell>
          <cell r="I148">
            <v>1.5593333333333332</v>
          </cell>
        </row>
        <row r="149">
          <cell r="A149">
            <v>33795</v>
          </cell>
          <cell r="B149">
            <v>1.659</v>
          </cell>
          <cell r="C149">
            <v>1.8009999999999999</v>
          </cell>
          <cell r="F149">
            <v>1.2250000000000001</v>
          </cell>
          <cell r="H149">
            <v>33795</v>
          </cell>
          <cell r="I149">
            <v>1.5616666666666668</v>
          </cell>
        </row>
        <row r="150">
          <cell r="A150">
            <v>33798</v>
          </cell>
          <cell r="B150">
            <v>1.6479999999999999</v>
          </cell>
          <cell r="C150">
            <v>1.8009999999999999</v>
          </cell>
          <cell r="F150">
            <v>1.2430000000000001</v>
          </cell>
          <cell r="H150">
            <v>33798</v>
          </cell>
          <cell r="I150">
            <v>1.5640000000000001</v>
          </cell>
        </row>
        <row r="151">
          <cell r="A151">
            <v>33799</v>
          </cell>
          <cell r="B151">
            <v>1.68</v>
          </cell>
          <cell r="C151">
            <v>1.841</v>
          </cell>
          <cell r="F151">
            <v>1.264</v>
          </cell>
          <cell r="H151">
            <v>33799</v>
          </cell>
          <cell r="I151">
            <v>1.595</v>
          </cell>
        </row>
        <row r="152">
          <cell r="A152">
            <v>33800</v>
          </cell>
          <cell r="B152">
            <v>1.68</v>
          </cell>
          <cell r="C152">
            <v>1.841</v>
          </cell>
          <cell r="F152">
            <v>1.252</v>
          </cell>
          <cell r="H152">
            <v>33800</v>
          </cell>
          <cell r="I152">
            <v>1.591</v>
          </cell>
        </row>
        <row r="153">
          <cell r="A153">
            <v>33801</v>
          </cell>
          <cell r="B153">
            <v>1.6379999999999999</v>
          </cell>
          <cell r="C153">
            <v>1.8009999999999999</v>
          </cell>
          <cell r="F153">
            <v>1.2190000000000001</v>
          </cell>
          <cell r="H153">
            <v>33801</v>
          </cell>
          <cell r="I153">
            <v>1.5526666666666669</v>
          </cell>
        </row>
        <row r="154">
          <cell r="A154">
            <v>33802</v>
          </cell>
          <cell r="B154">
            <v>1.6379999999999999</v>
          </cell>
          <cell r="C154">
            <v>1.8009999999999999</v>
          </cell>
          <cell r="F154">
            <v>1.2070000000000001</v>
          </cell>
          <cell r="H154">
            <v>33802</v>
          </cell>
          <cell r="I154">
            <v>1.5486666666666666</v>
          </cell>
        </row>
        <row r="155">
          <cell r="A155">
            <v>33805</v>
          </cell>
          <cell r="B155">
            <v>1.6379999999999999</v>
          </cell>
          <cell r="C155">
            <v>1.7869999999999999</v>
          </cell>
          <cell r="F155">
            <v>1.2370000000000001</v>
          </cell>
          <cell r="H155">
            <v>33805</v>
          </cell>
          <cell r="I155">
            <v>1.554</v>
          </cell>
        </row>
        <row r="156">
          <cell r="A156">
            <v>33806</v>
          </cell>
          <cell r="B156">
            <v>1.607</v>
          </cell>
          <cell r="C156">
            <v>1.8009999999999999</v>
          </cell>
          <cell r="F156">
            <v>1.2190000000000001</v>
          </cell>
          <cell r="H156">
            <v>33806</v>
          </cell>
          <cell r="I156">
            <v>1.5423333333333333</v>
          </cell>
        </row>
        <row r="157">
          <cell r="A157">
            <v>33807</v>
          </cell>
          <cell r="B157">
            <v>1.5649999999999999</v>
          </cell>
          <cell r="C157">
            <v>1.76</v>
          </cell>
          <cell r="F157">
            <v>1.204</v>
          </cell>
          <cell r="H157">
            <v>33807</v>
          </cell>
          <cell r="I157">
            <v>1.5096666666666667</v>
          </cell>
        </row>
        <row r="158">
          <cell r="A158">
            <v>33808</v>
          </cell>
          <cell r="B158">
            <v>1.544</v>
          </cell>
          <cell r="C158">
            <v>1.76</v>
          </cell>
          <cell r="F158">
            <v>1.216</v>
          </cell>
          <cell r="H158">
            <v>33808</v>
          </cell>
          <cell r="I158">
            <v>1.5066666666666668</v>
          </cell>
        </row>
        <row r="159">
          <cell r="A159">
            <v>33809</v>
          </cell>
          <cell r="B159">
            <v>1.544</v>
          </cell>
          <cell r="C159">
            <v>1.7330000000000001</v>
          </cell>
          <cell r="F159">
            <v>1.2190000000000001</v>
          </cell>
          <cell r="H159">
            <v>33809</v>
          </cell>
          <cell r="I159">
            <v>1.4986666666666668</v>
          </cell>
        </row>
        <row r="160">
          <cell r="A160">
            <v>33812</v>
          </cell>
          <cell r="B160">
            <v>1.5129999999999999</v>
          </cell>
          <cell r="C160">
            <v>1.7330000000000001</v>
          </cell>
          <cell r="F160">
            <v>1.21</v>
          </cell>
          <cell r="H160">
            <v>33812</v>
          </cell>
          <cell r="I160">
            <v>1.4853333333333332</v>
          </cell>
        </row>
        <row r="161">
          <cell r="A161">
            <v>33813</v>
          </cell>
          <cell r="B161">
            <v>1.534</v>
          </cell>
          <cell r="C161">
            <v>1.7330000000000001</v>
          </cell>
          <cell r="F161">
            <v>1.228</v>
          </cell>
          <cell r="H161">
            <v>33813</v>
          </cell>
          <cell r="I161">
            <v>1.4983333333333333</v>
          </cell>
        </row>
        <row r="162">
          <cell r="A162">
            <v>33814</v>
          </cell>
          <cell r="B162">
            <v>1.627</v>
          </cell>
          <cell r="C162">
            <v>1.7470000000000001</v>
          </cell>
          <cell r="F162">
            <v>1.264</v>
          </cell>
          <cell r="H162">
            <v>33814</v>
          </cell>
          <cell r="I162">
            <v>1.546</v>
          </cell>
        </row>
        <row r="163">
          <cell r="A163">
            <v>33815</v>
          </cell>
          <cell r="B163">
            <v>1.659</v>
          </cell>
          <cell r="C163">
            <v>1.706</v>
          </cell>
          <cell r="F163">
            <v>1.258</v>
          </cell>
          <cell r="H163">
            <v>33815</v>
          </cell>
          <cell r="I163">
            <v>1.5410000000000001</v>
          </cell>
        </row>
        <row r="164">
          <cell r="A164">
            <v>33816</v>
          </cell>
          <cell r="B164">
            <v>1.69</v>
          </cell>
          <cell r="C164">
            <v>1.706</v>
          </cell>
          <cell r="F164">
            <v>1.2430000000000001</v>
          </cell>
          <cell r="H164">
            <v>33816</v>
          </cell>
          <cell r="I164">
            <v>1.5463333333333333</v>
          </cell>
        </row>
        <row r="165">
          <cell r="A165">
            <v>33819</v>
          </cell>
          <cell r="B165">
            <v>1.7210000000000001</v>
          </cell>
          <cell r="C165">
            <v>1.72</v>
          </cell>
          <cell r="F165">
            <v>1.246</v>
          </cell>
          <cell r="H165">
            <v>33819</v>
          </cell>
          <cell r="I165">
            <v>1.5623333333333331</v>
          </cell>
        </row>
        <row r="166">
          <cell r="A166">
            <v>33820</v>
          </cell>
          <cell r="B166">
            <v>1.7110000000000001</v>
          </cell>
          <cell r="C166">
            <v>1.7330000000000001</v>
          </cell>
          <cell r="F166">
            <v>1.2430000000000001</v>
          </cell>
          <cell r="H166">
            <v>33820</v>
          </cell>
          <cell r="I166">
            <v>1.5623333333333334</v>
          </cell>
        </row>
        <row r="167">
          <cell r="A167">
            <v>33821</v>
          </cell>
          <cell r="B167">
            <v>1.659</v>
          </cell>
          <cell r="C167">
            <v>1.706</v>
          </cell>
          <cell r="F167">
            <v>1.2370000000000001</v>
          </cell>
          <cell r="H167">
            <v>33821</v>
          </cell>
          <cell r="I167">
            <v>1.534</v>
          </cell>
        </row>
        <row r="168">
          <cell r="A168">
            <v>33822</v>
          </cell>
          <cell r="B168">
            <v>1.68</v>
          </cell>
          <cell r="C168">
            <v>1.72</v>
          </cell>
          <cell r="F168">
            <v>1.2370000000000001</v>
          </cell>
          <cell r="H168">
            <v>33822</v>
          </cell>
          <cell r="I168">
            <v>1.5456666666666667</v>
          </cell>
        </row>
        <row r="169">
          <cell r="A169">
            <v>33823</v>
          </cell>
          <cell r="B169">
            <v>1.659</v>
          </cell>
          <cell r="C169">
            <v>1.76</v>
          </cell>
          <cell r="F169">
            <v>1.2250000000000001</v>
          </cell>
          <cell r="H169">
            <v>33823</v>
          </cell>
          <cell r="I169">
            <v>1.548</v>
          </cell>
        </row>
        <row r="170">
          <cell r="A170">
            <v>33826</v>
          </cell>
          <cell r="B170">
            <v>1.669</v>
          </cell>
          <cell r="C170">
            <v>1.76</v>
          </cell>
          <cell r="F170">
            <v>1.2430000000000001</v>
          </cell>
          <cell r="H170">
            <v>33826</v>
          </cell>
          <cell r="I170">
            <v>1.5573333333333335</v>
          </cell>
        </row>
        <row r="171">
          <cell r="A171">
            <v>33827</v>
          </cell>
          <cell r="B171">
            <v>1.669</v>
          </cell>
          <cell r="C171">
            <v>1.7869999999999999</v>
          </cell>
          <cell r="F171">
            <v>1.2310000000000001</v>
          </cell>
          <cell r="H171">
            <v>33827</v>
          </cell>
          <cell r="I171">
            <v>1.5623333333333334</v>
          </cell>
        </row>
        <row r="172">
          <cell r="A172">
            <v>33828</v>
          </cell>
          <cell r="B172">
            <v>1.659</v>
          </cell>
          <cell r="C172">
            <v>1.76</v>
          </cell>
          <cell r="F172">
            <v>1.1950000000000001</v>
          </cell>
          <cell r="H172">
            <v>33828</v>
          </cell>
          <cell r="I172">
            <v>1.538</v>
          </cell>
        </row>
        <row r="173">
          <cell r="A173">
            <v>33829</v>
          </cell>
          <cell r="B173">
            <v>1.669</v>
          </cell>
          <cell r="C173">
            <v>1.7470000000000001</v>
          </cell>
          <cell r="F173">
            <v>1.204</v>
          </cell>
          <cell r="H173">
            <v>33829</v>
          </cell>
          <cell r="I173">
            <v>1.54</v>
          </cell>
        </row>
        <row r="174">
          <cell r="A174">
            <v>33830</v>
          </cell>
          <cell r="B174">
            <v>1.69</v>
          </cell>
          <cell r="C174">
            <v>1.7470000000000001</v>
          </cell>
          <cell r="F174">
            <v>1.2130000000000001</v>
          </cell>
          <cell r="H174">
            <v>33830</v>
          </cell>
          <cell r="I174">
            <v>1.55</v>
          </cell>
        </row>
        <row r="175">
          <cell r="A175">
            <v>33833</v>
          </cell>
          <cell r="B175">
            <v>1.732</v>
          </cell>
          <cell r="C175">
            <v>1.7470000000000001</v>
          </cell>
          <cell r="F175">
            <v>1.234</v>
          </cell>
          <cell r="H175">
            <v>33833</v>
          </cell>
          <cell r="I175">
            <v>1.571</v>
          </cell>
        </row>
        <row r="176">
          <cell r="A176">
            <v>33834</v>
          </cell>
          <cell r="B176">
            <v>1.732</v>
          </cell>
          <cell r="C176">
            <v>1.72</v>
          </cell>
          <cell r="F176">
            <v>1.222</v>
          </cell>
          <cell r="H176">
            <v>33834</v>
          </cell>
          <cell r="I176">
            <v>1.5579999999999998</v>
          </cell>
        </row>
        <row r="177">
          <cell r="A177">
            <v>33835</v>
          </cell>
          <cell r="B177">
            <v>1.7210000000000001</v>
          </cell>
          <cell r="C177">
            <v>1.72</v>
          </cell>
          <cell r="F177">
            <v>1.2190000000000001</v>
          </cell>
          <cell r="H177">
            <v>33835</v>
          </cell>
          <cell r="I177">
            <v>1.5533333333333335</v>
          </cell>
        </row>
        <row r="178">
          <cell r="A178">
            <v>33836</v>
          </cell>
          <cell r="B178">
            <v>1.7110000000000001</v>
          </cell>
          <cell r="C178">
            <v>1.72</v>
          </cell>
          <cell r="F178">
            <v>1.2130000000000001</v>
          </cell>
          <cell r="H178">
            <v>33836</v>
          </cell>
          <cell r="I178">
            <v>1.548</v>
          </cell>
        </row>
        <row r="179">
          <cell r="A179">
            <v>33837</v>
          </cell>
          <cell r="B179">
            <v>1.7110000000000001</v>
          </cell>
          <cell r="C179">
            <v>1.706</v>
          </cell>
          <cell r="F179">
            <v>1.2070000000000001</v>
          </cell>
          <cell r="H179">
            <v>33837</v>
          </cell>
          <cell r="I179">
            <v>1.5413333333333332</v>
          </cell>
        </row>
        <row r="180">
          <cell r="A180">
            <v>33840</v>
          </cell>
          <cell r="B180">
            <v>1.68</v>
          </cell>
          <cell r="C180">
            <v>1.665</v>
          </cell>
          <cell r="F180">
            <v>1.177</v>
          </cell>
          <cell r="H180">
            <v>33840</v>
          </cell>
          <cell r="I180">
            <v>1.5073333333333334</v>
          </cell>
        </row>
        <row r="181">
          <cell r="A181">
            <v>33841</v>
          </cell>
          <cell r="B181">
            <v>1.69</v>
          </cell>
          <cell r="C181">
            <v>1.6379999999999999</v>
          </cell>
          <cell r="F181">
            <v>1.171</v>
          </cell>
          <cell r="H181">
            <v>33841</v>
          </cell>
          <cell r="I181">
            <v>1.4996666666666665</v>
          </cell>
        </row>
        <row r="182">
          <cell r="A182">
            <v>33842</v>
          </cell>
          <cell r="B182">
            <v>1.68</v>
          </cell>
          <cell r="C182">
            <v>1.679</v>
          </cell>
          <cell r="F182">
            <v>1.1830000000000001</v>
          </cell>
          <cell r="H182">
            <v>33842</v>
          </cell>
          <cell r="I182">
            <v>1.514</v>
          </cell>
        </row>
        <row r="183">
          <cell r="A183">
            <v>33843</v>
          </cell>
          <cell r="B183">
            <v>1.7529999999999999</v>
          </cell>
          <cell r="C183">
            <v>1.679</v>
          </cell>
          <cell r="F183">
            <v>1.198</v>
          </cell>
          <cell r="H183">
            <v>33843</v>
          </cell>
          <cell r="I183">
            <v>1.5433333333333332</v>
          </cell>
        </row>
        <row r="184">
          <cell r="A184">
            <v>33844</v>
          </cell>
          <cell r="B184">
            <v>1.7529999999999999</v>
          </cell>
          <cell r="C184">
            <v>1.665</v>
          </cell>
          <cell r="F184">
            <v>1.2010000000000001</v>
          </cell>
          <cell r="H184">
            <v>33844</v>
          </cell>
          <cell r="I184">
            <v>1.5396666666666665</v>
          </cell>
        </row>
        <row r="185">
          <cell r="A185">
            <v>33847</v>
          </cell>
          <cell r="B185">
            <v>1.7529999999999999</v>
          </cell>
          <cell r="C185">
            <v>1.665</v>
          </cell>
          <cell r="F185">
            <v>1.198</v>
          </cell>
          <cell r="H185">
            <v>33847</v>
          </cell>
          <cell r="I185">
            <v>1.5386666666666666</v>
          </cell>
        </row>
        <row r="186">
          <cell r="A186">
            <v>33848</v>
          </cell>
          <cell r="B186">
            <v>1.732</v>
          </cell>
          <cell r="C186">
            <v>1.679</v>
          </cell>
          <cell r="F186">
            <v>1.21</v>
          </cell>
          <cell r="H186">
            <v>33848</v>
          </cell>
          <cell r="I186">
            <v>1.5403333333333336</v>
          </cell>
        </row>
        <row r="187">
          <cell r="A187">
            <v>33849</v>
          </cell>
          <cell r="B187">
            <v>1.7529999999999999</v>
          </cell>
          <cell r="C187">
            <v>1.7470000000000001</v>
          </cell>
          <cell r="F187">
            <v>1.2130000000000001</v>
          </cell>
          <cell r="H187">
            <v>33849</v>
          </cell>
          <cell r="I187">
            <v>1.571</v>
          </cell>
        </row>
        <row r="188">
          <cell r="A188">
            <v>33850</v>
          </cell>
          <cell r="B188">
            <v>1.784</v>
          </cell>
          <cell r="C188">
            <v>1.7330000000000001</v>
          </cell>
          <cell r="F188">
            <v>1.2430000000000001</v>
          </cell>
          <cell r="H188">
            <v>33850</v>
          </cell>
          <cell r="I188">
            <v>1.5866666666666669</v>
          </cell>
        </row>
        <row r="189">
          <cell r="A189">
            <v>33851</v>
          </cell>
          <cell r="B189">
            <v>1.784</v>
          </cell>
          <cell r="C189">
            <v>1.72</v>
          </cell>
          <cell r="F189">
            <v>1.234</v>
          </cell>
          <cell r="H189">
            <v>33851</v>
          </cell>
          <cell r="I189">
            <v>1.5793333333333333</v>
          </cell>
        </row>
        <row r="190">
          <cell r="A190">
            <v>33854</v>
          </cell>
          <cell r="B190">
            <v>1.784</v>
          </cell>
          <cell r="C190">
            <v>1.72</v>
          </cell>
          <cell r="F190">
            <v>1.234</v>
          </cell>
          <cell r="H190">
            <v>33854</v>
          </cell>
          <cell r="I190">
            <v>1.5793333333333333</v>
          </cell>
        </row>
        <row r="191">
          <cell r="A191">
            <v>33855</v>
          </cell>
          <cell r="B191">
            <v>1.794</v>
          </cell>
          <cell r="C191">
            <v>1.706</v>
          </cell>
          <cell r="F191">
            <v>1.222</v>
          </cell>
          <cell r="H191">
            <v>33855</v>
          </cell>
          <cell r="I191">
            <v>1.5739999999999998</v>
          </cell>
        </row>
        <row r="192">
          <cell r="A192">
            <v>33856</v>
          </cell>
          <cell r="B192">
            <v>1.7629999999999999</v>
          </cell>
          <cell r="C192">
            <v>1.706</v>
          </cell>
          <cell r="F192">
            <v>1.234</v>
          </cell>
          <cell r="H192">
            <v>33856</v>
          </cell>
          <cell r="I192">
            <v>1.5676666666666665</v>
          </cell>
        </row>
        <row r="193">
          <cell r="A193">
            <v>33857</v>
          </cell>
          <cell r="B193">
            <v>1.7</v>
          </cell>
          <cell r="C193">
            <v>1.679</v>
          </cell>
          <cell r="F193">
            <v>1.2549999999999999</v>
          </cell>
          <cell r="H193">
            <v>33857</v>
          </cell>
          <cell r="I193">
            <v>1.5446666666666669</v>
          </cell>
        </row>
        <row r="194">
          <cell r="A194">
            <v>33858</v>
          </cell>
          <cell r="B194">
            <v>1.69</v>
          </cell>
          <cell r="C194">
            <v>1.665</v>
          </cell>
          <cell r="F194">
            <v>1.2490000000000001</v>
          </cell>
          <cell r="H194">
            <v>33858</v>
          </cell>
          <cell r="I194">
            <v>1.5346666666666666</v>
          </cell>
        </row>
        <row r="195">
          <cell r="A195">
            <v>33861</v>
          </cell>
          <cell r="B195">
            <v>1.7</v>
          </cell>
          <cell r="C195">
            <v>1.706</v>
          </cell>
          <cell r="F195">
            <v>1.292</v>
          </cell>
          <cell r="H195">
            <v>33861</v>
          </cell>
          <cell r="I195">
            <v>1.5659999999999998</v>
          </cell>
        </row>
        <row r="196">
          <cell r="A196">
            <v>33862</v>
          </cell>
          <cell r="B196">
            <v>1.7110000000000001</v>
          </cell>
          <cell r="C196">
            <v>1.679</v>
          </cell>
          <cell r="F196">
            <v>1.27</v>
          </cell>
          <cell r="H196">
            <v>33862</v>
          </cell>
          <cell r="I196">
            <v>1.5533333333333335</v>
          </cell>
        </row>
        <row r="197">
          <cell r="A197">
            <v>33863</v>
          </cell>
          <cell r="B197">
            <v>1.7210000000000001</v>
          </cell>
          <cell r="C197">
            <v>1.665</v>
          </cell>
          <cell r="F197">
            <v>1.252</v>
          </cell>
          <cell r="H197">
            <v>33863</v>
          </cell>
          <cell r="I197">
            <v>1.546</v>
          </cell>
        </row>
        <row r="198">
          <cell r="A198">
            <v>33864</v>
          </cell>
          <cell r="B198">
            <v>1.669</v>
          </cell>
          <cell r="C198">
            <v>1.665</v>
          </cell>
          <cell r="F198">
            <v>1.2430000000000001</v>
          </cell>
          <cell r="H198">
            <v>33864</v>
          </cell>
          <cell r="I198">
            <v>1.5256666666666667</v>
          </cell>
        </row>
        <row r="199">
          <cell r="A199">
            <v>33865</v>
          </cell>
          <cell r="B199">
            <v>1.6479999999999999</v>
          </cell>
          <cell r="C199">
            <v>1.6919999999999999</v>
          </cell>
          <cell r="F199">
            <v>1.2609999999999999</v>
          </cell>
          <cell r="H199">
            <v>33865</v>
          </cell>
          <cell r="I199">
            <v>1.5336666666666667</v>
          </cell>
        </row>
        <row r="200">
          <cell r="A200">
            <v>33868</v>
          </cell>
          <cell r="B200">
            <v>1.627</v>
          </cell>
          <cell r="C200">
            <v>1.706</v>
          </cell>
          <cell r="F200">
            <v>1.258</v>
          </cell>
          <cell r="H200">
            <v>33868</v>
          </cell>
          <cell r="I200">
            <v>1.5303333333333333</v>
          </cell>
        </row>
        <row r="201">
          <cell r="A201">
            <v>33869</v>
          </cell>
          <cell r="B201">
            <v>1.5960000000000001</v>
          </cell>
          <cell r="C201">
            <v>1.706</v>
          </cell>
          <cell r="F201">
            <v>1.2310000000000001</v>
          </cell>
          <cell r="H201">
            <v>33869</v>
          </cell>
          <cell r="I201">
            <v>1.5110000000000001</v>
          </cell>
        </row>
        <row r="202">
          <cell r="A202">
            <v>33870</v>
          </cell>
          <cell r="B202">
            <v>1.607</v>
          </cell>
          <cell r="C202">
            <v>1.706</v>
          </cell>
          <cell r="F202">
            <v>1.2430000000000001</v>
          </cell>
          <cell r="H202">
            <v>33870</v>
          </cell>
          <cell r="I202">
            <v>1.5186666666666666</v>
          </cell>
        </row>
        <row r="203">
          <cell r="A203">
            <v>33871</v>
          </cell>
          <cell r="B203">
            <v>1.607</v>
          </cell>
          <cell r="C203">
            <v>1.72</v>
          </cell>
          <cell r="F203">
            <v>1.2490000000000001</v>
          </cell>
          <cell r="H203">
            <v>33871</v>
          </cell>
          <cell r="I203">
            <v>1.5253333333333334</v>
          </cell>
        </row>
        <row r="204">
          <cell r="A204">
            <v>33872</v>
          </cell>
          <cell r="B204">
            <v>1.607</v>
          </cell>
          <cell r="C204">
            <v>1.706</v>
          </cell>
          <cell r="F204">
            <v>1.2310000000000001</v>
          </cell>
          <cell r="H204">
            <v>33872</v>
          </cell>
          <cell r="I204">
            <v>1.5146666666666666</v>
          </cell>
        </row>
        <row r="205">
          <cell r="A205">
            <v>33875</v>
          </cell>
          <cell r="B205">
            <v>1.6379999999999999</v>
          </cell>
          <cell r="C205">
            <v>1.6919999999999999</v>
          </cell>
          <cell r="F205">
            <v>1.2310000000000001</v>
          </cell>
          <cell r="H205">
            <v>33875</v>
          </cell>
          <cell r="I205">
            <v>1.5203333333333333</v>
          </cell>
        </row>
        <row r="206">
          <cell r="A206">
            <v>33876</v>
          </cell>
          <cell r="B206">
            <v>1.627</v>
          </cell>
          <cell r="C206">
            <v>1.706</v>
          </cell>
          <cell r="F206">
            <v>1.204</v>
          </cell>
          <cell r="H206">
            <v>33876</v>
          </cell>
          <cell r="I206">
            <v>1.5123333333333333</v>
          </cell>
        </row>
        <row r="207">
          <cell r="A207">
            <v>33877</v>
          </cell>
          <cell r="B207">
            <v>1.627</v>
          </cell>
          <cell r="C207">
            <v>1.6919999999999999</v>
          </cell>
          <cell r="F207">
            <v>1.222</v>
          </cell>
          <cell r="H207">
            <v>33877</v>
          </cell>
          <cell r="I207">
            <v>1.5136666666666667</v>
          </cell>
        </row>
        <row r="208">
          <cell r="A208">
            <v>33878</v>
          </cell>
          <cell r="B208">
            <v>1.518</v>
          </cell>
          <cell r="C208">
            <v>1.5569999999999999</v>
          </cell>
          <cell r="F208">
            <v>1.1559999999999999</v>
          </cell>
          <cell r="H208">
            <v>33878</v>
          </cell>
          <cell r="I208">
            <v>1.4103333333333332</v>
          </cell>
        </row>
        <row r="209">
          <cell r="A209">
            <v>33879</v>
          </cell>
          <cell r="B209">
            <v>1.5369999999999999</v>
          </cell>
          <cell r="C209">
            <v>1.518</v>
          </cell>
          <cell r="F209">
            <v>1.1419999999999999</v>
          </cell>
          <cell r="H209">
            <v>33879</v>
          </cell>
          <cell r="I209">
            <v>1.3989999999999998</v>
          </cell>
        </row>
        <row r="210">
          <cell r="A210">
            <v>33882</v>
          </cell>
          <cell r="B210">
            <v>1.518</v>
          </cell>
          <cell r="C210">
            <v>1.5309999999999999</v>
          </cell>
          <cell r="F210">
            <v>1.133</v>
          </cell>
          <cell r="H210">
            <v>33882</v>
          </cell>
          <cell r="I210">
            <v>1.3940000000000001</v>
          </cell>
        </row>
        <row r="211">
          <cell r="A211">
            <v>33883</v>
          </cell>
          <cell r="B211">
            <v>1.5269999999999999</v>
          </cell>
          <cell r="C211">
            <v>1.544</v>
          </cell>
          <cell r="F211">
            <v>1.1100000000000001</v>
          </cell>
          <cell r="H211">
            <v>33883</v>
          </cell>
          <cell r="I211">
            <v>1.3936666666666666</v>
          </cell>
        </row>
        <row r="212">
          <cell r="A212">
            <v>33884</v>
          </cell>
          <cell r="B212">
            <v>1.518</v>
          </cell>
          <cell r="C212">
            <v>1.544</v>
          </cell>
          <cell r="F212">
            <v>1.0669999999999999</v>
          </cell>
          <cell r="H212">
            <v>33884</v>
          </cell>
          <cell r="I212">
            <v>1.3763333333333334</v>
          </cell>
        </row>
        <row r="213">
          <cell r="A213">
            <v>33885</v>
          </cell>
          <cell r="B213">
            <v>1.5369999999999999</v>
          </cell>
          <cell r="C213">
            <v>1.544</v>
          </cell>
          <cell r="F213">
            <v>1.0960000000000001</v>
          </cell>
          <cell r="H213">
            <v>33885</v>
          </cell>
          <cell r="I213">
            <v>1.3923333333333332</v>
          </cell>
        </row>
        <row r="214">
          <cell r="A214">
            <v>33886</v>
          </cell>
          <cell r="B214">
            <v>1.518</v>
          </cell>
          <cell r="C214">
            <v>1.4790000000000001</v>
          </cell>
          <cell r="F214">
            <v>1.0640000000000001</v>
          </cell>
          <cell r="H214">
            <v>33886</v>
          </cell>
          <cell r="I214">
            <v>1.3536666666666666</v>
          </cell>
        </row>
        <row r="215">
          <cell r="A215">
            <v>33889</v>
          </cell>
          <cell r="B215">
            <v>1.5369999999999999</v>
          </cell>
          <cell r="C215">
            <v>1.5049999999999999</v>
          </cell>
          <cell r="F215">
            <v>1.101</v>
          </cell>
          <cell r="H215">
            <v>33889</v>
          </cell>
          <cell r="I215">
            <v>1.381</v>
          </cell>
        </row>
        <row r="216">
          <cell r="A216">
            <v>33890</v>
          </cell>
          <cell r="B216">
            <v>1.577</v>
          </cell>
          <cell r="C216">
            <v>1.57</v>
          </cell>
          <cell r="F216">
            <v>1.1819999999999999</v>
          </cell>
          <cell r="H216">
            <v>33890</v>
          </cell>
          <cell r="I216">
            <v>1.4430000000000003</v>
          </cell>
        </row>
        <row r="217">
          <cell r="A217">
            <v>33891</v>
          </cell>
          <cell r="B217">
            <v>1.577</v>
          </cell>
          <cell r="C217">
            <v>1.57</v>
          </cell>
          <cell r="F217">
            <v>1.1819999999999999</v>
          </cell>
          <cell r="H217">
            <v>33891</v>
          </cell>
          <cell r="I217">
            <v>1.4430000000000003</v>
          </cell>
        </row>
        <row r="218">
          <cell r="A218">
            <v>33892</v>
          </cell>
          <cell r="B218">
            <v>1.5569999999999999</v>
          </cell>
          <cell r="C218">
            <v>1.5569999999999999</v>
          </cell>
          <cell r="F218">
            <v>1.1930000000000001</v>
          </cell>
          <cell r="H218">
            <v>33892</v>
          </cell>
          <cell r="I218">
            <v>1.4356666666666669</v>
          </cell>
        </row>
        <row r="219">
          <cell r="A219">
            <v>33893</v>
          </cell>
          <cell r="B219">
            <v>1.5469999999999999</v>
          </cell>
          <cell r="C219">
            <v>1.5569999999999999</v>
          </cell>
          <cell r="F219">
            <v>1.19</v>
          </cell>
          <cell r="H219">
            <v>33893</v>
          </cell>
          <cell r="I219">
            <v>1.4313333333333336</v>
          </cell>
        </row>
        <row r="220">
          <cell r="A220">
            <v>33896</v>
          </cell>
          <cell r="B220">
            <v>1.5569999999999999</v>
          </cell>
          <cell r="C220">
            <v>1.635</v>
          </cell>
          <cell r="F220">
            <v>1.222</v>
          </cell>
          <cell r="H220">
            <v>33896</v>
          </cell>
          <cell r="I220">
            <v>1.4713333333333332</v>
          </cell>
        </row>
        <row r="221">
          <cell r="A221">
            <v>33897</v>
          </cell>
          <cell r="B221">
            <v>1.587</v>
          </cell>
          <cell r="C221">
            <v>1.6479999999999999</v>
          </cell>
          <cell r="F221">
            <v>1.2130000000000001</v>
          </cell>
          <cell r="H221">
            <v>33897</v>
          </cell>
          <cell r="I221">
            <v>1.4826666666666668</v>
          </cell>
        </row>
        <row r="222">
          <cell r="A222">
            <v>33898</v>
          </cell>
          <cell r="B222">
            <v>1.607</v>
          </cell>
          <cell r="C222">
            <v>1.635</v>
          </cell>
          <cell r="F222">
            <v>1.242</v>
          </cell>
          <cell r="H222">
            <v>33898</v>
          </cell>
          <cell r="I222">
            <v>1.4946666666666666</v>
          </cell>
        </row>
        <row r="223">
          <cell r="A223">
            <v>33899</v>
          </cell>
          <cell r="B223">
            <v>1.627</v>
          </cell>
          <cell r="C223">
            <v>1.6479999999999999</v>
          </cell>
          <cell r="F223">
            <v>1.242</v>
          </cell>
          <cell r="H223">
            <v>33899</v>
          </cell>
          <cell r="I223">
            <v>1.5056666666666665</v>
          </cell>
        </row>
        <row r="224">
          <cell r="A224">
            <v>33900</v>
          </cell>
          <cell r="B224">
            <v>1.637</v>
          </cell>
          <cell r="C224">
            <v>1.635</v>
          </cell>
          <cell r="F224">
            <v>1.2509999999999999</v>
          </cell>
          <cell r="H224">
            <v>33900</v>
          </cell>
          <cell r="I224">
            <v>1.5076666666666665</v>
          </cell>
        </row>
        <row r="225">
          <cell r="A225">
            <v>33903</v>
          </cell>
          <cell r="B225">
            <v>1.6859999999999999</v>
          </cell>
          <cell r="C225">
            <v>1.6739999999999999</v>
          </cell>
          <cell r="F225">
            <v>1.2589999999999999</v>
          </cell>
          <cell r="H225">
            <v>33903</v>
          </cell>
          <cell r="I225">
            <v>1.5396666666666665</v>
          </cell>
        </row>
        <row r="226">
          <cell r="A226">
            <v>33904</v>
          </cell>
          <cell r="B226">
            <v>1.736</v>
          </cell>
          <cell r="C226">
            <v>1.6859999999999999</v>
          </cell>
          <cell r="F226">
            <v>1.276</v>
          </cell>
          <cell r="H226">
            <v>33904</v>
          </cell>
          <cell r="I226">
            <v>1.5659999999999998</v>
          </cell>
        </row>
        <row r="227">
          <cell r="A227">
            <v>33905</v>
          </cell>
          <cell r="B227">
            <v>1.7949999999999999</v>
          </cell>
          <cell r="C227">
            <v>1.7250000000000001</v>
          </cell>
          <cell r="F227">
            <v>1.2969999999999999</v>
          </cell>
          <cell r="H227">
            <v>33905</v>
          </cell>
          <cell r="I227">
            <v>1.6056666666666668</v>
          </cell>
        </row>
        <row r="228">
          <cell r="A228">
            <v>33906</v>
          </cell>
          <cell r="B228">
            <v>1.766</v>
          </cell>
          <cell r="C228">
            <v>1.712</v>
          </cell>
          <cell r="F228">
            <v>1.2789999999999999</v>
          </cell>
          <cell r="H228">
            <v>33906</v>
          </cell>
          <cell r="I228">
            <v>1.5856666666666666</v>
          </cell>
        </row>
        <row r="229">
          <cell r="A229">
            <v>33907</v>
          </cell>
          <cell r="B229">
            <v>1.726</v>
          </cell>
          <cell r="C229">
            <v>1.661</v>
          </cell>
          <cell r="F229">
            <v>1.2709999999999999</v>
          </cell>
          <cell r="H229">
            <v>33907</v>
          </cell>
          <cell r="I229">
            <v>1.5526666666666664</v>
          </cell>
        </row>
        <row r="230">
          <cell r="A230">
            <v>33910</v>
          </cell>
          <cell r="B230">
            <v>1.726</v>
          </cell>
          <cell r="C230">
            <v>1.6739999999999999</v>
          </cell>
          <cell r="F230">
            <v>1.2789999999999999</v>
          </cell>
          <cell r="H230">
            <v>33910</v>
          </cell>
          <cell r="I230">
            <v>1.5596666666666668</v>
          </cell>
        </row>
        <row r="231">
          <cell r="A231">
            <v>33911</v>
          </cell>
          <cell r="B231">
            <v>1.706</v>
          </cell>
          <cell r="C231">
            <v>1.6859999999999999</v>
          </cell>
          <cell r="F231">
            <v>1.262</v>
          </cell>
          <cell r="H231">
            <v>33911</v>
          </cell>
          <cell r="I231">
            <v>1.5513333333333332</v>
          </cell>
        </row>
        <row r="232">
          <cell r="A232">
            <v>33912</v>
          </cell>
          <cell r="B232">
            <v>1.6859999999999999</v>
          </cell>
          <cell r="C232">
            <v>1.661</v>
          </cell>
          <cell r="F232">
            <v>1.2390000000000001</v>
          </cell>
          <cell r="H232">
            <v>33912</v>
          </cell>
          <cell r="I232">
            <v>1.5286666666666668</v>
          </cell>
        </row>
        <row r="233">
          <cell r="A233">
            <v>33913</v>
          </cell>
          <cell r="B233">
            <v>1.726</v>
          </cell>
          <cell r="C233">
            <v>1.6859999999999999</v>
          </cell>
          <cell r="F233">
            <v>1.294</v>
          </cell>
          <cell r="H233">
            <v>33913</v>
          </cell>
          <cell r="I233">
            <v>1.5686666666666664</v>
          </cell>
        </row>
        <row r="234">
          <cell r="A234">
            <v>33914</v>
          </cell>
          <cell r="B234">
            <v>1.726</v>
          </cell>
          <cell r="C234">
            <v>1.6990000000000001</v>
          </cell>
          <cell r="F234">
            <v>1.3080000000000001</v>
          </cell>
          <cell r="H234">
            <v>33914</v>
          </cell>
          <cell r="I234">
            <v>1.5776666666666666</v>
          </cell>
        </row>
        <row r="235">
          <cell r="A235">
            <v>33917</v>
          </cell>
          <cell r="B235">
            <v>1.7749999999999999</v>
          </cell>
          <cell r="C235">
            <v>1.7030000000000001</v>
          </cell>
          <cell r="F235">
            <v>1.3140000000000001</v>
          </cell>
          <cell r="H235">
            <v>33917</v>
          </cell>
          <cell r="I235">
            <v>1.5973333333333333</v>
          </cell>
        </row>
        <row r="236">
          <cell r="A236">
            <v>33918</v>
          </cell>
          <cell r="B236">
            <v>1.865</v>
          </cell>
          <cell r="C236">
            <v>1.675</v>
          </cell>
          <cell r="F236">
            <v>1.3420000000000001</v>
          </cell>
          <cell r="H236">
            <v>33918</v>
          </cell>
          <cell r="I236">
            <v>1.6273333333333333</v>
          </cell>
        </row>
        <row r="237">
          <cell r="A237">
            <v>33919</v>
          </cell>
          <cell r="B237">
            <v>1.9239999999999999</v>
          </cell>
          <cell r="C237">
            <v>1.73</v>
          </cell>
          <cell r="F237">
            <v>1.365</v>
          </cell>
          <cell r="H237">
            <v>33919</v>
          </cell>
          <cell r="I237">
            <v>1.673</v>
          </cell>
        </row>
        <row r="238">
          <cell r="A238">
            <v>33920</v>
          </cell>
          <cell r="B238">
            <v>1.944</v>
          </cell>
          <cell r="C238">
            <v>1.716</v>
          </cell>
          <cell r="F238">
            <v>1.3740000000000001</v>
          </cell>
          <cell r="H238">
            <v>33920</v>
          </cell>
          <cell r="I238">
            <v>1.6780000000000002</v>
          </cell>
        </row>
        <row r="239">
          <cell r="A239">
            <v>33921</v>
          </cell>
          <cell r="B239">
            <v>1.964</v>
          </cell>
          <cell r="C239">
            <v>1.744</v>
          </cell>
          <cell r="F239">
            <v>1.3740000000000001</v>
          </cell>
          <cell r="H239">
            <v>33921</v>
          </cell>
          <cell r="I239">
            <v>1.6940000000000002</v>
          </cell>
        </row>
        <row r="240">
          <cell r="A240">
            <v>33924</v>
          </cell>
          <cell r="B240">
            <v>1.9339999999999999</v>
          </cell>
          <cell r="C240">
            <v>1.716</v>
          </cell>
          <cell r="F240">
            <v>1.3620000000000001</v>
          </cell>
          <cell r="H240">
            <v>33924</v>
          </cell>
          <cell r="I240">
            <v>1.6706666666666667</v>
          </cell>
        </row>
        <row r="241">
          <cell r="A241">
            <v>33925</v>
          </cell>
          <cell r="B241">
            <v>1.9139999999999999</v>
          </cell>
          <cell r="C241">
            <v>1.7030000000000001</v>
          </cell>
          <cell r="F241">
            <v>1.34</v>
          </cell>
          <cell r="H241">
            <v>33925</v>
          </cell>
          <cell r="I241">
            <v>1.6523333333333332</v>
          </cell>
        </row>
        <row r="242">
          <cell r="A242">
            <v>33926</v>
          </cell>
          <cell r="B242">
            <v>1.9139999999999999</v>
          </cell>
          <cell r="C242">
            <v>1.7030000000000001</v>
          </cell>
          <cell r="F242">
            <v>1.3620000000000001</v>
          </cell>
          <cell r="H242">
            <v>33926</v>
          </cell>
          <cell r="I242">
            <v>1.6596666666666666</v>
          </cell>
        </row>
        <row r="243">
          <cell r="A243">
            <v>33927</v>
          </cell>
          <cell r="B243">
            <v>1.9139999999999999</v>
          </cell>
          <cell r="C243">
            <v>1.716</v>
          </cell>
          <cell r="F243">
            <v>1.357</v>
          </cell>
          <cell r="H243">
            <v>33927</v>
          </cell>
          <cell r="I243">
            <v>1.6623333333333334</v>
          </cell>
        </row>
        <row r="244">
          <cell r="A244">
            <v>33928</v>
          </cell>
          <cell r="B244">
            <v>1.9339999999999999</v>
          </cell>
          <cell r="C244">
            <v>1.73</v>
          </cell>
          <cell r="F244">
            <v>1.36</v>
          </cell>
          <cell r="H244">
            <v>33928</v>
          </cell>
          <cell r="I244">
            <v>1.6746666666666667</v>
          </cell>
        </row>
        <row r="245">
          <cell r="A245">
            <v>33931</v>
          </cell>
          <cell r="B245">
            <v>1.9339999999999999</v>
          </cell>
          <cell r="C245">
            <v>1.7569999999999999</v>
          </cell>
          <cell r="F245">
            <v>1.34</v>
          </cell>
          <cell r="H245">
            <v>33931</v>
          </cell>
          <cell r="I245">
            <v>1.6769999999999998</v>
          </cell>
        </row>
        <row r="246">
          <cell r="A246">
            <v>33932</v>
          </cell>
          <cell r="B246">
            <v>1.954</v>
          </cell>
          <cell r="C246">
            <v>1.7709999999999999</v>
          </cell>
          <cell r="F246">
            <v>1.3680000000000001</v>
          </cell>
          <cell r="H246">
            <v>33932</v>
          </cell>
          <cell r="I246">
            <v>1.6976666666666667</v>
          </cell>
        </row>
        <row r="247">
          <cell r="A247">
            <v>33933</v>
          </cell>
          <cell r="B247">
            <v>1.964</v>
          </cell>
          <cell r="C247">
            <v>1.7709999999999999</v>
          </cell>
          <cell r="F247">
            <v>1.371</v>
          </cell>
          <cell r="H247">
            <v>33933</v>
          </cell>
          <cell r="I247">
            <v>1.702</v>
          </cell>
        </row>
        <row r="248">
          <cell r="A248">
            <v>33934</v>
          </cell>
          <cell r="B248">
            <v>1.964</v>
          </cell>
          <cell r="C248">
            <v>1.7709999999999999</v>
          </cell>
          <cell r="F248">
            <v>1.371</v>
          </cell>
          <cell r="H248">
            <v>33934</v>
          </cell>
          <cell r="I248">
            <v>1.702</v>
          </cell>
        </row>
        <row r="249">
          <cell r="A249">
            <v>33935</v>
          </cell>
          <cell r="B249">
            <v>1.964</v>
          </cell>
          <cell r="C249">
            <v>1.784</v>
          </cell>
          <cell r="F249">
            <v>1.357</v>
          </cell>
          <cell r="H249">
            <v>33935</v>
          </cell>
          <cell r="I249">
            <v>1.7016666666666669</v>
          </cell>
        </row>
        <row r="250">
          <cell r="A250">
            <v>33938</v>
          </cell>
          <cell r="B250">
            <v>2.0129999999999999</v>
          </cell>
          <cell r="C250">
            <v>1.8120000000000001</v>
          </cell>
          <cell r="F250">
            <v>1.385</v>
          </cell>
          <cell r="H250">
            <v>33938</v>
          </cell>
          <cell r="I250">
            <v>1.7366666666666666</v>
          </cell>
        </row>
        <row r="251">
          <cell r="A251">
            <v>33939</v>
          </cell>
          <cell r="B251">
            <v>2.0129999999999999</v>
          </cell>
          <cell r="C251">
            <v>1.798</v>
          </cell>
          <cell r="F251">
            <v>1.377</v>
          </cell>
          <cell r="H251">
            <v>33939</v>
          </cell>
          <cell r="I251">
            <v>1.7293333333333332</v>
          </cell>
        </row>
        <row r="252">
          <cell r="A252">
            <v>33940</v>
          </cell>
          <cell r="B252">
            <v>2.0129999999999999</v>
          </cell>
          <cell r="C252">
            <v>1.8120000000000001</v>
          </cell>
          <cell r="F252">
            <v>1.3740000000000001</v>
          </cell>
          <cell r="H252">
            <v>33940</v>
          </cell>
          <cell r="I252">
            <v>1.7329999999999999</v>
          </cell>
        </row>
        <row r="253">
          <cell r="A253">
            <v>33941</v>
          </cell>
          <cell r="B253">
            <v>1.974</v>
          </cell>
          <cell r="C253">
            <v>1.853</v>
          </cell>
          <cell r="F253">
            <v>1.4</v>
          </cell>
          <cell r="H253">
            <v>33941</v>
          </cell>
          <cell r="I253">
            <v>1.7423333333333335</v>
          </cell>
        </row>
        <row r="254">
          <cell r="A254">
            <v>33942</v>
          </cell>
          <cell r="B254">
            <v>1.954</v>
          </cell>
          <cell r="C254">
            <v>1.88</v>
          </cell>
          <cell r="F254">
            <v>1.4</v>
          </cell>
          <cell r="H254">
            <v>33942</v>
          </cell>
          <cell r="I254">
            <v>1.7446666666666666</v>
          </cell>
        </row>
        <row r="255">
          <cell r="A255">
            <v>33945</v>
          </cell>
          <cell r="B255">
            <v>1.954</v>
          </cell>
          <cell r="C255">
            <v>1.8660000000000001</v>
          </cell>
          <cell r="F255">
            <v>1.4079999999999999</v>
          </cell>
          <cell r="H255">
            <v>33945</v>
          </cell>
          <cell r="I255">
            <v>1.7426666666666666</v>
          </cell>
        </row>
        <row r="256">
          <cell r="A256">
            <v>33946</v>
          </cell>
          <cell r="B256">
            <v>1.964</v>
          </cell>
          <cell r="C256">
            <v>1.907</v>
          </cell>
          <cell r="F256">
            <v>1.42</v>
          </cell>
          <cell r="H256">
            <v>33946</v>
          </cell>
          <cell r="I256">
            <v>1.7636666666666667</v>
          </cell>
        </row>
        <row r="257">
          <cell r="A257">
            <v>33947</v>
          </cell>
          <cell r="B257">
            <v>1.9339999999999999</v>
          </cell>
          <cell r="C257">
            <v>1.88</v>
          </cell>
          <cell r="F257">
            <v>1.423</v>
          </cell>
          <cell r="H257">
            <v>33947</v>
          </cell>
          <cell r="I257">
            <v>1.7456666666666667</v>
          </cell>
        </row>
        <row r="258">
          <cell r="A258">
            <v>33948</v>
          </cell>
          <cell r="B258">
            <v>1.9339999999999999</v>
          </cell>
          <cell r="C258">
            <v>1.893</v>
          </cell>
          <cell r="F258">
            <v>1.4279999999999999</v>
          </cell>
          <cell r="H258">
            <v>33948</v>
          </cell>
          <cell r="I258">
            <v>1.7516666666666667</v>
          </cell>
        </row>
        <row r="259">
          <cell r="A259">
            <v>33949</v>
          </cell>
          <cell r="B259">
            <v>1.8939999999999999</v>
          </cell>
          <cell r="C259">
            <v>1.839</v>
          </cell>
          <cell r="F259">
            <v>1.417</v>
          </cell>
          <cell r="H259">
            <v>33949</v>
          </cell>
          <cell r="I259">
            <v>1.7166666666666666</v>
          </cell>
        </row>
        <row r="260">
          <cell r="A260">
            <v>33952</v>
          </cell>
          <cell r="B260">
            <v>1.855</v>
          </cell>
          <cell r="C260">
            <v>1.8120000000000001</v>
          </cell>
          <cell r="F260">
            <v>1.3939999999999999</v>
          </cell>
          <cell r="H260">
            <v>33952</v>
          </cell>
          <cell r="I260">
            <v>1.6870000000000001</v>
          </cell>
        </row>
        <row r="261">
          <cell r="A261">
            <v>33953</v>
          </cell>
          <cell r="B261">
            <v>1.8149999999999999</v>
          </cell>
          <cell r="C261">
            <v>1.7709999999999999</v>
          </cell>
          <cell r="F261">
            <v>1.3740000000000001</v>
          </cell>
          <cell r="H261">
            <v>33953</v>
          </cell>
          <cell r="I261">
            <v>1.6533333333333333</v>
          </cell>
        </row>
        <row r="262">
          <cell r="A262">
            <v>33954</v>
          </cell>
          <cell r="B262">
            <v>1.855</v>
          </cell>
          <cell r="C262">
            <v>1.784</v>
          </cell>
          <cell r="F262">
            <v>1.377</v>
          </cell>
          <cell r="H262">
            <v>33954</v>
          </cell>
          <cell r="I262">
            <v>1.6719999999999999</v>
          </cell>
        </row>
        <row r="263">
          <cell r="A263">
            <v>33955</v>
          </cell>
          <cell r="B263">
            <v>1.8939999999999999</v>
          </cell>
          <cell r="C263">
            <v>1.839</v>
          </cell>
          <cell r="F263">
            <v>1.391</v>
          </cell>
          <cell r="H263">
            <v>33955</v>
          </cell>
          <cell r="I263">
            <v>1.708</v>
          </cell>
        </row>
        <row r="264">
          <cell r="A264">
            <v>33956</v>
          </cell>
          <cell r="B264">
            <v>1.865</v>
          </cell>
          <cell r="C264">
            <v>1.825</v>
          </cell>
          <cell r="F264">
            <v>1.4139999999999999</v>
          </cell>
          <cell r="H264">
            <v>33956</v>
          </cell>
          <cell r="I264">
            <v>1.7013333333333334</v>
          </cell>
        </row>
        <row r="265">
          <cell r="A265">
            <v>33959</v>
          </cell>
          <cell r="B265">
            <v>1.9239999999999999</v>
          </cell>
          <cell r="C265">
            <v>1.853</v>
          </cell>
          <cell r="F265">
            <v>1.4339999999999999</v>
          </cell>
          <cell r="H265">
            <v>33959</v>
          </cell>
          <cell r="I265">
            <v>1.7370000000000001</v>
          </cell>
        </row>
        <row r="266">
          <cell r="A266">
            <v>33960</v>
          </cell>
          <cell r="B266">
            <v>1.944</v>
          </cell>
          <cell r="C266">
            <v>1.8660000000000001</v>
          </cell>
          <cell r="F266">
            <v>1.431</v>
          </cell>
          <cell r="H266">
            <v>33960</v>
          </cell>
          <cell r="I266">
            <v>1.7469999999999999</v>
          </cell>
        </row>
        <row r="267">
          <cell r="A267">
            <v>33961</v>
          </cell>
          <cell r="B267">
            <v>1.9039999999999999</v>
          </cell>
          <cell r="C267">
            <v>1.853</v>
          </cell>
          <cell r="F267">
            <v>1.4</v>
          </cell>
          <cell r="H267">
            <v>33961</v>
          </cell>
          <cell r="I267">
            <v>1.7190000000000001</v>
          </cell>
        </row>
        <row r="268">
          <cell r="A268">
            <v>33962</v>
          </cell>
          <cell r="B268">
            <v>1.885</v>
          </cell>
          <cell r="C268">
            <v>1.8660000000000001</v>
          </cell>
          <cell r="F268">
            <v>1.385</v>
          </cell>
          <cell r="H268">
            <v>33962</v>
          </cell>
          <cell r="I268">
            <v>1.712</v>
          </cell>
        </row>
        <row r="269">
          <cell r="A269">
            <v>33963</v>
          </cell>
          <cell r="B269">
            <v>1.885</v>
          </cell>
          <cell r="C269">
            <v>1.8660000000000001</v>
          </cell>
          <cell r="F269">
            <v>1.385</v>
          </cell>
          <cell r="H269">
            <v>33963</v>
          </cell>
          <cell r="I269">
            <v>1.712</v>
          </cell>
        </row>
        <row r="270">
          <cell r="A270">
            <v>33966</v>
          </cell>
          <cell r="B270">
            <v>1.885</v>
          </cell>
          <cell r="C270">
            <v>1.893</v>
          </cell>
          <cell r="F270">
            <v>1.391</v>
          </cell>
          <cell r="H270">
            <v>33966</v>
          </cell>
          <cell r="I270">
            <v>1.7230000000000001</v>
          </cell>
        </row>
        <row r="271">
          <cell r="A271">
            <v>33967</v>
          </cell>
          <cell r="B271">
            <v>1.875</v>
          </cell>
          <cell r="C271">
            <v>1.893</v>
          </cell>
          <cell r="F271">
            <v>1.385</v>
          </cell>
          <cell r="H271">
            <v>33967</v>
          </cell>
          <cell r="I271">
            <v>1.7176666666666665</v>
          </cell>
        </row>
        <row r="272">
          <cell r="A272">
            <v>33968</v>
          </cell>
          <cell r="B272">
            <v>1.875</v>
          </cell>
          <cell r="C272">
            <v>1.893</v>
          </cell>
          <cell r="F272">
            <v>1.383</v>
          </cell>
          <cell r="H272">
            <v>33968</v>
          </cell>
          <cell r="I272">
            <v>1.7169999999999999</v>
          </cell>
        </row>
        <row r="273">
          <cell r="A273">
            <v>33969</v>
          </cell>
          <cell r="B273">
            <v>1.875</v>
          </cell>
          <cell r="C273">
            <v>1.893</v>
          </cell>
          <cell r="F273">
            <v>1.365</v>
          </cell>
          <cell r="H273">
            <v>33969</v>
          </cell>
          <cell r="I273">
            <v>1.7110000000000001</v>
          </cell>
        </row>
        <row r="274">
          <cell r="A274">
            <v>33970</v>
          </cell>
          <cell r="B274">
            <v>1.875</v>
          </cell>
          <cell r="C274">
            <v>1.893</v>
          </cell>
          <cell r="F274">
            <v>1.365</v>
          </cell>
          <cell r="H274">
            <v>33970</v>
          </cell>
          <cell r="I274">
            <v>1.7110000000000001</v>
          </cell>
        </row>
        <row r="275">
          <cell r="A275">
            <v>33973</v>
          </cell>
          <cell r="B275">
            <v>1.7350000000000001</v>
          </cell>
          <cell r="C275">
            <v>1.611</v>
          </cell>
          <cell r="F275">
            <v>1.3380000000000001</v>
          </cell>
          <cell r="H275">
            <v>33973</v>
          </cell>
          <cell r="I275">
            <v>1.5613333333333335</v>
          </cell>
        </row>
        <row r="276">
          <cell r="A276">
            <v>33974</v>
          </cell>
          <cell r="B276">
            <v>1.754</v>
          </cell>
          <cell r="C276">
            <v>1.599</v>
          </cell>
          <cell r="F276">
            <v>1.3089999999999999</v>
          </cell>
          <cell r="H276">
            <v>33974</v>
          </cell>
          <cell r="I276">
            <v>1.554</v>
          </cell>
        </row>
        <row r="277">
          <cell r="A277">
            <v>33975</v>
          </cell>
          <cell r="B277">
            <v>1.782</v>
          </cell>
          <cell r="C277">
            <v>1.599</v>
          </cell>
          <cell r="F277">
            <v>1.3320000000000001</v>
          </cell>
          <cell r="H277">
            <v>33975</v>
          </cell>
          <cell r="I277">
            <v>1.571</v>
          </cell>
        </row>
        <row r="278">
          <cell r="A278">
            <v>33976</v>
          </cell>
          <cell r="B278">
            <v>1.829</v>
          </cell>
          <cell r="C278">
            <v>1.599</v>
          </cell>
          <cell r="F278">
            <v>1.3460000000000001</v>
          </cell>
          <cell r="H278">
            <v>33976</v>
          </cell>
          <cell r="I278">
            <v>1.5913333333333333</v>
          </cell>
        </row>
        <row r="279">
          <cell r="A279">
            <v>33977</v>
          </cell>
          <cell r="B279">
            <v>1.782</v>
          </cell>
          <cell r="C279">
            <v>1.5640000000000001</v>
          </cell>
          <cell r="F279">
            <v>1.335</v>
          </cell>
          <cell r="H279">
            <v>33977</v>
          </cell>
          <cell r="I279">
            <v>1.5603333333333333</v>
          </cell>
        </row>
        <row r="280">
          <cell r="A280">
            <v>33980</v>
          </cell>
          <cell r="B280">
            <v>1.8009999999999999</v>
          </cell>
          <cell r="C280">
            <v>1.587</v>
          </cell>
          <cell r="F280">
            <v>1.335</v>
          </cell>
          <cell r="H280">
            <v>33980</v>
          </cell>
          <cell r="I280">
            <v>1.5743333333333334</v>
          </cell>
        </row>
        <row r="281">
          <cell r="A281">
            <v>33981</v>
          </cell>
          <cell r="B281">
            <v>1.81</v>
          </cell>
          <cell r="C281">
            <v>1.5760000000000001</v>
          </cell>
          <cell r="F281">
            <v>1.355</v>
          </cell>
          <cell r="H281">
            <v>33981</v>
          </cell>
          <cell r="I281">
            <v>1.5803333333333331</v>
          </cell>
        </row>
        <row r="282">
          <cell r="A282">
            <v>33982</v>
          </cell>
          <cell r="B282">
            <v>1.782</v>
          </cell>
          <cell r="C282">
            <v>1.587</v>
          </cell>
          <cell r="F282">
            <v>1.369</v>
          </cell>
          <cell r="H282">
            <v>33982</v>
          </cell>
          <cell r="I282">
            <v>1.5793333333333333</v>
          </cell>
        </row>
        <row r="283">
          <cell r="A283">
            <v>33983</v>
          </cell>
          <cell r="B283">
            <v>1.8939999999999999</v>
          </cell>
          <cell r="C283">
            <v>1.6819999999999999</v>
          </cell>
          <cell r="F283">
            <v>1.462</v>
          </cell>
          <cell r="H283">
            <v>33983</v>
          </cell>
          <cell r="I283">
            <v>1.6793333333333331</v>
          </cell>
        </row>
        <row r="284">
          <cell r="A284">
            <v>33984</v>
          </cell>
          <cell r="B284">
            <v>1.8939999999999999</v>
          </cell>
          <cell r="C284">
            <v>1.67</v>
          </cell>
          <cell r="F284">
            <v>1.454</v>
          </cell>
          <cell r="H284">
            <v>33984</v>
          </cell>
          <cell r="I284">
            <v>1.6726666666666665</v>
          </cell>
        </row>
        <row r="285">
          <cell r="A285">
            <v>33987</v>
          </cell>
          <cell r="B285">
            <v>1.8660000000000001</v>
          </cell>
          <cell r="C285">
            <v>1.6819999999999999</v>
          </cell>
          <cell r="F285">
            <v>1.462</v>
          </cell>
          <cell r="H285">
            <v>33987</v>
          </cell>
          <cell r="I285">
            <v>1.67</v>
          </cell>
        </row>
        <row r="286">
          <cell r="A286">
            <v>33988</v>
          </cell>
          <cell r="B286">
            <v>1.819</v>
          </cell>
          <cell r="C286">
            <v>1.647</v>
          </cell>
          <cell r="F286">
            <v>1.4510000000000001</v>
          </cell>
          <cell r="H286">
            <v>33988</v>
          </cell>
          <cell r="I286">
            <v>1.639</v>
          </cell>
        </row>
        <row r="287">
          <cell r="A287">
            <v>33989</v>
          </cell>
          <cell r="B287">
            <v>1.81</v>
          </cell>
          <cell r="C287">
            <v>1.635</v>
          </cell>
          <cell r="F287">
            <v>1.4430000000000001</v>
          </cell>
          <cell r="H287">
            <v>33989</v>
          </cell>
          <cell r="I287">
            <v>1.6293333333333333</v>
          </cell>
        </row>
        <row r="288">
          <cell r="A288">
            <v>33990</v>
          </cell>
          <cell r="B288">
            <v>1.829</v>
          </cell>
          <cell r="C288">
            <v>1.647</v>
          </cell>
          <cell r="F288">
            <v>1.4770000000000001</v>
          </cell>
          <cell r="H288">
            <v>33990</v>
          </cell>
          <cell r="I288">
            <v>1.651</v>
          </cell>
        </row>
        <row r="289">
          <cell r="A289">
            <v>33991</v>
          </cell>
          <cell r="B289">
            <v>1.8939999999999999</v>
          </cell>
          <cell r="C289">
            <v>1.67</v>
          </cell>
          <cell r="F289">
            <v>1.5189999999999999</v>
          </cell>
          <cell r="H289">
            <v>33991</v>
          </cell>
          <cell r="I289">
            <v>1.6943333333333335</v>
          </cell>
        </row>
        <row r="290">
          <cell r="A290">
            <v>33994</v>
          </cell>
          <cell r="B290">
            <v>1.988</v>
          </cell>
          <cell r="C290">
            <v>1.718</v>
          </cell>
          <cell r="F290">
            <v>1.536</v>
          </cell>
          <cell r="H290">
            <v>33994</v>
          </cell>
          <cell r="I290">
            <v>1.7473333333333334</v>
          </cell>
        </row>
        <row r="291">
          <cell r="A291">
            <v>33995</v>
          </cell>
          <cell r="B291">
            <v>2.0539999999999998</v>
          </cell>
          <cell r="C291">
            <v>1.718</v>
          </cell>
          <cell r="F291">
            <v>1.57</v>
          </cell>
          <cell r="H291">
            <v>33995</v>
          </cell>
          <cell r="I291">
            <v>1.7806666666666666</v>
          </cell>
        </row>
        <row r="292">
          <cell r="A292">
            <v>33996</v>
          </cell>
          <cell r="B292">
            <v>1.96</v>
          </cell>
          <cell r="C292">
            <v>1.694</v>
          </cell>
          <cell r="F292">
            <v>1.5249999999999999</v>
          </cell>
          <cell r="H292">
            <v>33996</v>
          </cell>
          <cell r="I292">
            <v>1.7263333333333335</v>
          </cell>
        </row>
        <row r="293">
          <cell r="A293">
            <v>33997</v>
          </cell>
          <cell r="B293">
            <v>1.913</v>
          </cell>
          <cell r="C293">
            <v>1.647</v>
          </cell>
          <cell r="F293">
            <v>1.516</v>
          </cell>
          <cell r="H293">
            <v>33997</v>
          </cell>
          <cell r="I293">
            <v>1.6920000000000002</v>
          </cell>
        </row>
        <row r="294">
          <cell r="A294">
            <v>33998</v>
          </cell>
          <cell r="B294">
            <v>1.9319999999999999</v>
          </cell>
          <cell r="C294">
            <v>1.623</v>
          </cell>
          <cell r="F294">
            <v>1.482</v>
          </cell>
          <cell r="H294">
            <v>33998</v>
          </cell>
          <cell r="I294">
            <v>1.679</v>
          </cell>
        </row>
        <row r="295">
          <cell r="A295">
            <v>34001</v>
          </cell>
          <cell r="B295">
            <v>1.988</v>
          </cell>
          <cell r="C295">
            <v>1.6819999999999999</v>
          </cell>
          <cell r="F295">
            <v>1.55</v>
          </cell>
          <cell r="H295">
            <v>34001</v>
          </cell>
          <cell r="I295">
            <v>1.74</v>
          </cell>
        </row>
        <row r="296">
          <cell r="A296">
            <v>34002</v>
          </cell>
          <cell r="B296">
            <v>1.9690000000000001</v>
          </cell>
          <cell r="C296">
            <v>1.6819999999999999</v>
          </cell>
          <cell r="F296">
            <v>1.5389999999999999</v>
          </cell>
          <cell r="H296">
            <v>34002</v>
          </cell>
          <cell r="I296">
            <v>1.73</v>
          </cell>
        </row>
        <row r="297">
          <cell r="A297">
            <v>34003</v>
          </cell>
          <cell r="B297">
            <v>1.9410000000000001</v>
          </cell>
          <cell r="C297">
            <v>1.6819999999999999</v>
          </cell>
          <cell r="F297">
            <v>1.542</v>
          </cell>
          <cell r="H297">
            <v>34003</v>
          </cell>
          <cell r="I297">
            <v>1.7216666666666667</v>
          </cell>
        </row>
        <row r="298">
          <cell r="A298">
            <v>34004</v>
          </cell>
          <cell r="B298">
            <v>2.016</v>
          </cell>
          <cell r="C298">
            <v>1.7410000000000001</v>
          </cell>
          <cell r="F298">
            <v>1.621</v>
          </cell>
          <cell r="H298">
            <v>34004</v>
          </cell>
          <cell r="I298">
            <v>1.7926666666666666</v>
          </cell>
        </row>
        <row r="299">
          <cell r="A299">
            <v>34005</v>
          </cell>
          <cell r="B299">
            <v>1.9510000000000001</v>
          </cell>
          <cell r="C299">
            <v>1.718</v>
          </cell>
          <cell r="F299">
            <v>1.5449999999999999</v>
          </cell>
          <cell r="H299">
            <v>34005</v>
          </cell>
          <cell r="I299">
            <v>1.7380000000000002</v>
          </cell>
        </row>
        <row r="300">
          <cell r="A300">
            <v>34008</v>
          </cell>
          <cell r="B300">
            <v>1.96</v>
          </cell>
          <cell r="C300">
            <v>1.718</v>
          </cell>
          <cell r="F300">
            <v>1.5389999999999999</v>
          </cell>
          <cell r="H300">
            <v>34008</v>
          </cell>
          <cell r="I300">
            <v>1.7389999999999999</v>
          </cell>
        </row>
        <row r="301">
          <cell r="A301">
            <v>34009</v>
          </cell>
          <cell r="B301">
            <v>1.8939999999999999</v>
          </cell>
          <cell r="C301">
            <v>1.659</v>
          </cell>
          <cell r="F301">
            <v>1.4970000000000001</v>
          </cell>
          <cell r="H301">
            <v>34009</v>
          </cell>
          <cell r="I301">
            <v>1.6833333333333333</v>
          </cell>
        </row>
        <row r="302">
          <cell r="A302">
            <v>34010</v>
          </cell>
          <cell r="B302">
            <v>1.885</v>
          </cell>
          <cell r="C302">
            <v>1.67</v>
          </cell>
          <cell r="F302">
            <v>1.536</v>
          </cell>
          <cell r="H302">
            <v>34010</v>
          </cell>
          <cell r="I302">
            <v>1.6969999999999998</v>
          </cell>
        </row>
        <row r="303">
          <cell r="A303">
            <v>34011</v>
          </cell>
          <cell r="B303">
            <v>1.9039999999999999</v>
          </cell>
          <cell r="C303">
            <v>1.659</v>
          </cell>
          <cell r="F303">
            <v>1.5189999999999999</v>
          </cell>
          <cell r="H303">
            <v>34011</v>
          </cell>
          <cell r="I303">
            <v>1.694</v>
          </cell>
        </row>
        <row r="304">
          <cell r="A304">
            <v>34012</v>
          </cell>
          <cell r="B304">
            <v>1.8480000000000001</v>
          </cell>
          <cell r="C304">
            <v>1.635</v>
          </cell>
          <cell r="F304">
            <v>1.494</v>
          </cell>
          <cell r="H304">
            <v>34012</v>
          </cell>
          <cell r="I304">
            <v>1.659</v>
          </cell>
        </row>
        <row r="305">
          <cell r="A305">
            <v>34015</v>
          </cell>
          <cell r="B305">
            <v>1.8480000000000001</v>
          </cell>
          <cell r="C305">
            <v>1.635</v>
          </cell>
          <cell r="F305">
            <v>1.494</v>
          </cell>
          <cell r="H305">
            <v>34015</v>
          </cell>
          <cell r="I305">
            <v>1.659</v>
          </cell>
        </row>
        <row r="306">
          <cell r="A306">
            <v>34016</v>
          </cell>
          <cell r="B306">
            <v>1.772</v>
          </cell>
          <cell r="C306">
            <v>1.54</v>
          </cell>
          <cell r="F306">
            <v>1.4259999999999999</v>
          </cell>
          <cell r="H306">
            <v>34016</v>
          </cell>
          <cell r="I306">
            <v>1.5793333333333335</v>
          </cell>
        </row>
        <row r="307">
          <cell r="A307">
            <v>34017</v>
          </cell>
          <cell r="B307">
            <v>1.7909999999999999</v>
          </cell>
          <cell r="C307">
            <v>1.54</v>
          </cell>
          <cell r="F307">
            <v>1.44</v>
          </cell>
          <cell r="H307">
            <v>34017</v>
          </cell>
          <cell r="I307">
            <v>1.5903333333333334</v>
          </cell>
        </row>
        <row r="308">
          <cell r="A308">
            <v>34018</v>
          </cell>
          <cell r="B308">
            <v>1.819</v>
          </cell>
          <cell r="C308">
            <v>1.4930000000000001</v>
          </cell>
          <cell r="F308">
            <v>1.4279999999999999</v>
          </cell>
          <cell r="H308">
            <v>34018</v>
          </cell>
          <cell r="I308">
            <v>1.58</v>
          </cell>
        </row>
        <row r="309">
          <cell r="A309">
            <v>34019</v>
          </cell>
          <cell r="B309">
            <v>1.8480000000000001</v>
          </cell>
          <cell r="C309">
            <v>1.528</v>
          </cell>
          <cell r="F309">
            <v>1.448</v>
          </cell>
          <cell r="H309">
            <v>34019</v>
          </cell>
          <cell r="I309">
            <v>1.6079999999999999</v>
          </cell>
        </row>
        <row r="310">
          <cell r="A310">
            <v>34022</v>
          </cell>
          <cell r="B310">
            <v>1.81</v>
          </cell>
          <cell r="C310">
            <v>1.552</v>
          </cell>
          <cell r="F310">
            <v>1.4650000000000001</v>
          </cell>
          <cell r="H310">
            <v>34022</v>
          </cell>
          <cell r="I310">
            <v>1.609</v>
          </cell>
        </row>
        <row r="311">
          <cell r="A311">
            <v>34023</v>
          </cell>
          <cell r="B311">
            <v>1.81</v>
          </cell>
          <cell r="C311">
            <v>1.54</v>
          </cell>
          <cell r="F311">
            <v>1.4430000000000001</v>
          </cell>
          <cell r="H311">
            <v>34023</v>
          </cell>
          <cell r="I311">
            <v>1.5976666666666668</v>
          </cell>
        </row>
        <row r="312">
          <cell r="A312">
            <v>34024</v>
          </cell>
          <cell r="B312">
            <v>1.857</v>
          </cell>
          <cell r="C312">
            <v>1.5760000000000001</v>
          </cell>
          <cell r="F312">
            <v>1.4910000000000001</v>
          </cell>
          <cell r="H312">
            <v>34024</v>
          </cell>
          <cell r="I312">
            <v>1.6413333333333331</v>
          </cell>
        </row>
        <row r="313">
          <cell r="A313">
            <v>34025</v>
          </cell>
          <cell r="B313">
            <v>1.885</v>
          </cell>
          <cell r="C313">
            <v>1.587</v>
          </cell>
          <cell r="F313">
            <v>1.516</v>
          </cell>
          <cell r="H313">
            <v>34025</v>
          </cell>
          <cell r="I313">
            <v>1.6626666666666665</v>
          </cell>
        </row>
        <row r="314">
          <cell r="A314">
            <v>34026</v>
          </cell>
          <cell r="B314">
            <v>1.8939999999999999</v>
          </cell>
          <cell r="C314">
            <v>1.599</v>
          </cell>
          <cell r="F314">
            <v>1.5449999999999999</v>
          </cell>
          <cell r="H314">
            <v>34026</v>
          </cell>
          <cell r="I314">
            <v>1.6793333333333333</v>
          </cell>
        </row>
        <row r="315">
          <cell r="A315">
            <v>34029</v>
          </cell>
          <cell r="B315">
            <v>1.829</v>
          </cell>
          <cell r="C315">
            <v>1.5640000000000001</v>
          </cell>
          <cell r="F315">
            <v>1.5249999999999999</v>
          </cell>
          <cell r="H315">
            <v>34029</v>
          </cell>
          <cell r="I315">
            <v>1.6393333333333331</v>
          </cell>
        </row>
        <row r="316">
          <cell r="A316">
            <v>34030</v>
          </cell>
          <cell r="B316">
            <v>1.8480000000000001</v>
          </cell>
          <cell r="C316">
            <v>1.599</v>
          </cell>
          <cell r="F316">
            <v>1.5449999999999999</v>
          </cell>
          <cell r="H316">
            <v>34030</v>
          </cell>
          <cell r="I316">
            <v>1.6639999999999999</v>
          </cell>
        </row>
        <row r="317">
          <cell r="A317">
            <v>34031</v>
          </cell>
          <cell r="B317">
            <v>1.885</v>
          </cell>
          <cell r="C317">
            <v>1.599</v>
          </cell>
          <cell r="F317">
            <v>1.55</v>
          </cell>
          <cell r="H317">
            <v>34031</v>
          </cell>
          <cell r="I317">
            <v>1.6779999999999999</v>
          </cell>
        </row>
        <row r="318">
          <cell r="A318">
            <v>34032</v>
          </cell>
          <cell r="B318">
            <v>1.8480000000000001</v>
          </cell>
          <cell r="C318">
            <v>1.599</v>
          </cell>
          <cell r="F318">
            <v>1.5589999999999999</v>
          </cell>
          <cell r="H318">
            <v>34032</v>
          </cell>
          <cell r="I318">
            <v>1.6686666666666667</v>
          </cell>
        </row>
        <row r="319">
          <cell r="A319">
            <v>34033</v>
          </cell>
          <cell r="B319">
            <v>1.9039999999999999</v>
          </cell>
          <cell r="C319">
            <v>1.623</v>
          </cell>
          <cell r="F319">
            <v>1.5820000000000001</v>
          </cell>
          <cell r="H319">
            <v>34033</v>
          </cell>
          <cell r="I319">
            <v>1.7030000000000001</v>
          </cell>
        </row>
        <row r="320">
          <cell r="A320">
            <v>34036</v>
          </cell>
          <cell r="B320">
            <v>1.96</v>
          </cell>
          <cell r="C320">
            <v>1.647</v>
          </cell>
          <cell r="F320">
            <v>1.6160000000000001</v>
          </cell>
          <cell r="H320">
            <v>34036</v>
          </cell>
          <cell r="I320">
            <v>1.7410000000000003</v>
          </cell>
        </row>
        <row r="321">
          <cell r="A321">
            <v>34037</v>
          </cell>
          <cell r="B321">
            <v>1.9410000000000001</v>
          </cell>
          <cell r="C321">
            <v>1.635</v>
          </cell>
          <cell r="F321">
            <v>1.61</v>
          </cell>
          <cell r="H321">
            <v>34037</v>
          </cell>
          <cell r="I321">
            <v>1.7286666666666666</v>
          </cell>
        </row>
        <row r="322">
          <cell r="A322">
            <v>34038</v>
          </cell>
          <cell r="B322">
            <v>1.9510000000000001</v>
          </cell>
          <cell r="C322">
            <v>1.635</v>
          </cell>
          <cell r="F322">
            <v>1.607</v>
          </cell>
          <cell r="H322">
            <v>34038</v>
          </cell>
          <cell r="I322">
            <v>1.7310000000000001</v>
          </cell>
        </row>
        <row r="323">
          <cell r="A323">
            <v>34039</v>
          </cell>
          <cell r="B323">
            <v>1.9690000000000001</v>
          </cell>
          <cell r="C323">
            <v>1.67</v>
          </cell>
          <cell r="F323">
            <v>1.6160000000000001</v>
          </cell>
          <cell r="H323">
            <v>34039</v>
          </cell>
          <cell r="I323">
            <v>1.7516666666666669</v>
          </cell>
        </row>
        <row r="324">
          <cell r="A324">
            <v>34040</v>
          </cell>
          <cell r="B324">
            <v>1.9510000000000001</v>
          </cell>
          <cell r="C324">
            <v>1.659</v>
          </cell>
          <cell r="F324">
            <v>1.633</v>
          </cell>
          <cell r="H324">
            <v>34040</v>
          </cell>
          <cell r="I324">
            <v>1.7476666666666667</v>
          </cell>
        </row>
        <row r="325">
          <cell r="A325">
            <v>34043</v>
          </cell>
          <cell r="B325">
            <v>1.9510000000000001</v>
          </cell>
          <cell r="C325">
            <v>1.659</v>
          </cell>
          <cell r="F325">
            <v>1.669</v>
          </cell>
          <cell r="H325">
            <v>34043</v>
          </cell>
          <cell r="I325">
            <v>1.7596666666666667</v>
          </cell>
        </row>
        <row r="326">
          <cell r="A326">
            <v>34044</v>
          </cell>
          <cell r="B326">
            <v>1.96</v>
          </cell>
          <cell r="C326">
            <v>1.6819999999999999</v>
          </cell>
          <cell r="F326">
            <v>1.655</v>
          </cell>
          <cell r="H326">
            <v>34044</v>
          </cell>
          <cell r="I326">
            <v>1.7656666666666665</v>
          </cell>
        </row>
        <row r="327">
          <cell r="A327">
            <v>34045</v>
          </cell>
          <cell r="B327">
            <v>1.9410000000000001</v>
          </cell>
          <cell r="C327">
            <v>1.6819999999999999</v>
          </cell>
          <cell r="F327">
            <v>1.621</v>
          </cell>
          <cell r="H327">
            <v>34045</v>
          </cell>
          <cell r="I327">
            <v>1.748</v>
          </cell>
        </row>
        <row r="328">
          <cell r="A328">
            <v>34046</v>
          </cell>
          <cell r="B328">
            <v>1.9690000000000001</v>
          </cell>
          <cell r="C328">
            <v>1.7410000000000001</v>
          </cell>
          <cell r="F328">
            <v>1.6379999999999999</v>
          </cell>
          <cell r="H328">
            <v>34046</v>
          </cell>
          <cell r="I328">
            <v>1.7826666666666666</v>
          </cell>
        </row>
        <row r="329">
          <cell r="A329">
            <v>34047</v>
          </cell>
          <cell r="B329">
            <v>1.913</v>
          </cell>
          <cell r="C329">
            <v>1.73</v>
          </cell>
          <cell r="F329">
            <v>1.6160000000000001</v>
          </cell>
          <cell r="H329">
            <v>34047</v>
          </cell>
          <cell r="I329">
            <v>1.7530000000000001</v>
          </cell>
        </row>
        <row r="330">
          <cell r="A330">
            <v>34050</v>
          </cell>
          <cell r="B330">
            <v>1.8660000000000001</v>
          </cell>
          <cell r="C330">
            <v>1.6819999999999999</v>
          </cell>
          <cell r="F330">
            <v>1.59</v>
          </cell>
          <cell r="H330">
            <v>34050</v>
          </cell>
          <cell r="I330">
            <v>1.7126666666666666</v>
          </cell>
        </row>
        <row r="331">
          <cell r="A331">
            <v>34051</v>
          </cell>
          <cell r="B331">
            <v>1.9039999999999999</v>
          </cell>
          <cell r="C331">
            <v>1.6819999999999999</v>
          </cell>
          <cell r="F331">
            <v>1.57</v>
          </cell>
          <cell r="H331">
            <v>34051</v>
          </cell>
          <cell r="I331">
            <v>1.7186666666666666</v>
          </cell>
        </row>
        <row r="332">
          <cell r="A332">
            <v>34052</v>
          </cell>
          <cell r="B332">
            <v>1.8939999999999999</v>
          </cell>
          <cell r="C332">
            <v>1.67</v>
          </cell>
          <cell r="F332">
            <v>1.573</v>
          </cell>
          <cell r="H332">
            <v>34052</v>
          </cell>
          <cell r="I332">
            <v>1.7123333333333335</v>
          </cell>
        </row>
        <row r="333">
          <cell r="A333">
            <v>34053</v>
          </cell>
          <cell r="B333">
            <v>1.923</v>
          </cell>
          <cell r="C333">
            <v>1.694</v>
          </cell>
          <cell r="F333">
            <v>1.59</v>
          </cell>
          <cell r="H333">
            <v>34053</v>
          </cell>
          <cell r="I333">
            <v>1.7356666666666667</v>
          </cell>
        </row>
        <row r="334">
          <cell r="A334">
            <v>34054</v>
          </cell>
          <cell r="B334">
            <v>1.9410000000000001</v>
          </cell>
          <cell r="C334">
            <v>1.718</v>
          </cell>
          <cell r="F334">
            <v>1.593</v>
          </cell>
          <cell r="H334">
            <v>34054</v>
          </cell>
          <cell r="I334">
            <v>1.7506666666666666</v>
          </cell>
        </row>
        <row r="335">
          <cell r="A335">
            <v>34057</v>
          </cell>
          <cell r="B335">
            <v>1.96</v>
          </cell>
          <cell r="C335">
            <v>1.718</v>
          </cell>
          <cell r="F335">
            <v>1.61</v>
          </cell>
          <cell r="H335">
            <v>34057</v>
          </cell>
          <cell r="I335">
            <v>1.7626666666666668</v>
          </cell>
        </row>
        <row r="336">
          <cell r="A336">
            <v>34058</v>
          </cell>
          <cell r="B336">
            <v>1.9790000000000001</v>
          </cell>
          <cell r="C336">
            <v>1.718</v>
          </cell>
          <cell r="F336">
            <v>1.599</v>
          </cell>
          <cell r="H336">
            <v>34058</v>
          </cell>
          <cell r="I336">
            <v>1.7653333333333334</v>
          </cell>
        </row>
        <row r="337">
          <cell r="A337">
            <v>34059</v>
          </cell>
          <cell r="B337">
            <v>2.0350000000000001</v>
          </cell>
          <cell r="C337">
            <v>1.73</v>
          </cell>
          <cell r="F337">
            <v>1.6160000000000001</v>
          </cell>
          <cell r="H337">
            <v>34059</v>
          </cell>
          <cell r="I337">
            <v>1.7936666666666667</v>
          </cell>
        </row>
        <row r="338">
          <cell r="A338">
            <v>34060</v>
          </cell>
          <cell r="B338">
            <v>1.95</v>
          </cell>
          <cell r="C338">
            <v>1.671</v>
          </cell>
          <cell r="F338">
            <v>1.5469999999999999</v>
          </cell>
          <cell r="H338">
            <v>34060</v>
          </cell>
          <cell r="I338">
            <v>1.7226666666666668</v>
          </cell>
        </row>
        <row r="339">
          <cell r="A339">
            <v>34061</v>
          </cell>
          <cell r="B339">
            <v>1.861</v>
          </cell>
          <cell r="C339">
            <v>1.625</v>
          </cell>
          <cell r="F339">
            <v>1.472</v>
          </cell>
          <cell r="H339">
            <v>34061</v>
          </cell>
          <cell r="I339">
            <v>1.6526666666666667</v>
          </cell>
        </row>
        <row r="340">
          <cell r="A340">
            <v>34064</v>
          </cell>
          <cell r="B340">
            <v>1.915</v>
          </cell>
          <cell r="C340">
            <v>1.6479999999999999</v>
          </cell>
          <cell r="F340">
            <v>1.4850000000000001</v>
          </cell>
          <cell r="H340">
            <v>34064</v>
          </cell>
          <cell r="I340">
            <v>1.6826666666666668</v>
          </cell>
        </row>
        <row r="341">
          <cell r="A341">
            <v>34065</v>
          </cell>
          <cell r="B341">
            <v>1.879</v>
          </cell>
          <cell r="C341">
            <v>1.637</v>
          </cell>
          <cell r="F341">
            <v>1.456</v>
          </cell>
          <cell r="H341">
            <v>34065</v>
          </cell>
          <cell r="I341">
            <v>1.6573333333333331</v>
          </cell>
        </row>
        <row r="342">
          <cell r="A342">
            <v>34066</v>
          </cell>
          <cell r="B342">
            <v>1.8879999999999999</v>
          </cell>
          <cell r="C342">
            <v>1.74</v>
          </cell>
          <cell r="F342">
            <v>1.4850000000000001</v>
          </cell>
          <cell r="H342">
            <v>34066</v>
          </cell>
          <cell r="I342">
            <v>1.7043333333333335</v>
          </cell>
        </row>
        <row r="343">
          <cell r="A343">
            <v>34067</v>
          </cell>
          <cell r="B343">
            <v>1.897</v>
          </cell>
          <cell r="C343">
            <v>1.762</v>
          </cell>
          <cell r="F343">
            <v>1.502</v>
          </cell>
          <cell r="H343">
            <v>34067</v>
          </cell>
          <cell r="I343">
            <v>1.7203333333333333</v>
          </cell>
        </row>
        <row r="344">
          <cell r="A344">
            <v>34068</v>
          </cell>
          <cell r="B344">
            <v>1.897</v>
          </cell>
          <cell r="C344">
            <v>1.762</v>
          </cell>
          <cell r="F344">
            <v>1.502</v>
          </cell>
          <cell r="H344">
            <v>34068</v>
          </cell>
          <cell r="I344">
            <v>1.7203333333333333</v>
          </cell>
        </row>
        <row r="345">
          <cell r="A345">
            <v>34071</v>
          </cell>
          <cell r="B345">
            <v>1.9330000000000001</v>
          </cell>
          <cell r="C345">
            <v>1.762</v>
          </cell>
          <cell r="F345">
            <v>1.534</v>
          </cell>
          <cell r="H345">
            <v>34071</v>
          </cell>
          <cell r="I345">
            <v>1.7430000000000001</v>
          </cell>
        </row>
        <row r="346">
          <cell r="A346">
            <v>34072</v>
          </cell>
          <cell r="B346">
            <v>2.004</v>
          </cell>
          <cell r="C346">
            <v>1.82</v>
          </cell>
          <cell r="F346">
            <v>1.6439999999999999</v>
          </cell>
          <cell r="H346">
            <v>34072</v>
          </cell>
          <cell r="I346">
            <v>1.8226666666666667</v>
          </cell>
        </row>
        <row r="347">
          <cell r="A347">
            <v>34073</v>
          </cell>
          <cell r="B347">
            <v>1.9950000000000001</v>
          </cell>
          <cell r="C347">
            <v>1.8540000000000001</v>
          </cell>
          <cell r="F347">
            <v>1.649</v>
          </cell>
          <cell r="H347">
            <v>34073</v>
          </cell>
          <cell r="I347">
            <v>1.8326666666666667</v>
          </cell>
        </row>
        <row r="348">
          <cell r="A348">
            <v>34074</v>
          </cell>
          <cell r="B348">
            <v>1.986</v>
          </cell>
          <cell r="C348">
            <v>1.865</v>
          </cell>
          <cell r="F348">
            <v>1.6379999999999999</v>
          </cell>
          <cell r="H348">
            <v>34074</v>
          </cell>
          <cell r="I348">
            <v>1.8296666666666666</v>
          </cell>
        </row>
        <row r="349">
          <cell r="A349">
            <v>34075</v>
          </cell>
          <cell r="B349">
            <v>1.986</v>
          </cell>
          <cell r="C349">
            <v>1.8879999999999999</v>
          </cell>
          <cell r="F349">
            <v>1.6359999999999999</v>
          </cell>
          <cell r="H349">
            <v>34075</v>
          </cell>
          <cell r="I349">
            <v>1.8366666666666667</v>
          </cell>
        </row>
        <row r="350">
          <cell r="A350">
            <v>34078</v>
          </cell>
          <cell r="B350">
            <v>1.9770000000000001</v>
          </cell>
          <cell r="C350">
            <v>1.8879999999999999</v>
          </cell>
          <cell r="F350">
            <v>1.617</v>
          </cell>
          <cell r="H350">
            <v>34078</v>
          </cell>
          <cell r="I350">
            <v>1.8273333333333335</v>
          </cell>
        </row>
        <row r="351">
          <cell r="A351">
            <v>34079</v>
          </cell>
          <cell r="B351">
            <v>1.915</v>
          </cell>
          <cell r="C351">
            <v>1.8540000000000001</v>
          </cell>
          <cell r="F351">
            <v>1.585</v>
          </cell>
          <cell r="H351">
            <v>34079</v>
          </cell>
          <cell r="I351">
            <v>1.7846666666666666</v>
          </cell>
        </row>
        <row r="352">
          <cell r="A352">
            <v>34080</v>
          </cell>
          <cell r="B352">
            <v>1.915</v>
          </cell>
          <cell r="C352">
            <v>1.82</v>
          </cell>
          <cell r="F352">
            <v>1.587</v>
          </cell>
          <cell r="H352">
            <v>34080</v>
          </cell>
          <cell r="I352">
            <v>1.774</v>
          </cell>
        </row>
        <row r="353">
          <cell r="A353">
            <v>34081</v>
          </cell>
          <cell r="B353">
            <v>1.9059999999999999</v>
          </cell>
          <cell r="C353">
            <v>1.831</v>
          </cell>
          <cell r="F353">
            <v>1.5309999999999999</v>
          </cell>
          <cell r="H353">
            <v>34081</v>
          </cell>
          <cell r="I353">
            <v>1.756</v>
          </cell>
        </row>
        <row r="354">
          <cell r="A354">
            <v>34082</v>
          </cell>
          <cell r="B354">
            <v>1.897</v>
          </cell>
          <cell r="C354">
            <v>1.7969999999999999</v>
          </cell>
          <cell r="F354">
            <v>1.52</v>
          </cell>
          <cell r="H354">
            <v>34082</v>
          </cell>
          <cell r="I354">
            <v>1.7380000000000002</v>
          </cell>
        </row>
        <row r="355">
          <cell r="A355">
            <v>34085</v>
          </cell>
          <cell r="B355">
            <v>1.8520000000000001</v>
          </cell>
          <cell r="C355">
            <v>1.7050000000000001</v>
          </cell>
          <cell r="F355">
            <v>1.4850000000000001</v>
          </cell>
          <cell r="H355">
            <v>34085</v>
          </cell>
          <cell r="I355">
            <v>1.680666666666667</v>
          </cell>
        </row>
        <row r="356">
          <cell r="A356">
            <v>34086</v>
          </cell>
          <cell r="B356">
            <v>1.879</v>
          </cell>
          <cell r="C356">
            <v>1.728</v>
          </cell>
          <cell r="F356">
            <v>1.504</v>
          </cell>
          <cell r="H356">
            <v>34086</v>
          </cell>
          <cell r="I356">
            <v>1.7036666666666669</v>
          </cell>
        </row>
        <row r="357">
          <cell r="A357">
            <v>34087</v>
          </cell>
          <cell r="B357">
            <v>1.843</v>
          </cell>
          <cell r="C357">
            <v>1.774</v>
          </cell>
          <cell r="F357">
            <v>1.4830000000000001</v>
          </cell>
          <cell r="H357">
            <v>34087</v>
          </cell>
          <cell r="I357">
            <v>1.7</v>
          </cell>
        </row>
        <row r="358">
          <cell r="A358">
            <v>34088</v>
          </cell>
          <cell r="B358">
            <v>1.8520000000000001</v>
          </cell>
          <cell r="C358">
            <v>1.762</v>
          </cell>
          <cell r="F358">
            <v>1.4830000000000001</v>
          </cell>
          <cell r="H358">
            <v>34088</v>
          </cell>
          <cell r="I358">
            <v>1.6989999999999998</v>
          </cell>
        </row>
        <row r="359">
          <cell r="A359">
            <v>34089</v>
          </cell>
          <cell r="B359">
            <v>1.843</v>
          </cell>
          <cell r="C359">
            <v>1.82</v>
          </cell>
          <cell r="F359">
            <v>1.512</v>
          </cell>
          <cell r="H359">
            <v>34089</v>
          </cell>
          <cell r="I359">
            <v>1.7250000000000001</v>
          </cell>
        </row>
        <row r="360">
          <cell r="A360">
            <v>34092</v>
          </cell>
          <cell r="B360">
            <v>1.8340000000000001</v>
          </cell>
          <cell r="C360">
            <v>1.843</v>
          </cell>
          <cell r="F360">
            <v>1.512</v>
          </cell>
          <cell r="H360">
            <v>34092</v>
          </cell>
          <cell r="I360">
            <v>1.7296666666666667</v>
          </cell>
        </row>
        <row r="361">
          <cell r="A361">
            <v>34093</v>
          </cell>
          <cell r="B361">
            <v>1.825</v>
          </cell>
          <cell r="C361">
            <v>1.843</v>
          </cell>
          <cell r="F361">
            <v>1.5309999999999999</v>
          </cell>
          <cell r="H361">
            <v>34093</v>
          </cell>
          <cell r="I361">
            <v>1.7329999999999999</v>
          </cell>
        </row>
        <row r="362">
          <cell r="A362">
            <v>34094</v>
          </cell>
          <cell r="B362">
            <v>1.825</v>
          </cell>
          <cell r="C362">
            <v>1.8540000000000001</v>
          </cell>
          <cell r="F362">
            <v>1.496</v>
          </cell>
          <cell r="H362">
            <v>34094</v>
          </cell>
          <cell r="I362">
            <v>1.7250000000000001</v>
          </cell>
        </row>
        <row r="363">
          <cell r="A363">
            <v>34095</v>
          </cell>
          <cell r="B363">
            <v>1.825</v>
          </cell>
          <cell r="C363">
            <v>1.8879999999999999</v>
          </cell>
          <cell r="F363">
            <v>1.5069999999999999</v>
          </cell>
          <cell r="H363">
            <v>34095</v>
          </cell>
          <cell r="I363">
            <v>1.74</v>
          </cell>
        </row>
        <row r="364">
          <cell r="A364">
            <v>34096</v>
          </cell>
          <cell r="B364">
            <v>1.8160000000000001</v>
          </cell>
          <cell r="C364">
            <v>1.9</v>
          </cell>
          <cell r="F364">
            <v>1.504</v>
          </cell>
          <cell r="H364">
            <v>34096</v>
          </cell>
          <cell r="I364">
            <v>1.74</v>
          </cell>
        </row>
        <row r="365">
          <cell r="A365">
            <v>34099</v>
          </cell>
          <cell r="B365">
            <v>1.8340000000000001</v>
          </cell>
          <cell r="C365">
            <v>1.911</v>
          </cell>
          <cell r="F365">
            <v>1.534</v>
          </cell>
          <cell r="H365">
            <v>34099</v>
          </cell>
          <cell r="I365">
            <v>1.7596666666666667</v>
          </cell>
        </row>
        <row r="366">
          <cell r="A366">
            <v>34100</v>
          </cell>
          <cell r="B366">
            <v>1.825</v>
          </cell>
          <cell r="C366">
            <v>1.9</v>
          </cell>
          <cell r="F366">
            <v>1.5309999999999999</v>
          </cell>
          <cell r="H366">
            <v>34100</v>
          </cell>
          <cell r="I366">
            <v>1.7519999999999998</v>
          </cell>
        </row>
        <row r="367">
          <cell r="A367">
            <v>34101</v>
          </cell>
          <cell r="B367">
            <v>1.8160000000000001</v>
          </cell>
          <cell r="C367">
            <v>1.911</v>
          </cell>
          <cell r="F367">
            <v>1.526</v>
          </cell>
          <cell r="H367">
            <v>34101</v>
          </cell>
          <cell r="I367">
            <v>1.7510000000000001</v>
          </cell>
        </row>
        <row r="368">
          <cell r="A368">
            <v>34102</v>
          </cell>
          <cell r="B368">
            <v>1.798</v>
          </cell>
          <cell r="C368">
            <v>1.8540000000000001</v>
          </cell>
          <cell r="F368">
            <v>1.48</v>
          </cell>
          <cell r="H368">
            <v>34102</v>
          </cell>
          <cell r="I368">
            <v>1.7106666666666666</v>
          </cell>
        </row>
        <row r="369">
          <cell r="A369">
            <v>34103</v>
          </cell>
          <cell r="B369">
            <v>1.7629999999999999</v>
          </cell>
          <cell r="C369">
            <v>1.843</v>
          </cell>
          <cell r="F369">
            <v>1.4510000000000001</v>
          </cell>
          <cell r="H369">
            <v>34103</v>
          </cell>
          <cell r="I369">
            <v>1.6856666666666669</v>
          </cell>
        </row>
        <row r="370">
          <cell r="A370">
            <v>34106</v>
          </cell>
          <cell r="B370">
            <v>1.7</v>
          </cell>
          <cell r="C370">
            <v>1.8080000000000001</v>
          </cell>
          <cell r="F370">
            <v>1.4690000000000001</v>
          </cell>
          <cell r="H370">
            <v>34106</v>
          </cell>
          <cell r="I370">
            <v>1.659</v>
          </cell>
        </row>
        <row r="371">
          <cell r="A371">
            <v>34107</v>
          </cell>
          <cell r="B371">
            <v>1.6910000000000001</v>
          </cell>
          <cell r="C371">
            <v>1.8080000000000001</v>
          </cell>
          <cell r="F371">
            <v>1.48</v>
          </cell>
          <cell r="H371">
            <v>34107</v>
          </cell>
          <cell r="I371">
            <v>1.6596666666666666</v>
          </cell>
        </row>
        <row r="372">
          <cell r="A372">
            <v>34108</v>
          </cell>
          <cell r="B372">
            <v>1.718</v>
          </cell>
          <cell r="C372">
            <v>1.865</v>
          </cell>
          <cell r="F372">
            <v>1.5469999999999999</v>
          </cell>
          <cell r="H372">
            <v>34108</v>
          </cell>
          <cell r="I372">
            <v>1.71</v>
          </cell>
        </row>
        <row r="373">
          <cell r="A373">
            <v>34109</v>
          </cell>
          <cell r="B373">
            <v>1.736</v>
          </cell>
          <cell r="C373">
            <v>1.911</v>
          </cell>
          <cell r="F373">
            <v>1.587</v>
          </cell>
          <cell r="H373">
            <v>34109</v>
          </cell>
          <cell r="I373">
            <v>1.7446666666666666</v>
          </cell>
        </row>
        <row r="374">
          <cell r="A374">
            <v>34110</v>
          </cell>
          <cell r="B374">
            <v>1.718</v>
          </cell>
          <cell r="C374">
            <v>1.8540000000000001</v>
          </cell>
          <cell r="F374">
            <v>1.536</v>
          </cell>
          <cell r="H374">
            <v>34110</v>
          </cell>
          <cell r="I374">
            <v>1.7026666666666668</v>
          </cell>
        </row>
        <row r="375">
          <cell r="A375">
            <v>34113</v>
          </cell>
          <cell r="B375">
            <v>1.718</v>
          </cell>
          <cell r="C375">
            <v>1.877</v>
          </cell>
          <cell r="F375">
            <v>1.55</v>
          </cell>
          <cell r="H375">
            <v>34113</v>
          </cell>
          <cell r="I375">
            <v>1.7150000000000001</v>
          </cell>
        </row>
        <row r="376">
          <cell r="A376">
            <v>34114</v>
          </cell>
          <cell r="B376">
            <v>1.7090000000000001</v>
          </cell>
          <cell r="C376">
            <v>1.911</v>
          </cell>
          <cell r="F376">
            <v>1.585</v>
          </cell>
          <cell r="H376">
            <v>34114</v>
          </cell>
          <cell r="I376">
            <v>1.7350000000000001</v>
          </cell>
        </row>
        <row r="377">
          <cell r="A377">
            <v>34115</v>
          </cell>
          <cell r="B377">
            <v>1.7709999999999999</v>
          </cell>
          <cell r="C377">
            <v>2.0259999999999998</v>
          </cell>
          <cell r="F377">
            <v>1.6359999999999999</v>
          </cell>
          <cell r="H377">
            <v>34115</v>
          </cell>
          <cell r="I377">
            <v>1.8109999999999999</v>
          </cell>
        </row>
        <row r="378">
          <cell r="A378">
            <v>34116</v>
          </cell>
          <cell r="B378">
            <v>1.754</v>
          </cell>
          <cell r="C378">
            <v>2.06</v>
          </cell>
          <cell r="F378">
            <v>1.641</v>
          </cell>
          <cell r="H378">
            <v>34116</v>
          </cell>
          <cell r="I378">
            <v>1.8183333333333334</v>
          </cell>
        </row>
        <row r="379">
          <cell r="A379">
            <v>34117</v>
          </cell>
          <cell r="B379">
            <v>1.736</v>
          </cell>
          <cell r="C379">
            <v>2.0489999999999999</v>
          </cell>
          <cell r="F379">
            <v>1.625</v>
          </cell>
          <cell r="H379">
            <v>34117</v>
          </cell>
          <cell r="I379">
            <v>1.8033333333333335</v>
          </cell>
        </row>
        <row r="380">
          <cell r="A380">
            <v>34120</v>
          </cell>
          <cell r="B380">
            <v>1.736</v>
          </cell>
          <cell r="C380">
            <v>2.0489999999999999</v>
          </cell>
          <cell r="F380">
            <v>1.625</v>
          </cell>
          <cell r="H380">
            <v>34120</v>
          </cell>
          <cell r="I380">
            <v>1.8033333333333335</v>
          </cell>
        </row>
        <row r="381">
          <cell r="A381">
            <v>34121</v>
          </cell>
          <cell r="B381">
            <v>1.736</v>
          </cell>
          <cell r="C381">
            <v>2.0710000000000002</v>
          </cell>
          <cell r="F381">
            <v>1.6379999999999999</v>
          </cell>
          <cell r="H381">
            <v>34121</v>
          </cell>
          <cell r="I381">
            <v>1.8149999999999999</v>
          </cell>
        </row>
        <row r="382">
          <cell r="A382">
            <v>34122</v>
          </cell>
          <cell r="B382">
            <v>1.7450000000000001</v>
          </cell>
          <cell r="C382">
            <v>2.0939999999999999</v>
          </cell>
          <cell r="F382">
            <v>1.6539999999999999</v>
          </cell>
          <cell r="H382">
            <v>34122</v>
          </cell>
          <cell r="I382">
            <v>1.8310000000000002</v>
          </cell>
        </row>
        <row r="383">
          <cell r="A383">
            <v>34123</v>
          </cell>
          <cell r="B383">
            <v>1.718</v>
          </cell>
          <cell r="C383">
            <v>2.06</v>
          </cell>
          <cell r="F383">
            <v>1.633</v>
          </cell>
          <cell r="H383">
            <v>34123</v>
          </cell>
          <cell r="I383">
            <v>1.8036666666666665</v>
          </cell>
        </row>
        <row r="384">
          <cell r="A384">
            <v>34124</v>
          </cell>
          <cell r="B384">
            <v>1.673</v>
          </cell>
          <cell r="C384">
            <v>2.0139999999999998</v>
          </cell>
          <cell r="F384">
            <v>1.601</v>
          </cell>
          <cell r="H384">
            <v>34124</v>
          </cell>
          <cell r="I384">
            <v>1.7626666666666668</v>
          </cell>
        </row>
        <row r="385">
          <cell r="A385">
            <v>34127</v>
          </cell>
          <cell r="B385">
            <v>1.637</v>
          </cell>
          <cell r="C385">
            <v>1.968</v>
          </cell>
          <cell r="F385">
            <v>1.55</v>
          </cell>
          <cell r="H385">
            <v>34127</v>
          </cell>
          <cell r="I385">
            <v>1.7183333333333335</v>
          </cell>
        </row>
        <row r="386">
          <cell r="A386">
            <v>34128</v>
          </cell>
          <cell r="B386">
            <v>1.6279999999999999</v>
          </cell>
          <cell r="C386">
            <v>1.9910000000000001</v>
          </cell>
          <cell r="F386">
            <v>1.55</v>
          </cell>
          <cell r="H386">
            <v>34128</v>
          </cell>
          <cell r="I386">
            <v>1.7229999999999999</v>
          </cell>
        </row>
        <row r="387">
          <cell r="A387">
            <v>34129</v>
          </cell>
          <cell r="B387">
            <v>1.637</v>
          </cell>
          <cell r="C387">
            <v>1.98</v>
          </cell>
          <cell r="F387">
            <v>1.5629999999999999</v>
          </cell>
          <cell r="H387">
            <v>34129</v>
          </cell>
          <cell r="I387">
            <v>1.7266666666666666</v>
          </cell>
        </row>
        <row r="388">
          <cell r="A388">
            <v>34130</v>
          </cell>
          <cell r="B388">
            <v>1.637</v>
          </cell>
          <cell r="C388">
            <v>1.9570000000000001</v>
          </cell>
          <cell r="F388">
            <v>1.5549999999999999</v>
          </cell>
          <cell r="H388">
            <v>34130</v>
          </cell>
          <cell r="I388">
            <v>1.7163333333333333</v>
          </cell>
        </row>
        <row r="389">
          <cell r="A389">
            <v>34131</v>
          </cell>
          <cell r="B389">
            <v>1.637</v>
          </cell>
          <cell r="C389">
            <v>1.9570000000000001</v>
          </cell>
          <cell r="F389">
            <v>1.579</v>
          </cell>
          <cell r="H389">
            <v>34131</v>
          </cell>
          <cell r="I389">
            <v>1.7243333333333333</v>
          </cell>
        </row>
        <row r="390">
          <cell r="A390">
            <v>34134</v>
          </cell>
          <cell r="B390">
            <v>1.637</v>
          </cell>
          <cell r="C390">
            <v>1.9570000000000001</v>
          </cell>
          <cell r="F390">
            <v>1.569</v>
          </cell>
          <cell r="H390">
            <v>34134</v>
          </cell>
          <cell r="I390">
            <v>1.7210000000000001</v>
          </cell>
        </row>
        <row r="391">
          <cell r="A391">
            <v>34135</v>
          </cell>
          <cell r="B391">
            <v>1.6279999999999999</v>
          </cell>
          <cell r="C391">
            <v>1.98</v>
          </cell>
          <cell r="F391">
            <v>1.5660000000000001</v>
          </cell>
          <cell r="H391">
            <v>34135</v>
          </cell>
          <cell r="I391">
            <v>1.7246666666666666</v>
          </cell>
        </row>
        <row r="392">
          <cell r="A392">
            <v>34136</v>
          </cell>
          <cell r="B392">
            <v>1.6279999999999999</v>
          </cell>
          <cell r="C392">
            <v>2.0259999999999998</v>
          </cell>
          <cell r="F392">
            <v>1.5549999999999999</v>
          </cell>
          <cell r="H392">
            <v>34136</v>
          </cell>
          <cell r="I392">
            <v>1.7363333333333333</v>
          </cell>
        </row>
        <row r="393">
          <cell r="A393">
            <v>34137</v>
          </cell>
          <cell r="B393">
            <v>1.673</v>
          </cell>
          <cell r="C393">
            <v>2.0259999999999998</v>
          </cell>
          <cell r="F393">
            <v>1.571</v>
          </cell>
          <cell r="H393">
            <v>34137</v>
          </cell>
          <cell r="I393">
            <v>1.7566666666666666</v>
          </cell>
        </row>
        <row r="394">
          <cell r="A394">
            <v>34138</v>
          </cell>
          <cell r="B394">
            <v>1.6639999999999999</v>
          </cell>
          <cell r="C394">
            <v>1.968</v>
          </cell>
          <cell r="F394">
            <v>1.5629999999999999</v>
          </cell>
          <cell r="H394">
            <v>34138</v>
          </cell>
          <cell r="I394">
            <v>1.7316666666666665</v>
          </cell>
        </row>
        <row r="395">
          <cell r="A395">
            <v>34141</v>
          </cell>
          <cell r="B395">
            <v>1.673</v>
          </cell>
          <cell r="C395">
            <v>2.0489999999999999</v>
          </cell>
          <cell r="F395">
            <v>1.587</v>
          </cell>
          <cell r="H395">
            <v>34141</v>
          </cell>
          <cell r="I395">
            <v>1.7696666666666667</v>
          </cell>
        </row>
        <row r="396">
          <cell r="A396">
            <v>34142</v>
          </cell>
          <cell r="B396">
            <v>1.7090000000000001</v>
          </cell>
          <cell r="C396">
            <v>2.0369999999999999</v>
          </cell>
          <cell r="F396">
            <v>1.611</v>
          </cell>
          <cell r="H396">
            <v>34142</v>
          </cell>
          <cell r="I396">
            <v>1.7856666666666667</v>
          </cell>
        </row>
        <row r="397">
          <cell r="A397">
            <v>34143</v>
          </cell>
          <cell r="B397">
            <v>1.736</v>
          </cell>
          <cell r="C397">
            <v>2.0369999999999999</v>
          </cell>
          <cell r="F397">
            <v>1.6220000000000001</v>
          </cell>
          <cell r="H397">
            <v>34143</v>
          </cell>
          <cell r="I397">
            <v>1.7983333333333331</v>
          </cell>
        </row>
        <row r="398">
          <cell r="A398">
            <v>34144</v>
          </cell>
          <cell r="B398">
            <v>1.7450000000000001</v>
          </cell>
          <cell r="C398">
            <v>2.0259999999999998</v>
          </cell>
          <cell r="F398">
            <v>1.6459999999999999</v>
          </cell>
          <cell r="H398">
            <v>34144</v>
          </cell>
          <cell r="I398">
            <v>1.8056666666666665</v>
          </cell>
        </row>
        <row r="399">
          <cell r="A399">
            <v>34145</v>
          </cell>
          <cell r="B399">
            <v>1.736</v>
          </cell>
          <cell r="C399">
            <v>2.0369999999999999</v>
          </cell>
          <cell r="F399">
            <v>1.681</v>
          </cell>
          <cell r="H399">
            <v>34145</v>
          </cell>
          <cell r="I399">
            <v>1.8179999999999998</v>
          </cell>
        </row>
        <row r="400">
          <cell r="A400">
            <v>34148</v>
          </cell>
          <cell r="B400">
            <v>1.8160000000000001</v>
          </cell>
          <cell r="C400">
            <v>2.14</v>
          </cell>
          <cell r="F400">
            <v>1.7290000000000001</v>
          </cell>
          <cell r="H400">
            <v>34148</v>
          </cell>
          <cell r="I400">
            <v>1.895</v>
          </cell>
        </row>
        <row r="401">
          <cell r="A401">
            <v>34149</v>
          </cell>
          <cell r="B401">
            <v>1.8069999999999999</v>
          </cell>
          <cell r="C401">
            <v>2.1520000000000001</v>
          </cell>
          <cell r="F401">
            <v>1.724</v>
          </cell>
          <cell r="H401">
            <v>34149</v>
          </cell>
          <cell r="I401">
            <v>1.8943333333333332</v>
          </cell>
        </row>
        <row r="402">
          <cell r="A402">
            <v>34150</v>
          </cell>
          <cell r="B402">
            <v>1.825</v>
          </cell>
          <cell r="C402">
            <v>2.1520000000000001</v>
          </cell>
          <cell r="F402">
            <v>1.738</v>
          </cell>
          <cell r="H402">
            <v>34150</v>
          </cell>
          <cell r="I402">
            <v>1.905</v>
          </cell>
        </row>
        <row r="403">
          <cell r="A403">
            <v>34151</v>
          </cell>
          <cell r="B403">
            <v>1.7509999999999999</v>
          </cell>
          <cell r="C403">
            <v>2.2589999999999999</v>
          </cell>
          <cell r="F403">
            <v>1.613</v>
          </cell>
          <cell r="H403">
            <v>34151</v>
          </cell>
          <cell r="I403">
            <v>1.8743333333333332</v>
          </cell>
        </row>
        <row r="404">
          <cell r="A404">
            <v>34152</v>
          </cell>
          <cell r="B404">
            <v>1.7170000000000001</v>
          </cell>
          <cell r="C404">
            <v>2.2229999999999999</v>
          </cell>
          <cell r="F404">
            <v>1.591</v>
          </cell>
          <cell r="H404">
            <v>34152</v>
          </cell>
          <cell r="I404">
            <v>1.8436666666666666</v>
          </cell>
        </row>
        <row r="405">
          <cell r="A405">
            <v>34155</v>
          </cell>
          <cell r="B405">
            <v>1.7170000000000001</v>
          </cell>
          <cell r="C405">
            <v>2.2229999999999999</v>
          </cell>
          <cell r="F405">
            <v>1.591</v>
          </cell>
          <cell r="H405">
            <v>34155</v>
          </cell>
          <cell r="I405">
            <v>1.8436666666666666</v>
          </cell>
        </row>
        <row r="406">
          <cell r="A406">
            <v>34156</v>
          </cell>
          <cell r="B406">
            <v>1.7589999999999999</v>
          </cell>
          <cell r="C406">
            <v>2.2229999999999999</v>
          </cell>
          <cell r="F406">
            <v>1.593</v>
          </cell>
          <cell r="H406">
            <v>34156</v>
          </cell>
          <cell r="I406">
            <v>1.8583333333333332</v>
          </cell>
        </row>
        <row r="407">
          <cell r="A407">
            <v>34157</v>
          </cell>
          <cell r="B407">
            <v>1.7849999999999999</v>
          </cell>
          <cell r="C407">
            <v>2.2469999999999999</v>
          </cell>
          <cell r="F407">
            <v>1.653</v>
          </cell>
          <cell r="H407">
            <v>34157</v>
          </cell>
          <cell r="I407">
            <v>1.895</v>
          </cell>
        </row>
        <row r="408">
          <cell r="A408">
            <v>34158</v>
          </cell>
          <cell r="B408">
            <v>1.819</v>
          </cell>
          <cell r="C408">
            <v>2.2589999999999999</v>
          </cell>
          <cell r="F408">
            <v>1.6679999999999999</v>
          </cell>
          <cell r="H408">
            <v>34158</v>
          </cell>
          <cell r="I408">
            <v>1.9153333333333331</v>
          </cell>
        </row>
        <row r="409">
          <cell r="A409">
            <v>34159</v>
          </cell>
          <cell r="B409">
            <v>1.819</v>
          </cell>
          <cell r="C409">
            <v>2.2229999999999999</v>
          </cell>
          <cell r="F409">
            <v>1.6950000000000001</v>
          </cell>
          <cell r="H409">
            <v>34159</v>
          </cell>
          <cell r="I409">
            <v>1.9123333333333334</v>
          </cell>
        </row>
        <row r="410">
          <cell r="A410">
            <v>34162</v>
          </cell>
          <cell r="B410">
            <v>1.8360000000000001</v>
          </cell>
          <cell r="C410">
            <v>2.1869999999999998</v>
          </cell>
          <cell r="F410">
            <v>1.708</v>
          </cell>
          <cell r="H410">
            <v>34162</v>
          </cell>
          <cell r="I410">
            <v>1.9103333333333332</v>
          </cell>
        </row>
        <row r="411">
          <cell r="A411">
            <v>34163</v>
          </cell>
          <cell r="B411">
            <v>1.802</v>
          </cell>
          <cell r="C411">
            <v>2.2469999999999999</v>
          </cell>
          <cell r="F411">
            <v>1.6879999999999999</v>
          </cell>
          <cell r="H411">
            <v>34163</v>
          </cell>
          <cell r="I411">
            <v>1.912333333333333</v>
          </cell>
        </row>
        <row r="412">
          <cell r="A412">
            <v>34164</v>
          </cell>
          <cell r="B412">
            <v>1.7589999999999999</v>
          </cell>
          <cell r="C412">
            <v>2.2349999999999999</v>
          </cell>
          <cell r="F412">
            <v>1.643</v>
          </cell>
          <cell r="H412">
            <v>34164</v>
          </cell>
          <cell r="I412">
            <v>1.8789999999999998</v>
          </cell>
        </row>
        <row r="413">
          <cell r="A413">
            <v>34165</v>
          </cell>
          <cell r="B413">
            <v>1.776</v>
          </cell>
          <cell r="C413">
            <v>2.2589999999999999</v>
          </cell>
          <cell r="F413">
            <v>1.665</v>
          </cell>
          <cell r="H413">
            <v>34165</v>
          </cell>
          <cell r="I413">
            <v>1.9</v>
          </cell>
        </row>
        <row r="414">
          <cell r="A414">
            <v>34166</v>
          </cell>
          <cell r="B414">
            <v>1.7849999999999999</v>
          </cell>
          <cell r="C414">
            <v>2.2109999999999999</v>
          </cell>
          <cell r="F414">
            <v>1.65</v>
          </cell>
          <cell r="H414">
            <v>34166</v>
          </cell>
          <cell r="I414">
            <v>1.8819999999999997</v>
          </cell>
        </row>
        <row r="415">
          <cell r="A415">
            <v>34169</v>
          </cell>
          <cell r="B415">
            <v>1.742</v>
          </cell>
          <cell r="C415">
            <v>2.2229999999999999</v>
          </cell>
          <cell r="F415">
            <v>1.64</v>
          </cell>
          <cell r="H415">
            <v>34169</v>
          </cell>
          <cell r="I415">
            <v>1.8683333333333332</v>
          </cell>
        </row>
        <row r="416">
          <cell r="A416">
            <v>34170</v>
          </cell>
          <cell r="B416">
            <v>1.742</v>
          </cell>
          <cell r="C416">
            <v>2.1989999999999998</v>
          </cell>
          <cell r="F416">
            <v>1.6479999999999999</v>
          </cell>
          <cell r="H416">
            <v>34170</v>
          </cell>
          <cell r="I416">
            <v>1.8629999999999998</v>
          </cell>
        </row>
        <row r="417">
          <cell r="A417">
            <v>34171</v>
          </cell>
          <cell r="B417">
            <v>1.742</v>
          </cell>
          <cell r="C417">
            <v>2.2229999999999999</v>
          </cell>
          <cell r="F417">
            <v>1.653</v>
          </cell>
          <cell r="H417">
            <v>34171</v>
          </cell>
          <cell r="I417">
            <v>1.8726666666666667</v>
          </cell>
        </row>
        <row r="418">
          <cell r="A418">
            <v>34172</v>
          </cell>
          <cell r="B418">
            <v>1.7509999999999999</v>
          </cell>
          <cell r="C418">
            <v>2.2109999999999999</v>
          </cell>
          <cell r="F418">
            <v>1.625</v>
          </cell>
          <cell r="H418">
            <v>34172</v>
          </cell>
          <cell r="I418">
            <v>1.8623333333333332</v>
          </cell>
        </row>
        <row r="419">
          <cell r="A419">
            <v>34173</v>
          </cell>
          <cell r="B419">
            <v>1.7589999999999999</v>
          </cell>
          <cell r="C419">
            <v>2.2709999999999999</v>
          </cell>
          <cell r="F419">
            <v>1.675</v>
          </cell>
          <cell r="H419">
            <v>34173</v>
          </cell>
          <cell r="I419">
            <v>1.9016666666666664</v>
          </cell>
        </row>
        <row r="420">
          <cell r="A420">
            <v>34176</v>
          </cell>
          <cell r="B420">
            <v>1.7929999999999999</v>
          </cell>
          <cell r="C420">
            <v>2.294</v>
          </cell>
          <cell r="F420">
            <v>1.7230000000000001</v>
          </cell>
          <cell r="H420">
            <v>34176</v>
          </cell>
          <cell r="I420">
            <v>1.9366666666666665</v>
          </cell>
        </row>
        <row r="421">
          <cell r="A421">
            <v>34177</v>
          </cell>
          <cell r="B421">
            <v>1.776</v>
          </cell>
          <cell r="C421">
            <v>2.2829999999999999</v>
          </cell>
          <cell r="F421">
            <v>1.71</v>
          </cell>
          <cell r="H421">
            <v>34177</v>
          </cell>
          <cell r="I421">
            <v>1.923</v>
          </cell>
        </row>
        <row r="422">
          <cell r="A422">
            <v>34178</v>
          </cell>
          <cell r="B422">
            <v>1.8109999999999999</v>
          </cell>
          <cell r="C422">
            <v>2.294</v>
          </cell>
          <cell r="F422">
            <v>1.7250000000000001</v>
          </cell>
          <cell r="H422">
            <v>34178</v>
          </cell>
          <cell r="I422">
            <v>1.9433333333333334</v>
          </cell>
        </row>
        <row r="423">
          <cell r="A423">
            <v>34179</v>
          </cell>
          <cell r="B423">
            <v>1.845</v>
          </cell>
          <cell r="C423">
            <v>2.2829999999999999</v>
          </cell>
          <cell r="F423">
            <v>1.7549999999999999</v>
          </cell>
          <cell r="H423">
            <v>34179</v>
          </cell>
          <cell r="I423">
            <v>1.9610000000000001</v>
          </cell>
        </row>
        <row r="424">
          <cell r="A424">
            <v>34180</v>
          </cell>
          <cell r="B424">
            <v>1.853</v>
          </cell>
          <cell r="C424">
            <v>2.306</v>
          </cell>
          <cell r="F424">
            <v>1.7350000000000001</v>
          </cell>
          <cell r="H424">
            <v>34180</v>
          </cell>
          <cell r="I424">
            <v>1.9646666666666668</v>
          </cell>
        </row>
        <row r="425">
          <cell r="A425">
            <v>34183</v>
          </cell>
          <cell r="B425">
            <v>1.845</v>
          </cell>
          <cell r="C425">
            <v>2.33</v>
          </cell>
          <cell r="F425">
            <v>1.7350000000000001</v>
          </cell>
          <cell r="H425">
            <v>34183</v>
          </cell>
          <cell r="I425">
            <v>1.97</v>
          </cell>
        </row>
        <row r="426">
          <cell r="A426">
            <v>34184</v>
          </cell>
          <cell r="B426">
            <v>1.7929999999999999</v>
          </cell>
          <cell r="C426">
            <v>2.2709999999999999</v>
          </cell>
          <cell r="F426">
            <v>1.72</v>
          </cell>
          <cell r="H426">
            <v>34184</v>
          </cell>
          <cell r="I426">
            <v>1.9279999999999999</v>
          </cell>
        </row>
        <row r="427">
          <cell r="A427">
            <v>34185</v>
          </cell>
          <cell r="B427">
            <v>1.8280000000000001</v>
          </cell>
          <cell r="C427">
            <v>2.2709999999999999</v>
          </cell>
          <cell r="F427">
            <v>1.7330000000000001</v>
          </cell>
          <cell r="H427">
            <v>34185</v>
          </cell>
          <cell r="I427">
            <v>1.9440000000000002</v>
          </cell>
        </row>
        <row r="428">
          <cell r="A428">
            <v>34186</v>
          </cell>
          <cell r="B428">
            <v>1.8280000000000001</v>
          </cell>
          <cell r="C428">
            <v>2.2709999999999999</v>
          </cell>
          <cell r="F428">
            <v>1.7250000000000001</v>
          </cell>
          <cell r="H428">
            <v>34186</v>
          </cell>
          <cell r="I428">
            <v>1.9413333333333334</v>
          </cell>
        </row>
        <row r="429">
          <cell r="A429">
            <v>34187</v>
          </cell>
          <cell r="B429">
            <v>1.8360000000000001</v>
          </cell>
          <cell r="C429">
            <v>2.2709999999999999</v>
          </cell>
          <cell r="F429">
            <v>1.7649999999999999</v>
          </cell>
          <cell r="H429">
            <v>34187</v>
          </cell>
          <cell r="I429">
            <v>1.9573333333333334</v>
          </cell>
        </row>
        <row r="430">
          <cell r="A430">
            <v>34190</v>
          </cell>
          <cell r="B430">
            <v>1.87</v>
          </cell>
          <cell r="C430">
            <v>2.33</v>
          </cell>
          <cell r="F430">
            <v>1.78</v>
          </cell>
          <cell r="H430">
            <v>34190</v>
          </cell>
          <cell r="I430">
            <v>1.9933333333333334</v>
          </cell>
        </row>
        <row r="431">
          <cell r="A431">
            <v>34191</v>
          </cell>
          <cell r="B431">
            <v>1.853</v>
          </cell>
          <cell r="C431">
            <v>2.294</v>
          </cell>
          <cell r="F431">
            <v>1.7649999999999999</v>
          </cell>
          <cell r="H431">
            <v>34191</v>
          </cell>
          <cell r="I431">
            <v>1.9706666666666666</v>
          </cell>
        </row>
        <row r="432">
          <cell r="A432">
            <v>34192</v>
          </cell>
          <cell r="B432">
            <v>1.8620000000000001</v>
          </cell>
          <cell r="C432">
            <v>2.2959999999999998</v>
          </cell>
          <cell r="F432">
            <v>1.76</v>
          </cell>
          <cell r="H432">
            <v>34192</v>
          </cell>
          <cell r="I432">
            <v>1.9726666666666663</v>
          </cell>
        </row>
        <row r="433">
          <cell r="A433">
            <v>34193</v>
          </cell>
          <cell r="B433">
            <v>1.87</v>
          </cell>
          <cell r="C433">
            <v>2.3340000000000001</v>
          </cell>
          <cell r="F433">
            <v>1.77</v>
          </cell>
          <cell r="H433">
            <v>34193</v>
          </cell>
          <cell r="I433">
            <v>1.9913333333333334</v>
          </cell>
        </row>
        <row r="434">
          <cell r="A434">
            <v>34194</v>
          </cell>
          <cell r="B434">
            <v>1.853</v>
          </cell>
          <cell r="C434">
            <v>2.2839999999999998</v>
          </cell>
          <cell r="F434">
            <v>1.7749999999999999</v>
          </cell>
          <cell r="H434">
            <v>34194</v>
          </cell>
          <cell r="I434">
            <v>1.9706666666666663</v>
          </cell>
        </row>
        <row r="435">
          <cell r="A435">
            <v>34197</v>
          </cell>
          <cell r="B435">
            <v>1.8620000000000001</v>
          </cell>
          <cell r="C435">
            <v>2.2709999999999999</v>
          </cell>
          <cell r="F435">
            <v>1.7849999999999999</v>
          </cell>
          <cell r="H435">
            <v>34197</v>
          </cell>
          <cell r="I435">
            <v>1.9726666666666668</v>
          </cell>
        </row>
        <row r="436">
          <cell r="A436">
            <v>34198</v>
          </cell>
          <cell r="B436">
            <v>1.8620000000000001</v>
          </cell>
          <cell r="C436">
            <v>2.2839999999999998</v>
          </cell>
          <cell r="F436">
            <v>1.782</v>
          </cell>
          <cell r="H436">
            <v>34198</v>
          </cell>
          <cell r="I436">
            <v>1.976</v>
          </cell>
        </row>
        <row r="437">
          <cell r="A437">
            <v>34199</v>
          </cell>
          <cell r="B437">
            <v>1.845</v>
          </cell>
          <cell r="C437">
            <v>2.3090000000000002</v>
          </cell>
          <cell r="F437">
            <v>1.79</v>
          </cell>
          <cell r="H437">
            <v>34199</v>
          </cell>
          <cell r="I437">
            <v>1.9813333333333334</v>
          </cell>
        </row>
        <row r="438">
          <cell r="A438">
            <v>34200</v>
          </cell>
          <cell r="B438">
            <v>1.802</v>
          </cell>
          <cell r="C438">
            <v>2.2839999999999998</v>
          </cell>
          <cell r="F438">
            <v>1.8120000000000001</v>
          </cell>
          <cell r="H438">
            <v>34200</v>
          </cell>
          <cell r="I438">
            <v>1.9660000000000002</v>
          </cell>
        </row>
        <row r="439">
          <cell r="A439">
            <v>34201</v>
          </cell>
          <cell r="B439">
            <v>1.819</v>
          </cell>
          <cell r="C439">
            <v>2.2839999999999998</v>
          </cell>
          <cell r="F439">
            <v>1.8149999999999999</v>
          </cell>
          <cell r="H439">
            <v>34201</v>
          </cell>
          <cell r="I439">
            <v>1.9726666666666663</v>
          </cell>
        </row>
        <row r="440">
          <cell r="A440">
            <v>34204</v>
          </cell>
          <cell r="B440">
            <v>1.8360000000000001</v>
          </cell>
          <cell r="C440">
            <v>2.3090000000000002</v>
          </cell>
          <cell r="F440">
            <v>1.835</v>
          </cell>
          <cell r="H440">
            <v>34204</v>
          </cell>
          <cell r="I440">
            <v>1.9933333333333334</v>
          </cell>
        </row>
        <row r="441">
          <cell r="A441">
            <v>34205</v>
          </cell>
          <cell r="B441">
            <v>1.8620000000000001</v>
          </cell>
          <cell r="C441">
            <v>2.3210000000000002</v>
          </cell>
          <cell r="F441">
            <v>1.877</v>
          </cell>
          <cell r="H441">
            <v>34205</v>
          </cell>
          <cell r="I441">
            <v>2.02</v>
          </cell>
        </row>
        <row r="442">
          <cell r="A442">
            <v>34206</v>
          </cell>
          <cell r="B442">
            <v>1.8959999999999999</v>
          </cell>
          <cell r="C442">
            <v>2.3460000000000001</v>
          </cell>
          <cell r="F442">
            <v>1.8819999999999999</v>
          </cell>
          <cell r="H442">
            <v>34206</v>
          </cell>
          <cell r="I442">
            <v>2.0413333333333332</v>
          </cell>
        </row>
        <row r="443">
          <cell r="A443">
            <v>34207</v>
          </cell>
          <cell r="B443">
            <v>1.853</v>
          </cell>
          <cell r="C443">
            <v>2.3340000000000001</v>
          </cell>
          <cell r="F443">
            <v>1.89</v>
          </cell>
          <cell r="H443">
            <v>34207</v>
          </cell>
          <cell r="I443">
            <v>2.0256666666666665</v>
          </cell>
        </row>
        <row r="444">
          <cell r="A444">
            <v>34208</v>
          </cell>
          <cell r="B444">
            <v>1.879</v>
          </cell>
          <cell r="C444">
            <v>2.3090000000000002</v>
          </cell>
          <cell r="F444">
            <v>1.9</v>
          </cell>
          <cell r="H444">
            <v>34208</v>
          </cell>
          <cell r="I444">
            <v>2.0293333333333337</v>
          </cell>
        </row>
        <row r="445">
          <cell r="A445">
            <v>34211</v>
          </cell>
          <cell r="B445">
            <v>1.8620000000000001</v>
          </cell>
          <cell r="C445">
            <v>2.359</v>
          </cell>
          <cell r="F445">
            <v>1.915</v>
          </cell>
          <cell r="H445">
            <v>34211</v>
          </cell>
          <cell r="I445">
            <v>2.0453333333333332</v>
          </cell>
        </row>
        <row r="446">
          <cell r="A446">
            <v>34212</v>
          </cell>
          <cell r="B446">
            <v>1.8620000000000001</v>
          </cell>
          <cell r="C446">
            <v>2.3839999999999999</v>
          </cell>
          <cell r="F446">
            <v>1.9350000000000001</v>
          </cell>
          <cell r="H446">
            <v>34212</v>
          </cell>
          <cell r="I446">
            <v>2.0603333333333338</v>
          </cell>
        </row>
        <row r="447">
          <cell r="A447">
            <v>34213</v>
          </cell>
          <cell r="B447">
            <v>1.9219999999999999</v>
          </cell>
          <cell r="C447">
            <v>2.4220000000000002</v>
          </cell>
          <cell r="F447">
            <v>1.9</v>
          </cell>
          <cell r="H447">
            <v>34213</v>
          </cell>
          <cell r="I447">
            <v>2.0813333333333333</v>
          </cell>
        </row>
        <row r="448">
          <cell r="A448">
            <v>34214</v>
          </cell>
          <cell r="B448">
            <v>1.887</v>
          </cell>
          <cell r="C448">
            <v>2.4089999999999998</v>
          </cell>
          <cell r="F448">
            <v>1.8919999999999999</v>
          </cell>
          <cell r="H448">
            <v>34214</v>
          </cell>
          <cell r="I448">
            <v>2.0626666666666664</v>
          </cell>
        </row>
        <row r="449">
          <cell r="A449">
            <v>34215</v>
          </cell>
          <cell r="B449">
            <v>1.887</v>
          </cell>
          <cell r="C449">
            <v>2.3839999999999999</v>
          </cell>
          <cell r="F449">
            <v>1.877</v>
          </cell>
          <cell r="H449">
            <v>34215</v>
          </cell>
          <cell r="I449">
            <v>2.0493333333333332</v>
          </cell>
        </row>
        <row r="450">
          <cell r="A450">
            <v>34218</v>
          </cell>
          <cell r="B450">
            <v>1.887</v>
          </cell>
          <cell r="C450">
            <v>2.3839999999999999</v>
          </cell>
          <cell r="F450">
            <v>1.877</v>
          </cell>
          <cell r="H450">
            <v>34218</v>
          </cell>
          <cell r="I450">
            <v>2.0493333333333332</v>
          </cell>
        </row>
        <row r="451">
          <cell r="A451">
            <v>34219</v>
          </cell>
          <cell r="B451">
            <v>1.879</v>
          </cell>
          <cell r="C451">
            <v>2.3839999999999999</v>
          </cell>
          <cell r="F451">
            <v>1.89</v>
          </cell>
          <cell r="H451">
            <v>34219</v>
          </cell>
          <cell r="I451">
            <v>2.0509999999999997</v>
          </cell>
        </row>
        <row r="452">
          <cell r="A452">
            <v>34220</v>
          </cell>
          <cell r="B452">
            <v>1.8360000000000001</v>
          </cell>
          <cell r="C452">
            <v>2.3210000000000002</v>
          </cell>
          <cell r="F452">
            <v>1.895</v>
          </cell>
          <cell r="H452">
            <v>34220</v>
          </cell>
          <cell r="I452">
            <v>2.0173333333333332</v>
          </cell>
        </row>
        <row r="453">
          <cell r="A453">
            <v>34221</v>
          </cell>
          <cell r="B453">
            <v>1.87</v>
          </cell>
          <cell r="C453">
            <v>2.4089999999999998</v>
          </cell>
          <cell r="F453">
            <v>1.9350000000000001</v>
          </cell>
          <cell r="H453">
            <v>34221</v>
          </cell>
          <cell r="I453">
            <v>2.0713333333333335</v>
          </cell>
        </row>
        <row r="454">
          <cell r="A454">
            <v>34222</v>
          </cell>
          <cell r="B454">
            <v>1.8959999999999999</v>
          </cell>
          <cell r="C454">
            <v>2.4969999999999999</v>
          </cell>
          <cell r="F454">
            <v>1.95</v>
          </cell>
          <cell r="H454">
            <v>34222</v>
          </cell>
          <cell r="I454">
            <v>2.1143333333333332</v>
          </cell>
        </row>
        <row r="455">
          <cell r="A455">
            <v>34225</v>
          </cell>
          <cell r="B455">
            <v>1.9039999999999999</v>
          </cell>
          <cell r="C455">
            <v>2.5099999999999998</v>
          </cell>
          <cell r="F455">
            <v>1.9350000000000001</v>
          </cell>
          <cell r="H455">
            <v>34225</v>
          </cell>
          <cell r="I455">
            <v>2.1163333333333334</v>
          </cell>
        </row>
        <row r="456">
          <cell r="A456">
            <v>34226</v>
          </cell>
          <cell r="B456">
            <v>1.87</v>
          </cell>
          <cell r="C456">
            <v>2.4590000000000001</v>
          </cell>
          <cell r="F456">
            <v>1.917</v>
          </cell>
          <cell r="H456">
            <v>34226</v>
          </cell>
          <cell r="I456">
            <v>2.0820000000000003</v>
          </cell>
        </row>
        <row r="457">
          <cell r="A457">
            <v>34227</v>
          </cell>
          <cell r="B457">
            <v>1.879</v>
          </cell>
          <cell r="C457">
            <v>2.5219999999999998</v>
          </cell>
          <cell r="F457">
            <v>1.9570000000000001</v>
          </cell>
          <cell r="H457">
            <v>34227</v>
          </cell>
          <cell r="I457">
            <v>2.1193333333333331</v>
          </cell>
        </row>
        <row r="458">
          <cell r="A458">
            <v>34228</v>
          </cell>
          <cell r="B458">
            <v>1.8959999999999999</v>
          </cell>
          <cell r="C458">
            <v>2.5219999999999998</v>
          </cell>
          <cell r="F458">
            <v>1.972</v>
          </cell>
          <cell r="H458">
            <v>34228</v>
          </cell>
          <cell r="I458">
            <v>2.13</v>
          </cell>
        </row>
        <row r="459">
          <cell r="A459">
            <v>34229</v>
          </cell>
          <cell r="B459">
            <v>1.913</v>
          </cell>
          <cell r="C459">
            <v>2.5350000000000001</v>
          </cell>
          <cell r="F459">
            <v>1.9870000000000001</v>
          </cell>
          <cell r="H459">
            <v>34229</v>
          </cell>
          <cell r="I459">
            <v>2.145</v>
          </cell>
        </row>
        <row r="460">
          <cell r="A460">
            <v>34232</v>
          </cell>
          <cell r="B460">
            <v>1.87</v>
          </cell>
          <cell r="C460">
            <v>2.4969999999999999</v>
          </cell>
          <cell r="F460">
            <v>1.9570000000000001</v>
          </cell>
          <cell r="H460">
            <v>34232</v>
          </cell>
          <cell r="I460">
            <v>2.1080000000000001</v>
          </cell>
        </row>
        <row r="461">
          <cell r="A461">
            <v>34233</v>
          </cell>
          <cell r="B461">
            <v>1.8280000000000001</v>
          </cell>
          <cell r="C461">
            <v>2.3969999999999998</v>
          </cell>
          <cell r="F461">
            <v>1.9019999999999999</v>
          </cell>
          <cell r="H461">
            <v>34233</v>
          </cell>
          <cell r="I461">
            <v>2.0423333333333331</v>
          </cell>
        </row>
        <row r="462">
          <cell r="A462">
            <v>34234</v>
          </cell>
          <cell r="B462">
            <v>1.8620000000000001</v>
          </cell>
          <cell r="C462">
            <v>2.484</v>
          </cell>
          <cell r="F462">
            <v>1.9370000000000001</v>
          </cell>
          <cell r="H462">
            <v>34234</v>
          </cell>
          <cell r="I462">
            <v>2.0943333333333336</v>
          </cell>
        </row>
        <row r="463">
          <cell r="A463">
            <v>34235</v>
          </cell>
          <cell r="B463">
            <v>1.8959999999999999</v>
          </cell>
          <cell r="C463">
            <v>2.5470000000000002</v>
          </cell>
          <cell r="F463">
            <v>1.9350000000000001</v>
          </cell>
          <cell r="H463">
            <v>34235</v>
          </cell>
          <cell r="I463">
            <v>2.1259999999999999</v>
          </cell>
        </row>
        <row r="464">
          <cell r="A464">
            <v>34236</v>
          </cell>
          <cell r="B464">
            <v>1.9810000000000001</v>
          </cell>
          <cell r="C464">
            <v>2.5350000000000001</v>
          </cell>
          <cell r="F464">
            <v>1.9550000000000001</v>
          </cell>
          <cell r="H464">
            <v>34236</v>
          </cell>
          <cell r="I464">
            <v>2.157</v>
          </cell>
        </row>
        <row r="465">
          <cell r="A465">
            <v>34239</v>
          </cell>
          <cell r="B465">
            <v>1.998</v>
          </cell>
          <cell r="C465">
            <v>2.5470000000000002</v>
          </cell>
          <cell r="F465">
            <v>1.9870000000000001</v>
          </cell>
          <cell r="H465">
            <v>34239</v>
          </cell>
          <cell r="I465">
            <v>2.1773333333333333</v>
          </cell>
        </row>
        <row r="466">
          <cell r="A466">
            <v>34240</v>
          </cell>
          <cell r="B466">
            <v>2.0329999999999999</v>
          </cell>
          <cell r="C466">
            <v>2.585</v>
          </cell>
          <cell r="F466">
            <v>2.0190000000000001</v>
          </cell>
          <cell r="H466">
            <v>34240</v>
          </cell>
          <cell r="I466">
            <v>2.2123333333333335</v>
          </cell>
        </row>
        <row r="467">
          <cell r="A467">
            <v>34241</v>
          </cell>
          <cell r="B467">
            <v>2.0499999999999998</v>
          </cell>
          <cell r="C467">
            <v>2.5720000000000001</v>
          </cell>
          <cell r="F467">
            <v>2.0019999999999998</v>
          </cell>
          <cell r="H467">
            <v>34241</v>
          </cell>
          <cell r="I467">
            <v>2.2079999999999997</v>
          </cell>
        </row>
        <row r="468">
          <cell r="A468">
            <v>34242</v>
          </cell>
          <cell r="B468">
            <v>2.0150000000000001</v>
          </cell>
          <cell r="C468">
            <v>2.484</v>
          </cell>
          <cell r="F468">
            <v>1.9550000000000001</v>
          </cell>
          <cell r="H468">
            <v>34242</v>
          </cell>
          <cell r="I468">
            <v>2.1513333333333335</v>
          </cell>
        </row>
        <row r="469">
          <cell r="A469">
            <v>34243</v>
          </cell>
          <cell r="B469">
            <v>1.8919999999999999</v>
          </cell>
          <cell r="C469">
            <v>2.3580000000000001</v>
          </cell>
          <cell r="F469">
            <v>1.8440000000000001</v>
          </cell>
          <cell r="H469">
            <v>34243</v>
          </cell>
          <cell r="I469">
            <v>2.0313333333333334</v>
          </cell>
        </row>
        <row r="470">
          <cell r="A470">
            <v>34246</v>
          </cell>
          <cell r="B470">
            <v>1.9079999999999999</v>
          </cell>
          <cell r="C470">
            <v>2.3119999999999998</v>
          </cell>
          <cell r="F470">
            <v>1.853</v>
          </cell>
          <cell r="H470">
            <v>34246</v>
          </cell>
          <cell r="I470">
            <v>2.0243333333333333</v>
          </cell>
        </row>
        <row r="471">
          <cell r="A471">
            <v>34247</v>
          </cell>
          <cell r="B471">
            <v>1.9410000000000001</v>
          </cell>
          <cell r="C471">
            <v>2.4409999999999998</v>
          </cell>
          <cell r="F471">
            <v>1.907</v>
          </cell>
          <cell r="H471">
            <v>34247</v>
          </cell>
          <cell r="I471">
            <v>2.0963333333333334</v>
          </cell>
        </row>
        <row r="472">
          <cell r="A472">
            <v>34248</v>
          </cell>
          <cell r="B472">
            <v>1.9</v>
          </cell>
          <cell r="C472">
            <v>2.347</v>
          </cell>
          <cell r="F472">
            <v>1.877</v>
          </cell>
          <cell r="H472">
            <v>34248</v>
          </cell>
          <cell r="I472">
            <v>2.0413333333333332</v>
          </cell>
        </row>
        <row r="473">
          <cell r="A473">
            <v>34249</v>
          </cell>
          <cell r="B473">
            <v>1.9</v>
          </cell>
          <cell r="C473">
            <v>2.2999999999999998</v>
          </cell>
          <cell r="F473">
            <v>1.8460000000000001</v>
          </cell>
          <cell r="H473">
            <v>34249</v>
          </cell>
          <cell r="I473">
            <v>2.015333333333333</v>
          </cell>
        </row>
        <row r="474">
          <cell r="A474">
            <v>34250</v>
          </cell>
          <cell r="B474">
            <v>1.9</v>
          </cell>
          <cell r="C474">
            <v>2.2879999999999998</v>
          </cell>
          <cell r="F474">
            <v>1.851</v>
          </cell>
          <cell r="H474">
            <v>34250</v>
          </cell>
          <cell r="I474">
            <v>2.0129999999999999</v>
          </cell>
        </row>
        <row r="475">
          <cell r="A475">
            <v>34253</v>
          </cell>
          <cell r="B475">
            <v>1.9079999999999999</v>
          </cell>
          <cell r="C475">
            <v>2.2650000000000001</v>
          </cell>
          <cell r="F475">
            <v>1.8620000000000001</v>
          </cell>
          <cell r="H475">
            <v>34253</v>
          </cell>
          <cell r="I475">
            <v>2.0116666666666667</v>
          </cell>
        </row>
        <row r="476">
          <cell r="A476">
            <v>34254</v>
          </cell>
          <cell r="B476">
            <v>1.9730000000000001</v>
          </cell>
          <cell r="C476">
            <v>2.323</v>
          </cell>
          <cell r="F476">
            <v>1.917</v>
          </cell>
          <cell r="H476">
            <v>34254</v>
          </cell>
          <cell r="I476">
            <v>2.0710000000000002</v>
          </cell>
        </row>
        <row r="477">
          <cell r="A477">
            <v>34255</v>
          </cell>
          <cell r="B477">
            <v>1.9810000000000001</v>
          </cell>
          <cell r="C477">
            <v>2.323</v>
          </cell>
          <cell r="F477">
            <v>1.8839999999999999</v>
          </cell>
          <cell r="H477">
            <v>34255</v>
          </cell>
          <cell r="I477">
            <v>2.0626666666666669</v>
          </cell>
        </row>
        <row r="478">
          <cell r="A478">
            <v>34256</v>
          </cell>
          <cell r="B478">
            <v>2.0049999999999999</v>
          </cell>
          <cell r="C478">
            <v>2.323</v>
          </cell>
          <cell r="F478">
            <v>1.8740000000000001</v>
          </cell>
          <cell r="H478">
            <v>34256</v>
          </cell>
          <cell r="I478">
            <v>2.0673333333333335</v>
          </cell>
        </row>
        <row r="479">
          <cell r="A479">
            <v>34257</v>
          </cell>
          <cell r="B479">
            <v>1.9730000000000001</v>
          </cell>
          <cell r="C479">
            <v>2.3119999999999998</v>
          </cell>
          <cell r="F479">
            <v>1.851</v>
          </cell>
          <cell r="H479">
            <v>34257</v>
          </cell>
          <cell r="I479">
            <v>2.0453333333333332</v>
          </cell>
        </row>
        <row r="480">
          <cell r="A480">
            <v>34260</v>
          </cell>
          <cell r="B480">
            <v>2.0289999999999999</v>
          </cell>
          <cell r="C480">
            <v>2.2290000000000001</v>
          </cell>
          <cell r="F480">
            <v>1.8080000000000001</v>
          </cell>
          <cell r="H480">
            <v>34260</v>
          </cell>
          <cell r="I480">
            <v>2.0219999999999998</v>
          </cell>
        </row>
        <row r="481">
          <cell r="A481">
            <v>34261</v>
          </cell>
          <cell r="B481">
            <v>1.9490000000000001</v>
          </cell>
          <cell r="C481">
            <v>2.089</v>
          </cell>
          <cell r="F481">
            <v>1.7629999999999999</v>
          </cell>
          <cell r="H481">
            <v>34261</v>
          </cell>
          <cell r="I481">
            <v>1.9336666666666666</v>
          </cell>
        </row>
        <row r="482">
          <cell r="A482">
            <v>34262</v>
          </cell>
          <cell r="B482">
            <v>1.9490000000000001</v>
          </cell>
          <cell r="C482">
            <v>2.1</v>
          </cell>
          <cell r="F482">
            <v>1.78</v>
          </cell>
          <cell r="H482">
            <v>34262</v>
          </cell>
          <cell r="I482">
            <v>1.9430000000000003</v>
          </cell>
        </row>
        <row r="483">
          <cell r="A483">
            <v>34263</v>
          </cell>
          <cell r="B483">
            <v>1.9570000000000001</v>
          </cell>
          <cell r="C483">
            <v>2.1</v>
          </cell>
          <cell r="F483">
            <v>1.7869999999999999</v>
          </cell>
          <cell r="H483">
            <v>34263</v>
          </cell>
          <cell r="I483">
            <v>1.9480000000000002</v>
          </cell>
        </row>
        <row r="484">
          <cell r="A484">
            <v>34264</v>
          </cell>
          <cell r="B484">
            <v>1.9490000000000001</v>
          </cell>
          <cell r="C484">
            <v>2.0529999999999999</v>
          </cell>
          <cell r="F484">
            <v>1.7589999999999999</v>
          </cell>
          <cell r="H484">
            <v>34264</v>
          </cell>
          <cell r="I484">
            <v>1.920333333333333</v>
          </cell>
        </row>
        <row r="485">
          <cell r="A485">
            <v>34267</v>
          </cell>
          <cell r="B485">
            <v>1.9570000000000001</v>
          </cell>
          <cell r="C485">
            <v>2.0419999999999998</v>
          </cell>
          <cell r="F485">
            <v>1.7450000000000001</v>
          </cell>
          <cell r="H485">
            <v>34267</v>
          </cell>
          <cell r="I485">
            <v>1.9146666666666665</v>
          </cell>
        </row>
        <row r="486">
          <cell r="A486">
            <v>34268</v>
          </cell>
          <cell r="B486">
            <v>1.9490000000000001</v>
          </cell>
          <cell r="C486">
            <v>2.0649999999999999</v>
          </cell>
          <cell r="F486">
            <v>1.768</v>
          </cell>
          <cell r="H486">
            <v>34268</v>
          </cell>
          <cell r="I486">
            <v>1.9273333333333333</v>
          </cell>
        </row>
        <row r="487">
          <cell r="A487">
            <v>34269</v>
          </cell>
          <cell r="B487">
            <v>1.9319999999999999</v>
          </cell>
          <cell r="C487">
            <v>2.0529999999999999</v>
          </cell>
          <cell r="F487">
            <v>1.78</v>
          </cell>
          <cell r="H487">
            <v>34269</v>
          </cell>
          <cell r="I487">
            <v>1.9216666666666666</v>
          </cell>
        </row>
        <row r="488">
          <cell r="A488">
            <v>34270</v>
          </cell>
          <cell r="B488">
            <v>1.9570000000000001</v>
          </cell>
          <cell r="C488">
            <v>2.0649999999999999</v>
          </cell>
          <cell r="F488">
            <v>1.794</v>
          </cell>
          <cell r="H488">
            <v>34270</v>
          </cell>
          <cell r="I488">
            <v>1.938666666666667</v>
          </cell>
        </row>
        <row r="489">
          <cell r="A489">
            <v>34271</v>
          </cell>
          <cell r="B489">
            <v>1.9890000000000001</v>
          </cell>
          <cell r="C489">
            <v>2.0649999999999999</v>
          </cell>
          <cell r="F489">
            <v>1.827</v>
          </cell>
          <cell r="H489">
            <v>34271</v>
          </cell>
          <cell r="I489">
            <v>1.9603333333333335</v>
          </cell>
        </row>
        <row r="490">
          <cell r="A490">
            <v>34274</v>
          </cell>
          <cell r="B490">
            <v>2.0289999999999999</v>
          </cell>
          <cell r="C490">
            <v>2.0529999999999999</v>
          </cell>
          <cell r="F490">
            <v>1.8109999999999999</v>
          </cell>
          <cell r="H490">
            <v>34274</v>
          </cell>
          <cell r="I490">
            <v>1.9643333333333333</v>
          </cell>
        </row>
        <row r="491">
          <cell r="A491">
            <v>34275</v>
          </cell>
          <cell r="B491">
            <v>1.9490000000000001</v>
          </cell>
          <cell r="C491">
            <v>2.0179999999999998</v>
          </cell>
          <cell r="F491">
            <v>1.7589999999999999</v>
          </cell>
          <cell r="H491">
            <v>34275</v>
          </cell>
          <cell r="I491">
            <v>1.9086666666666663</v>
          </cell>
        </row>
        <row r="492">
          <cell r="A492">
            <v>34276</v>
          </cell>
          <cell r="B492">
            <v>1.8520000000000001</v>
          </cell>
          <cell r="C492">
            <v>1.9710000000000001</v>
          </cell>
          <cell r="F492">
            <v>1.714</v>
          </cell>
          <cell r="H492">
            <v>34276</v>
          </cell>
          <cell r="I492">
            <v>1.845666666666667</v>
          </cell>
        </row>
        <row r="493">
          <cell r="A493">
            <v>34277</v>
          </cell>
          <cell r="B493">
            <v>1.82</v>
          </cell>
          <cell r="C493">
            <v>1.913</v>
          </cell>
          <cell r="F493">
            <v>1.6859999999999999</v>
          </cell>
          <cell r="H493">
            <v>34277</v>
          </cell>
          <cell r="I493">
            <v>1.8063333333333336</v>
          </cell>
        </row>
        <row r="494">
          <cell r="A494">
            <v>34278</v>
          </cell>
          <cell r="B494">
            <v>1.8520000000000001</v>
          </cell>
          <cell r="C494">
            <v>1.9239999999999999</v>
          </cell>
          <cell r="F494">
            <v>1.6970000000000001</v>
          </cell>
          <cell r="H494">
            <v>34278</v>
          </cell>
          <cell r="I494">
            <v>1.8243333333333334</v>
          </cell>
        </row>
        <row r="495">
          <cell r="A495">
            <v>34281</v>
          </cell>
          <cell r="B495">
            <v>1.8280000000000001</v>
          </cell>
          <cell r="C495">
            <v>2.0419999999999998</v>
          </cell>
          <cell r="F495">
            <v>1.702</v>
          </cell>
          <cell r="H495">
            <v>34281</v>
          </cell>
          <cell r="I495">
            <v>1.8573333333333333</v>
          </cell>
        </row>
        <row r="496">
          <cell r="A496">
            <v>34282</v>
          </cell>
          <cell r="B496">
            <v>1.8520000000000001</v>
          </cell>
          <cell r="C496">
            <v>2.0529999999999999</v>
          </cell>
          <cell r="F496">
            <v>1.679</v>
          </cell>
          <cell r="H496">
            <v>34282</v>
          </cell>
          <cell r="I496">
            <v>1.8613333333333335</v>
          </cell>
        </row>
        <row r="497">
          <cell r="A497">
            <v>34283</v>
          </cell>
          <cell r="B497">
            <v>1.8440000000000001</v>
          </cell>
          <cell r="C497">
            <v>2.0059999999999998</v>
          </cell>
          <cell r="F497">
            <v>1.7070000000000001</v>
          </cell>
          <cell r="H497">
            <v>34283</v>
          </cell>
          <cell r="I497">
            <v>1.8523333333333332</v>
          </cell>
        </row>
        <row r="498">
          <cell r="A498">
            <v>34284</v>
          </cell>
          <cell r="B498">
            <v>1.8360000000000001</v>
          </cell>
          <cell r="C498">
            <v>2.1</v>
          </cell>
          <cell r="F498">
            <v>1.7190000000000001</v>
          </cell>
          <cell r="H498">
            <v>34284</v>
          </cell>
          <cell r="I498">
            <v>1.885</v>
          </cell>
        </row>
        <row r="499">
          <cell r="A499">
            <v>34285</v>
          </cell>
          <cell r="B499">
            <v>1.8280000000000001</v>
          </cell>
          <cell r="C499">
            <v>2.089</v>
          </cell>
          <cell r="F499">
            <v>1.73</v>
          </cell>
          <cell r="H499">
            <v>34285</v>
          </cell>
          <cell r="I499">
            <v>1.8823333333333334</v>
          </cell>
        </row>
        <row r="500">
          <cell r="A500">
            <v>34288</v>
          </cell>
          <cell r="B500">
            <v>1.8440000000000001</v>
          </cell>
          <cell r="C500">
            <v>2.0419999999999998</v>
          </cell>
          <cell r="F500">
            <v>1.728</v>
          </cell>
          <cell r="H500">
            <v>34288</v>
          </cell>
          <cell r="I500">
            <v>1.8713333333333333</v>
          </cell>
        </row>
        <row r="501">
          <cell r="A501">
            <v>34289</v>
          </cell>
          <cell r="B501">
            <v>1.8360000000000001</v>
          </cell>
          <cell r="C501">
            <v>2.0529999999999999</v>
          </cell>
          <cell r="F501">
            <v>1.74</v>
          </cell>
          <cell r="H501">
            <v>34289</v>
          </cell>
          <cell r="I501">
            <v>1.8763333333333334</v>
          </cell>
        </row>
        <row r="502">
          <cell r="A502">
            <v>34290</v>
          </cell>
          <cell r="B502">
            <v>1.8919999999999999</v>
          </cell>
          <cell r="C502">
            <v>2.0419999999999998</v>
          </cell>
          <cell r="F502">
            <v>1.716</v>
          </cell>
          <cell r="H502">
            <v>34290</v>
          </cell>
          <cell r="I502">
            <v>1.8833333333333331</v>
          </cell>
        </row>
        <row r="503">
          <cell r="A503">
            <v>34291</v>
          </cell>
          <cell r="B503">
            <v>1.8680000000000001</v>
          </cell>
          <cell r="C503">
            <v>1.96</v>
          </cell>
          <cell r="F503">
            <v>1.702</v>
          </cell>
          <cell r="H503">
            <v>34291</v>
          </cell>
          <cell r="I503">
            <v>1.8433333333333335</v>
          </cell>
        </row>
        <row r="504">
          <cell r="A504">
            <v>34292</v>
          </cell>
          <cell r="B504">
            <v>1.8680000000000001</v>
          </cell>
          <cell r="C504">
            <v>2.0419999999999998</v>
          </cell>
          <cell r="F504">
            <v>1.702</v>
          </cell>
          <cell r="H504">
            <v>34292</v>
          </cell>
          <cell r="I504">
            <v>1.8706666666666667</v>
          </cell>
        </row>
        <row r="505">
          <cell r="A505">
            <v>34295</v>
          </cell>
          <cell r="B505">
            <v>1.7789999999999999</v>
          </cell>
          <cell r="C505">
            <v>1.9830000000000001</v>
          </cell>
          <cell r="F505">
            <v>1.641</v>
          </cell>
          <cell r="H505">
            <v>34295</v>
          </cell>
          <cell r="I505">
            <v>1.8010000000000002</v>
          </cell>
        </row>
        <row r="506">
          <cell r="A506">
            <v>34296</v>
          </cell>
          <cell r="B506">
            <v>1.804</v>
          </cell>
          <cell r="C506">
            <v>2.0529999999999999</v>
          </cell>
          <cell r="F506">
            <v>1.667</v>
          </cell>
          <cell r="H506">
            <v>34296</v>
          </cell>
          <cell r="I506">
            <v>1.8413333333333333</v>
          </cell>
        </row>
        <row r="507">
          <cell r="A507">
            <v>34297</v>
          </cell>
          <cell r="B507">
            <v>1.8520000000000001</v>
          </cell>
          <cell r="C507">
            <v>2.1120000000000001</v>
          </cell>
          <cell r="F507">
            <v>1.6879999999999999</v>
          </cell>
          <cell r="H507">
            <v>34297</v>
          </cell>
          <cell r="I507">
            <v>1.8840000000000001</v>
          </cell>
        </row>
        <row r="508">
          <cell r="A508">
            <v>34298</v>
          </cell>
          <cell r="B508">
            <v>1.8520000000000001</v>
          </cell>
          <cell r="C508">
            <v>2.1120000000000001</v>
          </cell>
          <cell r="F508">
            <v>1.6879999999999999</v>
          </cell>
          <cell r="H508">
            <v>34298</v>
          </cell>
          <cell r="I508">
            <v>1.8840000000000001</v>
          </cell>
        </row>
        <row r="509">
          <cell r="A509">
            <v>34299</v>
          </cell>
          <cell r="B509">
            <v>1.9</v>
          </cell>
          <cell r="C509">
            <v>2.1240000000000001</v>
          </cell>
          <cell r="F509">
            <v>1.702</v>
          </cell>
          <cell r="H509">
            <v>34299</v>
          </cell>
          <cell r="I509">
            <v>1.9086666666666667</v>
          </cell>
        </row>
        <row r="510">
          <cell r="A510">
            <v>34302</v>
          </cell>
          <cell r="B510">
            <v>1.9079999999999999</v>
          </cell>
          <cell r="C510">
            <v>2.1240000000000001</v>
          </cell>
          <cell r="F510">
            <v>1.7210000000000001</v>
          </cell>
          <cell r="H510">
            <v>34302</v>
          </cell>
          <cell r="I510">
            <v>1.9176666666666666</v>
          </cell>
        </row>
        <row r="511">
          <cell r="A511">
            <v>34303</v>
          </cell>
          <cell r="B511">
            <v>1.9239999999999999</v>
          </cell>
          <cell r="C511">
            <v>2.089</v>
          </cell>
          <cell r="F511">
            <v>1.712</v>
          </cell>
          <cell r="H511">
            <v>34303</v>
          </cell>
          <cell r="I511">
            <v>1.9083333333333332</v>
          </cell>
        </row>
        <row r="512">
          <cell r="A512">
            <v>34304</v>
          </cell>
          <cell r="B512">
            <v>1.9239999999999999</v>
          </cell>
          <cell r="C512">
            <v>2.1240000000000001</v>
          </cell>
          <cell r="F512">
            <v>1.73</v>
          </cell>
          <cell r="H512">
            <v>34304</v>
          </cell>
          <cell r="I512">
            <v>1.9260000000000002</v>
          </cell>
        </row>
        <row r="513">
          <cell r="A513">
            <v>34305</v>
          </cell>
          <cell r="B513">
            <v>1.9079999999999999</v>
          </cell>
          <cell r="C513">
            <v>2.1</v>
          </cell>
          <cell r="F513">
            <v>1.74</v>
          </cell>
          <cell r="H513">
            <v>34305</v>
          </cell>
          <cell r="I513">
            <v>1.9160000000000001</v>
          </cell>
        </row>
        <row r="514">
          <cell r="A514">
            <v>34306</v>
          </cell>
          <cell r="B514">
            <v>1.9079999999999999</v>
          </cell>
          <cell r="C514">
            <v>2.1</v>
          </cell>
          <cell r="F514">
            <v>1.754</v>
          </cell>
          <cell r="H514">
            <v>34306</v>
          </cell>
          <cell r="I514">
            <v>1.9206666666666667</v>
          </cell>
        </row>
        <row r="515">
          <cell r="A515">
            <v>34309</v>
          </cell>
          <cell r="B515">
            <v>1.9</v>
          </cell>
          <cell r="C515">
            <v>2.1819999999999999</v>
          </cell>
          <cell r="F515">
            <v>1.8149999999999999</v>
          </cell>
          <cell r="H515">
            <v>34309</v>
          </cell>
          <cell r="I515">
            <v>1.9656666666666667</v>
          </cell>
        </row>
        <row r="516">
          <cell r="A516">
            <v>34310</v>
          </cell>
          <cell r="B516">
            <v>1.8839999999999999</v>
          </cell>
          <cell r="C516">
            <v>2.1469999999999998</v>
          </cell>
          <cell r="F516">
            <v>1.778</v>
          </cell>
          <cell r="H516">
            <v>34310</v>
          </cell>
          <cell r="I516">
            <v>1.936333333333333</v>
          </cell>
        </row>
        <row r="517">
          <cell r="A517">
            <v>34311</v>
          </cell>
          <cell r="B517">
            <v>1.8919999999999999</v>
          </cell>
          <cell r="C517">
            <v>2.1240000000000001</v>
          </cell>
          <cell r="F517">
            <v>1.7589999999999999</v>
          </cell>
          <cell r="H517">
            <v>34311</v>
          </cell>
          <cell r="I517">
            <v>1.925</v>
          </cell>
        </row>
        <row r="518">
          <cell r="A518">
            <v>34312</v>
          </cell>
          <cell r="B518">
            <v>1.8759999999999999</v>
          </cell>
          <cell r="C518">
            <v>2.1360000000000001</v>
          </cell>
          <cell r="F518">
            <v>1.778</v>
          </cell>
          <cell r="H518">
            <v>34312</v>
          </cell>
          <cell r="I518">
            <v>1.93</v>
          </cell>
        </row>
        <row r="519">
          <cell r="A519">
            <v>34313</v>
          </cell>
          <cell r="B519">
            <v>1.9239999999999999</v>
          </cell>
          <cell r="C519">
            <v>2.1589999999999998</v>
          </cell>
          <cell r="F519">
            <v>1.7729999999999999</v>
          </cell>
          <cell r="H519">
            <v>34313</v>
          </cell>
          <cell r="I519">
            <v>1.952</v>
          </cell>
        </row>
        <row r="520">
          <cell r="A520">
            <v>34316</v>
          </cell>
          <cell r="B520">
            <v>1.9319999999999999</v>
          </cell>
          <cell r="C520">
            <v>2.1360000000000001</v>
          </cell>
          <cell r="F520">
            <v>1.796</v>
          </cell>
          <cell r="H520">
            <v>34316</v>
          </cell>
          <cell r="I520">
            <v>1.9546666666666666</v>
          </cell>
        </row>
        <row r="521">
          <cell r="A521">
            <v>34317</v>
          </cell>
          <cell r="B521">
            <v>1.9239999999999999</v>
          </cell>
          <cell r="C521">
            <v>2.1120000000000001</v>
          </cell>
          <cell r="F521">
            <v>1.74</v>
          </cell>
          <cell r="H521">
            <v>34317</v>
          </cell>
          <cell r="I521">
            <v>1.9253333333333333</v>
          </cell>
        </row>
        <row r="522">
          <cell r="A522">
            <v>34318</v>
          </cell>
          <cell r="B522">
            <v>1.9079999999999999</v>
          </cell>
          <cell r="C522">
            <v>2.089</v>
          </cell>
          <cell r="F522">
            <v>1.74</v>
          </cell>
          <cell r="H522">
            <v>34318</v>
          </cell>
          <cell r="I522">
            <v>1.9123333333333334</v>
          </cell>
        </row>
        <row r="523">
          <cell r="A523">
            <v>34319</v>
          </cell>
          <cell r="B523">
            <v>1.9079999999999999</v>
          </cell>
          <cell r="C523">
            <v>2.1</v>
          </cell>
          <cell r="F523">
            <v>1.754</v>
          </cell>
          <cell r="H523">
            <v>34319</v>
          </cell>
          <cell r="I523">
            <v>1.9206666666666667</v>
          </cell>
        </row>
        <row r="524">
          <cell r="A524">
            <v>34320</v>
          </cell>
          <cell r="B524">
            <v>1.9159999999999999</v>
          </cell>
          <cell r="C524">
            <v>2.1120000000000001</v>
          </cell>
          <cell r="F524">
            <v>1.7629999999999999</v>
          </cell>
          <cell r="H524">
            <v>34320</v>
          </cell>
          <cell r="I524">
            <v>1.9303333333333335</v>
          </cell>
        </row>
        <row r="525">
          <cell r="A525">
            <v>34323</v>
          </cell>
          <cell r="B525">
            <v>1.9159999999999999</v>
          </cell>
          <cell r="C525">
            <v>2.1360000000000001</v>
          </cell>
          <cell r="F525">
            <v>1.7490000000000001</v>
          </cell>
          <cell r="H525">
            <v>34323</v>
          </cell>
          <cell r="I525">
            <v>1.9336666666666666</v>
          </cell>
        </row>
        <row r="526">
          <cell r="A526">
            <v>34324</v>
          </cell>
          <cell r="B526">
            <v>1.9239999999999999</v>
          </cell>
          <cell r="C526">
            <v>2.1</v>
          </cell>
          <cell r="F526">
            <v>1.7450000000000001</v>
          </cell>
          <cell r="H526">
            <v>34324</v>
          </cell>
          <cell r="I526">
            <v>1.923</v>
          </cell>
        </row>
        <row r="527">
          <cell r="A527">
            <v>34325</v>
          </cell>
          <cell r="B527">
            <v>1.9239999999999999</v>
          </cell>
          <cell r="C527">
            <v>2.089</v>
          </cell>
          <cell r="F527">
            <v>1.712</v>
          </cell>
          <cell r="H527">
            <v>34325</v>
          </cell>
          <cell r="I527">
            <v>1.9083333333333332</v>
          </cell>
        </row>
        <row r="528">
          <cell r="A528">
            <v>34326</v>
          </cell>
          <cell r="B528">
            <v>1.9</v>
          </cell>
          <cell r="C528">
            <v>2.1120000000000001</v>
          </cell>
          <cell r="F528">
            <v>1.6930000000000001</v>
          </cell>
          <cell r="H528">
            <v>34326</v>
          </cell>
          <cell r="I528">
            <v>1.9016666666666666</v>
          </cell>
        </row>
        <row r="529">
          <cell r="A529">
            <v>34327</v>
          </cell>
          <cell r="B529">
            <v>1.9</v>
          </cell>
          <cell r="C529">
            <v>2.1120000000000001</v>
          </cell>
          <cell r="F529">
            <v>1.6930000000000001</v>
          </cell>
          <cell r="H529">
            <v>34327</v>
          </cell>
          <cell r="I529">
            <v>1.9016666666666666</v>
          </cell>
        </row>
        <row r="530">
          <cell r="A530">
            <v>34330</v>
          </cell>
          <cell r="B530">
            <v>1.8680000000000001</v>
          </cell>
          <cell r="C530">
            <v>2.0649999999999999</v>
          </cell>
          <cell r="F530">
            <v>1.6970000000000001</v>
          </cell>
          <cell r="H530">
            <v>34330</v>
          </cell>
          <cell r="I530">
            <v>1.8766666666666667</v>
          </cell>
        </row>
        <row r="531">
          <cell r="A531">
            <v>34331</v>
          </cell>
          <cell r="B531">
            <v>1.8680000000000001</v>
          </cell>
          <cell r="C531">
            <v>2.089</v>
          </cell>
          <cell r="F531">
            <v>1.655</v>
          </cell>
          <cell r="H531">
            <v>34331</v>
          </cell>
          <cell r="I531">
            <v>1.8706666666666667</v>
          </cell>
        </row>
        <row r="532">
          <cell r="A532">
            <v>34332</v>
          </cell>
          <cell r="B532">
            <v>1.8440000000000001</v>
          </cell>
          <cell r="C532">
            <v>2.077</v>
          </cell>
          <cell r="F532">
            <v>1.627</v>
          </cell>
          <cell r="H532">
            <v>34332</v>
          </cell>
          <cell r="I532">
            <v>1.8493333333333333</v>
          </cell>
        </row>
        <row r="533">
          <cell r="A533">
            <v>34333</v>
          </cell>
          <cell r="B533">
            <v>1.8440000000000001</v>
          </cell>
          <cell r="C533">
            <v>2.0529999999999999</v>
          </cell>
          <cell r="F533">
            <v>1.5940000000000001</v>
          </cell>
          <cell r="H533">
            <v>34333</v>
          </cell>
          <cell r="I533">
            <v>1.8303333333333336</v>
          </cell>
        </row>
        <row r="534">
          <cell r="A534">
            <v>34334</v>
          </cell>
          <cell r="B534">
            <v>1.8520000000000001</v>
          </cell>
          <cell r="C534">
            <v>2.0529999999999999</v>
          </cell>
          <cell r="F534">
            <v>1.5840000000000001</v>
          </cell>
          <cell r="H534">
            <v>34334</v>
          </cell>
          <cell r="I534">
            <v>1.829666666666667</v>
          </cell>
        </row>
        <row r="535">
          <cell r="A535">
            <v>34337</v>
          </cell>
          <cell r="B535">
            <v>1.728</v>
          </cell>
          <cell r="C535">
            <v>1.7150000000000001</v>
          </cell>
          <cell r="F535">
            <v>1.4870000000000001</v>
          </cell>
          <cell r="H535">
            <v>34337</v>
          </cell>
          <cell r="I535">
            <v>1.6433333333333333</v>
          </cell>
        </row>
        <row r="536">
          <cell r="A536">
            <v>34338</v>
          </cell>
          <cell r="B536">
            <v>1.663</v>
          </cell>
          <cell r="C536">
            <v>1.7350000000000001</v>
          </cell>
          <cell r="F536">
            <v>1.4690000000000001</v>
          </cell>
          <cell r="H536">
            <v>34338</v>
          </cell>
          <cell r="I536">
            <v>1.6223333333333334</v>
          </cell>
        </row>
        <row r="537">
          <cell r="A537">
            <v>34339</v>
          </cell>
          <cell r="B537">
            <v>1.6830000000000001</v>
          </cell>
          <cell r="C537">
            <v>1.7450000000000001</v>
          </cell>
          <cell r="F537">
            <v>1.5009999999999999</v>
          </cell>
          <cell r="H537">
            <v>34339</v>
          </cell>
          <cell r="I537">
            <v>1.643</v>
          </cell>
        </row>
        <row r="538">
          <cell r="A538">
            <v>34340</v>
          </cell>
          <cell r="B538">
            <v>1.6830000000000001</v>
          </cell>
          <cell r="C538">
            <v>1.7649999999999999</v>
          </cell>
          <cell r="F538">
            <v>1.492</v>
          </cell>
          <cell r="H538">
            <v>34340</v>
          </cell>
          <cell r="I538">
            <v>1.6466666666666665</v>
          </cell>
        </row>
        <row r="539">
          <cell r="A539">
            <v>34341</v>
          </cell>
          <cell r="B539">
            <v>1.7210000000000001</v>
          </cell>
          <cell r="C539">
            <v>1.8640000000000001</v>
          </cell>
          <cell r="F539">
            <v>1.5660000000000001</v>
          </cell>
          <cell r="H539">
            <v>34341</v>
          </cell>
          <cell r="I539">
            <v>1.7169999999999999</v>
          </cell>
        </row>
        <row r="540">
          <cell r="A540">
            <v>34344</v>
          </cell>
          <cell r="B540">
            <v>1.73</v>
          </cell>
          <cell r="C540">
            <v>1.8140000000000001</v>
          </cell>
          <cell r="F540">
            <v>1.585</v>
          </cell>
          <cell r="H540">
            <v>34344</v>
          </cell>
          <cell r="I540">
            <v>1.7096666666666664</v>
          </cell>
        </row>
        <row r="541">
          <cell r="A541">
            <v>34345</v>
          </cell>
          <cell r="B541">
            <v>1.7210000000000001</v>
          </cell>
          <cell r="C541">
            <v>1.8240000000000001</v>
          </cell>
          <cell r="F541">
            <v>1.585</v>
          </cell>
          <cell r="H541">
            <v>34345</v>
          </cell>
          <cell r="I541">
            <v>1.71</v>
          </cell>
        </row>
        <row r="542">
          <cell r="A542">
            <v>34346</v>
          </cell>
          <cell r="B542">
            <v>1.74</v>
          </cell>
          <cell r="C542">
            <v>1.8440000000000001</v>
          </cell>
          <cell r="F542">
            <v>1.599</v>
          </cell>
          <cell r="H542">
            <v>34346</v>
          </cell>
          <cell r="I542">
            <v>1.7276666666666667</v>
          </cell>
        </row>
        <row r="543">
          <cell r="A543">
            <v>34347</v>
          </cell>
          <cell r="B543">
            <v>1.7689999999999999</v>
          </cell>
          <cell r="C543">
            <v>1.9039999999999999</v>
          </cell>
          <cell r="F543">
            <v>1.58</v>
          </cell>
          <cell r="H543">
            <v>34347</v>
          </cell>
          <cell r="I543">
            <v>1.7510000000000001</v>
          </cell>
        </row>
        <row r="544">
          <cell r="A544">
            <v>34348</v>
          </cell>
          <cell r="B544">
            <v>1.7589999999999999</v>
          </cell>
          <cell r="C544">
            <v>1.8839999999999999</v>
          </cell>
          <cell r="F544">
            <v>1.571</v>
          </cell>
          <cell r="H544">
            <v>34348</v>
          </cell>
          <cell r="I544">
            <v>1.7379999999999998</v>
          </cell>
        </row>
        <row r="545">
          <cell r="A545">
            <v>34351</v>
          </cell>
          <cell r="B545">
            <v>1.74</v>
          </cell>
          <cell r="C545">
            <v>1.8440000000000001</v>
          </cell>
          <cell r="F545">
            <v>1.552</v>
          </cell>
          <cell r="H545">
            <v>34351</v>
          </cell>
          <cell r="I545">
            <v>1.712</v>
          </cell>
        </row>
        <row r="546">
          <cell r="A546">
            <v>34352</v>
          </cell>
          <cell r="B546">
            <v>1.74</v>
          </cell>
          <cell r="C546">
            <v>1.8839999999999999</v>
          </cell>
          <cell r="F546">
            <v>1.571</v>
          </cell>
          <cell r="H546">
            <v>34352</v>
          </cell>
          <cell r="I546">
            <v>1.7316666666666665</v>
          </cell>
        </row>
        <row r="547">
          <cell r="A547">
            <v>34353</v>
          </cell>
          <cell r="B547">
            <v>1.6919999999999999</v>
          </cell>
          <cell r="C547">
            <v>1.8740000000000001</v>
          </cell>
          <cell r="F547">
            <v>1.548</v>
          </cell>
          <cell r="H547">
            <v>34353</v>
          </cell>
          <cell r="I547">
            <v>1.7046666666666666</v>
          </cell>
        </row>
        <row r="548">
          <cell r="A548">
            <v>34354</v>
          </cell>
          <cell r="B548">
            <v>1.7490000000000001</v>
          </cell>
          <cell r="C548">
            <v>1.8839999999999999</v>
          </cell>
          <cell r="F548">
            <v>1.5429999999999999</v>
          </cell>
          <cell r="H548">
            <v>34354</v>
          </cell>
          <cell r="I548">
            <v>1.7253333333333334</v>
          </cell>
        </row>
        <row r="549">
          <cell r="A549">
            <v>34355</v>
          </cell>
          <cell r="B549">
            <v>1.74</v>
          </cell>
          <cell r="C549">
            <v>1.8440000000000001</v>
          </cell>
          <cell r="F549">
            <v>1.5289999999999999</v>
          </cell>
          <cell r="H549">
            <v>34355</v>
          </cell>
          <cell r="I549">
            <v>1.7043333333333333</v>
          </cell>
        </row>
        <row r="550">
          <cell r="A550">
            <v>34358</v>
          </cell>
          <cell r="B550">
            <v>1.7689999999999999</v>
          </cell>
          <cell r="C550">
            <v>1.8540000000000001</v>
          </cell>
          <cell r="F550">
            <v>1.5009999999999999</v>
          </cell>
          <cell r="H550">
            <v>34358</v>
          </cell>
          <cell r="I550">
            <v>1.7080000000000002</v>
          </cell>
        </row>
        <row r="551">
          <cell r="A551">
            <v>34359</v>
          </cell>
          <cell r="B551">
            <v>1.702</v>
          </cell>
          <cell r="C551">
            <v>1.8839999999999999</v>
          </cell>
          <cell r="F551">
            <v>1.478</v>
          </cell>
          <cell r="H551">
            <v>34359</v>
          </cell>
          <cell r="I551">
            <v>1.6879999999999999</v>
          </cell>
        </row>
        <row r="552">
          <cell r="A552">
            <v>34360</v>
          </cell>
          <cell r="B552">
            <v>1.74</v>
          </cell>
          <cell r="C552">
            <v>1.8939999999999999</v>
          </cell>
          <cell r="F552">
            <v>1.534</v>
          </cell>
          <cell r="H552">
            <v>34360</v>
          </cell>
          <cell r="I552">
            <v>1.7226666666666668</v>
          </cell>
        </row>
        <row r="553">
          <cell r="A553">
            <v>34361</v>
          </cell>
          <cell r="B553">
            <v>1.8069999999999999</v>
          </cell>
          <cell r="C553">
            <v>1.9039999999999999</v>
          </cell>
          <cell r="F553">
            <v>1.5760000000000001</v>
          </cell>
          <cell r="H553">
            <v>34361</v>
          </cell>
          <cell r="I553">
            <v>1.7623333333333333</v>
          </cell>
        </row>
        <row r="554">
          <cell r="A554">
            <v>34362</v>
          </cell>
          <cell r="B554">
            <v>1.7689999999999999</v>
          </cell>
          <cell r="C554">
            <v>1.9139999999999999</v>
          </cell>
          <cell r="F554">
            <v>1.6040000000000001</v>
          </cell>
          <cell r="H554">
            <v>34362</v>
          </cell>
          <cell r="I554">
            <v>1.7623333333333333</v>
          </cell>
        </row>
        <row r="555">
          <cell r="A555">
            <v>34365</v>
          </cell>
          <cell r="B555">
            <v>1.788</v>
          </cell>
          <cell r="C555">
            <v>1.944</v>
          </cell>
          <cell r="F555">
            <v>1.669</v>
          </cell>
          <cell r="H555">
            <v>34365</v>
          </cell>
          <cell r="I555">
            <v>1.8003333333333333</v>
          </cell>
        </row>
        <row r="556">
          <cell r="A556">
            <v>34366</v>
          </cell>
          <cell r="B556">
            <v>1.835</v>
          </cell>
          <cell r="C556">
            <v>1.944</v>
          </cell>
          <cell r="F556">
            <v>1.631</v>
          </cell>
          <cell r="H556">
            <v>34366</v>
          </cell>
          <cell r="I556">
            <v>1.8033333333333335</v>
          </cell>
        </row>
        <row r="557">
          <cell r="A557">
            <v>34367</v>
          </cell>
          <cell r="B557">
            <v>1.8260000000000001</v>
          </cell>
          <cell r="C557">
            <v>1.944</v>
          </cell>
          <cell r="F557">
            <v>1.613</v>
          </cell>
          <cell r="H557">
            <v>34367</v>
          </cell>
          <cell r="I557">
            <v>1.7943333333333333</v>
          </cell>
        </row>
        <row r="558">
          <cell r="A558">
            <v>34368</v>
          </cell>
          <cell r="B558">
            <v>1.845</v>
          </cell>
          <cell r="C558">
            <v>1.8939999999999999</v>
          </cell>
          <cell r="F558">
            <v>1.645</v>
          </cell>
          <cell r="H558">
            <v>34368</v>
          </cell>
          <cell r="I558">
            <v>1.7946666666666669</v>
          </cell>
        </row>
        <row r="559">
          <cell r="A559">
            <v>34369</v>
          </cell>
          <cell r="B559">
            <v>1.7589999999999999</v>
          </cell>
          <cell r="C559">
            <v>1.8240000000000001</v>
          </cell>
          <cell r="F559">
            <v>1.5389999999999999</v>
          </cell>
          <cell r="H559">
            <v>34369</v>
          </cell>
          <cell r="I559">
            <v>1.7073333333333334</v>
          </cell>
        </row>
        <row r="560">
          <cell r="A560">
            <v>34372</v>
          </cell>
          <cell r="B560">
            <v>1.7969999999999999</v>
          </cell>
          <cell r="C560">
            <v>1.8640000000000001</v>
          </cell>
          <cell r="F560">
            <v>1.5660000000000001</v>
          </cell>
          <cell r="H560">
            <v>34372</v>
          </cell>
          <cell r="I560">
            <v>1.7423333333333335</v>
          </cell>
        </row>
        <row r="561">
          <cell r="A561">
            <v>34373</v>
          </cell>
          <cell r="B561">
            <v>1.8160000000000001</v>
          </cell>
          <cell r="C561">
            <v>1.8340000000000001</v>
          </cell>
          <cell r="F561">
            <v>1.548</v>
          </cell>
          <cell r="H561">
            <v>34373</v>
          </cell>
          <cell r="I561">
            <v>1.7326666666666668</v>
          </cell>
        </row>
        <row r="562">
          <cell r="A562">
            <v>34374</v>
          </cell>
          <cell r="B562">
            <v>1.7969999999999999</v>
          </cell>
          <cell r="C562">
            <v>1.8340000000000001</v>
          </cell>
          <cell r="F562">
            <v>1.5620000000000001</v>
          </cell>
          <cell r="H562">
            <v>34374</v>
          </cell>
          <cell r="I562">
            <v>1.7310000000000001</v>
          </cell>
        </row>
        <row r="563">
          <cell r="A563">
            <v>34375</v>
          </cell>
          <cell r="B563">
            <v>1.7490000000000001</v>
          </cell>
          <cell r="C563">
            <v>1.804</v>
          </cell>
          <cell r="F563">
            <v>1.5149999999999999</v>
          </cell>
          <cell r="H563">
            <v>34375</v>
          </cell>
          <cell r="I563">
            <v>1.6893333333333331</v>
          </cell>
        </row>
        <row r="564">
          <cell r="A564">
            <v>34376</v>
          </cell>
          <cell r="B564">
            <v>1.73</v>
          </cell>
          <cell r="C564">
            <v>1.804</v>
          </cell>
          <cell r="F564">
            <v>1.5249999999999999</v>
          </cell>
          <cell r="H564">
            <v>34376</v>
          </cell>
          <cell r="I564">
            <v>1.686333333333333</v>
          </cell>
        </row>
        <row r="565">
          <cell r="A565">
            <v>34379</v>
          </cell>
          <cell r="B565">
            <v>1.6830000000000001</v>
          </cell>
          <cell r="C565">
            <v>1.7849999999999999</v>
          </cell>
          <cell r="F565">
            <v>1.5289999999999999</v>
          </cell>
          <cell r="H565">
            <v>34379</v>
          </cell>
          <cell r="I565">
            <v>1.6656666666666666</v>
          </cell>
        </row>
        <row r="566">
          <cell r="A566">
            <v>34380</v>
          </cell>
          <cell r="B566">
            <v>1.7210000000000001</v>
          </cell>
          <cell r="C566">
            <v>1.7849999999999999</v>
          </cell>
          <cell r="F566">
            <v>1.585</v>
          </cell>
          <cell r="H566">
            <v>34380</v>
          </cell>
          <cell r="I566">
            <v>1.6970000000000001</v>
          </cell>
        </row>
        <row r="567">
          <cell r="A567">
            <v>34381</v>
          </cell>
          <cell r="B567">
            <v>1.6830000000000001</v>
          </cell>
          <cell r="C567">
            <v>1.7749999999999999</v>
          </cell>
          <cell r="F567">
            <v>1.599</v>
          </cell>
          <cell r="H567">
            <v>34381</v>
          </cell>
          <cell r="I567">
            <v>1.6856666666666669</v>
          </cell>
        </row>
        <row r="568">
          <cell r="A568">
            <v>34382</v>
          </cell>
          <cell r="B568">
            <v>1.6919999999999999</v>
          </cell>
          <cell r="C568">
            <v>1.7649999999999999</v>
          </cell>
          <cell r="F568">
            <v>1.571</v>
          </cell>
          <cell r="H568">
            <v>34382</v>
          </cell>
          <cell r="I568">
            <v>1.6759999999999999</v>
          </cell>
        </row>
        <row r="569">
          <cell r="A569">
            <v>34383</v>
          </cell>
          <cell r="B569">
            <v>1.673</v>
          </cell>
          <cell r="C569">
            <v>1.7549999999999999</v>
          </cell>
          <cell r="F569">
            <v>1.5289999999999999</v>
          </cell>
          <cell r="H569">
            <v>34383</v>
          </cell>
          <cell r="I569">
            <v>1.6523333333333332</v>
          </cell>
        </row>
        <row r="570">
          <cell r="A570">
            <v>34386</v>
          </cell>
          <cell r="B570">
            <v>1.673</v>
          </cell>
          <cell r="C570">
            <v>1.7549999999999999</v>
          </cell>
          <cell r="F570">
            <v>1.5289999999999999</v>
          </cell>
          <cell r="H570">
            <v>34386</v>
          </cell>
          <cell r="I570">
            <v>1.6523333333333332</v>
          </cell>
        </row>
        <row r="571">
          <cell r="A571">
            <v>34387</v>
          </cell>
          <cell r="B571">
            <v>1.6919999999999999</v>
          </cell>
          <cell r="C571">
            <v>1.7250000000000001</v>
          </cell>
          <cell r="F571">
            <v>1.5389999999999999</v>
          </cell>
          <cell r="H571">
            <v>34387</v>
          </cell>
          <cell r="I571">
            <v>1.6519999999999999</v>
          </cell>
        </row>
        <row r="572">
          <cell r="A572">
            <v>34388</v>
          </cell>
          <cell r="B572">
            <v>1.6919999999999999</v>
          </cell>
          <cell r="C572">
            <v>1.7150000000000001</v>
          </cell>
          <cell r="F572">
            <v>1.571</v>
          </cell>
          <cell r="H572">
            <v>34388</v>
          </cell>
          <cell r="I572">
            <v>1.6593333333333333</v>
          </cell>
        </row>
        <row r="573">
          <cell r="A573">
            <v>34389</v>
          </cell>
          <cell r="B573">
            <v>1.6539999999999999</v>
          </cell>
          <cell r="C573">
            <v>1.6950000000000001</v>
          </cell>
          <cell r="F573">
            <v>1.492</v>
          </cell>
          <cell r="H573">
            <v>34389</v>
          </cell>
          <cell r="I573">
            <v>1.6136666666666668</v>
          </cell>
        </row>
        <row r="574">
          <cell r="A574">
            <v>34390</v>
          </cell>
          <cell r="B574">
            <v>1.6919999999999999</v>
          </cell>
          <cell r="C574">
            <v>1.7150000000000001</v>
          </cell>
          <cell r="F574">
            <v>1.5009999999999999</v>
          </cell>
          <cell r="H574">
            <v>34390</v>
          </cell>
          <cell r="I574">
            <v>1.6359999999999999</v>
          </cell>
        </row>
        <row r="575">
          <cell r="A575">
            <v>34393</v>
          </cell>
          <cell r="B575">
            <v>1.702</v>
          </cell>
          <cell r="C575">
            <v>1.7250000000000001</v>
          </cell>
          <cell r="F575">
            <v>1.5109999999999999</v>
          </cell>
          <cell r="H575">
            <v>34393</v>
          </cell>
          <cell r="I575">
            <v>1.6459999999999999</v>
          </cell>
        </row>
        <row r="576">
          <cell r="A576">
            <v>34394</v>
          </cell>
          <cell r="B576">
            <v>1.7210000000000001</v>
          </cell>
          <cell r="C576">
            <v>1.7250000000000001</v>
          </cell>
          <cell r="F576">
            <v>1.492</v>
          </cell>
          <cell r="H576">
            <v>34394</v>
          </cell>
          <cell r="I576">
            <v>1.6460000000000001</v>
          </cell>
        </row>
        <row r="577">
          <cell r="A577">
            <v>34395</v>
          </cell>
          <cell r="B577">
            <v>1.6919999999999999</v>
          </cell>
          <cell r="C577">
            <v>1.6950000000000001</v>
          </cell>
          <cell r="F577">
            <v>1.5149999999999999</v>
          </cell>
          <cell r="H577">
            <v>34395</v>
          </cell>
          <cell r="I577">
            <v>1.6340000000000001</v>
          </cell>
        </row>
        <row r="578">
          <cell r="A578">
            <v>34396</v>
          </cell>
          <cell r="B578">
            <v>1.6919999999999999</v>
          </cell>
          <cell r="C578">
            <v>1.655</v>
          </cell>
          <cell r="F578">
            <v>1.4870000000000001</v>
          </cell>
          <cell r="H578">
            <v>34396</v>
          </cell>
          <cell r="I578">
            <v>1.6113333333333333</v>
          </cell>
        </row>
        <row r="579">
          <cell r="A579">
            <v>34397</v>
          </cell>
          <cell r="B579">
            <v>1.6919999999999999</v>
          </cell>
          <cell r="C579">
            <v>1.6850000000000001</v>
          </cell>
          <cell r="F579">
            <v>1.52</v>
          </cell>
          <cell r="H579">
            <v>34397</v>
          </cell>
          <cell r="I579">
            <v>1.6323333333333334</v>
          </cell>
        </row>
        <row r="580">
          <cell r="A580">
            <v>34400</v>
          </cell>
          <cell r="B580">
            <v>1.6830000000000001</v>
          </cell>
          <cell r="C580">
            <v>1.7350000000000001</v>
          </cell>
          <cell r="F580">
            <v>1.534</v>
          </cell>
          <cell r="H580">
            <v>34400</v>
          </cell>
          <cell r="I580">
            <v>1.6506666666666667</v>
          </cell>
        </row>
        <row r="581">
          <cell r="A581">
            <v>34401</v>
          </cell>
          <cell r="B581">
            <v>1.6439999999999999</v>
          </cell>
          <cell r="C581">
            <v>1.6850000000000001</v>
          </cell>
          <cell r="F581">
            <v>1.5109999999999999</v>
          </cell>
          <cell r="H581">
            <v>34401</v>
          </cell>
          <cell r="I581">
            <v>1.6133333333333333</v>
          </cell>
        </row>
        <row r="582">
          <cell r="A582">
            <v>34402</v>
          </cell>
          <cell r="B582">
            <v>1.625</v>
          </cell>
          <cell r="C582">
            <v>1.6950000000000001</v>
          </cell>
          <cell r="F582">
            <v>1.5429999999999999</v>
          </cell>
          <cell r="H582">
            <v>34402</v>
          </cell>
          <cell r="I582">
            <v>1.6210000000000002</v>
          </cell>
        </row>
        <row r="583">
          <cell r="A583">
            <v>34403</v>
          </cell>
          <cell r="B583">
            <v>1.5960000000000001</v>
          </cell>
          <cell r="C583">
            <v>1.675</v>
          </cell>
          <cell r="F583">
            <v>1.52</v>
          </cell>
          <cell r="H583">
            <v>34403</v>
          </cell>
          <cell r="I583">
            <v>1.5970000000000002</v>
          </cell>
        </row>
        <row r="584">
          <cell r="A584">
            <v>34404</v>
          </cell>
          <cell r="B584">
            <v>1.5489999999999999</v>
          </cell>
          <cell r="C584">
            <v>1.7250000000000001</v>
          </cell>
          <cell r="F584">
            <v>1.6080000000000001</v>
          </cell>
          <cell r="H584">
            <v>34404</v>
          </cell>
          <cell r="I584">
            <v>1.6273333333333333</v>
          </cell>
        </row>
        <row r="585">
          <cell r="A585">
            <v>34407</v>
          </cell>
          <cell r="B585">
            <v>1.4910000000000001</v>
          </cell>
          <cell r="C585">
            <v>1.7150000000000001</v>
          </cell>
          <cell r="F585">
            <v>1.599</v>
          </cell>
          <cell r="H585">
            <v>34407</v>
          </cell>
          <cell r="I585">
            <v>1.6016666666666668</v>
          </cell>
        </row>
        <row r="586">
          <cell r="A586">
            <v>34408</v>
          </cell>
          <cell r="B586">
            <v>1.4910000000000001</v>
          </cell>
          <cell r="C586">
            <v>1.7350000000000001</v>
          </cell>
          <cell r="F586">
            <v>1.6080000000000001</v>
          </cell>
          <cell r="H586">
            <v>34408</v>
          </cell>
          <cell r="I586">
            <v>1.6113333333333333</v>
          </cell>
        </row>
        <row r="587">
          <cell r="A587">
            <v>34409</v>
          </cell>
          <cell r="B587">
            <v>1.5580000000000001</v>
          </cell>
          <cell r="C587">
            <v>1.7549999999999999</v>
          </cell>
          <cell r="F587">
            <v>1.6359999999999999</v>
          </cell>
          <cell r="H587">
            <v>34409</v>
          </cell>
          <cell r="I587">
            <v>1.6496666666666666</v>
          </cell>
        </row>
        <row r="588">
          <cell r="A588">
            <v>34410</v>
          </cell>
          <cell r="B588">
            <v>1.5489999999999999</v>
          </cell>
          <cell r="C588">
            <v>1.794</v>
          </cell>
          <cell r="F588">
            <v>1.6180000000000001</v>
          </cell>
          <cell r="H588">
            <v>34410</v>
          </cell>
          <cell r="I588">
            <v>1.6536666666666668</v>
          </cell>
        </row>
        <row r="589">
          <cell r="A589">
            <v>34411</v>
          </cell>
          <cell r="B589">
            <v>1.587</v>
          </cell>
          <cell r="C589">
            <v>1.7150000000000001</v>
          </cell>
          <cell r="F589">
            <v>1.599</v>
          </cell>
          <cell r="H589">
            <v>34411</v>
          </cell>
          <cell r="I589">
            <v>1.6336666666666666</v>
          </cell>
        </row>
        <row r="590">
          <cell r="A590">
            <v>34414</v>
          </cell>
          <cell r="B590">
            <v>1.53</v>
          </cell>
          <cell r="C590">
            <v>1.7549999999999999</v>
          </cell>
          <cell r="F590">
            <v>1.5660000000000001</v>
          </cell>
          <cell r="H590">
            <v>34414</v>
          </cell>
          <cell r="I590">
            <v>1.617</v>
          </cell>
        </row>
        <row r="591">
          <cell r="A591">
            <v>34415</v>
          </cell>
          <cell r="B591">
            <v>1.53</v>
          </cell>
          <cell r="C591">
            <v>1.7450000000000001</v>
          </cell>
          <cell r="F591">
            <v>1.5760000000000001</v>
          </cell>
          <cell r="H591">
            <v>34415</v>
          </cell>
          <cell r="I591">
            <v>1.6170000000000002</v>
          </cell>
        </row>
        <row r="592">
          <cell r="A592">
            <v>34416</v>
          </cell>
          <cell r="B592">
            <v>1.52</v>
          </cell>
          <cell r="C592">
            <v>1.7350000000000001</v>
          </cell>
          <cell r="F592">
            <v>1.5660000000000001</v>
          </cell>
          <cell r="H592">
            <v>34416</v>
          </cell>
          <cell r="I592">
            <v>1.607</v>
          </cell>
        </row>
        <row r="593">
          <cell r="A593">
            <v>34417</v>
          </cell>
          <cell r="B593">
            <v>1.53</v>
          </cell>
          <cell r="C593">
            <v>1.7050000000000001</v>
          </cell>
          <cell r="F593">
            <v>1.5249999999999999</v>
          </cell>
          <cell r="H593">
            <v>34417</v>
          </cell>
          <cell r="I593">
            <v>1.5866666666666667</v>
          </cell>
        </row>
        <row r="594">
          <cell r="A594">
            <v>34418</v>
          </cell>
          <cell r="B594">
            <v>1.52</v>
          </cell>
          <cell r="C594">
            <v>1.7150000000000001</v>
          </cell>
          <cell r="F594">
            <v>1.4870000000000001</v>
          </cell>
          <cell r="H594">
            <v>34418</v>
          </cell>
          <cell r="I594">
            <v>1.5740000000000001</v>
          </cell>
        </row>
        <row r="595">
          <cell r="A595">
            <v>34421</v>
          </cell>
          <cell r="B595">
            <v>1.482</v>
          </cell>
          <cell r="C595">
            <v>1.675</v>
          </cell>
          <cell r="F595">
            <v>1.4550000000000001</v>
          </cell>
          <cell r="H595">
            <v>34421</v>
          </cell>
          <cell r="I595">
            <v>1.5373333333333334</v>
          </cell>
        </row>
        <row r="596">
          <cell r="A596">
            <v>34422</v>
          </cell>
          <cell r="B596">
            <v>1.4339999999999999</v>
          </cell>
          <cell r="C596">
            <v>1.655</v>
          </cell>
          <cell r="F596">
            <v>1.4039999999999999</v>
          </cell>
          <cell r="H596">
            <v>34422</v>
          </cell>
          <cell r="I596">
            <v>1.4976666666666667</v>
          </cell>
        </row>
        <row r="597">
          <cell r="A597">
            <v>34423</v>
          </cell>
          <cell r="B597">
            <v>1.3959999999999999</v>
          </cell>
          <cell r="C597">
            <v>1.615</v>
          </cell>
          <cell r="F597">
            <v>1.413</v>
          </cell>
          <cell r="H597">
            <v>34423</v>
          </cell>
          <cell r="I597">
            <v>1.4746666666666668</v>
          </cell>
        </row>
        <row r="598">
          <cell r="A598">
            <v>34424</v>
          </cell>
          <cell r="B598">
            <v>1.367</v>
          </cell>
          <cell r="C598">
            <v>1.5549999999999999</v>
          </cell>
          <cell r="F598">
            <v>1.385</v>
          </cell>
          <cell r="H598">
            <v>34424</v>
          </cell>
          <cell r="I598">
            <v>1.4356666666666664</v>
          </cell>
        </row>
        <row r="599">
          <cell r="A599">
            <v>34425</v>
          </cell>
          <cell r="B599">
            <v>1.367</v>
          </cell>
          <cell r="C599">
            <v>1.5549999999999999</v>
          </cell>
          <cell r="F599">
            <v>1.385</v>
          </cell>
          <cell r="H599">
            <v>34425</v>
          </cell>
          <cell r="I599">
            <v>1.4356666666666664</v>
          </cell>
        </row>
        <row r="600">
          <cell r="A600">
            <v>34428</v>
          </cell>
          <cell r="B600">
            <v>1.298</v>
          </cell>
          <cell r="C600">
            <v>1.4470000000000001</v>
          </cell>
          <cell r="F600">
            <v>1.282</v>
          </cell>
          <cell r="H600">
            <v>34428</v>
          </cell>
          <cell r="I600">
            <v>1.3423333333333334</v>
          </cell>
        </row>
        <row r="601">
          <cell r="A601">
            <v>34429</v>
          </cell>
          <cell r="B601">
            <v>1.298</v>
          </cell>
          <cell r="C601">
            <v>1.4850000000000001</v>
          </cell>
          <cell r="F601">
            <v>1.3360000000000001</v>
          </cell>
          <cell r="H601">
            <v>34429</v>
          </cell>
          <cell r="I601">
            <v>1.3730000000000002</v>
          </cell>
        </row>
        <row r="602">
          <cell r="A602">
            <v>34430</v>
          </cell>
          <cell r="B602">
            <v>1.3080000000000001</v>
          </cell>
          <cell r="C602">
            <v>1.542</v>
          </cell>
          <cell r="F602">
            <v>1.3979999999999999</v>
          </cell>
          <cell r="H602">
            <v>34430</v>
          </cell>
          <cell r="I602">
            <v>1.4160000000000001</v>
          </cell>
        </row>
        <row r="603">
          <cell r="A603">
            <v>34431</v>
          </cell>
          <cell r="B603">
            <v>1.298</v>
          </cell>
          <cell r="C603">
            <v>1.57</v>
          </cell>
          <cell r="F603">
            <v>1.3759999999999999</v>
          </cell>
          <cell r="H603">
            <v>34431</v>
          </cell>
          <cell r="I603">
            <v>1.4146666666666665</v>
          </cell>
        </row>
        <row r="604">
          <cell r="A604">
            <v>34432</v>
          </cell>
          <cell r="B604">
            <v>1.2889999999999999</v>
          </cell>
          <cell r="C604">
            <v>1.58</v>
          </cell>
          <cell r="F604">
            <v>1.353</v>
          </cell>
          <cell r="H604">
            <v>34432</v>
          </cell>
          <cell r="I604">
            <v>1.4073333333333331</v>
          </cell>
        </row>
        <row r="605">
          <cell r="A605">
            <v>34435</v>
          </cell>
          <cell r="B605">
            <v>1.298</v>
          </cell>
          <cell r="C605">
            <v>1.542</v>
          </cell>
          <cell r="F605">
            <v>1.353</v>
          </cell>
          <cell r="H605">
            <v>34435</v>
          </cell>
          <cell r="I605">
            <v>1.3976666666666666</v>
          </cell>
        </row>
        <row r="606">
          <cell r="A606">
            <v>34436</v>
          </cell>
          <cell r="B606">
            <v>1.298</v>
          </cell>
          <cell r="C606">
            <v>1.504</v>
          </cell>
          <cell r="F606">
            <v>1.34</v>
          </cell>
          <cell r="H606">
            <v>34436</v>
          </cell>
          <cell r="I606">
            <v>1.3806666666666667</v>
          </cell>
        </row>
        <row r="607">
          <cell r="A607">
            <v>34437</v>
          </cell>
          <cell r="B607">
            <v>1.298</v>
          </cell>
          <cell r="C607">
            <v>1.4850000000000001</v>
          </cell>
          <cell r="F607">
            <v>1.3</v>
          </cell>
          <cell r="H607">
            <v>34437</v>
          </cell>
          <cell r="I607">
            <v>1.361</v>
          </cell>
        </row>
        <row r="608">
          <cell r="A608">
            <v>34438</v>
          </cell>
          <cell r="B608">
            <v>1.2889999999999999</v>
          </cell>
          <cell r="C608">
            <v>1.4470000000000001</v>
          </cell>
          <cell r="F608">
            <v>1.282</v>
          </cell>
          <cell r="H608">
            <v>34438</v>
          </cell>
          <cell r="I608">
            <v>1.3393333333333333</v>
          </cell>
        </row>
        <row r="609">
          <cell r="A609">
            <v>34439</v>
          </cell>
          <cell r="B609">
            <v>1.298</v>
          </cell>
          <cell r="C609">
            <v>1.4850000000000001</v>
          </cell>
          <cell r="F609">
            <v>1.264</v>
          </cell>
          <cell r="H609">
            <v>34439</v>
          </cell>
          <cell r="I609">
            <v>1.3490000000000002</v>
          </cell>
        </row>
        <row r="610">
          <cell r="A610">
            <v>34442</v>
          </cell>
          <cell r="B610">
            <v>1.2609999999999999</v>
          </cell>
          <cell r="C610">
            <v>1.542</v>
          </cell>
          <cell r="F610">
            <v>1.3</v>
          </cell>
          <cell r="H610">
            <v>34442</v>
          </cell>
          <cell r="I610">
            <v>1.3676666666666666</v>
          </cell>
        </row>
        <row r="611">
          <cell r="A611">
            <v>34443</v>
          </cell>
          <cell r="B611">
            <v>1.28</v>
          </cell>
          <cell r="C611">
            <v>1.5229999999999999</v>
          </cell>
          <cell r="F611">
            <v>1.264</v>
          </cell>
          <cell r="H611">
            <v>34443</v>
          </cell>
          <cell r="I611">
            <v>1.3556666666666668</v>
          </cell>
        </row>
        <row r="612">
          <cell r="A612">
            <v>34444</v>
          </cell>
          <cell r="B612">
            <v>1.2889999999999999</v>
          </cell>
          <cell r="C612">
            <v>1.504</v>
          </cell>
          <cell r="F612">
            <v>1.2370000000000001</v>
          </cell>
          <cell r="H612">
            <v>34444</v>
          </cell>
          <cell r="I612">
            <v>1.3433333333333335</v>
          </cell>
        </row>
        <row r="613">
          <cell r="A613">
            <v>34445</v>
          </cell>
          <cell r="B613">
            <v>1.28</v>
          </cell>
          <cell r="C613">
            <v>1.514</v>
          </cell>
          <cell r="F613">
            <v>1.2769999999999999</v>
          </cell>
          <cell r="H613">
            <v>34445</v>
          </cell>
          <cell r="I613">
            <v>1.357</v>
          </cell>
        </row>
        <row r="614">
          <cell r="A614">
            <v>34446</v>
          </cell>
          <cell r="B614">
            <v>1.3540000000000001</v>
          </cell>
          <cell r="C614">
            <v>1.5229999999999999</v>
          </cell>
          <cell r="F614">
            <v>1.2729999999999999</v>
          </cell>
          <cell r="H614">
            <v>34446</v>
          </cell>
          <cell r="I614">
            <v>1.3833333333333331</v>
          </cell>
        </row>
        <row r="615">
          <cell r="A615">
            <v>34449</v>
          </cell>
          <cell r="B615">
            <v>1.3360000000000001</v>
          </cell>
          <cell r="C615">
            <v>1.57</v>
          </cell>
          <cell r="F615">
            <v>1.3129999999999999</v>
          </cell>
          <cell r="H615">
            <v>34449</v>
          </cell>
          <cell r="I615">
            <v>1.4063333333333334</v>
          </cell>
        </row>
        <row r="616">
          <cell r="A616">
            <v>34450</v>
          </cell>
          <cell r="B616">
            <v>1.3360000000000001</v>
          </cell>
          <cell r="C616">
            <v>1.589</v>
          </cell>
          <cell r="F616">
            <v>1.304</v>
          </cell>
          <cell r="H616">
            <v>34450</v>
          </cell>
          <cell r="I616">
            <v>1.4096666666666666</v>
          </cell>
        </row>
        <row r="617">
          <cell r="A617">
            <v>34451</v>
          </cell>
          <cell r="B617">
            <v>1.3360000000000001</v>
          </cell>
          <cell r="C617">
            <v>1.589</v>
          </cell>
          <cell r="F617">
            <v>1.304</v>
          </cell>
          <cell r="H617">
            <v>34451</v>
          </cell>
          <cell r="I617">
            <v>1.4096666666666666</v>
          </cell>
        </row>
        <row r="618">
          <cell r="A618">
            <v>34452</v>
          </cell>
          <cell r="B618">
            <v>1.3169999999999999</v>
          </cell>
          <cell r="C618">
            <v>1.5329999999999999</v>
          </cell>
          <cell r="F618">
            <v>1.3</v>
          </cell>
          <cell r="H618">
            <v>34452</v>
          </cell>
          <cell r="I618">
            <v>1.3833333333333331</v>
          </cell>
        </row>
        <row r="619">
          <cell r="A619">
            <v>34453</v>
          </cell>
          <cell r="B619">
            <v>1.3080000000000001</v>
          </cell>
          <cell r="C619">
            <v>1.599</v>
          </cell>
          <cell r="F619">
            <v>1.3220000000000001</v>
          </cell>
          <cell r="H619">
            <v>34453</v>
          </cell>
          <cell r="I619">
            <v>1.4096666666666666</v>
          </cell>
        </row>
        <row r="620">
          <cell r="A620">
            <v>34456</v>
          </cell>
          <cell r="B620">
            <v>1.3169999999999999</v>
          </cell>
          <cell r="C620">
            <v>1.589</v>
          </cell>
          <cell r="F620">
            <v>1.3360000000000001</v>
          </cell>
          <cell r="H620">
            <v>34456</v>
          </cell>
          <cell r="I620">
            <v>1.4139999999999999</v>
          </cell>
        </row>
        <row r="621">
          <cell r="A621">
            <v>34457</v>
          </cell>
          <cell r="B621">
            <v>1.3169999999999999</v>
          </cell>
          <cell r="C621">
            <v>1.6080000000000001</v>
          </cell>
          <cell r="F621">
            <v>1.3220000000000001</v>
          </cell>
          <cell r="H621">
            <v>34457</v>
          </cell>
          <cell r="I621">
            <v>1.4156666666666666</v>
          </cell>
        </row>
        <row r="622">
          <cell r="A622">
            <v>34458</v>
          </cell>
          <cell r="B622">
            <v>1.3260000000000001</v>
          </cell>
          <cell r="C622">
            <v>1.542</v>
          </cell>
          <cell r="F622">
            <v>1.3089999999999999</v>
          </cell>
          <cell r="H622">
            <v>34458</v>
          </cell>
          <cell r="I622">
            <v>1.3923333333333334</v>
          </cell>
        </row>
        <row r="623">
          <cell r="A623">
            <v>34459</v>
          </cell>
          <cell r="B623">
            <v>1.3169999999999999</v>
          </cell>
          <cell r="C623">
            <v>1.5609999999999999</v>
          </cell>
          <cell r="F623">
            <v>1.331</v>
          </cell>
          <cell r="H623">
            <v>34459</v>
          </cell>
          <cell r="I623">
            <v>1.4029999999999998</v>
          </cell>
        </row>
        <row r="624">
          <cell r="A624">
            <v>34460</v>
          </cell>
          <cell r="B624">
            <v>1.252</v>
          </cell>
          <cell r="C624">
            <v>1.5509999999999999</v>
          </cell>
          <cell r="F624">
            <v>1.304</v>
          </cell>
          <cell r="H624">
            <v>34460</v>
          </cell>
          <cell r="I624">
            <v>1.369</v>
          </cell>
        </row>
        <row r="625">
          <cell r="A625">
            <v>34463</v>
          </cell>
          <cell r="B625">
            <v>1.2609999999999999</v>
          </cell>
          <cell r="C625">
            <v>1.52</v>
          </cell>
          <cell r="F625">
            <v>1.286</v>
          </cell>
          <cell r="H625">
            <v>34463</v>
          </cell>
          <cell r="I625">
            <v>1.3556666666666668</v>
          </cell>
        </row>
        <row r="626">
          <cell r="A626">
            <v>34464</v>
          </cell>
          <cell r="B626">
            <v>1.2889999999999999</v>
          </cell>
          <cell r="C626">
            <v>1.5589999999999999</v>
          </cell>
          <cell r="F626">
            <v>1.3129999999999999</v>
          </cell>
          <cell r="H626">
            <v>34464</v>
          </cell>
          <cell r="I626">
            <v>1.3869999999999998</v>
          </cell>
        </row>
        <row r="627">
          <cell r="A627">
            <v>34465</v>
          </cell>
          <cell r="B627">
            <v>1.2609999999999999</v>
          </cell>
          <cell r="C627">
            <v>1.5589999999999999</v>
          </cell>
          <cell r="F627">
            <v>1.331</v>
          </cell>
          <cell r="H627">
            <v>34465</v>
          </cell>
          <cell r="I627">
            <v>1.3836666666666666</v>
          </cell>
        </row>
        <row r="628">
          <cell r="A628">
            <v>34466</v>
          </cell>
          <cell r="B628">
            <v>1.2609999999999999</v>
          </cell>
          <cell r="C628">
            <v>1.53</v>
          </cell>
          <cell r="F628">
            <v>1.3</v>
          </cell>
          <cell r="H628">
            <v>34466</v>
          </cell>
          <cell r="I628">
            <v>1.3636666666666668</v>
          </cell>
        </row>
        <row r="629">
          <cell r="A629">
            <v>34467</v>
          </cell>
          <cell r="B629">
            <v>1.2709999999999999</v>
          </cell>
          <cell r="C629">
            <v>1.53</v>
          </cell>
          <cell r="F629">
            <v>1.327</v>
          </cell>
          <cell r="H629">
            <v>34467</v>
          </cell>
          <cell r="I629">
            <v>1.3760000000000001</v>
          </cell>
        </row>
        <row r="630">
          <cell r="A630">
            <v>34470</v>
          </cell>
          <cell r="B630">
            <v>1.28</v>
          </cell>
          <cell r="C630">
            <v>1.589</v>
          </cell>
          <cell r="F630">
            <v>1.3360000000000001</v>
          </cell>
          <cell r="H630">
            <v>34470</v>
          </cell>
          <cell r="I630">
            <v>1.4016666666666666</v>
          </cell>
        </row>
        <row r="631">
          <cell r="A631">
            <v>34471</v>
          </cell>
          <cell r="B631">
            <v>1.3260000000000001</v>
          </cell>
          <cell r="C631">
            <v>1.619</v>
          </cell>
          <cell r="F631">
            <v>1.345</v>
          </cell>
          <cell r="H631">
            <v>34471</v>
          </cell>
          <cell r="I631">
            <v>1.43</v>
          </cell>
        </row>
        <row r="632">
          <cell r="A632">
            <v>34472</v>
          </cell>
          <cell r="B632">
            <v>1.363</v>
          </cell>
          <cell r="C632">
            <v>1.679</v>
          </cell>
          <cell r="F632">
            <v>1.38</v>
          </cell>
          <cell r="H632">
            <v>34472</v>
          </cell>
          <cell r="I632">
            <v>1.474</v>
          </cell>
        </row>
        <row r="633">
          <cell r="A633">
            <v>34473</v>
          </cell>
          <cell r="B633">
            <v>1.373</v>
          </cell>
          <cell r="C633">
            <v>1.708</v>
          </cell>
          <cell r="F633">
            <v>1.4159999999999999</v>
          </cell>
          <cell r="H633">
            <v>34473</v>
          </cell>
          <cell r="I633">
            <v>1.4989999999999999</v>
          </cell>
        </row>
        <row r="634">
          <cell r="A634">
            <v>34474</v>
          </cell>
          <cell r="B634">
            <v>1.391</v>
          </cell>
          <cell r="C634">
            <v>1.718</v>
          </cell>
          <cell r="F634">
            <v>1.3939999999999999</v>
          </cell>
          <cell r="H634">
            <v>34474</v>
          </cell>
          <cell r="I634">
            <v>1.5010000000000001</v>
          </cell>
        </row>
        <row r="635">
          <cell r="A635">
            <v>34477</v>
          </cell>
          <cell r="B635">
            <v>1.3540000000000001</v>
          </cell>
          <cell r="C635">
            <v>1.6890000000000001</v>
          </cell>
          <cell r="F635">
            <v>1.38</v>
          </cell>
          <cell r="H635">
            <v>34477</v>
          </cell>
          <cell r="I635">
            <v>1.4743333333333333</v>
          </cell>
        </row>
        <row r="636">
          <cell r="A636">
            <v>34478</v>
          </cell>
          <cell r="B636">
            <v>1.3819999999999999</v>
          </cell>
          <cell r="C636">
            <v>1.6890000000000001</v>
          </cell>
          <cell r="F636">
            <v>1.3979999999999999</v>
          </cell>
          <cell r="H636">
            <v>34478</v>
          </cell>
          <cell r="I636">
            <v>1.4896666666666665</v>
          </cell>
        </row>
        <row r="637">
          <cell r="A637">
            <v>34479</v>
          </cell>
          <cell r="B637">
            <v>1.363</v>
          </cell>
          <cell r="C637">
            <v>1.649</v>
          </cell>
          <cell r="F637">
            <v>1.38</v>
          </cell>
          <cell r="H637">
            <v>34479</v>
          </cell>
          <cell r="I637">
            <v>1.4639999999999997</v>
          </cell>
        </row>
        <row r="638">
          <cell r="A638">
            <v>34480</v>
          </cell>
          <cell r="B638">
            <v>1.373</v>
          </cell>
          <cell r="C638">
            <v>1.649</v>
          </cell>
          <cell r="F638">
            <v>1.38</v>
          </cell>
          <cell r="H638">
            <v>34480</v>
          </cell>
          <cell r="I638">
            <v>1.4673333333333334</v>
          </cell>
        </row>
        <row r="639">
          <cell r="A639">
            <v>34481</v>
          </cell>
          <cell r="B639">
            <v>1.373</v>
          </cell>
          <cell r="C639">
            <v>1.649</v>
          </cell>
          <cell r="F639">
            <v>1.3979999999999999</v>
          </cell>
          <cell r="H639">
            <v>34481</v>
          </cell>
          <cell r="I639">
            <v>1.4733333333333334</v>
          </cell>
        </row>
        <row r="640">
          <cell r="A640">
            <v>34484</v>
          </cell>
          <cell r="B640">
            <v>1.373</v>
          </cell>
          <cell r="C640">
            <v>1.649</v>
          </cell>
          <cell r="F640">
            <v>1.3979999999999999</v>
          </cell>
          <cell r="H640">
            <v>34484</v>
          </cell>
          <cell r="I640">
            <v>1.4733333333333334</v>
          </cell>
        </row>
        <row r="641">
          <cell r="A641">
            <v>34485</v>
          </cell>
          <cell r="B641">
            <v>1.391</v>
          </cell>
          <cell r="C641">
            <v>1.619</v>
          </cell>
          <cell r="F641">
            <v>1.3979999999999999</v>
          </cell>
          <cell r="H641">
            <v>34485</v>
          </cell>
          <cell r="I641">
            <v>1.4693333333333332</v>
          </cell>
        </row>
        <row r="642">
          <cell r="A642">
            <v>34486</v>
          </cell>
          <cell r="B642">
            <v>1.4379999999999999</v>
          </cell>
          <cell r="C642">
            <v>1.669</v>
          </cell>
          <cell r="F642">
            <v>1.4339999999999999</v>
          </cell>
          <cell r="H642">
            <v>34486</v>
          </cell>
          <cell r="I642">
            <v>1.5136666666666667</v>
          </cell>
        </row>
        <row r="643">
          <cell r="A643">
            <v>34487</v>
          </cell>
          <cell r="B643">
            <v>1.4470000000000001</v>
          </cell>
          <cell r="C643">
            <v>1.669</v>
          </cell>
          <cell r="F643">
            <v>1.43</v>
          </cell>
          <cell r="H643">
            <v>34487</v>
          </cell>
          <cell r="I643">
            <v>1.5153333333333334</v>
          </cell>
        </row>
        <row r="644">
          <cell r="A644">
            <v>34488</v>
          </cell>
          <cell r="B644">
            <v>1.4379999999999999</v>
          </cell>
          <cell r="C644">
            <v>1.619</v>
          </cell>
          <cell r="F644">
            <v>1.43</v>
          </cell>
          <cell r="H644">
            <v>34488</v>
          </cell>
          <cell r="I644">
            <v>1.4956666666666667</v>
          </cell>
        </row>
        <row r="645">
          <cell r="A645">
            <v>34491</v>
          </cell>
          <cell r="B645">
            <v>1.419</v>
          </cell>
          <cell r="C645">
            <v>1.609</v>
          </cell>
          <cell r="F645">
            <v>1.3939999999999999</v>
          </cell>
          <cell r="H645">
            <v>34491</v>
          </cell>
          <cell r="I645">
            <v>1.474</v>
          </cell>
        </row>
        <row r="646">
          <cell r="A646">
            <v>34492</v>
          </cell>
          <cell r="B646">
            <v>1.391</v>
          </cell>
          <cell r="C646">
            <v>1.5589999999999999</v>
          </cell>
          <cell r="F646">
            <v>1.38</v>
          </cell>
          <cell r="H646">
            <v>34492</v>
          </cell>
          <cell r="I646">
            <v>1.4433333333333334</v>
          </cell>
        </row>
        <row r="647">
          <cell r="A647">
            <v>34493</v>
          </cell>
          <cell r="B647">
            <v>1.373</v>
          </cell>
          <cell r="C647">
            <v>1.51</v>
          </cell>
          <cell r="F647">
            <v>1.371</v>
          </cell>
          <cell r="H647">
            <v>34493</v>
          </cell>
          <cell r="I647">
            <v>1.4179999999999999</v>
          </cell>
        </row>
        <row r="648">
          <cell r="A648">
            <v>34494</v>
          </cell>
          <cell r="B648">
            <v>1.373</v>
          </cell>
          <cell r="C648">
            <v>1.46</v>
          </cell>
          <cell r="F648">
            <v>1.3939999999999999</v>
          </cell>
          <cell r="H648">
            <v>34494</v>
          </cell>
          <cell r="I648">
            <v>1.409</v>
          </cell>
        </row>
        <row r="649">
          <cell r="A649">
            <v>34495</v>
          </cell>
          <cell r="B649">
            <v>1.391</v>
          </cell>
          <cell r="C649">
            <v>1.47</v>
          </cell>
          <cell r="F649">
            <v>1.4119999999999999</v>
          </cell>
          <cell r="H649">
            <v>34495</v>
          </cell>
          <cell r="I649">
            <v>1.4243333333333332</v>
          </cell>
        </row>
        <row r="650">
          <cell r="A650">
            <v>34498</v>
          </cell>
          <cell r="B650">
            <v>1.419</v>
          </cell>
          <cell r="C650">
            <v>1.46</v>
          </cell>
          <cell r="F650">
            <v>1.4119999999999999</v>
          </cell>
          <cell r="H650">
            <v>34498</v>
          </cell>
          <cell r="I650">
            <v>1.4303333333333335</v>
          </cell>
        </row>
        <row r="651">
          <cell r="A651">
            <v>34499</v>
          </cell>
          <cell r="B651">
            <v>1.4279999999999999</v>
          </cell>
          <cell r="C651">
            <v>1.47</v>
          </cell>
          <cell r="F651">
            <v>1.425</v>
          </cell>
          <cell r="H651">
            <v>34499</v>
          </cell>
          <cell r="I651">
            <v>1.4409999999999998</v>
          </cell>
        </row>
        <row r="652">
          <cell r="A652">
            <v>34500</v>
          </cell>
          <cell r="B652">
            <v>1.4279999999999999</v>
          </cell>
          <cell r="C652">
            <v>1.44</v>
          </cell>
          <cell r="F652">
            <v>1.4159999999999999</v>
          </cell>
          <cell r="H652">
            <v>34500</v>
          </cell>
          <cell r="I652">
            <v>1.4279999999999999</v>
          </cell>
        </row>
        <row r="653">
          <cell r="A653">
            <v>34501</v>
          </cell>
          <cell r="B653">
            <v>1.41</v>
          </cell>
          <cell r="C653">
            <v>1.44</v>
          </cell>
          <cell r="F653">
            <v>1.4119999999999999</v>
          </cell>
          <cell r="H653">
            <v>34501</v>
          </cell>
          <cell r="I653">
            <v>1.4206666666666665</v>
          </cell>
        </row>
        <row r="654">
          <cell r="A654">
            <v>34502</v>
          </cell>
          <cell r="B654">
            <v>1.373</v>
          </cell>
          <cell r="C654">
            <v>1.41</v>
          </cell>
          <cell r="F654">
            <v>1.38</v>
          </cell>
          <cell r="H654">
            <v>34502</v>
          </cell>
          <cell r="I654">
            <v>1.3876666666666668</v>
          </cell>
        </row>
        <row r="655">
          <cell r="A655">
            <v>34505</v>
          </cell>
          <cell r="B655">
            <v>1.345</v>
          </cell>
          <cell r="C655">
            <v>1.391</v>
          </cell>
          <cell r="F655">
            <v>1.353</v>
          </cell>
          <cell r="H655">
            <v>34505</v>
          </cell>
          <cell r="I655">
            <v>1.3629999999999998</v>
          </cell>
        </row>
        <row r="656">
          <cell r="A656">
            <v>34506</v>
          </cell>
          <cell r="B656">
            <v>1.2889999999999999</v>
          </cell>
          <cell r="C656">
            <v>1.361</v>
          </cell>
          <cell r="F656">
            <v>1.349</v>
          </cell>
          <cell r="H656">
            <v>34506</v>
          </cell>
          <cell r="I656">
            <v>1.333</v>
          </cell>
        </row>
        <row r="657">
          <cell r="A657">
            <v>34507</v>
          </cell>
          <cell r="B657">
            <v>1.298</v>
          </cell>
          <cell r="C657">
            <v>1.351</v>
          </cell>
          <cell r="F657">
            <v>1.345</v>
          </cell>
          <cell r="H657">
            <v>34507</v>
          </cell>
          <cell r="I657">
            <v>1.3313333333333333</v>
          </cell>
        </row>
        <row r="658">
          <cell r="A658">
            <v>34508</v>
          </cell>
          <cell r="B658">
            <v>1.298</v>
          </cell>
          <cell r="C658">
            <v>1.391</v>
          </cell>
          <cell r="F658">
            <v>1.3089999999999999</v>
          </cell>
          <cell r="H658">
            <v>34508</v>
          </cell>
          <cell r="I658">
            <v>1.3326666666666667</v>
          </cell>
        </row>
        <row r="659">
          <cell r="A659">
            <v>34509</v>
          </cell>
          <cell r="B659">
            <v>1.28</v>
          </cell>
          <cell r="C659">
            <v>1.341</v>
          </cell>
          <cell r="F659">
            <v>1.2549999999999999</v>
          </cell>
          <cell r="H659">
            <v>34509</v>
          </cell>
          <cell r="I659">
            <v>1.292</v>
          </cell>
        </row>
        <row r="660">
          <cell r="A660">
            <v>34512</v>
          </cell>
          <cell r="B660">
            <v>1.2609999999999999</v>
          </cell>
          <cell r="C660">
            <v>1.371</v>
          </cell>
          <cell r="F660">
            <v>1.3129999999999999</v>
          </cell>
          <cell r="H660">
            <v>34512</v>
          </cell>
          <cell r="I660">
            <v>1.3149999999999999</v>
          </cell>
        </row>
        <row r="661">
          <cell r="A661">
            <v>34513</v>
          </cell>
          <cell r="B661">
            <v>1.2430000000000001</v>
          </cell>
          <cell r="C661">
            <v>1.371</v>
          </cell>
          <cell r="F661">
            <v>1.2909999999999999</v>
          </cell>
          <cell r="H661">
            <v>34513</v>
          </cell>
          <cell r="I661">
            <v>1.3016666666666665</v>
          </cell>
        </row>
        <row r="662">
          <cell r="A662">
            <v>34514</v>
          </cell>
          <cell r="B662">
            <v>1.28</v>
          </cell>
          <cell r="C662">
            <v>1.351</v>
          </cell>
          <cell r="F662">
            <v>1.286</v>
          </cell>
          <cell r="H662">
            <v>34514</v>
          </cell>
          <cell r="I662">
            <v>1.3056666666666668</v>
          </cell>
        </row>
        <row r="663">
          <cell r="A663">
            <v>34515</v>
          </cell>
          <cell r="B663">
            <v>1.28</v>
          </cell>
          <cell r="C663">
            <v>1.351</v>
          </cell>
          <cell r="F663">
            <v>1.2549999999999999</v>
          </cell>
          <cell r="H663">
            <v>34515</v>
          </cell>
          <cell r="I663">
            <v>1.2953333333333334</v>
          </cell>
        </row>
        <row r="664">
          <cell r="A664">
            <v>34516</v>
          </cell>
          <cell r="B664">
            <v>1.242</v>
          </cell>
          <cell r="C664">
            <v>1.266</v>
          </cell>
          <cell r="F664">
            <v>1.2270000000000001</v>
          </cell>
          <cell r="H664">
            <v>34516</v>
          </cell>
          <cell r="I664">
            <v>1.2450000000000001</v>
          </cell>
        </row>
        <row r="665">
          <cell r="A665">
            <v>34519</v>
          </cell>
          <cell r="B665">
            <v>1.242</v>
          </cell>
          <cell r="C665">
            <v>1.266</v>
          </cell>
          <cell r="F665">
            <v>1.2270000000000001</v>
          </cell>
          <cell r="H665">
            <v>34519</v>
          </cell>
          <cell r="I665">
            <v>1.2450000000000001</v>
          </cell>
        </row>
        <row r="666">
          <cell r="A666">
            <v>34520</v>
          </cell>
          <cell r="B666">
            <v>1.2689999999999999</v>
          </cell>
          <cell r="C666">
            <v>1.238</v>
          </cell>
          <cell r="F666">
            <v>1.2230000000000001</v>
          </cell>
          <cell r="H666">
            <v>34520</v>
          </cell>
          <cell r="I666">
            <v>1.2433333333333332</v>
          </cell>
        </row>
        <row r="667">
          <cell r="A667">
            <v>34521</v>
          </cell>
          <cell r="B667">
            <v>1.2509999999999999</v>
          </cell>
          <cell r="C667">
            <v>1.2749999999999999</v>
          </cell>
          <cell r="F667">
            <v>1.232</v>
          </cell>
          <cell r="H667">
            <v>34521</v>
          </cell>
          <cell r="I667">
            <v>1.2526666666666666</v>
          </cell>
        </row>
        <row r="668">
          <cell r="A668">
            <v>34522</v>
          </cell>
          <cell r="B668">
            <v>1.2509999999999999</v>
          </cell>
          <cell r="C668">
            <v>1.2569999999999999</v>
          </cell>
          <cell r="F668">
            <v>1.2450000000000001</v>
          </cell>
          <cell r="H668">
            <v>34522</v>
          </cell>
          <cell r="I668">
            <v>1.2510000000000001</v>
          </cell>
        </row>
        <row r="669">
          <cell r="A669">
            <v>34523</v>
          </cell>
          <cell r="B669">
            <v>1.26</v>
          </cell>
          <cell r="C669">
            <v>1.2470000000000001</v>
          </cell>
          <cell r="F669">
            <v>1.258</v>
          </cell>
          <cell r="H669">
            <v>34523</v>
          </cell>
          <cell r="I669">
            <v>1.2549999999999999</v>
          </cell>
        </row>
        <row r="670">
          <cell r="A670">
            <v>34526</v>
          </cell>
          <cell r="B670">
            <v>1.26</v>
          </cell>
          <cell r="C670">
            <v>1.266</v>
          </cell>
          <cell r="F670">
            <v>1.2709999999999999</v>
          </cell>
          <cell r="H670">
            <v>34526</v>
          </cell>
          <cell r="I670">
            <v>1.2656666666666665</v>
          </cell>
        </row>
        <row r="671">
          <cell r="A671">
            <v>34527</v>
          </cell>
          <cell r="B671">
            <v>1.26</v>
          </cell>
          <cell r="C671">
            <v>1.2470000000000001</v>
          </cell>
          <cell r="F671">
            <v>1.258</v>
          </cell>
          <cell r="H671">
            <v>34527</v>
          </cell>
          <cell r="I671">
            <v>1.2549999999999999</v>
          </cell>
        </row>
        <row r="672">
          <cell r="A672">
            <v>34528</v>
          </cell>
          <cell r="B672">
            <v>1.278</v>
          </cell>
          <cell r="C672">
            <v>1.2569999999999999</v>
          </cell>
          <cell r="F672">
            <v>1.288</v>
          </cell>
          <cell r="H672">
            <v>34528</v>
          </cell>
          <cell r="I672">
            <v>1.2743333333333335</v>
          </cell>
        </row>
        <row r="673">
          <cell r="A673">
            <v>34529</v>
          </cell>
          <cell r="B673">
            <v>1.278</v>
          </cell>
          <cell r="C673">
            <v>1.2749999999999999</v>
          </cell>
          <cell r="F673">
            <v>1.3140000000000001</v>
          </cell>
          <cell r="H673">
            <v>34529</v>
          </cell>
          <cell r="I673">
            <v>1.2889999999999999</v>
          </cell>
        </row>
        <row r="674">
          <cell r="A674">
            <v>34530</v>
          </cell>
          <cell r="B674">
            <v>1.278</v>
          </cell>
          <cell r="C674">
            <v>1.3120000000000001</v>
          </cell>
          <cell r="F674">
            <v>1.323</v>
          </cell>
          <cell r="H674">
            <v>34530</v>
          </cell>
          <cell r="I674">
            <v>1.3043333333333333</v>
          </cell>
        </row>
        <row r="675">
          <cell r="A675">
            <v>34533</v>
          </cell>
          <cell r="B675">
            <v>1.2509999999999999</v>
          </cell>
          <cell r="C675">
            <v>1.266</v>
          </cell>
          <cell r="F675">
            <v>1.2929999999999999</v>
          </cell>
          <cell r="H675">
            <v>34533</v>
          </cell>
          <cell r="I675">
            <v>1.27</v>
          </cell>
        </row>
        <row r="676">
          <cell r="A676">
            <v>34534</v>
          </cell>
          <cell r="B676">
            <v>1.26</v>
          </cell>
          <cell r="C676">
            <v>1.2569999999999999</v>
          </cell>
          <cell r="F676">
            <v>1.262</v>
          </cell>
          <cell r="H676">
            <v>34534</v>
          </cell>
          <cell r="I676">
            <v>1.2596666666666667</v>
          </cell>
        </row>
        <row r="677">
          <cell r="A677">
            <v>34535</v>
          </cell>
          <cell r="B677">
            <v>1.26</v>
          </cell>
          <cell r="C677">
            <v>1.238</v>
          </cell>
          <cell r="F677">
            <v>1.2709999999999999</v>
          </cell>
          <cell r="H677">
            <v>34535</v>
          </cell>
          <cell r="I677">
            <v>1.2563333333333333</v>
          </cell>
        </row>
        <row r="678">
          <cell r="A678">
            <v>34536</v>
          </cell>
          <cell r="B678">
            <v>1.2509999999999999</v>
          </cell>
          <cell r="C678">
            <v>1.2190000000000001</v>
          </cell>
          <cell r="F678">
            <v>1.2490000000000001</v>
          </cell>
          <cell r="H678">
            <v>34536</v>
          </cell>
          <cell r="I678">
            <v>1.2396666666666667</v>
          </cell>
        </row>
        <row r="679">
          <cell r="A679">
            <v>34537</v>
          </cell>
          <cell r="B679">
            <v>1.2509999999999999</v>
          </cell>
          <cell r="C679">
            <v>1.21</v>
          </cell>
          <cell r="F679">
            <v>1.2669999999999999</v>
          </cell>
          <cell r="H679">
            <v>34537</v>
          </cell>
          <cell r="I679">
            <v>1.2426666666666666</v>
          </cell>
        </row>
        <row r="680">
          <cell r="A680">
            <v>34540</v>
          </cell>
          <cell r="B680">
            <v>1.2509999999999999</v>
          </cell>
          <cell r="C680">
            <v>1.2190000000000001</v>
          </cell>
          <cell r="F680">
            <v>1.254</v>
          </cell>
          <cell r="H680">
            <v>34540</v>
          </cell>
          <cell r="I680">
            <v>1.2413333333333332</v>
          </cell>
        </row>
        <row r="681">
          <cell r="A681">
            <v>34541</v>
          </cell>
          <cell r="B681">
            <v>1.242</v>
          </cell>
          <cell r="C681">
            <v>1.21</v>
          </cell>
          <cell r="F681">
            <v>1.2450000000000001</v>
          </cell>
          <cell r="H681">
            <v>34541</v>
          </cell>
          <cell r="I681">
            <v>1.2323333333333333</v>
          </cell>
        </row>
        <row r="682">
          <cell r="A682">
            <v>34542</v>
          </cell>
          <cell r="B682">
            <v>1.2509999999999999</v>
          </cell>
          <cell r="C682">
            <v>1.1910000000000001</v>
          </cell>
          <cell r="F682">
            <v>1.2230000000000001</v>
          </cell>
          <cell r="H682">
            <v>34542</v>
          </cell>
          <cell r="I682">
            <v>1.2216666666666667</v>
          </cell>
        </row>
        <row r="683">
          <cell r="A683">
            <v>34543</v>
          </cell>
          <cell r="B683">
            <v>1.2509999999999999</v>
          </cell>
          <cell r="C683">
            <v>1.1910000000000001</v>
          </cell>
          <cell r="F683">
            <v>1.2230000000000001</v>
          </cell>
          <cell r="H683">
            <v>34543</v>
          </cell>
          <cell r="I683">
            <v>1.2216666666666667</v>
          </cell>
        </row>
        <row r="684">
          <cell r="A684">
            <v>34544</v>
          </cell>
          <cell r="B684">
            <v>1.26</v>
          </cell>
          <cell r="C684">
            <v>1.2010000000000001</v>
          </cell>
          <cell r="F684">
            <v>1.2749999999999999</v>
          </cell>
          <cell r="H684">
            <v>34544</v>
          </cell>
          <cell r="I684">
            <v>1.2453333333333334</v>
          </cell>
        </row>
        <row r="685">
          <cell r="A685">
            <v>34547</v>
          </cell>
          <cell r="B685">
            <v>1.278</v>
          </cell>
          <cell r="C685">
            <v>1.21</v>
          </cell>
          <cell r="F685">
            <v>1.284</v>
          </cell>
          <cell r="H685">
            <v>34547</v>
          </cell>
          <cell r="I685">
            <v>1.2573333333333334</v>
          </cell>
        </row>
        <row r="686">
          <cell r="A686">
            <v>34548</v>
          </cell>
          <cell r="B686">
            <v>1.3049999999999999</v>
          </cell>
          <cell r="C686">
            <v>1.2569999999999999</v>
          </cell>
          <cell r="F686">
            <v>1.28</v>
          </cell>
          <cell r="H686">
            <v>34548</v>
          </cell>
          <cell r="I686">
            <v>1.2806666666666666</v>
          </cell>
        </row>
        <row r="687">
          <cell r="A687">
            <v>34549</v>
          </cell>
          <cell r="B687">
            <v>1.323</v>
          </cell>
          <cell r="C687">
            <v>1.266</v>
          </cell>
          <cell r="F687">
            <v>1.3009999999999999</v>
          </cell>
          <cell r="H687">
            <v>34549</v>
          </cell>
          <cell r="I687">
            <v>1.2966666666666666</v>
          </cell>
        </row>
        <row r="688">
          <cell r="A688">
            <v>34550</v>
          </cell>
          <cell r="B688">
            <v>1.3320000000000001</v>
          </cell>
          <cell r="C688">
            <v>1.266</v>
          </cell>
          <cell r="F688">
            <v>1.306</v>
          </cell>
          <cell r="H688">
            <v>34550</v>
          </cell>
          <cell r="I688">
            <v>1.3013333333333332</v>
          </cell>
        </row>
        <row r="689">
          <cell r="A689">
            <v>34551</v>
          </cell>
          <cell r="B689">
            <v>1.3140000000000001</v>
          </cell>
          <cell r="C689">
            <v>1.2470000000000001</v>
          </cell>
          <cell r="F689">
            <v>1.28</v>
          </cell>
          <cell r="H689">
            <v>34551</v>
          </cell>
          <cell r="I689">
            <v>1.2803333333333333</v>
          </cell>
        </row>
        <row r="690">
          <cell r="A690">
            <v>34554</v>
          </cell>
          <cell r="B690">
            <v>1.3049999999999999</v>
          </cell>
          <cell r="C690">
            <v>1.2470000000000001</v>
          </cell>
          <cell r="F690">
            <v>1.2749999999999999</v>
          </cell>
          <cell r="H690">
            <v>34554</v>
          </cell>
          <cell r="I690">
            <v>1.2756666666666667</v>
          </cell>
        </row>
        <row r="691">
          <cell r="A691">
            <v>34555</v>
          </cell>
          <cell r="B691">
            <v>1.296</v>
          </cell>
          <cell r="C691">
            <v>1.2190000000000001</v>
          </cell>
          <cell r="F691">
            <v>1.2490000000000001</v>
          </cell>
          <cell r="H691">
            <v>34555</v>
          </cell>
          <cell r="I691">
            <v>1.2546666666666668</v>
          </cell>
        </row>
        <row r="692">
          <cell r="A692">
            <v>34556</v>
          </cell>
          <cell r="B692">
            <v>1.323</v>
          </cell>
          <cell r="C692">
            <v>1.2470000000000001</v>
          </cell>
          <cell r="F692">
            <v>1.2450000000000001</v>
          </cell>
          <cell r="H692">
            <v>34556</v>
          </cell>
          <cell r="I692">
            <v>1.2716666666666667</v>
          </cell>
        </row>
        <row r="693">
          <cell r="A693">
            <v>34557</v>
          </cell>
          <cell r="B693">
            <v>1.3320000000000001</v>
          </cell>
          <cell r="C693">
            <v>1.2290000000000001</v>
          </cell>
          <cell r="F693">
            <v>1.2490000000000001</v>
          </cell>
          <cell r="H693">
            <v>34557</v>
          </cell>
          <cell r="I693">
            <v>1.27</v>
          </cell>
        </row>
        <row r="694">
          <cell r="A694">
            <v>34558</v>
          </cell>
          <cell r="B694">
            <v>1.359</v>
          </cell>
          <cell r="C694">
            <v>1.238</v>
          </cell>
          <cell r="F694">
            <v>1.262</v>
          </cell>
          <cell r="H694">
            <v>34558</v>
          </cell>
          <cell r="I694">
            <v>1.2863333333333333</v>
          </cell>
        </row>
        <row r="695">
          <cell r="A695">
            <v>34561</v>
          </cell>
          <cell r="B695">
            <v>1.3680000000000001</v>
          </cell>
          <cell r="C695">
            <v>1.266</v>
          </cell>
          <cell r="F695">
            <v>1.2669999999999999</v>
          </cell>
          <cell r="H695">
            <v>34561</v>
          </cell>
          <cell r="I695">
            <v>1.3003333333333333</v>
          </cell>
        </row>
        <row r="696">
          <cell r="A696">
            <v>34562</v>
          </cell>
          <cell r="B696">
            <v>1.3680000000000001</v>
          </cell>
          <cell r="C696">
            <v>1.2569999999999999</v>
          </cell>
          <cell r="F696">
            <v>1.262</v>
          </cell>
          <cell r="H696">
            <v>34562</v>
          </cell>
          <cell r="I696">
            <v>1.2956666666666667</v>
          </cell>
        </row>
        <row r="697">
          <cell r="A697">
            <v>34563</v>
          </cell>
          <cell r="B697">
            <v>1.3680000000000001</v>
          </cell>
          <cell r="C697">
            <v>1.284</v>
          </cell>
          <cell r="F697">
            <v>1.3009999999999999</v>
          </cell>
          <cell r="H697">
            <v>34563</v>
          </cell>
          <cell r="I697">
            <v>1.3176666666666668</v>
          </cell>
        </row>
        <row r="698">
          <cell r="A698">
            <v>34564</v>
          </cell>
          <cell r="B698">
            <v>1.377</v>
          </cell>
          <cell r="C698">
            <v>1.284</v>
          </cell>
          <cell r="F698">
            <v>1.284</v>
          </cell>
          <cell r="H698">
            <v>34564</v>
          </cell>
          <cell r="I698">
            <v>1.3149999999999999</v>
          </cell>
        </row>
        <row r="699">
          <cell r="A699">
            <v>34565</v>
          </cell>
          <cell r="B699">
            <v>1.377</v>
          </cell>
          <cell r="C699">
            <v>1.294</v>
          </cell>
          <cell r="F699">
            <v>1.2749999999999999</v>
          </cell>
          <cell r="H699">
            <v>34565</v>
          </cell>
          <cell r="I699">
            <v>1.3153333333333335</v>
          </cell>
        </row>
        <row r="700">
          <cell r="A700">
            <v>34568</v>
          </cell>
          <cell r="B700">
            <v>1.3859999999999999</v>
          </cell>
          <cell r="C700">
            <v>1.284</v>
          </cell>
          <cell r="F700">
            <v>1.258</v>
          </cell>
          <cell r="H700">
            <v>34568</v>
          </cell>
          <cell r="I700">
            <v>1.3093333333333332</v>
          </cell>
        </row>
        <row r="701">
          <cell r="A701">
            <v>34569</v>
          </cell>
          <cell r="B701">
            <v>1.4039999999999999</v>
          </cell>
          <cell r="C701">
            <v>1.3220000000000001</v>
          </cell>
          <cell r="F701">
            <v>1.2929999999999999</v>
          </cell>
          <cell r="H701">
            <v>34569</v>
          </cell>
          <cell r="I701">
            <v>1.3396666666666668</v>
          </cell>
        </row>
        <row r="702">
          <cell r="A702">
            <v>34570</v>
          </cell>
          <cell r="B702">
            <v>1.4219999999999999</v>
          </cell>
          <cell r="C702">
            <v>1.3220000000000001</v>
          </cell>
          <cell r="F702">
            <v>1.3280000000000001</v>
          </cell>
          <cell r="H702">
            <v>34570</v>
          </cell>
          <cell r="I702">
            <v>1.3573333333333333</v>
          </cell>
        </row>
        <row r="703">
          <cell r="A703">
            <v>34571</v>
          </cell>
          <cell r="B703">
            <v>1.431</v>
          </cell>
          <cell r="C703">
            <v>1.35</v>
          </cell>
          <cell r="F703">
            <v>1.3360000000000001</v>
          </cell>
          <cell r="H703">
            <v>34571</v>
          </cell>
          <cell r="I703">
            <v>1.3723333333333334</v>
          </cell>
        </row>
        <row r="704">
          <cell r="A704">
            <v>34572</v>
          </cell>
          <cell r="B704">
            <v>1.44</v>
          </cell>
          <cell r="C704">
            <v>1.34</v>
          </cell>
          <cell r="F704">
            <v>1.371</v>
          </cell>
          <cell r="H704">
            <v>34572</v>
          </cell>
          <cell r="I704">
            <v>1.3836666666666666</v>
          </cell>
        </row>
        <row r="705">
          <cell r="A705">
            <v>34575</v>
          </cell>
          <cell r="B705">
            <v>1.431</v>
          </cell>
          <cell r="C705">
            <v>1.34</v>
          </cell>
          <cell r="F705">
            <v>1.3540000000000001</v>
          </cell>
          <cell r="H705">
            <v>34575</v>
          </cell>
          <cell r="I705">
            <v>1.375</v>
          </cell>
        </row>
        <row r="706">
          <cell r="A706">
            <v>34576</v>
          </cell>
          <cell r="B706">
            <v>1.431</v>
          </cell>
          <cell r="C706">
            <v>1.3680000000000001</v>
          </cell>
          <cell r="F706">
            <v>1.38</v>
          </cell>
          <cell r="H706">
            <v>34576</v>
          </cell>
          <cell r="I706">
            <v>1.393</v>
          </cell>
        </row>
        <row r="707">
          <cell r="A707">
            <v>34577</v>
          </cell>
          <cell r="B707">
            <v>1.4490000000000001</v>
          </cell>
          <cell r="C707">
            <v>1.359</v>
          </cell>
          <cell r="F707">
            <v>1.415</v>
          </cell>
          <cell r="H707">
            <v>34577</v>
          </cell>
          <cell r="I707">
            <v>1.4076666666666666</v>
          </cell>
        </row>
        <row r="708">
          <cell r="A708">
            <v>34578</v>
          </cell>
          <cell r="B708">
            <v>1.431</v>
          </cell>
          <cell r="C708">
            <v>1.3120000000000001</v>
          </cell>
          <cell r="F708">
            <v>1.397</v>
          </cell>
          <cell r="H708">
            <v>34578</v>
          </cell>
          <cell r="I708">
            <v>1.38</v>
          </cell>
        </row>
        <row r="709">
          <cell r="A709">
            <v>34579</v>
          </cell>
          <cell r="B709">
            <v>1.3859999999999999</v>
          </cell>
          <cell r="C709">
            <v>1.3120000000000001</v>
          </cell>
          <cell r="F709">
            <v>1.3879999999999999</v>
          </cell>
          <cell r="H709">
            <v>34579</v>
          </cell>
          <cell r="I709">
            <v>1.3620000000000001</v>
          </cell>
        </row>
        <row r="710">
          <cell r="A710">
            <v>34582</v>
          </cell>
          <cell r="B710">
            <v>1.3859999999999999</v>
          </cell>
          <cell r="C710">
            <v>1.3120000000000001</v>
          </cell>
          <cell r="F710">
            <v>1.3879999999999999</v>
          </cell>
          <cell r="H710">
            <v>34582</v>
          </cell>
          <cell r="I710">
            <v>1.3620000000000001</v>
          </cell>
        </row>
        <row r="711">
          <cell r="A711">
            <v>34583</v>
          </cell>
          <cell r="B711">
            <v>1.377</v>
          </cell>
          <cell r="C711">
            <v>1.3029999999999999</v>
          </cell>
          <cell r="F711">
            <v>1.393</v>
          </cell>
          <cell r="H711">
            <v>34583</v>
          </cell>
          <cell r="I711">
            <v>1.3576666666666666</v>
          </cell>
        </row>
        <row r="712">
          <cell r="A712">
            <v>34584</v>
          </cell>
          <cell r="B712">
            <v>1.4039999999999999</v>
          </cell>
          <cell r="C712">
            <v>1.3220000000000001</v>
          </cell>
          <cell r="F712">
            <v>1.38</v>
          </cell>
          <cell r="H712">
            <v>34584</v>
          </cell>
          <cell r="I712">
            <v>1.3686666666666667</v>
          </cell>
        </row>
        <row r="713">
          <cell r="A713">
            <v>34585</v>
          </cell>
          <cell r="B713">
            <v>1.4039999999999999</v>
          </cell>
          <cell r="C713">
            <v>1.2749999999999999</v>
          </cell>
          <cell r="F713">
            <v>1.349</v>
          </cell>
          <cell r="H713">
            <v>34585</v>
          </cell>
          <cell r="I713">
            <v>1.3426666666666665</v>
          </cell>
        </row>
        <row r="714">
          <cell r="A714">
            <v>34586</v>
          </cell>
          <cell r="B714">
            <v>1.3859999999999999</v>
          </cell>
          <cell r="C714">
            <v>1.284</v>
          </cell>
          <cell r="F714">
            <v>1.3320000000000001</v>
          </cell>
          <cell r="H714">
            <v>34586</v>
          </cell>
          <cell r="I714">
            <v>1.3339999999999999</v>
          </cell>
        </row>
        <row r="715">
          <cell r="A715">
            <v>34589</v>
          </cell>
          <cell r="B715">
            <v>1.359</v>
          </cell>
          <cell r="C715">
            <v>1.2470000000000001</v>
          </cell>
          <cell r="F715">
            <v>1.319</v>
          </cell>
          <cell r="H715">
            <v>34589</v>
          </cell>
          <cell r="I715">
            <v>1.3083333333333333</v>
          </cell>
        </row>
        <row r="716">
          <cell r="A716">
            <v>34590</v>
          </cell>
          <cell r="B716">
            <v>1.3680000000000001</v>
          </cell>
          <cell r="C716">
            <v>1.266</v>
          </cell>
          <cell r="F716">
            <v>1.31</v>
          </cell>
          <cell r="H716">
            <v>34590</v>
          </cell>
          <cell r="I716">
            <v>1.3146666666666669</v>
          </cell>
        </row>
        <row r="717">
          <cell r="A717">
            <v>34591</v>
          </cell>
          <cell r="B717">
            <v>1.377</v>
          </cell>
          <cell r="C717">
            <v>1.2569999999999999</v>
          </cell>
          <cell r="F717">
            <v>1.323</v>
          </cell>
          <cell r="H717">
            <v>34591</v>
          </cell>
          <cell r="I717">
            <v>1.319</v>
          </cell>
        </row>
        <row r="718">
          <cell r="A718">
            <v>34592</v>
          </cell>
          <cell r="B718">
            <v>1.377</v>
          </cell>
          <cell r="C718">
            <v>1.284</v>
          </cell>
          <cell r="F718">
            <v>1.3280000000000001</v>
          </cell>
          <cell r="H718">
            <v>34592</v>
          </cell>
          <cell r="I718">
            <v>1.3296666666666666</v>
          </cell>
        </row>
        <row r="719">
          <cell r="A719">
            <v>34593</v>
          </cell>
          <cell r="B719">
            <v>1.359</v>
          </cell>
          <cell r="C719">
            <v>1.2470000000000001</v>
          </cell>
          <cell r="F719">
            <v>1.288</v>
          </cell>
          <cell r="H719">
            <v>34593</v>
          </cell>
          <cell r="I719">
            <v>1.298</v>
          </cell>
        </row>
        <row r="720">
          <cell r="A720">
            <v>34596</v>
          </cell>
          <cell r="B720">
            <v>1.35</v>
          </cell>
          <cell r="C720">
            <v>1.2569999999999999</v>
          </cell>
          <cell r="F720">
            <v>1.2969999999999999</v>
          </cell>
          <cell r="H720">
            <v>34596</v>
          </cell>
          <cell r="I720">
            <v>1.3013333333333332</v>
          </cell>
        </row>
        <row r="721">
          <cell r="A721">
            <v>34597</v>
          </cell>
          <cell r="B721">
            <v>1.296</v>
          </cell>
          <cell r="C721">
            <v>1.2290000000000001</v>
          </cell>
          <cell r="F721">
            <v>1.2490000000000001</v>
          </cell>
          <cell r="H721">
            <v>34597</v>
          </cell>
          <cell r="I721">
            <v>1.2580000000000002</v>
          </cell>
        </row>
        <row r="722">
          <cell r="A722">
            <v>34598</v>
          </cell>
          <cell r="B722">
            <v>1.2869999999999999</v>
          </cell>
          <cell r="C722">
            <v>1.2470000000000001</v>
          </cell>
          <cell r="F722">
            <v>1.254</v>
          </cell>
          <cell r="H722">
            <v>34598</v>
          </cell>
          <cell r="I722">
            <v>1.2626666666666666</v>
          </cell>
        </row>
        <row r="723">
          <cell r="A723">
            <v>34599</v>
          </cell>
          <cell r="B723">
            <v>1.3140000000000001</v>
          </cell>
          <cell r="C723">
            <v>1.21</v>
          </cell>
          <cell r="F723">
            <v>1.2450000000000001</v>
          </cell>
          <cell r="H723">
            <v>34599</v>
          </cell>
          <cell r="I723">
            <v>1.2563333333333333</v>
          </cell>
        </row>
        <row r="724">
          <cell r="A724">
            <v>34600</v>
          </cell>
          <cell r="B724">
            <v>1.3049999999999999</v>
          </cell>
          <cell r="C724">
            <v>1.1910000000000001</v>
          </cell>
          <cell r="F724">
            <v>1.2270000000000001</v>
          </cell>
          <cell r="H724">
            <v>34600</v>
          </cell>
          <cell r="I724">
            <v>1.2409999999999999</v>
          </cell>
        </row>
        <row r="725">
          <cell r="A725">
            <v>34603</v>
          </cell>
          <cell r="B725">
            <v>1.3049999999999999</v>
          </cell>
          <cell r="C725">
            <v>1.21</v>
          </cell>
          <cell r="F725">
            <v>1.2190000000000001</v>
          </cell>
          <cell r="H725">
            <v>34603</v>
          </cell>
          <cell r="I725">
            <v>1.2446666666666666</v>
          </cell>
        </row>
        <row r="726">
          <cell r="A726">
            <v>34604</v>
          </cell>
          <cell r="B726">
            <v>1.296</v>
          </cell>
          <cell r="C726">
            <v>1.1910000000000001</v>
          </cell>
          <cell r="F726">
            <v>1.2190000000000001</v>
          </cell>
          <cell r="H726">
            <v>34604</v>
          </cell>
          <cell r="I726">
            <v>1.2353333333333334</v>
          </cell>
        </row>
        <row r="727">
          <cell r="A727">
            <v>34605</v>
          </cell>
          <cell r="B727">
            <v>1.296</v>
          </cell>
          <cell r="C727">
            <v>1.2010000000000001</v>
          </cell>
          <cell r="F727">
            <v>1.232</v>
          </cell>
          <cell r="H727">
            <v>34605</v>
          </cell>
          <cell r="I727">
            <v>1.2430000000000001</v>
          </cell>
        </row>
        <row r="728">
          <cell r="A728">
            <v>34606</v>
          </cell>
          <cell r="B728">
            <v>1.3140000000000001</v>
          </cell>
          <cell r="C728">
            <v>1.2010000000000001</v>
          </cell>
          <cell r="F728">
            <v>1.1930000000000001</v>
          </cell>
          <cell r="H728">
            <v>34606</v>
          </cell>
          <cell r="I728">
            <v>1.236</v>
          </cell>
        </row>
        <row r="729">
          <cell r="A729">
            <v>34607</v>
          </cell>
          <cell r="B729">
            <v>1.3140000000000001</v>
          </cell>
          <cell r="C729">
            <v>1.1910000000000001</v>
          </cell>
          <cell r="F729">
            <v>1.206</v>
          </cell>
          <cell r="H729">
            <v>34607</v>
          </cell>
          <cell r="I729">
            <v>1.2369999999999999</v>
          </cell>
        </row>
        <row r="730">
          <cell r="A730">
            <v>34610</v>
          </cell>
          <cell r="B730">
            <v>1.2589999999999999</v>
          </cell>
          <cell r="C730">
            <v>1.1180000000000001</v>
          </cell>
          <cell r="F730">
            <v>1.1319999999999999</v>
          </cell>
          <cell r="H730">
            <v>34610</v>
          </cell>
          <cell r="I730">
            <v>1.1696666666666664</v>
          </cell>
        </row>
        <row r="731">
          <cell r="A731">
            <v>34611</v>
          </cell>
          <cell r="B731">
            <v>1.242</v>
          </cell>
          <cell r="C731">
            <v>1.109</v>
          </cell>
          <cell r="F731">
            <v>1.1279999999999999</v>
          </cell>
          <cell r="H731">
            <v>34611</v>
          </cell>
          <cell r="I731">
            <v>1.1596666666666666</v>
          </cell>
        </row>
        <row r="732">
          <cell r="A732">
            <v>34612</v>
          </cell>
          <cell r="B732">
            <v>1.2330000000000001</v>
          </cell>
          <cell r="C732">
            <v>1.091</v>
          </cell>
          <cell r="F732">
            <v>1.1240000000000001</v>
          </cell>
          <cell r="H732">
            <v>34612</v>
          </cell>
          <cell r="I732">
            <v>1.1493333333333333</v>
          </cell>
        </row>
        <row r="733">
          <cell r="A733">
            <v>34613</v>
          </cell>
          <cell r="B733">
            <v>1.2070000000000001</v>
          </cell>
          <cell r="C733">
            <v>1.0820000000000001</v>
          </cell>
          <cell r="F733">
            <v>1.1240000000000001</v>
          </cell>
          <cell r="H733">
            <v>34613</v>
          </cell>
          <cell r="I733">
            <v>1.1376666666666668</v>
          </cell>
        </row>
        <row r="734">
          <cell r="A734">
            <v>34614</v>
          </cell>
          <cell r="B734">
            <v>1.242</v>
          </cell>
          <cell r="C734">
            <v>1.109</v>
          </cell>
          <cell r="F734">
            <v>1.1359999999999999</v>
          </cell>
          <cell r="H734">
            <v>34614</v>
          </cell>
          <cell r="I734">
            <v>1.1623333333333334</v>
          </cell>
        </row>
        <row r="735">
          <cell r="A735">
            <v>34617</v>
          </cell>
          <cell r="B735">
            <v>1.224</v>
          </cell>
          <cell r="C735">
            <v>1.1000000000000001</v>
          </cell>
          <cell r="F735">
            <v>1.1659999999999999</v>
          </cell>
          <cell r="H735">
            <v>34617</v>
          </cell>
          <cell r="I735">
            <v>1.1633333333333333</v>
          </cell>
        </row>
        <row r="736">
          <cell r="A736">
            <v>34618</v>
          </cell>
          <cell r="B736">
            <v>1.2070000000000001</v>
          </cell>
          <cell r="C736">
            <v>1.109</v>
          </cell>
          <cell r="F736">
            <v>1.175</v>
          </cell>
          <cell r="H736">
            <v>34618</v>
          </cell>
          <cell r="I736">
            <v>1.1636666666666666</v>
          </cell>
        </row>
        <row r="737">
          <cell r="A737">
            <v>34619</v>
          </cell>
          <cell r="B737">
            <v>1.2330000000000001</v>
          </cell>
          <cell r="C737">
            <v>1.153</v>
          </cell>
          <cell r="F737">
            <v>1.1870000000000001</v>
          </cell>
          <cell r="H737">
            <v>34619</v>
          </cell>
          <cell r="I737">
            <v>1.1910000000000001</v>
          </cell>
        </row>
        <row r="738">
          <cell r="A738">
            <v>34620</v>
          </cell>
          <cell r="B738">
            <v>1.2330000000000001</v>
          </cell>
          <cell r="C738">
            <v>1.1439999999999999</v>
          </cell>
          <cell r="F738">
            <v>1.1619999999999999</v>
          </cell>
          <cell r="H738">
            <v>34620</v>
          </cell>
          <cell r="I738">
            <v>1.1796666666666666</v>
          </cell>
        </row>
        <row r="739">
          <cell r="A739">
            <v>34621</v>
          </cell>
          <cell r="B739">
            <v>1.268</v>
          </cell>
          <cell r="C739">
            <v>1.1259999999999999</v>
          </cell>
          <cell r="F739">
            <v>1.1619999999999999</v>
          </cell>
          <cell r="H739">
            <v>34621</v>
          </cell>
          <cell r="I739">
            <v>1.1853333333333333</v>
          </cell>
        </row>
        <row r="740">
          <cell r="A740">
            <v>34624</v>
          </cell>
          <cell r="B740">
            <v>1.268</v>
          </cell>
          <cell r="C740">
            <v>1.1000000000000001</v>
          </cell>
          <cell r="F740">
            <v>1.1619999999999999</v>
          </cell>
          <cell r="H740">
            <v>34624</v>
          </cell>
          <cell r="I740">
            <v>1.1766666666666667</v>
          </cell>
        </row>
        <row r="741">
          <cell r="A741">
            <v>34625</v>
          </cell>
          <cell r="B741">
            <v>1.2589999999999999</v>
          </cell>
          <cell r="C741">
            <v>1.109</v>
          </cell>
          <cell r="F741">
            <v>1.1910000000000001</v>
          </cell>
          <cell r="H741">
            <v>34625</v>
          </cell>
          <cell r="I741">
            <v>1.1863333333333335</v>
          </cell>
        </row>
        <row r="742">
          <cell r="A742">
            <v>34626</v>
          </cell>
          <cell r="B742">
            <v>1.2849999999999999</v>
          </cell>
          <cell r="C742">
            <v>1.1180000000000001</v>
          </cell>
          <cell r="F742">
            <v>1.2290000000000001</v>
          </cell>
          <cell r="H742">
            <v>34626</v>
          </cell>
          <cell r="I742">
            <v>1.2106666666666668</v>
          </cell>
        </row>
        <row r="743">
          <cell r="A743">
            <v>34627</v>
          </cell>
          <cell r="B743">
            <v>1.2849999999999999</v>
          </cell>
          <cell r="C743">
            <v>1.109</v>
          </cell>
          <cell r="F743">
            <v>1.2210000000000001</v>
          </cell>
          <cell r="H743">
            <v>34627</v>
          </cell>
          <cell r="I743">
            <v>1.2050000000000001</v>
          </cell>
        </row>
        <row r="744">
          <cell r="A744">
            <v>34628</v>
          </cell>
          <cell r="B744">
            <v>1.2589999999999999</v>
          </cell>
          <cell r="C744">
            <v>1.0820000000000001</v>
          </cell>
          <cell r="F744">
            <v>1.196</v>
          </cell>
          <cell r="H744">
            <v>34628</v>
          </cell>
          <cell r="I744">
            <v>1.179</v>
          </cell>
        </row>
        <row r="745">
          <cell r="A745">
            <v>34631</v>
          </cell>
          <cell r="B745">
            <v>1.268</v>
          </cell>
          <cell r="C745">
            <v>1.091</v>
          </cell>
          <cell r="F745">
            <v>1.196</v>
          </cell>
          <cell r="H745">
            <v>34631</v>
          </cell>
          <cell r="I745">
            <v>1.1849999999999998</v>
          </cell>
        </row>
        <row r="746">
          <cell r="A746">
            <v>34632</v>
          </cell>
          <cell r="B746">
            <v>1.2589999999999999</v>
          </cell>
          <cell r="C746">
            <v>1.0820000000000001</v>
          </cell>
          <cell r="F746">
            <v>1.234</v>
          </cell>
          <cell r="H746">
            <v>34632</v>
          </cell>
          <cell r="I746">
            <v>1.1916666666666667</v>
          </cell>
        </row>
        <row r="747">
          <cell r="A747">
            <v>34633</v>
          </cell>
          <cell r="B747">
            <v>1.25</v>
          </cell>
          <cell r="C747">
            <v>1.0820000000000001</v>
          </cell>
          <cell r="F747">
            <v>1.242</v>
          </cell>
          <cell r="H747">
            <v>34633</v>
          </cell>
          <cell r="I747">
            <v>1.1913333333333334</v>
          </cell>
        </row>
        <row r="748">
          <cell r="A748">
            <v>34634</v>
          </cell>
          <cell r="B748">
            <v>1.268</v>
          </cell>
          <cell r="C748">
            <v>1.1180000000000001</v>
          </cell>
          <cell r="F748">
            <v>1.284</v>
          </cell>
          <cell r="H748">
            <v>34634</v>
          </cell>
          <cell r="I748">
            <v>1.2233333333333334</v>
          </cell>
        </row>
        <row r="749">
          <cell r="A749">
            <v>34635</v>
          </cell>
          <cell r="B749">
            <v>1.3120000000000001</v>
          </cell>
          <cell r="C749">
            <v>1.1890000000000001</v>
          </cell>
          <cell r="F749">
            <v>1.3480000000000001</v>
          </cell>
          <cell r="H749">
            <v>34635</v>
          </cell>
          <cell r="I749">
            <v>1.2830000000000001</v>
          </cell>
        </row>
        <row r="750">
          <cell r="A750">
            <v>34638</v>
          </cell>
          <cell r="B750">
            <v>1.294</v>
          </cell>
          <cell r="C750">
            <v>1.153</v>
          </cell>
          <cell r="F750">
            <v>1.331</v>
          </cell>
          <cell r="H750">
            <v>34638</v>
          </cell>
          <cell r="I750">
            <v>1.2593333333333334</v>
          </cell>
        </row>
        <row r="751">
          <cell r="A751">
            <v>34639</v>
          </cell>
          <cell r="B751">
            <v>1.268</v>
          </cell>
          <cell r="C751">
            <v>1.1439999999999999</v>
          </cell>
          <cell r="F751">
            <v>1.31</v>
          </cell>
          <cell r="H751">
            <v>34639</v>
          </cell>
          <cell r="I751">
            <v>1.2406666666666666</v>
          </cell>
        </row>
        <row r="752">
          <cell r="A752">
            <v>34640</v>
          </cell>
          <cell r="B752">
            <v>1.2589999999999999</v>
          </cell>
          <cell r="C752">
            <v>1.135</v>
          </cell>
          <cell r="F752">
            <v>1.327</v>
          </cell>
          <cell r="H752">
            <v>34640</v>
          </cell>
          <cell r="I752">
            <v>1.2403333333333333</v>
          </cell>
        </row>
        <row r="753">
          <cell r="A753">
            <v>34641</v>
          </cell>
          <cell r="B753">
            <v>1.2589999999999999</v>
          </cell>
          <cell r="C753">
            <v>1.1259999999999999</v>
          </cell>
          <cell r="F753">
            <v>1.327</v>
          </cell>
          <cell r="H753">
            <v>34641</v>
          </cell>
          <cell r="I753">
            <v>1.2373333333333332</v>
          </cell>
        </row>
        <row r="754">
          <cell r="A754">
            <v>34642</v>
          </cell>
          <cell r="B754">
            <v>1.242</v>
          </cell>
          <cell r="C754">
            <v>1.1180000000000001</v>
          </cell>
          <cell r="F754">
            <v>1.2969999999999999</v>
          </cell>
          <cell r="H754">
            <v>34642</v>
          </cell>
          <cell r="I754">
            <v>1.2190000000000001</v>
          </cell>
        </row>
        <row r="755">
          <cell r="A755">
            <v>34645</v>
          </cell>
          <cell r="B755">
            <v>1.25</v>
          </cell>
          <cell r="C755">
            <v>1.0820000000000001</v>
          </cell>
          <cell r="F755">
            <v>1.31</v>
          </cell>
          <cell r="H755">
            <v>34645</v>
          </cell>
          <cell r="I755">
            <v>1.214</v>
          </cell>
        </row>
        <row r="756">
          <cell r="A756">
            <v>34646</v>
          </cell>
          <cell r="B756">
            <v>1.2589999999999999</v>
          </cell>
          <cell r="C756">
            <v>1.135</v>
          </cell>
          <cell r="F756">
            <v>1.3520000000000001</v>
          </cell>
          <cell r="H756">
            <v>34646</v>
          </cell>
          <cell r="I756">
            <v>1.2486666666666668</v>
          </cell>
        </row>
        <row r="757">
          <cell r="A757">
            <v>34647</v>
          </cell>
          <cell r="B757">
            <v>1.25</v>
          </cell>
          <cell r="C757">
            <v>1.135</v>
          </cell>
          <cell r="F757">
            <v>1.343</v>
          </cell>
          <cell r="H757">
            <v>34647</v>
          </cell>
          <cell r="I757">
            <v>1.2426666666666666</v>
          </cell>
        </row>
        <row r="758">
          <cell r="A758">
            <v>34648</v>
          </cell>
          <cell r="B758">
            <v>1.2589999999999999</v>
          </cell>
          <cell r="C758">
            <v>1.1439999999999999</v>
          </cell>
          <cell r="F758">
            <v>1.343</v>
          </cell>
          <cell r="H758">
            <v>34648</v>
          </cell>
          <cell r="I758">
            <v>1.2486666666666666</v>
          </cell>
        </row>
        <row r="759">
          <cell r="A759">
            <v>34649</v>
          </cell>
          <cell r="B759">
            <v>1.25</v>
          </cell>
          <cell r="C759">
            <v>1.1619999999999999</v>
          </cell>
          <cell r="F759">
            <v>1.335</v>
          </cell>
          <cell r="H759">
            <v>34649</v>
          </cell>
          <cell r="I759">
            <v>1.2489999999999999</v>
          </cell>
        </row>
        <row r="760">
          <cell r="A760">
            <v>34652</v>
          </cell>
          <cell r="B760">
            <v>1.2330000000000001</v>
          </cell>
          <cell r="C760">
            <v>1.1619999999999999</v>
          </cell>
          <cell r="F760">
            <v>1.377</v>
          </cell>
          <cell r="H760">
            <v>34652</v>
          </cell>
          <cell r="I760">
            <v>1.2573333333333334</v>
          </cell>
        </row>
        <row r="761">
          <cell r="A761">
            <v>34653</v>
          </cell>
          <cell r="B761">
            <v>1.25</v>
          </cell>
          <cell r="C761">
            <v>1.135</v>
          </cell>
          <cell r="F761">
            <v>1.3520000000000001</v>
          </cell>
          <cell r="H761">
            <v>34653</v>
          </cell>
          <cell r="I761">
            <v>1.2456666666666667</v>
          </cell>
        </row>
        <row r="762">
          <cell r="A762">
            <v>34654</v>
          </cell>
          <cell r="B762">
            <v>1.2589999999999999</v>
          </cell>
          <cell r="C762">
            <v>1.1180000000000001</v>
          </cell>
          <cell r="F762">
            <v>1.3480000000000001</v>
          </cell>
          <cell r="H762">
            <v>34654</v>
          </cell>
          <cell r="I762">
            <v>1.2416666666666665</v>
          </cell>
        </row>
        <row r="763">
          <cell r="A763">
            <v>34655</v>
          </cell>
          <cell r="B763">
            <v>1.25</v>
          </cell>
          <cell r="C763">
            <v>1.109</v>
          </cell>
          <cell r="F763">
            <v>1.327</v>
          </cell>
          <cell r="H763">
            <v>34655</v>
          </cell>
          <cell r="I763">
            <v>1.2286666666666666</v>
          </cell>
        </row>
        <row r="764">
          <cell r="A764">
            <v>34656</v>
          </cell>
          <cell r="B764">
            <v>1.2330000000000001</v>
          </cell>
          <cell r="C764">
            <v>1.091</v>
          </cell>
          <cell r="F764">
            <v>1.31</v>
          </cell>
          <cell r="H764">
            <v>34656</v>
          </cell>
          <cell r="I764">
            <v>1.2113333333333334</v>
          </cell>
        </row>
        <row r="765">
          <cell r="A765">
            <v>34659</v>
          </cell>
          <cell r="B765">
            <v>1.224</v>
          </cell>
          <cell r="C765">
            <v>1.0820000000000001</v>
          </cell>
          <cell r="F765">
            <v>1.28</v>
          </cell>
          <cell r="H765">
            <v>34659</v>
          </cell>
          <cell r="I765">
            <v>1.1953333333333334</v>
          </cell>
        </row>
        <row r="766">
          <cell r="A766">
            <v>34660</v>
          </cell>
          <cell r="B766">
            <v>1.198</v>
          </cell>
          <cell r="C766">
            <v>1.0469999999999999</v>
          </cell>
          <cell r="F766">
            <v>1.2170000000000001</v>
          </cell>
          <cell r="H766">
            <v>34660</v>
          </cell>
          <cell r="I766">
            <v>1.1540000000000001</v>
          </cell>
        </row>
        <row r="767">
          <cell r="A767">
            <v>34661</v>
          </cell>
          <cell r="B767">
            <v>1.1890000000000001</v>
          </cell>
          <cell r="C767">
            <v>1.0820000000000001</v>
          </cell>
          <cell r="F767">
            <v>1.246</v>
          </cell>
          <cell r="H767">
            <v>34661</v>
          </cell>
          <cell r="I767">
            <v>1.1723333333333332</v>
          </cell>
        </row>
        <row r="768">
          <cell r="A768">
            <v>34662</v>
          </cell>
          <cell r="B768">
            <v>1.1890000000000001</v>
          </cell>
          <cell r="C768">
            <v>1.0820000000000001</v>
          </cell>
          <cell r="F768">
            <v>1.246</v>
          </cell>
          <cell r="H768">
            <v>34662</v>
          </cell>
          <cell r="I768">
            <v>1.1723333333333332</v>
          </cell>
        </row>
        <row r="769">
          <cell r="A769">
            <v>34663</v>
          </cell>
          <cell r="B769">
            <v>1.1890000000000001</v>
          </cell>
          <cell r="C769">
            <v>1.1000000000000001</v>
          </cell>
          <cell r="F769">
            <v>1.2549999999999999</v>
          </cell>
          <cell r="H769">
            <v>34663</v>
          </cell>
          <cell r="I769">
            <v>1.1813333333333333</v>
          </cell>
        </row>
        <row r="770">
          <cell r="A770">
            <v>34666</v>
          </cell>
          <cell r="B770">
            <v>1.18</v>
          </cell>
          <cell r="C770">
            <v>1.0820000000000001</v>
          </cell>
          <cell r="F770">
            <v>1.284</v>
          </cell>
          <cell r="H770">
            <v>34666</v>
          </cell>
          <cell r="I770">
            <v>1.1820000000000002</v>
          </cell>
        </row>
        <row r="771">
          <cell r="A771">
            <v>34667</v>
          </cell>
          <cell r="B771">
            <v>1.2070000000000001</v>
          </cell>
          <cell r="C771">
            <v>1.091</v>
          </cell>
          <cell r="F771">
            <v>1.272</v>
          </cell>
          <cell r="H771">
            <v>34667</v>
          </cell>
          <cell r="I771">
            <v>1.1900000000000002</v>
          </cell>
        </row>
        <row r="772">
          <cell r="A772">
            <v>34668</v>
          </cell>
          <cell r="B772">
            <v>1.2070000000000001</v>
          </cell>
          <cell r="C772">
            <v>1.109</v>
          </cell>
          <cell r="F772">
            <v>1.284</v>
          </cell>
          <cell r="H772">
            <v>34668</v>
          </cell>
          <cell r="I772">
            <v>1.2</v>
          </cell>
        </row>
        <row r="773">
          <cell r="A773">
            <v>34669</v>
          </cell>
          <cell r="B773">
            <v>1.1890000000000001</v>
          </cell>
          <cell r="C773">
            <v>1.109</v>
          </cell>
          <cell r="F773">
            <v>1.234</v>
          </cell>
          <cell r="H773">
            <v>34669</v>
          </cell>
          <cell r="I773">
            <v>1.1773333333333333</v>
          </cell>
        </row>
        <row r="774">
          <cell r="A774">
            <v>34670</v>
          </cell>
          <cell r="B774">
            <v>1.2070000000000001</v>
          </cell>
          <cell r="C774">
            <v>1.1000000000000001</v>
          </cell>
          <cell r="F774">
            <v>1.2290000000000001</v>
          </cell>
          <cell r="H774">
            <v>34670</v>
          </cell>
          <cell r="I774">
            <v>1.1786666666666668</v>
          </cell>
        </row>
        <row r="775">
          <cell r="A775">
            <v>34673</v>
          </cell>
          <cell r="B775">
            <v>1.224</v>
          </cell>
          <cell r="C775">
            <v>1.1180000000000001</v>
          </cell>
          <cell r="F775">
            <v>1.2589999999999999</v>
          </cell>
          <cell r="H775">
            <v>34673</v>
          </cell>
          <cell r="I775">
            <v>1.2003333333333333</v>
          </cell>
        </row>
        <row r="776">
          <cell r="A776">
            <v>34674</v>
          </cell>
          <cell r="B776">
            <v>1.2070000000000001</v>
          </cell>
          <cell r="C776">
            <v>1.1000000000000001</v>
          </cell>
          <cell r="F776">
            <v>1.2250000000000001</v>
          </cell>
          <cell r="H776">
            <v>34674</v>
          </cell>
          <cell r="I776">
            <v>1.1773333333333336</v>
          </cell>
        </row>
        <row r="777">
          <cell r="A777">
            <v>34675</v>
          </cell>
          <cell r="B777">
            <v>1.18</v>
          </cell>
          <cell r="C777">
            <v>1.0820000000000001</v>
          </cell>
          <cell r="F777">
            <v>1.1830000000000001</v>
          </cell>
          <cell r="H777">
            <v>34675</v>
          </cell>
          <cell r="I777">
            <v>1.1483333333333334</v>
          </cell>
        </row>
        <row r="778">
          <cell r="A778">
            <v>34676</v>
          </cell>
          <cell r="B778">
            <v>1.1719999999999999</v>
          </cell>
          <cell r="C778">
            <v>1.073</v>
          </cell>
          <cell r="F778">
            <v>1.1319999999999999</v>
          </cell>
          <cell r="H778">
            <v>34676</v>
          </cell>
          <cell r="I778">
            <v>1.1256666666666666</v>
          </cell>
        </row>
        <row r="779">
          <cell r="A779">
            <v>34677</v>
          </cell>
          <cell r="B779">
            <v>1.1719999999999999</v>
          </cell>
          <cell r="C779">
            <v>1.1000000000000001</v>
          </cell>
          <cell r="F779">
            <v>1.1359999999999999</v>
          </cell>
          <cell r="H779">
            <v>34677</v>
          </cell>
          <cell r="I779">
            <v>1.1360000000000001</v>
          </cell>
        </row>
        <row r="780">
          <cell r="A780">
            <v>34680</v>
          </cell>
          <cell r="B780">
            <v>1.18</v>
          </cell>
          <cell r="C780">
            <v>1.135</v>
          </cell>
          <cell r="F780">
            <v>1.1240000000000001</v>
          </cell>
          <cell r="H780">
            <v>34680</v>
          </cell>
          <cell r="I780">
            <v>1.1463333333333334</v>
          </cell>
        </row>
        <row r="781">
          <cell r="A781">
            <v>34681</v>
          </cell>
          <cell r="B781">
            <v>1.1719999999999999</v>
          </cell>
          <cell r="C781">
            <v>1.1439999999999999</v>
          </cell>
          <cell r="F781">
            <v>1.153</v>
          </cell>
          <cell r="H781">
            <v>34681</v>
          </cell>
          <cell r="I781">
            <v>1.1563333333333332</v>
          </cell>
        </row>
        <row r="782">
          <cell r="A782">
            <v>34682</v>
          </cell>
          <cell r="B782">
            <v>1.18</v>
          </cell>
          <cell r="C782">
            <v>1.135</v>
          </cell>
          <cell r="F782">
            <v>1.179</v>
          </cell>
          <cell r="H782">
            <v>34682</v>
          </cell>
          <cell r="I782">
            <v>1.1646666666666665</v>
          </cell>
        </row>
        <row r="783">
          <cell r="A783">
            <v>34683</v>
          </cell>
          <cell r="B783">
            <v>1.2150000000000001</v>
          </cell>
          <cell r="C783">
            <v>1.1439999999999999</v>
          </cell>
          <cell r="F783">
            <v>1.1870000000000001</v>
          </cell>
          <cell r="H783">
            <v>34683</v>
          </cell>
          <cell r="I783">
            <v>1.1820000000000002</v>
          </cell>
        </row>
        <row r="784">
          <cell r="A784">
            <v>34684</v>
          </cell>
          <cell r="B784">
            <v>1.2330000000000001</v>
          </cell>
          <cell r="C784">
            <v>1.135</v>
          </cell>
          <cell r="F784">
            <v>1.1830000000000001</v>
          </cell>
          <cell r="H784">
            <v>34684</v>
          </cell>
          <cell r="I784">
            <v>1.1836666666666666</v>
          </cell>
        </row>
        <row r="785">
          <cell r="A785">
            <v>34687</v>
          </cell>
          <cell r="B785">
            <v>1.224</v>
          </cell>
          <cell r="C785">
            <v>1.1439999999999999</v>
          </cell>
          <cell r="F785">
            <v>1.196</v>
          </cell>
          <cell r="H785">
            <v>34687</v>
          </cell>
          <cell r="I785">
            <v>1.1879999999999999</v>
          </cell>
        </row>
        <row r="786">
          <cell r="A786">
            <v>34688</v>
          </cell>
          <cell r="B786">
            <v>1.198</v>
          </cell>
          <cell r="C786">
            <v>1.1439999999999999</v>
          </cell>
          <cell r="F786">
            <v>1.17</v>
          </cell>
          <cell r="H786">
            <v>34688</v>
          </cell>
          <cell r="I786">
            <v>1.1706666666666665</v>
          </cell>
        </row>
        <row r="787">
          <cell r="A787">
            <v>34689</v>
          </cell>
          <cell r="B787">
            <v>1.25</v>
          </cell>
          <cell r="C787">
            <v>1.1439999999999999</v>
          </cell>
          <cell r="F787">
            <v>1.204</v>
          </cell>
          <cell r="H787">
            <v>34689</v>
          </cell>
          <cell r="I787">
            <v>1.1993333333333334</v>
          </cell>
        </row>
        <row r="788">
          <cell r="A788">
            <v>34690</v>
          </cell>
          <cell r="B788">
            <v>1.224</v>
          </cell>
          <cell r="C788">
            <v>1.1259999999999999</v>
          </cell>
          <cell r="F788">
            <v>1.1830000000000001</v>
          </cell>
          <cell r="H788">
            <v>34690</v>
          </cell>
          <cell r="I788">
            <v>1.1776666666666664</v>
          </cell>
        </row>
        <row r="789">
          <cell r="A789">
            <v>34691</v>
          </cell>
          <cell r="B789">
            <v>1.25</v>
          </cell>
          <cell r="C789">
            <v>1.1259999999999999</v>
          </cell>
          <cell r="F789">
            <v>1.2170000000000001</v>
          </cell>
          <cell r="H789">
            <v>34691</v>
          </cell>
          <cell r="I789">
            <v>1.1976666666666667</v>
          </cell>
        </row>
        <row r="790">
          <cell r="A790">
            <v>34694</v>
          </cell>
          <cell r="B790">
            <v>1.25</v>
          </cell>
          <cell r="C790">
            <v>1.1259999999999999</v>
          </cell>
          <cell r="F790">
            <v>1.2170000000000001</v>
          </cell>
          <cell r="H790">
            <v>34694</v>
          </cell>
          <cell r="I790">
            <v>1.1976666666666667</v>
          </cell>
        </row>
        <row r="791">
          <cell r="A791">
            <v>34695</v>
          </cell>
          <cell r="B791">
            <v>1.25</v>
          </cell>
          <cell r="C791">
            <v>1.109</v>
          </cell>
          <cell r="F791">
            <v>1.234</v>
          </cell>
          <cell r="H791">
            <v>34695</v>
          </cell>
          <cell r="I791">
            <v>1.1976666666666667</v>
          </cell>
        </row>
        <row r="792">
          <cell r="A792">
            <v>34696</v>
          </cell>
          <cell r="B792">
            <v>1.2070000000000001</v>
          </cell>
          <cell r="C792">
            <v>1.1000000000000001</v>
          </cell>
          <cell r="F792">
            <v>1.2</v>
          </cell>
          <cell r="H792">
            <v>34696</v>
          </cell>
          <cell r="I792">
            <v>1.1690000000000003</v>
          </cell>
        </row>
        <row r="793">
          <cell r="A793">
            <v>34697</v>
          </cell>
          <cell r="B793">
            <v>1.25</v>
          </cell>
          <cell r="C793">
            <v>1.1000000000000001</v>
          </cell>
          <cell r="F793">
            <v>1.2210000000000001</v>
          </cell>
          <cell r="H793">
            <v>34697</v>
          </cell>
          <cell r="I793">
            <v>1.1903333333333335</v>
          </cell>
        </row>
        <row r="794">
          <cell r="A794">
            <v>34698</v>
          </cell>
          <cell r="B794">
            <v>1.2589999999999999</v>
          </cell>
          <cell r="C794">
            <v>1.091</v>
          </cell>
          <cell r="F794">
            <v>1.208</v>
          </cell>
          <cell r="H794">
            <v>34698</v>
          </cell>
          <cell r="I794">
            <v>1.1859999999999999</v>
          </cell>
        </row>
        <row r="795">
          <cell r="A795">
            <v>34701</v>
          </cell>
          <cell r="B795">
            <v>1.2589999999999999</v>
          </cell>
          <cell r="C795">
            <v>1.091</v>
          </cell>
          <cell r="F795">
            <v>1.208</v>
          </cell>
          <cell r="H795">
            <v>34701</v>
          </cell>
          <cell r="I795">
            <v>1.1859999999999999</v>
          </cell>
        </row>
        <row r="796">
          <cell r="A796">
            <v>34702</v>
          </cell>
          <cell r="B796">
            <v>1.2030000000000001</v>
          </cell>
          <cell r="C796">
            <v>1.0249999999999999</v>
          </cell>
          <cell r="E796">
            <v>0.57399999999999995</v>
          </cell>
          <cell r="F796">
            <v>1.27</v>
          </cell>
          <cell r="H796">
            <v>34702</v>
          </cell>
          <cell r="I796">
            <v>1.0179999999999998</v>
          </cell>
        </row>
        <row r="797">
          <cell r="A797">
            <v>34703</v>
          </cell>
          <cell r="B797">
            <v>1.2110000000000001</v>
          </cell>
          <cell r="C797">
            <v>1.0249999999999999</v>
          </cell>
          <cell r="E797">
            <v>0.57899999999999996</v>
          </cell>
          <cell r="F797">
            <v>1.2829999999999999</v>
          </cell>
          <cell r="H797">
            <v>34703</v>
          </cell>
          <cell r="I797">
            <v>1.0244999999999997</v>
          </cell>
        </row>
        <row r="798">
          <cell r="A798">
            <v>34704</v>
          </cell>
          <cell r="B798">
            <v>1.2030000000000001</v>
          </cell>
          <cell r="C798">
            <v>1.0329999999999999</v>
          </cell>
          <cell r="E798">
            <v>0.61799999999999999</v>
          </cell>
          <cell r="F798">
            <v>1.27</v>
          </cell>
          <cell r="H798">
            <v>34704</v>
          </cell>
          <cell r="I798">
            <v>1.0309999999999999</v>
          </cell>
        </row>
        <row r="799">
          <cell r="A799">
            <v>34705</v>
          </cell>
          <cell r="B799">
            <v>1.194</v>
          </cell>
          <cell r="C799">
            <v>1.042</v>
          </cell>
          <cell r="E799">
            <v>0.627</v>
          </cell>
          <cell r="F799">
            <v>1.2869999999999999</v>
          </cell>
          <cell r="H799">
            <v>34705</v>
          </cell>
          <cell r="I799">
            <v>1.0374999999999999</v>
          </cell>
        </row>
        <row r="800">
          <cell r="A800">
            <v>34708</v>
          </cell>
          <cell r="B800">
            <v>1.22</v>
          </cell>
          <cell r="C800">
            <v>1.0660000000000001</v>
          </cell>
          <cell r="E800">
            <v>0.64200000000000002</v>
          </cell>
          <cell r="F800">
            <v>1.274</v>
          </cell>
          <cell r="H800">
            <v>34708</v>
          </cell>
          <cell r="I800">
            <v>1.0505</v>
          </cell>
        </row>
        <row r="801">
          <cell r="A801">
            <v>34709</v>
          </cell>
          <cell r="B801">
            <v>1.228</v>
          </cell>
          <cell r="C801">
            <v>1.083</v>
          </cell>
          <cell r="E801">
            <v>0.627</v>
          </cell>
          <cell r="F801">
            <v>1.27</v>
          </cell>
          <cell r="H801">
            <v>34709</v>
          </cell>
          <cell r="I801">
            <v>1.052</v>
          </cell>
        </row>
        <row r="802">
          <cell r="A802">
            <v>34710</v>
          </cell>
          <cell r="B802">
            <v>1.2370000000000001</v>
          </cell>
          <cell r="C802">
            <v>1.0580000000000001</v>
          </cell>
          <cell r="E802">
            <v>0.61799999999999999</v>
          </cell>
          <cell r="F802">
            <v>1.296</v>
          </cell>
          <cell r="H802">
            <v>34710</v>
          </cell>
          <cell r="I802">
            <v>1.0522499999999999</v>
          </cell>
        </row>
        <row r="803">
          <cell r="A803">
            <v>34711</v>
          </cell>
          <cell r="B803">
            <v>1.2450000000000001</v>
          </cell>
          <cell r="C803">
            <v>1.042</v>
          </cell>
          <cell r="E803">
            <v>0.61299999999999999</v>
          </cell>
          <cell r="F803">
            <v>1.278</v>
          </cell>
          <cell r="H803">
            <v>34711</v>
          </cell>
          <cell r="I803">
            <v>1.0445</v>
          </cell>
        </row>
        <row r="804">
          <cell r="A804">
            <v>34712</v>
          </cell>
          <cell r="B804">
            <v>1.2370000000000001</v>
          </cell>
          <cell r="C804">
            <v>1.0660000000000001</v>
          </cell>
          <cell r="E804">
            <v>0.627</v>
          </cell>
          <cell r="F804">
            <v>1.3049999999999999</v>
          </cell>
          <cell r="H804">
            <v>34712</v>
          </cell>
          <cell r="I804">
            <v>1.0587499999999999</v>
          </cell>
        </row>
        <row r="805">
          <cell r="A805">
            <v>34715</v>
          </cell>
          <cell r="B805">
            <v>1.2789999999999999</v>
          </cell>
          <cell r="C805">
            <v>1.115</v>
          </cell>
          <cell r="E805">
            <v>0.66600000000000004</v>
          </cell>
          <cell r="F805">
            <v>1.341</v>
          </cell>
          <cell r="H805">
            <v>34715</v>
          </cell>
          <cell r="I805">
            <v>1.10025</v>
          </cell>
        </row>
        <row r="806">
          <cell r="A806">
            <v>34716</v>
          </cell>
          <cell r="B806">
            <v>1.304</v>
          </cell>
          <cell r="C806">
            <v>1.1559999999999999</v>
          </cell>
          <cell r="E806">
            <v>0.66600000000000004</v>
          </cell>
          <cell r="F806">
            <v>1.3320000000000001</v>
          </cell>
          <cell r="H806">
            <v>34716</v>
          </cell>
          <cell r="I806">
            <v>1.1145</v>
          </cell>
        </row>
        <row r="807">
          <cell r="A807">
            <v>34717</v>
          </cell>
          <cell r="B807">
            <v>1.288</v>
          </cell>
          <cell r="C807">
            <v>1.1479999999999999</v>
          </cell>
          <cell r="E807">
            <v>0.64700000000000002</v>
          </cell>
          <cell r="F807">
            <v>1.3360000000000001</v>
          </cell>
          <cell r="H807">
            <v>34717</v>
          </cell>
          <cell r="I807">
            <v>1.1047500000000001</v>
          </cell>
        </row>
        <row r="808">
          <cell r="A808">
            <v>34718</v>
          </cell>
          <cell r="B808">
            <v>1.304</v>
          </cell>
          <cell r="C808">
            <v>1.107</v>
          </cell>
          <cell r="E808">
            <v>0.64200000000000002</v>
          </cell>
          <cell r="F808">
            <v>1.327</v>
          </cell>
          <cell r="H808">
            <v>34718</v>
          </cell>
          <cell r="I808">
            <v>1.095</v>
          </cell>
        </row>
        <row r="809">
          <cell r="A809">
            <v>34719</v>
          </cell>
          <cell r="B809">
            <v>1.262</v>
          </cell>
          <cell r="C809">
            <v>1.083</v>
          </cell>
          <cell r="E809">
            <v>0.63200000000000001</v>
          </cell>
          <cell r="F809">
            <v>1.296</v>
          </cell>
          <cell r="H809">
            <v>34719</v>
          </cell>
          <cell r="I809">
            <v>1.0682499999999999</v>
          </cell>
        </row>
        <row r="810">
          <cell r="A810">
            <v>34722</v>
          </cell>
          <cell r="B810">
            <v>1.254</v>
          </cell>
          <cell r="C810">
            <v>1.091</v>
          </cell>
          <cell r="E810">
            <v>0.63200000000000001</v>
          </cell>
          <cell r="F810">
            <v>1.274</v>
          </cell>
          <cell r="H810">
            <v>34722</v>
          </cell>
          <cell r="I810">
            <v>1.0627499999999999</v>
          </cell>
        </row>
        <row r="811">
          <cell r="A811">
            <v>34723</v>
          </cell>
          <cell r="B811">
            <v>1.2709999999999999</v>
          </cell>
          <cell r="C811">
            <v>1.107</v>
          </cell>
          <cell r="E811">
            <v>0.627</v>
          </cell>
          <cell r="F811">
            <v>1.27</v>
          </cell>
          <cell r="H811">
            <v>34723</v>
          </cell>
          <cell r="I811">
            <v>1.0687500000000001</v>
          </cell>
        </row>
        <row r="812">
          <cell r="A812">
            <v>34724</v>
          </cell>
          <cell r="B812">
            <v>1.2709999999999999</v>
          </cell>
          <cell r="C812">
            <v>1.091</v>
          </cell>
          <cell r="E812">
            <v>0.622</v>
          </cell>
          <cell r="F812">
            <v>1.238</v>
          </cell>
          <cell r="H812">
            <v>34724</v>
          </cell>
          <cell r="I812">
            <v>1.0554999999999999</v>
          </cell>
        </row>
        <row r="813">
          <cell r="A813">
            <v>34725</v>
          </cell>
          <cell r="B813">
            <v>1.254</v>
          </cell>
          <cell r="C813">
            <v>1.091</v>
          </cell>
          <cell r="E813">
            <v>0.627</v>
          </cell>
          <cell r="F813">
            <v>1.256</v>
          </cell>
          <cell r="H813">
            <v>34725</v>
          </cell>
          <cell r="I813">
            <v>1.0569999999999999</v>
          </cell>
        </row>
        <row r="814">
          <cell r="A814">
            <v>34726</v>
          </cell>
          <cell r="B814">
            <v>1.254</v>
          </cell>
          <cell r="C814">
            <v>1.115</v>
          </cell>
          <cell r="E814">
            <v>0.66600000000000004</v>
          </cell>
          <cell r="F814">
            <v>1.319</v>
          </cell>
          <cell r="H814">
            <v>34726</v>
          </cell>
          <cell r="I814">
            <v>1.0884999999999998</v>
          </cell>
        </row>
        <row r="815">
          <cell r="A815">
            <v>34729</v>
          </cell>
          <cell r="B815">
            <v>1.254</v>
          </cell>
          <cell r="C815">
            <v>1.107</v>
          </cell>
          <cell r="E815">
            <v>0.67100000000000004</v>
          </cell>
          <cell r="F815">
            <v>1.319</v>
          </cell>
          <cell r="H815">
            <v>34729</v>
          </cell>
          <cell r="I815">
            <v>1.08775</v>
          </cell>
        </row>
        <row r="816">
          <cell r="A816">
            <v>34730</v>
          </cell>
          <cell r="B816">
            <v>1.2450000000000001</v>
          </cell>
          <cell r="C816">
            <v>1.091</v>
          </cell>
          <cell r="E816">
            <v>0.66100000000000003</v>
          </cell>
          <cell r="F816">
            <v>1.3049999999999999</v>
          </cell>
          <cell r="H816">
            <v>34730</v>
          </cell>
          <cell r="I816">
            <v>1.0755000000000001</v>
          </cell>
        </row>
        <row r="817">
          <cell r="A817">
            <v>34731</v>
          </cell>
          <cell r="B817">
            <v>1.2789999999999999</v>
          </cell>
          <cell r="C817">
            <v>1.099</v>
          </cell>
          <cell r="E817">
            <v>0.65700000000000003</v>
          </cell>
          <cell r="F817">
            <v>1.327</v>
          </cell>
          <cell r="H817">
            <v>34731</v>
          </cell>
          <cell r="I817">
            <v>1.0905</v>
          </cell>
        </row>
        <row r="818">
          <cell r="A818">
            <v>34732</v>
          </cell>
          <cell r="B818">
            <v>1.296</v>
          </cell>
          <cell r="C818">
            <v>1.1319999999999999</v>
          </cell>
          <cell r="E818">
            <v>0.69099999999999995</v>
          </cell>
          <cell r="F818">
            <v>1.363</v>
          </cell>
          <cell r="H818">
            <v>34732</v>
          </cell>
          <cell r="I818">
            <v>1.1204999999999998</v>
          </cell>
        </row>
        <row r="819">
          <cell r="A819">
            <v>34733</v>
          </cell>
          <cell r="B819">
            <v>1.3380000000000001</v>
          </cell>
          <cell r="C819">
            <v>1.206</v>
          </cell>
          <cell r="E819">
            <v>0.72499999999999998</v>
          </cell>
          <cell r="F819">
            <v>1.417</v>
          </cell>
          <cell r="H819">
            <v>34733</v>
          </cell>
          <cell r="I819">
            <v>1.1715</v>
          </cell>
        </row>
        <row r="820">
          <cell r="A820">
            <v>34736</v>
          </cell>
          <cell r="B820">
            <v>1.4059999999999999</v>
          </cell>
          <cell r="C820">
            <v>1.181</v>
          </cell>
          <cell r="E820">
            <v>0.71</v>
          </cell>
          <cell r="F820">
            <v>1.425</v>
          </cell>
          <cell r="H820">
            <v>34736</v>
          </cell>
          <cell r="I820">
            <v>1.1804999999999999</v>
          </cell>
        </row>
        <row r="821">
          <cell r="A821">
            <v>34737</v>
          </cell>
          <cell r="B821">
            <v>1.3979999999999999</v>
          </cell>
          <cell r="C821">
            <v>1.181</v>
          </cell>
          <cell r="E821">
            <v>0.70499999999999996</v>
          </cell>
          <cell r="F821">
            <v>1.417</v>
          </cell>
          <cell r="H821">
            <v>34737</v>
          </cell>
          <cell r="I821">
            <v>1.1752499999999999</v>
          </cell>
        </row>
        <row r="822">
          <cell r="A822">
            <v>34738</v>
          </cell>
          <cell r="B822">
            <v>1.423</v>
          </cell>
          <cell r="C822">
            <v>1.1890000000000001</v>
          </cell>
          <cell r="E822">
            <v>0.68100000000000005</v>
          </cell>
          <cell r="F822">
            <v>1.43</v>
          </cell>
          <cell r="H822">
            <v>34738</v>
          </cell>
          <cell r="I822">
            <v>1.18075</v>
          </cell>
        </row>
        <row r="823">
          <cell r="A823">
            <v>34739</v>
          </cell>
          <cell r="B823">
            <v>1.423</v>
          </cell>
          <cell r="C823">
            <v>1.206</v>
          </cell>
          <cell r="E823">
            <v>0.67600000000000005</v>
          </cell>
          <cell r="F823">
            <v>1.425</v>
          </cell>
          <cell r="H823">
            <v>34739</v>
          </cell>
          <cell r="I823">
            <v>1.1825000000000001</v>
          </cell>
        </row>
        <row r="824">
          <cell r="A824">
            <v>34740</v>
          </cell>
          <cell r="B824">
            <v>1.389</v>
          </cell>
          <cell r="C824">
            <v>1.206</v>
          </cell>
          <cell r="E824">
            <v>0.67100000000000004</v>
          </cell>
          <cell r="F824">
            <v>1.3939999999999999</v>
          </cell>
          <cell r="H824">
            <v>34740</v>
          </cell>
          <cell r="I824">
            <v>1.165</v>
          </cell>
        </row>
        <row r="825">
          <cell r="A825">
            <v>34743</v>
          </cell>
          <cell r="B825">
            <v>1.389</v>
          </cell>
          <cell r="C825">
            <v>1.1890000000000001</v>
          </cell>
          <cell r="E825">
            <v>0.66600000000000004</v>
          </cell>
          <cell r="F825">
            <v>1.381</v>
          </cell>
          <cell r="H825">
            <v>34743</v>
          </cell>
          <cell r="I825">
            <v>1.15625</v>
          </cell>
        </row>
        <row r="826">
          <cell r="A826">
            <v>34744</v>
          </cell>
          <cell r="B826">
            <v>1.3979999999999999</v>
          </cell>
          <cell r="C826">
            <v>1.214</v>
          </cell>
          <cell r="E826">
            <v>0.67600000000000005</v>
          </cell>
          <cell r="F826">
            <v>1.425</v>
          </cell>
          <cell r="H826">
            <v>34744</v>
          </cell>
          <cell r="I826">
            <v>1.17825</v>
          </cell>
        </row>
        <row r="827">
          <cell r="A827">
            <v>34745</v>
          </cell>
          <cell r="B827">
            <v>1.4059999999999999</v>
          </cell>
          <cell r="C827">
            <v>1.2470000000000001</v>
          </cell>
          <cell r="E827">
            <v>0.68600000000000005</v>
          </cell>
          <cell r="F827">
            <v>1.4339999999999999</v>
          </cell>
          <cell r="H827">
            <v>34745</v>
          </cell>
          <cell r="I827">
            <v>1.1932499999999999</v>
          </cell>
        </row>
        <row r="828">
          <cell r="A828">
            <v>34746</v>
          </cell>
          <cell r="B828">
            <v>1.3979999999999999</v>
          </cell>
          <cell r="C828">
            <v>1.214</v>
          </cell>
          <cell r="E828">
            <v>0.68100000000000005</v>
          </cell>
          <cell r="F828">
            <v>1.43</v>
          </cell>
          <cell r="H828">
            <v>34746</v>
          </cell>
          <cell r="I828">
            <v>1.18075</v>
          </cell>
        </row>
        <row r="829">
          <cell r="A829">
            <v>34747</v>
          </cell>
          <cell r="B829">
            <v>1.3979999999999999</v>
          </cell>
          <cell r="C829">
            <v>1.214</v>
          </cell>
          <cell r="E829">
            <v>0.66600000000000004</v>
          </cell>
          <cell r="F829">
            <v>1.4119999999999999</v>
          </cell>
          <cell r="H829">
            <v>34747</v>
          </cell>
          <cell r="I829">
            <v>1.1724999999999999</v>
          </cell>
        </row>
        <row r="830">
          <cell r="A830">
            <v>34750</v>
          </cell>
          <cell r="B830">
            <v>1.3979999999999999</v>
          </cell>
          <cell r="C830">
            <v>1.214</v>
          </cell>
          <cell r="E830">
            <v>0.66600000000000004</v>
          </cell>
          <cell r="F830">
            <v>1.4119999999999999</v>
          </cell>
          <cell r="H830">
            <v>34750</v>
          </cell>
          <cell r="I830">
            <v>1.1724999999999999</v>
          </cell>
        </row>
        <row r="831">
          <cell r="A831">
            <v>34751</v>
          </cell>
          <cell r="B831">
            <v>1.389</v>
          </cell>
          <cell r="C831">
            <v>1.1970000000000001</v>
          </cell>
          <cell r="E831">
            <v>0.66600000000000004</v>
          </cell>
          <cell r="F831">
            <v>1.4119999999999999</v>
          </cell>
          <cell r="H831">
            <v>34751</v>
          </cell>
          <cell r="I831">
            <v>1.1659999999999999</v>
          </cell>
        </row>
        <row r="832">
          <cell r="A832">
            <v>34752</v>
          </cell>
          <cell r="B832">
            <v>1.4059999999999999</v>
          </cell>
          <cell r="C832">
            <v>1.206</v>
          </cell>
          <cell r="E832">
            <v>0.66100000000000003</v>
          </cell>
          <cell r="F832">
            <v>1.4079999999999999</v>
          </cell>
          <cell r="H832">
            <v>34752</v>
          </cell>
          <cell r="I832">
            <v>1.17025</v>
          </cell>
        </row>
        <row r="833">
          <cell r="A833">
            <v>34753</v>
          </cell>
          <cell r="B833">
            <v>1.448</v>
          </cell>
          <cell r="C833">
            <v>1.238</v>
          </cell>
          <cell r="E833">
            <v>0.67600000000000005</v>
          </cell>
          <cell r="F833">
            <v>1.4390000000000001</v>
          </cell>
          <cell r="H833">
            <v>34753</v>
          </cell>
          <cell r="I833">
            <v>1.20025</v>
          </cell>
        </row>
        <row r="834">
          <cell r="A834">
            <v>34754</v>
          </cell>
          <cell r="B834">
            <v>1.448</v>
          </cell>
          <cell r="C834">
            <v>1.23</v>
          </cell>
          <cell r="E834">
            <v>0.68100000000000005</v>
          </cell>
          <cell r="F834">
            <v>1.4610000000000001</v>
          </cell>
          <cell r="H834">
            <v>34754</v>
          </cell>
          <cell r="I834">
            <v>1.2050000000000001</v>
          </cell>
        </row>
        <row r="835">
          <cell r="A835">
            <v>34757</v>
          </cell>
          <cell r="B835">
            <v>1.4650000000000001</v>
          </cell>
          <cell r="C835">
            <v>1.214</v>
          </cell>
          <cell r="E835">
            <v>0.67600000000000005</v>
          </cell>
          <cell r="F835">
            <v>1.4390000000000001</v>
          </cell>
          <cell r="H835">
            <v>34757</v>
          </cell>
          <cell r="I835">
            <v>1.1985000000000001</v>
          </cell>
        </row>
        <row r="836">
          <cell r="A836">
            <v>34758</v>
          </cell>
          <cell r="B836">
            <v>1.5249999999999999</v>
          </cell>
          <cell r="C836">
            <v>1.23</v>
          </cell>
          <cell r="E836">
            <v>0.70499999999999996</v>
          </cell>
          <cell r="F836">
            <v>1.4610000000000001</v>
          </cell>
          <cell r="H836">
            <v>34758</v>
          </cell>
          <cell r="I836">
            <v>1.2302500000000001</v>
          </cell>
        </row>
        <row r="837">
          <cell r="A837">
            <v>34759</v>
          </cell>
          <cell r="B837">
            <v>1.474</v>
          </cell>
          <cell r="C837">
            <v>1.222</v>
          </cell>
          <cell r="E837">
            <v>0.73399999999999999</v>
          </cell>
          <cell r="F837">
            <v>1.4830000000000001</v>
          </cell>
          <cell r="H837">
            <v>34759</v>
          </cell>
          <cell r="I837">
            <v>1.2282500000000001</v>
          </cell>
        </row>
        <row r="838">
          <cell r="A838">
            <v>34760</v>
          </cell>
          <cell r="B838">
            <v>1.508</v>
          </cell>
          <cell r="C838">
            <v>1.206</v>
          </cell>
          <cell r="E838">
            <v>0.73399999999999999</v>
          </cell>
          <cell r="F838">
            <v>1.5149999999999999</v>
          </cell>
          <cell r="H838">
            <v>34760</v>
          </cell>
          <cell r="I838">
            <v>1.24075</v>
          </cell>
        </row>
        <row r="839">
          <cell r="A839">
            <v>34761</v>
          </cell>
          <cell r="B839">
            <v>1.4910000000000001</v>
          </cell>
          <cell r="C839">
            <v>1.1970000000000001</v>
          </cell>
          <cell r="E839">
            <v>0.73899999999999999</v>
          </cell>
          <cell r="F839">
            <v>1.51</v>
          </cell>
          <cell r="H839">
            <v>34761</v>
          </cell>
          <cell r="I839">
            <v>1.2342500000000001</v>
          </cell>
        </row>
        <row r="840">
          <cell r="A840">
            <v>34764</v>
          </cell>
          <cell r="B840">
            <v>1.4990000000000001</v>
          </cell>
          <cell r="C840">
            <v>1.206</v>
          </cell>
          <cell r="E840">
            <v>0.74399999999999999</v>
          </cell>
          <cell r="F840">
            <v>1.5369999999999999</v>
          </cell>
          <cell r="H840">
            <v>34764</v>
          </cell>
          <cell r="I840">
            <v>1.2464999999999999</v>
          </cell>
        </row>
        <row r="841">
          <cell r="A841">
            <v>34765</v>
          </cell>
          <cell r="B841">
            <v>1.415</v>
          </cell>
          <cell r="C841">
            <v>1.181</v>
          </cell>
          <cell r="E841">
            <v>0.71499999999999997</v>
          </cell>
          <cell r="F841">
            <v>1.474</v>
          </cell>
          <cell r="H841">
            <v>34765</v>
          </cell>
          <cell r="I841">
            <v>1.19625</v>
          </cell>
        </row>
        <row r="842">
          <cell r="A842">
            <v>34766</v>
          </cell>
          <cell r="B842">
            <v>1.423</v>
          </cell>
          <cell r="C842">
            <v>1.1890000000000001</v>
          </cell>
          <cell r="E842">
            <v>0.72899999999999998</v>
          </cell>
          <cell r="F842">
            <v>1.4790000000000001</v>
          </cell>
          <cell r="H842">
            <v>34766</v>
          </cell>
          <cell r="I842">
            <v>1.2050000000000001</v>
          </cell>
        </row>
        <row r="843">
          <cell r="A843">
            <v>34767</v>
          </cell>
          <cell r="B843">
            <v>1.4319999999999999</v>
          </cell>
          <cell r="C843">
            <v>1.181</v>
          </cell>
          <cell r="E843">
            <v>0.72499999999999998</v>
          </cell>
          <cell r="F843">
            <v>1.452</v>
          </cell>
          <cell r="H843">
            <v>34767</v>
          </cell>
          <cell r="I843">
            <v>1.1975</v>
          </cell>
        </row>
        <row r="844">
          <cell r="A844">
            <v>34768</v>
          </cell>
          <cell r="B844">
            <v>1.474</v>
          </cell>
          <cell r="C844">
            <v>1.181</v>
          </cell>
          <cell r="E844">
            <v>0.75900000000000001</v>
          </cell>
          <cell r="F844">
            <v>1.5149999999999999</v>
          </cell>
          <cell r="H844">
            <v>34768</v>
          </cell>
          <cell r="I844">
            <v>1.2322500000000001</v>
          </cell>
        </row>
        <row r="845">
          <cell r="A845">
            <v>34771</v>
          </cell>
          <cell r="B845">
            <v>1.4910000000000001</v>
          </cell>
          <cell r="C845">
            <v>1.165</v>
          </cell>
          <cell r="E845">
            <v>0.754</v>
          </cell>
          <cell r="F845">
            <v>1.532</v>
          </cell>
          <cell r="H845">
            <v>34771</v>
          </cell>
          <cell r="I845">
            <v>1.2355</v>
          </cell>
        </row>
        <row r="846">
          <cell r="A846">
            <v>34772</v>
          </cell>
          <cell r="B846">
            <v>1.4910000000000001</v>
          </cell>
          <cell r="C846">
            <v>1.1890000000000001</v>
          </cell>
          <cell r="E846">
            <v>0.75900000000000001</v>
          </cell>
          <cell r="F846">
            <v>1.532</v>
          </cell>
          <cell r="H846">
            <v>34772</v>
          </cell>
          <cell r="I846">
            <v>1.24275</v>
          </cell>
        </row>
        <row r="847">
          <cell r="A847">
            <v>34773</v>
          </cell>
          <cell r="B847">
            <v>1.4910000000000001</v>
          </cell>
          <cell r="C847">
            <v>1.181</v>
          </cell>
          <cell r="E847">
            <v>0.74399999999999999</v>
          </cell>
          <cell r="F847">
            <v>1.5409999999999999</v>
          </cell>
          <cell r="H847">
            <v>34773</v>
          </cell>
          <cell r="I847">
            <v>1.2392500000000002</v>
          </cell>
        </row>
        <row r="848">
          <cell r="A848">
            <v>34774</v>
          </cell>
          <cell r="B848">
            <v>1.4910000000000001</v>
          </cell>
          <cell r="C848">
            <v>1.23</v>
          </cell>
          <cell r="E848">
            <v>0.749</v>
          </cell>
          <cell r="F848">
            <v>1.5860000000000001</v>
          </cell>
          <cell r="H848">
            <v>34774</v>
          </cell>
          <cell r="I848">
            <v>1.264</v>
          </cell>
        </row>
        <row r="849">
          <cell r="A849">
            <v>34775</v>
          </cell>
          <cell r="B849">
            <v>1.482</v>
          </cell>
          <cell r="C849">
            <v>1.222</v>
          </cell>
          <cell r="E849">
            <v>0.754</v>
          </cell>
          <cell r="F849">
            <v>1.5680000000000001</v>
          </cell>
          <cell r="H849">
            <v>34775</v>
          </cell>
          <cell r="I849">
            <v>1.2565</v>
          </cell>
        </row>
        <row r="850">
          <cell r="A850">
            <v>34778</v>
          </cell>
          <cell r="B850">
            <v>1.474</v>
          </cell>
          <cell r="C850">
            <v>1.23</v>
          </cell>
          <cell r="E850">
            <v>0.76400000000000001</v>
          </cell>
          <cell r="F850">
            <v>1.546</v>
          </cell>
          <cell r="H850">
            <v>34778</v>
          </cell>
          <cell r="I850">
            <v>1.2535000000000001</v>
          </cell>
        </row>
        <row r="851">
          <cell r="A851">
            <v>34779</v>
          </cell>
          <cell r="B851">
            <v>1.4570000000000001</v>
          </cell>
          <cell r="C851">
            <v>1.222</v>
          </cell>
          <cell r="E851">
            <v>0.74399999999999999</v>
          </cell>
          <cell r="F851">
            <v>1.528</v>
          </cell>
          <cell r="H851">
            <v>34779</v>
          </cell>
          <cell r="I851">
            <v>1.2377500000000001</v>
          </cell>
        </row>
        <row r="852">
          <cell r="A852">
            <v>34780</v>
          </cell>
          <cell r="B852">
            <v>1.4650000000000001</v>
          </cell>
          <cell r="C852">
            <v>1.23</v>
          </cell>
          <cell r="E852">
            <v>0.7</v>
          </cell>
          <cell r="F852">
            <v>1.55</v>
          </cell>
          <cell r="H852">
            <v>34780</v>
          </cell>
          <cell r="I852">
            <v>1.2362500000000001</v>
          </cell>
        </row>
        <row r="853">
          <cell r="A853">
            <v>34781</v>
          </cell>
          <cell r="B853">
            <v>1.4650000000000001</v>
          </cell>
          <cell r="C853">
            <v>1.23</v>
          </cell>
          <cell r="E853">
            <v>0.69499999999999995</v>
          </cell>
          <cell r="F853">
            <v>1.55</v>
          </cell>
          <cell r="H853">
            <v>34781</v>
          </cell>
          <cell r="I853">
            <v>1.2350000000000001</v>
          </cell>
        </row>
        <row r="854">
          <cell r="A854">
            <v>34782</v>
          </cell>
          <cell r="B854">
            <v>1.474</v>
          </cell>
          <cell r="C854">
            <v>1.2470000000000001</v>
          </cell>
          <cell r="E854">
            <v>0.70499999999999996</v>
          </cell>
          <cell r="F854">
            <v>1.5860000000000001</v>
          </cell>
          <cell r="H854">
            <v>34782</v>
          </cell>
          <cell r="I854">
            <v>1.2530000000000001</v>
          </cell>
        </row>
        <row r="855">
          <cell r="A855">
            <v>34785</v>
          </cell>
          <cell r="B855">
            <v>1.4910000000000001</v>
          </cell>
          <cell r="C855">
            <v>1.23</v>
          </cell>
          <cell r="E855">
            <v>0.71499999999999997</v>
          </cell>
          <cell r="F855">
            <v>1.595</v>
          </cell>
          <cell r="H855">
            <v>34785</v>
          </cell>
          <cell r="I855">
            <v>1.2577499999999999</v>
          </cell>
        </row>
        <row r="856">
          <cell r="A856">
            <v>34786</v>
          </cell>
          <cell r="B856">
            <v>1.4910000000000001</v>
          </cell>
          <cell r="C856">
            <v>1.238</v>
          </cell>
          <cell r="E856">
            <v>0.71499999999999997</v>
          </cell>
          <cell r="F856">
            <v>1.55</v>
          </cell>
          <cell r="H856">
            <v>34786</v>
          </cell>
          <cell r="I856">
            <v>1.2484999999999999</v>
          </cell>
        </row>
        <row r="857">
          <cell r="A857">
            <v>34787</v>
          </cell>
          <cell r="B857">
            <v>1.4990000000000001</v>
          </cell>
          <cell r="C857">
            <v>1.23</v>
          </cell>
          <cell r="E857">
            <v>0.71499999999999997</v>
          </cell>
          <cell r="F857">
            <v>1.546</v>
          </cell>
          <cell r="H857">
            <v>34787</v>
          </cell>
          <cell r="I857">
            <v>1.2475000000000001</v>
          </cell>
        </row>
        <row r="858">
          <cell r="A858">
            <v>34788</v>
          </cell>
          <cell r="B858">
            <v>1.516</v>
          </cell>
          <cell r="C858">
            <v>1.238</v>
          </cell>
          <cell r="E858">
            <v>0.72499999999999998</v>
          </cell>
          <cell r="F858">
            <v>1.528</v>
          </cell>
          <cell r="H858">
            <v>34788</v>
          </cell>
          <cell r="I858">
            <v>1.2517499999999999</v>
          </cell>
        </row>
        <row r="859">
          <cell r="A859">
            <v>34789</v>
          </cell>
          <cell r="B859">
            <v>1.4910000000000001</v>
          </cell>
          <cell r="C859">
            <v>1.214</v>
          </cell>
          <cell r="E859">
            <v>0.7</v>
          </cell>
          <cell r="F859">
            <v>1.5149999999999999</v>
          </cell>
          <cell r="H859">
            <v>34789</v>
          </cell>
          <cell r="I859">
            <v>1.23</v>
          </cell>
        </row>
        <row r="860">
          <cell r="A860">
            <v>34792</v>
          </cell>
          <cell r="B860">
            <v>1.413</v>
          </cell>
          <cell r="C860">
            <v>1.2170000000000001</v>
          </cell>
          <cell r="E860">
            <v>0.69199999999999995</v>
          </cell>
          <cell r="F860">
            <v>1.51</v>
          </cell>
          <cell r="H860">
            <v>34792</v>
          </cell>
          <cell r="I860">
            <v>1.208</v>
          </cell>
        </row>
        <row r="861">
          <cell r="A861">
            <v>34793</v>
          </cell>
          <cell r="B861">
            <v>1.413</v>
          </cell>
          <cell r="C861">
            <v>1.2250000000000001</v>
          </cell>
          <cell r="E861">
            <v>0.69699999999999995</v>
          </cell>
          <cell r="F861">
            <v>1.506</v>
          </cell>
          <cell r="H861">
            <v>34793</v>
          </cell>
          <cell r="I861">
            <v>1.21025</v>
          </cell>
        </row>
        <row r="862">
          <cell r="A862">
            <v>34794</v>
          </cell>
          <cell r="B862">
            <v>1.446</v>
          </cell>
          <cell r="C862">
            <v>1.2250000000000001</v>
          </cell>
          <cell r="E862">
            <v>0.69199999999999995</v>
          </cell>
          <cell r="F862">
            <v>1.4970000000000001</v>
          </cell>
          <cell r="H862">
            <v>34794</v>
          </cell>
          <cell r="I862">
            <v>1.2150000000000001</v>
          </cell>
        </row>
        <row r="863">
          <cell r="A863">
            <v>34795</v>
          </cell>
          <cell r="B863">
            <v>1.4550000000000001</v>
          </cell>
          <cell r="C863">
            <v>1.2250000000000001</v>
          </cell>
          <cell r="E863">
            <v>0.68700000000000006</v>
          </cell>
          <cell r="F863">
            <v>1.514</v>
          </cell>
          <cell r="H863">
            <v>34795</v>
          </cell>
          <cell r="I863">
            <v>1.2202500000000001</v>
          </cell>
        </row>
        <row r="864">
          <cell r="A864">
            <v>34796</v>
          </cell>
          <cell r="B864">
            <v>1.4710000000000001</v>
          </cell>
          <cell r="C864">
            <v>1.2170000000000001</v>
          </cell>
          <cell r="E864">
            <v>0.72099999999999997</v>
          </cell>
          <cell r="F864">
            <v>1.5269999999999999</v>
          </cell>
          <cell r="H864">
            <v>34796</v>
          </cell>
          <cell r="I864">
            <v>1.234</v>
          </cell>
        </row>
        <row r="865">
          <cell r="A865">
            <v>34799</v>
          </cell>
          <cell r="B865">
            <v>1.4870000000000001</v>
          </cell>
          <cell r="C865">
            <v>1.2170000000000001</v>
          </cell>
          <cell r="E865">
            <v>0.69699999999999995</v>
          </cell>
          <cell r="F865">
            <v>1.536</v>
          </cell>
          <cell r="H865">
            <v>34799</v>
          </cell>
          <cell r="I865">
            <v>1.2342500000000001</v>
          </cell>
        </row>
        <row r="866">
          <cell r="A866">
            <v>34800</v>
          </cell>
          <cell r="B866">
            <v>1.5289999999999999</v>
          </cell>
          <cell r="C866">
            <v>1.2410000000000001</v>
          </cell>
          <cell r="E866">
            <v>0.72099999999999997</v>
          </cell>
          <cell r="F866">
            <v>1.5529999999999999</v>
          </cell>
          <cell r="H866">
            <v>34800</v>
          </cell>
          <cell r="I866">
            <v>1.2610000000000001</v>
          </cell>
        </row>
        <row r="867">
          <cell r="A867">
            <v>34801</v>
          </cell>
          <cell r="B867">
            <v>1.5369999999999999</v>
          </cell>
          <cell r="C867">
            <v>1.2410000000000001</v>
          </cell>
          <cell r="E867">
            <v>0.73499999999999999</v>
          </cell>
          <cell r="F867">
            <v>1.5529999999999999</v>
          </cell>
          <cell r="H867">
            <v>34801</v>
          </cell>
          <cell r="I867">
            <v>1.2665</v>
          </cell>
        </row>
        <row r="868">
          <cell r="A868">
            <v>34802</v>
          </cell>
          <cell r="B868">
            <v>1.5449999999999999</v>
          </cell>
          <cell r="C868">
            <v>1.258</v>
          </cell>
          <cell r="E868">
            <v>0.73</v>
          </cell>
          <cell r="F868">
            <v>1.532</v>
          </cell>
          <cell r="H868">
            <v>34802</v>
          </cell>
          <cell r="I868">
            <v>1.2662499999999999</v>
          </cell>
        </row>
        <row r="869">
          <cell r="A869">
            <v>34803</v>
          </cell>
          <cell r="B869">
            <v>1.5449999999999999</v>
          </cell>
          <cell r="C869">
            <v>1.258</v>
          </cell>
          <cell r="E869">
            <v>0.73</v>
          </cell>
          <cell r="F869">
            <v>1.532</v>
          </cell>
          <cell r="H869">
            <v>34803</v>
          </cell>
          <cell r="I869">
            <v>1.2662499999999999</v>
          </cell>
        </row>
        <row r="870">
          <cell r="A870">
            <v>34806</v>
          </cell>
          <cell r="B870">
            <v>1.5449999999999999</v>
          </cell>
          <cell r="C870">
            <v>1.258</v>
          </cell>
          <cell r="E870">
            <v>0.72599999999999998</v>
          </cell>
          <cell r="F870">
            <v>1.506</v>
          </cell>
          <cell r="H870">
            <v>34806</v>
          </cell>
          <cell r="I870">
            <v>1.25875</v>
          </cell>
        </row>
        <row r="871">
          <cell r="A871">
            <v>34807</v>
          </cell>
          <cell r="B871">
            <v>1.5369999999999999</v>
          </cell>
          <cell r="C871">
            <v>1.282</v>
          </cell>
          <cell r="E871">
            <v>0.74</v>
          </cell>
          <cell r="F871">
            <v>1.536</v>
          </cell>
          <cell r="H871">
            <v>34807</v>
          </cell>
          <cell r="I871">
            <v>1.2737500000000002</v>
          </cell>
        </row>
        <row r="872">
          <cell r="A872">
            <v>34808</v>
          </cell>
          <cell r="B872">
            <v>1.5289999999999999</v>
          </cell>
          <cell r="C872">
            <v>1.274</v>
          </cell>
          <cell r="E872">
            <v>0.73499999999999999</v>
          </cell>
          <cell r="F872">
            <v>1.5269999999999999</v>
          </cell>
          <cell r="H872">
            <v>34808</v>
          </cell>
          <cell r="I872">
            <v>1.2662499999999999</v>
          </cell>
        </row>
        <row r="873">
          <cell r="A873">
            <v>34809</v>
          </cell>
          <cell r="B873">
            <v>1.5449999999999999</v>
          </cell>
          <cell r="C873">
            <v>1.29</v>
          </cell>
          <cell r="E873">
            <v>0.73499999999999999</v>
          </cell>
          <cell r="F873">
            <v>1.5189999999999999</v>
          </cell>
          <cell r="H873">
            <v>34809</v>
          </cell>
          <cell r="I873">
            <v>1.2722499999999999</v>
          </cell>
        </row>
        <row r="874">
          <cell r="A874">
            <v>34810</v>
          </cell>
          <cell r="B874">
            <v>1.5369999999999999</v>
          </cell>
          <cell r="C874">
            <v>1.29</v>
          </cell>
          <cell r="E874">
            <v>0.74</v>
          </cell>
          <cell r="F874">
            <v>1.54</v>
          </cell>
          <cell r="H874">
            <v>34810</v>
          </cell>
          <cell r="I874">
            <v>1.2767500000000001</v>
          </cell>
        </row>
        <row r="875">
          <cell r="A875">
            <v>34813</v>
          </cell>
          <cell r="B875">
            <v>1.512</v>
          </cell>
          <cell r="C875">
            <v>1.282</v>
          </cell>
          <cell r="E875">
            <v>0.74</v>
          </cell>
          <cell r="F875">
            <v>1.5620000000000001</v>
          </cell>
          <cell r="H875">
            <v>34813</v>
          </cell>
          <cell r="I875">
            <v>1.274</v>
          </cell>
        </row>
        <row r="876">
          <cell r="A876">
            <v>34814</v>
          </cell>
          <cell r="B876">
            <v>1.504</v>
          </cell>
          <cell r="C876">
            <v>1.2989999999999999</v>
          </cell>
          <cell r="E876">
            <v>0.73499999999999999</v>
          </cell>
          <cell r="F876">
            <v>1.536</v>
          </cell>
          <cell r="H876">
            <v>34814</v>
          </cell>
          <cell r="I876">
            <v>1.2685</v>
          </cell>
        </row>
        <row r="877">
          <cell r="A877">
            <v>34815</v>
          </cell>
          <cell r="B877">
            <v>1.5369999999999999</v>
          </cell>
          <cell r="C877">
            <v>1.3480000000000001</v>
          </cell>
          <cell r="E877">
            <v>0.73499999999999999</v>
          </cell>
          <cell r="F877">
            <v>1.597</v>
          </cell>
          <cell r="H877">
            <v>34815</v>
          </cell>
          <cell r="I877">
            <v>1.3042499999999999</v>
          </cell>
        </row>
        <row r="878">
          <cell r="A878">
            <v>34816</v>
          </cell>
          <cell r="B878">
            <v>1.512</v>
          </cell>
          <cell r="C878">
            <v>1.3640000000000001</v>
          </cell>
          <cell r="E878">
            <v>0.745</v>
          </cell>
          <cell r="F878">
            <v>1.5880000000000001</v>
          </cell>
          <cell r="H878">
            <v>34816</v>
          </cell>
          <cell r="I878">
            <v>1.3022500000000001</v>
          </cell>
        </row>
        <row r="879">
          <cell r="A879">
            <v>34817</v>
          </cell>
          <cell r="B879">
            <v>1.504</v>
          </cell>
          <cell r="C879">
            <v>1.3480000000000001</v>
          </cell>
          <cell r="E879">
            <v>0.75</v>
          </cell>
          <cell r="F879">
            <v>1.579</v>
          </cell>
          <cell r="H879">
            <v>34817</v>
          </cell>
          <cell r="I879">
            <v>1.29525</v>
          </cell>
        </row>
        <row r="880">
          <cell r="A880">
            <v>34820</v>
          </cell>
          <cell r="B880">
            <v>1.4790000000000001</v>
          </cell>
          <cell r="C880">
            <v>1.3480000000000001</v>
          </cell>
          <cell r="E880">
            <v>0.745</v>
          </cell>
          <cell r="F880">
            <v>1.5529999999999999</v>
          </cell>
          <cell r="H880">
            <v>34820</v>
          </cell>
          <cell r="I880">
            <v>1.28125</v>
          </cell>
        </row>
        <row r="881">
          <cell r="A881">
            <v>34821</v>
          </cell>
          <cell r="B881">
            <v>1.4790000000000001</v>
          </cell>
          <cell r="C881">
            <v>1.331</v>
          </cell>
          <cell r="E881">
            <v>0.73499999999999999</v>
          </cell>
          <cell r="F881">
            <v>1.5269999999999999</v>
          </cell>
          <cell r="H881">
            <v>34821</v>
          </cell>
          <cell r="I881">
            <v>1.268</v>
          </cell>
        </row>
        <row r="882">
          <cell r="A882">
            <v>34822</v>
          </cell>
          <cell r="B882">
            <v>1.4630000000000001</v>
          </cell>
          <cell r="C882">
            <v>1.3879999999999999</v>
          </cell>
          <cell r="E882">
            <v>0.74</v>
          </cell>
          <cell r="F882">
            <v>1.5580000000000001</v>
          </cell>
          <cell r="H882">
            <v>34822</v>
          </cell>
          <cell r="I882">
            <v>1.28725</v>
          </cell>
        </row>
        <row r="883">
          <cell r="A883">
            <v>34823</v>
          </cell>
          <cell r="B883">
            <v>1.4219999999999999</v>
          </cell>
          <cell r="C883">
            <v>1.3640000000000001</v>
          </cell>
          <cell r="E883">
            <v>0.754</v>
          </cell>
          <cell r="F883">
            <v>1.5880000000000001</v>
          </cell>
          <cell r="H883">
            <v>34823</v>
          </cell>
          <cell r="I883">
            <v>1.282</v>
          </cell>
        </row>
        <row r="884">
          <cell r="A884">
            <v>34824</v>
          </cell>
          <cell r="B884">
            <v>1.4379999999999999</v>
          </cell>
          <cell r="C884">
            <v>1.429</v>
          </cell>
          <cell r="E884">
            <v>0.78800000000000003</v>
          </cell>
          <cell r="F884">
            <v>1.653</v>
          </cell>
          <cell r="H884">
            <v>34824</v>
          </cell>
          <cell r="I884">
            <v>1.327</v>
          </cell>
        </row>
        <row r="885">
          <cell r="A885">
            <v>34827</v>
          </cell>
          <cell r="B885">
            <v>1.4379999999999999</v>
          </cell>
          <cell r="C885">
            <v>1.423</v>
          </cell>
          <cell r="E885">
            <v>0.78800000000000003</v>
          </cell>
          <cell r="F885">
            <v>1.649</v>
          </cell>
          <cell r="H885">
            <v>34827</v>
          </cell>
          <cell r="I885">
            <v>1.3245</v>
          </cell>
        </row>
        <row r="886">
          <cell r="A886">
            <v>34828</v>
          </cell>
          <cell r="B886">
            <v>1.4379999999999999</v>
          </cell>
          <cell r="C886">
            <v>1.4410000000000001</v>
          </cell>
          <cell r="E886">
            <v>0.79800000000000004</v>
          </cell>
          <cell r="F886">
            <v>1.6659999999999999</v>
          </cell>
          <cell r="H886">
            <v>34828</v>
          </cell>
          <cell r="I886">
            <v>1.33575</v>
          </cell>
        </row>
        <row r="887">
          <cell r="A887">
            <v>34829</v>
          </cell>
          <cell r="B887">
            <v>1.4550000000000001</v>
          </cell>
          <cell r="C887">
            <v>1.4059999999999999</v>
          </cell>
          <cell r="E887">
            <v>0.77400000000000002</v>
          </cell>
          <cell r="F887">
            <v>1.657</v>
          </cell>
          <cell r="H887">
            <v>34829</v>
          </cell>
          <cell r="I887">
            <v>1.323</v>
          </cell>
        </row>
        <row r="888">
          <cell r="A888">
            <v>34830</v>
          </cell>
          <cell r="B888">
            <v>1.4630000000000001</v>
          </cell>
          <cell r="C888">
            <v>1.415</v>
          </cell>
          <cell r="E888">
            <v>0.76400000000000001</v>
          </cell>
          <cell r="F888">
            <v>1.657</v>
          </cell>
          <cell r="H888">
            <v>34830</v>
          </cell>
          <cell r="I888">
            <v>1.3247500000000001</v>
          </cell>
        </row>
        <row r="889">
          <cell r="A889">
            <v>34831</v>
          </cell>
          <cell r="B889">
            <v>1.43</v>
          </cell>
          <cell r="C889">
            <v>1.4319999999999999</v>
          </cell>
          <cell r="E889">
            <v>0.77400000000000002</v>
          </cell>
          <cell r="F889">
            <v>1.631</v>
          </cell>
          <cell r="H889">
            <v>34831</v>
          </cell>
          <cell r="I889">
            <v>1.3167500000000001</v>
          </cell>
        </row>
        <row r="890">
          <cell r="A890">
            <v>34834</v>
          </cell>
          <cell r="B890">
            <v>1.4630000000000001</v>
          </cell>
          <cell r="C890">
            <v>1.423</v>
          </cell>
          <cell r="E890">
            <v>0.77900000000000003</v>
          </cell>
          <cell r="F890">
            <v>1.6659999999999999</v>
          </cell>
          <cell r="H890">
            <v>34834</v>
          </cell>
          <cell r="I890">
            <v>1.3327499999999999</v>
          </cell>
        </row>
        <row r="891">
          <cell r="A891">
            <v>34835</v>
          </cell>
          <cell r="B891">
            <v>1.512</v>
          </cell>
          <cell r="C891">
            <v>1.4059999999999999</v>
          </cell>
          <cell r="E891">
            <v>0.78300000000000003</v>
          </cell>
          <cell r="F891">
            <v>1.675</v>
          </cell>
          <cell r="H891">
            <v>34835</v>
          </cell>
          <cell r="I891">
            <v>1.3440000000000001</v>
          </cell>
        </row>
        <row r="892">
          <cell r="A892">
            <v>34836</v>
          </cell>
          <cell r="B892">
            <v>1.512</v>
          </cell>
          <cell r="C892">
            <v>1.363</v>
          </cell>
          <cell r="E892">
            <v>0.77400000000000002</v>
          </cell>
          <cell r="F892">
            <v>1.64</v>
          </cell>
          <cell r="H892">
            <v>34836</v>
          </cell>
          <cell r="I892">
            <v>1.3222499999999999</v>
          </cell>
        </row>
        <row r="893">
          <cell r="A893">
            <v>34837</v>
          </cell>
          <cell r="B893">
            <v>1.4790000000000001</v>
          </cell>
          <cell r="C893">
            <v>1.321</v>
          </cell>
          <cell r="E893">
            <v>0.754</v>
          </cell>
          <cell r="F893">
            <v>1.579</v>
          </cell>
          <cell r="H893">
            <v>34837</v>
          </cell>
          <cell r="I893">
            <v>1.28325</v>
          </cell>
        </row>
        <row r="894">
          <cell r="A894">
            <v>34838</v>
          </cell>
          <cell r="B894">
            <v>1.4630000000000001</v>
          </cell>
          <cell r="C894">
            <v>1.321</v>
          </cell>
          <cell r="E894">
            <v>0.74</v>
          </cell>
          <cell r="F894">
            <v>1.5880000000000001</v>
          </cell>
          <cell r="H894">
            <v>34838</v>
          </cell>
          <cell r="I894">
            <v>1.278</v>
          </cell>
        </row>
        <row r="895">
          <cell r="A895">
            <v>34841</v>
          </cell>
          <cell r="B895">
            <v>1.4870000000000001</v>
          </cell>
          <cell r="C895">
            <v>1.363</v>
          </cell>
          <cell r="E895">
            <v>0.74</v>
          </cell>
          <cell r="F895">
            <v>1.631</v>
          </cell>
          <cell r="H895">
            <v>34841</v>
          </cell>
          <cell r="I895">
            <v>1.30525</v>
          </cell>
        </row>
        <row r="896">
          <cell r="A896">
            <v>34842</v>
          </cell>
          <cell r="B896">
            <v>1.4710000000000001</v>
          </cell>
          <cell r="C896">
            <v>1.3720000000000001</v>
          </cell>
          <cell r="E896">
            <v>0.754</v>
          </cell>
          <cell r="F896">
            <v>1.623</v>
          </cell>
          <cell r="H896">
            <v>34842</v>
          </cell>
          <cell r="I896">
            <v>1.3049999999999999</v>
          </cell>
        </row>
        <row r="897">
          <cell r="A897">
            <v>34843</v>
          </cell>
          <cell r="B897">
            <v>1.4790000000000001</v>
          </cell>
          <cell r="C897">
            <v>1.423</v>
          </cell>
          <cell r="E897">
            <v>0.76400000000000001</v>
          </cell>
          <cell r="F897">
            <v>1.631</v>
          </cell>
          <cell r="H897">
            <v>34843</v>
          </cell>
          <cell r="I897">
            <v>1.3242500000000001</v>
          </cell>
        </row>
        <row r="898">
          <cell r="A898">
            <v>34844</v>
          </cell>
          <cell r="B898">
            <v>1.4630000000000001</v>
          </cell>
          <cell r="C898">
            <v>1.4059999999999999</v>
          </cell>
          <cell r="E898">
            <v>0.75900000000000001</v>
          </cell>
          <cell r="F898">
            <v>1.6140000000000001</v>
          </cell>
          <cell r="H898">
            <v>34844</v>
          </cell>
          <cell r="I898">
            <v>1.3105</v>
          </cell>
        </row>
        <row r="899">
          <cell r="A899">
            <v>34845</v>
          </cell>
          <cell r="B899">
            <v>1.4630000000000001</v>
          </cell>
          <cell r="C899">
            <v>1.381</v>
          </cell>
          <cell r="E899">
            <v>0.754</v>
          </cell>
          <cell r="F899">
            <v>1.5840000000000001</v>
          </cell>
          <cell r="H899">
            <v>34845</v>
          </cell>
          <cell r="I899">
            <v>1.2955000000000001</v>
          </cell>
        </row>
        <row r="900">
          <cell r="A900">
            <v>34848</v>
          </cell>
          <cell r="B900">
            <v>1.4630000000000001</v>
          </cell>
          <cell r="C900">
            <v>1.381</v>
          </cell>
          <cell r="E900">
            <v>0.754</v>
          </cell>
          <cell r="F900">
            <v>1.5840000000000001</v>
          </cell>
          <cell r="H900">
            <v>34848</v>
          </cell>
          <cell r="I900">
            <v>1.2955000000000001</v>
          </cell>
        </row>
        <row r="901">
          <cell r="A901">
            <v>34849</v>
          </cell>
          <cell r="B901">
            <v>1.4550000000000001</v>
          </cell>
          <cell r="C901">
            <v>1.355</v>
          </cell>
          <cell r="E901">
            <v>0.75</v>
          </cell>
          <cell r="F901">
            <v>1.575</v>
          </cell>
          <cell r="H901">
            <v>34849</v>
          </cell>
          <cell r="I901">
            <v>1.2837499999999999</v>
          </cell>
        </row>
        <row r="902">
          <cell r="A902">
            <v>34850</v>
          </cell>
          <cell r="B902">
            <v>1.4870000000000001</v>
          </cell>
          <cell r="C902">
            <v>1.389</v>
          </cell>
          <cell r="E902">
            <v>0.75900000000000001</v>
          </cell>
          <cell r="F902">
            <v>1.631</v>
          </cell>
          <cell r="H902">
            <v>34850</v>
          </cell>
          <cell r="I902">
            <v>1.3165</v>
          </cell>
        </row>
        <row r="903">
          <cell r="A903">
            <v>34851</v>
          </cell>
          <cell r="B903">
            <v>1.496</v>
          </cell>
          <cell r="C903">
            <v>1.3720000000000001</v>
          </cell>
          <cell r="E903">
            <v>0.76900000000000002</v>
          </cell>
          <cell r="F903">
            <v>1.679</v>
          </cell>
          <cell r="H903">
            <v>34851</v>
          </cell>
          <cell r="I903">
            <v>1.3290000000000002</v>
          </cell>
        </row>
        <row r="904">
          <cell r="A904">
            <v>34852</v>
          </cell>
          <cell r="B904">
            <v>1.52</v>
          </cell>
          <cell r="C904">
            <v>1.423</v>
          </cell>
          <cell r="E904">
            <v>0.79300000000000004</v>
          </cell>
          <cell r="F904">
            <v>1.74</v>
          </cell>
          <cell r="H904">
            <v>34852</v>
          </cell>
          <cell r="I904">
            <v>1.369</v>
          </cell>
        </row>
        <row r="905">
          <cell r="A905">
            <v>34855</v>
          </cell>
          <cell r="B905">
            <v>1.5369999999999999</v>
          </cell>
          <cell r="C905">
            <v>1.4319999999999999</v>
          </cell>
          <cell r="E905">
            <v>0.82699999999999996</v>
          </cell>
          <cell r="F905">
            <v>1.7490000000000001</v>
          </cell>
          <cell r="H905">
            <v>34855</v>
          </cell>
          <cell r="I905">
            <v>1.38625</v>
          </cell>
        </row>
        <row r="906">
          <cell r="A906">
            <v>34856</v>
          </cell>
          <cell r="B906">
            <v>1.5369999999999999</v>
          </cell>
          <cell r="C906">
            <v>1.423</v>
          </cell>
          <cell r="E906">
            <v>0.81699999999999995</v>
          </cell>
          <cell r="F906">
            <v>1.7569999999999999</v>
          </cell>
          <cell r="H906">
            <v>34856</v>
          </cell>
          <cell r="I906">
            <v>1.3835</v>
          </cell>
        </row>
        <row r="907">
          <cell r="A907">
            <v>34857</v>
          </cell>
          <cell r="B907">
            <v>1.504</v>
          </cell>
          <cell r="C907">
            <v>1.381</v>
          </cell>
          <cell r="E907">
            <v>0.80300000000000005</v>
          </cell>
          <cell r="F907">
            <v>1.718</v>
          </cell>
          <cell r="H907">
            <v>34857</v>
          </cell>
          <cell r="I907">
            <v>1.3514999999999999</v>
          </cell>
        </row>
        <row r="908">
          <cell r="A908">
            <v>34858</v>
          </cell>
          <cell r="B908">
            <v>1.4790000000000001</v>
          </cell>
          <cell r="C908">
            <v>1.3720000000000001</v>
          </cell>
          <cell r="E908">
            <v>0.79800000000000004</v>
          </cell>
          <cell r="F908">
            <v>1.6970000000000001</v>
          </cell>
          <cell r="H908">
            <v>34858</v>
          </cell>
          <cell r="I908">
            <v>1.3365</v>
          </cell>
        </row>
        <row r="909">
          <cell r="A909">
            <v>34859</v>
          </cell>
          <cell r="B909">
            <v>1.4550000000000001</v>
          </cell>
          <cell r="C909">
            <v>1.363</v>
          </cell>
          <cell r="E909">
            <v>0.78800000000000003</v>
          </cell>
          <cell r="F909">
            <v>1.623</v>
          </cell>
          <cell r="H909">
            <v>34859</v>
          </cell>
          <cell r="I909">
            <v>1.30725</v>
          </cell>
        </row>
        <row r="910">
          <cell r="A910">
            <v>34862</v>
          </cell>
          <cell r="B910">
            <v>1.4870000000000001</v>
          </cell>
          <cell r="C910">
            <v>1.3979999999999999</v>
          </cell>
          <cell r="E910">
            <v>0.79800000000000004</v>
          </cell>
          <cell r="F910">
            <v>1.679</v>
          </cell>
          <cell r="H910">
            <v>34862</v>
          </cell>
          <cell r="I910">
            <v>1.3405</v>
          </cell>
        </row>
        <row r="911">
          <cell r="A911">
            <v>34863</v>
          </cell>
          <cell r="B911">
            <v>1.512</v>
          </cell>
          <cell r="C911">
            <v>1.4319999999999999</v>
          </cell>
          <cell r="E911">
            <v>0.78800000000000003</v>
          </cell>
          <cell r="F911">
            <v>1.6879999999999999</v>
          </cell>
          <cell r="H911">
            <v>34863</v>
          </cell>
          <cell r="I911">
            <v>1.355</v>
          </cell>
        </row>
        <row r="912">
          <cell r="A912">
            <v>34864</v>
          </cell>
          <cell r="B912">
            <v>1.5449999999999999</v>
          </cell>
          <cell r="C912">
            <v>1.423</v>
          </cell>
          <cell r="E912">
            <v>0.79300000000000004</v>
          </cell>
          <cell r="F912">
            <v>1.671</v>
          </cell>
          <cell r="H912">
            <v>34864</v>
          </cell>
          <cell r="I912">
            <v>1.3580000000000001</v>
          </cell>
        </row>
        <row r="913">
          <cell r="A913">
            <v>34865</v>
          </cell>
          <cell r="B913">
            <v>1.496</v>
          </cell>
          <cell r="C913">
            <v>1.4750000000000001</v>
          </cell>
          <cell r="E913">
            <v>0.79300000000000004</v>
          </cell>
          <cell r="F913">
            <v>1.675</v>
          </cell>
          <cell r="H913">
            <v>34865</v>
          </cell>
          <cell r="I913">
            <v>1.35975</v>
          </cell>
        </row>
        <row r="914">
          <cell r="A914">
            <v>34866</v>
          </cell>
          <cell r="B914">
            <v>1.4870000000000001</v>
          </cell>
          <cell r="C914">
            <v>1.466</v>
          </cell>
          <cell r="E914">
            <v>0.78300000000000003</v>
          </cell>
          <cell r="F914">
            <v>1.6879999999999999</v>
          </cell>
          <cell r="H914">
            <v>34866</v>
          </cell>
          <cell r="I914">
            <v>1.3560000000000001</v>
          </cell>
        </row>
        <row r="915">
          <cell r="A915">
            <v>34869</v>
          </cell>
          <cell r="B915">
            <v>1.504</v>
          </cell>
          <cell r="C915">
            <v>1.5089999999999999</v>
          </cell>
          <cell r="E915">
            <v>0.80300000000000005</v>
          </cell>
          <cell r="F915">
            <v>1.7490000000000001</v>
          </cell>
          <cell r="H915">
            <v>34869</v>
          </cell>
          <cell r="I915">
            <v>1.3912499999999999</v>
          </cell>
        </row>
        <row r="916">
          <cell r="A916">
            <v>34870</v>
          </cell>
          <cell r="B916">
            <v>1.496</v>
          </cell>
          <cell r="C916">
            <v>1.518</v>
          </cell>
          <cell r="E916">
            <v>0.84099999999999997</v>
          </cell>
          <cell r="F916">
            <v>1.766</v>
          </cell>
          <cell r="H916">
            <v>34870</v>
          </cell>
          <cell r="I916">
            <v>1.4052500000000001</v>
          </cell>
        </row>
        <row r="917">
          <cell r="A917">
            <v>34871</v>
          </cell>
          <cell r="B917">
            <v>1.496</v>
          </cell>
          <cell r="C917">
            <v>1.544</v>
          </cell>
          <cell r="E917">
            <v>0.86</v>
          </cell>
          <cell r="F917">
            <v>1.7829999999999999</v>
          </cell>
          <cell r="H917">
            <v>34871</v>
          </cell>
          <cell r="I917">
            <v>1.42075</v>
          </cell>
        </row>
        <row r="918">
          <cell r="A918">
            <v>34872</v>
          </cell>
          <cell r="B918">
            <v>1.5609999999999999</v>
          </cell>
          <cell r="C918">
            <v>1.569</v>
          </cell>
          <cell r="E918">
            <v>0.85099999999999998</v>
          </cell>
          <cell r="F918">
            <v>1.831</v>
          </cell>
          <cell r="H918">
            <v>34872</v>
          </cell>
          <cell r="I918">
            <v>1.4529999999999998</v>
          </cell>
        </row>
        <row r="919">
          <cell r="A919">
            <v>34873</v>
          </cell>
          <cell r="B919">
            <v>1.5529999999999999</v>
          </cell>
          <cell r="C919">
            <v>1.552</v>
          </cell>
          <cell r="E919">
            <v>0.83099999999999996</v>
          </cell>
          <cell r="F919">
            <v>1.84</v>
          </cell>
          <cell r="H919">
            <v>34873</v>
          </cell>
          <cell r="I919">
            <v>1.444</v>
          </cell>
        </row>
        <row r="920">
          <cell r="A920">
            <v>34876</v>
          </cell>
          <cell r="B920">
            <v>1.504</v>
          </cell>
          <cell r="C920">
            <v>1.5089999999999999</v>
          </cell>
          <cell r="E920">
            <v>0.82199999999999995</v>
          </cell>
          <cell r="F920">
            <v>1.8009999999999999</v>
          </cell>
          <cell r="H920">
            <v>34876</v>
          </cell>
          <cell r="I920">
            <v>1.409</v>
          </cell>
        </row>
        <row r="921">
          <cell r="A921">
            <v>34877</v>
          </cell>
          <cell r="B921">
            <v>1.4870000000000001</v>
          </cell>
          <cell r="C921">
            <v>1.5089999999999999</v>
          </cell>
          <cell r="E921">
            <v>0.82699999999999996</v>
          </cell>
          <cell r="F921">
            <v>1.7529999999999999</v>
          </cell>
          <cell r="H921">
            <v>34877</v>
          </cell>
          <cell r="I921">
            <v>1.3939999999999999</v>
          </cell>
        </row>
        <row r="922">
          <cell r="A922">
            <v>34878</v>
          </cell>
          <cell r="B922">
            <v>1.4870000000000001</v>
          </cell>
          <cell r="C922">
            <v>1.492</v>
          </cell>
          <cell r="E922">
            <v>0.83599999999999997</v>
          </cell>
          <cell r="F922">
            <v>1.766</v>
          </cell>
          <cell r="H922">
            <v>34878</v>
          </cell>
          <cell r="I922">
            <v>1.3952499999999999</v>
          </cell>
        </row>
        <row r="923">
          <cell r="A923">
            <v>34879</v>
          </cell>
          <cell r="B923">
            <v>1.4710000000000001</v>
          </cell>
          <cell r="C923">
            <v>1.492</v>
          </cell>
          <cell r="E923">
            <v>0.84099999999999997</v>
          </cell>
          <cell r="F923">
            <v>1.8089999999999999</v>
          </cell>
          <cell r="H923">
            <v>34879</v>
          </cell>
          <cell r="I923">
            <v>1.4032500000000001</v>
          </cell>
        </row>
        <row r="924">
          <cell r="A924">
            <v>34880</v>
          </cell>
          <cell r="B924">
            <v>1.4790000000000001</v>
          </cell>
          <cell r="C924">
            <v>1.466</v>
          </cell>
          <cell r="E924">
            <v>0.84099999999999997</v>
          </cell>
          <cell r="F924">
            <v>1.8220000000000001</v>
          </cell>
          <cell r="H924">
            <v>34880</v>
          </cell>
          <cell r="I924">
            <v>1.4020000000000001</v>
          </cell>
        </row>
        <row r="925">
          <cell r="A925">
            <v>34883</v>
          </cell>
          <cell r="B925">
            <v>1.4259999999999999</v>
          </cell>
          <cell r="C925">
            <v>1.492</v>
          </cell>
          <cell r="E925">
            <v>0.83099999999999996</v>
          </cell>
          <cell r="F925">
            <v>1.7889999999999999</v>
          </cell>
          <cell r="H925">
            <v>34883</v>
          </cell>
          <cell r="I925">
            <v>1.3845000000000001</v>
          </cell>
        </row>
        <row r="926">
          <cell r="A926">
            <v>34884</v>
          </cell>
          <cell r="B926">
            <v>1.4259999999999999</v>
          </cell>
          <cell r="C926">
            <v>1.492</v>
          </cell>
          <cell r="E926">
            <v>0.83099999999999996</v>
          </cell>
          <cell r="F926">
            <v>1.7889999999999999</v>
          </cell>
          <cell r="H926">
            <v>34884</v>
          </cell>
          <cell r="I926">
            <v>1.3845000000000001</v>
          </cell>
        </row>
        <row r="927">
          <cell r="A927">
            <v>34885</v>
          </cell>
          <cell r="B927">
            <v>1.4259999999999999</v>
          </cell>
          <cell r="C927">
            <v>1.5</v>
          </cell>
          <cell r="E927">
            <v>0.83599999999999997</v>
          </cell>
          <cell r="F927">
            <v>1.849</v>
          </cell>
          <cell r="H927">
            <v>34885</v>
          </cell>
          <cell r="I927">
            <v>1.4027499999999999</v>
          </cell>
        </row>
        <row r="928">
          <cell r="A928">
            <v>34886</v>
          </cell>
          <cell r="B928">
            <v>1.4339999999999999</v>
          </cell>
          <cell r="C928">
            <v>1.526</v>
          </cell>
          <cell r="E928">
            <v>0.83599999999999997</v>
          </cell>
          <cell r="F928">
            <v>1.9179999999999999</v>
          </cell>
          <cell r="H928">
            <v>34886</v>
          </cell>
          <cell r="I928">
            <v>1.4284999999999999</v>
          </cell>
        </row>
        <row r="929">
          <cell r="A929">
            <v>34887</v>
          </cell>
          <cell r="B929">
            <v>1.45</v>
          </cell>
          <cell r="C929">
            <v>1.518</v>
          </cell>
          <cell r="E929">
            <v>0.85</v>
          </cell>
          <cell r="F929">
            <v>1.99</v>
          </cell>
          <cell r="H929">
            <v>34887</v>
          </cell>
          <cell r="I929">
            <v>1.452</v>
          </cell>
        </row>
        <row r="930">
          <cell r="A930">
            <v>34890</v>
          </cell>
          <cell r="B930">
            <v>1.4970000000000001</v>
          </cell>
          <cell r="C930">
            <v>1.526</v>
          </cell>
          <cell r="E930">
            <v>0.83099999999999996</v>
          </cell>
          <cell r="F930">
            <v>1.9390000000000001</v>
          </cell>
          <cell r="H930">
            <v>34890</v>
          </cell>
          <cell r="I930">
            <v>1.44825</v>
          </cell>
        </row>
        <row r="931">
          <cell r="A931">
            <v>34891</v>
          </cell>
          <cell r="B931">
            <v>1.4970000000000001</v>
          </cell>
          <cell r="C931">
            <v>1.518</v>
          </cell>
          <cell r="E931">
            <v>0.83099999999999996</v>
          </cell>
          <cell r="F931">
            <v>1.9</v>
          </cell>
          <cell r="H931">
            <v>34891</v>
          </cell>
          <cell r="I931">
            <v>1.4365000000000001</v>
          </cell>
        </row>
        <row r="932">
          <cell r="A932">
            <v>34892</v>
          </cell>
          <cell r="B932">
            <v>1.5449999999999999</v>
          </cell>
          <cell r="C932">
            <v>1.552</v>
          </cell>
          <cell r="E932">
            <v>0.85499999999999998</v>
          </cell>
          <cell r="F932">
            <v>1.913</v>
          </cell>
          <cell r="H932">
            <v>34892</v>
          </cell>
          <cell r="I932">
            <v>1.4662500000000001</v>
          </cell>
        </row>
        <row r="933">
          <cell r="A933">
            <v>34893</v>
          </cell>
          <cell r="B933">
            <v>1.5289999999999999</v>
          </cell>
          <cell r="C933">
            <v>1.552</v>
          </cell>
          <cell r="E933">
            <v>0.85</v>
          </cell>
          <cell r="F933">
            <v>1.8660000000000001</v>
          </cell>
          <cell r="H933">
            <v>34893</v>
          </cell>
          <cell r="I933">
            <v>1.4492500000000001</v>
          </cell>
        </row>
        <row r="934">
          <cell r="A934">
            <v>34894</v>
          </cell>
          <cell r="B934">
            <v>1.5209999999999999</v>
          </cell>
          <cell r="C934">
            <v>1.5860000000000001</v>
          </cell>
          <cell r="E934">
            <v>0.85499999999999998</v>
          </cell>
          <cell r="F934">
            <v>1.883</v>
          </cell>
          <cell r="H934">
            <v>34894</v>
          </cell>
          <cell r="I934">
            <v>1.4612500000000002</v>
          </cell>
        </row>
        <row r="935">
          <cell r="A935">
            <v>34897</v>
          </cell>
          <cell r="B935">
            <v>1.5129999999999999</v>
          </cell>
          <cell r="C935">
            <v>1.5860000000000001</v>
          </cell>
          <cell r="E935">
            <v>0.85899999999999999</v>
          </cell>
          <cell r="F935">
            <v>1.9</v>
          </cell>
          <cell r="H935">
            <v>34897</v>
          </cell>
          <cell r="I935">
            <v>1.4645000000000001</v>
          </cell>
        </row>
        <row r="936">
          <cell r="A936">
            <v>34898</v>
          </cell>
          <cell r="B936">
            <v>1.5369999999999999</v>
          </cell>
          <cell r="C936">
            <v>1.569</v>
          </cell>
          <cell r="E936">
            <v>0.85499999999999998</v>
          </cell>
          <cell r="F936">
            <v>1.9179999999999999</v>
          </cell>
          <cell r="H936">
            <v>34898</v>
          </cell>
          <cell r="I936">
            <v>1.4697499999999999</v>
          </cell>
        </row>
        <row r="937">
          <cell r="A937">
            <v>34899</v>
          </cell>
          <cell r="B937">
            <v>1.5369999999999999</v>
          </cell>
          <cell r="C937">
            <v>1.5089999999999999</v>
          </cell>
          <cell r="E937">
            <v>0.84099999999999997</v>
          </cell>
          <cell r="F937">
            <v>1.8660000000000001</v>
          </cell>
          <cell r="H937">
            <v>34899</v>
          </cell>
          <cell r="I937">
            <v>1.43825</v>
          </cell>
        </row>
        <row r="938">
          <cell r="A938">
            <v>34900</v>
          </cell>
          <cell r="B938">
            <v>1.5449999999999999</v>
          </cell>
          <cell r="C938">
            <v>1.5089999999999999</v>
          </cell>
          <cell r="E938">
            <v>0.83099999999999996</v>
          </cell>
          <cell r="F938">
            <v>1.8879999999999999</v>
          </cell>
          <cell r="H938">
            <v>34900</v>
          </cell>
          <cell r="I938">
            <v>1.4432499999999999</v>
          </cell>
        </row>
        <row r="939">
          <cell r="A939">
            <v>34901</v>
          </cell>
          <cell r="B939">
            <v>1.5449999999999999</v>
          </cell>
          <cell r="C939">
            <v>1.518</v>
          </cell>
          <cell r="E939">
            <v>0.83599999999999997</v>
          </cell>
          <cell r="F939">
            <v>1.8879999999999999</v>
          </cell>
          <cell r="H939">
            <v>34901</v>
          </cell>
          <cell r="I939">
            <v>1.4467499999999998</v>
          </cell>
        </row>
        <row r="940">
          <cell r="A940">
            <v>34904</v>
          </cell>
          <cell r="B940">
            <v>1.5209999999999999</v>
          </cell>
          <cell r="C940">
            <v>1.5349999999999999</v>
          </cell>
          <cell r="E940">
            <v>0.84499999999999997</v>
          </cell>
          <cell r="F940">
            <v>1.905</v>
          </cell>
          <cell r="H940">
            <v>34904</v>
          </cell>
          <cell r="I940">
            <v>1.4515</v>
          </cell>
        </row>
        <row r="941">
          <cell r="A941">
            <v>34905</v>
          </cell>
          <cell r="B941">
            <v>1.56</v>
          </cell>
          <cell r="C941">
            <v>1.5349999999999999</v>
          </cell>
          <cell r="E941">
            <v>0.85</v>
          </cell>
          <cell r="F941">
            <v>1.883</v>
          </cell>
          <cell r="H941">
            <v>34905</v>
          </cell>
          <cell r="I941">
            <v>1.4569999999999999</v>
          </cell>
        </row>
        <row r="942">
          <cell r="A942">
            <v>34906</v>
          </cell>
          <cell r="B942">
            <v>1.5840000000000001</v>
          </cell>
          <cell r="C942">
            <v>1.526</v>
          </cell>
          <cell r="E942">
            <v>0.83099999999999996</v>
          </cell>
          <cell r="F942">
            <v>1.883</v>
          </cell>
          <cell r="H942">
            <v>34906</v>
          </cell>
          <cell r="I942">
            <v>1.456</v>
          </cell>
        </row>
        <row r="943">
          <cell r="A943">
            <v>34907</v>
          </cell>
          <cell r="B943">
            <v>1.5920000000000001</v>
          </cell>
          <cell r="C943">
            <v>1.552</v>
          </cell>
          <cell r="E943">
            <v>0.84499999999999997</v>
          </cell>
          <cell r="F943">
            <v>1.952</v>
          </cell>
          <cell r="H943">
            <v>34907</v>
          </cell>
          <cell r="I943">
            <v>1.48525</v>
          </cell>
        </row>
        <row r="944">
          <cell r="A944">
            <v>34908</v>
          </cell>
          <cell r="B944">
            <v>1.56</v>
          </cell>
          <cell r="C944">
            <v>1.526</v>
          </cell>
          <cell r="E944">
            <v>0.82599999999999996</v>
          </cell>
          <cell r="F944">
            <v>1.905</v>
          </cell>
          <cell r="H944">
            <v>34908</v>
          </cell>
          <cell r="I944">
            <v>1.45425</v>
          </cell>
        </row>
        <row r="945">
          <cell r="A945">
            <v>34911</v>
          </cell>
          <cell r="B945">
            <v>1.5529999999999999</v>
          </cell>
          <cell r="C945">
            <v>1.518</v>
          </cell>
          <cell r="E945">
            <v>0.84099999999999997</v>
          </cell>
          <cell r="F945">
            <v>1.9</v>
          </cell>
          <cell r="H945">
            <v>34911</v>
          </cell>
          <cell r="I945">
            <v>1.4529999999999998</v>
          </cell>
        </row>
        <row r="946">
          <cell r="A946">
            <v>34912</v>
          </cell>
          <cell r="B946">
            <v>1.5449999999999999</v>
          </cell>
          <cell r="C946">
            <v>1.5</v>
          </cell>
          <cell r="E946">
            <v>0.83599999999999997</v>
          </cell>
          <cell r="F946">
            <v>1.9</v>
          </cell>
          <cell r="H946">
            <v>34912</v>
          </cell>
          <cell r="I946">
            <v>1.4452499999999999</v>
          </cell>
        </row>
        <row r="947">
          <cell r="A947">
            <v>34913</v>
          </cell>
          <cell r="B947">
            <v>1.5529999999999999</v>
          </cell>
          <cell r="C947">
            <v>1.518</v>
          </cell>
          <cell r="E947">
            <v>0.81699999999999995</v>
          </cell>
          <cell r="F947">
            <v>1.905</v>
          </cell>
          <cell r="H947">
            <v>34913</v>
          </cell>
          <cell r="I947">
            <v>1.44825</v>
          </cell>
        </row>
        <row r="948">
          <cell r="A948">
            <v>34914</v>
          </cell>
          <cell r="B948">
            <v>1.5209999999999999</v>
          </cell>
          <cell r="C948">
            <v>1.5089999999999999</v>
          </cell>
          <cell r="E948">
            <v>0.79300000000000004</v>
          </cell>
          <cell r="F948">
            <v>1.8660000000000001</v>
          </cell>
          <cell r="H948">
            <v>34914</v>
          </cell>
          <cell r="I948">
            <v>1.42225</v>
          </cell>
        </row>
        <row r="949">
          <cell r="A949">
            <v>34915</v>
          </cell>
          <cell r="B949">
            <v>1.5289999999999999</v>
          </cell>
          <cell r="C949">
            <v>1.5089999999999999</v>
          </cell>
          <cell r="E949">
            <v>0.77</v>
          </cell>
          <cell r="F949">
            <v>1.879</v>
          </cell>
          <cell r="H949">
            <v>34915</v>
          </cell>
          <cell r="I949">
            <v>1.4217499999999998</v>
          </cell>
        </row>
        <row r="950">
          <cell r="A950">
            <v>34918</v>
          </cell>
          <cell r="B950">
            <v>1.5369999999999999</v>
          </cell>
          <cell r="C950">
            <v>1.5089999999999999</v>
          </cell>
          <cell r="E950">
            <v>0.77900000000000003</v>
          </cell>
          <cell r="F950">
            <v>1.879</v>
          </cell>
          <cell r="H950">
            <v>34918</v>
          </cell>
          <cell r="I950">
            <v>1.4259999999999999</v>
          </cell>
        </row>
        <row r="951">
          <cell r="A951">
            <v>34919</v>
          </cell>
          <cell r="B951">
            <v>1.5529999999999999</v>
          </cell>
          <cell r="C951">
            <v>1.5</v>
          </cell>
          <cell r="E951">
            <v>0.77400000000000002</v>
          </cell>
          <cell r="F951">
            <v>1.879</v>
          </cell>
          <cell r="H951">
            <v>34919</v>
          </cell>
          <cell r="I951">
            <v>1.4264999999999999</v>
          </cell>
        </row>
        <row r="952">
          <cell r="A952">
            <v>34920</v>
          </cell>
          <cell r="B952">
            <v>1.5449999999999999</v>
          </cell>
          <cell r="C952">
            <v>1.5089999999999999</v>
          </cell>
          <cell r="E952">
            <v>0.77400000000000002</v>
          </cell>
          <cell r="F952">
            <v>1.8580000000000001</v>
          </cell>
          <cell r="H952">
            <v>34920</v>
          </cell>
          <cell r="I952">
            <v>1.4215</v>
          </cell>
        </row>
        <row r="953">
          <cell r="A953">
            <v>34921</v>
          </cell>
          <cell r="B953">
            <v>1.5209999999999999</v>
          </cell>
          <cell r="C953">
            <v>1.518</v>
          </cell>
          <cell r="E953">
            <v>0.76500000000000001</v>
          </cell>
          <cell r="F953">
            <v>1.9</v>
          </cell>
          <cell r="H953">
            <v>34921</v>
          </cell>
          <cell r="I953">
            <v>1.4259999999999999</v>
          </cell>
        </row>
        <row r="954">
          <cell r="A954">
            <v>34922</v>
          </cell>
          <cell r="B954">
            <v>1.4970000000000001</v>
          </cell>
          <cell r="C954">
            <v>1.4830000000000001</v>
          </cell>
          <cell r="E954">
            <v>0.76</v>
          </cell>
          <cell r="F954">
            <v>1.879</v>
          </cell>
          <cell r="H954">
            <v>34922</v>
          </cell>
          <cell r="I954">
            <v>1.4047499999999999</v>
          </cell>
        </row>
        <row r="955">
          <cell r="A955">
            <v>34925</v>
          </cell>
          <cell r="B955">
            <v>1.5129999999999999</v>
          </cell>
          <cell r="C955">
            <v>1.4830000000000001</v>
          </cell>
          <cell r="E955">
            <v>0.751</v>
          </cell>
          <cell r="F955">
            <v>1.8660000000000001</v>
          </cell>
          <cell r="H955">
            <v>34925</v>
          </cell>
          <cell r="I955">
            <v>1.4032499999999999</v>
          </cell>
        </row>
        <row r="956">
          <cell r="A956">
            <v>34926</v>
          </cell>
          <cell r="B956">
            <v>1.4970000000000001</v>
          </cell>
          <cell r="C956">
            <v>1.4830000000000001</v>
          </cell>
          <cell r="E956">
            <v>0.746</v>
          </cell>
          <cell r="F956">
            <v>1.9</v>
          </cell>
          <cell r="H956">
            <v>34926</v>
          </cell>
          <cell r="I956">
            <v>1.4065000000000001</v>
          </cell>
        </row>
        <row r="957">
          <cell r="A957">
            <v>34927</v>
          </cell>
          <cell r="B957">
            <v>1.5369999999999999</v>
          </cell>
          <cell r="C957">
            <v>1.492</v>
          </cell>
          <cell r="E957">
            <v>0.75600000000000001</v>
          </cell>
          <cell r="F957">
            <v>1.9730000000000001</v>
          </cell>
          <cell r="H957">
            <v>34927</v>
          </cell>
          <cell r="I957">
            <v>1.4395</v>
          </cell>
        </row>
        <row r="958">
          <cell r="A958">
            <v>34928</v>
          </cell>
          <cell r="B958">
            <v>1.56</v>
          </cell>
          <cell r="C958">
            <v>1.4830000000000001</v>
          </cell>
          <cell r="E958">
            <v>0.77400000000000002</v>
          </cell>
          <cell r="F958">
            <v>1.948</v>
          </cell>
          <cell r="H958">
            <v>34928</v>
          </cell>
          <cell r="I958">
            <v>1.4412500000000001</v>
          </cell>
        </row>
        <row r="959">
          <cell r="A959">
            <v>34929</v>
          </cell>
          <cell r="B959">
            <v>1.5680000000000001</v>
          </cell>
          <cell r="C959">
            <v>1.492</v>
          </cell>
          <cell r="E959">
            <v>0.78900000000000003</v>
          </cell>
          <cell r="F959">
            <v>2.0249999999999999</v>
          </cell>
          <cell r="H959">
            <v>34929</v>
          </cell>
          <cell r="I959">
            <v>1.4685000000000001</v>
          </cell>
        </row>
        <row r="960">
          <cell r="A960">
            <v>34932</v>
          </cell>
          <cell r="B960">
            <v>1.5369999999999999</v>
          </cell>
          <cell r="C960">
            <v>1.4750000000000001</v>
          </cell>
          <cell r="E960">
            <v>0.82599999999999996</v>
          </cell>
          <cell r="F960">
            <v>1.99</v>
          </cell>
          <cell r="H960">
            <v>34932</v>
          </cell>
          <cell r="I960">
            <v>1.4570000000000001</v>
          </cell>
        </row>
        <row r="961">
          <cell r="A961">
            <v>34933</v>
          </cell>
          <cell r="B961">
            <v>1.5209999999999999</v>
          </cell>
          <cell r="C961">
            <v>1.466</v>
          </cell>
          <cell r="E961">
            <v>0.83599999999999997</v>
          </cell>
          <cell r="F961">
            <v>1.9730000000000001</v>
          </cell>
          <cell r="H961">
            <v>34933</v>
          </cell>
          <cell r="I961">
            <v>1.4490000000000001</v>
          </cell>
        </row>
        <row r="962">
          <cell r="A962">
            <v>34934</v>
          </cell>
          <cell r="B962">
            <v>1.5289999999999999</v>
          </cell>
          <cell r="C962">
            <v>1.44</v>
          </cell>
          <cell r="E962">
            <v>0.82599999999999996</v>
          </cell>
          <cell r="F962">
            <v>1.952</v>
          </cell>
          <cell r="H962">
            <v>34934</v>
          </cell>
          <cell r="I962">
            <v>1.43675</v>
          </cell>
        </row>
        <row r="963">
          <cell r="A963">
            <v>34935</v>
          </cell>
          <cell r="B963">
            <v>1.5289999999999999</v>
          </cell>
          <cell r="C963">
            <v>1.423</v>
          </cell>
          <cell r="E963">
            <v>0.82599999999999996</v>
          </cell>
          <cell r="F963">
            <v>1.9430000000000001</v>
          </cell>
          <cell r="H963">
            <v>34935</v>
          </cell>
          <cell r="I963">
            <v>1.43025</v>
          </cell>
        </row>
        <row r="964">
          <cell r="A964">
            <v>34936</v>
          </cell>
          <cell r="B964">
            <v>1.5289999999999999</v>
          </cell>
          <cell r="C964">
            <v>1.355</v>
          </cell>
          <cell r="E964">
            <v>0.84099999999999997</v>
          </cell>
          <cell r="F964">
            <v>1.9690000000000001</v>
          </cell>
          <cell r="H964">
            <v>34936</v>
          </cell>
          <cell r="I964">
            <v>1.4235</v>
          </cell>
        </row>
        <row r="965">
          <cell r="A965">
            <v>34939</v>
          </cell>
          <cell r="B965">
            <v>1.5129999999999999</v>
          </cell>
          <cell r="C965">
            <v>1.355</v>
          </cell>
          <cell r="E965">
            <v>0.84099999999999997</v>
          </cell>
          <cell r="F965">
            <v>1.948</v>
          </cell>
          <cell r="H965">
            <v>34939</v>
          </cell>
          <cell r="I965">
            <v>1.41425</v>
          </cell>
        </row>
        <row r="966">
          <cell r="A966">
            <v>34940</v>
          </cell>
          <cell r="B966">
            <v>1.5049999999999999</v>
          </cell>
          <cell r="C966">
            <v>1.355</v>
          </cell>
          <cell r="E966">
            <v>0.85499999999999998</v>
          </cell>
          <cell r="F966">
            <v>1.9390000000000001</v>
          </cell>
          <cell r="H966">
            <v>34940</v>
          </cell>
          <cell r="I966">
            <v>1.4135</v>
          </cell>
        </row>
        <row r="967">
          <cell r="A967">
            <v>34941</v>
          </cell>
          <cell r="B967">
            <v>1.5369999999999999</v>
          </cell>
          <cell r="C967">
            <v>1.38</v>
          </cell>
          <cell r="E967">
            <v>0.874</v>
          </cell>
          <cell r="F967">
            <v>1.952</v>
          </cell>
          <cell r="H967">
            <v>34941</v>
          </cell>
          <cell r="I967">
            <v>1.4357500000000001</v>
          </cell>
        </row>
        <row r="968">
          <cell r="A968">
            <v>34942</v>
          </cell>
          <cell r="B968">
            <v>1.5449999999999999</v>
          </cell>
          <cell r="C968">
            <v>1.415</v>
          </cell>
          <cell r="E968">
            <v>0.89200000000000002</v>
          </cell>
          <cell r="F968">
            <v>1.9730000000000001</v>
          </cell>
          <cell r="H968">
            <v>34942</v>
          </cell>
          <cell r="I968">
            <v>1.45625</v>
          </cell>
        </row>
        <row r="969">
          <cell r="A969">
            <v>34943</v>
          </cell>
          <cell r="B969">
            <v>1.5369999999999999</v>
          </cell>
          <cell r="C969">
            <v>1.44</v>
          </cell>
          <cell r="E969">
            <v>0.88800000000000001</v>
          </cell>
          <cell r="F969">
            <v>1.99</v>
          </cell>
          <cell r="H969">
            <v>34943</v>
          </cell>
          <cell r="I969">
            <v>1.4637499999999999</v>
          </cell>
        </row>
        <row r="970">
          <cell r="A970">
            <v>34946</v>
          </cell>
          <cell r="B970">
            <v>1.5369999999999999</v>
          </cell>
          <cell r="C970">
            <v>1.44</v>
          </cell>
          <cell r="E970">
            <v>0.88800000000000001</v>
          </cell>
          <cell r="F970">
            <v>1.99</v>
          </cell>
          <cell r="H970">
            <v>34946</v>
          </cell>
          <cell r="I970">
            <v>1.4637499999999999</v>
          </cell>
        </row>
        <row r="971">
          <cell r="A971">
            <v>34947</v>
          </cell>
          <cell r="B971">
            <v>1.5760000000000001</v>
          </cell>
          <cell r="C971">
            <v>1.4830000000000001</v>
          </cell>
          <cell r="E971">
            <v>0.91600000000000004</v>
          </cell>
          <cell r="F971">
            <v>2.0720000000000001</v>
          </cell>
          <cell r="H971">
            <v>34947</v>
          </cell>
          <cell r="I971">
            <v>1.5117500000000001</v>
          </cell>
        </row>
        <row r="972">
          <cell r="A972">
            <v>34948</v>
          </cell>
          <cell r="B972">
            <v>1.56</v>
          </cell>
          <cell r="C972">
            <v>1.4830000000000001</v>
          </cell>
          <cell r="E972">
            <v>0.91100000000000003</v>
          </cell>
          <cell r="F972">
            <v>2.0630000000000002</v>
          </cell>
          <cell r="H972">
            <v>34948</v>
          </cell>
          <cell r="I972">
            <v>1.5042500000000001</v>
          </cell>
        </row>
        <row r="973">
          <cell r="A973">
            <v>34949</v>
          </cell>
          <cell r="B973">
            <v>1.5049999999999999</v>
          </cell>
          <cell r="C973">
            <v>1.389</v>
          </cell>
          <cell r="E973">
            <v>0.90700000000000003</v>
          </cell>
          <cell r="F973">
            <v>2.016</v>
          </cell>
          <cell r="H973">
            <v>34949</v>
          </cell>
          <cell r="I973">
            <v>1.45425</v>
          </cell>
        </row>
        <row r="974">
          <cell r="A974">
            <v>34950</v>
          </cell>
          <cell r="B974">
            <v>1.5129999999999999</v>
          </cell>
          <cell r="C974">
            <v>1.415</v>
          </cell>
          <cell r="E974">
            <v>0.88800000000000001</v>
          </cell>
          <cell r="F974">
            <v>2.0550000000000002</v>
          </cell>
          <cell r="H974">
            <v>34950</v>
          </cell>
          <cell r="I974">
            <v>1.4677500000000001</v>
          </cell>
        </row>
        <row r="975">
          <cell r="A975">
            <v>34953</v>
          </cell>
          <cell r="B975">
            <v>1.5129999999999999</v>
          </cell>
          <cell r="C975">
            <v>1.4490000000000001</v>
          </cell>
          <cell r="E975">
            <v>0.88800000000000001</v>
          </cell>
          <cell r="F975">
            <v>2.0590000000000002</v>
          </cell>
          <cell r="H975">
            <v>34953</v>
          </cell>
          <cell r="I975">
            <v>1.47725</v>
          </cell>
        </row>
        <row r="976">
          <cell r="A976">
            <v>34954</v>
          </cell>
          <cell r="B976">
            <v>1.5529999999999999</v>
          </cell>
          <cell r="C976">
            <v>1.466</v>
          </cell>
          <cell r="E976">
            <v>0.90700000000000003</v>
          </cell>
          <cell r="F976">
            <v>2.1019999999999999</v>
          </cell>
          <cell r="H976">
            <v>34954</v>
          </cell>
          <cell r="I976">
            <v>1.5070000000000001</v>
          </cell>
        </row>
        <row r="977">
          <cell r="A977">
            <v>34955</v>
          </cell>
          <cell r="B977">
            <v>1.5209999999999999</v>
          </cell>
          <cell r="C977">
            <v>1.5089999999999999</v>
          </cell>
          <cell r="E977">
            <v>0.90200000000000002</v>
          </cell>
          <cell r="F977">
            <v>2.1059999999999999</v>
          </cell>
          <cell r="H977">
            <v>34955</v>
          </cell>
          <cell r="I977">
            <v>1.5095000000000001</v>
          </cell>
        </row>
        <row r="978">
          <cell r="A978">
            <v>34956</v>
          </cell>
          <cell r="B978">
            <v>1.5449999999999999</v>
          </cell>
          <cell r="C978">
            <v>1.526</v>
          </cell>
          <cell r="E978">
            <v>0.90200000000000002</v>
          </cell>
          <cell r="F978">
            <v>2.14</v>
          </cell>
          <cell r="H978">
            <v>34956</v>
          </cell>
          <cell r="I978">
            <v>1.5282499999999999</v>
          </cell>
        </row>
        <row r="979">
          <cell r="A979">
            <v>34957</v>
          </cell>
          <cell r="B979">
            <v>1.5449999999999999</v>
          </cell>
          <cell r="C979">
            <v>1.526</v>
          </cell>
          <cell r="E979">
            <v>0.90200000000000002</v>
          </cell>
          <cell r="F979">
            <v>2.14</v>
          </cell>
          <cell r="H979">
            <v>34957</v>
          </cell>
          <cell r="I979">
            <v>1.5282499999999999</v>
          </cell>
        </row>
        <row r="980">
          <cell r="A980">
            <v>34960</v>
          </cell>
          <cell r="B980">
            <v>1.5289999999999999</v>
          </cell>
          <cell r="C980">
            <v>1.526</v>
          </cell>
          <cell r="E980">
            <v>0.86899999999999999</v>
          </cell>
          <cell r="F980">
            <v>2.1190000000000002</v>
          </cell>
          <cell r="H980">
            <v>34960</v>
          </cell>
          <cell r="I980">
            <v>1.5107499999999998</v>
          </cell>
        </row>
        <row r="981">
          <cell r="A981">
            <v>34961</v>
          </cell>
          <cell r="B981">
            <v>1.5209999999999999</v>
          </cell>
          <cell r="C981">
            <v>1.5089999999999999</v>
          </cell>
          <cell r="E981">
            <v>0.86899999999999999</v>
          </cell>
          <cell r="F981">
            <v>2.1190000000000002</v>
          </cell>
          <cell r="H981">
            <v>34961</v>
          </cell>
          <cell r="I981">
            <v>1.5045000000000002</v>
          </cell>
        </row>
        <row r="982">
          <cell r="A982">
            <v>34962</v>
          </cell>
          <cell r="B982">
            <v>1.6</v>
          </cell>
          <cell r="C982">
            <v>1.492</v>
          </cell>
          <cell r="E982">
            <v>0.89700000000000002</v>
          </cell>
          <cell r="F982">
            <v>2.1739999999999999</v>
          </cell>
          <cell r="H982">
            <v>34962</v>
          </cell>
          <cell r="I982">
            <v>1.5407500000000001</v>
          </cell>
        </row>
        <row r="983">
          <cell r="A983">
            <v>34963</v>
          </cell>
          <cell r="B983">
            <v>1.5760000000000001</v>
          </cell>
          <cell r="C983">
            <v>1.458</v>
          </cell>
          <cell r="E983">
            <v>0.86899999999999999</v>
          </cell>
          <cell r="F983">
            <v>2.1320000000000001</v>
          </cell>
          <cell r="H983">
            <v>34963</v>
          </cell>
          <cell r="I983">
            <v>1.50875</v>
          </cell>
        </row>
        <row r="984">
          <cell r="A984">
            <v>34964</v>
          </cell>
          <cell r="B984">
            <v>1.5680000000000001</v>
          </cell>
          <cell r="C984">
            <v>1.4750000000000001</v>
          </cell>
          <cell r="E984">
            <v>0.85899999999999999</v>
          </cell>
          <cell r="F984">
            <v>2.089</v>
          </cell>
          <cell r="H984">
            <v>34964</v>
          </cell>
          <cell r="I984">
            <v>1.4977499999999999</v>
          </cell>
        </row>
        <row r="985">
          <cell r="A985">
            <v>34967</v>
          </cell>
          <cell r="B985">
            <v>1.5920000000000001</v>
          </cell>
          <cell r="C985">
            <v>1.4830000000000001</v>
          </cell>
          <cell r="E985">
            <v>0.86399999999999999</v>
          </cell>
          <cell r="F985">
            <v>2.1139999999999999</v>
          </cell>
          <cell r="H985">
            <v>34967</v>
          </cell>
          <cell r="I985">
            <v>1.51325</v>
          </cell>
        </row>
        <row r="986">
          <cell r="A986">
            <v>34968</v>
          </cell>
          <cell r="B986">
            <v>1.6559999999999999</v>
          </cell>
          <cell r="C986">
            <v>1.492</v>
          </cell>
          <cell r="E986">
            <v>0.874</v>
          </cell>
          <cell r="F986">
            <v>2.1139999999999999</v>
          </cell>
          <cell r="H986">
            <v>34968</v>
          </cell>
          <cell r="I986">
            <v>1.5339999999999998</v>
          </cell>
        </row>
        <row r="987">
          <cell r="A987">
            <v>34969</v>
          </cell>
          <cell r="B987">
            <v>1.6</v>
          </cell>
          <cell r="C987">
            <v>1.4750000000000001</v>
          </cell>
          <cell r="E987">
            <v>0.86399999999999999</v>
          </cell>
          <cell r="F987">
            <v>2.1320000000000001</v>
          </cell>
          <cell r="H987">
            <v>34969</v>
          </cell>
          <cell r="I987">
            <v>1.5177499999999999</v>
          </cell>
        </row>
        <row r="988">
          <cell r="A988">
            <v>34970</v>
          </cell>
          <cell r="B988">
            <v>1.6559999999999999</v>
          </cell>
          <cell r="C988">
            <v>1.492</v>
          </cell>
          <cell r="E988">
            <v>0.878</v>
          </cell>
          <cell r="F988">
            <v>2.157</v>
          </cell>
          <cell r="H988">
            <v>34970</v>
          </cell>
          <cell r="I988">
            <v>1.54575</v>
          </cell>
        </row>
        <row r="989">
          <cell r="A989">
            <v>34971</v>
          </cell>
          <cell r="B989">
            <v>1.6870000000000001</v>
          </cell>
          <cell r="C989">
            <v>1.4750000000000001</v>
          </cell>
          <cell r="E989">
            <v>0.878</v>
          </cell>
          <cell r="F989">
            <v>2.14</v>
          </cell>
          <cell r="H989">
            <v>34971</v>
          </cell>
          <cell r="I989">
            <v>1.5449999999999999</v>
          </cell>
        </row>
        <row r="990">
          <cell r="A990">
            <v>34974</v>
          </cell>
          <cell r="B990">
            <v>1.6220000000000001</v>
          </cell>
          <cell r="C990">
            <v>1.4119999999999999</v>
          </cell>
          <cell r="E990">
            <v>0.82299999999999995</v>
          </cell>
          <cell r="F990">
            <v>2.0310000000000001</v>
          </cell>
          <cell r="H990">
            <v>34974</v>
          </cell>
          <cell r="I990">
            <v>1.472</v>
          </cell>
        </row>
        <row r="991">
          <cell r="A991">
            <v>34975</v>
          </cell>
          <cell r="B991">
            <v>1.6140000000000001</v>
          </cell>
          <cell r="C991">
            <v>1.387</v>
          </cell>
          <cell r="E991">
            <v>0.80900000000000005</v>
          </cell>
          <cell r="F991">
            <v>2.0430000000000001</v>
          </cell>
          <cell r="H991">
            <v>34975</v>
          </cell>
          <cell r="I991">
            <v>1.4632500000000002</v>
          </cell>
        </row>
        <row r="992">
          <cell r="A992">
            <v>34976</v>
          </cell>
          <cell r="B992">
            <v>1.591</v>
          </cell>
          <cell r="C992">
            <v>1.395</v>
          </cell>
          <cell r="E992">
            <v>0.80500000000000005</v>
          </cell>
          <cell r="F992">
            <v>2.0310000000000001</v>
          </cell>
          <cell r="H992">
            <v>34976</v>
          </cell>
          <cell r="I992">
            <v>1.4555</v>
          </cell>
        </row>
        <row r="993">
          <cell r="A993">
            <v>34977</v>
          </cell>
          <cell r="B993">
            <v>1.569</v>
          </cell>
          <cell r="C993">
            <v>1.37</v>
          </cell>
          <cell r="E993">
            <v>0.81799999999999995</v>
          </cell>
          <cell r="F993">
            <v>2.0470000000000002</v>
          </cell>
          <cell r="H993">
            <v>34977</v>
          </cell>
          <cell r="I993">
            <v>1.4510000000000001</v>
          </cell>
        </row>
        <row r="994">
          <cell r="A994">
            <v>34978</v>
          </cell>
          <cell r="B994">
            <v>1.6220000000000001</v>
          </cell>
          <cell r="C994">
            <v>1.379</v>
          </cell>
          <cell r="E994">
            <v>0.80900000000000005</v>
          </cell>
          <cell r="F994">
            <v>2.0720000000000001</v>
          </cell>
          <cell r="H994">
            <v>34978</v>
          </cell>
          <cell r="I994">
            <v>1.4705000000000001</v>
          </cell>
        </row>
        <row r="995">
          <cell r="A995">
            <v>34981</v>
          </cell>
          <cell r="B995">
            <v>1.5760000000000001</v>
          </cell>
          <cell r="C995">
            <v>1.337</v>
          </cell>
          <cell r="E995">
            <v>0.80500000000000005</v>
          </cell>
          <cell r="F995">
            <v>2.0179999999999998</v>
          </cell>
          <cell r="H995">
            <v>34981</v>
          </cell>
          <cell r="I995">
            <v>1.4340000000000002</v>
          </cell>
        </row>
        <row r="996">
          <cell r="A996">
            <v>34982</v>
          </cell>
          <cell r="B996">
            <v>1.5149999999999999</v>
          </cell>
          <cell r="C996">
            <v>1.3120000000000001</v>
          </cell>
          <cell r="E996">
            <v>0.78200000000000003</v>
          </cell>
          <cell r="F996">
            <v>1.944</v>
          </cell>
          <cell r="H996">
            <v>34982</v>
          </cell>
          <cell r="I996">
            <v>1.38825</v>
          </cell>
        </row>
        <row r="997">
          <cell r="A997">
            <v>34983</v>
          </cell>
          <cell r="B997">
            <v>1.5760000000000001</v>
          </cell>
          <cell r="C997">
            <v>1.37</v>
          </cell>
          <cell r="E997">
            <v>0.78700000000000003</v>
          </cell>
          <cell r="F997">
            <v>1.9770000000000001</v>
          </cell>
          <cell r="H997">
            <v>34983</v>
          </cell>
          <cell r="I997">
            <v>1.4275</v>
          </cell>
        </row>
        <row r="998">
          <cell r="A998">
            <v>34984</v>
          </cell>
          <cell r="B998">
            <v>1.6140000000000001</v>
          </cell>
          <cell r="C998">
            <v>1.4039999999999999</v>
          </cell>
          <cell r="E998">
            <v>0.82299999999999995</v>
          </cell>
          <cell r="F998">
            <v>2.0720000000000001</v>
          </cell>
          <cell r="H998">
            <v>34984</v>
          </cell>
          <cell r="I998">
            <v>1.4782500000000001</v>
          </cell>
        </row>
        <row r="999">
          <cell r="A999">
            <v>34985</v>
          </cell>
          <cell r="B999">
            <v>1.645</v>
          </cell>
          <cell r="C999">
            <v>1.42</v>
          </cell>
          <cell r="E999">
            <v>0.83199999999999996</v>
          </cell>
          <cell r="F999">
            <v>2.113</v>
          </cell>
          <cell r="H999">
            <v>34985</v>
          </cell>
          <cell r="I999">
            <v>1.5024999999999999</v>
          </cell>
        </row>
        <row r="1000">
          <cell r="A1000">
            <v>34988</v>
          </cell>
          <cell r="B1000">
            <v>1.6140000000000001</v>
          </cell>
          <cell r="C1000">
            <v>1.379</v>
          </cell>
          <cell r="E1000">
            <v>0.83599999999999997</v>
          </cell>
          <cell r="F1000">
            <v>2.097</v>
          </cell>
          <cell r="H1000">
            <v>34988</v>
          </cell>
          <cell r="I1000">
            <v>1.4815</v>
          </cell>
        </row>
        <row r="1001">
          <cell r="A1001">
            <v>34989</v>
          </cell>
          <cell r="B1001">
            <v>1.645</v>
          </cell>
          <cell r="C1001">
            <v>1.379</v>
          </cell>
          <cell r="E1001">
            <v>0.83599999999999997</v>
          </cell>
          <cell r="F1001">
            <v>2.0550000000000002</v>
          </cell>
          <cell r="H1001">
            <v>34989</v>
          </cell>
          <cell r="I1001">
            <v>1.47875</v>
          </cell>
        </row>
        <row r="1002">
          <cell r="A1002">
            <v>34990</v>
          </cell>
          <cell r="B1002">
            <v>1.599</v>
          </cell>
          <cell r="C1002">
            <v>1.3540000000000001</v>
          </cell>
          <cell r="E1002">
            <v>0.83599999999999997</v>
          </cell>
          <cell r="F1002">
            <v>1.9570000000000001</v>
          </cell>
          <cell r="H1002">
            <v>34990</v>
          </cell>
          <cell r="I1002">
            <v>1.4365000000000001</v>
          </cell>
        </row>
        <row r="1003">
          <cell r="A1003">
            <v>34991</v>
          </cell>
          <cell r="B1003">
            <v>1.5529999999999999</v>
          </cell>
          <cell r="C1003">
            <v>1.37</v>
          </cell>
          <cell r="E1003">
            <v>0.82699999999999996</v>
          </cell>
          <cell r="F1003">
            <v>1.9610000000000001</v>
          </cell>
          <cell r="H1003">
            <v>34991</v>
          </cell>
          <cell r="I1003">
            <v>1.4277500000000001</v>
          </cell>
        </row>
        <row r="1004">
          <cell r="A1004">
            <v>34992</v>
          </cell>
          <cell r="B1004">
            <v>1.5069999999999999</v>
          </cell>
          <cell r="C1004">
            <v>1.337</v>
          </cell>
          <cell r="E1004">
            <v>0.81399999999999995</v>
          </cell>
          <cell r="F1004">
            <v>1.891</v>
          </cell>
          <cell r="H1004">
            <v>34992</v>
          </cell>
          <cell r="I1004">
            <v>1.3872499999999999</v>
          </cell>
        </row>
        <row r="1005">
          <cell r="A1005">
            <v>34995</v>
          </cell>
          <cell r="B1005">
            <v>1.5569999999999999</v>
          </cell>
          <cell r="C1005">
            <v>1.329</v>
          </cell>
          <cell r="E1005">
            <v>0.80500000000000005</v>
          </cell>
          <cell r="F1005">
            <v>1.8740000000000001</v>
          </cell>
          <cell r="H1005">
            <v>34995</v>
          </cell>
          <cell r="I1005">
            <v>1.3912500000000001</v>
          </cell>
        </row>
        <row r="1006">
          <cell r="A1006">
            <v>34996</v>
          </cell>
          <cell r="B1006">
            <v>1.5069999999999999</v>
          </cell>
          <cell r="C1006">
            <v>1.3120000000000001</v>
          </cell>
          <cell r="E1006">
            <v>0.77400000000000002</v>
          </cell>
          <cell r="F1006">
            <v>1.8620000000000001</v>
          </cell>
          <cell r="H1006">
            <v>34996</v>
          </cell>
          <cell r="I1006">
            <v>1.36375</v>
          </cell>
        </row>
        <row r="1007">
          <cell r="A1007">
            <v>34997</v>
          </cell>
          <cell r="B1007">
            <v>1.5069999999999999</v>
          </cell>
          <cell r="C1007">
            <v>1.2869999999999999</v>
          </cell>
          <cell r="E1007">
            <v>0.747</v>
          </cell>
          <cell r="F1007">
            <v>1.849</v>
          </cell>
          <cell r="H1007">
            <v>34997</v>
          </cell>
          <cell r="I1007">
            <v>1.3474999999999999</v>
          </cell>
        </row>
        <row r="1008">
          <cell r="A1008">
            <v>34998</v>
          </cell>
          <cell r="B1008">
            <v>1.5149999999999999</v>
          </cell>
          <cell r="C1008">
            <v>1.2869999999999999</v>
          </cell>
          <cell r="E1008">
            <v>0.751</v>
          </cell>
          <cell r="F1008">
            <v>1.829</v>
          </cell>
          <cell r="H1008">
            <v>34998</v>
          </cell>
          <cell r="I1008">
            <v>1.3454999999999999</v>
          </cell>
        </row>
        <row r="1009">
          <cell r="A1009">
            <v>34999</v>
          </cell>
          <cell r="B1009">
            <v>1.546</v>
          </cell>
          <cell r="C1009">
            <v>1.3120000000000001</v>
          </cell>
          <cell r="E1009">
            <v>0.77400000000000002</v>
          </cell>
          <cell r="F1009">
            <v>1.8580000000000001</v>
          </cell>
          <cell r="H1009">
            <v>34999</v>
          </cell>
          <cell r="I1009">
            <v>1.3725000000000001</v>
          </cell>
        </row>
        <row r="1010">
          <cell r="A1010">
            <v>35002</v>
          </cell>
          <cell r="B1010">
            <v>1.546</v>
          </cell>
          <cell r="C1010">
            <v>1.321</v>
          </cell>
          <cell r="E1010">
            <v>0.76900000000000002</v>
          </cell>
          <cell r="F1010">
            <v>1.796</v>
          </cell>
          <cell r="H1010">
            <v>35002</v>
          </cell>
          <cell r="I1010">
            <v>1.3580000000000001</v>
          </cell>
        </row>
        <row r="1011">
          <cell r="A1011">
            <v>35003</v>
          </cell>
          <cell r="B1011">
            <v>1.5609999999999999</v>
          </cell>
          <cell r="C1011">
            <v>1.321</v>
          </cell>
          <cell r="E1011">
            <v>0.77800000000000002</v>
          </cell>
          <cell r="F1011">
            <v>1.829</v>
          </cell>
          <cell r="H1011">
            <v>35003</v>
          </cell>
          <cell r="I1011">
            <v>1.37225</v>
          </cell>
        </row>
        <row r="1012">
          <cell r="A1012">
            <v>35004</v>
          </cell>
          <cell r="B1012">
            <v>1.591</v>
          </cell>
          <cell r="C1012">
            <v>1.3540000000000001</v>
          </cell>
          <cell r="E1012">
            <v>0.82699999999999996</v>
          </cell>
          <cell r="F1012">
            <v>1.911</v>
          </cell>
          <cell r="H1012">
            <v>35004</v>
          </cell>
          <cell r="I1012">
            <v>1.42075</v>
          </cell>
        </row>
        <row r="1013">
          <cell r="A1013">
            <v>35005</v>
          </cell>
          <cell r="B1013">
            <v>1.599</v>
          </cell>
          <cell r="C1013">
            <v>1.37</v>
          </cell>
          <cell r="E1013">
            <v>0.82299999999999995</v>
          </cell>
          <cell r="F1013">
            <v>1.9279999999999999</v>
          </cell>
          <cell r="H1013">
            <v>35005</v>
          </cell>
          <cell r="I1013">
            <v>1.4300000000000002</v>
          </cell>
        </row>
        <row r="1014">
          <cell r="A1014">
            <v>35006</v>
          </cell>
          <cell r="B1014">
            <v>1.591</v>
          </cell>
          <cell r="C1014">
            <v>1.37</v>
          </cell>
          <cell r="E1014">
            <v>0.81399999999999995</v>
          </cell>
          <cell r="F1014">
            <v>1.94</v>
          </cell>
          <cell r="H1014">
            <v>35006</v>
          </cell>
          <cell r="I1014">
            <v>1.42875</v>
          </cell>
        </row>
        <row r="1015">
          <cell r="A1015">
            <v>35009</v>
          </cell>
          <cell r="B1015">
            <v>1.591</v>
          </cell>
          <cell r="C1015">
            <v>1.37</v>
          </cell>
          <cell r="E1015">
            <v>0.8</v>
          </cell>
          <cell r="F1015">
            <v>1.9319999999999999</v>
          </cell>
          <cell r="H1015">
            <v>35009</v>
          </cell>
          <cell r="I1015">
            <v>1.4232499999999999</v>
          </cell>
        </row>
        <row r="1016">
          <cell r="A1016">
            <v>35010</v>
          </cell>
          <cell r="B1016">
            <v>1.591</v>
          </cell>
          <cell r="C1016">
            <v>1.337</v>
          </cell>
          <cell r="E1016">
            <v>0.80500000000000005</v>
          </cell>
          <cell r="F1016">
            <v>1.907</v>
          </cell>
          <cell r="H1016">
            <v>35010</v>
          </cell>
          <cell r="I1016">
            <v>1.4100000000000001</v>
          </cell>
        </row>
        <row r="1017">
          <cell r="A1017">
            <v>35011</v>
          </cell>
          <cell r="B1017">
            <v>1.5609999999999999</v>
          </cell>
          <cell r="C1017">
            <v>1.3540000000000001</v>
          </cell>
          <cell r="E1017">
            <v>0.82299999999999995</v>
          </cell>
          <cell r="F1017">
            <v>1.895</v>
          </cell>
          <cell r="H1017">
            <v>35011</v>
          </cell>
          <cell r="I1017">
            <v>1.40825</v>
          </cell>
        </row>
        <row r="1018">
          <cell r="A1018">
            <v>35012</v>
          </cell>
          <cell r="B1018">
            <v>1.607</v>
          </cell>
          <cell r="C1018">
            <v>1.345</v>
          </cell>
          <cell r="E1018">
            <v>0.81399999999999995</v>
          </cell>
          <cell r="F1018">
            <v>1.994</v>
          </cell>
          <cell r="H1018">
            <v>35012</v>
          </cell>
          <cell r="I1018">
            <v>1.44</v>
          </cell>
        </row>
        <row r="1019">
          <cell r="A1019">
            <v>35013</v>
          </cell>
          <cell r="B1019">
            <v>1.5840000000000001</v>
          </cell>
          <cell r="C1019">
            <v>1.337</v>
          </cell>
          <cell r="E1019">
            <v>0.80900000000000005</v>
          </cell>
          <cell r="F1019">
            <v>1.94</v>
          </cell>
          <cell r="H1019">
            <v>35013</v>
          </cell>
          <cell r="I1019">
            <v>1.4175</v>
          </cell>
        </row>
        <row r="1020">
          <cell r="A1020">
            <v>35016</v>
          </cell>
          <cell r="B1020">
            <v>1.5609999999999999</v>
          </cell>
          <cell r="C1020">
            <v>1.329</v>
          </cell>
          <cell r="E1020">
            <v>0.81399999999999995</v>
          </cell>
          <cell r="F1020">
            <v>1.907</v>
          </cell>
          <cell r="H1020">
            <v>35016</v>
          </cell>
          <cell r="I1020">
            <v>1.4027499999999999</v>
          </cell>
        </row>
        <row r="1021">
          <cell r="A1021">
            <v>35017</v>
          </cell>
          <cell r="B1021">
            <v>1.538</v>
          </cell>
          <cell r="C1021">
            <v>1.329</v>
          </cell>
          <cell r="E1021">
            <v>0.82699999999999996</v>
          </cell>
          <cell r="F1021">
            <v>1.8740000000000001</v>
          </cell>
          <cell r="H1021">
            <v>35017</v>
          </cell>
          <cell r="I1021">
            <v>1.3919999999999999</v>
          </cell>
        </row>
        <row r="1022">
          <cell r="A1022">
            <v>35018</v>
          </cell>
          <cell r="B1022">
            <v>1.53</v>
          </cell>
          <cell r="C1022">
            <v>1.321</v>
          </cell>
          <cell r="E1022">
            <v>0.82299999999999995</v>
          </cell>
          <cell r="F1022">
            <v>1.87</v>
          </cell>
          <cell r="H1022">
            <v>35018</v>
          </cell>
          <cell r="I1022">
            <v>1.3860000000000001</v>
          </cell>
        </row>
        <row r="1023">
          <cell r="A1023">
            <v>35019</v>
          </cell>
          <cell r="B1023">
            <v>1.569</v>
          </cell>
          <cell r="C1023">
            <v>1.329</v>
          </cell>
          <cell r="E1023">
            <v>0.83599999999999997</v>
          </cell>
          <cell r="F1023">
            <v>1.944</v>
          </cell>
          <cell r="H1023">
            <v>35019</v>
          </cell>
          <cell r="I1023">
            <v>1.4194999999999998</v>
          </cell>
        </row>
        <row r="1024">
          <cell r="A1024">
            <v>35020</v>
          </cell>
          <cell r="B1024">
            <v>1.599</v>
          </cell>
          <cell r="C1024">
            <v>1.321</v>
          </cell>
          <cell r="E1024">
            <v>0.84099999999999997</v>
          </cell>
          <cell r="F1024">
            <v>1.948</v>
          </cell>
          <cell r="H1024">
            <v>35020</v>
          </cell>
          <cell r="I1024">
            <v>1.4272499999999999</v>
          </cell>
        </row>
        <row r="1025">
          <cell r="A1025">
            <v>35023</v>
          </cell>
          <cell r="B1025">
            <v>1.569</v>
          </cell>
          <cell r="C1025">
            <v>1.337</v>
          </cell>
          <cell r="E1025">
            <v>0.83599999999999997</v>
          </cell>
          <cell r="F1025">
            <v>1.8580000000000001</v>
          </cell>
          <cell r="H1025">
            <v>35023</v>
          </cell>
          <cell r="I1025">
            <v>1.4</v>
          </cell>
        </row>
        <row r="1026">
          <cell r="A1026">
            <v>35024</v>
          </cell>
          <cell r="B1026">
            <v>1.5149999999999999</v>
          </cell>
          <cell r="C1026">
            <v>1.345</v>
          </cell>
          <cell r="E1026">
            <v>0.81399999999999995</v>
          </cell>
          <cell r="F1026">
            <v>1.784</v>
          </cell>
          <cell r="H1026">
            <v>35024</v>
          </cell>
          <cell r="I1026">
            <v>1.3645</v>
          </cell>
        </row>
        <row r="1027">
          <cell r="A1027">
            <v>35025</v>
          </cell>
          <cell r="B1027">
            <v>1.538</v>
          </cell>
          <cell r="C1027">
            <v>1.337</v>
          </cell>
          <cell r="E1027">
            <v>0.80500000000000005</v>
          </cell>
          <cell r="F1027">
            <v>1.821</v>
          </cell>
          <cell r="H1027">
            <v>35025</v>
          </cell>
          <cell r="I1027">
            <v>1.3752500000000001</v>
          </cell>
        </row>
        <row r="1028">
          <cell r="A1028">
            <v>35026</v>
          </cell>
          <cell r="B1028">
            <v>1.538</v>
          </cell>
          <cell r="C1028">
            <v>1.337</v>
          </cell>
          <cell r="E1028">
            <v>0.80500000000000005</v>
          </cell>
          <cell r="F1028">
            <v>1.821</v>
          </cell>
          <cell r="H1028">
            <v>35026</v>
          </cell>
          <cell r="I1028">
            <v>1.3752500000000001</v>
          </cell>
        </row>
        <row r="1029">
          <cell r="A1029">
            <v>35027</v>
          </cell>
          <cell r="B1029">
            <v>1.538</v>
          </cell>
          <cell r="C1029">
            <v>1.3620000000000001</v>
          </cell>
          <cell r="E1029">
            <v>0.80500000000000005</v>
          </cell>
          <cell r="F1029">
            <v>1.8169999999999999</v>
          </cell>
          <cell r="H1029">
            <v>35027</v>
          </cell>
          <cell r="I1029">
            <v>1.3805000000000001</v>
          </cell>
        </row>
        <row r="1030">
          <cell r="A1030">
            <v>35030</v>
          </cell>
          <cell r="B1030">
            <v>1.538</v>
          </cell>
          <cell r="C1030">
            <v>1.345</v>
          </cell>
          <cell r="E1030">
            <v>0.79600000000000004</v>
          </cell>
          <cell r="F1030">
            <v>1.784</v>
          </cell>
          <cell r="H1030">
            <v>35030</v>
          </cell>
          <cell r="I1030">
            <v>1.36575</v>
          </cell>
        </row>
        <row r="1031">
          <cell r="A1031">
            <v>35031</v>
          </cell>
          <cell r="B1031">
            <v>1.5229999999999999</v>
          </cell>
          <cell r="C1031">
            <v>1.3540000000000001</v>
          </cell>
          <cell r="E1031">
            <v>0.79600000000000004</v>
          </cell>
          <cell r="F1031">
            <v>1.796</v>
          </cell>
          <cell r="H1031">
            <v>35031</v>
          </cell>
          <cell r="I1031">
            <v>1.3672500000000001</v>
          </cell>
        </row>
        <row r="1032">
          <cell r="A1032">
            <v>35032</v>
          </cell>
          <cell r="B1032">
            <v>1.5529999999999999</v>
          </cell>
          <cell r="C1032">
            <v>1.387</v>
          </cell>
          <cell r="E1032">
            <v>0.8</v>
          </cell>
          <cell r="F1032">
            <v>1.833</v>
          </cell>
          <cell r="H1032">
            <v>35032</v>
          </cell>
          <cell r="I1032">
            <v>1.3932500000000001</v>
          </cell>
        </row>
        <row r="1033">
          <cell r="A1033">
            <v>35033</v>
          </cell>
          <cell r="B1033">
            <v>1.653</v>
          </cell>
          <cell r="C1033">
            <v>1.4450000000000001</v>
          </cell>
          <cell r="E1033">
            <v>0.80900000000000005</v>
          </cell>
          <cell r="F1033">
            <v>1.829</v>
          </cell>
          <cell r="H1033">
            <v>35033</v>
          </cell>
          <cell r="I1033">
            <v>1.4339999999999999</v>
          </cell>
        </row>
        <row r="1034">
          <cell r="A1034">
            <v>35034</v>
          </cell>
          <cell r="B1034">
            <v>1.6140000000000001</v>
          </cell>
          <cell r="C1034">
            <v>1.4530000000000001</v>
          </cell>
          <cell r="E1034">
            <v>0.80500000000000005</v>
          </cell>
          <cell r="F1034">
            <v>1.8169999999999999</v>
          </cell>
          <cell r="H1034">
            <v>35034</v>
          </cell>
          <cell r="I1034">
            <v>1.42225</v>
          </cell>
        </row>
        <row r="1035">
          <cell r="A1035">
            <v>35037</v>
          </cell>
          <cell r="B1035">
            <v>1.637</v>
          </cell>
          <cell r="C1035">
            <v>1.4530000000000001</v>
          </cell>
          <cell r="E1035">
            <v>0.79100000000000004</v>
          </cell>
          <cell r="F1035">
            <v>1.8580000000000001</v>
          </cell>
          <cell r="H1035">
            <v>35037</v>
          </cell>
          <cell r="I1035">
            <v>1.43475</v>
          </cell>
        </row>
        <row r="1036">
          <cell r="A1036">
            <v>35038</v>
          </cell>
          <cell r="B1036">
            <v>1.637</v>
          </cell>
          <cell r="C1036">
            <v>1.462</v>
          </cell>
          <cell r="E1036">
            <v>0.8</v>
          </cell>
          <cell r="F1036">
            <v>1.8740000000000001</v>
          </cell>
          <cell r="H1036">
            <v>35038</v>
          </cell>
          <cell r="I1036">
            <v>1.4432499999999999</v>
          </cell>
        </row>
        <row r="1037">
          <cell r="A1037">
            <v>35039</v>
          </cell>
          <cell r="B1037">
            <v>1.63</v>
          </cell>
          <cell r="C1037">
            <v>1.4450000000000001</v>
          </cell>
          <cell r="E1037">
            <v>0.80500000000000005</v>
          </cell>
          <cell r="F1037">
            <v>1.845</v>
          </cell>
          <cell r="H1037">
            <v>35039</v>
          </cell>
          <cell r="I1037">
            <v>1.4312500000000001</v>
          </cell>
        </row>
        <row r="1038">
          <cell r="A1038">
            <v>35040</v>
          </cell>
          <cell r="B1038">
            <v>1.5840000000000001</v>
          </cell>
          <cell r="C1038">
            <v>1.429</v>
          </cell>
          <cell r="E1038">
            <v>0.8</v>
          </cell>
          <cell r="F1038">
            <v>1.833</v>
          </cell>
          <cell r="H1038">
            <v>35040</v>
          </cell>
          <cell r="I1038">
            <v>1.4115</v>
          </cell>
        </row>
        <row r="1039">
          <cell r="A1039">
            <v>35041</v>
          </cell>
          <cell r="B1039">
            <v>1.569</v>
          </cell>
          <cell r="C1039">
            <v>1.4119999999999999</v>
          </cell>
          <cell r="E1039">
            <v>0.78700000000000003</v>
          </cell>
          <cell r="F1039">
            <v>1.8</v>
          </cell>
          <cell r="H1039">
            <v>35041</v>
          </cell>
          <cell r="I1039">
            <v>1.3919999999999999</v>
          </cell>
        </row>
        <row r="1040">
          <cell r="A1040">
            <v>35044</v>
          </cell>
          <cell r="B1040">
            <v>1.5529999999999999</v>
          </cell>
          <cell r="C1040">
            <v>1.4119999999999999</v>
          </cell>
          <cell r="E1040">
            <v>0.78200000000000003</v>
          </cell>
          <cell r="F1040">
            <v>1.784</v>
          </cell>
          <cell r="H1040">
            <v>35044</v>
          </cell>
          <cell r="I1040">
            <v>1.3827499999999999</v>
          </cell>
        </row>
        <row r="1041">
          <cell r="A1041">
            <v>35045</v>
          </cell>
          <cell r="B1041">
            <v>1.5149999999999999</v>
          </cell>
          <cell r="C1041">
            <v>1.4039999999999999</v>
          </cell>
          <cell r="E1041">
            <v>0.78200000000000003</v>
          </cell>
          <cell r="F1041">
            <v>1.8</v>
          </cell>
          <cell r="H1041">
            <v>35045</v>
          </cell>
          <cell r="I1041">
            <v>1.3752499999999999</v>
          </cell>
        </row>
        <row r="1042">
          <cell r="A1042">
            <v>35046</v>
          </cell>
          <cell r="B1042">
            <v>1.5229999999999999</v>
          </cell>
          <cell r="C1042">
            <v>1.4039999999999999</v>
          </cell>
          <cell r="E1042">
            <v>0.77400000000000002</v>
          </cell>
          <cell r="F1042">
            <v>1.796</v>
          </cell>
          <cell r="H1042">
            <v>35046</v>
          </cell>
          <cell r="I1042">
            <v>1.37425</v>
          </cell>
        </row>
        <row r="1043">
          <cell r="A1043">
            <v>35047</v>
          </cell>
          <cell r="B1043">
            <v>1.492</v>
          </cell>
          <cell r="C1043">
            <v>1.4039999999999999</v>
          </cell>
          <cell r="E1043">
            <v>0.76500000000000001</v>
          </cell>
          <cell r="F1043">
            <v>1.722</v>
          </cell>
          <cell r="H1043">
            <v>35047</v>
          </cell>
          <cell r="I1043">
            <v>1.34575</v>
          </cell>
        </row>
        <row r="1044">
          <cell r="A1044">
            <v>35048</v>
          </cell>
          <cell r="B1044">
            <v>1.492</v>
          </cell>
          <cell r="C1044">
            <v>1.345</v>
          </cell>
          <cell r="E1044">
            <v>0.76500000000000001</v>
          </cell>
          <cell r="F1044">
            <v>1.7090000000000001</v>
          </cell>
          <cell r="H1044">
            <v>35048</v>
          </cell>
          <cell r="I1044">
            <v>1.32775</v>
          </cell>
        </row>
        <row r="1045">
          <cell r="A1045">
            <v>35051</v>
          </cell>
          <cell r="B1045">
            <v>1.4</v>
          </cell>
          <cell r="C1045">
            <v>1.3120000000000001</v>
          </cell>
          <cell r="E1045">
            <v>0.74199999999999999</v>
          </cell>
          <cell r="F1045">
            <v>1.6479999999999999</v>
          </cell>
          <cell r="H1045">
            <v>35051</v>
          </cell>
          <cell r="I1045">
            <v>1.2754999999999999</v>
          </cell>
        </row>
        <row r="1046">
          <cell r="A1046">
            <v>35052</v>
          </cell>
          <cell r="B1046">
            <v>1.4610000000000001</v>
          </cell>
          <cell r="C1046">
            <v>1.337</v>
          </cell>
          <cell r="E1046">
            <v>0.751</v>
          </cell>
          <cell r="F1046">
            <v>1.6759999999999999</v>
          </cell>
          <cell r="H1046">
            <v>35052</v>
          </cell>
          <cell r="I1046">
            <v>1.3062499999999999</v>
          </cell>
        </row>
        <row r="1047">
          <cell r="A1047">
            <v>35053</v>
          </cell>
          <cell r="B1047">
            <v>1.446</v>
          </cell>
          <cell r="C1047">
            <v>1.345</v>
          </cell>
          <cell r="E1047">
            <v>0.73799999999999999</v>
          </cell>
          <cell r="F1047">
            <v>1.66</v>
          </cell>
          <cell r="H1047">
            <v>35053</v>
          </cell>
          <cell r="I1047">
            <v>1.29725</v>
          </cell>
        </row>
        <row r="1048">
          <cell r="A1048">
            <v>35054</v>
          </cell>
          <cell r="B1048">
            <v>1.423</v>
          </cell>
          <cell r="C1048">
            <v>1.337</v>
          </cell>
          <cell r="E1048">
            <v>0.72399999999999998</v>
          </cell>
          <cell r="F1048">
            <v>1.6759999999999999</v>
          </cell>
          <cell r="H1048">
            <v>35054</v>
          </cell>
          <cell r="I1048">
            <v>1.29</v>
          </cell>
        </row>
        <row r="1049">
          <cell r="A1049">
            <v>35055</v>
          </cell>
          <cell r="B1049">
            <v>1.423</v>
          </cell>
          <cell r="C1049">
            <v>1.329</v>
          </cell>
          <cell r="E1049">
            <v>0.73299999999999998</v>
          </cell>
          <cell r="F1049">
            <v>1.6850000000000001</v>
          </cell>
          <cell r="H1049">
            <v>35055</v>
          </cell>
          <cell r="I1049">
            <v>1.2925</v>
          </cell>
        </row>
        <row r="1050">
          <cell r="A1050">
            <v>35058</v>
          </cell>
          <cell r="B1050">
            <v>1.423</v>
          </cell>
          <cell r="C1050">
            <v>1.329</v>
          </cell>
          <cell r="E1050">
            <v>0.73299999999999998</v>
          </cell>
          <cell r="F1050">
            <v>1.6850000000000001</v>
          </cell>
          <cell r="H1050">
            <v>35058</v>
          </cell>
          <cell r="I1050">
            <v>1.2925</v>
          </cell>
        </row>
        <row r="1051">
          <cell r="A1051">
            <v>35059</v>
          </cell>
          <cell r="B1051">
            <v>1.431</v>
          </cell>
          <cell r="C1051">
            <v>1.3120000000000001</v>
          </cell>
          <cell r="E1051">
            <v>0.73299999999999998</v>
          </cell>
          <cell r="F1051">
            <v>1.6890000000000001</v>
          </cell>
          <cell r="H1051">
            <v>35059</v>
          </cell>
          <cell r="I1051">
            <v>1.2912500000000002</v>
          </cell>
        </row>
        <row r="1052">
          <cell r="A1052">
            <v>35060</v>
          </cell>
          <cell r="B1052">
            <v>1.431</v>
          </cell>
          <cell r="C1052">
            <v>1.321</v>
          </cell>
          <cell r="E1052">
            <v>0.76</v>
          </cell>
          <cell r="F1052">
            <v>1.7010000000000001</v>
          </cell>
          <cell r="H1052">
            <v>35060</v>
          </cell>
          <cell r="I1052">
            <v>1.3032499999999998</v>
          </cell>
        </row>
        <row r="1053">
          <cell r="A1053">
            <v>35061</v>
          </cell>
          <cell r="B1053">
            <v>1.4379999999999999</v>
          </cell>
          <cell r="C1053">
            <v>1.3120000000000001</v>
          </cell>
          <cell r="E1053">
            <v>0.76900000000000002</v>
          </cell>
          <cell r="F1053">
            <v>1.6639999999999999</v>
          </cell>
          <cell r="H1053">
            <v>35061</v>
          </cell>
          <cell r="I1053">
            <v>1.29575</v>
          </cell>
        </row>
        <row r="1054">
          <cell r="A1054">
            <v>35062</v>
          </cell>
          <cell r="B1054">
            <v>1.4610000000000001</v>
          </cell>
          <cell r="C1054">
            <v>1.321</v>
          </cell>
          <cell r="E1054">
            <v>0.76</v>
          </cell>
          <cell r="F1054">
            <v>1.681</v>
          </cell>
          <cell r="H1054">
            <v>35062</v>
          </cell>
          <cell r="I1054">
            <v>1.30575</v>
          </cell>
        </row>
        <row r="1055">
          <cell r="A1055">
            <v>35065</v>
          </cell>
          <cell r="B1055">
            <v>1.4610000000000001</v>
          </cell>
          <cell r="C1055">
            <v>1.321</v>
          </cell>
          <cell r="E1055">
            <v>0.76</v>
          </cell>
          <cell r="F1055">
            <v>1.681</v>
          </cell>
          <cell r="H1055">
            <v>35065</v>
          </cell>
          <cell r="I1055">
            <v>1.30575</v>
          </cell>
        </row>
        <row r="1056">
          <cell r="A1056">
            <v>35066</v>
          </cell>
          <cell r="B1056">
            <v>1.3819999999999999</v>
          </cell>
          <cell r="C1056">
            <v>1.2410000000000001</v>
          </cell>
          <cell r="E1056">
            <v>0.74299999999999999</v>
          </cell>
          <cell r="F1056">
            <v>1.6220000000000001</v>
          </cell>
          <cell r="G1056">
            <v>1.361</v>
          </cell>
          <cell r="H1056">
            <v>35066</v>
          </cell>
          <cell r="I1056">
            <v>1.2698</v>
          </cell>
        </row>
        <row r="1057">
          <cell r="A1057">
            <v>35067</v>
          </cell>
          <cell r="B1057">
            <v>1.397</v>
          </cell>
          <cell r="C1057">
            <v>1.2709999999999999</v>
          </cell>
          <cell r="E1057">
            <v>0.78200000000000003</v>
          </cell>
          <cell r="F1057">
            <v>1.653</v>
          </cell>
          <cell r="G1057">
            <v>1.3720000000000001</v>
          </cell>
          <cell r="H1057">
            <v>35067</v>
          </cell>
          <cell r="I1057">
            <v>1.2949999999999999</v>
          </cell>
        </row>
        <row r="1058">
          <cell r="A1058">
            <v>35068</v>
          </cell>
          <cell r="B1058">
            <v>1.4119999999999999</v>
          </cell>
          <cell r="C1058">
            <v>1.2330000000000001</v>
          </cell>
          <cell r="E1058">
            <v>0.78200000000000003</v>
          </cell>
          <cell r="F1058">
            <v>1.5940000000000001</v>
          </cell>
          <cell r="G1058">
            <v>1.357</v>
          </cell>
          <cell r="H1058">
            <v>35068</v>
          </cell>
          <cell r="I1058">
            <v>1.2756000000000001</v>
          </cell>
        </row>
        <row r="1059">
          <cell r="A1059">
            <v>35069</v>
          </cell>
          <cell r="B1059">
            <v>1.4119999999999999</v>
          </cell>
          <cell r="C1059">
            <v>1.2330000000000001</v>
          </cell>
          <cell r="E1059">
            <v>0.76100000000000001</v>
          </cell>
          <cell r="F1059">
            <v>1.63</v>
          </cell>
          <cell r="G1059">
            <v>1.339</v>
          </cell>
          <cell r="H1059">
            <v>35069</v>
          </cell>
          <cell r="I1059">
            <v>1.2749999999999999</v>
          </cell>
        </row>
        <row r="1060">
          <cell r="A1060">
            <v>35072</v>
          </cell>
          <cell r="B1060">
            <v>1.405</v>
          </cell>
          <cell r="C1060">
            <v>1.218</v>
          </cell>
          <cell r="E1060">
            <v>0.77800000000000002</v>
          </cell>
          <cell r="F1060">
            <v>1.6259999999999999</v>
          </cell>
          <cell r="G1060">
            <v>1.343</v>
          </cell>
          <cell r="H1060">
            <v>35072</v>
          </cell>
          <cell r="I1060">
            <v>1.274</v>
          </cell>
        </row>
        <row r="1061">
          <cell r="A1061">
            <v>35073</v>
          </cell>
          <cell r="B1061">
            <v>1.397</v>
          </cell>
          <cell r="C1061">
            <v>1.1950000000000001</v>
          </cell>
          <cell r="E1061">
            <v>0.76100000000000001</v>
          </cell>
          <cell r="F1061">
            <v>1.5860000000000001</v>
          </cell>
          <cell r="G1061">
            <v>1.3540000000000001</v>
          </cell>
          <cell r="H1061">
            <v>35073</v>
          </cell>
          <cell r="I1061">
            <v>1.2585999999999999</v>
          </cell>
        </row>
        <row r="1062">
          <cell r="A1062">
            <v>35074</v>
          </cell>
          <cell r="B1062">
            <v>1.36</v>
          </cell>
          <cell r="C1062">
            <v>1.18</v>
          </cell>
          <cell r="E1062">
            <v>0.75600000000000001</v>
          </cell>
          <cell r="F1062">
            <v>1.5620000000000001</v>
          </cell>
          <cell r="G1062">
            <v>1.3029999999999999</v>
          </cell>
          <cell r="H1062">
            <v>35074</v>
          </cell>
          <cell r="I1062">
            <v>1.2322000000000002</v>
          </cell>
        </row>
        <row r="1063">
          <cell r="A1063">
            <v>35075</v>
          </cell>
          <cell r="B1063">
            <v>1.3680000000000001</v>
          </cell>
          <cell r="C1063">
            <v>1.18</v>
          </cell>
          <cell r="E1063">
            <v>0.74299999999999999</v>
          </cell>
          <cell r="F1063">
            <v>1.6060000000000001</v>
          </cell>
          <cell r="G1063">
            <v>1.3069999999999999</v>
          </cell>
          <cell r="H1063">
            <v>35075</v>
          </cell>
          <cell r="I1063">
            <v>1.2408000000000001</v>
          </cell>
        </row>
        <row r="1064">
          <cell r="A1064">
            <v>35076</v>
          </cell>
          <cell r="B1064">
            <v>1.3680000000000001</v>
          </cell>
          <cell r="C1064">
            <v>1.18</v>
          </cell>
          <cell r="E1064">
            <v>0.748</v>
          </cell>
          <cell r="F1064">
            <v>1.61</v>
          </cell>
          <cell r="G1064">
            <v>1.3140000000000001</v>
          </cell>
          <cell r="H1064">
            <v>35076</v>
          </cell>
          <cell r="I1064">
            <v>1.2440000000000002</v>
          </cell>
        </row>
        <row r="1065">
          <cell r="A1065">
            <v>35079</v>
          </cell>
          <cell r="B1065">
            <v>1.36</v>
          </cell>
          <cell r="C1065">
            <v>1.1719999999999999</v>
          </cell>
          <cell r="E1065">
            <v>0.748</v>
          </cell>
          <cell r="F1065">
            <v>1.61</v>
          </cell>
          <cell r="G1065">
            <v>1.3</v>
          </cell>
          <cell r="H1065">
            <v>35079</v>
          </cell>
          <cell r="I1065">
            <v>1.238</v>
          </cell>
        </row>
        <row r="1066">
          <cell r="A1066">
            <v>35080</v>
          </cell>
          <cell r="B1066">
            <v>1.353</v>
          </cell>
          <cell r="C1066">
            <v>1.1870000000000001</v>
          </cell>
          <cell r="E1066">
            <v>0.76500000000000001</v>
          </cell>
          <cell r="F1066">
            <v>1.677</v>
          </cell>
          <cell r="G1066">
            <v>1.3360000000000001</v>
          </cell>
          <cell r="H1066">
            <v>35080</v>
          </cell>
          <cell r="I1066">
            <v>1.2636000000000001</v>
          </cell>
        </row>
        <row r="1067">
          <cell r="A1067">
            <v>35081</v>
          </cell>
          <cell r="B1067">
            <v>1.405</v>
          </cell>
          <cell r="C1067">
            <v>1.21</v>
          </cell>
          <cell r="E1067">
            <v>0.79600000000000004</v>
          </cell>
          <cell r="F1067">
            <v>1.7370000000000001</v>
          </cell>
          <cell r="G1067">
            <v>1.401</v>
          </cell>
          <cell r="H1067">
            <v>35081</v>
          </cell>
          <cell r="I1067">
            <v>1.3098000000000001</v>
          </cell>
        </row>
        <row r="1068">
          <cell r="A1068">
            <v>35082</v>
          </cell>
          <cell r="B1068">
            <v>1.4119999999999999</v>
          </cell>
          <cell r="C1068">
            <v>1.218</v>
          </cell>
          <cell r="E1068">
            <v>0.82199999999999995</v>
          </cell>
          <cell r="F1068">
            <v>1.7370000000000001</v>
          </cell>
          <cell r="G1068">
            <v>1.4259999999999999</v>
          </cell>
          <cell r="H1068">
            <v>35082</v>
          </cell>
          <cell r="I1068">
            <v>1.323</v>
          </cell>
        </row>
        <row r="1069">
          <cell r="A1069">
            <v>35083</v>
          </cell>
          <cell r="B1069">
            <v>1.427</v>
          </cell>
          <cell r="C1069">
            <v>1.2709999999999999</v>
          </cell>
          <cell r="E1069">
            <v>0.83899999999999997</v>
          </cell>
          <cell r="F1069">
            <v>1.7290000000000001</v>
          </cell>
          <cell r="G1069">
            <v>1.476</v>
          </cell>
          <cell r="H1069">
            <v>35083</v>
          </cell>
          <cell r="I1069">
            <v>1.3484</v>
          </cell>
        </row>
        <row r="1070">
          <cell r="A1070">
            <v>35086</v>
          </cell>
          <cell r="B1070">
            <v>1.419</v>
          </cell>
          <cell r="C1070">
            <v>1.2789999999999999</v>
          </cell>
          <cell r="E1070">
            <v>0.83099999999999996</v>
          </cell>
          <cell r="F1070">
            <v>1.7130000000000001</v>
          </cell>
          <cell r="G1070">
            <v>1.4330000000000001</v>
          </cell>
          <cell r="H1070">
            <v>35086</v>
          </cell>
          <cell r="I1070">
            <v>1.335</v>
          </cell>
        </row>
        <row r="1071">
          <cell r="A1071">
            <v>35087</v>
          </cell>
          <cell r="B1071">
            <v>1.4119999999999999</v>
          </cell>
          <cell r="C1071">
            <v>1.248</v>
          </cell>
          <cell r="E1071">
            <v>0.85699999999999998</v>
          </cell>
          <cell r="F1071">
            <v>1.7370000000000001</v>
          </cell>
          <cell r="G1071">
            <v>1.4330000000000001</v>
          </cell>
          <cell r="H1071">
            <v>35087</v>
          </cell>
          <cell r="I1071">
            <v>1.3374000000000001</v>
          </cell>
        </row>
        <row r="1072">
          <cell r="A1072">
            <v>35088</v>
          </cell>
          <cell r="B1072">
            <v>1.405</v>
          </cell>
          <cell r="C1072">
            <v>1.2709999999999999</v>
          </cell>
          <cell r="E1072">
            <v>0.85699999999999998</v>
          </cell>
          <cell r="F1072">
            <v>1.7250000000000001</v>
          </cell>
          <cell r="G1072">
            <v>1.44</v>
          </cell>
          <cell r="H1072">
            <v>35088</v>
          </cell>
          <cell r="I1072">
            <v>1.3396000000000001</v>
          </cell>
        </row>
        <row r="1073">
          <cell r="A1073">
            <v>35089</v>
          </cell>
          <cell r="B1073">
            <v>1.405</v>
          </cell>
          <cell r="C1073">
            <v>1.294</v>
          </cell>
          <cell r="E1073">
            <v>0.84399999999999997</v>
          </cell>
          <cell r="F1073">
            <v>1.6930000000000001</v>
          </cell>
          <cell r="G1073">
            <v>1.458</v>
          </cell>
          <cell r="H1073">
            <v>35089</v>
          </cell>
          <cell r="I1073">
            <v>1.3388</v>
          </cell>
        </row>
        <row r="1074">
          <cell r="A1074">
            <v>35090</v>
          </cell>
          <cell r="B1074">
            <v>1.4119999999999999</v>
          </cell>
          <cell r="C1074">
            <v>1.325</v>
          </cell>
          <cell r="E1074">
            <v>0.84399999999999997</v>
          </cell>
          <cell r="F1074">
            <v>1.6890000000000001</v>
          </cell>
          <cell r="G1074">
            <v>1.476</v>
          </cell>
          <cell r="H1074">
            <v>35090</v>
          </cell>
          <cell r="I1074">
            <v>1.3492</v>
          </cell>
        </row>
        <row r="1075">
          <cell r="A1075">
            <v>35093</v>
          </cell>
          <cell r="B1075">
            <v>1.39</v>
          </cell>
          <cell r="C1075">
            <v>1.3480000000000001</v>
          </cell>
          <cell r="E1075">
            <v>0.84399999999999997</v>
          </cell>
          <cell r="F1075">
            <v>1.7290000000000001</v>
          </cell>
          <cell r="G1075">
            <v>1.466</v>
          </cell>
          <cell r="H1075">
            <v>35093</v>
          </cell>
          <cell r="I1075">
            <v>1.3553999999999999</v>
          </cell>
        </row>
        <row r="1076">
          <cell r="A1076">
            <v>35094</v>
          </cell>
          <cell r="B1076">
            <v>1.4339999999999999</v>
          </cell>
          <cell r="C1076">
            <v>1.3859999999999999</v>
          </cell>
          <cell r="E1076">
            <v>0.86599999999999999</v>
          </cell>
          <cell r="F1076">
            <v>1.804</v>
          </cell>
          <cell r="G1076">
            <v>1.494</v>
          </cell>
          <cell r="H1076">
            <v>35094</v>
          </cell>
          <cell r="I1076">
            <v>1.3968</v>
          </cell>
        </row>
        <row r="1077">
          <cell r="A1077">
            <v>35095</v>
          </cell>
          <cell r="B1077">
            <v>1.478</v>
          </cell>
          <cell r="C1077">
            <v>1.409</v>
          </cell>
          <cell r="E1077">
            <v>0.89600000000000002</v>
          </cell>
          <cell r="F1077">
            <v>1.8</v>
          </cell>
          <cell r="G1077">
            <v>1.5589999999999999</v>
          </cell>
          <cell r="H1077">
            <v>35095</v>
          </cell>
          <cell r="I1077">
            <v>1.4284000000000001</v>
          </cell>
        </row>
        <row r="1078">
          <cell r="A1078">
            <v>35096</v>
          </cell>
          <cell r="B1078">
            <v>1.478</v>
          </cell>
          <cell r="C1078">
            <v>1.379</v>
          </cell>
          <cell r="E1078">
            <v>0.88300000000000001</v>
          </cell>
          <cell r="F1078">
            <v>1.8120000000000001</v>
          </cell>
          <cell r="G1078">
            <v>1.548</v>
          </cell>
          <cell r="H1078">
            <v>35096</v>
          </cell>
          <cell r="I1078">
            <v>1.4200000000000002</v>
          </cell>
        </row>
        <row r="1079">
          <cell r="A1079">
            <v>35097</v>
          </cell>
          <cell r="B1079">
            <v>1.4490000000000001</v>
          </cell>
          <cell r="C1079">
            <v>1.3859999999999999</v>
          </cell>
          <cell r="E1079">
            <v>0.87</v>
          </cell>
          <cell r="F1079">
            <v>1.772</v>
          </cell>
          <cell r="G1079">
            <v>1.5229999999999999</v>
          </cell>
          <cell r="H1079">
            <v>35097</v>
          </cell>
          <cell r="I1079">
            <v>1.4</v>
          </cell>
        </row>
        <row r="1080">
          <cell r="A1080">
            <v>35100</v>
          </cell>
          <cell r="B1080">
            <v>1.4410000000000001</v>
          </cell>
          <cell r="C1080">
            <v>1.371</v>
          </cell>
          <cell r="E1080">
            <v>0.85699999999999998</v>
          </cell>
          <cell r="F1080">
            <v>1.8240000000000001</v>
          </cell>
          <cell r="G1080">
            <v>1.552</v>
          </cell>
          <cell r="H1080">
            <v>35100</v>
          </cell>
          <cell r="I1080">
            <v>1.409</v>
          </cell>
        </row>
        <row r="1081">
          <cell r="A1081">
            <v>35101</v>
          </cell>
          <cell r="B1081">
            <v>1.456</v>
          </cell>
          <cell r="C1081">
            <v>1.409</v>
          </cell>
          <cell r="E1081">
            <v>0.874</v>
          </cell>
          <cell r="F1081">
            <v>1.867</v>
          </cell>
          <cell r="G1081">
            <v>1.5660000000000001</v>
          </cell>
          <cell r="H1081">
            <v>35101</v>
          </cell>
          <cell r="I1081">
            <v>1.4343999999999999</v>
          </cell>
        </row>
        <row r="1082">
          <cell r="A1082">
            <v>35102</v>
          </cell>
          <cell r="B1082">
            <v>1.4850000000000001</v>
          </cell>
          <cell r="C1082">
            <v>1.409</v>
          </cell>
          <cell r="E1082">
            <v>0.874</v>
          </cell>
          <cell r="F1082">
            <v>1.907</v>
          </cell>
          <cell r="G1082">
            <v>1.5660000000000001</v>
          </cell>
          <cell r="H1082">
            <v>35102</v>
          </cell>
          <cell r="I1082">
            <v>1.4482000000000002</v>
          </cell>
        </row>
        <row r="1083">
          <cell r="A1083">
            <v>35103</v>
          </cell>
          <cell r="B1083">
            <v>1.5149999999999999</v>
          </cell>
          <cell r="C1083">
            <v>1.417</v>
          </cell>
          <cell r="E1083">
            <v>0.87</v>
          </cell>
          <cell r="F1083">
            <v>1.915</v>
          </cell>
          <cell r="G1083">
            <v>1.5840000000000001</v>
          </cell>
          <cell r="H1083">
            <v>35103</v>
          </cell>
          <cell r="I1083">
            <v>1.4601999999999999</v>
          </cell>
        </row>
        <row r="1084">
          <cell r="A1084">
            <v>35104</v>
          </cell>
          <cell r="B1084">
            <v>1.5069999999999999</v>
          </cell>
          <cell r="C1084">
            <v>1.409</v>
          </cell>
          <cell r="E1084">
            <v>0.874</v>
          </cell>
          <cell r="F1084">
            <v>1.9379999999999999</v>
          </cell>
          <cell r="G1084">
            <v>1.595</v>
          </cell>
          <cell r="H1084">
            <v>35104</v>
          </cell>
          <cell r="I1084">
            <v>1.4645999999999999</v>
          </cell>
        </row>
        <row r="1085">
          <cell r="A1085">
            <v>35107</v>
          </cell>
          <cell r="B1085">
            <v>1.5</v>
          </cell>
          <cell r="C1085">
            <v>1.4019999999999999</v>
          </cell>
          <cell r="E1085">
            <v>0.88700000000000001</v>
          </cell>
          <cell r="F1085">
            <v>1.958</v>
          </cell>
          <cell r="G1085">
            <v>1.62</v>
          </cell>
          <cell r="H1085">
            <v>35107</v>
          </cell>
          <cell r="I1085">
            <v>1.4734</v>
          </cell>
        </row>
        <row r="1086">
          <cell r="A1086">
            <v>35108</v>
          </cell>
          <cell r="B1086">
            <v>1.5149999999999999</v>
          </cell>
          <cell r="C1086">
            <v>1.409</v>
          </cell>
          <cell r="E1086">
            <v>0.88300000000000001</v>
          </cell>
          <cell r="F1086">
            <v>1.9339999999999999</v>
          </cell>
          <cell r="G1086">
            <v>1.61</v>
          </cell>
          <cell r="H1086">
            <v>35108</v>
          </cell>
          <cell r="I1086">
            <v>1.4702</v>
          </cell>
        </row>
        <row r="1087">
          <cell r="A1087">
            <v>35109</v>
          </cell>
          <cell r="B1087">
            <v>1.522</v>
          </cell>
          <cell r="C1087">
            <v>1.417</v>
          </cell>
          <cell r="E1087">
            <v>0.89200000000000002</v>
          </cell>
          <cell r="F1087">
            <v>1.9259999999999999</v>
          </cell>
          <cell r="G1087">
            <v>1.5880000000000001</v>
          </cell>
          <cell r="H1087">
            <v>35109</v>
          </cell>
          <cell r="I1087">
            <v>1.4689999999999999</v>
          </cell>
        </row>
        <row r="1088">
          <cell r="A1088">
            <v>35110</v>
          </cell>
          <cell r="B1088">
            <v>1.478</v>
          </cell>
          <cell r="C1088">
            <v>1.425</v>
          </cell>
          <cell r="E1088">
            <v>0.89200000000000002</v>
          </cell>
          <cell r="F1088">
            <v>1.875</v>
          </cell>
          <cell r="G1088">
            <v>1.5740000000000001</v>
          </cell>
          <cell r="H1088">
            <v>35110</v>
          </cell>
          <cell r="I1088">
            <v>1.4487999999999999</v>
          </cell>
        </row>
        <row r="1089">
          <cell r="A1089">
            <v>35111</v>
          </cell>
          <cell r="B1089">
            <v>1.4850000000000001</v>
          </cell>
          <cell r="C1089">
            <v>1.417</v>
          </cell>
          <cell r="E1089">
            <v>0.89200000000000002</v>
          </cell>
          <cell r="F1089">
            <v>1.875</v>
          </cell>
          <cell r="G1089">
            <v>1.556</v>
          </cell>
          <cell r="H1089">
            <v>35111</v>
          </cell>
          <cell r="I1089">
            <v>1.4450000000000001</v>
          </cell>
        </row>
        <row r="1090">
          <cell r="A1090">
            <v>35114</v>
          </cell>
          <cell r="B1090">
            <v>1.4850000000000001</v>
          </cell>
          <cell r="C1090">
            <v>1.417</v>
          </cell>
          <cell r="E1090">
            <v>0.89200000000000002</v>
          </cell>
          <cell r="F1090">
            <v>1.875</v>
          </cell>
          <cell r="G1090">
            <v>1.556</v>
          </cell>
          <cell r="H1090">
            <v>35114</v>
          </cell>
          <cell r="I1090">
            <v>1.4450000000000001</v>
          </cell>
        </row>
        <row r="1091">
          <cell r="A1091">
            <v>35115</v>
          </cell>
          <cell r="B1091">
            <v>1.4630000000000001</v>
          </cell>
          <cell r="C1091">
            <v>1.417</v>
          </cell>
          <cell r="E1091">
            <v>0.88300000000000001</v>
          </cell>
          <cell r="F1091">
            <v>1.827</v>
          </cell>
          <cell r="G1091">
            <v>1.52</v>
          </cell>
          <cell r="H1091">
            <v>35115</v>
          </cell>
          <cell r="I1091">
            <v>1.4219999999999999</v>
          </cell>
        </row>
        <row r="1092">
          <cell r="A1092">
            <v>35116</v>
          </cell>
          <cell r="B1092">
            <v>1.4710000000000001</v>
          </cell>
          <cell r="C1092">
            <v>1.409</v>
          </cell>
          <cell r="E1092">
            <v>0.88700000000000001</v>
          </cell>
          <cell r="F1092">
            <v>1.851</v>
          </cell>
          <cell r="G1092">
            <v>1.5449999999999999</v>
          </cell>
          <cell r="H1092">
            <v>35116</v>
          </cell>
          <cell r="I1092">
            <v>1.4326000000000001</v>
          </cell>
        </row>
        <row r="1093">
          <cell r="A1093">
            <v>35117</v>
          </cell>
          <cell r="B1093">
            <v>1.478</v>
          </cell>
          <cell r="C1093">
            <v>1.4319999999999999</v>
          </cell>
          <cell r="E1093">
            <v>0.88700000000000001</v>
          </cell>
          <cell r="F1093">
            <v>1.895</v>
          </cell>
          <cell r="G1093">
            <v>1.599</v>
          </cell>
          <cell r="H1093">
            <v>35117</v>
          </cell>
          <cell r="I1093">
            <v>1.4582000000000002</v>
          </cell>
        </row>
        <row r="1094">
          <cell r="A1094">
            <v>35118</v>
          </cell>
          <cell r="B1094">
            <v>1.53</v>
          </cell>
          <cell r="C1094">
            <v>1.448</v>
          </cell>
          <cell r="E1094">
            <v>0.89200000000000002</v>
          </cell>
          <cell r="F1094">
            <v>1.911</v>
          </cell>
          <cell r="G1094">
            <v>1.6279999999999999</v>
          </cell>
          <cell r="H1094">
            <v>35118</v>
          </cell>
          <cell r="I1094">
            <v>1.4818</v>
          </cell>
        </row>
        <row r="1095">
          <cell r="A1095">
            <v>35121</v>
          </cell>
          <cell r="B1095">
            <v>1.478</v>
          </cell>
          <cell r="C1095">
            <v>1.4710000000000001</v>
          </cell>
          <cell r="E1095">
            <v>0.90900000000000003</v>
          </cell>
          <cell r="F1095">
            <v>1.887</v>
          </cell>
          <cell r="G1095">
            <v>1.5880000000000001</v>
          </cell>
          <cell r="H1095">
            <v>35121</v>
          </cell>
          <cell r="I1095">
            <v>1.4665999999999999</v>
          </cell>
        </row>
        <row r="1096">
          <cell r="A1096">
            <v>35122</v>
          </cell>
          <cell r="B1096">
            <v>1.4850000000000001</v>
          </cell>
          <cell r="C1096">
            <v>1.4630000000000001</v>
          </cell>
          <cell r="E1096">
            <v>0.90500000000000003</v>
          </cell>
          <cell r="F1096">
            <v>1.839</v>
          </cell>
          <cell r="G1096">
            <v>1.577</v>
          </cell>
          <cell r="H1096">
            <v>35122</v>
          </cell>
          <cell r="I1096">
            <v>1.4538</v>
          </cell>
        </row>
        <row r="1097">
          <cell r="A1097">
            <v>35123</v>
          </cell>
          <cell r="B1097">
            <v>1.4850000000000001</v>
          </cell>
          <cell r="C1097">
            <v>1.5089999999999999</v>
          </cell>
          <cell r="E1097">
            <v>0.89200000000000002</v>
          </cell>
          <cell r="F1097">
            <v>1.8240000000000001</v>
          </cell>
          <cell r="G1097">
            <v>1.5740000000000001</v>
          </cell>
          <cell r="H1097">
            <v>35123</v>
          </cell>
          <cell r="I1097">
            <v>1.4567999999999999</v>
          </cell>
        </row>
        <row r="1098">
          <cell r="A1098">
            <v>35124</v>
          </cell>
          <cell r="B1098">
            <v>1.427</v>
          </cell>
          <cell r="C1098">
            <v>1.486</v>
          </cell>
          <cell r="E1098">
            <v>0.86599999999999999</v>
          </cell>
          <cell r="F1098">
            <v>1.8240000000000001</v>
          </cell>
          <cell r="G1098">
            <v>1.548</v>
          </cell>
          <cell r="H1098">
            <v>35124</v>
          </cell>
          <cell r="I1098">
            <v>1.4302000000000001</v>
          </cell>
        </row>
        <row r="1099">
          <cell r="A1099">
            <v>35125</v>
          </cell>
          <cell r="B1099">
            <v>1.4490000000000001</v>
          </cell>
          <cell r="C1099">
            <v>1.478</v>
          </cell>
          <cell r="E1099">
            <v>0.86599999999999999</v>
          </cell>
          <cell r="F1099">
            <v>1.851</v>
          </cell>
          <cell r="G1099">
            <v>1.53</v>
          </cell>
          <cell r="H1099">
            <v>35125</v>
          </cell>
          <cell r="I1099">
            <v>1.4348000000000001</v>
          </cell>
        </row>
        <row r="1100">
          <cell r="A1100">
            <v>35128</v>
          </cell>
          <cell r="B1100">
            <v>1.5</v>
          </cell>
          <cell r="C1100">
            <v>1.5169999999999999</v>
          </cell>
          <cell r="E1100">
            <v>0.86599999999999999</v>
          </cell>
          <cell r="F1100">
            <v>1.883</v>
          </cell>
          <cell r="G1100">
            <v>1.52</v>
          </cell>
          <cell r="H1100">
            <v>35128</v>
          </cell>
          <cell r="I1100">
            <v>1.4571999999999998</v>
          </cell>
        </row>
        <row r="1101">
          <cell r="A1101">
            <v>35129</v>
          </cell>
          <cell r="B1101">
            <v>1.53</v>
          </cell>
          <cell r="C1101">
            <v>1.5169999999999999</v>
          </cell>
          <cell r="E1101">
            <v>0.85199999999999998</v>
          </cell>
          <cell r="F1101">
            <v>1.907</v>
          </cell>
          <cell r="G1101">
            <v>1.552</v>
          </cell>
          <cell r="H1101">
            <v>35129</v>
          </cell>
          <cell r="I1101">
            <v>1.4715999999999998</v>
          </cell>
        </row>
        <row r="1102">
          <cell r="A1102">
            <v>35130</v>
          </cell>
          <cell r="B1102">
            <v>1.5069999999999999</v>
          </cell>
          <cell r="C1102">
            <v>1.5009999999999999</v>
          </cell>
          <cell r="E1102">
            <v>0.83499999999999996</v>
          </cell>
          <cell r="F1102">
            <v>1.887</v>
          </cell>
          <cell r="G1102">
            <v>1.5449999999999999</v>
          </cell>
          <cell r="H1102">
            <v>35130</v>
          </cell>
          <cell r="I1102">
            <v>1.4550000000000001</v>
          </cell>
        </row>
        <row r="1103">
          <cell r="A1103">
            <v>35131</v>
          </cell>
          <cell r="B1103">
            <v>1.4930000000000001</v>
          </cell>
          <cell r="C1103">
            <v>1.5169999999999999</v>
          </cell>
          <cell r="E1103">
            <v>0.83899999999999997</v>
          </cell>
          <cell r="F1103">
            <v>1.883</v>
          </cell>
          <cell r="G1103">
            <v>1.552</v>
          </cell>
          <cell r="H1103">
            <v>35131</v>
          </cell>
          <cell r="I1103">
            <v>1.4567999999999999</v>
          </cell>
        </row>
        <row r="1104">
          <cell r="A1104">
            <v>35132</v>
          </cell>
          <cell r="B1104">
            <v>1.4490000000000001</v>
          </cell>
          <cell r="C1104">
            <v>1.4550000000000001</v>
          </cell>
          <cell r="E1104">
            <v>0.80400000000000005</v>
          </cell>
          <cell r="F1104">
            <v>1.768</v>
          </cell>
          <cell r="G1104">
            <v>1.48</v>
          </cell>
          <cell r="H1104">
            <v>35132</v>
          </cell>
          <cell r="I1104">
            <v>1.3912</v>
          </cell>
        </row>
        <row r="1105">
          <cell r="A1105">
            <v>35135</v>
          </cell>
          <cell r="B1105">
            <v>1.427</v>
          </cell>
          <cell r="C1105">
            <v>1.425</v>
          </cell>
          <cell r="E1105">
            <v>0.77400000000000002</v>
          </cell>
          <cell r="F1105">
            <v>1.756</v>
          </cell>
          <cell r="G1105">
            <v>1.494</v>
          </cell>
          <cell r="H1105">
            <v>35135</v>
          </cell>
          <cell r="I1105">
            <v>1.3752</v>
          </cell>
        </row>
        <row r="1106">
          <cell r="A1106">
            <v>35136</v>
          </cell>
          <cell r="B1106">
            <v>1.419</v>
          </cell>
          <cell r="C1106">
            <v>1.417</v>
          </cell>
          <cell r="E1106">
            <v>0.77400000000000002</v>
          </cell>
          <cell r="F1106">
            <v>1.748</v>
          </cell>
          <cell r="G1106">
            <v>1.512</v>
          </cell>
          <cell r="H1106">
            <v>35136</v>
          </cell>
          <cell r="I1106">
            <v>1.3740000000000001</v>
          </cell>
        </row>
        <row r="1107">
          <cell r="A1107">
            <v>35137</v>
          </cell>
          <cell r="B1107">
            <v>1.427</v>
          </cell>
          <cell r="C1107">
            <v>1.409</v>
          </cell>
          <cell r="E1107">
            <v>0.80900000000000005</v>
          </cell>
          <cell r="F1107">
            <v>1.776</v>
          </cell>
          <cell r="G1107">
            <v>1.52</v>
          </cell>
          <cell r="H1107">
            <v>35137</v>
          </cell>
          <cell r="I1107">
            <v>1.3882000000000001</v>
          </cell>
        </row>
        <row r="1108">
          <cell r="A1108">
            <v>35138</v>
          </cell>
          <cell r="B1108">
            <v>1.4339999999999999</v>
          </cell>
          <cell r="C1108">
            <v>1.4319999999999999</v>
          </cell>
          <cell r="E1108">
            <v>0.82199999999999995</v>
          </cell>
          <cell r="F1108">
            <v>1.784</v>
          </cell>
          <cell r="G1108">
            <v>1.538</v>
          </cell>
          <cell r="H1108">
            <v>35138</v>
          </cell>
          <cell r="I1108">
            <v>1.4019999999999999</v>
          </cell>
        </row>
        <row r="1109">
          <cell r="A1109">
            <v>35139</v>
          </cell>
          <cell r="B1109">
            <v>1.4339999999999999</v>
          </cell>
          <cell r="C1109">
            <v>1.4550000000000001</v>
          </cell>
          <cell r="E1109">
            <v>0.83099999999999996</v>
          </cell>
          <cell r="F1109">
            <v>1.804</v>
          </cell>
          <cell r="G1109">
            <v>1.5409999999999999</v>
          </cell>
          <cell r="H1109">
            <v>35139</v>
          </cell>
          <cell r="I1109">
            <v>1.4129999999999998</v>
          </cell>
        </row>
        <row r="1110">
          <cell r="A1110">
            <v>35142</v>
          </cell>
          <cell r="B1110">
            <v>1.456</v>
          </cell>
          <cell r="C1110">
            <v>1.5089999999999999</v>
          </cell>
          <cell r="E1110">
            <v>0.83899999999999997</v>
          </cell>
          <cell r="F1110">
            <v>1.839</v>
          </cell>
          <cell r="G1110">
            <v>1.552</v>
          </cell>
          <cell r="H1110">
            <v>35142</v>
          </cell>
          <cell r="I1110">
            <v>1.4390000000000001</v>
          </cell>
        </row>
        <row r="1111">
          <cell r="A1111">
            <v>35143</v>
          </cell>
          <cell r="B1111">
            <v>1.4710000000000001</v>
          </cell>
          <cell r="C1111">
            <v>1.5469999999999999</v>
          </cell>
          <cell r="E1111">
            <v>0.83899999999999997</v>
          </cell>
          <cell r="F1111">
            <v>1.843</v>
          </cell>
          <cell r="G1111">
            <v>1.534</v>
          </cell>
          <cell r="H1111">
            <v>35143</v>
          </cell>
          <cell r="I1111">
            <v>1.4467999999999999</v>
          </cell>
        </row>
        <row r="1112">
          <cell r="A1112">
            <v>35144</v>
          </cell>
          <cell r="B1112">
            <v>1.4630000000000001</v>
          </cell>
          <cell r="C1112">
            <v>1.5469999999999999</v>
          </cell>
          <cell r="E1112">
            <v>0.90100000000000002</v>
          </cell>
          <cell r="F1112">
            <v>1.835</v>
          </cell>
          <cell r="G1112">
            <v>1.556</v>
          </cell>
          <cell r="H1112">
            <v>35144</v>
          </cell>
          <cell r="I1112">
            <v>1.4603999999999999</v>
          </cell>
        </row>
        <row r="1113">
          <cell r="A1113">
            <v>35145</v>
          </cell>
          <cell r="B1113">
            <v>1.4630000000000001</v>
          </cell>
          <cell r="C1113">
            <v>1.5549999999999999</v>
          </cell>
          <cell r="E1113">
            <v>0.874</v>
          </cell>
          <cell r="F1113">
            <v>1.839</v>
          </cell>
          <cell r="G1113">
            <v>1.552</v>
          </cell>
          <cell r="H1113">
            <v>35145</v>
          </cell>
          <cell r="I1113">
            <v>1.4565999999999999</v>
          </cell>
        </row>
        <row r="1114">
          <cell r="A1114">
            <v>35146</v>
          </cell>
          <cell r="B1114">
            <v>1.456</v>
          </cell>
          <cell r="C1114">
            <v>1.5469999999999999</v>
          </cell>
          <cell r="E1114">
            <v>0.88300000000000001</v>
          </cell>
          <cell r="F1114">
            <v>1.847</v>
          </cell>
          <cell r="G1114">
            <v>1.5740000000000001</v>
          </cell>
          <cell r="H1114">
            <v>35146</v>
          </cell>
          <cell r="I1114">
            <v>1.4614</v>
          </cell>
        </row>
        <row r="1115">
          <cell r="A1115">
            <v>35149</v>
          </cell>
          <cell r="B1115">
            <v>1.456</v>
          </cell>
          <cell r="C1115">
            <v>1.5169999999999999</v>
          </cell>
          <cell r="E1115">
            <v>0.89600000000000002</v>
          </cell>
          <cell r="F1115">
            <v>1.875</v>
          </cell>
          <cell r="G1115">
            <v>1.6060000000000001</v>
          </cell>
          <cell r="H1115">
            <v>35149</v>
          </cell>
          <cell r="I1115">
            <v>1.47</v>
          </cell>
        </row>
        <row r="1116">
          <cell r="A1116">
            <v>35150</v>
          </cell>
          <cell r="B1116">
            <v>1.4710000000000001</v>
          </cell>
          <cell r="C1116">
            <v>1.5469999999999999</v>
          </cell>
          <cell r="E1116">
            <v>0.90500000000000003</v>
          </cell>
          <cell r="F1116">
            <v>1.867</v>
          </cell>
          <cell r="G1116">
            <v>1.635</v>
          </cell>
          <cell r="H1116">
            <v>35150</v>
          </cell>
          <cell r="I1116">
            <v>1.4849999999999999</v>
          </cell>
        </row>
        <row r="1117">
          <cell r="A1117">
            <v>35151</v>
          </cell>
          <cell r="B1117">
            <v>1.456</v>
          </cell>
          <cell r="C1117">
            <v>1.5469999999999999</v>
          </cell>
          <cell r="E1117">
            <v>0.92200000000000004</v>
          </cell>
          <cell r="F1117">
            <v>1.891</v>
          </cell>
          <cell r="G1117">
            <v>1.6279999999999999</v>
          </cell>
          <cell r="H1117">
            <v>35151</v>
          </cell>
          <cell r="I1117">
            <v>1.4888000000000001</v>
          </cell>
        </row>
        <row r="1118">
          <cell r="A1118">
            <v>35152</v>
          </cell>
          <cell r="B1118">
            <v>1.4339999999999999</v>
          </cell>
          <cell r="C1118">
            <v>1.532</v>
          </cell>
          <cell r="E1118">
            <v>0.92200000000000004</v>
          </cell>
          <cell r="F1118">
            <v>1.9179999999999999</v>
          </cell>
          <cell r="G1118">
            <v>1.631</v>
          </cell>
          <cell r="H1118">
            <v>35152</v>
          </cell>
          <cell r="I1118">
            <v>1.4874000000000001</v>
          </cell>
        </row>
        <row r="1119">
          <cell r="A1119">
            <v>35153</v>
          </cell>
          <cell r="B1119">
            <v>1.4630000000000001</v>
          </cell>
          <cell r="C1119">
            <v>1.5169999999999999</v>
          </cell>
          <cell r="E1119">
            <v>0.93500000000000005</v>
          </cell>
          <cell r="F1119">
            <v>1.9219999999999999</v>
          </cell>
          <cell r="G1119">
            <v>1.649</v>
          </cell>
          <cell r="H1119">
            <v>35153</v>
          </cell>
          <cell r="I1119">
            <v>1.4971999999999999</v>
          </cell>
        </row>
        <row r="1120">
          <cell r="A1120">
            <v>35156</v>
          </cell>
          <cell r="B1120">
            <v>1.3680000000000001</v>
          </cell>
          <cell r="C1120">
            <v>1.478</v>
          </cell>
          <cell r="E1120">
            <v>0.91300000000000003</v>
          </cell>
          <cell r="F1120">
            <v>1.89</v>
          </cell>
          <cell r="G1120">
            <v>1.673</v>
          </cell>
          <cell r="H1120">
            <v>35156</v>
          </cell>
          <cell r="I1120">
            <v>1.4643999999999999</v>
          </cell>
        </row>
        <row r="1121">
          <cell r="A1121">
            <v>35157</v>
          </cell>
          <cell r="B1121">
            <v>1.4019999999999999</v>
          </cell>
          <cell r="C1121">
            <v>1.5</v>
          </cell>
          <cell r="E1121">
            <v>0.91700000000000004</v>
          </cell>
          <cell r="F1121">
            <v>1.8939999999999999</v>
          </cell>
          <cell r="G1121">
            <v>1.702</v>
          </cell>
          <cell r="H1121">
            <v>35157</v>
          </cell>
          <cell r="I1121">
            <v>1.4830000000000001</v>
          </cell>
        </row>
        <row r="1122">
          <cell r="A1122">
            <v>35158</v>
          </cell>
          <cell r="B1122">
            <v>1.381</v>
          </cell>
          <cell r="C1122">
            <v>1.5069999999999999</v>
          </cell>
          <cell r="E1122">
            <v>0.91700000000000004</v>
          </cell>
          <cell r="F1122">
            <v>1.867</v>
          </cell>
          <cell r="G1122">
            <v>1.681</v>
          </cell>
          <cell r="H1122">
            <v>35158</v>
          </cell>
          <cell r="I1122">
            <v>1.4705999999999999</v>
          </cell>
        </row>
        <row r="1123">
          <cell r="A1123">
            <v>35159</v>
          </cell>
          <cell r="B1123">
            <v>1.381</v>
          </cell>
          <cell r="C1123">
            <v>1.522</v>
          </cell>
          <cell r="E1123">
            <v>0.91300000000000003</v>
          </cell>
          <cell r="F1123">
            <v>1.8560000000000001</v>
          </cell>
          <cell r="G1123">
            <v>1.677</v>
          </cell>
          <cell r="H1123">
            <v>35159</v>
          </cell>
          <cell r="I1123">
            <v>1.4698</v>
          </cell>
        </row>
        <row r="1124">
          <cell r="A1124">
            <v>35160</v>
          </cell>
          <cell r="B1124">
            <v>1.381</v>
          </cell>
          <cell r="C1124">
            <v>1.522</v>
          </cell>
          <cell r="E1124">
            <v>0.91300000000000003</v>
          </cell>
          <cell r="F1124">
            <v>1.8560000000000001</v>
          </cell>
          <cell r="G1124">
            <v>1.677</v>
          </cell>
          <cell r="H1124">
            <v>35160</v>
          </cell>
          <cell r="I1124">
            <v>1.4698</v>
          </cell>
        </row>
        <row r="1125">
          <cell r="A1125">
            <v>35163</v>
          </cell>
          <cell r="B1125">
            <v>1.306</v>
          </cell>
          <cell r="C1125">
            <v>1.4550000000000001</v>
          </cell>
          <cell r="E1125">
            <v>0.879</v>
          </cell>
          <cell r="F1125">
            <v>1.762</v>
          </cell>
          <cell r="G1125">
            <v>1.5840000000000001</v>
          </cell>
          <cell r="H1125">
            <v>35163</v>
          </cell>
          <cell r="I1125">
            <v>1.3972000000000002</v>
          </cell>
        </row>
        <row r="1126">
          <cell r="A1126">
            <v>35164</v>
          </cell>
          <cell r="B1126">
            <v>1.327</v>
          </cell>
          <cell r="C1126">
            <v>1.4330000000000001</v>
          </cell>
          <cell r="E1126">
            <v>0.875</v>
          </cell>
          <cell r="F1126">
            <v>1.7509999999999999</v>
          </cell>
          <cell r="G1126">
            <v>1.548</v>
          </cell>
          <cell r="H1126">
            <v>35164</v>
          </cell>
          <cell r="I1126">
            <v>1.3867999999999998</v>
          </cell>
        </row>
        <row r="1127">
          <cell r="A1127">
            <v>35165</v>
          </cell>
          <cell r="B1127">
            <v>1.292</v>
          </cell>
          <cell r="C1127">
            <v>1.403</v>
          </cell>
          <cell r="E1127">
            <v>0.84099999999999997</v>
          </cell>
          <cell r="F1127">
            <v>1.7210000000000001</v>
          </cell>
          <cell r="G1127">
            <v>1.5229999999999999</v>
          </cell>
          <cell r="H1127">
            <v>35165</v>
          </cell>
          <cell r="I1127">
            <v>1.3560000000000001</v>
          </cell>
        </row>
        <row r="1128">
          <cell r="A1128">
            <v>35166</v>
          </cell>
          <cell r="B1128">
            <v>1.272</v>
          </cell>
          <cell r="C1128">
            <v>1.373</v>
          </cell>
          <cell r="E1128">
            <v>0.83699999999999997</v>
          </cell>
          <cell r="F1128">
            <v>1.694</v>
          </cell>
          <cell r="G1128">
            <v>1.4690000000000001</v>
          </cell>
          <cell r="H1128">
            <v>35166</v>
          </cell>
          <cell r="I1128">
            <v>1.3290000000000002</v>
          </cell>
        </row>
        <row r="1129">
          <cell r="A1129">
            <v>35167</v>
          </cell>
          <cell r="B1129">
            <v>1.286</v>
          </cell>
          <cell r="C1129">
            <v>1.3879999999999999</v>
          </cell>
          <cell r="E1129">
            <v>0.84899999999999998</v>
          </cell>
          <cell r="F1129">
            <v>1.7390000000000001</v>
          </cell>
          <cell r="G1129">
            <v>1.5049999999999999</v>
          </cell>
          <cell r="H1129">
            <v>35167</v>
          </cell>
          <cell r="I1129">
            <v>1.3533999999999999</v>
          </cell>
        </row>
        <row r="1130">
          <cell r="A1130">
            <v>35170</v>
          </cell>
          <cell r="B1130">
            <v>1.306</v>
          </cell>
          <cell r="C1130">
            <v>1.403</v>
          </cell>
          <cell r="E1130">
            <v>0.88300000000000001</v>
          </cell>
          <cell r="F1130">
            <v>1.7769999999999999</v>
          </cell>
          <cell r="G1130">
            <v>1.5409999999999999</v>
          </cell>
          <cell r="H1130">
            <v>35170</v>
          </cell>
          <cell r="I1130">
            <v>1.3820000000000001</v>
          </cell>
        </row>
        <row r="1131">
          <cell r="A1131">
            <v>35171</v>
          </cell>
          <cell r="B1131">
            <v>1.292</v>
          </cell>
          <cell r="C1131">
            <v>1.373</v>
          </cell>
          <cell r="E1131">
            <v>0.875</v>
          </cell>
          <cell r="F1131">
            <v>1.7430000000000001</v>
          </cell>
          <cell r="G1131">
            <v>1.5049999999999999</v>
          </cell>
          <cell r="H1131">
            <v>35171</v>
          </cell>
          <cell r="I1131">
            <v>1.3576000000000001</v>
          </cell>
        </row>
        <row r="1132">
          <cell r="A1132">
            <v>35172</v>
          </cell>
          <cell r="B1132">
            <v>1.2989999999999999</v>
          </cell>
          <cell r="C1132">
            <v>1.4179999999999999</v>
          </cell>
          <cell r="E1132">
            <v>0.89200000000000002</v>
          </cell>
          <cell r="F1132">
            <v>1.7509999999999999</v>
          </cell>
          <cell r="G1132">
            <v>1.516</v>
          </cell>
          <cell r="H1132">
            <v>35172</v>
          </cell>
          <cell r="I1132">
            <v>1.3752</v>
          </cell>
        </row>
        <row r="1133">
          <cell r="A1133">
            <v>35173</v>
          </cell>
          <cell r="B1133">
            <v>1.2989999999999999</v>
          </cell>
          <cell r="C1133">
            <v>1.425</v>
          </cell>
          <cell r="E1133">
            <v>0.88300000000000001</v>
          </cell>
          <cell r="F1133">
            <v>1.796</v>
          </cell>
          <cell r="G1133">
            <v>1.516</v>
          </cell>
          <cell r="H1133">
            <v>35173</v>
          </cell>
          <cell r="I1133">
            <v>1.3838000000000001</v>
          </cell>
        </row>
        <row r="1134">
          <cell r="A1134">
            <v>35174</v>
          </cell>
          <cell r="B1134">
            <v>1.286</v>
          </cell>
          <cell r="C1134">
            <v>1.4330000000000001</v>
          </cell>
          <cell r="E1134">
            <v>0.85399999999999998</v>
          </cell>
          <cell r="F1134">
            <v>1.8029999999999999</v>
          </cell>
          <cell r="G1134">
            <v>1.53</v>
          </cell>
          <cell r="H1134">
            <v>35174</v>
          </cell>
          <cell r="I1134">
            <v>1.3812000000000002</v>
          </cell>
        </row>
        <row r="1135">
          <cell r="A1135">
            <v>35177</v>
          </cell>
          <cell r="B1135">
            <v>1.2989999999999999</v>
          </cell>
          <cell r="C1135">
            <v>1.47</v>
          </cell>
          <cell r="E1135">
            <v>0.85799999999999998</v>
          </cell>
          <cell r="F1135">
            <v>1.8260000000000001</v>
          </cell>
          <cell r="G1135">
            <v>1.534</v>
          </cell>
          <cell r="H1135">
            <v>35177</v>
          </cell>
          <cell r="I1135">
            <v>1.3974</v>
          </cell>
        </row>
        <row r="1136">
          <cell r="A1136">
            <v>35178</v>
          </cell>
          <cell r="B1136">
            <v>1.292</v>
          </cell>
          <cell r="C1136">
            <v>1.522</v>
          </cell>
          <cell r="E1136">
            <v>0.84899999999999998</v>
          </cell>
          <cell r="F1136">
            <v>1.819</v>
          </cell>
          <cell r="G1136">
            <v>1.552</v>
          </cell>
          <cell r="H1136">
            <v>35178</v>
          </cell>
          <cell r="I1136">
            <v>1.4068000000000001</v>
          </cell>
        </row>
        <row r="1137">
          <cell r="A1137">
            <v>35179</v>
          </cell>
          <cell r="B1137">
            <v>1.272</v>
          </cell>
          <cell r="C1137">
            <v>1.478</v>
          </cell>
          <cell r="E1137">
            <v>0.85799999999999998</v>
          </cell>
          <cell r="F1137">
            <v>1.788</v>
          </cell>
          <cell r="G1137">
            <v>1.544</v>
          </cell>
          <cell r="H1137">
            <v>35179</v>
          </cell>
          <cell r="I1137">
            <v>1.3879999999999999</v>
          </cell>
        </row>
        <row r="1138">
          <cell r="A1138">
            <v>35180</v>
          </cell>
          <cell r="B1138">
            <v>1.2989999999999999</v>
          </cell>
          <cell r="C1138">
            <v>1.53</v>
          </cell>
          <cell r="E1138">
            <v>0.85799999999999998</v>
          </cell>
          <cell r="F1138">
            <v>1.8069999999999999</v>
          </cell>
          <cell r="G1138">
            <v>1.544</v>
          </cell>
          <cell r="H1138">
            <v>35180</v>
          </cell>
          <cell r="I1138">
            <v>1.4076</v>
          </cell>
        </row>
        <row r="1139">
          <cell r="A1139">
            <v>35181</v>
          </cell>
          <cell r="B1139">
            <v>1.286</v>
          </cell>
          <cell r="C1139">
            <v>1.5369999999999999</v>
          </cell>
          <cell r="E1139">
            <v>0.85799999999999998</v>
          </cell>
          <cell r="F1139">
            <v>1.819</v>
          </cell>
          <cell r="G1139">
            <v>1.5589999999999999</v>
          </cell>
          <cell r="H1139">
            <v>35181</v>
          </cell>
          <cell r="I1139">
            <v>1.4117999999999999</v>
          </cell>
        </row>
        <row r="1140">
          <cell r="A1140">
            <v>35184</v>
          </cell>
          <cell r="B1140">
            <v>1.2789999999999999</v>
          </cell>
          <cell r="C1140">
            <v>1.53</v>
          </cell>
          <cell r="E1140">
            <v>0.86199999999999999</v>
          </cell>
          <cell r="F1140">
            <v>1.8260000000000001</v>
          </cell>
          <cell r="G1140">
            <v>1.5660000000000001</v>
          </cell>
          <cell r="H1140">
            <v>35184</v>
          </cell>
          <cell r="I1140">
            <v>1.4125999999999999</v>
          </cell>
        </row>
        <row r="1141">
          <cell r="A1141">
            <v>35185</v>
          </cell>
          <cell r="B1141">
            <v>1.286</v>
          </cell>
          <cell r="C1141">
            <v>1.5</v>
          </cell>
          <cell r="E1141">
            <v>0.86199999999999999</v>
          </cell>
          <cell r="F1141">
            <v>1.819</v>
          </cell>
          <cell r="G1141">
            <v>1.5620000000000001</v>
          </cell>
          <cell r="H1141">
            <v>35185</v>
          </cell>
          <cell r="I1141">
            <v>1.4058000000000002</v>
          </cell>
        </row>
        <row r="1142">
          <cell r="A1142">
            <v>35186</v>
          </cell>
          <cell r="B1142">
            <v>1.306</v>
          </cell>
          <cell r="C1142">
            <v>1.522</v>
          </cell>
          <cell r="E1142">
            <v>0.86399999999999999</v>
          </cell>
          <cell r="F1142">
            <v>1.837</v>
          </cell>
          <cell r="G1142">
            <v>1.579</v>
          </cell>
          <cell r="H1142">
            <v>35186</v>
          </cell>
          <cell r="I1142">
            <v>1.4216</v>
          </cell>
        </row>
        <row r="1143">
          <cell r="A1143">
            <v>35187</v>
          </cell>
          <cell r="B1143">
            <v>1.286</v>
          </cell>
          <cell r="C1143">
            <v>1.47</v>
          </cell>
          <cell r="E1143">
            <v>0.85799999999999998</v>
          </cell>
          <cell r="F1143">
            <v>1.7430000000000001</v>
          </cell>
          <cell r="G1143">
            <v>1.552</v>
          </cell>
          <cell r="H1143">
            <v>35187</v>
          </cell>
          <cell r="I1143">
            <v>1.3818000000000001</v>
          </cell>
        </row>
        <row r="1144">
          <cell r="A1144">
            <v>35188</v>
          </cell>
          <cell r="B1144">
            <v>1.272</v>
          </cell>
          <cell r="C1144">
            <v>1.4630000000000001</v>
          </cell>
          <cell r="E1144">
            <v>0.86199999999999999</v>
          </cell>
          <cell r="F1144">
            <v>1.754</v>
          </cell>
          <cell r="G1144">
            <v>1.534</v>
          </cell>
          <cell r="H1144">
            <v>35188</v>
          </cell>
          <cell r="I1144">
            <v>1.3770000000000002</v>
          </cell>
        </row>
        <row r="1145">
          <cell r="A1145">
            <v>35191</v>
          </cell>
          <cell r="B1145">
            <v>1.2310000000000001</v>
          </cell>
          <cell r="C1145">
            <v>1.47</v>
          </cell>
          <cell r="E1145">
            <v>0.85399999999999998</v>
          </cell>
          <cell r="F1145">
            <v>1.736</v>
          </cell>
          <cell r="G1145">
            <v>1.534</v>
          </cell>
          <cell r="H1145">
            <v>35191</v>
          </cell>
          <cell r="I1145">
            <v>1.365</v>
          </cell>
        </row>
        <row r="1146">
          <cell r="A1146">
            <v>35192</v>
          </cell>
          <cell r="B1146">
            <v>1.2450000000000001</v>
          </cell>
          <cell r="C1146">
            <v>1.47</v>
          </cell>
          <cell r="E1146">
            <v>0.86599999999999999</v>
          </cell>
          <cell r="F1146">
            <v>1.766</v>
          </cell>
          <cell r="G1146">
            <v>1.5549999999999999</v>
          </cell>
          <cell r="H1146">
            <v>35192</v>
          </cell>
          <cell r="I1146">
            <v>1.3803999999999998</v>
          </cell>
        </row>
        <row r="1147">
          <cell r="A1147">
            <v>35193</v>
          </cell>
          <cell r="B1147">
            <v>1.258</v>
          </cell>
          <cell r="C1147">
            <v>1.4550000000000001</v>
          </cell>
          <cell r="E1147">
            <v>0.85399999999999998</v>
          </cell>
          <cell r="F1147">
            <v>1.8029999999999999</v>
          </cell>
          <cell r="G1147">
            <v>1.591</v>
          </cell>
          <cell r="H1147">
            <v>35193</v>
          </cell>
          <cell r="I1147">
            <v>1.3922000000000001</v>
          </cell>
        </row>
        <row r="1148">
          <cell r="A1148">
            <v>35194</v>
          </cell>
          <cell r="B1148">
            <v>1.2649999999999999</v>
          </cell>
          <cell r="C1148">
            <v>1.44</v>
          </cell>
          <cell r="E1148">
            <v>0.85399999999999998</v>
          </cell>
          <cell r="F1148">
            <v>1.788</v>
          </cell>
          <cell r="G1148">
            <v>1.57</v>
          </cell>
          <cell r="H1148">
            <v>35194</v>
          </cell>
          <cell r="I1148">
            <v>1.3834000000000002</v>
          </cell>
        </row>
        <row r="1149">
          <cell r="A1149">
            <v>35195</v>
          </cell>
          <cell r="B1149">
            <v>1.2989999999999999</v>
          </cell>
          <cell r="C1149">
            <v>1.478</v>
          </cell>
          <cell r="E1149">
            <v>0.875</v>
          </cell>
          <cell r="F1149">
            <v>1.8340000000000001</v>
          </cell>
          <cell r="G1149">
            <v>1.613</v>
          </cell>
          <cell r="H1149">
            <v>35195</v>
          </cell>
          <cell r="I1149">
            <v>1.4198</v>
          </cell>
        </row>
        <row r="1150">
          <cell r="A1150">
            <v>35198</v>
          </cell>
          <cell r="B1150">
            <v>1.3129999999999999</v>
          </cell>
          <cell r="C1150">
            <v>1.47</v>
          </cell>
          <cell r="E1150">
            <v>0.88300000000000001</v>
          </cell>
          <cell r="F1150">
            <v>1.8939999999999999</v>
          </cell>
          <cell r="G1150">
            <v>1.6519999999999999</v>
          </cell>
          <cell r="H1150">
            <v>35198</v>
          </cell>
          <cell r="I1150">
            <v>1.4423999999999999</v>
          </cell>
        </row>
        <row r="1151">
          <cell r="A1151">
            <v>35199</v>
          </cell>
          <cell r="B1151">
            <v>1.32</v>
          </cell>
          <cell r="C1151">
            <v>1.4850000000000001</v>
          </cell>
          <cell r="E1151">
            <v>0.879</v>
          </cell>
          <cell r="F1151">
            <v>1.913</v>
          </cell>
          <cell r="G1151">
            <v>1.645</v>
          </cell>
          <cell r="H1151">
            <v>35199</v>
          </cell>
          <cell r="I1151">
            <v>1.4484000000000001</v>
          </cell>
        </row>
        <row r="1152">
          <cell r="A1152">
            <v>35200</v>
          </cell>
          <cell r="B1152">
            <v>1.32</v>
          </cell>
          <cell r="C1152">
            <v>1.4890000000000001</v>
          </cell>
          <cell r="E1152">
            <v>0.875</v>
          </cell>
          <cell r="F1152">
            <v>1.8859999999999999</v>
          </cell>
          <cell r="G1152">
            <v>1.6519999999999999</v>
          </cell>
          <cell r="H1152">
            <v>35200</v>
          </cell>
          <cell r="I1152">
            <v>1.4444000000000001</v>
          </cell>
        </row>
        <row r="1153">
          <cell r="A1153">
            <v>35201</v>
          </cell>
          <cell r="B1153">
            <v>1.306</v>
          </cell>
          <cell r="C1153">
            <v>1.4730000000000001</v>
          </cell>
          <cell r="E1153">
            <v>0.875</v>
          </cell>
          <cell r="F1153">
            <v>1.86</v>
          </cell>
          <cell r="G1153">
            <v>1.63</v>
          </cell>
          <cell r="H1153">
            <v>35201</v>
          </cell>
          <cell r="I1153">
            <v>1.4288000000000001</v>
          </cell>
        </row>
        <row r="1154">
          <cell r="A1154">
            <v>35202</v>
          </cell>
          <cell r="B1154">
            <v>1.3129999999999999</v>
          </cell>
          <cell r="C1154">
            <v>1.4970000000000001</v>
          </cell>
          <cell r="E1154">
            <v>0.871</v>
          </cell>
          <cell r="F1154">
            <v>1.89</v>
          </cell>
          <cell r="G1154">
            <v>1.677</v>
          </cell>
          <cell r="H1154">
            <v>35202</v>
          </cell>
          <cell r="I1154">
            <v>1.4495999999999998</v>
          </cell>
        </row>
        <row r="1155">
          <cell r="A1155">
            <v>35205</v>
          </cell>
          <cell r="B1155">
            <v>1.306</v>
          </cell>
          <cell r="C1155">
            <v>1.4970000000000001</v>
          </cell>
          <cell r="E1155">
            <v>0.85799999999999998</v>
          </cell>
          <cell r="F1155">
            <v>1.92</v>
          </cell>
          <cell r="G1155">
            <v>1.6879999999999999</v>
          </cell>
          <cell r="H1155">
            <v>35205</v>
          </cell>
          <cell r="I1155">
            <v>1.4537999999999998</v>
          </cell>
        </row>
        <row r="1156">
          <cell r="A1156">
            <v>35206</v>
          </cell>
          <cell r="B1156">
            <v>1.306</v>
          </cell>
          <cell r="C1156">
            <v>1.52</v>
          </cell>
          <cell r="E1156">
            <v>0.85799999999999998</v>
          </cell>
          <cell r="F1156">
            <v>1.9470000000000001</v>
          </cell>
          <cell r="G1156">
            <v>1.734</v>
          </cell>
          <cell r="H1156">
            <v>35206</v>
          </cell>
          <cell r="I1156">
            <v>1.4730000000000001</v>
          </cell>
        </row>
        <row r="1157">
          <cell r="A1157">
            <v>35207</v>
          </cell>
          <cell r="B1157">
            <v>1.306</v>
          </cell>
          <cell r="C1157">
            <v>1.544</v>
          </cell>
          <cell r="E1157">
            <v>0.85399999999999998</v>
          </cell>
          <cell r="F1157">
            <v>2.0179999999999998</v>
          </cell>
          <cell r="G1157">
            <v>1.77</v>
          </cell>
          <cell r="H1157">
            <v>35207</v>
          </cell>
          <cell r="I1157">
            <v>1.4983999999999997</v>
          </cell>
        </row>
        <row r="1158">
          <cell r="A1158">
            <v>35208</v>
          </cell>
          <cell r="B1158">
            <v>1.306</v>
          </cell>
          <cell r="C1158">
            <v>1.536</v>
          </cell>
          <cell r="E1158">
            <v>0.83699999999999997</v>
          </cell>
          <cell r="F1158">
            <v>2.0070000000000001</v>
          </cell>
          <cell r="G1158">
            <v>1.7270000000000001</v>
          </cell>
          <cell r="H1158">
            <v>35208</v>
          </cell>
          <cell r="I1158">
            <v>1.4826000000000001</v>
          </cell>
        </row>
        <row r="1159">
          <cell r="A1159">
            <v>35209</v>
          </cell>
          <cell r="B1159">
            <v>1.361</v>
          </cell>
          <cell r="C1159">
            <v>1.528</v>
          </cell>
          <cell r="E1159">
            <v>0.83699999999999997</v>
          </cell>
          <cell r="F1159">
            <v>2.0110000000000001</v>
          </cell>
          <cell r="G1159">
            <v>1.7450000000000001</v>
          </cell>
          <cell r="H1159">
            <v>35209</v>
          </cell>
          <cell r="I1159">
            <v>1.4964</v>
          </cell>
        </row>
        <row r="1160">
          <cell r="A1160">
            <v>35212</v>
          </cell>
          <cell r="B1160">
            <v>1.361</v>
          </cell>
          <cell r="C1160">
            <v>1.528</v>
          </cell>
          <cell r="E1160">
            <v>0.83699999999999997</v>
          </cell>
          <cell r="F1160">
            <v>2.0110000000000001</v>
          </cell>
          <cell r="G1160">
            <v>1.7450000000000001</v>
          </cell>
          <cell r="H1160">
            <v>35212</v>
          </cell>
          <cell r="I1160">
            <v>1.4964</v>
          </cell>
        </row>
        <row r="1161">
          <cell r="A1161">
            <v>35213</v>
          </cell>
          <cell r="B1161">
            <v>1.361</v>
          </cell>
          <cell r="C1161">
            <v>1.504</v>
          </cell>
          <cell r="E1161">
            <v>0.83199999999999996</v>
          </cell>
          <cell r="F1161">
            <v>1.9730000000000001</v>
          </cell>
          <cell r="G1161">
            <v>1.7310000000000001</v>
          </cell>
          <cell r="H1161">
            <v>35213</v>
          </cell>
          <cell r="I1161">
            <v>1.4802</v>
          </cell>
        </row>
        <row r="1162">
          <cell r="A1162">
            <v>35214</v>
          </cell>
          <cell r="B1162">
            <v>1.381</v>
          </cell>
          <cell r="C1162">
            <v>1.504</v>
          </cell>
          <cell r="E1162">
            <v>0.82399999999999995</v>
          </cell>
          <cell r="F1162">
            <v>1.9470000000000001</v>
          </cell>
          <cell r="G1162">
            <v>1.706</v>
          </cell>
          <cell r="H1162">
            <v>35214</v>
          </cell>
          <cell r="I1162">
            <v>1.4723999999999999</v>
          </cell>
        </row>
        <row r="1163">
          <cell r="A1163">
            <v>35215</v>
          </cell>
          <cell r="B1163">
            <v>1.4159999999999999</v>
          </cell>
          <cell r="C1163">
            <v>1.504</v>
          </cell>
          <cell r="E1163">
            <v>0.83199999999999996</v>
          </cell>
          <cell r="F1163">
            <v>1.9430000000000001</v>
          </cell>
          <cell r="G1163">
            <v>1.7270000000000001</v>
          </cell>
          <cell r="H1163">
            <v>35215</v>
          </cell>
          <cell r="I1163">
            <v>1.4844000000000002</v>
          </cell>
        </row>
        <row r="1164">
          <cell r="A1164">
            <v>35216</v>
          </cell>
          <cell r="B1164">
            <v>1.4019999999999999</v>
          </cell>
          <cell r="C1164">
            <v>1.512</v>
          </cell>
          <cell r="E1164">
            <v>0.83199999999999996</v>
          </cell>
          <cell r="F1164">
            <v>1.95</v>
          </cell>
          <cell r="G1164">
            <v>1.6990000000000001</v>
          </cell>
          <cell r="H1164">
            <v>35216</v>
          </cell>
          <cell r="I1164">
            <v>1.4789999999999999</v>
          </cell>
        </row>
        <row r="1165">
          <cell r="A1165">
            <v>35219</v>
          </cell>
          <cell r="B1165">
            <v>1.4019999999999999</v>
          </cell>
          <cell r="C1165">
            <v>1.504</v>
          </cell>
          <cell r="E1165">
            <v>0.82799999999999996</v>
          </cell>
          <cell r="F1165">
            <v>1.9279999999999999</v>
          </cell>
          <cell r="G1165">
            <v>1.6950000000000001</v>
          </cell>
          <cell r="H1165">
            <v>35219</v>
          </cell>
          <cell r="I1165">
            <v>1.4713999999999998</v>
          </cell>
        </row>
        <row r="1166">
          <cell r="A1166">
            <v>35220</v>
          </cell>
          <cell r="B1166">
            <v>1.4359999999999999</v>
          </cell>
          <cell r="C1166">
            <v>1.52</v>
          </cell>
          <cell r="E1166">
            <v>0.84099999999999997</v>
          </cell>
          <cell r="F1166">
            <v>1.954</v>
          </cell>
          <cell r="G1166">
            <v>1.72</v>
          </cell>
          <cell r="H1166">
            <v>35220</v>
          </cell>
          <cell r="I1166">
            <v>1.4941999999999998</v>
          </cell>
        </row>
        <row r="1167">
          <cell r="A1167">
            <v>35221</v>
          </cell>
          <cell r="B1167">
            <v>1.47</v>
          </cell>
          <cell r="C1167">
            <v>1.52</v>
          </cell>
          <cell r="E1167">
            <v>0.85799999999999998</v>
          </cell>
          <cell r="F1167">
            <v>1.9730000000000001</v>
          </cell>
          <cell r="G1167">
            <v>1.7450000000000001</v>
          </cell>
          <cell r="H1167">
            <v>35221</v>
          </cell>
          <cell r="I1167">
            <v>1.5132000000000001</v>
          </cell>
        </row>
        <row r="1168">
          <cell r="A1168">
            <v>35222</v>
          </cell>
          <cell r="B1168">
            <v>1.47</v>
          </cell>
          <cell r="C1168">
            <v>1.528</v>
          </cell>
          <cell r="E1168">
            <v>0.871</v>
          </cell>
          <cell r="F1168">
            <v>1.9650000000000001</v>
          </cell>
          <cell r="G1168">
            <v>1.7310000000000001</v>
          </cell>
          <cell r="H1168">
            <v>35222</v>
          </cell>
          <cell r="I1168">
            <v>1.5130000000000001</v>
          </cell>
        </row>
        <row r="1169">
          <cell r="A1169">
            <v>35223</v>
          </cell>
          <cell r="B1169">
            <v>1.4630000000000001</v>
          </cell>
          <cell r="C1169">
            <v>1.512</v>
          </cell>
          <cell r="E1169">
            <v>0.879</v>
          </cell>
          <cell r="F1169">
            <v>1.954</v>
          </cell>
          <cell r="G1169">
            <v>1.7450000000000001</v>
          </cell>
          <cell r="H1169">
            <v>35223</v>
          </cell>
          <cell r="I1169">
            <v>1.5105999999999999</v>
          </cell>
        </row>
        <row r="1170">
          <cell r="A1170">
            <v>35226</v>
          </cell>
          <cell r="B1170">
            <v>1.4770000000000001</v>
          </cell>
          <cell r="C1170">
            <v>1.52</v>
          </cell>
          <cell r="E1170">
            <v>0.88300000000000001</v>
          </cell>
          <cell r="F1170">
            <v>1.9430000000000001</v>
          </cell>
          <cell r="G1170">
            <v>1.7450000000000001</v>
          </cell>
          <cell r="H1170">
            <v>35226</v>
          </cell>
          <cell r="I1170">
            <v>1.5136000000000001</v>
          </cell>
        </row>
        <row r="1171">
          <cell r="A1171">
            <v>35227</v>
          </cell>
          <cell r="B1171">
            <v>1.4770000000000001</v>
          </cell>
          <cell r="C1171">
            <v>1.52</v>
          </cell>
          <cell r="E1171">
            <v>0.88300000000000001</v>
          </cell>
          <cell r="F1171">
            <v>1.9239999999999999</v>
          </cell>
          <cell r="G1171">
            <v>1.7310000000000001</v>
          </cell>
          <cell r="H1171">
            <v>35227</v>
          </cell>
          <cell r="I1171">
            <v>1.5070000000000001</v>
          </cell>
        </row>
        <row r="1172">
          <cell r="A1172">
            <v>35228</v>
          </cell>
          <cell r="B1172">
            <v>1.498</v>
          </cell>
          <cell r="C1172">
            <v>1.512</v>
          </cell>
          <cell r="E1172">
            <v>0.88300000000000001</v>
          </cell>
          <cell r="F1172">
            <v>1.8979999999999999</v>
          </cell>
          <cell r="G1172">
            <v>1.716</v>
          </cell>
          <cell r="H1172">
            <v>35228</v>
          </cell>
          <cell r="I1172">
            <v>1.5013999999999998</v>
          </cell>
        </row>
        <row r="1173">
          <cell r="A1173">
            <v>35229</v>
          </cell>
          <cell r="B1173">
            <v>1.5249999999999999</v>
          </cell>
          <cell r="C1173">
            <v>1.528</v>
          </cell>
          <cell r="E1173">
            <v>0.88300000000000001</v>
          </cell>
          <cell r="F1173">
            <v>1.92</v>
          </cell>
          <cell r="G1173">
            <v>1.716</v>
          </cell>
          <cell r="H1173">
            <v>35229</v>
          </cell>
          <cell r="I1173">
            <v>1.5144</v>
          </cell>
        </row>
        <row r="1174">
          <cell r="A1174">
            <v>35230</v>
          </cell>
          <cell r="B1174">
            <v>1.504</v>
          </cell>
          <cell r="C1174">
            <v>1.512</v>
          </cell>
          <cell r="E1174">
            <v>0.875</v>
          </cell>
          <cell r="F1174">
            <v>1.8979999999999999</v>
          </cell>
          <cell r="G1174">
            <v>1.72</v>
          </cell>
          <cell r="H1174">
            <v>35230</v>
          </cell>
          <cell r="I1174">
            <v>1.5017999999999998</v>
          </cell>
        </row>
        <row r="1175">
          <cell r="A1175">
            <v>35233</v>
          </cell>
          <cell r="B1175">
            <v>1.498</v>
          </cell>
          <cell r="C1175">
            <v>1.528</v>
          </cell>
          <cell r="E1175">
            <v>0.85799999999999998</v>
          </cell>
          <cell r="F1175">
            <v>1.9159999999999999</v>
          </cell>
          <cell r="G1175">
            <v>1.702</v>
          </cell>
          <cell r="H1175">
            <v>35233</v>
          </cell>
          <cell r="I1175">
            <v>1.5004</v>
          </cell>
        </row>
        <row r="1176">
          <cell r="A1176">
            <v>35234</v>
          </cell>
          <cell r="B1176">
            <v>1.4770000000000001</v>
          </cell>
          <cell r="C1176">
            <v>1.504</v>
          </cell>
          <cell r="E1176">
            <v>0.88300000000000001</v>
          </cell>
          <cell r="F1176">
            <v>1.909</v>
          </cell>
          <cell r="G1176">
            <v>1.6879999999999999</v>
          </cell>
          <cell r="H1176">
            <v>35234</v>
          </cell>
          <cell r="I1176">
            <v>1.4922</v>
          </cell>
        </row>
        <row r="1177">
          <cell r="A1177">
            <v>35235</v>
          </cell>
          <cell r="B1177">
            <v>1.5109999999999999</v>
          </cell>
          <cell r="C1177">
            <v>1.504</v>
          </cell>
          <cell r="E1177">
            <v>0.875</v>
          </cell>
          <cell r="F1177">
            <v>1.883</v>
          </cell>
          <cell r="G1177">
            <v>1.677</v>
          </cell>
          <cell r="H1177">
            <v>35235</v>
          </cell>
          <cell r="I1177">
            <v>1.4899999999999998</v>
          </cell>
        </row>
        <row r="1178">
          <cell r="A1178">
            <v>35236</v>
          </cell>
          <cell r="B1178">
            <v>1.4910000000000001</v>
          </cell>
          <cell r="C1178">
            <v>1.4890000000000001</v>
          </cell>
          <cell r="E1178">
            <v>0.85399999999999998</v>
          </cell>
          <cell r="F1178">
            <v>1.86</v>
          </cell>
          <cell r="G1178">
            <v>1.6519999999999999</v>
          </cell>
          <cell r="H1178">
            <v>35236</v>
          </cell>
          <cell r="I1178">
            <v>1.4692000000000003</v>
          </cell>
        </row>
        <row r="1179">
          <cell r="A1179">
            <v>35237</v>
          </cell>
          <cell r="B1179">
            <v>1.4770000000000001</v>
          </cell>
          <cell r="C1179">
            <v>1.4970000000000001</v>
          </cell>
          <cell r="E1179">
            <v>0.83199999999999996</v>
          </cell>
          <cell r="F1179">
            <v>1.8939999999999999</v>
          </cell>
          <cell r="G1179">
            <v>1.605</v>
          </cell>
          <cell r="H1179">
            <v>35237</v>
          </cell>
          <cell r="I1179">
            <v>1.4609999999999999</v>
          </cell>
        </row>
        <row r="1180">
          <cell r="A1180">
            <v>35240</v>
          </cell>
          <cell r="B1180">
            <v>1.4910000000000001</v>
          </cell>
          <cell r="C1180">
            <v>1.52</v>
          </cell>
          <cell r="E1180">
            <v>0.83199999999999996</v>
          </cell>
          <cell r="F1180">
            <v>1.9239999999999999</v>
          </cell>
          <cell r="G1180">
            <v>1.57</v>
          </cell>
          <cell r="H1180">
            <v>35240</v>
          </cell>
          <cell r="I1180">
            <v>1.4674</v>
          </cell>
        </row>
        <row r="1181">
          <cell r="A1181">
            <v>35241</v>
          </cell>
          <cell r="B1181">
            <v>1.4910000000000001</v>
          </cell>
          <cell r="C1181">
            <v>1.52</v>
          </cell>
          <cell r="E1181">
            <v>0.84099999999999997</v>
          </cell>
          <cell r="F1181">
            <v>1.958</v>
          </cell>
          <cell r="G1181">
            <v>1.595</v>
          </cell>
          <cell r="H1181">
            <v>35241</v>
          </cell>
          <cell r="I1181">
            <v>1.4810000000000001</v>
          </cell>
        </row>
        <row r="1182">
          <cell r="A1182">
            <v>35242</v>
          </cell>
          <cell r="B1182">
            <v>1.47</v>
          </cell>
          <cell r="C1182">
            <v>1.4970000000000001</v>
          </cell>
          <cell r="E1182">
            <v>0.84099999999999997</v>
          </cell>
          <cell r="F1182">
            <v>1.92</v>
          </cell>
          <cell r="G1182">
            <v>1.62</v>
          </cell>
          <cell r="H1182">
            <v>35242</v>
          </cell>
          <cell r="I1182">
            <v>1.4696</v>
          </cell>
        </row>
        <row r="1183">
          <cell r="A1183">
            <v>35243</v>
          </cell>
          <cell r="B1183">
            <v>1.484</v>
          </cell>
          <cell r="C1183">
            <v>1.4730000000000001</v>
          </cell>
          <cell r="E1183">
            <v>0.84899999999999998</v>
          </cell>
          <cell r="F1183">
            <v>1.9470000000000001</v>
          </cell>
          <cell r="G1183">
            <v>1.627</v>
          </cell>
          <cell r="H1183">
            <v>35243</v>
          </cell>
          <cell r="I1183">
            <v>1.476</v>
          </cell>
        </row>
        <row r="1184">
          <cell r="A1184">
            <v>35244</v>
          </cell>
          <cell r="B1184">
            <v>1.484</v>
          </cell>
          <cell r="C1184">
            <v>1.4810000000000001</v>
          </cell>
          <cell r="E1184">
            <v>0.84099999999999997</v>
          </cell>
          <cell r="F1184">
            <v>1.962</v>
          </cell>
          <cell r="G1184">
            <v>1.6379999999999999</v>
          </cell>
          <cell r="H1184">
            <v>35244</v>
          </cell>
          <cell r="I1184">
            <v>1.4811999999999999</v>
          </cell>
        </row>
        <row r="1185">
          <cell r="A1185">
            <v>35247</v>
          </cell>
          <cell r="B1185">
            <v>1.522</v>
          </cell>
          <cell r="C1185">
            <v>1.4670000000000001</v>
          </cell>
          <cell r="E1185">
            <v>0.82899999999999996</v>
          </cell>
          <cell r="F1185">
            <v>1.9059999999999999</v>
          </cell>
          <cell r="G1185">
            <v>1.58</v>
          </cell>
          <cell r="H1185">
            <v>35247</v>
          </cell>
          <cell r="I1185">
            <v>1.4607999999999999</v>
          </cell>
        </row>
        <row r="1186">
          <cell r="A1186">
            <v>35248</v>
          </cell>
          <cell r="B1186">
            <v>1.57</v>
          </cell>
          <cell r="C1186">
            <v>1.474</v>
          </cell>
          <cell r="E1186">
            <v>0.82099999999999995</v>
          </cell>
          <cell r="F1186">
            <v>1.8979999999999999</v>
          </cell>
          <cell r="G1186">
            <v>1.5529999999999999</v>
          </cell>
          <cell r="H1186">
            <v>35248</v>
          </cell>
          <cell r="I1186">
            <v>1.4632000000000001</v>
          </cell>
        </row>
        <row r="1187">
          <cell r="A1187">
            <v>35249</v>
          </cell>
          <cell r="B1187">
            <v>1.59</v>
          </cell>
          <cell r="C1187">
            <v>1.4590000000000001</v>
          </cell>
          <cell r="E1187">
            <v>0.80800000000000005</v>
          </cell>
          <cell r="F1187">
            <v>1.881</v>
          </cell>
          <cell r="G1187">
            <v>1.532</v>
          </cell>
          <cell r="H1187">
            <v>35249</v>
          </cell>
          <cell r="I1187">
            <v>1.4540000000000002</v>
          </cell>
        </row>
        <row r="1188">
          <cell r="A1188">
            <v>35250</v>
          </cell>
          <cell r="B1188">
            <v>1.59</v>
          </cell>
          <cell r="C1188">
            <v>1.4590000000000001</v>
          </cell>
          <cell r="E1188">
            <v>0.80800000000000005</v>
          </cell>
          <cell r="F1188">
            <v>1.881</v>
          </cell>
          <cell r="G1188">
            <v>1.532</v>
          </cell>
          <cell r="H1188">
            <v>35250</v>
          </cell>
          <cell r="I1188">
            <v>1.4540000000000002</v>
          </cell>
        </row>
        <row r="1189">
          <cell r="A1189">
            <v>35251</v>
          </cell>
          <cell r="B1189">
            <v>1.522</v>
          </cell>
          <cell r="C1189">
            <v>1.421</v>
          </cell>
          <cell r="E1189">
            <v>0.78</v>
          </cell>
          <cell r="F1189">
            <v>1.798</v>
          </cell>
          <cell r="G1189">
            <v>1.474</v>
          </cell>
          <cell r="H1189">
            <v>35251</v>
          </cell>
          <cell r="I1189">
            <v>1.399</v>
          </cell>
        </row>
        <row r="1190">
          <cell r="A1190">
            <v>35254</v>
          </cell>
          <cell r="B1190">
            <v>1.5289999999999999</v>
          </cell>
          <cell r="C1190">
            <v>1.39</v>
          </cell>
          <cell r="E1190">
            <v>0.76300000000000001</v>
          </cell>
          <cell r="F1190">
            <v>1.7370000000000001</v>
          </cell>
          <cell r="G1190">
            <v>1.464</v>
          </cell>
          <cell r="H1190">
            <v>35254</v>
          </cell>
          <cell r="I1190">
            <v>1.3765999999999998</v>
          </cell>
        </row>
        <row r="1191">
          <cell r="A1191">
            <v>35255</v>
          </cell>
          <cell r="B1191">
            <v>1.5149999999999999</v>
          </cell>
          <cell r="C1191">
            <v>1.367</v>
          </cell>
          <cell r="E1191">
            <v>0.77200000000000002</v>
          </cell>
          <cell r="F1191">
            <v>1.73</v>
          </cell>
          <cell r="G1191">
            <v>1.484</v>
          </cell>
          <cell r="H1191">
            <v>35255</v>
          </cell>
          <cell r="I1191">
            <v>1.3736000000000002</v>
          </cell>
        </row>
        <row r="1192">
          <cell r="A1192">
            <v>35256</v>
          </cell>
          <cell r="B1192">
            <v>1.4670000000000001</v>
          </cell>
          <cell r="C1192">
            <v>1.337</v>
          </cell>
          <cell r="E1192">
            <v>0.77200000000000002</v>
          </cell>
          <cell r="F1192">
            <v>1.7190000000000001</v>
          </cell>
          <cell r="G1192">
            <v>1.4770000000000001</v>
          </cell>
          <cell r="H1192">
            <v>35256</v>
          </cell>
          <cell r="I1192">
            <v>1.3544000000000003</v>
          </cell>
        </row>
        <row r="1193">
          <cell r="A1193">
            <v>35257</v>
          </cell>
          <cell r="B1193">
            <v>1.4119999999999999</v>
          </cell>
          <cell r="C1193">
            <v>1.321</v>
          </cell>
          <cell r="E1193">
            <v>0.74299999999999999</v>
          </cell>
          <cell r="F1193">
            <v>1.641</v>
          </cell>
          <cell r="G1193">
            <v>1.44</v>
          </cell>
          <cell r="H1193">
            <v>35257</v>
          </cell>
          <cell r="I1193">
            <v>1.3113999999999997</v>
          </cell>
        </row>
        <row r="1194">
          <cell r="A1194">
            <v>35258</v>
          </cell>
          <cell r="B1194">
            <v>1.4330000000000001</v>
          </cell>
          <cell r="C1194">
            <v>1.337</v>
          </cell>
          <cell r="E1194">
            <v>0.73899999999999999</v>
          </cell>
          <cell r="F1194">
            <v>1.6579999999999999</v>
          </cell>
          <cell r="G1194">
            <v>1.4570000000000001</v>
          </cell>
          <cell r="H1194">
            <v>35258</v>
          </cell>
          <cell r="I1194">
            <v>1.3248</v>
          </cell>
        </row>
        <row r="1195">
          <cell r="A1195">
            <v>35261</v>
          </cell>
          <cell r="B1195">
            <v>1.4119999999999999</v>
          </cell>
          <cell r="C1195">
            <v>1.321</v>
          </cell>
          <cell r="E1195">
            <v>0.70199999999999996</v>
          </cell>
          <cell r="F1195">
            <v>1.6120000000000001</v>
          </cell>
          <cell r="G1195">
            <v>1.4259999999999999</v>
          </cell>
          <cell r="H1195">
            <v>35261</v>
          </cell>
          <cell r="I1195">
            <v>1.2946</v>
          </cell>
        </row>
        <row r="1196">
          <cell r="A1196">
            <v>35262</v>
          </cell>
          <cell r="B1196">
            <v>1.46</v>
          </cell>
          <cell r="C1196">
            <v>1.306</v>
          </cell>
          <cell r="E1196">
            <v>0.70599999999999996</v>
          </cell>
          <cell r="F1196">
            <v>1.673</v>
          </cell>
          <cell r="G1196">
            <v>1.423</v>
          </cell>
          <cell r="H1196">
            <v>35262</v>
          </cell>
          <cell r="I1196">
            <v>1.3135999999999999</v>
          </cell>
        </row>
        <row r="1197">
          <cell r="A1197">
            <v>35263</v>
          </cell>
          <cell r="B1197">
            <v>1.4810000000000001</v>
          </cell>
          <cell r="C1197">
            <v>1.3440000000000001</v>
          </cell>
          <cell r="E1197">
            <v>0.71399999999999997</v>
          </cell>
          <cell r="F1197">
            <v>1.7010000000000001</v>
          </cell>
          <cell r="G1197">
            <v>1.4470000000000001</v>
          </cell>
          <cell r="H1197">
            <v>35263</v>
          </cell>
          <cell r="I1197">
            <v>1.3374000000000001</v>
          </cell>
        </row>
        <row r="1198">
          <cell r="A1198">
            <v>35264</v>
          </cell>
          <cell r="B1198">
            <v>1.474</v>
          </cell>
          <cell r="C1198">
            <v>1.3440000000000001</v>
          </cell>
          <cell r="E1198">
            <v>0.73499999999999999</v>
          </cell>
          <cell r="F1198">
            <v>1.712</v>
          </cell>
          <cell r="G1198">
            <v>1.4330000000000001</v>
          </cell>
          <cell r="H1198">
            <v>35264</v>
          </cell>
          <cell r="I1198">
            <v>1.3395999999999999</v>
          </cell>
        </row>
        <row r="1199">
          <cell r="A1199">
            <v>35265</v>
          </cell>
          <cell r="B1199">
            <v>1.4810000000000001</v>
          </cell>
          <cell r="C1199">
            <v>1.321</v>
          </cell>
          <cell r="E1199">
            <v>0.73499999999999999</v>
          </cell>
          <cell r="F1199">
            <v>1.7050000000000001</v>
          </cell>
          <cell r="G1199">
            <v>1.409</v>
          </cell>
          <cell r="H1199">
            <v>35265</v>
          </cell>
          <cell r="I1199">
            <v>1.3302</v>
          </cell>
        </row>
        <row r="1200">
          <cell r="A1200">
            <v>35268</v>
          </cell>
          <cell r="B1200">
            <v>1.474</v>
          </cell>
          <cell r="C1200">
            <v>1.3140000000000001</v>
          </cell>
          <cell r="E1200">
            <v>0.71399999999999997</v>
          </cell>
          <cell r="F1200">
            <v>1.651</v>
          </cell>
          <cell r="G1200">
            <v>1.3640000000000001</v>
          </cell>
          <cell r="H1200">
            <v>35268</v>
          </cell>
          <cell r="I1200">
            <v>1.3034000000000001</v>
          </cell>
        </row>
        <row r="1201">
          <cell r="A1201">
            <v>35269</v>
          </cell>
          <cell r="B1201">
            <v>1.4390000000000001</v>
          </cell>
          <cell r="C1201">
            <v>1.2989999999999999</v>
          </cell>
          <cell r="E1201">
            <v>0.71</v>
          </cell>
          <cell r="F1201">
            <v>1.6439999999999999</v>
          </cell>
          <cell r="G1201">
            <v>1.3680000000000001</v>
          </cell>
          <cell r="H1201">
            <v>35269</v>
          </cell>
          <cell r="I1201">
            <v>1.292</v>
          </cell>
        </row>
        <row r="1202">
          <cell r="A1202">
            <v>35270</v>
          </cell>
          <cell r="B1202">
            <v>1.419</v>
          </cell>
          <cell r="C1202">
            <v>1.268</v>
          </cell>
          <cell r="E1202">
            <v>0.71399999999999997</v>
          </cell>
          <cell r="F1202">
            <v>1.6839999999999999</v>
          </cell>
          <cell r="G1202">
            <v>1.351</v>
          </cell>
          <cell r="H1202">
            <v>35270</v>
          </cell>
          <cell r="I1202">
            <v>1.2871999999999999</v>
          </cell>
        </row>
        <row r="1203">
          <cell r="A1203">
            <v>35271</v>
          </cell>
          <cell r="B1203">
            <v>1.4530000000000001</v>
          </cell>
          <cell r="C1203">
            <v>1.2909999999999999</v>
          </cell>
          <cell r="E1203">
            <v>0.71399999999999997</v>
          </cell>
          <cell r="F1203">
            <v>1.712</v>
          </cell>
          <cell r="G1203">
            <v>1.3640000000000001</v>
          </cell>
          <cell r="H1203">
            <v>35271</v>
          </cell>
          <cell r="I1203">
            <v>1.3068</v>
          </cell>
        </row>
        <row r="1204">
          <cell r="A1204">
            <v>35272</v>
          </cell>
          <cell r="B1204">
            <v>1.4870000000000001</v>
          </cell>
          <cell r="C1204">
            <v>1.3140000000000001</v>
          </cell>
          <cell r="E1204">
            <v>0.73</v>
          </cell>
          <cell r="F1204">
            <v>1.712</v>
          </cell>
          <cell r="G1204">
            <v>1.385</v>
          </cell>
          <cell r="H1204">
            <v>35272</v>
          </cell>
          <cell r="I1204">
            <v>1.3256000000000001</v>
          </cell>
        </row>
        <row r="1205">
          <cell r="A1205">
            <v>35275</v>
          </cell>
          <cell r="B1205">
            <v>1.4670000000000001</v>
          </cell>
          <cell r="C1205">
            <v>1.337</v>
          </cell>
          <cell r="E1205">
            <v>0.73899999999999999</v>
          </cell>
          <cell r="F1205">
            <v>1.6870000000000001</v>
          </cell>
          <cell r="G1205">
            <v>1.385</v>
          </cell>
          <cell r="H1205">
            <v>35275</v>
          </cell>
          <cell r="I1205">
            <v>1.323</v>
          </cell>
        </row>
        <row r="1206">
          <cell r="A1206">
            <v>35276</v>
          </cell>
          <cell r="B1206">
            <v>1.474</v>
          </cell>
          <cell r="C1206">
            <v>1.3520000000000001</v>
          </cell>
          <cell r="E1206">
            <v>0.73899999999999999</v>
          </cell>
          <cell r="F1206">
            <v>1.6870000000000001</v>
          </cell>
          <cell r="G1206">
            <v>1.399</v>
          </cell>
          <cell r="H1206">
            <v>35276</v>
          </cell>
          <cell r="I1206">
            <v>1.3302</v>
          </cell>
        </row>
        <row r="1207">
          <cell r="A1207">
            <v>35277</v>
          </cell>
          <cell r="B1207">
            <v>1.5009999999999999</v>
          </cell>
          <cell r="C1207">
            <v>1.375</v>
          </cell>
          <cell r="E1207">
            <v>0.75900000000000001</v>
          </cell>
          <cell r="F1207">
            <v>1.73</v>
          </cell>
          <cell r="G1207">
            <v>1.395</v>
          </cell>
          <cell r="H1207">
            <v>35277</v>
          </cell>
          <cell r="I1207">
            <v>1.3519999999999999</v>
          </cell>
        </row>
        <row r="1208">
          <cell r="A1208">
            <v>35278</v>
          </cell>
          <cell r="B1208">
            <v>1.5289999999999999</v>
          </cell>
          <cell r="C1208">
            <v>1.421</v>
          </cell>
          <cell r="E1208">
            <v>0.8</v>
          </cell>
          <cell r="F1208">
            <v>1.7549999999999999</v>
          </cell>
          <cell r="G1208">
            <v>1.4470000000000001</v>
          </cell>
          <cell r="H1208">
            <v>35278</v>
          </cell>
          <cell r="I1208">
            <v>1.3904000000000001</v>
          </cell>
        </row>
        <row r="1209">
          <cell r="A1209">
            <v>35279</v>
          </cell>
          <cell r="B1209">
            <v>1.5629999999999999</v>
          </cell>
          <cell r="C1209">
            <v>1.4970000000000001</v>
          </cell>
          <cell r="E1209">
            <v>0.81299999999999994</v>
          </cell>
          <cell r="F1209">
            <v>1.845</v>
          </cell>
          <cell r="G1209">
            <v>1.536</v>
          </cell>
          <cell r="H1209">
            <v>35279</v>
          </cell>
          <cell r="I1209">
            <v>1.4507999999999999</v>
          </cell>
        </row>
        <row r="1210">
          <cell r="A1210">
            <v>35282</v>
          </cell>
          <cell r="B1210">
            <v>1.5489999999999999</v>
          </cell>
          <cell r="C1210">
            <v>1.4510000000000001</v>
          </cell>
          <cell r="E1210">
            <v>0.80800000000000005</v>
          </cell>
          <cell r="F1210">
            <v>1.798</v>
          </cell>
          <cell r="G1210">
            <v>1.464</v>
          </cell>
          <cell r="H1210">
            <v>35282</v>
          </cell>
          <cell r="I1210">
            <v>1.4140000000000001</v>
          </cell>
        </row>
        <row r="1211">
          <cell r="A1211">
            <v>35283</v>
          </cell>
          <cell r="B1211">
            <v>1.556</v>
          </cell>
          <cell r="C1211">
            <v>1.4590000000000001</v>
          </cell>
          <cell r="E1211">
            <v>0.78800000000000003</v>
          </cell>
          <cell r="F1211">
            <v>1.8160000000000001</v>
          </cell>
          <cell r="G1211">
            <v>1.44</v>
          </cell>
          <cell r="H1211">
            <v>35283</v>
          </cell>
          <cell r="I1211">
            <v>1.4117999999999999</v>
          </cell>
        </row>
        <row r="1212">
          <cell r="A1212">
            <v>35284</v>
          </cell>
          <cell r="B1212">
            <v>1.5349999999999999</v>
          </cell>
          <cell r="C1212">
            <v>1.4590000000000001</v>
          </cell>
          <cell r="E1212">
            <v>0.75900000000000001</v>
          </cell>
          <cell r="F1212">
            <v>1.8340000000000001</v>
          </cell>
          <cell r="G1212">
            <v>1.46</v>
          </cell>
          <cell r="H1212">
            <v>35284</v>
          </cell>
          <cell r="I1212">
            <v>1.4094</v>
          </cell>
        </row>
        <row r="1213">
          <cell r="A1213">
            <v>35285</v>
          </cell>
          <cell r="B1213">
            <v>1.5289999999999999</v>
          </cell>
          <cell r="C1213">
            <v>1.444</v>
          </cell>
          <cell r="E1213">
            <v>0.74299999999999999</v>
          </cell>
          <cell r="F1213">
            <v>1.8340000000000001</v>
          </cell>
          <cell r="G1213">
            <v>1.44</v>
          </cell>
          <cell r="H1213">
            <v>35285</v>
          </cell>
          <cell r="I1213">
            <v>1.3980000000000001</v>
          </cell>
        </row>
        <row r="1214">
          <cell r="A1214">
            <v>35286</v>
          </cell>
          <cell r="B1214">
            <v>1.5289999999999999</v>
          </cell>
          <cell r="C1214">
            <v>1.4510000000000001</v>
          </cell>
          <cell r="E1214">
            <v>0.751</v>
          </cell>
          <cell r="F1214">
            <v>1.863</v>
          </cell>
          <cell r="G1214">
            <v>1.46</v>
          </cell>
          <cell r="H1214">
            <v>35286</v>
          </cell>
          <cell r="I1214">
            <v>1.4107999999999998</v>
          </cell>
        </row>
        <row r="1215">
          <cell r="A1215">
            <v>35289</v>
          </cell>
          <cell r="B1215">
            <v>1.5349999999999999</v>
          </cell>
          <cell r="C1215">
            <v>1.4670000000000001</v>
          </cell>
          <cell r="E1215">
            <v>0.76300000000000001</v>
          </cell>
          <cell r="F1215">
            <v>1.8839999999999999</v>
          </cell>
          <cell r="G1215">
            <v>1.45</v>
          </cell>
          <cell r="H1215">
            <v>35289</v>
          </cell>
          <cell r="I1215">
            <v>1.4198</v>
          </cell>
        </row>
        <row r="1216">
          <cell r="A1216">
            <v>35290</v>
          </cell>
          <cell r="B1216">
            <v>1.5289999999999999</v>
          </cell>
          <cell r="C1216">
            <v>1.444</v>
          </cell>
          <cell r="E1216">
            <v>0.751</v>
          </cell>
          <cell r="F1216">
            <v>1.8160000000000001</v>
          </cell>
          <cell r="G1216">
            <v>1.423</v>
          </cell>
          <cell r="H1216">
            <v>35290</v>
          </cell>
          <cell r="I1216">
            <v>1.3926000000000001</v>
          </cell>
        </row>
        <row r="1217">
          <cell r="A1217">
            <v>35291</v>
          </cell>
          <cell r="B1217">
            <v>1.522</v>
          </cell>
          <cell r="C1217">
            <v>1.4279999999999999</v>
          </cell>
          <cell r="E1217">
            <v>0.74299999999999999</v>
          </cell>
          <cell r="F1217">
            <v>1.7869999999999999</v>
          </cell>
          <cell r="G1217">
            <v>1.4259999999999999</v>
          </cell>
          <cell r="H1217">
            <v>35291</v>
          </cell>
          <cell r="I1217">
            <v>1.3812000000000002</v>
          </cell>
        </row>
        <row r="1218">
          <cell r="A1218">
            <v>35292</v>
          </cell>
          <cell r="B1218">
            <v>1.522</v>
          </cell>
          <cell r="C1218">
            <v>1.4359999999999999</v>
          </cell>
          <cell r="E1218">
            <v>0.72199999999999998</v>
          </cell>
          <cell r="F1218">
            <v>1.798</v>
          </cell>
          <cell r="G1218">
            <v>1.419</v>
          </cell>
          <cell r="H1218">
            <v>35292</v>
          </cell>
          <cell r="I1218">
            <v>1.3794</v>
          </cell>
        </row>
        <row r="1219">
          <cell r="A1219">
            <v>35293</v>
          </cell>
          <cell r="B1219">
            <v>1.5289999999999999</v>
          </cell>
          <cell r="C1219">
            <v>1.4670000000000001</v>
          </cell>
          <cell r="E1219">
            <v>0.73</v>
          </cell>
          <cell r="F1219">
            <v>1.8380000000000001</v>
          </cell>
          <cell r="G1219">
            <v>1.423</v>
          </cell>
          <cell r="H1219">
            <v>35293</v>
          </cell>
          <cell r="I1219">
            <v>1.3974</v>
          </cell>
        </row>
        <row r="1220">
          <cell r="A1220">
            <v>35296</v>
          </cell>
          <cell r="B1220">
            <v>1.5289999999999999</v>
          </cell>
          <cell r="C1220">
            <v>1.4510000000000001</v>
          </cell>
          <cell r="E1220">
            <v>0.73499999999999999</v>
          </cell>
          <cell r="F1220">
            <v>1.841</v>
          </cell>
          <cell r="G1220">
            <v>1.429</v>
          </cell>
          <cell r="H1220">
            <v>35296</v>
          </cell>
          <cell r="I1220">
            <v>1.397</v>
          </cell>
        </row>
        <row r="1221">
          <cell r="A1221">
            <v>35297</v>
          </cell>
          <cell r="B1221">
            <v>1.5289999999999999</v>
          </cell>
          <cell r="C1221">
            <v>1.4359999999999999</v>
          </cell>
          <cell r="E1221">
            <v>0.73499999999999999</v>
          </cell>
          <cell r="F1221">
            <v>1.823</v>
          </cell>
          <cell r="G1221">
            <v>1.44</v>
          </cell>
          <cell r="H1221">
            <v>35297</v>
          </cell>
          <cell r="I1221">
            <v>1.3925999999999998</v>
          </cell>
        </row>
        <row r="1222">
          <cell r="A1222">
            <v>35298</v>
          </cell>
          <cell r="B1222">
            <v>1.522</v>
          </cell>
          <cell r="C1222">
            <v>1.4059999999999999</v>
          </cell>
          <cell r="E1222">
            <v>0.72599999999999998</v>
          </cell>
          <cell r="F1222">
            <v>1.7909999999999999</v>
          </cell>
          <cell r="G1222">
            <v>1.429</v>
          </cell>
          <cell r="H1222">
            <v>35298</v>
          </cell>
          <cell r="I1222">
            <v>1.3748</v>
          </cell>
        </row>
        <row r="1223">
          <cell r="A1223">
            <v>35299</v>
          </cell>
          <cell r="B1223">
            <v>1.542</v>
          </cell>
          <cell r="C1223">
            <v>1.421</v>
          </cell>
          <cell r="E1223">
            <v>0.72199999999999998</v>
          </cell>
          <cell r="F1223">
            <v>1.823</v>
          </cell>
          <cell r="G1223">
            <v>1.4530000000000001</v>
          </cell>
          <cell r="H1223">
            <v>35299</v>
          </cell>
          <cell r="I1223">
            <v>1.3922000000000001</v>
          </cell>
        </row>
        <row r="1224">
          <cell r="A1224">
            <v>35300</v>
          </cell>
          <cell r="B1224">
            <v>1.5289999999999999</v>
          </cell>
          <cell r="C1224">
            <v>1.444</v>
          </cell>
          <cell r="E1224">
            <v>0.72199999999999998</v>
          </cell>
          <cell r="F1224">
            <v>1.8089999999999999</v>
          </cell>
          <cell r="G1224">
            <v>1.419</v>
          </cell>
          <cell r="H1224">
            <v>35300</v>
          </cell>
          <cell r="I1224">
            <v>1.3846000000000001</v>
          </cell>
        </row>
        <row r="1225">
          <cell r="A1225">
            <v>35303</v>
          </cell>
          <cell r="B1225">
            <v>1.522</v>
          </cell>
          <cell r="C1225">
            <v>1.4359999999999999</v>
          </cell>
          <cell r="E1225">
            <v>0.72199999999999998</v>
          </cell>
          <cell r="F1225">
            <v>1.784</v>
          </cell>
          <cell r="G1225">
            <v>1.405</v>
          </cell>
          <cell r="H1225">
            <v>35303</v>
          </cell>
          <cell r="I1225">
            <v>1.3738000000000001</v>
          </cell>
        </row>
        <row r="1226">
          <cell r="A1226">
            <v>35304</v>
          </cell>
          <cell r="B1226">
            <v>1.542</v>
          </cell>
          <cell r="C1226">
            <v>1.444</v>
          </cell>
          <cell r="E1226">
            <v>0.72599999999999998</v>
          </cell>
          <cell r="F1226">
            <v>1.8049999999999999</v>
          </cell>
          <cell r="G1226">
            <v>1.4019999999999999</v>
          </cell>
          <cell r="H1226">
            <v>35304</v>
          </cell>
          <cell r="I1226">
            <v>1.3837999999999999</v>
          </cell>
        </row>
        <row r="1227">
          <cell r="A1227">
            <v>35305</v>
          </cell>
          <cell r="B1227">
            <v>1.5489999999999999</v>
          </cell>
          <cell r="C1227">
            <v>1.4359999999999999</v>
          </cell>
          <cell r="E1227">
            <v>0.71</v>
          </cell>
          <cell r="F1227">
            <v>1.7949999999999999</v>
          </cell>
          <cell r="G1227">
            <v>1.3919999999999999</v>
          </cell>
          <cell r="H1227">
            <v>35305</v>
          </cell>
          <cell r="I1227">
            <v>1.3763999999999998</v>
          </cell>
        </row>
        <row r="1228">
          <cell r="A1228">
            <v>35306</v>
          </cell>
          <cell r="B1228">
            <v>1.5489999999999999</v>
          </cell>
          <cell r="C1228">
            <v>1.4359999999999999</v>
          </cell>
          <cell r="E1228">
            <v>0.70199999999999996</v>
          </cell>
          <cell r="F1228">
            <v>1.784</v>
          </cell>
          <cell r="G1228">
            <v>1.381</v>
          </cell>
          <cell r="H1228">
            <v>35306</v>
          </cell>
          <cell r="I1228">
            <v>1.3704000000000001</v>
          </cell>
        </row>
        <row r="1229">
          <cell r="A1229">
            <v>35307</v>
          </cell>
          <cell r="B1229">
            <v>1.5349999999999999</v>
          </cell>
          <cell r="C1229">
            <v>1.4279999999999999</v>
          </cell>
          <cell r="E1229">
            <v>0.69399999999999995</v>
          </cell>
          <cell r="F1229">
            <v>1.7549999999999999</v>
          </cell>
          <cell r="G1229">
            <v>1.371</v>
          </cell>
          <cell r="H1229">
            <v>35307</v>
          </cell>
          <cell r="I1229">
            <v>1.3565999999999998</v>
          </cell>
        </row>
        <row r="1230">
          <cell r="A1230">
            <v>35310</v>
          </cell>
          <cell r="B1230">
            <v>1.5349999999999999</v>
          </cell>
          <cell r="C1230">
            <v>1.4279999999999999</v>
          </cell>
          <cell r="E1230">
            <v>0.69399999999999995</v>
          </cell>
          <cell r="F1230">
            <v>1.7549999999999999</v>
          </cell>
          <cell r="G1230">
            <v>1.371</v>
          </cell>
          <cell r="H1230">
            <v>35310</v>
          </cell>
          <cell r="I1230">
            <v>1.3565999999999998</v>
          </cell>
        </row>
        <row r="1231">
          <cell r="A1231">
            <v>35311</v>
          </cell>
          <cell r="B1231">
            <v>1.522</v>
          </cell>
          <cell r="C1231">
            <v>1.4359999999999999</v>
          </cell>
          <cell r="E1231">
            <v>0.70199999999999996</v>
          </cell>
          <cell r="F1231">
            <v>1.7769999999999999</v>
          </cell>
          <cell r="G1231">
            <v>1.3779999999999999</v>
          </cell>
          <cell r="H1231">
            <v>35311</v>
          </cell>
          <cell r="I1231">
            <v>1.363</v>
          </cell>
        </row>
        <row r="1232">
          <cell r="A1232">
            <v>35312</v>
          </cell>
          <cell r="B1232">
            <v>1.5289999999999999</v>
          </cell>
          <cell r="C1232">
            <v>1.4510000000000001</v>
          </cell>
          <cell r="E1232">
            <v>0.69799999999999995</v>
          </cell>
          <cell r="F1232">
            <v>1.7549999999999999</v>
          </cell>
          <cell r="G1232">
            <v>1.375</v>
          </cell>
          <cell r="H1232">
            <v>35312</v>
          </cell>
          <cell r="I1232">
            <v>1.3615999999999999</v>
          </cell>
        </row>
        <row r="1233">
          <cell r="A1233">
            <v>35313</v>
          </cell>
          <cell r="B1233">
            <v>1.522</v>
          </cell>
          <cell r="C1233">
            <v>1.4359999999999999</v>
          </cell>
          <cell r="E1233">
            <v>0.70599999999999996</v>
          </cell>
          <cell r="F1233">
            <v>1.7370000000000001</v>
          </cell>
          <cell r="G1233">
            <v>1.3640000000000001</v>
          </cell>
          <cell r="H1233">
            <v>35313</v>
          </cell>
          <cell r="I1233">
            <v>1.353</v>
          </cell>
        </row>
        <row r="1234">
          <cell r="A1234">
            <v>35314</v>
          </cell>
          <cell r="B1234">
            <v>1.5149999999999999</v>
          </cell>
          <cell r="C1234">
            <v>1.4279999999999999</v>
          </cell>
          <cell r="E1234">
            <v>0.71</v>
          </cell>
          <cell r="F1234">
            <v>1.7589999999999999</v>
          </cell>
          <cell r="G1234">
            <v>1.371</v>
          </cell>
          <cell r="H1234">
            <v>35314</v>
          </cell>
          <cell r="I1234">
            <v>1.3565999999999998</v>
          </cell>
        </row>
        <row r="1235">
          <cell r="A1235">
            <v>35317</v>
          </cell>
          <cell r="B1235">
            <v>1.542</v>
          </cell>
          <cell r="C1235">
            <v>1.444</v>
          </cell>
          <cell r="E1235">
            <v>0.71</v>
          </cell>
          <cell r="F1235">
            <v>1.784</v>
          </cell>
          <cell r="G1235">
            <v>1.419</v>
          </cell>
          <cell r="H1235">
            <v>35317</v>
          </cell>
          <cell r="I1235">
            <v>1.3797999999999999</v>
          </cell>
        </row>
        <row r="1236">
          <cell r="A1236">
            <v>35318</v>
          </cell>
          <cell r="B1236">
            <v>1.5289999999999999</v>
          </cell>
          <cell r="C1236">
            <v>1.3979999999999999</v>
          </cell>
          <cell r="E1236">
            <v>0.70199999999999996</v>
          </cell>
          <cell r="F1236">
            <v>1.78</v>
          </cell>
          <cell r="G1236">
            <v>1.3919999999999999</v>
          </cell>
          <cell r="H1236">
            <v>35318</v>
          </cell>
          <cell r="I1236">
            <v>1.3602000000000001</v>
          </cell>
        </row>
        <row r="1237">
          <cell r="A1237">
            <v>35319</v>
          </cell>
          <cell r="B1237">
            <v>1.5289999999999999</v>
          </cell>
          <cell r="C1237">
            <v>1.383</v>
          </cell>
          <cell r="E1237">
            <v>0.68500000000000005</v>
          </cell>
          <cell r="F1237">
            <v>1.802</v>
          </cell>
          <cell r="G1237">
            <v>1.419</v>
          </cell>
          <cell r="H1237">
            <v>35319</v>
          </cell>
          <cell r="I1237">
            <v>1.3635999999999999</v>
          </cell>
        </row>
        <row r="1238">
          <cell r="A1238">
            <v>35320</v>
          </cell>
          <cell r="B1238">
            <v>1.556</v>
          </cell>
          <cell r="C1238">
            <v>1.367</v>
          </cell>
          <cell r="E1238">
            <v>0.68899999999999995</v>
          </cell>
          <cell r="F1238">
            <v>1.8089999999999999</v>
          </cell>
          <cell r="G1238">
            <v>1.4430000000000001</v>
          </cell>
          <cell r="H1238">
            <v>35320</v>
          </cell>
          <cell r="I1238">
            <v>1.3728000000000002</v>
          </cell>
        </row>
        <row r="1239">
          <cell r="A1239">
            <v>35321</v>
          </cell>
          <cell r="B1239">
            <v>1.57</v>
          </cell>
          <cell r="C1239">
            <v>1.4059999999999999</v>
          </cell>
          <cell r="E1239">
            <v>0.71399999999999997</v>
          </cell>
          <cell r="F1239">
            <v>1.845</v>
          </cell>
          <cell r="G1239">
            <v>1.474</v>
          </cell>
          <cell r="H1239">
            <v>35321</v>
          </cell>
          <cell r="I1239">
            <v>1.4018000000000002</v>
          </cell>
        </row>
        <row r="1240">
          <cell r="A1240">
            <v>35324</v>
          </cell>
          <cell r="B1240">
            <v>1.5629999999999999</v>
          </cell>
          <cell r="C1240">
            <v>1.39</v>
          </cell>
          <cell r="E1240">
            <v>0.71399999999999997</v>
          </cell>
          <cell r="F1240">
            <v>1.845</v>
          </cell>
          <cell r="G1240">
            <v>1.488</v>
          </cell>
          <cell r="H1240">
            <v>35324</v>
          </cell>
          <cell r="I1240">
            <v>1.4</v>
          </cell>
        </row>
        <row r="1241">
          <cell r="A1241">
            <v>35325</v>
          </cell>
          <cell r="B1241">
            <v>1.57</v>
          </cell>
          <cell r="C1241">
            <v>1.4059999999999999</v>
          </cell>
          <cell r="E1241">
            <v>0.71</v>
          </cell>
          <cell r="F1241">
            <v>1.859</v>
          </cell>
          <cell r="G1241">
            <v>1.4570000000000001</v>
          </cell>
          <cell r="H1241">
            <v>35325</v>
          </cell>
          <cell r="I1241">
            <v>1.4003999999999999</v>
          </cell>
        </row>
        <row r="1242">
          <cell r="A1242">
            <v>35326</v>
          </cell>
          <cell r="B1242">
            <v>1.5489999999999999</v>
          </cell>
          <cell r="C1242">
            <v>1.3979999999999999</v>
          </cell>
          <cell r="E1242">
            <v>0.71</v>
          </cell>
          <cell r="F1242">
            <v>1.8480000000000001</v>
          </cell>
          <cell r="G1242">
            <v>1.45</v>
          </cell>
          <cell r="H1242">
            <v>35326</v>
          </cell>
          <cell r="I1242">
            <v>1.391</v>
          </cell>
        </row>
        <row r="1243">
          <cell r="A1243">
            <v>35327</v>
          </cell>
          <cell r="B1243">
            <v>1.556</v>
          </cell>
          <cell r="C1243">
            <v>1.383</v>
          </cell>
          <cell r="E1243">
            <v>0.71</v>
          </cell>
          <cell r="F1243">
            <v>1.855</v>
          </cell>
          <cell r="G1243">
            <v>1.4470000000000001</v>
          </cell>
          <cell r="H1243">
            <v>35327</v>
          </cell>
          <cell r="I1243">
            <v>1.3901999999999999</v>
          </cell>
        </row>
        <row r="1244">
          <cell r="A1244">
            <v>35328</v>
          </cell>
          <cell r="B1244">
            <v>1.556</v>
          </cell>
          <cell r="C1244">
            <v>1.39</v>
          </cell>
          <cell r="E1244">
            <v>0.747</v>
          </cell>
          <cell r="F1244">
            <v>1.8660000000000001</v>
          </cell>
          <cell r="G1244">
            <v>1.46</v>
          </cell>
          <cell r="H1244">
            <v>35328</v>
          </cell>
          <cell r="I1244">
            <v>1.4037999999999999</v>
          </cell>
        </row>
        <row r="1245">
          <cell r="A1245">
            <v>35331</v>
          </cell>
          <cell r="B1245">
            <v>1.5489999999999999</v>
          </cell>
          <cell r="C1245">
            <v>1.383</v>
          </cell>
          <cell r="E1245">
            <v>0.751</v>
          </cell>
          <cell r="F1245">
            <v>1.8480000000000001</v>
          </cell>
          <cell r="G1245">
            <v>1.464</v>
          </cell>
          <cell r="H1245">
            <v>35331</v>
          </cell>
          <cell r="I1245">
            <v>1.3989999999999998</v>
          </cell>
        </row>
        <row r="1246">
          <cell r="A1246">
            <v>35332</v>
          </cell>
          <cell r="B1246">
            <v>1.577</v>
          </cell>
          <cell r="C1246">
            <v>1.3979999999999999</v>
          </cell>
          <cell r="E1246">
            <v>0.755</v>
          </cell>
          <cell r="F1246">
            <v>1.83</v>
          </cell>
          <cell r="G1246">
            <v>1.45</v>
          </cell>
          <cell r="H1246">
            <v>35332</v>
          </cell>
          <cell r="I1246">
            <v>1.4019999999999999</v>
          </cell>
        </row>
        <row r="1247">
          <cell r="A1247">
            <v>35333</v>
          </cell>
          <cell r="B1247">
            <v>1.577</v>
          </cell>
          <cell r="C1247">
            <v>1.383</v>
          </cell>
          <cell r="E1247">
            <v>0.77200000000000002</v>
          </cell>
          <cell r="F1247">
            <v>1.83</v>
          </cell>
          <cell r="G1247">
            <v>1.45</v>
          </cell>
          <cell r="H1247">
            <v>35333</v>
          </cell>
          <cell r="I1247">
            <v>1.4024000000000001</v>
          </cell>
        </row>
        <row r="1248">
          <cell r="A1248">
            <v>35334</v>
          </cell>
          <cell r="B1248">
            <v>1.597</v>
          </cell>
          <cell r="C1248">
            <v>1.413</v>
          </cell>
          <cell r="E1248">
            <v>0.81699999999999995</v>
          </cell>
          <cell r="F1248">
            <v>1.8839999999999999</v>
          </cell>
          <cell r="G1248">
            <v>1.4950000000000001</v>
          </cell>
          <cell r="H1248">
            <v>35334</v>
          </cell>
          <cell r="I1248">
            <v>1.4412</v>
          </cell>
        </row>
        <row r="1249">
          <cell r="A1249">
            <v>35335</v>
          </cell>
          <cell r="B1249">
            <v>1.597</v>
          </cell>
          <cell r="C1249">
            <v>1.4059999999999999</v>
          </cell>
          <cell r="E1249">
            <v>0.80800000000000005</v>
          </cell>
          <cell r="F1249">
            <v>1.87</v>
          </cell>
          <cell r="G1249">
            <v>1.4950000000000001</v>
          </cell>
          <cell r="H1249">
            <v>35335</v>
          </cell>
          <cell r="I1249">
            <v>1.4352</v>
          </cell>
        </row>
        <row r="1250">
          <cell r="A1250">
            <v>35338</v>
          </cell>
          <cell r="B1250">
            <v>1.597</v>
          </cell>
          <cell r="C1250">
            <v>1.421</v>
          </cell>
          <cell r="E1250">
            <v>0.85</v>
          </cell>
          <cell r="F1250">
            <v>1.8879999999999999</v>
          </cell>
          <cell r="G1250">
            <v>1.508</v>
          </cell>
          <cell r="H1250">
            <v>35338</v>
          </cell>
          <cell r="I1250">
            <v>1.4528000000000001</v>
          </cell>
        </row>
        <row r="1251">
          <cell r="A1251">
            <v>35339</v>
          </cell>
          <cell r="B1251">
            <v>1.55</v>
          </cell>
          <cell r="C1251">
            <v>1.377</v>
          </cell>
          <cell r="E1251">
            <v>0.77</v>
          </cell>
          <cell r="F1251">
            <v>1.85</v>
          </cell>
          <cell r="G1251">
            <v>1.476</v>
          </cell>
          <cell r="H1251">
            <v>35339</v>
          </cell>
          <cell r="I1251">
            <v>1.4046000000000001</v>
          </cell>
        </row>
        <row r="1252">
          <cell r="A1252">
            <v>35340</v>
          </cell>
          <cell r="B1252">
            <v>1.5960000000000001</v>
          </cell>
          <cell r="C1252">
            <v>1.421</v>
          </cell>
          <cell r="E1252">
            <v>0.78100000000000003</v>
          </cell>
          <cell r="F1252">
            <v>1.905</v>
          </cell>
          <cell r="G1252">
            <v>1.506</v>
          </cell>
          <cell r="H1252">
            <v>35340</v>
          </cell>
          <cell r="I1252">
            <v>1.4418000000000002</v>
          </cell>
        </row>
        <row r="1253">
          <cell r="A1253">
            <v>35341</v>
          </cell>
          <cell r="B1253">
            <v>1.5760000000000001</v>
          </cell>
          <cell r="C1253">
            <v>1.399</v>
          </cell>
          <cell r="E1253">
            <v>0.77700000000000002</v>
          </cell>
          <cell r="F1253">
            <v>1.8979999999999999</v>
          </cell>
          <cell r="G1253">
            <v>1.496</v>
          </cell>
          <cell r="H1253">
            <v>35341</v>
          </cell>
          <cell r="I1253">
            <v>1.4292000000000002</v>
          </cell>
        </row>
        <row r="1254">
          <cell r="A1254">
            <v>35342</v>
          </cell>
          <cell r="B1254">
            <v>1.6160000000000001</v>
          </cell>
          <cell r="C1254">
            <v>1.421</v>
          </cell>
          <cell r="E1254">
            <v>0.78900000000000003</v>
          </cell>
          <cell r="F1254">
            <v>1.9530000000000001</v>
          </cell>
          <cell r="G1254">
            <v>1.5189999999999999</v>
          </cell>
          <cell r="H1254">
            <v>35342</v>
          </cell>
          <cell r="I1254">
            <v>1.4596</v>
          </cell>
        </row>
        <row r="1255">
          <cell r="A1255">
            <v>35345</v>
          </cell>
          <cell r="B1255">
            <v>1.603</v>
          </cell>
          <cell r="C1255">
            <v>1.4359999999999999</v>
          </cell>
          <cell r="E1255">
            <v>0.78100000000000003</v>
          </cell>
          <cell r="F1255">
            <v>1.978</v>
          </cell>
          <cell r="G1255">
            <v>1.5289999999999999</v>
          </cell>
          <cell r="H1255">
            <v>35345</v>
          </cell>
          <cell r="I1255">
            <v>1.4654</v>
          </cell>
        </row>
        <row r="1256">
          <cell r="A1256">
            <v>35346</v>
          </cell>
          <cell r="B1256">
            <v>1.57</v>
          </cell>
          <cell r="C1256">
            <v>1.4279999999999999</v>
          </cell>
          <cell r="E1256">
            <v>0.754</v>
          </cell>
          <cell r="F1256">
            <v>1.9530000000000001</v>
          </cell>
          <cell r="G1256">
            <v>1.506</v>
          </cell>
          <cell r="H1256">
            <v>35346</v>
          </cell>
          <cell r="I1256">
            <v>1.4422000000000001</v>
          </cell>
        </row>
        <row r="1257">
          <cell r="A1257">
            <v>35347</v>
          </cell>
          <cell r="B1257">
            <v>1.5369999999999999</v>
          </cell>
          <cell r="C1257">
            <v>1.4139999999999999</v>
          </cell>
          <cell r="E1257">
            <v>0.77300000000000002</v>
          </cell>
          <cell r="F1257">
            <v>1.9119999999999999</v>
          </cell>
          <cell r="G1257">
            <v>1.5349999999999999</v>
          </cell>
          <cell r="H1257">
            <v>35347</v>
          </cell>
          <cell r="I1257">
            <v>1.4341999999999999</v>
          </cell>
        </row>
        <row r="1258">
          <cell r="A1258">
            <v>35348</v>
          </cell>
          <cell r="B1258">
            <v>1.53</v>
          </cell>
          <cell r="C1258">
            <v>1.4059999999999999</v>
          </cell>
          <cell r="E1258">
            <v>0.77</v>
          </cell>
          <cell r="F1258">
            <v>1.8879999999999999</v>
          </cell>
          <cell r="G1258">
            <v>1.532</v>
          </cell>
          <cell r="H1258">
            <v>35348</v>
          </cell>
          <cell r="I1258">
            <v>1.4251999999999998</v>
          </cell>
        </row>
        <row r="1259">
          <cell r="A1259">
            <v>35349</v>
          </cell>
          <cell r="B1259">
            <v>1.5429999999999999</v>
          </cell>
          <cell r="C1259">
            <v>1.421</v>
          </cell>
          <cell r="E1259">
            <v>0.77</v>
          </cell>
          <cell r="F1259">
            <v>1.9259999999999999</v>
          </cell>
          <cell r="G1259">
            <v>1.5389999999999999</v>
          </cell>
          <cell r="H1259">
            <v>35349</v>
          </cell>
          <cell r="I1259">
            <v>1.4398</v>
          </cell>
        </row>
        <row r="1260">
          <cell r="A1260">
            <v>35352</v>
          </cell>
          <cell r="B1260">
            <v>1.5569999999999999</v>
          </cell>
          <cell r="C1260">
            <v>1.421</v>
          </cell>
          <cell r="E1260">
            <v>0.77300000000000002</v>
          </cell>
          <cell r="F1260">
            <v>1.905</v>
          </cell>
          <cell r="G1260">
            <v>1.5589999999999999</v>
          </cell>
          <cell r="H1260">
            <v>35352</v>
          </cell>
          <cell r="I1260">
            <v>1.4430000000000001</v>
          </cell>
        </row>
        <row r="1261">
          <cell r="A1261">
            <v>35353</v>
          </cell>
          <cell r="B1261">
            <v>1.57</v>
          </cell>
          <cell r="C1261">
            <v>1.4359999999999999</v>
          </cell>
          <cell r="E1261">
            <v>0.81200000000000006</v>
          </cell>
          <cell r="F1261">
            <v>1.905</v>
          </cell>
          <cell r="G1261">
            <v>1.5620000000000001</v>
          </cell>
          <cell r="H1261">
            <v>35353</v>
          </cell>
          <cell r="I1261">
            <v>1.4570000000000003</v>
          </cell>
        </row>
        <row r="1262">
          <cell r="A1262">
            <v>35354</v>
          </cell>
          <cell r="B1262">
            <v>1.57</v>
          </cell>
          <cell r="C1262">
            <v>1.3919999999999999</v>
          </cell>
          <cell r="E1262">
            <v>0.78100000000000003</v>
          </cell>
          <cell r="F1262">
            <v>1.8979999999999999</v>
          </cell>
          <cell r="G1262">
            <v>1.552</v>
          </cell>
          <cell r="H1262">
            <v>35354</v>
          </cell>
          <cell r="I1262">
            <v>1.4385999999999999</v>
          </cell>
        </row>
        <row r="1263">
          <cell r="A1263">
            <v>35355</v>
          </cell>
          <cell r="B1263">
            <v>1.5629999999999999</v>
          </cell>
          <cell r="C1263">
            <v>1.4059999999999999</v>
          </cell>
          <cell r="E1263">
            <v>0.77700000000000002</v>
          </cell>
          <cell r="F1263">
            <v>1.9119999999999999</v>
          </cell>
          <cell r="G1263">
            <v>1.5920000000000001</v>
          </cell>
          <cell r="H1263">
            <v>35355</v>
          </cell>
          <cell r="I1263">
            <v>1.45</v>
          </cell>
        </row>
        <row r="1264">
          <cell r="A1264">
            <v>35356</v>
          </cell>
          <cell r="B1264">
            <v>1.59</v>
          </cell>
          <cell r="C1264">
            <v>1.421</v>
          </cell>
          <cell r="E1264">
            <v>0.78100000000000003</v>
          </cell>
          <cell r="F1264">
            <v>1.929</v>
          </cell>
          <cell r="G1264">
            <v>1.605</v>
          </cell>
          <cell r="H1264">
            <v>35356</v>
          </cell>
          <cell r="I1264">
            <v>1.4652000000000001</v>
          </cell>
        </row>
        <row r="1265">
          <cell r="A1265">
            <v>35359</v>
          </cell>
          <cell r="B1265">
            <v>1.61</v>
          </cell>
          <cell r="C1265">
            <v>1.4359999999999999</v>
          </cell>
          <cell r="E1265">
            <v>0.78100000000000003</v>
          </cell>
          <cell r="F1265">
            <v>1.929</v>
          </cell>
          <cell r="G1265">
            <v>1.5780000000000001</v>
          </cell>
          <cell r="H1265">
            <v>35359</v>
          </cell>
          <cell r="I1265">
            <v>1.4668000000000001</v>
          </cell>
        </row>
        <row r="1266">
          <cell r="A1266">
            <v>35360</v>
          </cell>
          <cell r="B1266">
            <v>1.61</v>
          </cell>
          <cell r="C1266">
            <v>1.4059999999999999</v>
          </cell>
          <cell r="E1266">
            <v>0.76200000000000001</v>
          </cell>
          <cell r="F1266">
            <v>1.867</v>
          </cell>
          <cell r="G1266">
            <v>1.5549999999999999</v>
          </cell>
          <cell r="H1266">
            <v>35360</v>
          </cell>
          <cell r="I1266">
            <v>1.44</v>
          </cell>
        </row>
        <row r="1267">
          <cell r="A1267">
            <v>35361</v>
          </cell>
          <cell r="B1267">
            <v>1.603</v>
          </cell>
          <cell r="C1267">
            <v>1.4059999999999999</v>
          </cell>
          <cell r="E1267">
            <v>0.76200000000000001</v>
          </cell>
          <cell r="F1267">
            <v>1.895</v>
          </cell>
          <cell r="G1267">
            <v>1.585</v>
          </cell>
          <cell r="H1267">
            <v>35361</v>
          </cell>
          <cell r="I1267">
            <v>1.4502000000000002</v>
          </cell>
        </row>
        <row r="1268">
          <cell r="A1268">
            <v>35362</v>
          </cell>
          <cell r="B1268">
            <v>1.603</v>
          </cell>
          <cell r="C1268">
            <v>1.399</v>
          </cell>
          <cell r="E1268">
            <v>0.754</v>
          </cell>
          <cell r="F1268">
            <v>1.8640000000000001</v>
          </cell>
          <cell r="G1268">
            <v>1.569</v>
          </cell>
          <cell r="H1268">
            <v>35362</v>
          </cell>
          <cell r="I1268">
            <v>1.4378</v>
          </cell>
        </row>
        <row r="1269">
          <cell r="A1269">
            <v>35363</v>
          </cell>
          <cell r="B1269">
            <v>1.59</v>
          </cell>
          <cell r="C1269">
            <v>1.37</v>
          </cell>
          <cell r="E1269">
            <v>0.73899999999999999</v>
          </cell>
          <cell r="F1269">
            <v>1.871</v>
          </cell>
          <cell r="G1269">
            <v>1.5449999999999999</v>
          </cell>
          <cell r="H1269">
            <v>35363</v>
          </cell>
          <cell r="I1269">
            <v>1.423</v>
          </cell>
        </row>
        <row r="1270">
          <cell r="A1270">
            <v>35366</v>
          </cell>
          <cell r="B1270">
            <v>1.59</v>
          </cell>
          <cell r="C1270">
            <v>1.377</v>
          </cell>
          <cell r="E1270">
            <v>0.74299999999999999</v>
          </cell>
          <cell r="F1270">
            <v>1.867</v>
          </cell>
          <cell r="G1270">
            <v>1.522</v>
          </cell>
          <cell r="H1270">
            <v>35366</v>
          </cell>
          <cell r="I1270">
            <v>1.4198</v>
          </cell>
        </row>
        <row r="1271">
          <cell r="A1271">
            <v>35367</v>
          </cell>
          <cell r="B1271">
            <v>1.583</v>
          </cell>
          <cell r="C1271">
            <v>1.355</v>
          </cell>
          <cell r="E1271">
            <v>0.75800000000000001</v>
          </cell>
          <cell r="F1271">
            <v>1.9019999999999999</v>
          </cell>
          <cell r="G1271">
            <v>1.569</v>
          </cell>
          <cell r="H1271">
            <v>35367</v>
          </cell>
          <cell r="I1271">
            <v>1.4334</v>
          </cell>
        </row>
        <row r="1272">
          <cell r="A1272">
            <v>35368</v>
          </cell>
          <cell r="B1272">
            <v>1.59</v>
          </cell>
          <cell r="C1272">
            <v>1.37</v>
          </cell>
          <cell r="E1272">
            <v>0.76200000000000001</v>
          </cell>
          <cell r="F1272">
            <v>1.8979999999999999</v>
          </cell>
          <cell r="G1272">
            <v>1.5620000000000001</v>
          </cell>
          <cell r="H1272">
            <v>35368</v>
          </cell>
          <cell r="I1272">
            <v>1.4364000000000001</v>
          </cell>
        </row>
        <row r="1273">
          <cell r="A1273">
            <v>35369</v>
          </cell>
          <cell r="B1273">
            <v>1.583</v>
          </cell>
          <cell r="C1273">
            <v>1.3839999999999999</v>
          </cell>
          <cell r="E1273">
            <v>0.77700000000000002</v>
          </cell>
          <cell r="F1273">
            <v>1.94</v>
          </cell>
          <cell r="G1273">
            <v>1.5620000000000001</v>
          </cell>
          <cell r="H1273">
            <v>35369</v>
          </cell>
          <cell r="I1273">
            <v>1.4491999999999998</v>
          </cell>
        </row>
        <row r="1274">
          <cell r="A1274">
            <v>35370</v>
          </cell>
          <cell r="B1274">
            <v>1.583</v>
          </cell>
          <cell r="C1274">
            <v>1.3620000000000001</v>
          </cell>
          <cell r="E1274">
            <v>0.77</v>
          </cell>
          <cell r="F1274">
            <v>1.94</v>
          </cell>
          <cell r="G1274">
            <v>1.575</v>
          </cell>
          <cell r="H1274">
            <v>35370</v>
          </cell>
          <cell r="I1274">
            <v>1.4460000000000002</v>
          </cell>
        </row>
        <row r="1275">
          <cell r="A1275">
            <v>35373</v>
          </cell>
          <cell r="B1275">
            <v>1.5760000000000001</v>
          </cell>
          <cell r="C1275">
            <v>1.399</v>
          </cell>
          <cell r="E1275">
            <v>0.78900000000000003</v>
          </cell>
          <cell r="F1275">
            <v>1.984</v>
          </cell>
          <cell r="G1275">
            <v>1.5720000000000001</v>
          </cell>
          <cell r="H1275">
            <v>35373</v>
          </cell>
          <cell r="I1275">
            <v>1.464</v>
          </cell>
        </row>
        <row r="1276">
          <cell r="A1276">
            <v>35374</v>
          </cell>
          <cell r="B1276">
            <v>1.6160000000000001</v>
          </cell>
          <cell r="C1276">
            <v>1.421</v>
          </cell>
          <cell r="E1276">
            <v>0.82799999999999996</v>
          </cell>
          <cell r="F1276">
            <v>2.0569999999999999</v>
          </cell>
          <cell r="G1276">
            <v>1.6220000000000001</v>
          </cell>
          <cell r="H1276">
            <v>35374</v>
          </cell>
          <cell r="I1276">
            <v>1.5087999999999999</v>
          </cell>
        </row>
        <row r="1277">
          <cell r="A1277">
            <v>35375</v>
          </cell>
          <cell r="B1277">
            <v>1.629</v>
          </cell>
          <cell r="C1277">
            <v>1.45</v>
          </cell>
          <cell r="E1277">
            <v>0.84299999999999997</v>
          </cell>
          <cell r="F1277">
            <v>2.0979999999999999</v>
          </cell>
          <cell r="G1277">
            <v>1.645</v>
          </cell>
          <cell r="H1277">
            <v>35375</v>
          </cell>
          <cell r="I1277">
            <v>1.5329999999999999</v>
          </cell>
        </row>
        <row r="1278">
          <cell r="A1278">
            <v>35376</v>
          </cell>
          <cell r="B1278">
            <v>1.649</v>
          </cell>
          <cell r="C1278">
            <v>1.421</v>
          </cell>
          <cell r="E1278">
            <v>0.84299999999999997</v>
          </cell>
          <cell r="F1278">
            <v>2.109</v>
          </cell>
          <cell r="G1278">
            <v>1.6679999999999999</v>
          </cell>
          <cell r="H1278">
            <v>35376</v>
          </cell>
          <cell r="I1278">
            <v>1.538</v>
          </cell>
        </row>
        <row r="1279">
          <cell r="A1279">
            <v>35377</v>
          </cell>
          <cell r="B1279">
            <v>1.669</v>
          </cell>
          <cell r="C1279">
            <v>1.472</v>
          </cell>
          <cell r="E1279">
            <v>0.86599999999999999</v>
          </cell>
          <cell r="F1279">
            <v>2.1360000000000001</v>
          </cell>
          <cell r="G1279">
            <v>1.6850000000000001</v>
          </cell>
          <cell r="H1279">
            <v>35377</v>
          </cell>
          <cell r="I1279">
            <v>1.5655999999999999</v>
          </cell>
        </row>
        <row r="1280">
          <cell r="A1280">
            <v>35380</v>
          </cell>
          <cell r="B1280">
            <v>1.6559999999999999</v>
          </cell>
          <cell r="C1280">
            <v>1.472</v>
          </cell>
          <cell r="E1280">
            <v>0.85099999999999998</v>
          </cell>
          <cell r="F1280">
            <v>2.1190000000000002</v>
          </cell>
          <cell r="G1280">
            <v>1.671</v>
          </cell>
          <cell r="H1280">
            <v>35380</v>
          </cell>
          <cell r="I1280">
            <v>1.5538000000000003</v>
          </cell>
        </row>
        <row r="1281">
          <cell r="A1281">
            <v>35381</v>
          </cell>
          <cell r="B1281">
            <v>1.649</v>
          </cell>
          <cell r="C1281">
            <v>1.458</v>
          </cell>
          <cell r="E1281">
            <v>0.84699999999999998</v>
          </cell>
          <cell r="F1281">
            <v>2.1259999999999999</v>
          </cell>
          <cell r="G1281">
            <v>1.6679999999999999</v>
          </cell>
          <cell r="H1281">
            <v>35381</v>
          </cell>
          <cell r="I1281">
            <v>1.5496000000000001</v>
          </cell>
        </row>
        <row r="1282">
          <cell r="A1282">
            <v>35382</v>
          </cell>
          <cell r="B1282">
            <v>1.643</v>
          </cell>
          <cell r="C1282">
            <v>1.45</v>
          </cell>
          <cell r="E1282">
            <v>0.85099999999999998</v>
          </cell>
          <cell r="F1282">
            <v>2.1469999999999998</v>
          </cell>
          <cell r="G1282">
            <v>1.7010000000000001</v>
          </cell>
          <cell r="H1282">
            <v>35382</v>
          </cell>
          <cell r="I1282">
            <v>1.5584</v>
          </cell>
        </row>
        <row r="1283">
          <cell r="A1283">
            <v>35383</v>
          </cell>
          <cell r="B1283">
            <v>1.6160000000000001</v>
          </cell>
          <cell r="C1283">
            <v>1.458</v>
          </cell>
          <cell r="E1283">
            <v>0.83199999999999996</v>
          </cell>
          <cell r="F1283">
            <v>2.1779999999999999</v>
          </cell>
          <cell r="G1283">
            <v>1.704</v>
          </cell>
          <cell r="H1283">
            <v>35383</v>
          </cell>
          <cell r="I1283">
            <v>1.5575999999999999</v>
          </cell>
        </row>
        <row r="1284">
          <cell r="A1284">
            <v>35384</v>
          </cell>
          <cell r="B1284">
            <v>1.61</v>
          </cell>
          <cell r="C1284">
            <v>1.472</v>
          </cell>
          <cell r="E1284">
            <v>0.83899999999999997</v>
          </cell>
          <cell r="F1284">
            <v>2.1739999999999999</v>
          </cell>
          <cell r="G1284">
            <v>1.704</v>
          </cell>
          <cell r="H1284">
            <v>35384</v>
          </cell>
          <cell r="I1284">
            <v>1.5597999999999999</v>
          </cell>
        </row>
        <row r="1285">
          <cell r="A1285">
            <v>35387</v>
          </cell>
          <cell r="B1285">
            <v>1.61</v>
          </cell>
          <cell r="C1285">
            <v>1.502</v>
          </cell>
          <cell r="E1285">
            <v>0.83899999999999997</v>
          </cell>
          <cell r="F1285">
            <v>2.1469999999999998</v>
          </cell>
          <cell r="G1285">
            <v>1.708</v>
          </cell>
          <cell r="H1285">
            <v>35387</v>
          </cell>
          <cell r="I1285">
            <v>1.5611999999999999</v>
          </cell>
        </row>
        <row r="1286">
          <cell r="A1286">
            <v>35388</v>
          </cell>
          <cell r="B1286">
            <v>1.61</v>
          </cell>
          <cell r="C1286">
            <v>1.516</v>
          </cell>
          <cell r="E1286">
            <v>0.84299999999999997</v>
          </cell>
          <cell r="F1286">
            <v>2.1779999999999999</v>
          </cell>
          <cell r="G1286">
            <v>1.7010000000000001</v>
          </cell>
          <cell r="H1286">
            <v>35388</v>
          </cell>
          <cell r="I1286">
            <v>1.5696000000000001</v>
          </cell>
        </row>
        <row r="1287">
          <cell r="A1287">
            <v>35389</v>
          </cell>
          <cell r="B1287">
            <v>1.5960000000000001</v>
          </cell>
          <cell r="C1287">
            <v>1.5089999999999999</v>
          </cell>
          <cell r="E1287">
            <v>0.85099999999999998</v>
          </cell>
          <cell r="F1287">
            <v>2.16</v>
          </cell>
          <cell r="G1287">
            <v>1.7110000000000001</v>
          </cell>
          <cell r="H1287">
            <v>35389</v>
          </cell>
          <cell r="I1287">
            <v>1.5653999999999999</v>
          </cell>
        </row>
        <row r="1288">
          <cell r="A1288">
            <v>35390</v>
          </cell>
          <cell r="B1288">
            <v>1.603</v>
          </cell>
          <cell r="C1288">
            <v>1.5229999999999999</v>
          </cell>
          <cell r="E1288">
            <v>0.83899999999999997</v>
          </cell>
          <cell r="F1288">
            <v>2.1219999999999999</v>
          </cell>
          <cell r="G1288">
            <v>1.7210000000000001</v>
          </cell>
          <cell r="H1288">
            <v>35390</v>
          </cell>
          <cell r="I1288">
            <v>1.5615999999999999</v>
          </cell>
        </row>
        <row r="1289">
          <cell r="A1289">
            <v>35391</v>
          </cell>
          <cell r="B1289">
            <v>1.6359999999999999</v>
          </cell>
          <cell r="C1289">
            <v>1.5529999999999999</v>
          </cell>
          <cell r="E1289">
            <v>0.89</v>
          </cell>
          <cell r="F1289">
            <v>2.1739999999999999</v>
          </cell>
          <cell r="G1289">
            <v>1.7669999999999999</v>
          </cell>
          <cell r="H1289">
            <v>35391</v>
          </cell>
          <cell r="I1289">
            <v>1.6039999999999999</v>
          </cell>
        </row>
        <row r="1290">
          <cell r="A1290">
            <v>35394</v>
          </cell>
          <cell r="B1290">
            <v>1.6759999999999999</v>
          </cell>
          <cell r="C1290">
            <v>1.575</v>
          </cell>
          <cell r="E1290">
            <v>0.89300000000000002</v>
          </cell>
          <cell r="F1290">
            <v>2.2290000000000001</v>
          </cell>
          <cell r="G1290">
            <v>1.804</v>
          </cell>
          <cell r="H1290">
            <v>35394</v>
          </cell>
          <cell r="I1290">
            <v>1.6354</v>
          </cell>
        </row>
        <row r="1291">
          <cell r="A1291">
            <v>35395</v>
          </cell>
          <cell r="B1291">
            <v>1.669</v>
          </cell>
          <cell r="C1291">
            <v>1.575</v>
          </cell>
          <cell r="E1291">
            <v>0.90100000000000002</v>
          </cell>
          <cell r="F1291">
            <v>2.1949999999999998</v>
          </cell>
          <cell r="G1291">
            <v>1.804</v>
          </cell>
          <cell r="H1291">
            <v>35395</v>
          </cell>
          <cell r="I1291">
            <v>1.6288</v>
          </cell>
        </row>
        <row r="1292">
          <cell r="A1292">
            <v>35396</v>
          </cell>
          <cell r="B1292">
            <v>1.663</v>
          </cell>
          <cell r="C1292">
            <v>1.611</v>
          </cell>
          <cell r="E1292">
            <v>0.90900000000000003</v>
          </cell>
          <cell r="F1292">
            <v>2.2120000000000002</v>
          </cell>
          <cell r="G1292">
            <v>1.8009999999999999</v>
          </cell>
          <cell r="H1292">
            <v>35396</v>
          </cell>
          <cell r="I1292">
            <v>1.6392</v>
          </cell>
        </row>
        <row r="1293">
          <cell r="A1293">
            <v>35397</v>
          </cell>
          <cell r="B1293">
            <v>1.663</v>
          </cell>
          <cell r="C1293">
            <v>1.611</v>
          </cell>
          <cell r="E1293">
            <v>0.90900000000000003</v>
          </cell>
          <cell r="F1293">
            <v>2.2120000000000002</v>
          </cell>
          <cell r="G1293">
            <v>1.8009999999999999</v>
          </cell>
          <cell r="H1293">
            <v>35397</v>
          </cell>
          <cell r="I1293">
            <v>1.6392</v>
          </cell>
        </row>
        <row r="1294">
          <cell r="A1294">
            <v>35398</v>
          </cell>
          <cell r="B1294">
            <v>1.6559999999999999</v>
          </cell>
          <cell r="C1294">
            <v>1.611</v>
          </cell>
          <cell r="E1294">
            <v>0.90100000000000002</v>
          </cell>
          <cell r="F1294">
            <v>2.2160000000000002</v>
          </cell>
          <cell r="G1294">
            <v>1.8140000000000001</v>
          </cell>
          <cell r="H1294">
            <v>35398</v>
          </cell>
          <cell r="I1294">
            <v>1.6396000000000002</v>
          </cell>
        </row>
        <row r="1295">
          <cell r="A1295">
            <v>35401</v>
          </cell>
          <cell r="B1295">
            <v>1.6890000000000001</v>
          </cell>
          <cell r="C1295">
            <v>1.589</v>
          </cell>
          <cell r="E1295">
            <v>0.90500000000000003</v>
          </cell>
          <cell r="F1295">
            <v>2.2160000000000002</v>
          </cell>
          <cell r="G1295">
            <v>1.794</v>
          </cell>
          <cell r="H1295">
            <v>35401</v>
          </cell>
          <cell r="I1295">
            <v>1.6385999999999998</v>
          </cell>
        </row>
        <row r="1296">
          <cell r="A1296">
            <v>35402</v>
          </cell>
          <cell r="B1296">
            <v>1.702</v>
          </cell>
          <cell r="C1296">
            <v>1.589</v>
          </cell>
          <cell r="E1296">
            <v>0.91700000000000004</v>
          </cell>
          <cell r="F1296">
            <v>2.1640000000000001</v>
          </cell>
          <cell r="G1296">
            <v>1.7669999999999999</v>
          </cell>
          <cell r="H1296">
            <v>35402</v>
          </cell>
          <cell r="I1296">
            <v>1.6277999999999999</v>
          </cell>
        </row>
        <row r="1297">
          <cell r="A1297">
            <v>35403</v>
          </cell>
          <cell r="B1297">
            <v>1.663</v>
          </cell>
          <cell r="C1297">
            <v>1.5820000000000001</v>
          </cell>
          <cell r="E1297">
            <v>0.91300000000000003</v>
          </cell>
          <cell r="F1297">
            <v>2.181</v>
          </cell>
          <cell r="G1297">
            <v>1.7410000000000001</v>
          </cell>
          <cell r="H1297">
            <v>35403</v>
          </cell>
          <cell r="I1297">
            <v>1.6160000000000001</v>
          </cell>
        </row>
        <row r="1298">
          <cell r="A1298">
            <v>35404</v>
          </cell>
          <cell r="B1298">
            <v>1.6559999999999999</v>
          </cell>
          <cell r="C1298">
            <v>1.5820000000000001</v>
          </cell>
          <cell r="E1298">
            <v>0.90500000000000003</v>
          </cell>
          <cell r="F1298">
            <v>2.14</v>
          </cell>
          <cell r="G1298">
            <v>1.758</v>
          </cell>
          <cell r="H1298">
            <v>35404</v>
          </cell>
          <cell r="I1298">
            <v>1.6082000000000001</v>
          </cell>
        </row>
        <row r="1299">
          <cell r="A1299">
            <v>35405</v>
          </cell>
          <cell r="B1299">
            <v>1.643</v>
          </cell>
          <cell r="C1299">
            <v>1.5669999999999999</v>
          </cell>
          <cell r="E1299">
            <v>0.90100000000000002</v>
          </cell>
          <cell r="F1299">
            <v>2.1669999999999998</v>
          </cell>
          <cell r="G1299">
            <v>1.738</v>
          </cell>
          <cell r="H1299">
            <v>35405</v>
          </cell>
          <cell r="I1299">
            <v>1.6032</v>
          </cell>
        </row>
        <row r="1300">
          <cell r="A1300">
            <v>35408</v>
          </cell>
          <cell r="B1300">
            <v>1.6890000000000001</v>
          </cell>
          <cell r="C1300">
            <v>1.5669999999999999</v>
          </cell>
          <cell r="E1300">
            <v>0.94</v>
          </cell>
          <cell r="F1300">
            <v>2.202</v>
          </cell>
          <cell r="G1300">
            <v>1.748</v>
          </cell>
          <cell r="H1300">
            <v>35408</v>
          </cell>
          <cell r="I1300">
            <v>1.6291999999999998</v>
          </cell>
        </row>
        <row r="1301">
          <cell r="A1301">
            <v>35409</v>
          </cell>
          <cell r="B1301">
            <v>1.716</v>
          </cell>
          <cell r="C1301">
            <v>1.589</v>
          </cell>
          <cell r="E1301">
            <v>0.94399999999999995</v>
          </cell>
          <cell r="F1301">
            <v>2.1640000000000001</v>
          </cell>
          <cell r="G1301">
            <v>1.744</v>
          </cell>
          <cell r="H1301">
            <v>35409</v>
          </cell>
          <cell r="I1301">
            <v>1.6314</v>
          </cell>
        </row>
        <row r="1302">
          <cell r="A1302">
            <v>35410</v>
          </cell>
          <cell r="B1302">
            <v>1.6759999999999999</v>
          </cell>
          <cell r="C1302">
            <v>1.5529999999999999</v>
          </cell>
          <cell r="E1302">
            <v>0.95099999999999996</v>
          </cell>
          <cell r="F1302">
            <v>2.15</v>
          </cell>
          <cell r="G1302">
            <v>1.728</v>
          </cell>
          <cell r="H1302">
            <v>35410</v>
          </cell>
          <cell r="I1302">
            <v>1.6115999999999999</v>
          </cell>
        </row>
        <row r="1303">
          <cell r="A1303">
            <v>35411</v>
          </cell>
          <cell r="B1303">
            <v>1.669</v>
          </cell>
          <cell r="C1303">
            <v>1.5229999999999999</v>
          </cell>
          <cell r="E1303">
            <v>0.94799999999999995</v>
          </cell>
          <cell r="F1303">
            <v>2.133</v>
          </cell>
          <cell r="G1303">
            <v>1.708</v>
          </cell>
          <cell r="H1303">
            <v>35411</v>
          </cell>
          <cell r="I1303">
            <v>1.5962000000000001</v>
          </cell>
        </row>
        <row r="1304">
          <cell r="A1304">
            <v>35412</v>
          </cell>
          <cell r="B1304">
            <v>1.669</v>
          </cell>
          <cell r="C1304">
            <v>1.516</v>
          </cell>
          <cell r="E1304">
            <v>0.94</v>
          </cell>
          <cell r="F1304">
            <v>2.1709999999999998</v>
          </cell>
          <cell r="G1304">
            <v>1.714</v>
          </cell>
          <cell r="H1304">
            <v>35412</v>
          </cell>
          <cell r="I1304">
            <v>1.6019999999999999</v>
          </cell>
        </row>
        <row r="1305">
          <cell r="A1305">
            <v>35415</v>
          </cell>
          <cell r="B1305">
            <v>1.6559999999999999</v>
          </cell>
          <cell r="C1305">
            <v>1.502</v>
          </cell>
          <cell r="E1305">
            <v>0.91300000000000003</v>
          </cell>
          <cell r="F1305">
            <v>2.15</v>
          </cell>
          <cell r="G1305">
            <v>1.7110000000000001</v>
          </cell>
          <cell r="H1305">
            <v>35415</v>
          </cell>
          <cell r="I1305">
            <v>1.5864</v>
          </cell>
        </row>
        <row r="1306">
          <cell r="A1306">
            <v>35416</v>
          </cell>
          <cell r="B1306">
            <v>1.6160000000000001</v>
          </cell>
          <cell r="C1306">
            <v>1.48</v>
          </cell>
          <cell r="E1306">
            <v>0.92400000000000004</v>
          </cell>
          <cell r="F1306">
            <v>2.1539999999999999</v>
          </cell>
          <cell r="G1306">
            <v>1.7509999999999999</v>
          </cell>
          <cell r="H1306">
            <v>35416</v>
          </cell>
          <cell r="I1306">
            <v>1.5850000000000002</v>
          </cell>
        </row>
        <row r="1307">
          <cell r="A1307">
            <v>35417</v>
          </cell>
          <cell r="B1307">
            <v>1.6559999999999999</v>
          </cell>
          <cell r="C1307">
            <v>1.516</v>
          </cell>
          <cell r="E1307">
            <v>0.95099999999999996</v>
          </cell>
          <cell r="F1307">
            <v>2.2120000000000002</v>
          </cell>
          <cell r="G1307">
            <v>1.774</v>
          </cell>
          <cell r="H1307">
            <v>35417</v>
          </cell>
          <cell r="I1307">
            <v>1.6217999999999997</v>
          </cell>
        </row>
        <row r="1308">
          <cell r="A1308">
            <v>35418</v>
          </cell>
          <cell r="B1308">
            <v>1.7490000000000001</v>
          </cell>
          <cell r="C1308">
            <v>1.5529999999999999</v>
          </cell>
          <cell r="E1308">
            <v>0.96699999999999997</v>
          </cell>
          <cell r="F1308">
            <v>2.2669999999999999</v>
          </cell>
          <cell r="G1308">
            <v>1.7809999999999999</v>
          </cell>
          <cell r="H1308">
            <v>35418</v>
          </cell>
          <cell r="I1308">
            <v>1.6634</v>
          </cell>
        </row>
        <row r="1309">
          <cell r="A1309">
            <v>35419</v>
          </cell>
          <cell r="B1309">
            <v>1.742</v>
          </cell>
          <cell r="C1309">
            <v>1.5669999999999999</v>
          </cell>
          <cell r="E1309">
            <v>0.98599999999999999</v>
          </cell>
          <cell r="F1309">
            <v>2.2850000000000001</v>
          </cell>
          <cell r="G1309">
            <v>1.7769999999999999</v>
          </cell>
          <cell r="H1309">
            <v>35419</v>
          </cell>
          <cell r="I1309">
            <v>1.6713999999999998</v>
          </cell>
        </row>
        <row r="1310">
          <cell r="A1310">
            <v>35422</v>
          </cell>
          <cell r="B1310">
            <v>1.7490000000000001</v>
          </cell>
          <cell r="C1310">
            <v>1.575</v>
          </cell>
          <cell r="E1310">
            <v>0.96699999999999997</v>
          </cell>
          <cell r="F1310">
            <v>2.2669999999999999</v>
          </cell>
          <cell r="G1310">
            <v>1.7909999999999999</v>
          </cell>
          <cell r="H1310">
            <v>35422</v>
          </cell>
          <cell r="I1310">
            <v>1.6698</v>
          </cell>
        </row>
        <row r="1311">
          <cell r="A1311">
            <v>35423</v>
          </cell>
          <cell r="B1311">
            <v>1.7949999999999999</v>
          </cell>
          <cell r="C1311">
            <v>1.6040000000000001</v>
          </cell>
          <cell r="E1311">
            <v>0.97799999999999998</v>
          </cell>
          <cell r="F1311">
            <v>2.319</v>
          </cell>
          <cell r="G1311">
            <v>1.7969999999999999</v>
          </cell>
          <cell r="H1311">
            <v>35423</v>
          </cell>
          <cell r="I1311">
            <v>1.6986000000000001</v>
          </cell>
        </row>
        <row r="1312">
          <cell r="A1312">
            <v>35424</v>
          </cell>
          <cell r="B1312">
            <v>1.7949999999999999</v>
          </cell>
          <cell r="C1312">
            <v>1.6040000000000001</v>
          </cell>
          <cell r="E1312">
            <v>0.97799999999999998</v>
          </cell>
          <cell r="F1312">
            <v>2.319</v>
          </cell>
          <cell r="G1312">
            <v>1.7969999999999999</v>
          </cell>
          <cell r="H1312">
            <v>35424</v>
          </cell>
          <cell r="I1312">
            <v>1.6986000000000001</v>
          </cell>
        </row>
        <row r="1313">
          <cell r="A1313">
            <v>35425</v>
          </cell>
          <cell r="B1313">
            <v>1.841</v>
          </cell>
          <cell r="C1313">
            <v>1.6259999999999999</v>
          </cell>
          <cell r="E1313">
            <v>0.99</v>
          </cell>
          <cell r="F1313">
            <v>2.323</v>
          </cell>
          <cell r="G1313">
            <v>1.7869999999999999</v>
          </cell>
          <cell r="H1313">
            <v>35425</v>
          </cell>
          <cell r="I1313">
            <v>1.7134</v>
          </cell>
        </row>
        <row r="1314">
          <cell r="A1314">
            <v>35426</v>
          </cell>
          <cell r="B1314">
            <v>1.8149999999999999</v>
          </cell>
          <cell r="C1314">
            <v>1.655</v>
          </cell>
          <cell r="E1314">
            <v>0.97799999999999998</v>
          </cell>
          <cell r="F1314">
            <v>2.3260000000000001</v>
          </cell>
          <cell r="G1314">
            <v>1.784</v>
          </cell>
          <cell r="H1314">
            <v>35426</v>
          </cell>
          <cell r="I1314">
            <v>1.7116</v>
          </cell>
        </row>
        <row r="1315">
          <cell r="A1315">
            <v>35429</v>
          </cell>
          <cell r="B1315">
            <v>1.8149999999999999</v>
          </cell>
          <cell r="C1315">
            <v>1.6479999999999999</v>
          </cell>
          <cell r="E1315">
            <v>0.97099999999999997</v>
          </cell>
          <cell r="F1315">
            <v>2.3090000000000002</v>
          </cell>
          <cell r="G1315">
            <v>1.794</v>
          </cell>
          <cell r="H1315">
            <v>35429</v>
          </cell>
          <cell r="I1315">
            <v>1.7074000000000003</v>
          </cell>
        </row>
        <row r="1316">
          <cell r="A1316">
            <v>35430</v>
          </cell>
          <cell r="B1316">
            <v>1.782</v>
          </cell>
          <cell r="C1316">
            <v>1.633</v>
          </cell>
          <cell r="E1316">
            <v>0.97099999999999997</v>
          </cell>
          <cell r="F1316">
            <v>2.25</v>
          </cell>
          <cell r="G1316">
            <v>1.758</v>
          </cell>
          <cell r="H1316">
            <v>35430</v>
          </cell>
          <cell r="I1316">
            <v>1.6788000000000001</v>
          </cell>
        </row>
        <row r="1317">
          <cell r="A1317">
            <v>35431</v>
          </cell>
          <cell r="B1317">
            <v>1.782</v>
          </cell>
          <cell r="C1317">
            <v>1.633</v>
          </cell>
          <cell r="E1317">
            <v>0.97099999999999997</v>
          </cell>
          <cell r="F1317">
            <v>2.25</v>
          </cell>
          <cell r="G1317">
            <v>1.758</v>
          </cell>
          <cell r="H1317">
            <v>35431</v>
          </cell>
          <cell r="I1317">
            <v>1.6788000000000001</v>
          </cell>
        </row>
        <row r="1318">
          <cell r="A1318">
            <v>35432</v>
          </cell>
          <cell r="B1318">
            <v>1.6830000000000001</v>
          </cell>
          <cell r="C1318">
            <v>1.3819999999999999</v>
          </cell>
          <cell r="E1318">
            <v>0.90300000000000002</v>
          </cell>
          <cell r="F1318">
            <v>2.1219999999999999</v>
          </cell>
          <cell r="G1318">
            <v>1.554</v>
          </cell>
          <cell r="H1318">
            <v>35432</v>
          </cell>
          <cell r="I1318">
            <v>1.5287999999999999</v>
          </cell>
        </row>
        <row r="1319">
          <cell r="A1319">
            <v>35433</v>
          </cell>
          <cell r="B1319">
            <v>1.6890000000000001</v>
          </cell>
          <cell r="C1319">
            <v>1.401</v>
          </cell>
          <cell r="E1319">
            <v>0.90300000000000002</v>
          </cell>
          <cell r="F1319">
            <v>2.1389999999999998</v>
          </cell>
          <cell r="G1319">
            <v>1.5860000000000001</v>
          </cell>
          <cell r="H1319">
            <v>35433</v>
          </cell>
          <cell r="I1319">
            <v>1.5436000000000001</v>
          </cell>
        </row>
        <row r="1320">
          <cell r="A1320">
            <v>35436</v>
          </cell>
          <cell r="B1320">
            <v>1.7150000000000001</v>
          </cell>
          <cell r="C1320">
            <v>1.42</v>
          </cell>
          <cell r="E1320">
            <v>0.91400000000000003</v>
          </cell>
          <cell r="F1320">
            <v>2.145</v>
          </cell>
          <cell r="G1320">
            <v>1.5860000000000001</v>
          </cell>
          <cell r="H1320">
            <v>35436</v>
          </cell>
          <cell r="I1320">
            <v>1.5559999999999998</v>
          </cell>
        </row>
        <row r="1321">
          <cell r="A1321">
            <v>35437</v>
          </cell>
          <cell r="B1321">
            <v>1.7150000000000001</v>
          </cell>
          <cell r="C1321">
            <v>1.42</v>
          </cell>
          <cell r="E1321">
            <v>0.89500000000000002</v>
          </cell>
          <cell r="F1321">
            <v>2.1389999999999998</v>
          </cell>
          <cell r="G1321">
            <v>1.595</v>
          </cell>
          <cell r="H1321">
            <v>35437</v>
          </cell>
          <cell r="I1321">
            <v>1.5527999999999997</v>
          </cell>
        </row>
        <row r="1322">
          <cell r="A1322">
            <v>35438</v>
          </cell>
          <cell r="B1322">
            <v>1.696</v>
          </cell>
          <cell r="C1322">
            <v>1.4139999999999999</v>
          </cell>
          <cell r="E1322">
            <v>0.89900000000000002</v>
          </cell>
          <cell r="F1322">
            <v>2.1190000000000002</v>
          </cell>
          <cell r="G1322">
            <v>1.5780000000000001</v>
          </cell>
          <cell r="H1322">
            <v>35438</v>
          </cell>
          <cell r="I1322">
            <v>1.5412000000000001</v>
          </cell>
        </row>
        <row r="1323">
          <cell r="A1323">
            <v>35439</v>
          </cell>
          <cell r="B1323">
            <v>1.677</v>
          </cell>
          <cell r="C1323">
            <v>1.4330000000000001</v>
          </cell>
          <cell r="E1323">
            <v>0.92100000000000004</v>
          </cell>
          <cell r="F1323">
            <v>2.1389999999999998</v>
          </cell>
          <cell r="G1323">
            <v>1.5980000000000001</v>
          </cell>
          <cell r="H1323">
            <v>35439</v>
          </cell>
          <cell r="I1323">
            <v>1.5535999999999999</v>
          </cell>
        </row>
        <row r="1324">
          <cell r="A1324">
            <v>35440</v>
          </cell>
          <cell r="B1324">
            <v>1.67</v>
          </cell>
          <cell r="C1324">
            <v>1.446</v>
          </cell>
          <cell r="E1324">
            <v>0.92500000000000004</v>
          </cell>
          <cell r="F1324">
            <v>2.1779999999999999</v>
          </cell>
          <cell r="G1324">
            <v>1.589</v>
          </cell>
          <cell r="H1324">
            <v>35440</v>
          </cell>
          <cell r="I1324">
            <v>1.5615999999999999</v>
          </cell>
        </row>
        <row r="1325">
          <cell r="A1325">
            <v>35443</v>
          </cell>
          <cell r="B1325">
            <v>1.651</v>
          </cell>
          <cell r="C1325">
            <v>1.504</v>
          </cell>
          <cell r="E1325">
            <v>0.93600000000000005</v>
          </cell>
          <cell r="F1325">
            <v>2.1520000000000001</v>
          </cell>
          <cell r="G1325">
            <v>1.607</v>
          </cell>
          <cell r="H1325">
            <v>35443</v>
          </cell>
          <cell r="I1325">
            <v>1.57</v>
          </cell>
        </row>
        <row r="1326">
          <cell r="A1326">
            <v>35444</v>
          </cell>
          <cell r="B1326">
            <v>1.6639999999999999</v>
          </cell>
          <cell r="C1326">
            <v>1.5229999999999999</v>
          </cell>
          <cell r="E1326">
            <v>0.94399999999999995</v>
          </cell>
          <cell r="F1326">
            <v>2.202</v>
          </cell>
          <cell r="G1326">
            <v>1.6479999999999999</v>
          </cell>
          <cell r="H1326">
            <v>35444</v>
          </cell>
          <cell r="I1326">
            <v>1.5962000000000001</v>
          </cell>
        </row>
        <row r="1327">
          <cell r="A1327">
            <v>35445</v>
          </cell>
          <cell r="B1327">
            <v>1.67</v>
          </cell>
          <cell r="C1327">
            <v>1.504</v>
          </cell>
          <cell r="E1327">
            <v>0.93300000000000005</v>
          </cell>
          <cell r="F1327">
            <v>2.165</v>
          </cell>
          <cell r="G1327">
            <v>1.607</v>
          </cell>
          <cell r="H1327">
            <v>35445</v>
          </cell>
          <cell r="I1327">
            <v>1.5758000000000001</v>
          </cell>
        </row>
        <row r="1328">
          <cell r="A1328">
            <v>35446</v>
          </cell>
          <cell r="B1328">
            <v>1.67</v>
          </cell>
          <cell r="C1328">
            <v>1.4910000000000001</v>
          </cell>
          <cell r="E1328">
            <v>0.95499999999999996</v>
          </cell>
          <cell r="F1328">
            <v>2.1520000000000001</v>
          </cell>
          <cell r="G1328">
            <v>1.6240000000000001</v>
          </cell>
          <cell r="H1328">
            <v>35446</v>
          </cell>
          <cell r="I1328">
            <v>1.5783999999999998</v>
          </cell>
        </row>
        <row r="1329">
          <cell r="A1329">
            <v>35447</v>
          </cell>
          <cell r="B1329">
            <v>1.7270000000000001</v>
          </cell>
          <cell r="C1329">
            <v>1.5229999999999999</v>
          </cell>
          <cell r="E1329">
            <v>0.97699999999999998</v>
          </cell>
          <cell r="F1329">
            <v>2.202</v>
          </cell>
          <cell r="G1329">
            <v>1.6659999999999999</v>
          </cell>
          <cell r="H1329">
            <v>35447</v>
          </cell>
          <cell r="I1329">
            <v>1.6190000000000002</v>
          </cell>
        </row>
        <row r="1330">
          <cell r="A1330">
            <v>35450</v>
          </cell>
          <cell r="B1330">
            <v>1.7150000000000001</v>
          </cell>
          <cell r="C1330">
            <v>1.542</v>
          </cell>
          <cell r="E1330">
            <v>0.95499999999999996</v>
          </cell>
          <cell r="F1330">
            <v>2.2450000000000001</v>
          </cell>
          <cell r="G1330">
            <v>1.712</v>
          </cell>
          <cell r="H1330">
            <v>35450</v>
          </cell>
          <cell r="I1330">
            <v>1.6338000000000001</v>
          </cell>
        </row>
        <row r="1331">
          <cell r="A1331">
            <v>35451</v>
          </cell>
          <cell r="B1331">
            <v>1.7210000000000001</v>
          </cell>
          <cell r="C1331">
            <v>1.5289999999999999</v>
          </cell>
          <cell r="E1331">
            <v>0.95099999999999996</v>
          </cell>
          <cell r="F1331">
            <v>2.3050000000000002</v>
          </cell>
          <cell r="G1331">
            <v>1.742</v>
          </cell>
          <cell r="H1331">
            <v>35451</v>
          </cell>
          <cell r="I1331">
            <v>1.6496000000000002</v>
          </cell>
        </row>
        <row r="1332">
          <cell r="A1332">
            <v>35452</v>
          </cell>
          <cell r="B1332">
            <v>1.7210000000000001</v>
          </cell>
          <cell r="C1332">
            <v>1.625</v>
          </cell>
          <cell r="E1332">
            <v>0.94399999999999995</v>
          </cell>
          <cell r="F1332">
            <v>2.3109999999999999</v>
          </cell>
          <cell r="G1332">
            <v>1.7829999999999999</v>
          </cell>
          <cell r="H1332">
            <v>35452</v>
          </cell>
          <cell r="I1332">
            <v>1.6768000000000001</v>
          </cell>
        </row>
        <row r="1333">
          <cell r="A1333">
            <v>35453</v>
          </cell>
          <cell r="B1333">
            <v>1.7150000000000001</v>
          </cell>
          <cell r="C1333">
            <v>1.625</v>
          </cell>
          <cell r="E1333">
            <v>0.95499999999999996</v>
          </cell>
          <cell r="F1333">
            <v>2.238</v>
          </cell>
          <cell r="G1333">
            <v>1.7589999999999999</v>
          </cell>
          <cell r="H1333">
            <v>35453</v>
          </cell>
          <cell r="I1333">
            <v>1.6583999999999999</v>
          </cell>
        </row>
        <row r="1334">
          <cell r="A1334">
            <v>35454</v>
          </cell>
          <cell r="B1334">
            <v>1.6890000000000001</v>
          </cell>
          <cell r="C1334">
            <v>1.5609999999999999</v>
          </cell>
          <cell r="E1334">
            <v>0.94</v>
          </cell>
          <cell r="F1334">
            <v>2.238</v>
          </cell>
          <cell r="G1334">
            <v>1.748</v>
          </cell>
          <cell r="H1334">
            <v>35454</v>
          </cell>
          <cell r="I1334">
            <v>1.6351999999999998</v>
          </cell>
        </row>
        <row r="1335">
          <cell r="A1335">
            <v>35457</v>
          </cell>
          <cell r="B1335">
            <v>1.651</v>
          </cell>
          <cell r="C1335">
            <v>1.5549999999999999</v>
          </cell>
          <cell r="E1335">
            <v>0.92100000000000004</v>
          </cell>
          <cell r="F1335">
            <v>2.1880000000000002</v>
          </cell>
          <cell r="G1335">
            <v>1.736</v>
          </cell>
          <cell r="H1335">
            <v>35457</v>
          </cell>
          <cell r="I1335">
            <v>1.6102000000000001</v>
          </cell>
        </row>
        <row r="1336">
          <cell r="A1336">
            <v>35458</v>
          </cell>
          <cell r="B1336">
            <v>1.657</v>
          </cell>
          <cell r="C1336">
            <v>1.548</v>
          </cell>
          <cell r="E1336">
            <v>0.90600000000000003</v>
          </cell>
          <cell r="F1336">
            <v>2.1320000000000001</v>
          </cell>
          <cell r="G1336">
            <v>1.718</v>
          </cell>
          <cell r="H1336">
            <v>35458</v>
          </cell>
          <cell r="I1336">
            <v>1.5922000000000001</v>
          </cell>
        </row>
        <row r="1337">
          <cell r="A1337">
            <v>35459</v>
          </cell>
          <cell r="B1337">
            <v>1.6639999999999999</v>
          </cell>
          <cell r="C1337">
            <v>1.5229999999999999</v>
          </cell>
          <cell r="E1337">
            <v>0.90600000000000003</v>
          </cell>
          <cell r="F1337">
            <v>2.1850000000000001</v>
          </cell>
          <cell r="G1337">
            <v>1.73</v>
          </cell>
          <cell r="H1337">
            <v>35459</v>
          </cell>
          <cell r="I1337">
            <v>1.6016000000000001</v>
          </cell>
        </row>
        <row r="1338">
          <cell r="A1338">
            <v>35460</v>
          </cell>
          <cell r="B1338">
            <v>1.67</v>
          </cell>
          <cell r="C1338">
            <v>1.5289999999999999</v>
          </cell>
          <cell r="E1338">
            <v>0.93300000000000005</v>
          </cell>
          <cell r="F1338">
            <v>2.218</v>
          </cell>
          <cell r="G1338">
            <v>1.7709999999999999</v>
          </cell>
          <cell r="H1338">
            <v>35460</v>
          </cell>
          <cell r="I1338">
            <v>1.6241999999999996</v>
          </cell>
        </row>
        <row r="1339">
          <cell r="A1339">
            <v>35461</v>
          </cell>
          <cell r="B1339">
            <v>1.7270000000000001</v>
          </cell>
          <cell r="C1339">
            <v>1.536</v>
          </cell>
          <cell r="E1339">
            <v>0.94399999999999995</v>
          </cell>
          <cell r="F1339">
            <v>2.238</v>
          </cell>
          <cell r="G1339">
            <v>1.7889999999999999</v>
          </cell>
          <cell r="H1339">
            <v>35461</v>
          </cell>
          <cell r="I1339">
            <v>1.6468</v>
          </cell>
        </row>
        <row r="1340">
          <cell r="A1340">
            <v>35464</v>
          </cell>
          <cell r="B1340">
            <v>1.7150000000000001</v>
          </cell>
          <cell r="C1340">
            <v>1.6</v>
          </cell>
          <cell r="E1340">
            <v>0.95099999999999996</v>
          </cell>
          <cell r="F1340">
            <v>2.2549999999999999</v>
          </cell>
          <cell r="G1340">
            <v>1.8</v>
          </cell>
          <cell r="H1340">
            <v>35464</v>
          </cell>
          <cell r="I1340">
            <v>1.6641999999999999</v>
          </cell>
        </row>
        <row r="1341">
          <cell r="A1341">
            <v>35465</v>
          </cell>
          <cell r="B1341">
            <v>1.7529999999999999</v>
          </cell>
          <cell r="C1341">
            <v>1.6319999999999999</v>
          </cell>
          <cell r="E1341">
            <v>0.94</v>
          </cell>
          <cell r="F1341">
            <v>2.282</v>
          </cell>
          <cell r="G1341">
            <v>1.8120000000000001</v>
          </cell>
          <cell r="H1341">
            <v>35465</v>
          </cell>
          <cell r="I1341">
            <v>1.6837999999999997</v>
          </cell>
        </row>
        <row r="1342">
          <cell r="A1342">
            <v>35466</v>
          </cell>
          <cell r="B1342">
            <v>1.8480000000000001</v>
          </cell>
          <cell r="C1342">
            <v>1.657</v>
          </cell>
          <cell r="E1342">
            <v>0.95899999999999996</v>
          </cell>
          <cell r="F1342">
            <v>2.302</v>
          </cell>
          <cell r="G1342">
            <v>1.9059999999999999</v>
          </cell>
          <cell r="H1342">
            <v>35466</v>
          </cell>
          <cell r="I1342">
            <v>1.7344000000000002</v>
          </cell>
        </row>
        <row r="1343">
          <cell r="A1343">
            <v>35467</v>
          </cell>
          <cell r="B1343">
            <v>1.8859999999999999</v>
          </cell>
          <cell r="C1343">
            <v>1.6830000000000001</v>
          </cell>
          <cell r="E1343">
            <v>0.97</v>
          </cell>
          <cell r="F1343">
            <v>2.2850000000000001</v>
          </cell>
          <cell r="G1343">
            <v>1.929</v>
          </cell>
          <cell r="H1343">
            <v>35467</v>
          </cell>
          <cell r="I1343">
            <v>1.7505999999999999</v>
          </cell>
        </row>
        <row r="1344">
          <cell r="A1344">
            <v>35468</v>
          </cell>
          <cell r="B1344">
            <v>1.8919999999999999</v>
          </cell>
          <cell r="C1344">
            <v>1.6890000000000001</v>
          </cell>
          <cell r="E1344">
            <v>0.96199999999999997</v>
          </cell>
          <cell r="F1344">
            <v>2.3050000000000002</v>
          </cell>
          <cell r="G1344">
            <v>1.97</v>
          </cell>
          <cell r="H1344">
            <v>35468</v>
          </cell>
          <cell r="I1344">
            <v>1.7636000000000003</v>
          </cell>
        </row>
        <row r="1345">
          <cell r="A1345">
            <v>35471</v>
          </cell>
          <cell r="B1345">
            <v>1.9430000000000001</v>
          </cell>
          <cell r="C1345">
            <v>1.7210000000000001</v>
          </cell>
          <cell r="E1345">
            <v>0.97699999999999998</v>
          </cell>
          <cell r="F1345">
            <v>2.3149999999999999</v>
          </cell>
          <cell r="G1345">
            <v>1.9650000000000001</v>
          </cell>
          <cell r="H1345">
            <v>35471</v>
          </cell>
          <cell r="I1345">
            <v>1.7841999999999998</v>
          </cell>
        </row>
        <row r="1346">
          <cell r="A1346">
            <v>35472</v>
          </cell>
          <cell r="B1346">
            <v>1.8859999999999999</v>
          </cell>
          <cell r="C1346">
            <v>1.6890000000000001</v>
          </cell>
          <cell r="E1346">
            <v>1</v>
          </cell>
          <cell r="F1346">
            <v>2.3149999999999999</v>
          </cell>
          <cell r="G1346">
            <v>1.9530000000000001</v>
          </cell>
          <cell r="H1346">
            <v>35472</v>
          </cell>
          <cell r="I1346">
            <v>1.7685999999999999</v>
          </cell>
        </row>
        <row r="1347">
          <cell r="A1347">
            <v>35473</v>
          </cell>
          <cell r="B1347">
            <v>1.9179999999999999</v>
          </cell>
          <cell r="C1347">
            <v>1.7270000000000001</v>
          </cell>
          <cell r="E1347">
            <v>1.026</v>
          </cell>
          <cell r="F1347">
            <v>2.3410000000000002</v>
          </cell>
          <cell r="G1347">
            <v>1.9179999999999999</v>
          </cell>
          <cell r="H1347">
            <v>35473</v>
          </cell>
          <cell r="I1347">
            <v>1.786</v>
          </cell>
        </row>
        <row r="1348">
          <cell r="A1348">
            <v>35474</v>
          </cell>
          <cell r="B1348">
            <v>1.988</v>
          </cell>
          <cell r="C1348">
            <v>1.72</v>
          </cell>
          <cell r="E1348">
            <v>1.026</v>
          </cell>
          <cell r="F1348">
            <v>2.5680000000000001</v>
          </cell>
          <cell r="G1348">
            <v>1.97</v>
          </cell>
          <cell r="H1348">
            <v>35474</v>
          </cell>
          <cell r="I1348">
            <v>1.8544</v>
          </cell>
        </row>
        <row r="1349">
          <cell r="A1349">
            <v>35475</v>
          </cell>
          <cell r="B1349">
            <v>2</v>
          </cell>
          <cell r="C1349">
            <v>1.72</v>
          </cell>
          <cell r="E1349">
            <v>1.0329999999999999</v>
          </cell>
          <cell r="F1349">
            <v>2.5710000000000002</v>
          </cell>
          <cell r="G1349">
            <v>1.988</v>
          </cell>
          <cell r="H1349">
            <v>35475</v>
          </cell>
          <cell r="I1349">
            <v>1.8623999999999998</v>
          </cell>
        </row>
        <row r="1350">
          <cell r="A1350">
            <v>35478</v>
          </cell>
          <cell r="B1350">
            <v>2</v>
          </cell>
          <cell r="C1350">
            <v>1.72</v>
          </cell>
          <cell r="E1350">
            <v>1.0329999999999999</v>
          </cell>
          <cell r="F1350">
            <v>2.5710000000000002</v>
          </cell>
          <cell r="G1350">
            <v>1.988</v>
          </cell>
          <cell r="H1350">
            <v>35478</v>
          </cell>
          <cell r="I1350">
            <v>1.8623999999999998</v>
          </cell>
        </row>
        <row r="1351">
          <cell r="A1351">
            <v>35479</v>
          </cell>
          <cell r="B1351">
            <v>2.0640000000000001</v>
          </cell>
          <cell r="C1351">
            <v>1.74</v>
          </cell>
          <cell r="E1351">
            <v>1.0740000000000001</v>
          </cell>
          <cell r="F1351">
            <v>2.6869999999999998</v>
          </cell>
          <cell r="G1351">
            <v>2.0409999999999999</v>
          </cell>
          <cell r="H1351">
            <v>35479</v>
          </cell>
          <cell r="I1351">
            <v>1.9212</v>
          </cell>
        </row>
        <row r="1352">
          <cell r="A1352">
            <v>35480</v>
          </cell>
          <cell r="B1352">
            <v>2.0190000000000001</v>
          </cell>
          <cell r="C1352">
            <v>1.7330000000000001</v>
          </cell>
          <cell r="E1352">
            <v>1.0860000000000001</v>
          </cell>
          <cell r="F1352">
            <v>2.714</v>
          </cell>
          <cell r="G1352">
            <v>2.0529999999999999</v>
          </cell>
          <cell r="H1352">
            <v>35480</v>
          </cell>
          <cell r="I1352">
            <v>1.921</v>
          </cell>
        </row>
        <row r="1353">
          <cell r="A1353">
            <v>35481</v>
          </cell>
          <cell r="B1353">
            <v>1.899</v>
          </cell>
          <cell r="C1353">
            <v>1.6659999999999999</v>
          </cell>
          <cell r="E1353">
            <v>1.052</v>
          </cell>
          <cell r="F1353">
            <v>2.617</v>
          </cell>
          <cell r="G1353">
            <v>1.994</v>
          </cell>
          <cell r="H1353">
            <v>35481</v>
          </cell>
          <cell r="I1353">
            <v>1.8455999999999999</v>
          </cell>
        </row>
        <row r="1354">
          <cell r="A1354">
            <v>35482</v>
          </cell>
          <cell r="B1354">
            <v>1.9179999999999999</v>
          </cell>
          <cell r="C1354">
            <v>1.6659999999999999</v>
          </cell>
          <cell r="E1354">
            <v>1.0369999999999999</v>
          </cell>
          <cell r="F1354">
            <v>2.5939999999999999</v>
          </cell>
          <cell r="G1354">
            <v>1.9350000000000001</v>
          </cell>
          <cell r="H1354">
            <v>35482</v>
          </cell>
          <cell r="I1354">
            <v>1.83</v>
          </cell>
        </row>
        <row r="1355">
          <cell r="A1355">
            <v>35485</v>
          </cell>
          <cell r="B1355">
            <v>1.911</v>
          </cell>
          <cell r="C1355">
            <v>1.673</v>
          </cell>
          <cell r="E1355">
            <v>1.018</v>
          </cell>
          <cell r="F1355">
            <v>2.6139999999999999</v>
          </cell>
          <cell r="G1355">
            <v>1.9059999999999999</v>
          </cell>
          <cell r="H1355">
            <v>35485</v>
          </cell>
          <cell r="I1355">
            <v>1.8244</v>
          </cell>
        </row>
        <row r="1356">
          <cell r="A1356">
            <v>35486</v>
          </cell>
          <cell r="B1356">
            <v>1.9239999999999999</v>
          </cell>
          <cell r="C1356">
            <v>1.673</v>
          </cell>
          <cell r="E1356">
            <v>1.0669999999999999</v>
          </cell>
          <cell r="F1356">
            <v>2.6040000000000001</v>
          </cell>
          <cell r="G1356">
            <v>1.929</v>
          </cell>
          <cell r="H1356">
            <v>35486</v>
          </cell>
          <cell r="I1356">
            <v>1.8393999999999999</v>
          </cell>
        </row>
        <row r="1357">
          <cell r="A1357">
            <v>35487</v>
          </cell>
          <cell r="B1357">
            <v>1.8859999999999999</v>
          </cell>
          <cell r="C1357">
            <v>1.639</v>
          </cell>
          <cell r="E1357">
            <v>1.0369999999999999</v>
          </cell>
          <cell r="F1357">
            <v>2.548</v>
          </cell>
          <cell r="G1357">
            <v>1.8819999999999999</v>
          </cell>
          <cell r="H1357">
            <v>35487</v>
          </cell>
          <cell r="I1357">
            <v>1.7983999999999998</v>
          </cell>
        </row>
        <row r="1358">
          <cell r="A1358">
            <v>35488</v>
          </cell>
          <cell r="B1358">
            <v>1.746</v>
          </cell>
          <cell r="C1358">
            <v>1.579</v>
          </cell>
          <cell r="E1358">
            <v>1.0029999999999999</v>
          </cell>
          <cell r="F1358">
            <v>2.5179999999999998</v>
          </cell>
          <cell r="G1358">
            <v>1.806</v>
          </cell>
          <cell r="H1358">
            <v>35488</v>
          </cell>
          <cell r="I1358">
            <v>1.7304000000000002</v>
          </cell>
        </row>
        <row r="1359">
          <cell r="A1359">
            <v>35489</v>
          </cell>
          <cell r="B1359">
            <v>1.804</v>
          </cell>
          <cell r="C1359">
            <v>1.6120000000000001</v>
          </cell>
          <cell r="E1359">
            <v>1.0029999999999999</v>
          </cell>
          <cell r="F1359">
            <v>2.5539999999999998</v>
          </cell>
          <cell r="G1359">
            <v>1.8</v>
          </cell>
          <cell r="H1359">
            <v>35489</v>
          </cell>
          <cell r="I1359">
            <v>1.7546000000000004</v>
          </cell>
        </row>
        <row r="1360">
          <cell r="A1360">
            <v>35492</v>
          </cell>
          <cell r="B1360">
            <v>1.81</v>
          </cell>
          <cell r="C1360">
            <v>1.6060000000000001</v>
          </cell>
          <cell r="E1360">
            <v>1.0069999999999999</v>
          </cell>
          <cell r="F1360">
            <v>2.5710000000000002</v>
          </cell>
          <cell r="G1360">
            <v>1.859</v>
          </cell>
          <cell r="H1360">
            <v>35492</v>
          </cell>
          <cell r="I1360">
            <v>1.7706</v>
          </cell>
        </row>
        <row r="1361">
          <cell r="A1361">
            <v>35493</v>
          </cell>
          <cell r="B1361">
            <v>1.7969999999999999</v>
          </cell>
          <cell r="C1361">
            <v>1.599</v>
          </cell>
          <cell r="E1361">
            <v>0.98899999999999999</v>
          </cell>
          <cell r="F1361">
            <v>2.5379999999999998</v>
          </cell>
          <cell r="G1361">
            <v>1.83</v>
          </cell>
          <cell r="H1361">
            <v>35493</v>
          </cell>
          <cell r="I1361">
            <v>1.7505999999999999</v>
          </cell>
        </row>
        <row r="1362">
          <cell r="A1362">
            <v>35494</v>
          </cell>
          <cell r="B1362">
            <v>1.8540000000000001</v>
          </cell>
          <cell r="C1362">
            <v>1.6120000000000001</v>
          </cell>
          <cell r="E1362">
            <v>0.996</v>
          </cell>
          <cell r="F1362">
            <v>2.621</v>
          </cell>
          <cell r="G1362">
            <v>1.8819999999999999</v>
          </cell>
          <cell r="H1362">
            <v>35494</v>
          </cell>
          <cell r="I1362">
            <v>1.7929999999999999</v>
          </cell>
        </row>
        <row r="1363">
          <cell r="A1363">
            <v>35495</v>
          </cell>
          <cell r="B1363">
            <v>1.8420000000000001</v>
          </cell>
          <cell r="C1363">
            <v>1.619</v>
          </cell>
          <cell r="E1363">
            <v>0.99199999999999999</v>
          </cell>
          <cell r="F1363">
            <v>2.5840000000000001</v>
          </cell>
          <cell r="G1363">
            <v>1.9059999999999999</v>
          </cell>
          <cell r="H1363">
            <v>35495</v>
          </cell>
          <cell r="I1363">
            <v>1.7886000000000002</v>
          </cell>
        </row>
        <row r="1364">
          <cell r="A1364">
            <v>35496</v>
          </cell>
          <cell r="B1364">
            <v>1.8919999999999999</v>
          </cell>
          <cell r="C1364">
            <v>1.6659999999999999</v>
          </cell>
          <cell r="E1364">
            <v>1</v>
          </cell>
          <cell r="F1364">
            <v>2.6240000000000001</v>
          </cell>
          <cell r="G1364">
            <v>1.877</v>
          </cell>
          <cell r="H1364">
            <v>35496</v>
          </cell>
          <cell r="I1364">
            <v>1.8118000000000003</v>
          </cell>
        </row>
        <row r="1365">
          <cell r="A1365">
            <v>35499</v>
          </cell>
          <cell r="B1365">
            <v>1.905</v>
          </cell>
          <cell r="C1365">
            <v>1.6459999999999999</v>
          </cell>
          <cell r="E1365">
            <v>1.0109999999999999</v>
          </cell>
          <cell r="F1365">
            <v>2.681</v>
          </cell>
          <cell r="G1365">
            <v>1.871</v>
          </cell>
          <cell r="H1365">
            <v>35499</v>
          </cell>
          <cell r="I1365">
            <v>1.8228000000000002</v>
          </cell>
        </row>
        <row r="1366">
          <cell r="A1366">
            <v>35500</v>
          </cell>
          <cell r="B1366">
            <v>1.9370000000000001</v>
          </cell>
          <cell r="C1366">
            <v>1.619</v>
          </cell>
          <cell r="E1366">
            <v>1.03</v>
          </cell>
          <cell r="F1366">
            <v>2.6539999999999999</v>
          </cell>
          <cell r="G1366">
            <v>1.8879999999999999</v>
          </cell>
          <cell r="H1366">
            <v>35500</v>
          </cell>
          <cell r="I1366">
            <v>1.8256000000000001</v>
          </cell>
        </row>
        <row r="1367">
          <cell r="A1367">
            <v>35501</v>
          </cell>
          <cell r="B1367">
            <v>1.9239999999999999</v>
          </cell>
          <cell r="C1367">
            <v>1.5920000000000001</v>
          </cell>
          <cell r="E1367">
            <v>0.996</v>
          </cell>
          <cell r="F1367">
            <v>2.5779999999999998</v>
          </cell>
          <cell r="G1367">
            <v>1.859</v>
          </cell>
          <cell r="H1367">
            <v>35501</v>
          </cell>
          <cell r="I1367">
            <v>1.7898000000000001</v>
          </cell>
        </row>
        <row r="1368">
          <cell r="A1368">
            <v>35502</v>
          </cell>
          <cell r="B1368">
            <v>1.88</v>
          </cell>
          <cell r="C1368">
            <v>1.532</v>
          </cell>
          <cell r="E1368">
            <v>0.95099999999999996</v>
          </cell>
          <cell r="F1368">
            <v>2.4940000000000002</v>
          </cell>
          <cell r="G1368">
            <v>1.7889999999999999</v>
          </cell>
          <cell r="H1368">
            <v>35502</v>
          </cell>
          <cell r="I1368">
            <v>1.7291999999999998</v>
          </cell>
        </row>
        <row r="1369">
          <cell r="A1369">
            <v>35503</v>
          </cell>
          <cell r="B1369">
            <v>1.8919999999999999</v>
          </cell>
          <cell r="C1369">
            <v>1.532</v>
          </cell>
          <cell r="E1369">
            <v>0.94</v>
          </cell>
          <cell r="F1369">
            <v>2.4940000000000002</v>
          </cell>
          <cell r="G1369">
            <v>1.8180000000000001</v>
          </cell>
          <cell r="H1369">
            <v>35503</v>
          </cell>
          <cell r="I1369">
            <v>1.7352000000000001</v>
          </cell>
        </row>
        <row r="1370">
          <cell r="A1370">
            <v>35506</v>
          </cell>
          <cell r="B1370">
            <v>1.835</v>
          </cell>
          <cell r="C1370">
            <v>1.532</v>
          </cell>
          <cell r="E1370">
            <v>0.93300000000000005</v>
          </cell>
          <cell r="F1370">
            <v>2.484</v>
          </cell>
          <cell r="G1370">
            <v>1.7949999999999999</v>
          </cell>
          <cell r="H1370">
            <v>35506</v>
          </cell>
          <cell r="I1370">
            <v>1.7158000000000002</v>
          </cell>
        </row>
        <row r="1371">
          <cell r="A1371">
            <v>35507</v>
          </cell>
          <cell r="B1371">
            <v>1.804</v>
          </cell>
          <cell r="C1371">
            <v>1.5389999999999999</v>
          </cell>
          <cell r="E1371">
            <v>0.91800000000000004</v>
          </cell>
          <cell r="F1371">
            <v>2.484</v>
          </cell>
          <cell r="G1371">
            <v>1.742</v>
          </cell>
          <cell r="H1371">
            <v>35507</v>
          </cell>
          <cell r="I1371">
            <v>1.6974</v>
          </cell>
        </row>
        <row r="1372">
          <cell r="A1372">
            <v>35508</v>
          </cell>
          <cell r="B1372">
            <v>1.7909999999999999</v>
          </cell>
          <cell r="C1372">
            <v>1.498</v>
          </cell>
          <cell r="E1372">
            <v>0.90600000000000003</v>
          </cell>
          <cell r="F1372">
            <v>2.4380000000000002</v>
          </cell>
          <cell r="G1372">
            <v>1.7829999999999999</v>
          </cell>
          <cell r="H1372">
            <v>35508</v>
          </cell>
          <cell r="I1372">
            <v>1.6831999999999998</v>
          </cell>
        </row>
        <row r="1373">
          <cell r="A1373">
            <v>35509</v>
          </cell>
          <cell r="B1373">
            <v>1.7969999999999999</v>
          </cell>
          <cell r="C1373">
            <v>1.478</v>
          </cell>
          <cell r="E1373">
            <v>0.92100000000000004</v>
          </cell>
          <cell r="F1373">
            <v>2.4409999999999998</v>
          </cell>
          <cell r="G1373">
            <v>1.7709999999999999</v>
          </cell>
          <cell r="H1373">
            <v>35509</v>
          </cell>
          <cell r="I1373">
            <v>1.6816</v>
          </cell>
        </row>
        <row r="1374">
          <cell r="A1374">
            <v>35510</v>
          </cell>
          <cell r="B1374">
            <v>1.784</v>
          </cell>
          <cell r="C1374">
            <v>1.512</v>
          </cell>
          <cell r="E1374">
            <v>0.92100000000000004</v>
          </cell>
          <cell r="F1374">
            <v>2.4580000000000002</v>
          </cell>
          <cell r="G1374">
            <v>1.8120000000000001</v>
          </cell>
          <cell r="H1374">
            <v>35510</v>
          </cell>
          <cell r="I1374">
            <v>1.6974</v>
          </cell>
        </row>
        <row r="1375">
          <cell r="A1375">
            <v>35513</v>
          </cell>
          <cell r="B1375">
            <v>1.804</v>
          </cell>
          <cell r="C1375">
            <v>1.5249999999999999</v>
          </cell>
          <cell r="E1375">
            <v>0.94399999999999995</v>
          </cell>
          <cell r="F1375">
            <v>2.508</v>
          </cell>
          <cell r="G1375">
            <v>1.7889999999999999</v>
          </cell>
          <cell r="H1375">
            <v>35513</v>
          </cell>
          <cell r="I1375">
            <v>1.714</v>
          </cell>
        </row>
        <row r="1376">
          <cell r="A1376">
            <v>35514</v>
          </cell>
          <cell r="B1376">
            <v>1.835</v>
          </cell>
          <cell r="C1376">
            <v>1.5249999999999999</v>
          </cell>
          <cell r="E1376">
            <v>0.93600000000000005</v>
          </cell>
          <cell r="F1376">
            <v>2.4449999999999998</v>
          </cell>
          <cell r="G1376">
            <v>1.7829999999999999</v>
          </cell>
          <cell r="H1376">
            <v>35514</v>
          </cell>
          <cell r="I1376">
            <v>1.7047999999999999</v>
          </cell>
        </row>
        <row r="1377">
          <cell r="A1377">
            <v>35515</v>
          </cell>
          <cell r="B1377">
            <v>1.7909999999999999</v>
          </cell>
          <cell r="C1377">
            <v>1.5249999999999999</v>
          </cell>
          <cell r="E1377">
            <v>0.94</v>
          </cell>
          <cell r="F1377">
            <v>2.3879999999999999</v>
          </cell>
          <cell r="G1377">
            <v>1.748</v>
          </cell>
          <cell r="H1377">
            <v>35515</v>
          </cell>
          <cell r="I1377">
            <v>1.6783999999999999</v>
          </cell>
        </row>
        <row r="1378">
          <cell r="A1378">
            <v>35516</v>
          </cell>
          <cell r="B1378">
            <v>1.746</v>
          </cell>
          <cell r="C1378">
            <v>1.5049999999999999</v>
          </cell>
          <cell r="E1378">
            <v>0.91400000000000003</v>
          </cell>
          <cell r="F1378">
            <v>2.3279999999999998</v>
          </cell>
          <cell r="G1378">
            <v>1.6890000000000001</v>
          </cell>
          <cell r="H1378">
            <v>35516</v>
          </cell>
          <cell r="I1378">
            <v>1.6364000000000001</v>
          </cell>
        </row>
        <row r="1379">
          <cell r="A1379">
            <v>35517</v>
          </cell>
          <cell r="B1379">
            <v>1.746</v>
          </cell>
          <cell r="C1379">
            <v>1.5049999999999999</v>
          </cell>
          <cell r="E1379">
            <v>0.91400000000000003</v>
          </cell>
          <cell r="F1379">
            <v>2.3279999999999998</v>
          </cell>
          <cell r="G1379">
            <v>1.6890000000000001</v>
          </cell>
          <cell r="H1379">
            <v>35517</v>
          </cell>
          <cell r="I1379">
            <v>1.6364000000000001</v>
          </cell>
        </row>
        <row r="1380">
          <cell r="A1380">
            <v>35520</v>
          </cell>
          <cell r="B1380">
            <v>1.5620000000000001</v>
          </cell>
          <cell r="C1380">
            <v>1.411</v>
          </cell>
          <cell r="E1380">
            <v>0.873</v>
          </cell>
          <cell r="F1380">
            <v>2.2850000000000001</v>
          </cell>
          <cell r="G1380">
            <v>1.6359999999999999</v>
          </cell>
          <cell r="H1380">
            <v>35520</v>
          </cell>
          <cell r="I1380">
            <v>1.5534000000000001</v>
          </cell>
        </row>
        <row r="1381">
          <cell r="A1381">
            <v>35521</v>
          </cell>
          <cell r="B1381">
            <v>1.591</v>
          </cell>
          <cell r="C1381">
            <v>1.419</v>
          </cell>
          <cell r="E1381">
            <v>0.85299999999999998</v>
          </cell>
          <cell r="F1381">
            <v>2.2269999999999999</v>
          </cell>
          <cell r="G1381">
            <v>1.728</v>
          </cell>
          <cell r="H1381">
            <v>35521</v>
          </cell>
          <cell r="I1381">
            <v>1.5635999999999999</v>
          </cell>
        </row>
        <row r="1382">
          <cell r="A1382">
            <v>35522</v>
          </cell>
          <cell r="B1382">
            <v>1.56</v>
          </cell>
          <cell r="C1382">
            <v>1.38</v>
          </cell>
          <cell r="E1382">
            <v>0.84199999999999997</v>
          </cell>
          <cell r="F1382">
            <v>2.1859999999999999</v>
          </cell>
          <cell r="G1382">
            <v>1.6220000000000001</v>
          </cell>
          <cell r="H1382">
            <v>35522</v>
          </cell>
          <cell r="I1382">
            <v>1.518</v>
          </cell>
        </row>
        <row r="1383">
          <cell r="A1383">
            <v>35523</v>
          </cell>
          <cell r="B1383">
            <v>1.61</v>
          </cell>
          <cell r="C1383">
            <v>1.4059999999999999</v>
          </cell>
          <cell r="E1383">
            <v>0.83799999999999997</v>
          </cell>
          <cell r="F1383">
            <v>2.2530000000000001</v>
          </cell>
          <cell r="G1383">
            <v>1.6870000000000001</v>
          </cell>
          <cell r="H1383">
            <v>35523</v>
          </cell>
          <cell r="I1383">
            <v>1.5588000000000002</v>
          </cell>
        </row>
        <row r="1384">
          <cell r="A1384">
            <v>35524</v>
          </cell>
          <cell r="B1384">
            <v>1.6459999999999999</v>
          </cell>
          <cell r="C1384">
            <v>1.4319999999999999</v>
          </cell>
          <cell r="E1384">
            <v>0.88100000000000001</v>
          </cell>
          <cell r="F1384">
            <v>2.2749999999999999</v>
          </cell>
          <cell r="G1384">
            <v>1.74</v>
          </cell>
          <cell r="H1384">
            <v>35524</v>
          </cell>
          <cell r="I1384">
            <v>1.5948</v>
          </cell>
        </row>
        <row r="1385">
          <cell r="A1385">
            <v>35527</v>
          </cell>
          <cell r="B1385">
            <v>1.732</v>
          </cell>
          <cell r="C1385">
            <v>1.504</v>
          </cell>
          <cell r="E1385">
            <v>0.96799999999999997</v>
          </cell>
          <cell r="F1385">
            <v>2.3159999999999998</v>
          </cell>
          <cell r="G1385">
            <v>1.752</v>
          </cell>
          <cell r="H1385">
            <v>35527</v>
          </cell>
          <cell r="I1385">
            <v>1.6544000000000001</v>
          </cell>
        </row>
        <row r="1386">
          <cell r="A1386">
            <v>35528</v>
          </cell>
          <cell r="B1386">
            <v>1.6830000000000001</v>
          </cell>
          <cell r="C1386">
            <v>1.504</v>
          </cell>
          <cell r="E1386">
            <v>0.96499999999999997</v>
          </cell>
          <cell r="F1386">
            <v>2.3159999999999998</v>
          </cell>
          <cell r="G1386">
            <v>1.74</v>
          </cell>
          <cell r="H1386">
            <v>35528</v>
          </cell>
          <cell r="I1386">
            <v>1.6415999999999999</v>
          </cell>
        </row>
        <row r="1387">
          <cell r="A1387">
            <v>35529</v>
          </cell>
          <cell r="B1387">
            <v>1.726</v>
          </cell>
          <cell r="C1387">
            <v>1.4970000000000001</v>
          </cell>
          <cell r="E1387">
            <v>0.96099999999999997</v>
          </cell>
          <cell r="F1387">
            <v>2.262</v>
          </cell>
          <cell r="G1387">
            <v>1.734</v>
          </cell>
          <cell r="H1387">
            <v>35529</v>
          </cell>
          <cell r="I1387">
            <v>1.6359999999999999</v>
          </cell>
        </row>
        <row r="1388">
          <cell r="A1388">
            <v>35530</v>
          </cell>
          <cell r="B1388">
            <v>1.6890000000000001</v>
          </cell>
          <cell r="C1388">
            <v>1.5169999999999999</v>
          </cell>
          <cell r="E1388">
            <v>0.93600000000000005</v>
          </cell>
          <cell r="F1388">
            <v>2.2909999999999999</v>
          </cell>
          <cell r="G1388">
            <v>1.7050000000000001</v>
          </cell>
          <cell r="H1388">
            <v>35530</v>
          </cell>
          <cell r="I1388">
            <v>1.6275999999999999</v>
          </cell>
        </row>
        <row r="1389">
          <cell r="A1389">
            <v>35531</v>
          </cell>
          <cell r="B1389">
            <v>1.653</v>
          </cell>
          <cell r="C1389">
            <v>1.4710000000000001</v>
          </cell>
          <cell r="E1389">
            <v>0.91800000000000004</v>
          </cell>
          <cell r="F1389">
            <v>2.2210000000000001</v>
          </cell>
          <cell r="G1389">
            <v>1.663</v>
          </cell>
          <cell r="H1389">
            <v>35531</v>
          </cell>
          <cell r="I1389">
            <v>1.5851999999999999</v>
          </cell>
        </row>
        <row r="1390">
          <cell r="A1390">
            <v>35534</v>
          </cell>
          <cell r="B1390">
            <v>1.659</v>
          </cell>
          <cell r="C1390">
            <v>1.4710000000000001</v>
          </cell>
          <cell r="E1390">
            <v>0.92500000000000004</v>
          </cell>
          <cell r="F1390">
            <v>2.2370000000000001</v>
          </cell>
          <cell r="G1390">
            <v>1.6930000000000001</v>
          </cell>
          <cell r="H1390">
            <v>35534</v>
          </cell>
          <cell r="I1390">
            <v>1.597</v>
          </cell>
        </row>
        <row r="1391">
          <cell r="A1391">
            <v>35535</v>
          </cell>
          <cell r="B1391">
            <v>1.6830000000000001</v>
          </cell>
          <cell r="C1391">
            <v>1.51</v>
          </cell>
          <cell r="E1391">
            <v>0.93899999999999995</v>
          </cell>
          <cell r="F1391">
            <v>2.2970000000000002</v>
          </cell>
          <cell r="G1391">
            <v>1.6990000000000001</v>
          </cell>
          <cell r="H1391">
            <v>35535</v>
          </cell>
          <cell r="I1391">
            <v>1.6255999999999999</v>
          </cell>
        </row>
        <row r="1392">
          <cell r="A1392">
            <v>35536</v>
          </cell>
          <cell r="B1392">
            <v>1.677</v>
          </cell>
          <cell r="C1392">
            <v>1.5169999999999999</v>
          </cell>
          <cell r="E1392">
            <v>0.92100000000000004</v>
          </cell>
          <cell r="F1392">
            <v>2.2879999999999998</v>
          </cell>
          <cell r="G1392">
            <v>1.7050000000000001</v>
          </cell>
          <cell r="H1392">
            <v>35536</v>
          </cell>
          <cell r="I1392">
            <v>1.6216000000000002</v>
          </cell>
        </row>
        <row r="1393">
          <cell r="A1393">
            <v>35537</v>
          </cell>
          <cell r="B1393">
            <v>1.702</v>
          </cell>
          <cell r="C1393">
            <v>1.4970000000000001</v>
          </cell>
          <cell r="E1393">
            <v>0.94599999999999995</v>
          </cell>
          <cell r="F1393">
            <v>2.3069999999999999</v>
          </cell>
          <cell r="G1393">
            <v>1.71</v>
          </cell>
          <cell r="H1393">
            <v>35537</v>
          </cell>
          <cell r="I1393">
            <v>1.6323999999999999</v>
          </cell>
        </row>
        <row r="1394">
          <cell r="A1394">
            <v>35538</v>
          </cell>
          <cell r="B1394">
            <v>1.708</v>
          </cell>
          <cell r="C1394">
            <v>1.5169999999999999</v>
          </cell>
          <cell r="E1394">
            <v>0.97899999999999998</v>
          </cell>
          <cell r="F1394">
            <v>2.351</v>
          </cell>
          <cell r="G1394">
            <v>1.716</v>
          </cell>
          <cell r="H1394">
            <v>35538</v>
          </cell>
          <cell r="I1394">
            <v>1.6541999999999999</v>
          </cell>
        </row>
        <row r="1395">
          <cell r="A1395">
            <v>35541</v>
          </cell>
          <cell r="B1395">
            <v>1.665</v>
          </cell>
          <cell r="C1395">
            <v>1.504</v>
          </cell>
          <cell r="E1395">
            <v>0.95699999999999996</v>
          </cell>
          <cell r="F1395">
            <v>2.2719999999999998</v>
          </cell>
          <cell r="G1395">
            <v>1.675</v>
          </cell>
          <cell r="H1395">
            <v>35541</v>
          </cell>
          <cell r="I1395">
            <v>1.6146</v>
          </cell>
        </row>
        <row r="1396">
          <cell r="A1396">
            <v>35542</v>
          </cell>
          <cell r="B1396">
            <v>1.6830000000000001</v>
          </cell>
          <cell r="C1396">
            <v>1.5169999999999999</v>
          </cell>
          <cell r="E1396">
            <v>0.93899999999999995</v>
          </cell>
          <cell r="F1396">
            <v>2.294</v>
          </cell>
          <cell r="G1396">
            <v>1.7050000000000001</v>
          </cell>
          <cell r="H1396">
            <v>35542</v>
          </cell>
          <cell r="I1396">
            <v>1.6275999999999999</v>
          </cell>
        </row>
        <row r="1397">
          <cell r="A1397">
            <v>35543</v>
          </cell>
          <cell r="B1397">
            <v>1.6459999999999999</v>
          </cell>
          <cell r="C1397">
            <v>1.51</v>
          </cell>
          <cell r="E1397">
            <v>0.95399999999999996</v>
          </cell>
          <cell r="F1397">
            <v>2.2690000000000001</v>
          </cell>
          <cell r="G1397">
            <v>1.675</v>
          </cell>
          <cell r="H1397">
            <v>35543</v>
          </cell>
          <cell r="I1397">
            <v>1.6108</v>
          </cell>
        </row>
        <row r="1398">
          <cell r="A1398">
            <v>35544</v>
          </cell>
          <cell r="B1398">
            <v>1.659</v>
          </cell>
          <cell r="C1398">
            <v>1.504</v>
          </cell>
          <cell r="E1398">
            <v>0.94599999999999995</v>
          </cell>
          <cell r="F1398">
            <v>2.2210000000000001</v>
          </cell>
          <cell r="G1398">
            <v>1.6579999999999999</v>
          </cell>
          <cell r="H1398">
            <v>35544</v>
          </cell>
          <cell r="I1398">
            <v>1.5975999999999999</v>
          </cell>
        </row>
        <row r="1399">
          <cell r="A1399">
            <v>35545</v>
          </cell>
          <cell r="B1399">
            <v>1.6279999999999999</v>
          </cell>
          <cell r="C1399">
            <v>1.504</v>
          </cell>
          <cell r="E1399">
            <v>0.93899999999999995</v>
          </cell>
          <cell r="F1399">
            <v>2.202</v>
          </cell>
          <cell r="G1399">
            <v>1.64</v>
          </cell>
          <cell r="H1399">
            <v>35545</v>
          </cell>
          <cell r="I1399">
            <v>1.5825999999999998</v>
          </cell>
        </row>
        <row r="1400">
          <cell r="A1400">
            <v>35548</v>
          </cell>
          <cell r="B1400">
            <v>1.6279999999999999</v>
          </cell>
          <cell r="C1400">
            <v>1.53</v>
          </cell>
          <cell r="E1400">
            <v>0.95399999999999996</v>
          </cell>
          <cell r="F1400">
            <v>2.2749999999999999</v>
          </cell>
          <cell r="G1400">
            <v>1.6579999999999999</v>
          </cell>
          <cell r="H1400">
            <v>35548</v>
          </cell>
          <cell r="I1400">
            <v>1.609</v>
          </cell>
        </row>
        <row r="1401">
          <cell r="A1401">
            <v>35549</v>
          </cell>
          <cell r="B1401">
            <v>1.7390000000000001</v>
          </cell>
          <cell r="C1401">
            <v>1.589</v>
          </cell>
          <cell r="E1401">
            <v>0.97899999999999998</v>
          </cell>
          <cell r="F1401">
            <v>2.415</v>
          </cell>
          <cell r="G1401">
            <v>1.7749999999999999</v>
          </cell>
          <cell r="H1401">
            <v>35549</v>
          </cell>
          <cell r="I1401">
            <v>1.6994</v>
          </cell>
        </row>
        <row r="1402">
          <cell r="A1402">
            <v>35550</v>
          </cell>
          <cell r="B1402">
            <v>1.72</v>
          </cell>
          <cell r="C1402">
            <v>1.595</v>
          </cell>
          <cell r="E1402">
            <v>0.98299999999999998</v>
          </cell>
          <cell r="F1402">
            <v>2.4180000000000001</v>
          </cell>
          <cell r="G1402">
            <v>1.7989999999999999</v>
          </cell>
          <cell r="H1402">
            <v>35550</v>
          </cell>
          <cell r="I1402">
            <v>1.7030000000000001</v>
          </cell>
        </row>
        <row r="1403">
          <cell r="A1403">
            <v>35551</v>
          </cell>
          <cell r="B1403">
            <v>1.72</v>
          </cell>
          <cell r="C1403">
            <v>1.589</v>
          </cell>
          <cell r="E1403">
            <v>0.96799999999999997</v>
          </cell>
          <cell r="F1403">
            <v>2.4470000000000001</v>
          </cell>
          <cell r="G1403">
            <v>1.7989999999999999</v>
          </cell>
          <cell r="H1403">
            <v>35551</v>
          </cell>
          <cell r="I1403">
            <v>1.7045999999999999</v>
          </cell>
        </row>
        <row r="1404">
          <cell r="A1404">
            <v>35552</v>
          </cell>
          <cell r="B1404">
            <v>1.825</v>
          </cell>
          <cell r="C1404">
            <v>1.706</v>
          </cell>
          <cell r="E1404">
            <v>0.99</v>
          </cell>
          <cell r="F1404">
            <v>2.5230000000000001</v>
          </cell>
          <cell r="G1404">
            <v>1.8460000000000001</v>
          </cell>
          <cell r="H1404">
            <v>35552</v>
          </cell>
          <cell r="I1404">
            <v>1.778</v>
          </cell>
        </row>
        <row r="1405">
          <cell r="A1405">
            <v>35555</v>
          </cell>
          <cell r="B1405">
            <v>1.831</v>
          </cell>
          <cell r="C1405">
            <v>1.7330000000000001</v>
          </cell>
          <cell r="E1405">
            <v>0.99299999999999999</v>
          </cell>
          <cell r="F1405">
            <v>2.593</v>
          </cell>
          <cell r="G1405">
            <v>1.899</v>
          </cell>
          <cell r="H1405">
            <v>35555</v>
          </cell>
          <cell r="I1405">
            <v>1.8097999999999999</v>
          </cell>
        </row>
        <row r="1406">
          <cell r="A1406">
            <v>35556</v>
          </cell>
          <cell r="B1406">
            <v>1.843</v>
          </cell>
          <cell r="C1406">
            <v>1.68</v>
          </cell>
          <cell r="E1406">
            <v>0.98599999999999999</v>
          </cell>
          <cell r="F1406">
            <v>2.5550000000000002</v>
          </cell>
          <cell r="G1406">
            <v>1.881</v>
          </cell>
          <cell r="H1406">
            <v>35556</v>
          </cell>
          <cell r="I1406">
            <v>1.7890000000000001</v>
          </cell>
        </row>
        <row r="1407">
          <cell r="A1407">
            <v>35557</v>
          </cell>
          <cell r="B1407">
            <v>1.849</v>
          </cell>
          <cell r="C1407">
            <v>1.7</v>
          </cell>
          <cell r="E1407">
            <v>1.0980000000000001</v>
          </cell>
          <cell r="F1407">
            <v>2.476</v>
          </cell>
          <cell r="G1407">
            <v>1.8220000000000001</v>
          </cell>
          <cell r="H1407">
            <v>35557</v>
          </cell>
          <cell r="I1407">
            <v>1.7890000000000001</v>
          </cell>
        </row>
        <row r="1408">
          <cell r="A1408">
            <v>35558</v>
          </cell>
          <cell r="B1408">
            <v>1.861</v>
          </cell>
          <cell r="C1408">
            <v>1.7</v>
          </cell>
          <cell r="E1408">
            <v>1.1020000000000001</v>
          </cell>
          <cell r="F1408">
            <v>2.504</v>
          </cell>
          <cell r="G1408">
            <v>1.8340000000000001</v>
          </cell>
          <cell r="H1408">
            <v>35558</v>
          </cell>
          <cell r="I1408">
            <v>1.8001999999999998</v>
          </cell>
        </row>
        <row r="1409">
          <cell r="A1409">
            <v>35559</v>
          </cell>
          <cell r="B1409">
            <v>1.849</v>
          </cell>
          <cell r="C1409">
            <v>1.7190000000000001</v>
          </cell>
          <cell r="E1409">
            <v>1.131</v>
          </cell>
          <cell r="F1409">
            <v>2.5489999999999999</v>
          </cell>
          <cell r="G1409">
            <v>1.8520000000000001</v>
          </cell>
          <cell r="H1409">
            <v>35559</v>
          </cell>
          <cell r="I1409">
            <v>1.8199999999999998</v>
          </cell>
        </row>
        <row r="1410">
          <cell r="A1410">
            <v>35562</v>
          </cell>
          <cell r="B1410">
            <v>1.825</v>
          </cell>
          <cell r="C1410">
            <v>1.7330000000000001</v>
          </cell>
          <cell r="E1410">
            <v>1.0620000000000001</v>
          </cell>
          <cell r="F1410">
            <v>2.5419999999999998</v>
          </cell>
          <cell r="G1410">
            <v>1.869</v>
          </cell>
          <cell r="H1410">
            <v>35562</v>
          </cell>
          <cell r="I1410">
            <v>1.8062</v>
          </cell>
        </row>
        <row r="1411">
          <cell r="A1411">
            <v>35563</v>
          </cell>
          <cell r="B1411">
            <v>1.806</v>
          </cell>
          <cell r="C1411">
            <v>1.726</v>
          </cell>
          <cell r="E1411">
            <v>1.0620000000000001</v>
          </cell>
          <cell r="F1411">
            <v>2.5419999999999998</v>
          </cell>
          <cell r="G1411">
            <v>1.8520000000000001</v>
          </cell>
          <cell r="H1411">
            <v>35563</v>
          </cell>
          <cell r="I1411">
            <v>1.7975999999999999</v>
          </cell>
        </row>
        <row r="1412">
          <cell r="A1412">
            <v>35564</v>
          </cell>
          <cell r="B1412">
            <v>1.806</v>
          </cell>
          <cell r="C1412">
            <v>1.706</v>
          </cell>
          <cell r="E1412">
            <v>1.105</v>
          </cell>
          <cell r="F1412">
            <v>2.5840000000000001</v>
          </cell>
          <cell r="G1412">
            <v>1.863</v>
          </cell>
          <cell r="H1412">
            <v>35564</v>
          </cell>
          <cell r="I1412">
            <v>1.8128</v>
          </cell>
        </row>
        <row r="1413">
          <cell r="A1413">
            <v>35565</v>
          </cell>
          <cell r="B1413">
            <v>1.788</v>
          </cell>
          <cell r="C1413">
            <v>1.7130000000000001</v>
          </cell>
          <cell r="E1413">
            <v>1.1200000000000001</v>
          </cell>
          <cell r="F1413">
            <v>2.5419999999999998</v>
          </cell>
          <cell r="G1413">
            <v>1.863</v>
          </cell>
          <cell r="H1413">
            <v>35565</v>
          </cell>
          <cell r="I1413">
            <v>1.8051999999999999</v>
          </cell>
        </row>
        <row r="1414">
          <cell r="A1414">
            <v>35566</v>
          </cell>
          <cell r="B1414">
            <v>1.7509999999999999</v>
          </cell>
          <cell r="C1414">
            <v>1.68</v>
          </cell>
          <cell r="E1414">
            <v>1.105</v>
          </cell>
          <cell r="F1414">
            <v>2.504</v>
          </cell>
          <cell r="G1414">
            <v>1.84</v>
          </cell>
          <cell r="H1414">
            <v>35566</v>
          </cell>
          <cell r="I1414">
            <v>1.7759999999999998</v>
          </cell>
        </row>
        <row r="1415">
          <cell r="A1415">
            <v>35569</v>
          </cell>
          <cell r="B1415">
            <v>1.7509999999999999</v>
          </cell>
          <cell r="C1415">
            <v>1.6930000000000001</v>
          </cell>
          <cell r="E1415">
            <v>1.0840000000000001</v>
          </cell>
          <cell r="F1415">
            <v>2.536</v>
          </cell>
          <cell r="G1415">
            <v>1.869</v>
          </cell>
          <cell r="H1415">
            <v>35569</v>
          </cell>
          <cell r="I1415">
            <v>1.7866</v>
          </cell>
        </row>
        <row r="1416">
          <cell r="A1416">
            <v>35570</v>
          </cell>
          <cell r="B1416">
            <v>1.7689999999999999</v>
          </cell>
          <cell r="C1416">
            <v>1.6870000000000001</v>
          </cell>
          <cell r="E1416">
            <v>1.109</v>
          </cell>
          <cell r="F1416">
            <v>2.6629999999999998</v>
          </cell>
          <cell r="G1416">
            <v>1.9279999999999999</v>
          </cell>
          <cell r="H1416">
            <v>35570</v>
          </cell>
          <cell r="I1416">
            <v>1.8311999999999997</v>
          </cell>
        </row>
        <row r="1417">
          <cell r="A1417">
            <v>35571</v>
          </cell>
          <cell r="B1417">
            <v>1.7390000000000001</v>
          </cell>
          <cell r="C1417">
            <v>1.68</v>
          </cell>
          <cell r="E1417">
            <v>1.091</v>
          </cell>
          <cell r="F1417">
            <v>2.593</v>
          </cell>
          <cell r="G1417">
            <v>1.887</v>
          </cell>
          <cell r="H1417">
            <v>35571</v>
          </cell>
          <cell r="I1417">
            <v>1.798</v>
          </cell>
        </row>
        <row r="1418">
          <cell r="A1418">
            <v>35572</v>
          </cell>
          <cell r="B1418">
            <v>1.7450000000000001</v>
          </cell>
          <cell r="C1418">
            <v>1.6930000000000001</v>
          </cell>
          <cell r="E1418">
            <v>1.091</v>
          </cell>
          <cell r="F1418">
            <v>2.609</v>
          </cell>
          <cell r="G1418">
            <v>1.869</v>
          </cell>
          <cell r="H1418">
            <v>35572</v>
          </cell>
          <cell r="I1418">
            <v>1.8013999999999999</v>
          </cell>
        </row>
        <row r="1419">
          <cell r="A1419">
            <v>35573</v>
          </cell>
          <cell r="B1419">
            <v>1.7689999999999999</v>
          </cell>
          <cell r="C1419">
            <v>1.6930000000000001</v>
          </cell>
          <cell r="E1419">
            <v>1.1160000000000001</v>
          </cell>
          <cell r="F1419">
            <v>2.6309999999999998</v>
          </cell>
          <cell r="G1419">
            <v>1.9159999999999999</v>
          </cell>
          <cell r="H1419">
            <v>35573</v>
          </cell>
          <cell r="I1419">
            <v>1.825</v>
          </cell>
        </row>
        <row r="1420">
          <cell r="A1420">
            <v>35576</v>
          </cell>
          <cell r="B1420">
            <v>1.7689999999999999</v>
          </cell>
          <cell r="C1420">
            <v>1.6930000000000001</v>
          </cell>
          <cell r="E1420">
            <v>1.1160000000000001</v>
          </cell>
          <cell r="F1420">
            <v>2.6309999999999998</v>
          </cell>
          <cell r="G1420">
            <v>1.9159999999999999</v>
          </cell>
          <cell r="H1420">
            <v>35576</v>
          </cell>
          <cell r="I1420">
            <v>1.825</v>
          </cell>
        </row>
        <row r="1421">
          <cell r="A1421">
            <v>35577</v>
          </cell>
          <cell r="B1421">
            <v>1.7629999999999999</v>
          </cell>
          <cell r="C1421">
            <v>1.6930000000000001</v>
          </cell>
          <cell r="E1421">
            <v>1.105</v>
          </cell>
          <cell r="F1421">
            <v>2.609</v>
          </cell>
          <cell r="G1421">
            <v>1.9219999999999999</v>
          </cell>
          <cell r="H1421">
            <v>35577</v>
          </cell>
          <cell r="I1421">
            <v>1.8184</v>
          </cell>
        </row>
        <row r="1422">
          <cell r="A1422">
            <v>35578</v>
          </cell>
          <cell r="B1422">
            <v>1.7450000000000001</v>
          </cell>
          <cell r="C1422">
            <v>1.6930000000000001</v>
          </cell>
          <cell r="E1422">
            <v>1.105</v>
          </cell>
          <cell r="F1422">
            <v>2.6219999999999999</v>
          </cell>
          <cell r="G1422">
            <v>1.881</v>
          </cell>
          <cell r="H1422">
            <v>35578</v>
          </cell>
          <cell r="I1422">
            <v>1.8091999999999999</v>
          </cell>
        </row>
        <row r="1423">
          <cell r="A1423">
            <v>35579</v>
          </cell>
          <cell r="B1423">
            <v>1.7569999999999999</v>
          </cell>
          <cell r="C1423">
            <v>1.6739999999999999</v>
          </cell>
          <cell r="E1423">
            <v>1.123</v>
          </cell>
          <cell r="F1423">
            <v>2.6</v>
          </cell>
          <cell r="G1423">
            <v>1.863</v>
          </cell>
          <cell r="H1423">
            <v>35579</v>
          </cell>
          <cell r="I1423">
            <v>1.8033999999999999</v>
          </cell>
        </row>
        <row r="1424">
          <cell r="A1424">
            <v>35580</v>
          </cell>
          <cell r="B1424">
            <v>1.825</v>
          </cell>
          <cell r="C1424">
            <v>1.7</v>
          </cell>
          <cell r="E1424">
            <v>1.1850000000000001</v>
          </cell>
          <cell r="F1424">
            <v>2.698</v>
          </cell>
          <cell r="G1424">
            <v>1.9510000000000001</v>
          </cell>
          <cell r="H1424">
            <v>35580</v>
          </cell>
          <cell r="I1424">
            <v>1.8717999999999999</v>
          </cell>
        </row>
        <row r="1425">
          <cell r="A1425">
            <v>35583</v>
          </cell>
          <cell r="B1425">
            <v>1.788</v>
          </cell>
          <cell r="C1425">
            <v>1.68</v>
          </cell>
          <cell r="E1425">
            <v>1.1339999999999999</v>
          </cell>
          <cell r="F1425">
            <v>2.6349999999999998</v>
          </cell>
          <cell r="G1425">
            <v>1.9279999999999999</v>
          </cell>
          <cell r="H1425">
            <v>35583</v>
          </cell>
          <cell r="I1425">
            <v>1.8329999999999997</v>
          </cell>
        </row>
        <row r="1426">
          <cell r="A1426">
            <v>35584</v>
          </cell>
          <cell r="B1426">
            <v>1.782</v>
          </cell>
          <cell r="C1426">
            <v>1.6739999999999999</v>
          </cell>
          <cell r="E1426">
            <v>1.123</v>
          </cell>
          <cell r="F1426">
            <v>2.673</v>
          </cell>
          <cell r="G1426">
            <v>1.9510000000000001</v>
          </cell>
          <cell r="H1426">
            <v>35584</v>
          </cell>
          <cell r="I1426">
            <v>1.8405999999999998</v>
          </cell>
        </row>
        <row r="1427">
          <cell r="A1427">
            <v>35585</v>
          </cell>
          <cell r="B1427">
            <v>1.7689999999999999</v>
          </cell>
          <cell r="C1427">
            <v>1.6930000000000001</v>
          </cell>
          <cell r="E1427">
            <v>1.091</v>
          </cell>
          <cell r="F1427">
            <v>2.6469999999999998</v>
          </cell>
          <cell r="G1427">
            <v>1.9630000000000001</v>
          </cell>
          <cell r="H1427">
            <v>35585</v>
          </cell>
          <cell r="I1427">
            <v>1.8326</v>
          </cell>
        </row>
        <row r="1428">
          <cell r="A1428">
            <v>35586</v>
          </cell>
          <cell r="B1428">
            <v>1.788</v>
          </cell>
          <cell r="C1428">
            <v>1.6930000000000001</v>
          </cell>
          <cell r="E1428">
            <v>1.1339999999999999</v>
          </cell>
          <cell r="F1428">
            <v>2.6859999999999999</v>
          </cell>
          <cell r="G1428">
            <v>1.998</v>
          </cell>
          <cell r="H1428">
            <v>35586</v>
          </cell>
          <cell r="I1428">
            <v>1.8597999999999999</v>
          </cell>
        </row>
        <row r="1429">
          <cell r="A1429">
            <v>35587</v>
          </cell>
          <cell r="B1429">
            <v>1.8180000000000001</v>
          </cell>
          <cell r="C1429">
            <v>1.706</v>
          </cell>
          <cell r="E1429">
            <v>1.131</v>
          </cell>
          <cell r="F1429">
            <v>2.794</v>
          </cell>
          <cell r="G1429">
            <v>2.0569999999999999</v>
          </cell>
          <cell r="H1429">
            <v>35587</v>
          </cell>
          <cell r="I1429">
            <v>1.9012</v>
          </cell>
        </row>
        <row r="1430">
          <cell r="A1430">
            <v>35590</v>
          </cell>
          <cell r="B1430">
            <v>1.8680000000000001</v>
          </cell>
          <cell r="C1430">
            <v>1.772</v>
          </cell>
          <cell r="E1430">
            <v>1.149</v>
          </cell>
          <cell r="F1430">
            <v>2.7490000000000001</v>
          </cell>
          <cell r="G1430">
            <v>2.016</v>
          </cell>
          <cell r="H1430">
            <v>35590</v>
          </cell>
          <cell r="I1430">
            <v>1.9108000000000001</v>
          </cell>
        </row>
        <row r="1431">
          <cell r="A1431">
            <v>35591</v>
          </cell>
          <cell r="B1431">
            <v>1.923</v>
          </cell>
          <cell r="C1431">
            <v>1.831</v>
          </cell>
          <cell r="E1431">
            <v>1.163</v>
          </cell>
          <cell r="F1431">
            <v>2.8260000000000001</v>
          </cell>
          <cell r="G1431">
            <v>2.028</v>
          </cell>
          <cell r="H1431">
            <v>35591</v>
          </cell>
          <cell r="I1431">
            <v>1.9542000000000002</v>
          </cell>
        </row>
        <row r="1432">
          <cell r="A1432">
            <v>35592</v>
          </cell>
          <cell r="B1432">
            <v>1.923</v>
          </cell>
          <cell r="C1432">
            <v>1.837</v>
          </cell>
          <cell r="E1432">
            <v>1.1519999999999999</v>
          </cell>
          <cell r="F1432">
            <v>2.972</v>
          </cell>
          <cell r="G1432">
            <v>2.0449999999999999</v>
          </cell>
          <cell r="H1432">
            <v>35592</v>
          </cell>
          <cell r="I1432">
            <v>1.9858</v>
          </cell>
        </row>
        <row r="1433">
          <cell r="A1433">
            <v>35593</v>
          </cell>
          <cell r="B1433">
            <v>1.911</v>
          </cell>
          <cell r="C1433">
            <v>1.863</v>
          </cell>
          <cell r="E1433">
            <v>1.163</v>
          </cell>
          <cell r="F1433">
            <v>3.0419999999999998</v>
          </cell>
          <cell r="G1433">
            <v>2.0920000000000001</v>
          </cell>
          <cell r="H1433">
            <v>35593</v>
          </cell>
          <cell r="I1433">
            <v>2.0141999999999998</v>
          </cell>
        </row>
        <row r="1434">
          <cell r="A1434">
            <v>35594</v>
          </cell>
          <cell r="B1434">
            <v>1.911</v>
          </cell>
          <cell r="C1434">
            <v>1.8440000000000001</v>
          </cell>
          <cell r="E1434">
            <v>1.1739999999999999</v>
          </cell>
          <cell r="F1434">
            <v>3.093</v>
          </cell>
          <cell r="G1434">
            <v>2.145</v>
          </cell>
          <cell r="H1434">
            <v>35594</v>
          </cell>
          <cell r="I1434">
            <v>2.0333999999999999</v>
          </cell>
        </row>
        <row r="1435">
          <cell r="A1435">
            <v>35597</v>
          </cell>
          <cell r="B1435">
            <v>1.917</v>
          </cell>
          <cell r="C1435">
            <v>1.85</v>
          </cell>
          <cell r="E1435">
            <v>1.1559999999999999</v>
          </cell>
          <cell r="F1435">
            <v>3.048</v>
          </cell>
          <cell r="G1435">
            <v>2.1160000000000001</v>
          </cell>
          <cell r="H1435">
            <v>35597</v>
          </cell>
          <cell r="I1435">
            <v>2.0173999999999999</v>
          </cell>
        </row>
        <row r="1436">
          <cell r="A1436">
            <v>35598</v>
          </cell>
          <cell r="B1436">
            <v>1.923</v>
          </cell>
          <cell r="C1436">
            <v>1.8440000000000001</v>
          </cell>
          <cell r="E1436">
            <v>1.1919999999999999</v>
          </cell>
          <cell r="F1436">
            <v>3.0550000000000002</v>
          </cell>
          <cell r="G1436">
            <v>2.1040000000000001</v>
          </cell>
          <cell r="H1436">
            <v>35598</v>
          </cell>
          <cell r="I1436">
            <v>2.0236000000000005</v>
          </cell>
        </row>
        <row r="1437">
          <cell r="A1437">
            <v>35599</v>
          </cell>
          <cell r="B1437">
            <v>1.9350000000000001</v>
          </cell>
          <cell r="C1437">
            <v>1.857</v>
          </cell>
          <cell r="E1437">
            <v>1.2170000000000001</v>
          </cell>
          <cell r="F1437">
            <v>3.1880000000000002</v>
          </cell>
          <cell r="G1437">
            <v>2.1219999999999999</v>
          </cell>
          <cell r="H1437">
            <v>35599</v>
          </cell>
          <cell r="I1437">
            <v>2.0638000000000001</v>
          </cell>
        </row>
        <row r="1438">
          <cell r="A1438">
            <v>35600</v>
          </cell>
          <cell r="B1438">
            <v>1.972</v>
          </cell>
          <cell r="C1438">
            <v>1.85</v>
          </cell>
          <cell r="E1438">
            <v>1.1879999999999999</v>
          </cell>
          <cell r="F1438">
            <v>3.137</v>
          </cell>
          <cell r="G1438">
            <v>2.1629999999999998</v>
          </cell>
          <cell r="H1438">
            <v>35600</v>
          </cell>
          <cell r="I1438">
            <v>2.0620000000000003</v>
          </cell>
        </row>
        <row r="1439">
          <cell r="A1439">
            <v>35601</v>
          </cell>
          <cell r="B1439">
            <v>1.978</v>
          </cell>
          <cell r="C1439">
            <v>1.8440000000000001</v>
          </cell>
          <cell r="E1439">
            <v>1.1879999999999999</v>
          </cell>
          <cell r="F1439">
            <v>3.1819999999999999</v>
          </cell>
          <cell r="G1439">
            <v>2.1920000000000002</v>
          </cell>
          <cell r="H1439">
            <v>35601</v>
          </cell>
          <cell r="I1439">
            <v>2.0768</v>
          </cell>
        </row>
        <row r="1440">
          <cell r="A1440">
            <v>35604</v>
          </cell>
          <cell r="B1440">
            <v>1.984</v>
          </cell>
          <cell r="C1440">
            <v>1.837</v>
          </cell>
          <cell r="E1440">
            <v>1.167</v>
          </cell>
          <cell r="F1440">
            <v>3.0990000000000002</v>
          </cell>
          <cell r="G1440">
            <v>2.1160000000000001</v>
          </cell>
          <cell r="H1440">
            <v>35604</v>
          </cell>
          <cell r="I1440">
            <v>2.0406</v>
          </cell>
        </row>
        <row r="1441">
          <cell r="A1441">
            <v>35605</v>
          </cell>
          <cell r="B1441">
            <v>2.04</v>
          </cell>
          <cell r="C1441">
            <v>1.827</v>
          </cell>
          <cell r="E1441">
            <v>1.232</v>
          </cell>
          <cell r="F1441">
            <v>3.1949999999999998</v>
          </cell>
          <cell r="G1441">
            <v>2.1749999999999998</v>
          </cell>
          <cell r="H1441">
            <v>35605</v>
          </cell>
          <cell r="I1441">
            <v>2.0938000000000003</v>
          </cell>
        </row>
        <row r="1442">
          <cell r="A1442">
            <v>35606</v>
          </cell>
          <cell r="B1442">
            <v>2.073</v>
          </cell>
          <cell r="C1442">
            <v>1.84</v>
          </cell>
          <cell r="E1442">
            <v>1.2350000000000001</v>
          </cell>
          <cell r="F1442">
            <v>3.1949999999999998</v>
          </cell>
          <cell r="G1442">
            <v>2.14</v>
          </cell>
          <cell r="H1442">
            <v>35606</v>
          </cell>
          <cell r="I1442">
            <v>2.0966</v>
          </cell>
        </row>
        <row r="1443">
          <cell r="A1443">
            <v>35607</v>
          </cell>
          <cell r="B1443">
            <v>2.1040000000000001</v>
          </cell>
          <cell r="C1443">
            <v>1.8109999999999999</v>
          </cell>
          <cell r="E1443">
            <v>1.2569999999999999</v>
          </cell>
          <cell r="F1443">
            <v>3.125</v>
          </cell>
          <cell r="G1443">
            <v>2.1040000000000001</v>
          </cell>
          <cell r="H1443">
            <v>35607</v>
          </cell>
          <cell r="I1443">
            <v>2.0802</v>
          </cell>
        </row>
        <row r="1444">
          <cell r="A1444">
            <v>35608</v>
          </cell>
          <cell r="B1444">
            <v>2.101</v>
          </cell>
          <cell r="C1444">
            <v>1.8180000000000001</v>
          </cell>
          <cell r="E1444">
            <v>1.2210000000000001</v>
          </cell>
          <cell r="F1444">
            <v>3.093</v>
          </cell>
          <cell r="G1444">
            <v>2.0510000000000002</v>
          </cell>
          <cell r="H1444">
            <v>35608</v>
          </cell>
          <cell r="I1444">
            <v>2.0568</v>
          </cell>
        </row>
        <row r="1445">
          <cell r="A1445">
            <v>35611</v>
          </cell>
          <cell r="B1445">
            <v>2.101</v>
          </cell>
          <cell r="C1445">
            <v>1.788</v>
          </cell>
          <cell r="E1445">
            <v>1.17</v>
          </cell>
          <cell r="F1445">
            <v>3.036</v>
          </cell>
          <cell r="G1445">
            <v>2.0249999999999999</v>
          </cell>
          <cell r="H1445">
            <v>35611</v>
          </cell>
          <cell r="I1445">
            <v>2.024</v>
          </cell>
        </row>
        <row r="1446">
          <cell r="A1446">
            <v>35612</v>
          </cell>
          <cell r="B1446">
            <v>2.0169999999999999</v>
          </cell>
          <cell r="C1446">
            <v>1.7110000000000001</v>
          </cell>
          <cell r="E1446">
            <v>1.198</v>
          </cell>
          <cell r="F1446">
            <v>2.9239999999999999</v>
          </cell>
          <cell r="G1446">
            <v>2.3199999999999998</v>
          </cell>
          <cell r="H1446">
            <v>35612</v>
          </cell>
          <cell r="I1446">
            <v>2.0339999999999998</v>
          </cell>
        </row>
        <row r="1447">
          <cell r="A1447">
            <v>35613</v>
          </cell>
          <cell r="B1447">
            <v>2.0350000000000001</v>
          </cell>
          <cell r="C1447">
            <v>1.708</v>
          </cell>
          <cell r="E1447">
            <v>1.198</v>
          </cell>
          <cell r="F1447">
            <v>2.9569999999999999</v>
          </cell>
          <cell r="G1447">
            <v>2.3719999999999999</v>
          </cell>
          <cell r="H1447">
            <v>35613</v>
          </cell>
          <cell r="I1447">
            <v>2.0539999999999998</v>
          </cell>
        </row>
        <row r="1448">
          <cell r="A1448">
            <v>35614</v>
          </cell>
          <cell r="B1448">
            <v>2.0590000000000002</v>
          </cell>
          <cell r="C1448">
            <v>1.736</v>
          </cell>
          <cell r="E1448">
            <v>1.196</v>
          </cell>
          <cell r="F1448">
            <v>3.0019999999999998</v>
          </cell>
          <cell r="G1448">
            <v>2.391</v>
          </cell>
          <cell r="H1448">
            <v>35614</v>
          </cell>
          <cell r="I1448">
            <v>2.0768</v>
          </cell>
        </row>
        <row r="1449">
          <cell r="A1449">
            <v>35615</v>
          </cell>
          <cell r="B1449">
            <v>2.0590000000000002</v>
          </cell>
          <cell r="C1449">
            <v>1.736</v>
          </cell>
          <cell r="E1449">
            <v>1.196</v>
          </cell>
          <cell r="F1449">
            <v>3.0019999999999998</v>
          </cell>
          <cell r="G1449">
            <v>2.391</v>
          </cell>
          <cell r="H1449">
            <v>35615</v>
          </cell>
          <cell r="I1449">
            <v>2.0768</v>
          </cell>
        </row>
        <row r="1450">
          <cell r="A1450">
            <v>35618</v>
          </cell>
          <cell r="B1450">
            <v>2.0169999999999999</v>
          </cell>
          <cell r="C1450">
            <v>1.7230000000000001</v>
          </cell>
          <cell r="E1450">
            <v>1.2030000000000001</v>
          </cell>
          <cell r="F1450">
            <v>2.9809999999999999</v>
          </cell>
          <cell r="G1450">
            <v>2.3650000000000002</v>
          </cell>
          <cell r="H1450">
            <v>35618</v>
          </cell>
          <cell r="I1450">
            <v>2.0578000000000003</v>
          </cell>
        </row>
        <row r="1451">
          <cell r="A1451">
            <v>35619</v>
          </cell>
          <cell r="B1451">
            <v>2.0289999999999999</v>
          </cell>
          <cell r="C1451">
            <v>1.7050000000000001</v>
          </cell>
          <cell r="E1451">
            <v>1.2170000000000001</v>
          </cell>
          <cell r="F1451">
            <v>2.9630000000000001</v>
          </cell>
          <cell r="G1451">
            <v>2.3620000000000001</v>
          </cell>
          <cell r="H1451">
            <v>35619</v>
          </cell>
          <cell r="I1451">
            <v>2.0552000000000001</v>
          </cell>
        </row>
        <row r="1452">
          <cell r="A1452">
            <v>35620</v>
          </cell>
          <cell r="B1452">
            <v>1.946</v>
          </cell>
          <cell r="C1452">
            <v>1.6830000000000001</v>
          </cell>
          <cell r="E1452">
            <v>1.1910000000000001</v>
          </cell>
          <cell r="F1452">
            <v>2.9359999999999999</v>
          </cell>
          <cell r="G1452">
            <v>2.359</v>
          </cell>
          <cell r="H1452">
            <v>35620</v>
          </cell>
          <cell r="I1452">
            <v>2.0230000000000001</v>
          </cell>
        </row>
        <row r="1453">
          <cell r="A1453">
            <v>35621</v>
          </cell>
          <cell r="B1453">
            <v>1.9670000000000001</v>
          </cell>
          <cell r="C1453">
            <v>1.708</v>
          </cell>
          <cell r="E1453">
            <v>1.1890000000000001</v>
          </cell>
          <cell r="F1453">
            <v>3.0289999999999999</v>
          </cell>
          <cell r="G1453">
            <v>2.375</v>
          </cell>
          <cell r="H1453">
            <v>35621</v>
          </cell>
          <cell r="I1453">
            <v>2.0536000000000003</v>
          </cell>
        </row>
        <row r="1454">
          <cell r="A1454">
            <v>35622</v>
          </cell>
          <cell r="B1454">
            <v>1.952</v>
          </cell>
          <cell r="C1454">
            <v>1.73</v>
          </cell>
          <cell r="E1454">
            <v>1.2030000000000001</v>
          </cell>
          <cell r="F1454">
            <v>3.0950000000000002</v>
          </cell>
          <cell r="G1454">
            <v>2.407</v>
          </cell>
          <cell r="H1454">
            <v>35622</v>
          </cell>
          <cell r="I1454">
            <v>2.0773999999999999</v>
          </cell>
        </row>
        <row r="1455">
          <cell r="A1455">
            <v>35625</v>
          </cell>
          <cell r="B1455">
            <v>1.9370000000000001</v>
          </cell>
          <cell r="C1455">
            <v>1.736</v>
          </cell>
          <cell r="E1455">
            <v>1.1919999999999999</v>
          </cell>
          <cell r="F1455">
            <v>3.0619999999999998</v>
          </cell>
          <cell r="G1455">
            <v>2.391</v>
          </cell>
          <cell r="H1455">
            <v>35625</v>
          </cell>
          <cell r="I1455">
            <v>2.0636000000000001</v>
          </cell>
        </row>
        <row r="1456">
          <cell r="A1456">
            <v>35626</v>
          </cell>
          <cell r="B1456">
            <v>1.9490000000000001</v>
          </cell>
          <cell r="C1456">
            <v>1.7849999999999999</v>
          </cell>
          <cell r="E1456">
            <v>1.2270000000000001</v>
          </cell>
          <cell r="F1456">
            <v>3.177</v>
          </cell>
          <cell r="G1456">
            <v>2.3719999999999999</v>
          </cell>
          <cell r="H1456">
            <v>35626</v>
          </cell>
          <cell r="I1456">
            <v>2.1019999999999999</v>
          </cell>
        </row>
        <row r="1457">
          <cell r="A1457">
            <v>35627</v>
          </cell>
          <cell r="B1457">
            <v>1.946</v>
          </cell>
          <cell r="C1457">
            <v>1.794</v>
          </cell>
          <cell r="E1457">
            <v>1.224</v>
          </cell>
          <cell r="F1457">
            <v>3.2909999999999999</v>
          </cell>
          <cell r="G1457">
            <v>2.3820000000000001</v>
          </cell>
          <cell r="H1457">
            <v>35627</v>
          </cell>
          <cell r="I1457">
            <v>2.1274000000000002</v>
          </cell>
        </row>
        <row r="1458">
          <cell r="A1458">
            <v>35628</v>
          </cell>
          <cell r="B1458">
            <v>1.9370000000000001</v>
          </cell>
          <cell r="C1458">
            <v>1.8160000000000001</v>
          </cell>
          <cell r="E1458">
            <v>1.2729999999999999</v>
          </cell>
          <cell r="F1458">
            <v>3.1829999999999998</v>
          </cell>
          <cell r="G1458">
            <v>2.4329999999999998</v>
          </cell>
          <cell r="H1458">
            <v>35628</v>
          </cell>
          <cell r="I1458">
            <v>2.1284000000000001</v>
          </cell>
        </row>
        <row r="1459">
          <cell r="A1459">
            <v>35629</v>
          </cell>
          <cell r="B1459">
            <v>1.919</v>
          </cell>
          <cell r="C1459">
            <v>1.76</v>
          </cell>
          <cell r="E1459">
            <v>1.2589999999999999</v>
          </cell>
          <cell r="F1459">
            <v>3.077</v>
          </cell>
          <cell r="G1459">
            <v>2.3460000000000001</v>
          </cell>
          <cell r="H1459">
            <v>35629</v>
          </cell>
          <cell r="I1459">
            <v>2.0722</v>
          </cell>
        </row>
        <row r="1460">
          <cell r="A1460">
            <v>35632</v>
          </cell>
          <cell r="B1460">
            <v>1.8779999999999999</v>
          </cell>
          <cell r="C1460">
            <v>1.748</v>
          </cell>
          <cell r="E1460">
            <v>1.248</v>
          </cell>
          <cell r="F1460">
            <v>3.08</v>
          </cell>
          <cell r="G1460">
            <v>2.359</v>
          </cell>
          <cell r="H1460">
            <v>35632</v>
          </cell>
          <cell r="I1460">
            <v>2.0625999999999998</v>
          </cell>
        </row>
        <row r="1461">
          <cell r="A1461">
            <v>35633</v>
          </cell>
          <cell r="B1461">
            <v>1.9430000000000001</v>
          </cell>
          <cell r="C1461">
            <v>1.788</v>
          </cell>
          <cell r="E1461">
            <v>1.264</v>
          </cell>
          <cell r="F1461">
            <v>3.1949999999999998</v>
          </cell>
          <cell r="G1461">
            <v>2.42</v>
          </cell>
          <cell r="H1461">
            <v>35633</v>
          </cell>
          <cell r="I1461">
            <v>2.1219999999999999</v>
          </cell>
        </row>
        <row r="1462">
          <cell r="A1462">
            <v>35634</v>
          </cell>
          <cell r="B1462">
            <v>1.952</v>
          </cell>
          <cell r="C1462">
            <v>1.871</v>
          </cell>
          <cell r="E1462">
            <v>1.4550000000000001</v>
          </cell>
          <cell r="F1462">
            <v>3.2130000000000001</v>
          </cell>
          <cell r="G1462">
            <v>2.4460000000000002</v>
          </cell>
          <cell r="H1462">
            <v>35634</v>
          </cell>
          <cell r="I1462">
            <v>2.1873999999999998</v>
          </cell>
        </row>
        <row r="1463">
          <cell r="A1463">
            <v>35635</v>
          </cell>
          <cell r="B1463">
            <v>1.94</v>
          </cell>
          <cell r="C1463">
            <v>1.85</v>
          </cell>
          <cell r="E1463">
            <v>1.341</v>
          </cell>
          <cell r="F1463">
            <v>3.2610000000000001</v>
          </cell>
          <cell r="G1463">
            <v>2.4750000000000001</v>
          </cell>
          <cell r="H1463">
            <v>35635</v>
          </cell>
          <cell r="I1463">
            <v>2.1734</v>
          </cell>
        </row>
        <row r="1464">
          <cell r="A1464">
            <v>35636</v>
          </cell>
          <cell r="B1464">
            <v>1.946</v>
          </cell>
          <cell r="C1464">
            <v>1.89</v>
          </cell>
          <cell r="E1464">
            <v>1.393</v>
          </cell>
          <cell r="F1464">
            <v>3.222</v>
          </cell>
          <cell r="G1464">
            <v>2.504</v>
          </cell>
          <cell r="H1464">
            <v>35636</v>
          </cell>
          <cell r="I1464">
            <v>2.1909999999999998</v>
          </cell>
        </row>
        <row r="1465">
          <cell r="A1465">
            <v>35639</v>
          </cell>
          <cell r="B1465">
            <v>1.899</v>
          </cell>
          <cell r="C1465">
            <v>1.911</v>
          </cell>
          <cell r="E1465">
            <v>1.357</v>
          </cell>
          <cell r="F1465">
            <v>3.1949999999999998</v>
          </cell>
          <cell r="G1465">
            <v>2.5169999999999999</v>
          </cell>
          <cell r="H1465">
            <v>35639</v>
          </cell>
          <cell r="I1465">
            <v>2.1757999999999997</v>
          </cell>
        </row>
        <row r="1466">
          <cell r="A1466">
            <v>35640</v>
          </cell>
          <cell r="B1466">
            <v>1.8959999999999999</v>
          </cell>
          <cell r="C1466">
            <v>1.9079999999999999</v>
          </cell>
          <cell r="E1466">
            <v>1.4059999999999999</v>
          </cell>
          <cell r="F1466">
            <v>3.3239999999999998</v>
          </cell>
          <cell r="G1466">
            <v>2.5110000000000001</v>
          </cell>
          <cell r="H1466">
            <v>35640</v>
          </cell>
          <cell r="I1466">
            <v>2.2089999999999996</v>
          </cell>
        </row>
        <row r="1467">
          <cell r="A1467">
            <v>35641</v>
          </cell>
          <cell r="B1467">
            <v>1.952</v>
          </cell>
          <cell r="C1467">
            <v>1.911</v>
          </cell>
          <cell r="E1467">
            <v>1.393</v>
          </cell>
          <cell r="F1467">
            <v>3.2730000000000001</v>
          </cell>
          <cell r="G1467">
            <v>2.569</v>
          </cell>
          <cell r="H1467">
            <v>35641</v>
          </cell>
          <cell r="I1467">
            <v>2.2195999999999998</v>
          </cell>
        </row>
        <row r="1468">
          <cell r="A1468">
            <v>35642</v>
          </cell>
          <cell r="B1468">
            <v>2.0049999999999999</v>
          </cell>
          <cell r="C1468">
            <v>2.0190000000000001</v>
          </cell>
          <cell r="E1468">
            <v>1.395</v>
          </cell>
          <cell r="F1468">
            <v>3.387</v>
          </cell>
          <cell r="G1468">
            <v>2.7069999999999999</v>
          </cell>
          <cell r="H1468">
            <v>35642</v>
          </cell>
          <cell r="I1468">
            <v>2.3026000000000004</v>
          </cell>
        </row>
        <row r="1469">
          <cell r="A1469">
            <v>35643</v>
          </cell>
          <cell r="B1469">
            <v>1.946</v>
          </cell>
          <cell r="C1469">
            <v>2.044</v>
          </cell>
          <cell r="E1469">
            <v>1.4019999999999999</v>
          </cell>
          <cell r="F1469">
            <v>3.3690000000000002</v>
          </cell>
          <cell r="G1469">
            <v>2.698</v>
          </cell>
          <cell r="H1469">
            <v>35643</v>
          </cell>
          <cell r="I1469">
            <v>2.2918000000000003</v>
          </cell>
        </row>
        <row r="1470">
          <cell r="A1470">
            <v>35646</v>
          </cell>
          <cell r="B1470">
            <v>1.9219999999999999</v>
          </cell>
          <cell r="C1470">
            <v>1.9730000000000001</v>
          </cell>
          <cell r="E1470">
            <v>1.351</v>
          </cell>
          <cell r="F1470">
            <v>3.3450000000000002</v>
          </cell>
          <cell r="G1470">
            <v>2.7069999999999999</v>
          </cell>
          <cell r="H1470">
            <v>35646</v>
          </cell>
          <cell r="I1470">
            <v>2.2596000000000003</v>
          </cell>
        </row>
        <row r="1471">
          <cell r="A1471">
            <v>35647</v>
          </cell>
          <cell r="B1471">
            <v>1.94</v>
          </cell>
          <cell r="C1471">
            <v>2.0369999999999999</v>
          </cell>
          <cell r="E1471">
            <v>1.3640000000000001</v>
          </cell>
          <cell r="F1471">
            <v>3.3149999999999999</v>
          </cell>
          <cell r="G1471">
            <v>2.762</v>
          </cell>
          <cell r="H1471">
            <v>35647</v>
          </cell>
          <cell r="I1471">
            <v>2.2836000000000003</v>
          </cell>
        </row>
        <row r="1472">
          <cell r="A1472">
            <v>35648</v>
          </cell>
          <cell r="B1472">
            <v>1.958</v>
          </cell>
          <cell r="C1472">
            <v>2.0339999999999998</v>
          </cell>
          <cell r="E1472">
            <v>1.36</v>
          </cell>
          <cell r="F1472">
            <v>3.2850000000000001</v>
          </cell>
          <cell r="G1472">
            <v>2.7719999999999998</v>
          </cell>
          <cell r="H1472">
            <v>35648</v>
          </cell>
          <cell r="I1472">
            <v>2.2818000000000001</v>
          </cell>
        </row>
        <row r="1473">
          <cell r="A1473">
            <v>35649</v>
          </cell>
          <cell r="B1473">
            <v>1.964</v>
          </cell>
          <cell r="C1473">
            <v>2.0339999999999998</v>
          </cell>
          <cell r="E1473">
            <v>1.339</v>
          </cell>
          <cell r="F1473">
            <v>3.1890000000000001</v>
          </cell>
          <cell r="G1473">
            <v>2.7240000000000002</v>
          </cell>
          <cell r="H1473">
            <v>35649</v>
          </cell>
          <cell r="I1473">
            <v>2.25</v>
          </cell>
        </row>
        <row r="1474">
          <cell r="A1474">
            <v>35650</v>
          </cell>
          <cell r="B1474">
            <v>1.905</v>
          </cell>
          <cell r="C1474">
            <v>1.9510000000000001</v>
          </cell>
          <cell r="E1474">
            <v>1.288</v>
          </cell>
          <cell r="F1474">
            <v>3.1440000000000001</v>
          </cell>
          <cell r="G1474">
            <v>2.782</v>
          </cell>
          <cell r="H1474">
            <v>35650</v>
          </cell>
          <cell r="I1474">
            <v>2.214</v>
          </cell>
        </row>
        <row r="1475">
          <cell r="A1475">
            <v>35653</v>
          </cell>
          <cell r="B1475">
            <v>1.925</v>
          </cell>
          <cell r="C1475">
            <v>1.9390000000000001</v>
          </cell>
          <cell r="E1475">
            <v>1.28</v>
          </cell>
          <cell r="F1475">
            <v>3.1709999999999998</v>
          </cell>
          <cell r="G1475">
            <v>2.778</v>
          </cell>
          <cell r="H1475">
            <v>35653</v>
          </cell>
          <cell r="I1475">
            <v>2.2185999999999999</v>
          </cell>
        </row>
        <row r="1476">
          <cell r="A1476">
            <v>35654</v>
          </cell>
          <cell r="B1476">
            <v>1.905</v>
          </cell>
          <cell r="C1476">
            <v>1.9079999999999999</v>
          </cell>
          <cell r="E1476">
            <v>1.264</v>
          </cell>
          <cell r="F1476">
            <v>3.08</v>
          </cell>
          <cell r="G1476">
            <v>2.6749999999999998</v>
          </cell>
          <cell r="H1476">
            <v>35654</v>
          </cell>
          <cell r="I1476">
            <v>2.1664000000000003</v>
          </cell>
        </row>
        <row r="1477">
          <cell r="A1477">
            <v>35655</v>
          </cell>
          <cell r="B1477">
            <v>1.91</v>
          </cell>
          <cell r="C1477">
            <v>1.927</v>
          </cell>
          <cell r="E1477">
            <v>1.2430000000000001</v>
          </cell>
          <cell r="F1477">
            <v>3.0409999999999999</v>
          </cell>
          <cell r="G1477">
            <v>2.6720000000000002</v>
          </cell>
          <cell r="H1477">
            <v>35655</v>
          </cell>
          <cell r="I1477">
            <v>2.1586000000000003</v>
          </cell>
        </row>
        <row r="1478">
          <cell r="A1478">
            <v>35656</v>
          </cell>
          <cell r="B1478">
            <v>1.899</v>
          </cell>
          <cell r="C1478">
            <v>1.9390000000000001</v>
          </cell>
          <cell r="E1478">
            <v>1.236</v>
          </cell>
          <cell r="F1478">
            <v>3.1379999999999999</v>
          </cell>
          <cell r="G1478">
            <v>2.6779999999999999</v>
          </cell>
          <cell r="H1478">
            <v>35656</v>
          </cell>
          <cell r="I1478">
            <v>2.1779999999999999</v>
          </cell>
        </row>
        <row r="1479">
          <cell r="A1479">
            <v>35657</v>
          </cell>
          <cell r="B1479">
            <v>1.839</v>
          </cell>
          <cell r="C1479">
            <v>1.899</v>
          </cell>
          <cell r="E1479">
            <v>1.1919999999999999</v>
          </cell>
          <cell r="F1479">
            <v>2.9809999999999999</v>
          </cell>
          <cell r="G1479">
            <v>2.5750000000000002</v>
          </cell>
          <cell r="H1479">
            <v>35657</v>
          </cell>
          <cell r="I1479">
            <v>2.0972</v>
          </cell>
        </row>
        <row r="1480">
          <cell r="A1480">
            <v>35660</v>
          </cell>
          <cell r="B1480">
            <v>1.857</v>
          </cell>
          <cell r="C1480">
            <v>1.899</v>
          </cell>
          <cell r="E1480">
            <v>1.224</v>
          </cell>
          <cell r="F1480">
            <v>3.05</v>
          </cell>
          <cell r="G1480">
            <v>2.5590000000000002</v>
          </cell>
          <cell r="H1480">
            <v>35660</v>
          </cell>
          <cell r="I1480">
            <v>2.1178000000000003</v>
          </cell>
        </row>
        <row r="1481">
          <cell r="A1481">
            <v>35661</v>
          </cell>
          <cell r="B1481">
            <v>1.8720000000000001</v>
          </cell>
          <cell r="C1481">
            <v>1.9670000000000001</v>
          </cell>
          <cell r="E1481">
            <v>1.2729999999999999</v>
          </cell>
          <cell r="F1481">
            <v>3.0920000000000001</v>
          </cell>
          <cell r="G1481">
            <v>2.7170000000000001</v>
          </cell>
          <cell r="H1481">
            <v>35661</v>
          </cell>
          <cell r="I1481">
            <v>2.1842000000000001</v>
          </cell>
        </row>
        <row r="1482">
          <cell r="A1482">
            <v>35662</v>
          </cell>
          <cell r="B1482">
            <v>1.907</v>
          </cell>
          <cell r="C1482">
            <v>2.004</v>
          </cell>
          <cell r="E1482">
            <v>1.2849999999999999</v>
          </cell>
          <cell r="F1482">
            <v>3.1440000000000001</v>
          </cell>
          <cell r="G1482">
            <v>2.7490000000000001</v>
          </cell>
          <cell r="H1482">
            <v>35662</v>
          </cell>
          <cell r="I1482">
            <v>2.2178</v>
          </cell>
        </row>
        <row r="1483">
          <cell r="A1483">
            <v>35663</v>
          </cell>
          <cell r="B1483">
            <v>1.91</v>
          </cell>
          <cell r="C1483">
            <v>1.9670000000000001</v>
          </cell>
          <cell r="E1483">
            <v>1.2609999999999999</v>
          </cell>
          <cell r="F1483">
            <v>3.0409999999999999</v>
          </cell>
          <cell r="G1483">
            <v>2.6880000000000002</v>
          </cell>
          <cell r="H1483">
            <v>35663</v>
          </cell>
          <cell r="I1483">
            <v>2.1734</v>
          </cell>
        </row>
        <row r="1484">
          <cell r="A1484">
            <v>35664</v>
          </cell>
          <cell r="B1484">
            <v>1.9019999999999999</v>
          </cell>
          <cell r="C1484">
            <v>1.9330000000000001</v>
          </cell>
          <cell r="E1484">
            <v>1.234</v>
          </cell>
          <cell r="F1484">
            <v>3.0529999999999999</v>
          </cell>
          <cell r="G1484">
            <v>2.6720000000000002</v>
          </cell>
          <cell r="H1484">
            <v>35664</v>
          </cell>
          <cell r="I1484">
            <v>2.1588000000000003</v>
          </cell>
        </row>
        <row r="1485">
          <cell r="A1485">
            <v>35667</v>
          </cell>
          <cell r="B1485">
            <v>1.899</v>
          </cell>
          <cell r="C1485">
            <v>1.9139999999999999</v>
          </cell>
          <cell r="E1485">
            <v>1.2470000000000001</v>
          </cell>
          <cell r="F1485">
            <v>2.9990000000000001</v>
          </cell>
          <cell r="G1485">
            <v>2.5819999999999999</v>
          </cell>
          <cell r="H1485">
            <v>35667</v>
          </cell>
          <cell r="I1485">
            <v>2.1281999999999996</v>
          </cell>
        </row>
        <row r="1486">
          <cell r="A1486">
            <v>35668</v>
          </cell>
          <cell r="B1486">
            <v>1.863</v>
          </cell>
          <cell r="C1486">
            <v>1.88</v>
          </cell>
          <cell r="E1486">
            <v>1.2290000000000001</v>
          </cell>
          <cell r="F1486">
            <v>2.9390000000000001</v>
          </cell>
          <cell r="G1486">
            <v>2.5910000000000002</v>
          </cell>
          <cell r="H1486">
            <v>35668</v>
          </cell>
          <cell r="I1486">
            <v>2.1003999999999996</v>
          </cell>
        </row>
        <row r="1487">
          <cell r="A1487">
            <v>35669</v>
          </cell>
          <cell r="B1487">
            <v>1.8660000000000001</v>
          </cell>
          <cell r="C1487">
            <v>1.8959999999999999</v>
          </cell>
          <cell r="E1487">
            <v>1.22</v>
          </cell>
          <cell r="F1487">
            <v>2.984</v>
          </cell>
          <cell r="G1487">
            <v>2.5590000000000002</v>
          </cell>
          <cell r="H1487">
            <v>35669</v>
          </cell>
          <cell r="I1487">
            <v>2.105</v>
          </cell>
        </row>
        <row r="1488">
          <cell r="A1488">
            <v>35670</v>
          </cell>
          <cell r="B1488">
            <v>1.869</v>
          </cell>
          <cell r="C1488">
            <v>1.9419999999999999</v>
          </cell>
          <cell r="E1488">
            <v>1.21</v>
          </cell>
          <cell r="F1488">
            <v>2.9060000000000001</v>
          </cell>
          <cell r="G1488">
            <v>2.5139999999999998</v>
          </cell>
          <cell r="H1488">
            <v>35670</v>
          </cell>
          <cell r="I1488">
            <v>2.0881999999999996</v>
          </cell>
        </row>
        <row r="1489">
          <cell r="A1489">
            <v>35671</v>
          </cell>
          <cell r="B1489">
            <v>1.887</v>
          </cell>
          <cell r="C1489">
            <v>1.948</v>
          </cell>
          <cell r="E1489">
            <v>1.224</v>
          </cell>
          <cell r="F1489">
            <v>2.9569999999999999</v>
          </cell>
          <cell r="G1489">
            <v>2.4849999999999999</v>
          </cell>
          <cell r="H1489">
            <v>35671</v>
          </cell>
          <cell r="I1489">
            <v>2.1002000000000001</v>
          </cell>
        </row>
        <row r="1490">
          <cell r="A1490">
            <v>35674</v>
          </cell>
          <cell r="B1490">
            <v>1.887</v>
          </cell>
          <cell r="C1490">
            <v>1.948</v>
          </cell>
          <cell r="E1490">
            <v>1.224</v>
          </cell>
          <cell r="F1490">
            <v>2.9569999999999999</v>
          </cell>
          <cell r="G1490">
            <v>2.4849999999999999</v>
          </cell>
          <cell r="H1490">
            <v>35674</v>
          </cell>
          <cell r="I1490">
            <v>2.1002000000000001</v>
          </cell>
        </row>
        <row r="1491">
          <cell r="A1491">
            <v>35675</v>
          </cell>
          <cell r="B1491">
            <v>1.94</v>
          </cell>
          <cell r="C1491">
            <v>2.0369999999999999</v>
          </cell>
          <cell r="E1491">
            <v>1.276</v>
          </cell>
          <cell r="F1491">
            <v>3.1019999999999999</v>
          </cell>
          <cell r="G1491">
            <v>2.6139999999999999</v>
          </cell>
          <cell r="H1491">
            <v>35675</v>
          </cell>
          <cell r="I1491">
            <v>2.1938000000000004</v>
          </cell>
        </row>
        <row r="1492">
          <cell r="A1492">
            <v>35676</v>
          </cell>
          <cell r="B1492">
            <v>1.9339999999999999</v>
          </cell>
          <cell r="C1492">
            <v>2.0739999999999998</v>
          </cell>
          <cell r="E1492">
            <v>1.325</v>
          </cell>
          <cell r="F1492">
            <v>3.0710000000000002</v>
          </cell>
          <cell r="G1492">
            <v>2.617</v>
          </cell>
          <cell r="H1492">
            <v>35676</v>
          </cell>
          <cell r="I1492">
            <v>2.2042000000000002</v>
          </cell>
        </row>
        <row r="1493">
          <cell r="A1493">
            <v>35677</v>
          </cell>
          <cell r="B1493">
            <v>1.9370000000000001</v>
          </cell>
          <cell r="C1493">
            <v>2.0739999999999998</v>
          </cell>
          <cell r="E1493">
            <v>1.28</v>
          </cell>
          <cell r="F1493">
            <v>3.1379999999999999</v>
          </cell>
          <cell r="G1493">
            <v>2.6949999999999998</v>
          </cell>
          <cell r="H1493">
            <v>35677</v>
          </cell>
          <cell r="I1493">
            <v>2.2248000000000001</v>
          </cell>
        </row>
        <row r="1494">
          <cell r="A1494">
            <v>35678</v>
          </cell>
          <cell r="B1494">
            <v>1.94</v>
          </cell>
          <cell r="C1494">
            <v>2.0739999999999998</v>
          </cell>
          <cell r="E1494">
            <v>1.3160000000000001</v>
          </cell>
          <cell r="F1494">
            <v>3.1320000000000001</v>
          </cell>
          <cell r="G1494">
            <v>2.63</v>
          </cell>
          <cell r="H1494">
            <v>35678</v>
          </cell>
          <cell r="I1494">
            <v>2.2183999999999999</v>
          </cell>
        </row>
        <row r="1495">
          <cell r="A1495">
            <v>35681</v>
          </cell>
          <cell r="B1495">
            <v>1.9430000000000001</v>
          </cell>
          <cell r="C1495">
            <v>2.0990000000000002</v>
          </cell>
          <cell r="E1495">
            <v>1.323</v>
          </cell>
          <cell r="F1495">
            <v>3.1230000000000002</v>
          </cell>
          <cell r="G1495">
            <v>2.637</v>
          </cell>
          <cell r="H1495">
            <v>35681</v>
          </cell>
          <cell r="I1495">
            <v>2.2250000000000001</v>
          </cell>
        </row>
        <row r="1496">
          <cell r="A1496">
            <v>35682</v>
          </cell>
          <cell r="B1496">
            <v>1.958</v>
          </cell>
          <cell r="C1496">
            <v>2.08</v>
          </cell>
          <cell r="E1496">
            <v>1.3109999999999999</v>
          </cell>
          <cell r="F1496">
            <v>3.0950000000000002</v>
          </cell>
          <cell r="G1496">
            <v>2.633</v>
          </cell>
          <cell r="H1496">
            <v>35682</v>
          </cell>
          <cell r="I1496">
            <v>2.2154000000000003</v>
          </cell>
        </row>
        <row r="1497">
          <cell r="A1497">
            <v>35683</v>
          </cell>
          <cell r="B1497">
            <v>1.925</v>
          </cell>
          <cell r="C1497">
            <v>2.056</v>
          </cell>
          <cell r="E1497">
            <v>1.3129999999999999</v>
          </cell>
          <cell r="F1497">
            <v>3.089</v>
          </cell>
          <cell r="G1497">
            <v>2.62</v>
          </cell>
          <cell r="H1497">
            <v>35683</v>
          </cell>
          <cell r="I1497">
            <v>2.2006000000000001</v>
          </cell>
        </row>
        <row r="1498">
          <cell r="A1498">
            <v>35684</v>
          </cell>
          <cell r="B1498">
            <v>1.89</v>
          </cell>
          <cell r="C1498">
            <v>1.982</v>
          </cell>
          <cell r="E1498">
            <v>1.2709999999999999</v>
          </cell>
          <cell r="F1498">
            <v>3.0110000000000001</v>
          </cell>
          <cell r="G1498">
            <v>2.5430000000000001</v>
          </cell>
          <cell r="H1498">
            <v>35684</v>
          </cell>
          <cell r="I1498">
            <v>2.1393999999999997</v>
          </cell>
        </row>
        <row r="1499">
          <cell r="A1499">
            <v>35685</v>
          </cell>
          <cell r="B1499">
            <v>1.946</v>
          </cell>
          <cell r="C1499">
            <v>2.0310000000000001</v>
          </cell>
          <cell r="E1499">
            <v>1.292</v>
          </cell>
          <cell r="F1499">
            <v>3.1019999999999999</v>
          </cell>
          <cell r="G1499">
            <v>2.633</v>
          </cell>
          <cell r="H1499">
            <v>35685</v>
          </cell>
          <cell r="I1499">
            <v>2.2008000000000001</v>
          </cell>
        </row>
        <row r="1500">
          <cell r="A1500">
            <v>35688</v>
          </cell>
          <cell r="B1500">
            <v>1.9490000000000001</v>
          </cell>
          <cell r="C1500">
            <v>2.0099999999999998</v>
          </cell>
          <cell r="E1500">
            <v>1.2849999999999999</v>
          </cell>
          <cell r="F1500">
            <v>3.1139999999999999</v>
          </cell>
          <cell r="G1500">
            <v>2.64</v>
          </cell>
          <cell r="H1500">
            <v>35688</v>
          </cell>
          <cell r="I1500">
            <v>2.1996000000000002</v>
          </cell>
        </row>
        <row r="1501">
          <cell r="A1501">
            <v>35689</v>
          </cell>
          <cell r="B1501">
            <v>1.9910000000000001</v>
          </cell>
          <cell r="C1501">
            <v>2.08</v>
          </cell>
          <cell r="E1501">
            <v>1.32</v>
          </cell>
          <cell r="F1501">
            <v>3.294</v>
          </cell>
          <cell r="G1501">
            <v>2.827</v>
          </cell>
          <cell r="H1501">
            <v>35689</v>
          </cell>
          <cell r="I1501">
            <v>2.3024</v>
          </cell>
        </row>
        <row r="1502">
          <cell r="A1502">
            <v>35690</v>
          </cell>
          <cell r="B1502">
            <v>2.0739999999999998</v>
          </cell>
          <cell r="C1502">
            <v>2.1110000000000002</v>
          </cell>
          <cell r="E1502">
            <v>1.3779999999999999</v>
          </cell>
          <cell r="F1502">
            <v>3.399</v>
          </cell>
          <cell r="G1502">
            <v>2.8170000000000002</v>
          </cell>
          <cell r="H1502">
            <v>35690</v>
          </cell>
          <cell r="I1502">
            <v>2.3557999999999999</v>
          </cell>
        </row>
        <row r="1503">
          <cell r="A1503">
            <v>35691</v>
          </cell>
          <cell r="B1503">
            <v>2.08</v>
          </cell>
          <cell r="C1503">
            <v>2.1389999999999998</v>
          </cell>
          <cell r="E1503">
            <v>1.3620000000000001</v>
          </cell>
          <cell r="F1503">
            <v>3.4020000000000001</v>
          </cell>
          <cell r="G1503">
            <v>2.8239999999999998</v>
          </cell>
          <cell r="H1503">
            <v>35691</v>
          </cell>
          <cell r="I1503">
            <v>2.3614000000000002</v>
          </cell>
        </row>
        <row r="1504">
          <cell r="A1504">
            <v>35692</v>
          </cell>
          <cell r="B1504">
            <v>2.0880000000000001</v>
          </cell>
          <cell r="C1504">
            <v>2.133</v>
          </cell>
          <cell r="E1504">
            <v>1.3480000000000001</v>
          </cell>
          <cell r="F1504">
            <v>3.4409999999999998</v>
          </cell>
          <cell r="G1504">
            <v>2.8719999999999999</v>
          </cell>
          <cell r="H1504">
            <v>35692</v>
          </cell>
          <cell r="I1504">
            <v>2.3763999999999998</v>
          </cell>
        </row>
        <row r="1505">
          <cell r="A1505">
            <v>35695</v>
          </cell>
          <cell r="B1505">
            <v>2.2250000000000001</v>
          </cell>
          <cell r="C1505">
            <v>2.12</v>
          </cell>
          <cell r="E1505">
            <v>1.3460000000000001</v>
          </cell>
          <cell r="F1505">
            <v>3.39</v>
          </cell>
          <cell r="G1505">
            <v>2.9140000000000001</v>
          </cell>
          <cell r="H1505">
            <v>35695</v>
          </cell>
          <cell r="I1505">
            <v>2.399</v>
          </cell>
        </row>
        <row r="1506">
          <cell r="A1506">
            <v>35696</v>
          </cell>
          <cell r="B1506">
            <v>2.2040000000000002</v>
          </cell>
          <cell r="C1506">
            <v>2.105</v>
          </cell>
          <cell r="E1506">
            <v>1.36</v>
          </cell>
          <cell r="F1506">
            <v>3.3929999999999998</v>
          </cell>
          <cell r="G1506">
            <v>2.8879999999999999</v>
          </cell>
          <cell r="H1506">
            <v>35696</v>
          </cell>
          <cell r="I1506">
            <v>2.39</v>
          </cell>
        </row>
        <row r="1507">
          <cell r="A1507">
            <v>35697</v>
          </cell>
          <cell r="B1507">
            <v>2.3199999999999998</v>
          </cell>
          <cell r="C1507">
            <v>2.1269999999999998</v>
          </cell>
          <cell r="E1507">
            <v>1.381</v>
          </cell>
          <cell r="F1507">
            <v>3.4409999999999998</v>
          </cell>
          <cell r="G1507">
            <v>2.94</v>
          </cell>
          <cell r="H1507">
            <v>35697</v>
          </cell>
          <cell r="I1507">
            <v>2.4417999999999997</v>
          </cell>
        </row>
        <row r="1508">
          <cell r="A1508">
            <v>35698</v>
          </cell>
          <cell r="B1508">
            <v>2.2869999999999999</v>
          </cell>
          <cell r="C1508">
            <v>2.105</v>
          </cell>
          <cell r="E1508">
            <v>1.4339999999999999</v>
          </cell>
          <cell r="F1508">
            <v>3.3780000000000001</v>
          </cell>
          <cell r="G1508">
            <v>2.911</v>
          </cell>
          <cell r="H1508">
            <v>35698</v>
          </cell>
          <cell r="I1508">
            <v>2.423</v>
          </cell>
        </row>
        <row r="1509">
          <cell r="A1509">
            <v>35699</v>
          </cell>
          <cell r="B1509">
            <v>2.3610000000000002</v>
          </cell>
          <cell r="C1509">
            <v>2.1139999999999999</v>
          </cell>
          <cell r="E1509">
            <v>1.462</v>
          </cell>
          <cell r="F1509">
            <v>3.5249999999999999</v>
          </cell>
          <cell r="G1509">
            <v>2.895</v>
          </cell>
          <cell r="H1509">
            <v>35699</v>
          </cell>
          <cell r="I1509">
            <v>2.4714</v>
          </cell>
        </row>
        <row r="1510">
          <cell r="A1510">
            <v>35702</v>
          </cell>
          <cell r="B1510">
            <v>2.4329999999999998</v>
          </cell>
          <cell r="C1510">
            <v>2.1669999999999998</v>
          </cell>
          <cell r="E1510">
            <v>1.4279999999999999</v>
          </cell>
          <cell r="F1510">
            <v>3.5579999999999998</v>
          </cell>
          <cell r="G1510">
            <v>2.8460000000000001</v>
          </cell>
          <cell r="H1510">
            <v>35702</v>
          </cell>
          <cell r="I1510">
            <v>2.4863999999999997</v>
          </cell>
        </row>
        <row r="1511">
          <cell r="A1511">
            <v>35703</v>
          </cell>
          <cell r="B1511">
            <v>2.4380000000000002</v>
          </cell>
          <cell r="C1511">
            <v>2.1669999999999998</v>
          </cell>
          <cell r="E1511">
            <v>1.4970000000000001</v>
          </cell>
          <cell r="F1511">
            <v>3.5670000000000002</v>
          </cell>
          <cell r="G1511">
            <v>2.7909999999999999</v>
          </cell>
          <cell r="H1511">
            <v>35703</v>
          </cell>
          <cell r="I1511">
            <v>2.492</v>
          </cell>
        </row>
        <row r="1512">
          <cell r="A1512">
            <v>35704</v>
          </cell>
          <cell r="B1512">
            <v>2.4009999999999998</v>
          </cell>
          <cell r="C1512">
            <v>2.0927232670607201</v>
          </cell>
          <cell r="E1512">
            <v>1.39</v>
          </cell>
          <cell r="F1512">
            <v>3.35</v>
          </cell>
          <cell r="G1512">
            <v>2.6819999999999999</v>
          </cell>
          <cell r="H1512">
            <v>35704</v>
          </cell>
          <cell r="I1512">
            <v>2.3831446534121441</v>
          </cell>
        </row>
        <row r="1513">
          <cell r="A1513">
            <v>35705</v>
          </cell>
          <cell r="B1513">
            <v>2.4180000000000001</v>
          </cell>
          <cell r="C1513">
            <v>2.1597388500806018</v>
          </cell>
          <cell r="E1513">
            <v>1.395</v>
          </cell>
          <cell r="F1513">
            <v>3.339</v>
          </cell>
          <cell r="G1513">
            <v>2.74</v>
          </cell>
          <cell r="H1513">
            <v>35705</v>
          </cell>
          <cell r="I1513">
            <v>2.4103477700161204</v>
          </cell>
        </row>
        <row r="1514">
          <cell r="A1514">
            <v>35706</v>
          </cell>
          <cell r="B1514">
            <v>2.657</v>
          </cell>
          <cell r="C1514">
            <v>2.2328473938742612</v>
          </cell>
          <cell r="E1514">
            <v>1.4350000000000001</v>
          </cell>
          <cell r="F1514">
            <v>3.4569999999999999</v>
          </cell>
          <cell r="G1514">
            <v>2.7810000000000001</v>
          </cell>
          <cell r="H1514">
            <v>35706</v>
          </cell>
          <cell r="I1514">
            <v>2.5125694787748527</v>
          </cell>
        </row>
        <row r="1515">
          <cell r="A1515">
            <v>35709</v>
          </cell>
          <cell r="B1515">
            <v>2.4089999999999998</v>
          </cell>
          <cell r="C1515">
            <v>2.2115239118753363</v>
          </cell>
          <cell r="E1515">
            <v>1.464</v>
          </cell>
          <cell r="F1515">
            <v>3.508</v>
          </cell>
          <cell r="G1515">
            <v>2.7839999999999998</v>
          </cell>
          <cell r="H1515">
            <v>35709</v>
          </cell>
          <cell r="I1515">
            <v>2.4753047823750669</v>
          </cell>
        </row>
        <row r="1516">
          <cell r="A1516">
            <v>35710</v>
          </cell>
          <cell r="B1516">
            <v>2.4900000000000002</v>
          </cell>
          <cell r="C1516">
            <v>2.2358946802794195</v>
          </cell>
          <cell r="E1516">
            <v>1.494</v>
          </cell>
          <cell r="F1516">
            <v>3.4940000000000002</v>
          </cell>
          <cell r="G1516">
            <v>2.9009999999999998</v>
          </cell>
          <cell r="H1516">
            <v>35710</v>
          </cell>
          <cell r="I1516">
            <v>2.5229789360558841</v>
          </cell>
        </row>
        <row r="1517">
          <cell r="A1517">
            <v>35711</v>
          </cell>
          <cell r="B1517">
            <v>2.4220000000000002</v>
          </cell>
          <cell r="C1517">
            <v>2.2145701235894686</v>
          </cell>
          <cell r="E1517">
            <v>1.4770000000000001</v>
          </cell>
          <cell r="F1517">
            <v>3.4350000000000001</v>
          </cell>
          <cell r="G1517">
            <v>2.8330000000000002</v>
          </cell>
          <cell r="H1517">
            <v>35711</v>
          </cell>
          <cell r="I1517">
            <v>2.4763140247178939</v>
          </cell>
        </row>
        <row r="1518">
          <cell r="A1518">
            <v>35712</v>
          </cell>
          <cell r="B1518">
            <v>2.431</v>
          </cell>
          <cell r="C1518">
            <v>2.1719236969371307</v>
          </cell>
          <cell r="E1518">
            <v>1.4790000000000001</v>
          </cell>
          <cell r="F1518">
            <v>3.359</v>
          </cell>
          <cell r="G1518">
            <v>2.7650000000000001</v>
          </cell>
          <cell r="H1518">
            <v>35712</v>
          </cell>
          <cell r="I1518">
            <v>2.4411847393874262</v>
          </cell>
        </row>
        <row r="1519">
          <cell r="A1519">
            <v>35713</v>
          </cell>
          <cell r="B1519">
            <v>2.4729999999999999</v>
          </cell>
          <cell r="C1519">
            <v>2.1902009672219238</v>
          </cell>
          <cell r="E1519">
            <v>1.508</v>
          </cell>
          <cell r="F1519">
            <v>3.407</v>
          </cell>
          <cell r="G1519">
            <v>2.7370000000000001</v>
          </cell>
          <cell r="H1519">
            <v>35713</v>
          </cell>
          <cell r="I1519">
            <v>2.4630401934443849</v>
          </cell>
        </row>
        <row r="1520">
          <cell r="A1520">
            <v>35716</v>
          </cell>
          <cell r="B1520">
            <v>2.4649999999999999</v>
          </cell>
          <cell r="C1520">
            <v>2.1810623320795273</v>
          </cell>
          <cell r="E1520">
            <v>1.498</v>
          </cell>
          <cell r="F1520">
            <v>3.4710000000000001</v>
          </cell>
          <cell r="G1520">
            <v>2.7839999999999998</v>
          </cell>
          <cell r="H1520">
            <v>35716</v>
          </cell>
          <cell r="I1520">
            <v>2.4798124664159054</v>
          </cell>
        </row>
        <row r="1521">
          <cell r="A1521">
            <v>35717</v>
          </cell>
          <cell r="B1521">
            <v>2.4689999999999999</v>
          </cell>
          <cell r="C1521">
            <v>2.1688774852229988</v>
          </cell>
          <cell r="E1521">
            <v>1.4770000000000001</v>
          </cell>
          <cell r="F1521">
            <v>3.4289999999999998</v>
          </cell>
          <cell r="G1521">
            <v>2.899</v>
          </cell>
          <cell r="H1521">
            <v>35717</v>
          </cell>
          <cell r="I1521">
            <v>2.4885754970446001</v>
          </cell>
        </row>
        <row r="1522">
          <cell r="A1522">
            <v>35718</v>
          </cell>
          <cell r="B1522">
            <v>2.512</v>
          </cell>
          <cell r="C1522">
            <v>2.1780161203653954</v>
          </cell>
          <cell r="E1522">
            <v>1.472</v>
          </cell>
          <cell r="F1522">
            <v>3.4089999999999998</v>
          </cell>
          <cell r="G1522">
            <v>2.8330000000000002</v>
          </cell>
          <cell r="H1522">
            <v>35718</v>
          </cell>
          <cell r="I1522">
            <v>2.4808032240730791</v>
          </cell>
        </row>
        <row r="1523">
          <cell r="A1523">
            <v>35719</v>
          </cell>
          <cell r="B1523">
            <v>2.4780000000000002</v>
          </cell>
          <cell r="C1523">
            <v>2.1536464266523376</v>
          </cell>
          <cell r="E1523">
            <v>1.454</v>
          </cell>
          <cell r="F1523">
            <v>3.3620000000000001</v>
          </cell>
          <cell r="G1523">
            <v>2.762</v>
          </cell>
          <cell r="H1523">
            <v>35719</v>
          </cell>
          <cell r="I1523">
            <v>2.4419292853304677</v>
          </cell>
        </row>
        <row r="1524">
          <cell r="A1524">
            <v>35720</v>
          </cell>
          <cell r="B1524">
            <v>2.4430000000000001</v>
          </cell>
          <cell r="C1524">
            <v>2.0835846319183235</v>
          </cell>
          <cell r="E1524">
            <v>1.419</v>
          </cell>
          <cell r="F1524">
            <v>3.2850000000000001</v>
          </cell>
          <cell r="G1524">
            <v>2.71</v>
          </cell>
          <cell r="H1524">
            <v>35720</v>
          </cell>
          <cell r="I1524">
            <v>2.3881169263836646</v>
          </cell>
        </row>
        <row r="1525">
          <cell r="A1525">
            <v>35723</v>
          </cell>
          <cell r="B1525">
            <v>2.3919999999999999</v>
          </cell>
          <cell r="C1525">
            <v>2.0622611499193986</v>
          </cell>
          <cell r="E1525">
            <v>1.417</v>
          </cell>
          <cell r="F1525">
            <v>3.3</v>
          </cell>
          <cell r="G1525">
            <v>2.71</v>
          </cell>
          <cell r="H1525">
            <v>35723</v>
          </cell>
          <cell r="I1525">
            <v>2.37625222998388</v>
          </cell>
        </row>
        <row r="1526">
          <cell r="A1526">
            <v>35724</v>
          </cell>
          <cell r="B1526">
            <v>2.46</v>
          </cell>
          <cell r="C1526">
            <v>2.1262310585706614</v>
          </cell>
          <cell r="E1526">
            <v>1.4710000000000001</v>
          </cell>
          <cell r="F1526">
            <v>3.415</v>
          </cell>
          <cell r="G1526">
            <v>2.7530000000000001</v>
          </cell>
          <cell r="H1526">
            <v>35724</v>
          </cell>
          <cell r="I1526">
            <v>2.4450462117141321</v>
          </cell>
        </row>
        <row r="1527">
          <cell r="A1527">
            <v>35725</v>
          </cell>
          <cell r="B1527">
            <v>2.4390000000000001</v>
          </cell>
          <cell r="C1527">
            <v>2.1201386351423968</v>
          </cell>
          <cell r="E1527">
            <v>1.44</v>
          </cell>
          <cell r="F1527">
            <v>3.387</v>
          </cell>
          <cell r="G1527">
            <v>2.7309999999999999</v>
          </cell>
          <cell r="H1527">
            <v>35725</v>
          </cell>
          <cell r="I1527">
            <v>2.4234277270284794</v>
          </cell>
        </row>
        <row r="1528">
          <cell r="A1528">
            <v>35726</v>
          </cell>
          <cell r="B1528">
            <v>2.3919999999999999</v>
          </cell>
          <cell r="C1528">
            <v>2.0835846319183235</v>
          </cell>
          <cell r="E1528">
            <v>1.415</v>
          </cell>
          <cell r="F1528">
            <v>3.254</v>
          </cell>
          <cell r="G1528">
            <v>2.6629999999999998</v>
          </cell>
          <cell r="H1528">
            <v>35726</v>
          </cell>
          <cell r="I1528">
            <v>2.3615169263836648</v>
          </cell>
        </row>
        <row r="1529">
          <cell r="A1529">
            <v>35727</v>
          </cell>
          <cell r="B1529">
            <v>2.379</v>
          </cell>
          <cell r="C1529">
            <v>2.0135228371843095</v>
          </cell>
          <cell r="E1529">
            <v>1.3919999999999999</v>
          </cell>
          <cell r="F1529">
            <v>3.2629999999999999</v>
          </cell>
          <cell r="G1529">
            <v>2.66</v>
          </cell>
          <cell r="H1529">
            <v>35727</v>
          </cell>
          <cell r="I1529">
            <v>2.3415045674368615</v>
          </cell>
        </row>
        <row r="1530">
          <cell r="A1530">
            <v>35730</v>
          </cell>
          <cell r="B1530">
            <v>2.1190000000000002</v>
          </cell>
          <cell r="C1530">
            <v>1.8855835572272972</v>
          </cell>
          <cell r="E1530">
            <v>1.256</v>
          </cell>
          <cell r="F1530">
            <v>2.8849999999999998</v>
          </cell>
          <cell r="G1530">
            <v>2.3359999999999999</v>
          </cell>
          <cell r="H1530">
            <v>35730</v>
          </cell>
          <cell r="I1530">
            <v>2.0963167114454597</v>
          </cell>
        </row>
        <row r="1531">
          <cell r="A1531">
            <v>35731</v>
          </cell>
          <cell r="B1531">
            <v>2.3069999999999999</v>
          </cell>
          <cell r="C1531">
            <v>1.9129989253089741</v>
          </cell>
          <cell r="E1531">
            <v>1.2989999999999999</v>
          </cell>
          <cell r="F1531">
            <v>3.2010000000000001</v>
          </cell>
          <cell r="G1531">
            <v>2.5059999999999998</v>
          </cell>
          <cell r="H1531">
            <v>35731</v>
          </cell>
          <cell r="I1531">
            <v>2.2451997850617951</v>
          </cell>
        </row>
        <row r="1532">
          <cell r="A1532">
            <v>35732</v>
          </cell>
          <cell r="B1532">
            <v>2.319</v>
          </cell>
          <cell r="C1532">
            <v>1.9556453519613115</v>
          </cell>
          <cell r="E1532">
            <v>1.32</v>
          </cell>
          <cell r="F1532">
            <v>3.1019999999999999</v>
          </cell>
          <cell r="G1532">
            <v>2.4750000000000001</v>
          </cell>
          <cell r="H1532">
            <v>35732</v>
          </cell>
          <cell r="I1532">
            <v>2.2343290703922625</v>
          </cell>
        </row>
        <row r="1533">
          <cell r="A1533">
            <v>35733</v>
          </cell>
          <cell r="B1533">
            <v>2.238</v>
          </cell>
          <cell r="C1533">
            <v>1.916045137023106</v>
          </cell>
          <cell r="E1533">
            <v>1.2729999999999999</v>
          </cell>
          <cell r="F1533">
            <v>2.9870000000000001</v>
          </cell>
          <cell r="G1533">
            <v>2.3450000000000002</v>
          </cell>
          <cell r="H1533">
            <v>35733</v>
          </cell>
          <cell r="I1533">
            <v>2.1518090274046213</v>
          </cell>
        </row>
        <row r="1534">
          <cell r="A1534">
            <v>35734</v>
          </cell>
          <cell r="B1534">
            <v>2.2719999999999998</v>
          </cell>
          <cell r="C1534">
            <v>1.9343218699623861</v>
          </cell>
          <cell r="E1534">
            <v>1.264</v>
          </cell>
          <cell r="F1534">
            <v>3.0489999999999999</v>
          </cell>
          <cell r="G1534">
            <v>2.42</v>
          </cell>
          <cell r="H1534">
            <v>35734</v>
          </cell>
          <cell r="I1534">
            <v>2.1878643739924772</v>
          </cell>
        </row>
        <row r="1535">
          <cell r="A1535">
            <v>35737</v>
          </cell>
          <cell r="B1535">
            <v>2.302</v>
          </cell>
          <cell r="C1535">
            <v>1.9830607200429879</v>
          </cell>
          <cell r="E1535">
            <v>1.31</v>
          </cell>
          <cell r="F1535">
            <v>3.145</v>
          </cell>
          <cell r="G1535">
            <v>2.5649999999999999</v>
          </cell>
          <cell r="H1535">
            <v>35737</v>
          </cell>
          <cell r="I1535">
            <v>2.2610121440085975</v>
          </cell>
        </row>
        <row r="1536">
          <cell r="A1536">
            <v>35738</v>
          </cell>
          <cell r="B1536">
            <v>2.371</v>
          </cell>
          <cell r="C1536">
            <v>2.0257071466953254</v>
          </cell>
          <cell r="E1536">
            <v>1.3129999999999999</v>
          </cell>
          <cell r="F1536">
            <v>3.2519999999999998</v>
          </cell>
          <cell r="G1536">
            <v>2.7130000000000001</v>
          </cell>
          <cell r="H1536">
            <v>35738</v>
          </cell>
          <cell r="I1536">
            <v>2.3349414293390653</v>
          </cell>
        </row>
        <row r="1537">
          <cell r="A1537">
            <v>35739</v>
          </cell>
          <cell r="B1537">
            <v>2.375</v>
          </cell>
          <cell r="C1537">
            <v>2.0622611499193986</v>
          </cell>
          <cell r="E1537">
            <v>1.351</v>
          </cell>
          <cell r="F1537">
            <v>3.3140000000000001</v>
          </cell>
          <cell r="G1537">
            <v>2.7440000000000002</v>
          </cell>
          <cell r="H1537">
            <v>35739</v>
          </cell>
          <cell r="I1537">
            <v>2.3692522299838799</v>
          </cell>
        </row>
        <row r="1538">
          <cell r="A1538">
            <v>35740</v>
          </cell>
          <cell r="B1538">
            <v>2.371</v>
          </cell>
          <cell r="C1538">
            <v>2.0165690488984418</v>
          </cell>
          <cell r="E1538">
            <v>1.34</v>
          </cell>
          <cell r="F1538">
            <v>3.2290000000000001</v>
          </cell>
          <cell r="G1538">
            <v>2.7309999999999999</v>
          </cell>
          <cell r="H1538">
            <v>35740</v>
          </cell>
          <cell r="I1538">
            <v>2.3375138097796881</v>
          </cell>
        </row>
        <row r="1539">
          <cell r="A1539">
            <v>35741</v>
          </cell>
          <cell r="B1539">
            <v>2.3319999999999999</v>
          </cell>
          <cell r="C1539">
            <v>1.9800145083288556</v>
          </cell>
          <cell r="E1539">
            <v>1.306</v>
          </cell>
          <cell r="F1539">
            <v>3.218</v>
          </cell>
          <cell r="G1539">
            <v>2.6909999999999998</v>
          </cell>
          <cell r="H1539">
            <v>35741</v>
          </cell>
          <cell r="I1539">
            <v>2.3054029016657709</v>
          </cell>
        </row>
        <row r="1540">
          <cell r="A1540">
            <v>35744</v>
          </cell>
          <cell r="B1540">
            <v>2.2719999999999998</v>
          </cell>
          <cell r="C1540">
            <v>1.9525991402471792</v>
          </cell>
          <cell r="E1540">
            <v>1.2609999999999999</v>
          </cell>
          <cell r="F1540">
            <v>3.0430000000000001</v>
          </cell>
          <cell r="G1540">
            <v>2.5950000000000002</v>
          </cell>
          <cell r="H1540">
            <v>35744</v>
          </cell>
          <cell r="I1540">
            <v>2.224719828049436</v>
          </cell>
        </row>
        <row r="1541">
          <cell r="A1541">
            <v>35745</v>
          </cell>
          <cell r="B1541">
            <v>2.238</v>
          </cell>
          <cell r="C1541">
            <v>1.9465067168189147</v>
          </cell>
          <cell r="E1541">
            <v>1.2609999999999999</v>
          </cell>
          <cell r="F1541">
            <v>3.0089999999999999</v>
          </cell>
          <cell r="G1541">
            <v>2.5339999999999998</v>
          </cell>
          <cell r="H1541">
            <v>35745</v>
          </cell>
          <cell r="I1541">
            <v>2.1977013433637831</v>
          </cell>
        </row>
        <row r="1542">
          <cell r="A1542">
            <v>35746</v>
          </cell>
          <cell r="B1542">
            <v>2.2130000000000001</v>
          </cell>
          <cell r="C1542">
            <v>1.916045137023106</v>
          </cell>
          <cell r="E1542">
            <v>1.1819999999999999</v>
          </cell>
          <cell r="F1542">
            <v>2.8849999999999998</v>
          </cell>
          <cell r="G1542">
            <v>2.4529999999999998</v>
          </cell>
          <cell r="H1542">
            <v>35746</v>
          </cell>
          <cell r="I1542">
            <v>2.1298090274046211</v>
          </cell>
        </row>
        <row r="1543">
          <cell r="A1543">
            <v>35747</v>
          </cell>
          <cell r="B1543">
            <v>2.1960000000000002</v>
          </cell>
          <cell r="C1543">
            <v>1.8733987103707685</v>
          </cell>
          <cell r="E1543">
            <v>1.1579999999999999</v>
          </cell>
          <cell r="F1543">
            <v>2.8740000000000001</v>
          </cell>
          <cell r="G1543">
            <v>2.4569999999999999</v>
          </cell>
          <cell r="H1543">
            <v>35747</v>
          </cell>
          <cell r="I1543">
            <v>2.1116797420741542</v>
          </cell>
        </row>
        <row r="1544">
          <cell r="A1544">
            <v>35748</v>
          </cell>
          <cell r="B1544">
            <v>2.2599999999999998</v>
          </cell>
          <cell r="C1544">
            <v>1.916045137023106</v>
          </cell>
          <cell r="E1544">
            <v>1.179</v>
          </cell>
          <cell r="F1544">
            <v>2.99</v>
          </cell>
          <cell r="G1544">
            <v>2.5179999999999998</v>
          </cell>
          <cell r="H1544">
            <v>35748</v>
          </cell>
          <cell r="I1544">
            <v>2.1726090274046213</v>
          </cell>
        </row>
        <row r="1545">
          <cell r="A1545">
            <v>35751</v>
          </cell>
          <cell r="B1545">
            <v>2.302</v>
          </cell>
          <cell r="C1545">
            <v>2.0074304137560453</v>
          </cell>
          <cell r="E1545">
            <v>1.2190000000000001</v>
          </cell>
          <cell r="F1545">
            <v>3.0539999999999998</v>
          </cell>
          <cell r="G1545">
            <v>2.5830000000000002</v>
          </cell>
          <cell r="H1545">
            <v>35751</v>
          </cell>
          <cell r="I1545">
            <v>2.2330860827512091</v>
          </cell>
        </row>
        <row r="1546">
          <cell r="A1546">
            <v>35752</v>
          </cell>
          <cell r="B1546">
            <v>2.3149999999999999</v>
          </cell>
          <cell r="C1546">
            <v>2.0043842020419134</v>
          </cell>
          <cell r="E1546">
            <v>1.1970000000000001</v>
          </cell>
          <cell r="F1546">
            <v>2.984</v>
          </cell>
          <cell r="G1546">
            <v>2.4940000000000002</v>
          </cell>
          <cell r="H1546">
            <v>35752</v>
          </cell>
          <cell r="I1546">
            <v>2.1988768404083827</v>
          </cell>
        </row>
        <row r="1547">
          <cell r="A1547">
            <v>35753</v>
          </cell>
          <cell r="B1547">
            <v>2.3149999999999999</v>
          </cell>
          <cell r="C1547">
            <v>2.0592154755507792</v>
          </cell>
          <cell r="E1547">
            <v>1.224</v>
          </cell>
          <cell r="F1547">
            <v>3.032</v>
          </cell>
          <cell r="G1547">
            <v>2.5680000000000001</v>
          </cell>
          <cell r="H1547">
            <v>35753</v>
          </cell>
          <cell r="I1547">
            <v>2.2396430951101558</v>
          </cell>
        </row>
        <row r="1548">
          <cell r="A1548">
            <v>35754</v>
          </cell>
          <cell r="B1548">
            <v>2.3959999999999999</v>
          </cell>
          <cell r="C1548">
            <v>2.074445996775927</v>
          </cell>
          <cell r="E1548">
            <v>1.2989999999999999</v>
          </cell>
          <cell r="F1548">
            <v>3.1669999999999998</v>
          </cell>
          <cell r="G1548">
            <v>2.71</v>
          </cell>
          <cell r="H1548">
            <v>35754</v>
          </cell>
          <cell r="I1548">
            <v>2.3292891993551854</v>
          </cell>
        </row>
        <row r="1549">
          <cell r="A1549">
            <v>35755</v>
          </cell>
          <cell r="B1549">
            <v>2.3490000000000002</v>
          </cell>
          <cell r="C1549">
            <v>2.0348457818377219</v>
          </cell>
          <cell r="E1549">
            <v>1.278</v>
          </cell>
          <cell r="F1549">
            <v>3.17</v>
          </cell>
          <cell r="G1549">
            <v>2.673</v>
          </cell>
          <cell r="H1549">
            <v>35755</v>
          </cell>
          <cell r="I1549">
            <v>2.3009691563675445</v>
          </cell>
        </row>
        <row r="1550">
          <cell r="A1550">
            <v>35758</v>
          </cell>
          <cell r="B1550">
            <v>2.3319999999999999</v>
          </cell>
          <cell r="C1550">
            <v>2.0135228371843095</v>
          </cell>
          <cell r="E1550">
            <v>1.2470000000000001</v>
          </cell>
          <cell r="F1550">
            <v>3.0990000000000002</v>
          </cell>
          <cell r="G1550">
            <v>2.629</v>
          </cell>
          <cell r="H1550">
            <v>35758</v>
          </cell>
          <cell r="I1550">
            <v>2.2641045674368616</v>
          </cell>
        </row>
        <row r="1551">
          <cell r="A1551">
            <v>35759</v>
          </cell>
          <cell r="B1551">
            <v>2.3450000000000002</v>
          </cell>
          <cell r="C1551">
            <v>2.0287533584094573</v>
          </cell>
          <cell r="E1551">
            <v>1.266</v>
          </cell>
          <cell r="F1551">
            <v>3.105</v>
          </cell>
          <cell r="G1551">
            <v>2.6659999999999999</v>
          </cell>
          <cell r="H1551">
            <v>35759</v>
          </cell>
          <cell r="I1551">
            <v>2.2821506716818916</v>
          </cell>
        </row>
        <row r="1552">
          <cell r="A1552">
            <v>35760</v>
          </cell>
          <cell r="B1552">
            <v>2.3919999999999999</v>
          </cell>
          <cell r="C1552">
            <v>2.0348457818377219</v>
          </cell>
          <cell r="E1552">
            <v>1.3029999999999999</v>
          </cell>
          <cell r="F1552">
            <v>3.1419999999999999</v>
          </cell>
          <cell r="G1552">
            <v>2.6789999999999998</v>
          </cell>
          <cell r="H1552">
            <v>35760</v>
          </cell>
          <cell r="I1552">
            <v>2.3101691563675444</v>
          </cell>
        </row>
        <row r="1553">
          <cell r="A1553">
            <v>35761</v>
          </cell>
          <cell r="B1553">
            <v>2.3919999999999999</v>
          </cell>
          <cell r="C1553">
            <v>2.0348457818377219</v>
          </cell>
          <cell r="E1553">
            <v>1.3029999999999999</v>
          </cell>
          <cell r="F1553">
            <v>3.1419999999999999</v>
          </cell>
          <cell r="G1553">
            <v>2.6789999999999998</v>
          </cell>
          <cell r="H1553">
            <v>35761</v>
          </cell>
          <cell r="I1553">
            <v>2.3101691563675444</v>
          </cell>
        </row>
        <row r="1554">
          <cell r="A1554">
            <v>35762</v>
          </cell>
          <cell r="B1554">
            <v>2.3319999999999999</v>
          </cell>
          <cell r="C1554">
            <v>2.0226614723267065</v>
          </cell>
          <cell r="E1554">
            <v>1.3580000000000001</v>
          </cell>
          <cell r="F1554">
            <v>3.1640000000000001</v>
          </cell>
          <cell r="G1554">
            <v>2.6819999999999999</v>
          </cell>
          <cell r="H1554">
            <v>35762</v>
          </cell>
          <cell r="I1554">
            <v>2.3117322944653411</v>
          </cell>
        </row>
        <row r="1555">
          <cell r="A1555">
            <v>35765</v>
          </cell>
          <cell r="B1555">
            <v>2.4689999999999999</v>
          </cell>
          <cell r="C1555">
            <v>1.9975411522633744</v>
          </cell>
          <cell r="E1555">
            <v>1.3360000000000001</v>
          </cell>
          <cell r="F1555">
            <v>3.339</v>
          </cell>
          <cell r="G1555">
            <v>2.7709999999999999</v>
          </cell>
          <cell r="H1555">
            <v>35765</v>
          </cell>
          <cell r="I1555">
            <v>2.3825082304526752</v>
          </cell>
        </row>
        <row r="1556">
          <cell r="A1556">
            <v>35766</v>
          </cell>
          <cell r="B1556">
            <v>2.4990000000000001</v>
          </cell>
          <cell r="C1556">
            <v>2.0237860082304526</v>
          </cell>
          <cell r="E1556">
            <v>1.34</v>
          </cell>
          <cell r="F1556">
            <v>3.3140000000000001</v>
          </cell>
          <cell r="G1556">
            <v>2.774</v>
          </cell>
          <cell r="H1556">
            <v>35766</v>
          </cell>
          <cell r="I1556">
            <v>2.3901572016460904</v>
          </cell>
        </row>
        <row r="1557">
          <cell r="A1557">
            <v>35767</v>
          </cell>
          <cell r="B1557">
            <v>2.4729999999999999</v>
          </cell>
          <cell r="C1557">
            <v>2.0529475308641976</v>
          </cell>
          <cell r="E1557">
            <v>1.4</v>
          </cell>
          <cell r="F1557">
            <v>3.319</v>
          </cell>
          <cell r="G1557">
            <v>2.8239999999999998</v>
          </cell>
          <cell r="H1557">
            <v>35767</v>
          </cell>
          <cell r="I1557">
            <v>2.4137895061728396</v>
          </cell>
        </row>
        <row r="1558">
          <cell r="A1558">
            <v>35768</v>
          </cell>
          <cell r="B1558">
            <v>2.5590000000000002</v>
          </cell>
          <cell r="C1558">
            <v>2.0937731481481481</v>
          </cell>
          <cell r="E1558">
            <v>1.385</v>
          </cell>
          <cell r="F1558">
            <v>3.407</v>
          </cell>
          <cell r="G1558">
            <v>2.855</v>
          </cell>
          <cell r="H1558">
            <v>35768</v>
          </cell>
          <cell r="I1558">
            <v>2.4599546296296295</v>
          </cell>
        </row>
        <row r="1559">
          <cell r="A1559">
            <v>35769</v>
          </cell>
          <cell r="B1559">
            <v>2.46</v>
          </cell>
          <cell r="C1559">
            <v>2.1870884773662551</v>
          </cell>
          <cell r="E1559">
            <v>1.4119999999999999</v>
          </cell>
          <cell r="F1559">
            <v>3.4380000000000002</v>
          </cell>
          <cell r="G1559">
            <v>2.8820000000000001</v>
          </cell>
          <cell r="H1559">
            <v>35769</v>
          </cell>
          <cell r="I1559">
            <v>2.4758176954732507</v>
          </cell>
        </row>
        <row r="1560">
          <cell r="A1560">
            <v>35772</v>
          </cell>
          <cell r="B1560">
            <v>2.4990000000000001</v>
          </cell>
          <cell r="C1560">
            <v>2.1841728395061728</v>
          </cell>
          <cell r="E1560">
            <v>1.429</v>
          </cell>
          <cell r="F1560">
            <v>3.4540000000000002</v>
          </cell>
          <cell r="G1560">
            <v>2.895</v>
          </cell>
          <cell r="H1560">
            <v>35772</v>
          </cell>
          <cell r="I1560">
            <v>2.4922345679012343</v>
          </cell>
        </row>
        <row r="1561">
          <cell r="A1561">
            <v>35773</v>
          </cell>
          <cell r="B1561">
            <v>2.4780000000000002</v>
          </cell>
          <cell r="C1561">
            <v>2.1608441358024693</v>
          </cell>
          <cell r="E1561">
            <v>1.429</v>
          </cell>
          <cell r="F1561">
            <v>3.4119999999999999</v>
          </cell>
          <cell r="G1561">
            <v>2.855</v>
          </cell>
          <cell r="H1561">
            <v>35773</v>
          </cell>
          <cell r="I1561">
            <v>2.4669688271604939</v>
          </cell>
        </row>
        <row r="1562">
          <cell r="A1562">
            <v>35774</v>
          </cell>
          <cell r="B1562">
            <v>2.456</v>
          </cell>
          <cell r="C1562">
            <v>2.146263374485597</v>
          </cell>
          <cell r="E1562">
            <v>1.377</v>
          </cell>
          <cell r="F1562">
            <v>3.3809999999999998</v>
          </cell>
          <cell r="G1562">
            <v>2.855</v>
          </cell>
          <cell r="H1562">
            <v>35774</v>
          </cell>
          <cell r="I1562">
            <v>2.4430526748971193</v>
          </cell>
        </row>
        <row r="1563">
          <cell r="A1563">
            <v>35775</v>
          </cell>
          <cell r="B1563">
            <v>2.3919999999999999</v>
          </cell>
          <cell r="C1563">
            <v>2.0791923868312754</v>
          </cell>
          <cell r="E1563">
            <v>1.304</v>
          </cell>
          <cell r="F1563">
            <v>3.3159999999999998</v>
          </cell>
          <cell r="G1563">
            <v>2.8180000000000001</v>
          </cell>
          <cell r="H1563">
            <v>35775</v>
          </cell>
          <cell r="I1563">
            <v>2.3818384773662546</v>
          </cell>
        </row>
        <row r="1564">
          <cell r="A1564">
            <v>35776</v>
          </cell>
          <cell r="B1564">
            <v>2.4129999999999998</v>
          </cell>
          <cell r="C1564">
            <v>2.1637602880658435</v>
          </cell>
          <cell r="E1564">
            <v>1.333</v>
          </cell>
          <cell r="F1564">
            <v>3.2879999999999998</v>
          </cell>
          <cell r="G1564">
            <v>2.762</v>
          </cell>
          <cell r="H1564">
            <v>35776</v>
          </cell>
          <cell r="I1564">
            <v>2.3919520576131688</v>
          </cell>
        </row>
        <row r="1565">
          <cell r="A1565">
            <v>35779</v>
          </cell>
          <cell r="B1565">
            <v>2.431</v>
          </cell>
          <cell r="C1565">
            <v>2.2133338477366258</v>
          </cell>
          <cell r="E1565">
            <v>1.35</v>
          </cell>
          <cell r="F1565">
            <v>3.24</v>
          </cell>
          <cell r="G1565">
            <v>2.7029999999999998</v>
          </cell>
          <cell r="H1565">
            <v>35779</v>
          </cell>
          <cell r="I1565">
            <v>2.3874667695473248</v>
          </cell>
        </row>
        <row r="1566">
          <cell r="A1566">
            <v>35780</v>
          </cell>
          <cell r="B1566">
            <v>2.593</v>
          </cell>
          <cell r="C1566">
            <v>2.2045853909465021</v>
          </cell>
          <cell r="E1566">
            <v>1.37</v>
          </cell>
          <cell r="F1566">
            <v>3.2829999999999999</v>
          </cell>
          <cell r="G1566">
            <v>2.71</v>
          </cell>
          <cell r="H1566">
            <v>35780</v>
          </cell>
          <cell r="I1566">
            <v>2.4321170781893002</v>
          </cell>
        </row>
        <row r="1567">
          <cell r="A1567">
            <v>35781</v>
          </cell>
          <cell r="B1567">
            <v>2.6059999999999999</v>
          </cell>
          <cell r="C1567">
            <v>2.2541594650205763</v>
          </cell>
          <cell r="E1567">
            <v>1.375</v>
          </cell>
          <cell r="F1567">
            <v>3.246</v>
          </cell>
          <cell r="G1567">
            <v>2.734</v>
          </cell>
          <cell r="H1567">
            <v>35781</v>
          </cell>
          <cell r="I1567">
            <v>2.4430318930041155</v>
          </cell>
        </row>
        <row r="1568">
          <cell r="A1568">
            <v>35782</v>
          </cell>
          <cell r="B1568">
            <v>2.597</v>
          </cell>
          <cell r="C1568">
            <v>2.2424953703703703</v>
          </cell>
          <cell r="E1568">
            <v>1.3580000000000001</v>
          </cell>
          <cell r="F1568">
            <v>3.2010000000000001</v>
          </cell>
          <cell r="G1568">
            <v>2.6480000000000001</v>
          </cell>
          <cell r="H1568">
            <v>35782</v>
          </cell>
          <cell r="I1568">
            <v>2.4092990740740743</v>
          </cell>
        </row>
        <row r="1569">
          <cell r="A1569">
            <v>35783</v>
          </cell>
          <cell r="B1569">
            <v>2.5630000000000002</v>
          </cell>
          <cell r="C1569">
            <v>2.1987530864197531</v>
          </cell>
          <cell r="E1569">
            <v>1.3149999999999999</v>
          </cell>
          <cell r="F1569">
            <v>3.153</v>
          </cell>
          <cell r="G1569">
            <v>2.6389999999999998</v>
          </cell>
          <cell r="H1569">
            <v>35783</v>
          </cell>
          <cell r="I1569">
            <v>2.3737506172839504</v>
          </cell>
        </row>
        <row r="1570">
          <cell r="A1570">
            <v>35786</v>
          </cell>
          <cell r="B1570">
            <v>2.5539999999999998</v>
          </cell>
          <cell r="C1570">
            <v>2.1900051440329218</v>
          </cell>
          <cell r="E1570">
            <v>1.3109999999999999</v>
          </cell>
          <cell r="F1570">
            <v>3.1760000000000002</v>
          </cell>
          <cell r="G1570">
            <v>2.67</v>
          </cell>
          <cell r="H1570">
            <v>35786</v>
          </cell>
          <cell r="I1570">
            <v>2.3802010288065842</v>
          </cell>
        </row>
        <row r="1571">
          <cell r="A1571">
            <v>35787</v>
          </cell>
          <cell r="B1571">
            <v>2.6230000000000002</v>
          </cell>
          <cell r="C1571">
            <v>2.1491795267489713</v>
          </cell>
          <cell r="E1571">
            <v>1.2989999999999999</v>
          </cell>
          <cell r="F1571">
            <v>3.0910000000000002</v>
          </cell>
          <cell r="G1571">
            <v>2.6539999999999999</v>
          </cell>
          <cell r="H1571">
            <v>35787</v>
          </cell>
          <cell r="I1571">
            <v>2.3632359053497942</v>
          </cell>
        </row>
        <row r="1572">
          <cell r="A1572">
            <v>35788</v>
          </cell>
          <cell r="B1572">
            <v>2.597</v>
          </cell>
          <cell r="C1572">
            <v>2.1141856995884774</v>
          </cell>
          <cell r="E1572">
            <v>1.2829999999999999</v>
          </cell>
          <cell r="F1572">
            <v>3.0289999999999999</v>
          </cell>
          <cell r="G1572">
            <v>2.58</v>
          </cell>
          <cell r="H1572">
            <v>35788</v>
          </cell>
          <cell r="I1572">
            <v>2.3206371399176957</v>
          </cell>
        </row>
        <row r="1573">
          <cell r="A1573">
            <v>35789</v>
          </cell>
          <cell r="B1573">
            <v>2.597</v>
          </cell>
          <cell r="C1573">
            <v>2.1141856995884774</v>
          </cell>
          <cell r="E1573">
            <v>1.2829999999999999</v>
          </cell>
          <cell r="F1573">
            <v>3.0289999999999999</v>
          </cell>
          <cell r="G1573">
            <v>2.58</v>
          </cell>
          <cell r="H1573">
            <v>35789</v>
          </cell>
          <cell r="I1573">
            <v>2.3206371399176957</v>
          </cell>
        </row>
        <row r="1574">
          <cell r="A1574">
            <v>35790</v>
          </cell>
          <cell r="B1574">
            <v>2.6230000000000002</v>
          </cell>
          <cell r="C1574">
            <v>2.0996054526748971</v>
          </cell>
          <cell r="E1574">
            <v>1.294</v>
          </cell>
          <cell r="F1574">
            <v>3.0539999999999998</v>
          </cell>
          <cell r="G1574">
            <v>2.6139999999999999</v>
          </cell>
          <cell r="H1574">
            <v>35790</v>
          </cell>
          <cell r="I1574">
            <v>2.3369210905349798</v>
          </cell>
        </row>
        <row r="1575">
          <cell r="A1575">
            <v>35793</v>
          </cell>
          <cell r="B1575">
            <v>2.601</v>
          </cell>
          <cell r="C1575">
            <v>2.1520951646090536</v>
          </cell>
          <cell r="E1575">
            <v>1.3129999999999999</v>
          </cell>
          <cell r="F1575">
            <v>3.145</v>
          </cell>
          <cell r="G1575">
            <v>2.7250000000000001</v>
          </cell>
          <cell r="H1575">
            <v>35793</v>
          </cell>
          <cell r="I1575">
            <v>2.3872190329218106</v>
          </cell>
        </row>
        <row r="1576">
          <cell r="A1576">
            <v>35794</v>
          </cell>
          <cell r="B1576">
            <v>2.6309999999999998</v>
          </cell>
          <cell r="C1576">
            <v>2.1666759259259258</v>
          </cell>
          <cell r="E1576">
            <v>1.341</v>
          </cell>
          <cell r="F1576">
            <v>3.274</v>
          </cell>
          <cell r="G1576">
            <v>2.8239999999999998</v>
          </cell>
          <cell r="H1576">
            <v>35794</v>
          </cell>
          <cell r="I1576">
            <v>2.4473351851851852</v>
          </cell>
        </row>
        <row r="1577">
          <cell r="A1577">
            <v>35795</v>
          </cell>
          <cell r="B1577">
            <v>2.7170000000000001</v>
          </cell>
          <cell r="C1577">
            <v>2.2162500000000001</v>
          </cell>
          <cell r="E1577">
            <v>1.37</v>
          </cell>
          <cell r="F1577">
            <v>3.2879999999999998</v>
          </cell>
          <cell r="G1577">
            <v>2.919</v>
          </cell>
          <cell r="H1577">
            <v>35795</v>
          </cell>
          <cell r="I1577">
            <v>2.5020500000000001</v>
          </cell>
        </row>
        <row r="1578">
          <cell r="A1578">
            <v>35796</v>
          </cell>
          <cell r="B1578">
            <v>2.7170000000000001</v>
          </cell>
          <cell r="C1578">
            <v>2.2162500000000001</v>
          </cell>
          <cell r="E1578">
            <v>1.37</v>
          </cell>
          <cell r="F1578">
            <v>3.2879999999999998</v>
          </cell>
          <cell r="G1578">
            <v>2.919</v>
          </cell>
          <cell r="H1578">
            <v>35796</v>
          </cell>
          <cell r="I1578">
            <v>2.5020500000000001</v>
          </cell>
        </row>
        <row r="1579">
          <cell r="A1579">
            <v>35797</v>
          </cell>
          <cell r="B1579">
            <v>2.5720000000000001</v>
          </cell>
          <cell r="C1579">
            <v>2.1841728395061728</v>
          </cell>
          <cell r="E1579">
            <v>1.47</v>
          </cell>
          <cell r="F1579">
            <v>3.0310000000000001</v>
          </cell>
          <cell r="G1579">
            <v>2.657</v>
          </cell>
          <cell r="H1579">
            <v>35797</v>
          </cell>
          <cell r="I1579">
            <v>2.3828345679012344</v>
          </cell>
        </row>
        <row r="1580">
          <cell r="A1580">
            <v>35800</v>
          </cell>
          <cell r="B1580">
            <v>2.629</v>
          </cell>
          <cell r="C1580">
            <v>2.2133338477366258</v>
          </cell>
          <cell r="E1580">
            <v>1.4790000000000001</v>
          </cell>
          <cell r="F1580">
            <v>3.1240000000000001</v>
          </cell>
          <cell r="G1580">
            <v>2.7530000000000001</v>
          </cell>
          <cell r="H1580">
            <v>35800</v>
          </cell>
          <cell r="I1580">
            <v>2.4396667695473253</v>
          </cell>
        </row>
        <row r="1581">
          <cell r="A1581">
            <v>35801</v>
          </cell>
          <cell r="B1581">
            <v>2.5840000000000001</v>
          </cell>
          <cell r="C1581">
            <v>2.1608441358024693</v>
          </cell>
          <cell r="E1581">
            <v>1.4990000000000001</v>
          </cell>
          <cell r="F1581">
            <v>2.9860000000000002</v>
          </cell>
          <cell r="G1581">
            <v>2.714</v>
          </cell>
          <cell r="H1581">
            <v>35801</v>
          </cell>
          <cell r="I1581">
            <v>2.3887688271604941</v>
          </cell>
        </row>
        <row r="1582">
          <cell r="A1582">
            <v>35802</v>
          </cell>
          <cell r="B1582">
            <v>2.5390000000000001</v>
          </cell>
          <cell r="C1582">
            <v>2.0821085390946501</v>
          </cell>
          <cell r="E1582">
            <v>1.605</v>
          </cell>
          <cell r="F1582">
            <v>2.92</v>
          </cell>
          <cell r="G1582">
            <v>2.6459999999999999</v>
          </cell>
          <cell r="H1582">
            <v>35802</v>
          </cell>
          <cell r="I1582">
            <v>2.3584217078189296</v>
          </cell>
        </row>
        <row r="1583">
          <cell r="A1583">
            <v>35803</v>
          </cell>
          <cell r="B1583">
            <v>2.5640000000000001</v>
          </cell>
          <cell r="C1583">
            <v>2.0441990740740743</v>
          </cell>
          <cell r="E1583">
            <v>1.536</v>
          </cell>
          <cell r="F1583">
            <v>2.87</v>
          </cell>
          <cell r="G1583">
            <v>2.6659999999999999</v>
          </cell>
          <cell r="H1583">
            <v>35803</v>
          </cell>
          <cell r="I1583">
            <v>2.3360398148148152</v>
          </cell>
        </row>
        <row r="1584">
          <cell r="A1584">
            <v>35804</v>
          </cell>
          <cell r="B1584">
            <v>2.4159999999999999</v>
          </cell>
          <cell r="C1584">
            <v>1.9421347736625512</v>
          </cell>
          <cell r="E1584">
            <v>1.4790000000000001</v>
          </cell>
          <cell r="F1584">
            <v>2.6869999999999998</v>
          </cell>
          <cell r="G1584">
            <v>2.5329999999999999</v>
          </cell>
          <cell r="H1584">
            <v>35804</v>
          </cell>
          <cell r="I1584">
            <v>2.2114269547325103</v>
          </cell>
        </row>
        <row r="1585">
          <cell r="A1585">
            <v>35807</v>
          </cell>
          <cell r="B1585">
            <v>2.4279999999999999</v>
          </cell>
          <cell r="C1585">
            <v>1.9392186213991769</v>
          </cell>
          <cell r="E1585">
            <v>1.476</v>
          </cell>
          <cell r="F1585">
            <v>2.734</v>
          </cell>
          <cell r="G1585">
            <v>2.488</v>
          </cell>
          <cell r="H1585">
            <v>35807</v>
          </cell>
          <cell r="I1585">
            <v>2.2130437242798351</v>
          </cell>
        </row>
        <row r="1586">
          <cell r="A1586">
            <v>35808</v>
          </cell>
          <cell r="B1586">
            <v>2.5099999999999998</v>
          </cell>
          <cell r="C1586">
            <v>2.0150375514403294</v>
          </cell>
          <cell r="E1586">
            <v>1.514</v>
          </cell>
          <cell r="F1586">
            <v>2.7480000000000002</v>
          </cell>
          <cell r="G1586">
            <v>2.5299999999999998</v>
          </cell>
          <cell r="H1586">
            <v>35808</v>
          </cell>
          <cell r="I1586">
            <v>2.263407510288066</v>
          </cell>
        </row>
        <row r="1587">
          <cell r="A1587">
            <v>35809</v>
          </cell>
          <cell r="B1587">
            <v>2.5390000000000001</v>
          </cell>
          <cell r="C1587">
            <v>1.9625478395061726</v>
          </cell>
          <cell r="E1587">
            <v>1.53</v>
          </cell>
          <cell r="F1587">
            <v>2.7949999999999999</v>
          </cell>
          <cell r="G1587">
            <v>2.5579999999999998</v>
          </cell>
          <cell r="H1587">
            <v>35809</v>
          </cell>
          <cell r="I1587">
            <v>2.2769095679012343</v>
          </cell>
        </row>
        <row r="1588">
          <cell r="A1588">
            <v>35810</v>
          </cell>
          <cell r="B1588">
            <v>2.4239999999999999</v>
          </cell>
          <cell r="C1588">
            <v>1.9333868312757203</v>
          </cell>
          <cell r="E1588">
            <v>1.514</v>
          </cell>
          <cell r="F1588">
            <v>2.734</v>
          </cell>
          <cell r="G1588">
            <v>2.508</v>
          </cell>
          <cell r="H1588">
            <v>35810</v>
          </cell>
          <cell r="I1588">
            <v>2.2226773662551436</v>
          </cell>
        </row>
        <row r="1589">
          <cell r="A1589">
            <v>35811</v>
          </cell>
          <cell r="B1589">
            <v>2.403</v>
          </cell>
          <cell r="C1589">
            <v>1.9450509259259259</v>
          </cell>
          <cell r="E1589">
            <v>1.5029999999999999</v>
          </cell>
          <cell r="F1589">
            <v>2.8319999999999999</v>
          </cell>
          <cell r="G1589">
            <v>2.5409999999999999</v>
          </cell>
          <cell r="H1589">
            <v>35811</v>
          </cell>
          <cell r="I1589">
            <v>2.2448101851851852</v>
          </cell>
        </row>
        <row r="1590">
          <cell r="A1590">
            <v>35814</v>
          </cell>
          <cell r="B1590">
            <v>2.403</v>
          </cell>
          <cell r="C1590">
            <v>1.9450509259259259</v>
          </cell>
          <cell r="E1590">
            <v>1.5029999999999999</v>
          </cell>
          <cell r="F1590">
            <v>2.8319999999999999</v>
          </cell>
          <cell r="G1590">
            <v>2.5409999999999999</v>
          </cell>
          <cell r="H1590">
            <v>35814</v>
          </cell>
          <cell r="I1590">
            <v>2.2448101851851852</v>
          </cell>
        </row>
        <row r="1591">
          <cell r="A1591">
            <v>35815</v>
          </cell>
          <cell r="B1591">
            <v>2.4689999999999999</v>
          </cell>
          <cell r="C1591">
            <v>1.9829603909465019</v>
          </cell>
          <cell r="E1591">
            <v>1.53</v>
          </cell>
          <cell r="F1591">
            <v>2.7559999999999998</v>
          </cell>
          <cell r="G1591">
            <v>2.6320000000000001</v>
          </cell>
          <cell r="H1591">
            <v>35815</v>
          </cell>
          <cell r="I1591">
            <v>2.2739920781893002</v>
          </cell>
        </row>
        <row r="1592">
          <cell r="A1592">
            <v>35816</v>
          </cell>
          <cell r="B1592">
            <v>2.4489999999999998</v>
          </cell>
          <cell r="C1592">
            <v>1.8896450617283951</v>
          </cell>
          <cell r="E1592">
            <v>1.5209999999999999</v>
          </cell>
          <cell r="F1592">
            <v>2.7450000000000001</v>
          </cell>
          <cell r="G1592">
            <v>2.6320000000000001</v>
          </cell>
          <cell r="H1592">
            <v>35816</v>
          </cell>
          <cell r="I1592">
            <v>2.2473290123456788</v>
          </cell>
        </row>
        <row r="1593">
          <cell r="A1593">
            <v>35817</v>
          </cell>
          <cell r="B1593">
            <v>2.371</v>
          </cell>
          <cell r="C1593">
            <v>1.9013091563786011</v>
          </cell>
          <cell r="E1593">
            <v>1.478</v>
          </cell>
          <cell r="F1593">
            <v>2.6339999999999999</v>
          </cell>
          <cell r="G1593">
            <v>2.4849999999999999</v>
          </cell>
          <cell r="H1593">
            <v>35817</v>
          </cell>
          <cell r="I1593">
            <v>2.1738618312757199</v>
          </cell>
        </row>
        <row r="1594">
          <cell r="A1594">
            <v>35818</v>
          </cell>
          <cell r="B1594">
            <v>2.35</v>
          </cell>
          <cell r="C1594">
            <v>1.8692319958847736</v>
          </cell>
          <cell r="E1594">
            <v>1.4379999999999999</v>
          </cell>
          <cell r="F1594">
            <v>2.6230000000000002</v>
          </cell>
          <cell r="G1594">
            <v>2.4449999999999998</v>
          </cell>
          <cell r="H1594">
            <v>35818</v>
          </cell>
          <cell r="I1594">
            <v>2.1450463991769544</v>
          </cell>
        </row>
        <row r="1595">
          <cell r="A1595">
            <v>35821</v>
          </cell>
          <cell r="B1595">
            <v>2.379</v>
          </cell>
          <cell r="C1595">
            <v>1.8604835390946501</v>
          </cell>
          <cell r="E1595">
            <v>1.454</v>
          </cell>
          <cell r="F1595">
            <v>2.5910000000000002</v>
          </cell>
          <cell r="G1595">
            <v>2.4510000000000001</v>
          </cell>
          <cell r="H1595">
            <v>35821</v>
          </cell>
          <cell r="I1595">
            <v>2.14709670781893</v>
          </cell>
        </row>
        <row r="1596">
          <cell r="A1596">
            <v>35822</v>
          </cell>
          <cell r="B1596">
            <v>2.391</v>
          </cell>
          <cell r="C1596">
            <v>1.8604835390946501</v>
          </cell>
          <cell r="E1596">
            <v>1.496</v>
          </cell>
          <cell r="F1596">
            <v>2.6259999999999999</v>
          </cell>
          <cell r="G1596">
            <v>2.496</v>
          </cell>
          <cell r="H1596">
            <v>35822</v>
          </cell>
          <cell r="I1596">
            <v>2.1738967078189302</v>
          </cell>
        </row>
        <row r="1597">
          <cell r="A1597">
            <v>35823</v>
          </cell>
          <cell r="B1597">
            <v>2.4820000000000002</v>
          </cell>
          <cell r="C1597">
            <v>1.9421347736625512</v>
          </cell>
          <cell r="E1597">
            <v>1.5389999999999999</v>
          </cell>
          <cell r="F1597">
            <v>2.7029999999999998</v>
          </cell>
          <cell r="G1597">
            <v>2.5979999999999999</v>
          </cell>
          <cell r="H1597">
            <v>35823</v>
          </cell>
          <cell r="I1597">
            <v>2.2528269547325102</v>
          </cell>
        </row>
        <row r="1598">
          <cell r="A1598">
            <v>35824</v>
          </cell>
          <cell r="B1598">
            <v>2.4900000000000002</v>
          </cell>
          <cell r="C1598">
            <v>1.9567155349794239</v>
          </cell>
          <cell r="E1598">
            <v>1.5680000000000001</v>
          </cell>
          <cell r="F1598">
            <v>2.7290000000000001</v>
          </cell>
          <cell r="G1598">
            <v>2.6349999999999998</v>
          </cell>
          <cell r="H1598">
            <v>35824</v>
          </cell>
          <cell r="I1598">
            <v>2.2757431069958844</v>
          </cell>
        </row>
        <row r="1599">
          <cell r="A1599">
            <v>35825</v>
          </cell>
          <cell r="B1599">
            <v>2.4900000000000002</v>
          </cell>
          <cell r="C1599">
            <v>1.9508832304526749</v>
          </cell>
          <cell r="E1599">
            <v>1.577</v>
          </cell>
          <cell r="F1599">
            <v>2.681</v>
          </cell>
          <cell r="G1599">
            <v>2.64</v>
          </cell>
          <cell r="H1599">
            <v>35825</v>
          </cell>
          <cell r="I1599">
            <v>2.2677766460905353</v>
          </cell>
        </row>
        <row r="1600">
          <cell r="A1600">
            <v>35828</v>
          </cell>
          <cell r="B1600">
            <v>2.621</v>
          </cell>
          <cell r="C1600">
            <v>2.0179526748971193</v>
          </cell>
          <cell r="E1600">
            <v>1.607</v>
          </cell>
          <cell r="F1600">
            <v>2.8319999999999999</v>
          </cell>
          <cell r="G1600">
            <v>2.7869999999999999</v>
          </cell>
          <cell r="H1600">
            <v>35828</v>
          </cell>
          <cell r="I1600">
            <v>2.3729905349794236</v>
          </cell>
        </row>
        <row r="1601">
          <cell r="A1601">
            <v>35829</v>
          </cell>
          <cell r="B1601">
            <v>2.6619999999999999</v>
          </cell>
          <cell r="C1601">
            <v>2.0383667695473249</v>
          </cell>
          <cell r="E1601">
            <v>1.601</v>
          </cell>
          <cell r="F1601">
            <v>2.883</v>
          </cell>
          <cell r="G1601">
            <v>2.7730000000000001</v>
          </cell>
          <cell r="H1601">
            <v>35829</v>
          </cell>
          <cell r="I1601">
            <v>2.3914733539094648</v>
          </cell>
        </row>
        <row r="1602">
          <cell r="A1602">
            <v>35830</v>
          </cell>
          <cell r="B1602">
            <v>2.6419999999999999</v>
          </cell>
          <cell r="C1602">
            <v>2.0383667695473249</v>
          </cell>
          <cell r="E1602">
            <v>1.6459999999999999</v>
          </cell>
          <cell r="F1602">
            <v>2.8319999999999999</v>
          </cell>
          <cell r="G1602">
            <v>2.77</v>
          </cell>
          <cell r="H1602">
            <v>35830</v>
          </cell>
          <cell r="I1602">
            <v>2.385673353909465</v>
          </cell>
        </row>
        <row r="1603">
          <cell r="A1603">
            <v>35831</v>
          </cell>
          <cell r="B1603">
            <v>2.5920000000000001</v>
          </cell>
          <cell r="C1603">
            <v>2.0062896090534981</v>
          </cell>
          <cell r="E1603">
            <v>1.61</v>
          </cell>
          <cell r="F1603">
            <v>2.7559999999999998</v>
          </cell>
          <cell r="G1603">
            <v>2.7509999999999999</v>
          </cell>
          <cell r="H1603">
            <v>35831</v>
          </cell>
          <cell r="I1603">
            <v>2.3430579218106997</v>
          </cell>
        </row>
        <row r="1604">
          <cell r="A1604">
            <v>35832</v>
          </cell>
          <cell r="B1604">
            <v>2.6789999999999998</v>
          </cell>
          <cell r="C1604">
            <v>2.0587798353909466</v>
          </cell>
          <cell r="E1604">
            <v>1.63</v>
          </cell>
          <cell r="F1604">
            <v>2.8380000000000001</v>
          </cell>
          <cell r="G1604">
            <v>2.7730000000000001</v>
          </cell>
          <cell r="H1604">
            <v>35832</v>
          </cell>
          <cell r="I1604">
            <v>2.3957559670781889</v>
          </cell>
        </row>
        <row r="1605">
          <cell r="A1605">
            <v>35835</v>
          </cell>
          <cell r="B1605">
            <v>2.625</v>
          </cell>
          <cell r="C1605">
            <v>2.0092057613168728</v>
          </cell>
          <cell r="E1605">
            <v>1.643</v>
          </cell>
          <cell r="F1605">
            <v>2.8220000000000001</v>
          </cell>
          <cell r="G1605">
            <v>2.7679999999999998</v>
          </cell>
          <cell r="H1605">
            <v>35835</v>
          </cell>
          <cell r="I1605">
            <v>2.373441152263374</v>
          </cell>
        </row>
        <row r="1606">
          <cell r="A1606">
            <v>35836</v>
          </cell>
          <cell r="B1606">
            <v>2.6619999999999999</v>
          </cell>
          <cell r="C1606">
            <v>2.0033734567901234</v>
          </cell>
          <cell r="E1606">
            <v>1.681</v>
          </cell>
          <cell r="F1606">
            <v>2.867</v>
          </cell>
          <cell r="G1606">
            <v>2.8039999999999998</v>
          </cell>
          <cell r="H1606">
            <v>35836</v>
          </cell>
          <cell r="I1606">
            <v>2.4034746913580247</v>
          </cell>
        </row>
        <row r="1607">
          <cell r="A1607">
            <v>35837</v>
          </cell>
          <cell r="B1607">
            <v>2.6709999999999998</v>
          </cell>
          <cell r="C1607">
            <v>2.0004573045267491</v>
          </cell>
          <cell r="E1607">
            <v>1.6830000000000001</v>
          </cell>
          <cell r="F1607">
            <v>2.891</v>
          </cell>
          <cell r="G1607">
            <v>2.7789999999999999</v>
          </cell>
          <cell r="H1607">
            <v>35837</v>
          </cell>
          <cell r="I1607">
            <v>2.4048914609053496</v>
          </cell>
        </row>
        <row r="1608">
          <cell r="A1608">
            <v>35838</v>
          </cell>
          <cell r="B1608">
            <v>2.6949999999999998</v>
          </cell>
          <cell r="C1608">
            <v>2.0004573045267491</v>
          </cell>
          <cell r="E1608">
            <v>1.681</v>
          </cell>
          <cell r="F1608">
            <v>2.9119999999999999</v>
          </cell>
          <cell r="G1608">
            <v>2.8919999999999999</v>
          </cell>
          <cell r="H1608">
            <v>35838</v>
          </cell>
          <cell r="I1608">
            <v>2.4360914609053497</v>
          </cell>
        </row>
        <row r="1609">
          <cell r="A1609">
            <v>35839</v>
          </cell>
          <cell r="B1609">
            <v>2.6789999999999998</v>
          </cell>
          <cell r="C1609">
            <v>1.9829603909465019</v>
          </cell>
          <cell r="E1609">
            <v>1.69</v>
          </cell>
          <cell r="F1609">
            <v>2.835</v>
          </cell>
          <cell r="G1609">
            <v>2.895</v>
          </cell>
          <cell r="H1609">
            <v>35839</v>
          </cell>
          <cell r="I1609">
            <v>2.4163920781893005</v>
          </cell>
        </row>
        <row r="1610">
          <cell r="A1610">
            <v>35842</v>
          </cell>
          <cell r="B1610">
            <v>2.6789999999999998</v>
          </cell>
          <cell r="C1610">
            <v>1.9829603909465019</v>
          </cell>
          <cell r="E1610">
            <v>1.69</v>
          </cell>
          <cell r="F1610">
            <v>2.835</v>
          </cell>
          <cell r="G1610">
            <v>2.895</v>
          </cell>
          <cell r="H1610">
            <v>35842</v>
          </cell>
          <cell r="I1610">
            <v>2.4163920781893005</v>
          </cell>
        </row>
        <row r="1611">
          <cell r="A1611">
            <v>35843</v>
          </cell>
          <cell r="B1611">
            <v>2.7029999999999998</v>
          </cell>
          <cell r="C1611">
            <v>2.0092057613168728</v>
          </cell>
          <cell r="E1611">
            <v>1.71</v>
          </cell>
          <cell r="F1611">
            <v>2.9009999999999998</v>
          </cell>
          <cell r="G1611">
            <v>2.9340000000000002</v>
          </cell>
          <cell r="H1611">
            <v>35843</v>
          </cell>
          <cell r="I1611">
            <v>2.4514411522633743</v>
          </cell>
        </row>
        <row r="1612">
          <cell r="A1612">
            <v>35844</v>
          </cell>
          <cell r="B1612">
            <v>2.7280000000000002</v>
          </cell>
          <cell r="C1612">
            <v>2.0354506172839506</v>
          </cell>
          <cell r="E1612">
            <v>1.784</v>
          </cell>
          <cell r="F1612">
            <v>2.8769999999999998</v>
          </cell>
          <cell r="G1612">
            <v>3.0190000000000001</v>
          </cell>
          <cell r="H1612">
            <v>35844</v>
          </cell>
          <cell r="I1612">
            <v>2.4886901234567902</v>
          </cell>
        </row>
        <row r="1613">
          <cell r="A1613">
            <v>35845</v>
          </cell>
          <cell r="B1613">
            <v>2.7530000000000001</v>
          </cell>
          <cell r="C1613">
            <v>2.0354506172839506</v>
          </cell>
          <cell r="E1613">
            <v>1.7809999999999999</v>
          </cell>
          <cell r="F1613">
            <v>2.9009999999999998</v>
          </cell>
          <cell r="G1613">
            <v>3.0529999999999999</v>
          </cell>
          <cell r="H1613">
            <v>35845</v>
          </cell>
          <cell r="I1613">
            <v>2.5046901234567907</v>
          </cell>
        </row>
        <row r="1614">
          <cell r="A1614">
            <v>35846</v>
          </cell>
          <cell r="B1614">
            <v>2.72</v>
          </cell>
          <cell r="C1614">
            <v>2.0237860082304526</v>
          </cell>
          <cell r="E1614">
            <v>1.7769999999999999</v>
          </cell>
          <cell r="F1614">
            <v>2.976</v>
          </cell>
          <cell r="G1614">
            <v>3.1040000000000001</v>
          </cell>
          <cell r="H1614">
            <v>35846</v>
          </cell>
          <cell r="I1614">
            <v>2.5201572016460907</v>
          </cell>
        </row>
        <row r="1615">
          <cell r="A1615">
            <v>35849</v>
          </cell>
          <cell r="B1615">
            <v>2.7610000000000001</v>
          </cell>
          <cell r="C1615">
            <v>2.0354506172839506</v>
          </cell>
          <cell r="E1615">
            <v>1.766</v>
          </cell>
          <cell r="F1615">
            <v>3.0579999999999998</v>
          </cell>
          <cell r="G1615">
            <v>3.1179999999999999</v>
          </cell>
          <cell r="H1615">
            <v>35849</v>
          </cell>
          <cell r="I1615">
            <v>2.5476901234567899</v>
          </cell>
        </row>
        <row r="1616">
          <cell r="A1616">
            <v>35850</v>
          </cell>
          <cell r="B1616">
            <v>2.7610000000000001</v>
          </cell>
          <cell r="C1616">
            <v>2.0908569958847738</v>
          </cell>
          <cell r="E1616">
            <v>1.792</v>
          </cell>
          <cell r="F1616">
            <v>3.0150000000000001</v>
          </cell>
          <cell r="G1616">
            <v>3.1379999999999999</v>
          </cell>
          <cell r="H1616">
            <v>35850</v>
          </cell>
          <cell r="I1616">
            <v>2.5593713991769547</v>
          </cell>
        </row>
        <row r="1617">
          <cell r="A1617">
            <v>35851</v>
          </cell>
          <cell r="B1617">
            <v>2.802</v>
          </cell>
          <cell r="C1617">
            <v>2.1695920781893001</v>
          </cell>
          <cell r="E1617">
            <v>1.8440000000000001</v>
          </cell>
          <cell r="F1617">
            <v>3.089</v>
          </cell>
          <cell r="G1617">
            <v>3.1890000000000001</v>
          </cell>
          <cell r="H1617">
            <v>35851</v>
          </cell>
          <cell r="I1617">
            <v>2.61871841563786</v>
          </cell>
        </row>
        <row r="1618">
          <cell r="A1618">
            <v>35852</v>
          </cell>
          <cell r="B1618">
            <v>2.794</v>
          </cell>
          <cell r="C1618">
            <v>2.1608441358024693</v>
          </cell>
          <cell r="E1618">
            <v>1.8420000000000001</v>
          </cell>
          <cell r="F1618">
            <v>3.0550000000000002</v>
          </cell>
          <cell r="G1618">
            <v>3.1779999999999999</v>
          </cell>
          <cell r="H1618">
            <v>35852</v>
          </cell>
          <cell r="I1618">
            <v>2.6059688271604942</v>
          </cell>
        </row>
        <row r="1619">
          <cell r="A1619">
            <v>35853</v>
          </cell>
          <cell r="B1619">
            <v>2.7770000000000001</v>
          </cell>
          <cell r="C1619">
            <v>2.1754243827160491</v>
          </cell>
          <cell r="E1619">
            <v>1.837</v>
          </cell>
          <cell r="F1619">
            <v>3.0339999999999998</v>
          </cell>
          <cell r="G1619">
            <v>3.1579999999999999</v>
          </cell>
          <cell r="H1619">
            <v>35853</v>
          </cell>
          <cell r="I1619">
            <v>2.5962848765432094</v>
          </cell>
        </row>
        <row r="1620">
          <cell r="A1620">
            <v>35856</v>
          </cell>
          <cell r="B1620">
            <v>2.786</v>
          </cell>
          <cell r="C1620">
            <v>2.0972266009852216</v>
          </cell>
          <cell r="E1620">
            <v>1.819</v>
          </cell>
          <cell r="F1620">
            <v>3.0129999999999999</v>
          </cell>
          <cell r="G1620">
            <v>3.1629999999999998</v>
          </cell>
          <cell r="H1620">
            <v>35856</v>
          </cell>
          <cell r="I1620">
            <v>2.5756453201970446</v>
          </cell>
        </row>
        <row r="1621">
          <cell r="A1621">
            <v>35857</v>
          </cell>
          <cell r="B1621">
            <v>2.9249999999999998</v>
          </cell>
          <cell r="C1621">
            <v>2.1447004926108377</v>
          </cell>
          <cell r="E1621">
            <v>1.915</v>
          </cell>
          <cell r="F1621">
            <v>3.105</v>
          </cell>
          <cell r="G1621">
            <v>3.1579999999999999</v>
          </cell>
          <cell r="H1621">
            <v>35857</v>
          </cell>
          <cell r="I1621">
            <v>2.6495400985221673</v>
          </cell>
        </row>
        <row r="1622">
          <cell r="A1622">
            <v>35858</v>
          </cell>
          <cell r="B1622">
            <v>2.835</v>
          </cell>
          <cell r="C1622">
            <v>2.0944334975369459</v>
          </cell>
          <cell r="E1622">
            <v>1.8720000000000001</v>
          </cell>
          <cell r="F1622">
            <v>3.0339999999999998</v>
          </cell>
          <cell r="G1622">
            <v>3.1579999999999999</v>
          </cell>
          <cell r="H1622">
            <v>35858</v>
          </cell>
          <cell r="I1622">
            <v>2.5986866995073892</v>
          </cell>
        </row>
        <row r="1623">
          <cell r="A1623">
            <v>35859</v>
          </cell>
          <cell r="B1623">
            <v>2.835</v>
          </cell>
          <cell r="C1623">
            <v>2.1000192118226604</v>
          </cell>
          <cell r="E1623">
            <v>1.853</v>
          </cell>
          <cell r="F1623">
            <v>3.0129999999999999</v>
          </cell>
          <cell r="G1623">
            <v>3.1549999999999998</v>
          </cell>
          <cell r="H1623">
            <v>35859</v>
          </cell>
          <cell r="I1623">
            <v>2.5912038423645316</v>
          </cell>
        </row>
        <row r="1624">
          <cell r="A1624">
            <v>35860</v>
          </cell>
          <cell r="B1624">
            <v>2.9249999999999998</v>
          </cell>
          <cell r="C1624">
            <v>2.1754187192118226</v>
          </cell>
          <cell r="E1624">
            <v>1.9390000000000001</v>
          </cell>
          <cell r="F1624">
            <v>3.1739999999999999</v>
          </cell>
          <cell r="G1624">
            <v>3.2090000000000001</v>
          </cell>
          <cell r="H1624">
            <v>35860</v>
          </cell>
          <cell r="I1624">
            <v>2.6844837438423643</v>
          </cell>
        </row>
        <row r="1625">
          <cell r="A1625">
            <v>35863</v>
          </cell>
          <cell r="B1625">
            <v>2.847</v>
          </cell>
          <cell r="C1625">
            <v>2.1782113300492614</v>
          </cell>
          <cell r="E1625">
            <v>1.9390000000000001</v>
          </cell>
          <cell r="F1625">
            <v>3.0950000000000002</v>
          </cell>
          <cell r="G1625">
            <v>3.2450000000000001</v>
          </cell>
          <cell r="H1625">
            <v>35863</v>
          </cell>
          <cell r="I1625">
            <v>2.6608422660098525</v>
          </cell>
        </row>
        <row r="1626">
          <cell r="A1626">
            <v>35864</v>
          </cell>
          <cell r="B1626">
            <v>2.9009999999999998</v>
          </cell>
          <cell r="C1626">
            <v>2.2228921182266008</v>
          </cell>
          <cell r="E1626">
            <v>2.0259999999999998</v>
          </cell>
          <cell r="F1626">
            <v>3.1320000000000001</v>
          </cell>
          <cell r="G1626">
            <v>3.3559999999999999</v>
          </cell>
          <cell r="H1626">
            <v>35864</v>
          </cell>
          <cell r="I1626">
            <v>2.72757842364532</v>
          </cell>
        </row>
        <row r="1627">
          <cell r="A1627">
            <v>35865</v>
          </cell>
          <cell r="B1627">
            <v>2.9870000000000001</v>
          </cell>
          <cell r="C1627">
            <v>2.2452330049261087</v>
          </cell>
          <cell r="E1627">
            <v>2.0059999999999998</v>
          </cell>
          <cell r="F1627">
            <v>3.161</v>
          </cell>
          <cell r="G1627">
            <v>3.3420000000000001</v>
          </cell>
          <cell r="H1627">
            <v>35865</v>
          </cell>
          <cell r="I1627">
            <v>2.7482466009852216</v>
          </cell>
        </row>
        <row r="1628">
          <cell r="A1628">
            <v>35866</v>
          </cell>
          <cell r="B1628">
            <v>2.9540000000000002</v>
          </cell>
          <cell r="C1628">
            <v>2.2396477832512316</v>
          </cell>
          <cell r="E1628">
            <v>2.0129999999999999</v>
          </cell>
          <cell r="F1628">
            <v>3.2029999999999998</v>
          </cell>
          <cell r="G1628">
            <v>3.35</v>
          </cell>
          <cell r="H1628">
            <v>35866</v>
          </cell>
          <cell r="I1628">
            <v>2.751929556650246</v>
          </cell>
        </row>
        <row r="1629">
          <cell r="A1629">
            <v>35867</v>
          </cell>
          <cell r="B1629">
            <v>2.9049999999999998</v>
          </cell>
          <cell r="C1629">
            <v>2.2396477832512316</v>
          </cell>
          <cell r="E1629">
            <v>2.0150000000000001</v>
          </cell>
          <cell r="F1629">
            <v>3.14</v>
          </cell>
          <cell r="G1629">
            <v>3.3809999999999998</v>
          </cell>
          <cell r="H1629">
            <v>35867</v>
          </cell>
          <cell r="I1629">
            <v>2.7361295566502468</v>
          </cell>
        </row>
        <row r="1630">
          <cell r="A1630">
            <v>35870</v>
          </cell>
          <cell r="B1630">
            <v>2.95</v>
          </cell>
          <cell r="C1630">
            <v>2.2564039408866994</v>
          </cell>
          <cell r="E1630">
            <v>2.0219999999999998</v>
          </cell>
          <cell r="F1630">
            <v>3.2010000000000001</v>
          </cell>
          <cell r="G1630">
            <v>3.415</v>
          </cell>
          <cell r="H1630">
            <v>35870</v>
          </cell>
          <cell r="I1630">
            <v>2.7688807881773401</v>
          </cell>
        </row>
        <row r="1631">
          <cell r="A1631">
            <v>35871</v>
          </cell>
          <cell r="B1631">
            <v>2.9249999999999998</v>
          </cell>
          <cell r="C1631">
            <v>2.289914285714286</v>
          </cell>
          <cell r="E1631">
            <v>2.0419999999999998</v>
          </cell>
          <cell r="F1631">
            <v>3.3809999999999998</v>
          </cell>
          <cell r="G1631">
            <v>3.4689999999999999</v>
          </cell>
          <cell r="H1631">
            <v>35871</v>
          </cell>
          <cell r="I1631">
            <v>2.821382857142857</v>
          </cell>
        </row>
        <row r="1632">
          <cell r="A1632">
            <v>35872</v>
          </cell>
          <cell r="B1632">
            <v>2.9990000000000001</v>
          </cell>
          <cell r="C1632">
            <v>2.3234251231527097</v>
          </cell>
          <cell r="E1632">
            <v>2.1179999999999999</v>
          </cell>
          <cell r="F1632">
            <v>3.6880000000000002</v>
          </cell>
          <cell r="G1632">
            <v>3.5</v>
          </cell>
          <cell r="H1632">
            <v>35872</v>
          </cell>
          <cell r="I1632">
            <v>2.9256850246305421</v>
          </cell>
        </row>
        <row r="1633">
          <cell r="A1633">
            <v>35873</v>
          </cell>
          <cell r="B1633">
            <v>2.9620000000000002</v>
          </cell>
          <cell r="C1633">
            <v>2.3066699507389163</v>
          </cell>
          <cell r="E1633">
            <v>2.113</v>
          </cell>
          <cell r="F1633">
            <v>3.5209999999999999</v>
          </cell>
          <cell r="G1633">
            <v>3.4830000000000001</v>
          </cell>
          <cell r="H1633">
            <v>35873</v>
          </cell>
          <cell r="I1633">
            <v>2.877133990147783</v>
          </cell>
        </row>
        <row r="1634">
          <cell r="A1634">
            <v>35874</v>
          </cell>
          <cell r="B1634">
            <v>2.9540000000000002</v>
          </cell>
          <cell r="C1634">
            <v>2.312254679802956</v>
          </cell>
          <cell r="E1634">
            <v>2.117</v>
          </cell>
          <cell r="F1634">
            <v>3.532</v>
          </cell>
          <cell r="G1634">
            <v>3.4119999999999999</v>
          </cell>
          <cell r="H1634">
            <v>35874</v>
          </cell>
          <cell r="I1634">
            <v>2.8654509359605909</v>
          </cell>
        </row>
        <row r="1635">
          <cell r="A1635">
            <v>35877</v>
          </cell>
          <cell r="B1635">
            <v>2.9209999999999998</v>
          </cell>
          <cell r="C1635">
            <v>2.2927068965517243</v>
          </cell>
          <cell r="E1635">
            <v>2.0680000000000001</v>
          </cell>
          <cell r="F1635">
            <v>3.5129999999999999</v>
          </cell>
          <cell r="G1635">
            <v>3.3809999999999998</v>
          </cell>
          <cell r="H1635">
            <v>35877</v>
          </cell>
          <cell r="I1635">
            <v>2.8351413793103446</v>
          </cell>
        </row>
        <row r="1636">
          <cell r="A1636">
            <v>35878</v>
          </cell>
          <cell r="B1636">
            <v>2.9750000000000001</v>
          </cell>
          <cell r="C1636">
            <v>2.3681064039408866</v>
          </cell>
          <cell r="E1636">
            <v>2.1379999999999999</v>
          </cell>
          <cell r="F1636">
            <v>3.6880000000000002</v>
          </cell>
          <cell r="G1636">
            <v>3.4689999999999999</v>
          </cell>
          <cell r="H1636">
            <v>35878</v>
          </cell>
          <cell r="I1636">
            <v>2.9276212807881774</v>
          </cell>
        </row>
        <row r="1637">
          <cell r="A1637">
            <v>35879</v>
          </cell>
          <cell r="B1637">
            <v>2.9169999999999998</v>
          </cell>
          <cell r="C1637">
            <v>2.3569364532019708</v>
          </cell>
          <cell r="E1637">
            <v>2.12</v>
          </cell>
          <cell r="F1637">
            <v>3.6030000000000002</v>
          </cell>
          <cell r="G1637">
            <v>3.423</v>
          </cell>
          <cell r="H1637">
            <v>35879</v>
          </cell>
          <cell r="I1637">
            <v>2.8839872906403943</v>
          </cell>
        </row>
        <row r="1638">
          <cell r="A1638">
            <v>35880</v>
          </cell>
          <cell r="B1638">
            <v>2.88</v>
          </cell>
          <cell r="C1638">
            <v>2.3290103448275863</v>
          </cell>
          <cell r="E1638">
            <v>2.093</v>
          </cell>
          <cell r="F1638">
            <v>3.5430000000000001</v>
          </cell>
          <cell r="G1638">
            <v>3.3079999999999998</v>
          </cell>
          <cell r="H1638">
            <v>35880</v>
          </cell>
          <cell r="I1638">
            <v>2.8306020689655171</v>
          </cell>
        </row>
        <row r="1639">
          <cell r="A1639">
            <v>35881</v>
          </cell>
          <cell r="B1639">
            <v>2.851</v>
          </cell>
          <cell r="C1639">
            <v>2.3457660098522166</v>
          </cell>
          <cell r="E1639">
            <v>2.1440000000000001</v>
          </cell>
          <cell r="F1639">
            <v>3.5960000000000001</v>
          </cell>
          <cell r="G1639">
            <v>3.347</v>
          </cell>
          <cell r="H1639">
            <v>35881</v>
          </cell>
          <cell r="I1639">
            <v>2.8567532019704434</v>
          </cell>
        </row>
        <row r="1640">
          <cell r="A1640">
            <v>35884</v>
          </cell>
          <cell r="B1640">
            <v>2.72</v>
          </cell>
          <cell r="C1640">
            <v>2.303877339901478</v>
          </cell>
          <cell r="E1640">
            <v>2.1549999999999998</v>
          </cell>
          <cell r="F1640">
            <v>3.4950000000000001</v>
          </cell>
          <cell r="G1640">
            <v>3.302</v>
          </cell>
          <cell r="H1640">
            <v>35884</v>
          </cell>
          <cell r="I1640">
            <v>2.7951754679802954</v>
          </cell>
        </row>
        <row r="1641">
          <cell r="A1641">
            <v>35885</v>
          </cell>
          <cell r="B1641">
            <v>2.8919999999999999</v>
          </cell>
          <cell r="C1641">
            <v>2.2954995073891626</v>
          </cell>
          <cell r="E1641">
            <v>2.1749999999999998</v>
          </cell>
          <cell r="F1641">
            <v>3.5190000000000001</v>
          </cell>
          <cell r="G1641">
            <v>3.2959999999999998</v>
          </cell>
          <cell r="H1641">
            <v>35885</v>
          </cell>
          <cell r="I1641">
            <v>2.8354999014778324</v>
          </cell>
        </row>
        <row r="1642">
          <cell r="A1642">
            <v>35886</v>
          </cell>
          <cell r="B1642">
            <v>2.7480000000000002</v>
          </cell>
          <cell r="C1642">
            <v>2.2843290640394089</v>
          </cell>
          <cell r="E1642">
            <v>2.1230000000000002</v>
          </cell>
          <cell r="F1642">
            <v>3.351</v>
          </cell>
          <cell r="G1642">
            <v>3.214</v>
          </cell>
          <cell r="H1642">
            <v>35886</v>
          </cell>
          <cell r="I1642">
            <v>2.7440658128078819</v>
          </cell>
        </row>
        <row r="1643">
          <cell r="A1643">
            <v>35887</v>
          </cell>
          <cell r="B1643">
            <v>2.855</v>
          </cell>
          <cell r="C1643">
            <v>2.3234251231527097</v>
          </cell>
          <cell r="E1643">
            <v>2.1549999999999998</v>
          </cell>
          <cell r="F1643">
            <v>3.3740000000000001</v>
          </cell>
          <cell r="G1643">
            <v>3.258</v>
          </cell>
          <cell r="H1643">
            <v>35887</v>
          </cell>
          <cell r="I1643">
            <v>2.7930850246305416</v>
          </cell>
        </row>
        <row r="1644">
          <cell r="A1644">
            <v>35888</v>
          </cell>
          <cell r="B1644">
            <v>2.899</v>
          </cell>
          <cell r="C1644">
            <v>2.3457660098522166</v>
          </cell>
          <cell r="E1644">
            <v>2.1190000000000002</v>
          </cell>
          <cell r="F1644">
            <v>3.4769999999999999</v>
          </cell>
          <cell r="G1644">
            <v>3.327</v>
          </cell>
          <cell r="H1644">
            <v>35888</v>
          </cell>
          <cell r="I1644">
            <v>2.8335532019704432</v>
          </cell>
        </row>
        <row r="1645">
          <cell r="A1645">
            <v>35891</v>
          </cell>
          <cell r="B1645">
            <v>2.9910000000000001</v>
          </cell>
          <cell r="C1645">
            <v>2.4518842364532021</v>
          </cell>
          <cell r="E1645">
            <v>2.2949999999999999</v>
          </cell>
          <cell r="F1645">
            <v>3.899</v>
          </cell>
          <cell r="G1645">
            <v>3.5289999999999999</v>
          </cell>
          <cell r="H1645">
            <v>35891</v>
          </cell>
          <cell r="I1645">
            <v>3.0331768472906404</v>
          </cell>
        </row>
        <row r="1646">
          <cell r="A1646">
            <v>35892</v>
          </cell>
          <cell r="B1646">
            <v>2.9790000000000001</v>
          </cell>
          <cell r="C1646">
            <v>2.4127876847290639</v>
          </cell>
          <cell r="E1646">
            <v>2.2400000000000002</v>
          </cell>
          <cell r="F1646">
            <v>3.879</v>
          </cell>
          <cell r="G1646">
            <v>3.5449999999999999</v>
          </cell>
          <cell r="H1646">
            <v>35892</v>
          </cell>
          <cell r="I1646">
            <v>3.0111575369458126</v>
          </cell>
        </row>
        <row r="1647">
          <cell r="A1647">
            <v>35893</v>
          </cell>
          <cell r="B1647">
            <v>2.9630000000000001</v>
          </cell>
          <cell r="C1647">
            <v>2.4239581280788176</v>
          </cell>
          <cell r="E1647">
            <v>2.2490000000000001</v>
          </cell>
          <cell r="F1647">
            <v>3.698</v>
          </cell>
          <cell r="G1647">
            <v>3.5750000000000002</v>
          </cell>
          <cell r="H1647">
            <v>35893</v>
          </cell>
          <cell r="I1647">
            <v>2.9817916256157639</v>
          </cell>
        </row>
        <row r="1648">
          <cell r="A1648">
            <v>35894</v>
          </cell>
          <cell r="B1648">
            <v>3.0350000000000001</v>
          </cell>
          <cell r="C1648">
            <v>2.524491133004926</v>
          </cell>
          <cell r="E1648">
            <v>2.3570000000000002</v>
          </cell>
          <cell r="F1648">
            <v>3.8159999999999998</v>
          </cell>
          <cell r="G1648">
            <v>3.63</v>
          </cell>
          <cell r="H1648">
            <v>35894</v>
          </cell>
          <cell r="I1648">
            <v>3.0724982266009855</v>
          </cell>
        </row>
        <row r="1649">
          <cell r="A1649">
            <v>35895</v>
          </cell>
          <cell r="B1649">
            <v>3.0350000000000001</v>
          </cell>
          <cell r="C1649">
            <v>2.524491133004926</v>
          </cell>
          <cell r="E1649">
            <v>2.3570000000000002</v>
          </cell>
          <cell r="F1649">
            <v>3.8159999999999998</v>
          </cell>
          <cell r="G1649">
            <v>3.63</v>
          </cell>
          <cell r="H1649">
            <v>35895</v>
          </cell>
          <cell r="I1649">
            <v>3.0724982266009855</v>
          </cell>
        </row>
        <row r="1650">
          <cell r="A1650">
            <v>35898</v>
          </cell>
          <cell r="B1650">
            <v>3.0190000000000001</v>
          </cell>
          <cell r="C1650">
            <v>2.6138536945812807</v>
          </cell>
          <cell r="E1650">
            <v>2.3340000000000001</v>
          </cell>
          <cell r="F1650">
            <v>3.98</v>
          </cell>
          <cell r="G1650">
            <v>3.7240000000000002</v>
          </cell>
          <cell r="H1650">
            <v>35898</v>
          </cell>
          <cell r="I1650">
            <v>3.1341707389162563</v>
          </cell>
        </row>
        <row r="1651">
          <cell r="A1651">
            <v>35899</v>
          </cell>
          <cell r="B1651">
            <v>3.0470000000000002</v>
          </cell>
          <cell r="C1651">
            <v>2.7534822660098524</v>
          </cell>
          <cell r="E1651">
            <v>2.3690000000000002</v>
          </cell>
          <cell r="F1651">
            <v>3.887</v>
          </cell>
          <cell r="G1651">
            <v>3.653</v>
          </cell>
          <cell r="H1651">
            <v>35899</v>
          </cell>
          <cell r="I1651">
            <v>3.1418964532019706</v>
          </cell>
        </row>
        <row r="1652">
          <cell r="A1652">
            <v>35900</v>
          </cell>
          <cell r="B1652">
            <v>3.0270000000000001</v>
          </cell>
          <cell r="C1652">
            <v>2.6417793103448277</v>
          </cell>
          <cell r="E1652">
            <v>2.3180000000000001</v>
          </cell>
          <cell r="F1652">
            <v>3.8090000000000002</v>
          </cell>
          <cell r="G1652">
            <v>3.617</v>
          </cell>
          <cell r="H1652">
            <v>35900</v>
          </cell>
          <cell r="I1652">
            <v>3.0825558620689657</v>
          </cell>
        </row>
        <row r="1653">
          <cell r="A1653">
            <v>35901</v>
          </cell>
          <cell r="B1653">
            <v>2.9350000000000001</v>
          </cell>
          <cell r="C1653">
            <v>2.6334014778325128</v>
          </cell>
          <cell r="E1653">
            <v>2.206</v>
          </cell>
          <cell r="F1653">
            <v>3.698</v>
          </cell>
          <cell r="G1653">
            <v>3.5619999999999998</v>
          </cell>
          <cell r="H1653">
            <v>35901</v>
          </cell>
          <cell r="I1653">
            <v>3.0068802955665026</v>
          </cell>
        </row>
        <row r="1654">
          <cell r="A1654">
            <v>35902</v>
          </cell>
          <cell r="B1654">
            <v>2.9870000000000001</v>
          </cell>
          <cell r="C1654">
            <v>2.7367266009852216</v>
          </cell>
          <cell r="E1654">
            <v>2.218</v>
          </cell>
          <cell r="F1654">
            <v>3.8109999999999999</v>
          </cell>
          <cell r="G1654">
            <v>3.6749999999999998</v>
          </cell>
          <cell r="H1654">
            <v>35902</v>
          </cell>
          <cell r="I1654">
            <v>3.0855453201970442</v>
          </cell>
        </row>
        <row r="1655">
          <cell r="A1655">
            <v>35905</v>
          </cell>
          <cell r="B1655">
            <v>2.9350000000000001</v>
          </cell>
          <cell r="C1655">
            <v>2.6697044334975368</v>
          </cell>
          <cell r="E1655">
            <v>2.1949999999999998</v>
          </cell>
          <cell r="F1655">
            <v>3.7679999999999998</v>
          </cell>
          <cell r="G1655">
            <v>3.6</v>
          </cell>
          <cell r="H1655">
            <v>35905</v>
          </cell>
          <cell r="I1655">
            <v>3.0335408866995071</v>
          </cell>
        </row>
        <row r="1656">
          <cell r="A1656">
            <v>35906</v>
          </cell>
          <cell r="B1656">
            <v>2.9550000000000001</v>
          </cell>
          <cell r="C1656">
            <v>2.6780827586206897</v>
          </cell>
          <cell r="E1656">
            <v>2.194</v>
          </cell>
          <cell r="F1656">
            <v>3.706</v>
          </cell>
          <cell r="G1656">
            <v>3.512</v>
          </cell>
          <cell r="H1656">
            <v>35906</v>
          </cell>
          <cell r="I1656">
            <v>3.0090165517241383</v>
          </cell>
        </row>
        <row r="1657">
          <cell r="A1657">
            <v>35907</v>
          </cell>
          <cell r="B1657">
            <v>3.0230000000000001</v>
          </cell>
          <cell r="C1657">
            <v>2.7395197044334978</v>
          </cell>
          <cell r="E1657">
            <v>2.2149999999999999</v>
          </cell>
          <cell r="F1657">
            <v>3.7010000000000001</v>
          </cell>
          <cell r="G1657">
            <v>3.5590000000000002</v>
          </cell>
          <cell r="H1657">
            <v>35907</v>
          </cell>
          <cell r="I1657">
            <v>3.0475039408867</v>
          </cell>
        </row>
        <row r="1658">
          <cell r="A1658">
            <v>35908</v>
          </cell>
          <cell r="B1658">
            <v>2.931</v>
          </cell>
          <cell r="C1658">
            <v>2.6361940886699506</v>
          </cell>
          <cell r="E1658">
            <v>2.153</v>
          </cell>
          <cell r="F1658">
            <v>3.613</v>
          </cell>
          <cell r="G1658">
            <v>3.4980000000000002</v>
          </cell>
          <cell r="H1658">
            <v>35908</v>
          </cell>
          <cell r="I1658">
            <v>2.96623881773399</v>
          </cell>
        </row>
        <row r="1659">
          <cell r="A1659">
            <v>35909</v>
          </cell>
          <cell r="B1659">
            <v>2.875</v>
          </cell>
          <cell r="C1659">
            <v>2.5691724137931033</v>
          </cell>
          <cell r="E1659">
            <v>2.0910000000000002</v>
          </cell>
          <cell r="F1659">
            <v>3.4820000000000002</v>
          </cell>
          <cell r="G1659">
            <v>3.4489999999999998</v>
          </cell>
          <cell r="H1659">
            <v>35909</v>
          </cell>
          <cell r="I1659">
            <v>2.8932344827586207</v>
          </cell>
        </row>
        <row r="1660">
          <cell r="A1660">
            <v>35912</v>
          </cell>
          <cell r="B1660">
            <v>2.7440000000000002</v>
          </cell>
          <cell r="C1660">
            <v>2.4490911330049263</v>
          </cell>
          <cell r="E1660">
            <v>1.9770000000000001</v>
          </cell>
          <cell r="F1660">
            <v>3.4020000000000001</v>
          </cell>
          <cell r="G1660">
            <v>3.3159999999999998</v>
          </cell>
          <cell r="H1660">
            <v>35912</v>
          </cell>
          <cell r="I1660">
            <v>2.7776182266009855</v>
          </cell>
        </row>
        <row r="1661">
          <cell r="A1661">
            <v>35913</v>
          </cell>
          <cell r="B1661">
            <v>2.7519999999999998</v>
          </cell>
          <cell r="C1661">
            <v>2.4993576354679803</v>
          </cell>
          <cell r="E1661">
            <v>1.982</v>
          </cell>
          <cell r="F1661">
            <v>3.4369999999999998</v>
          </cell>
          <cell r="G1661">
            <v>3.2749999999999999</v>
          </cell>
          <cell r="H1661">
            <v>35913</v>
          </cell>
          <cell r="I1661">
            <v>2.7890715270935962</v>
          </cell>
        </row>
        <row r="1662">
          <cell r="A1662">
            <v>35914</v>
          </cell>
          <cell r="B1662">
            <v>2.8109999999999999</v>
          </cell>
          <cell r="C1662">
            <v>2.4937724137931037</v>
          </cell>
          <cell r="E1662">
            <v>1.9910000000000001</v>
          </cell>
          <cell r="F1662">
            <v>3.512</v>
          </cell>
          <cell r="G1662">
            <v>3.3820000000000001</v>
          </cell>
          <cell r="H1662">
            <v>35914</v>
          </cell>
          <cell r="I1662">
            <v>2.8379544827586209</v>
          </cell>
        </row>
        <row r="1663">
          <cell r="A1663">
            <v>35915</v>
          </cell>
          <cell r="B1663">
            <v>2.891</v>
          </cell>
          <cell r="C1663">
            <v>2.5496241379310343</v>
          </cell>
          <cell r="E1663">
            <v>2.0179999999999998</v>
          </cell>
          <cell r="F1663">
            <v>3.5249999999999999</v>
          </cell>
          <cell r="G1663">
            <v>3.4790000000000001</v>
          </cell>
          <cell r="H1663">
            <v>35915</v>
          </cell>
          <cell r="I1663">
            <v>2.8925248275862065</v>
          </cell>
        </row>
        <row r="1664">
          <cell r="A1664">
            <v>35916</v>
          </cell>
          <cell r="B1664">
            <v>2.915</v>
          </cell>
          <cell r="C1664">
            <v>2.6278162561576357</v>
          </cell>
          <cell r="E1664">
            <v>2.0299999999999998</v>
          </cell>
          <cell r="F1664">
            <v>3.5369999999999999</v>
          </cell>
          <cell r="G1664">
            <v>3.484</v>
          </cell>
          <cell r="H1664">
            <v>35916</v>
          </cell>
          <cell r="I1664">
            <v>2.9187632512315274</v>
          </cell>
        </row>
        <row r="1665">
          <cell r="A1665">
            <v>35919</v>
          </cell>
          <cell r="B1665">
            <v>2.8149999999999999</v>
          </cell>
          <cell r="C1665">
            <v>2.5831349753694579</v>
          </cell>
          <cell r="E1665">
            <v>2.0089999999999999</v>
          </cell>
          <cell r="F1665">
            <v>3.5649999999999999</v>
          </cell>
          <cell r="G1665">
            <v>3.4729999999999999</v>
          </cell>
          <cell r="H1665">
            <v>35919</v>
          </cell>
          <cell r="I1665">
            <v>2.8890269950738912</v>
          </cell>
        </row>
        <row r="1666">
          <cell r="A1666">
            <v>35920</v>
          </cell>
          <cell r="B1666">
            <v>2.78</v>
          </cell>
          <cell r="C1666">
            <v>2.5328684729064039</v>
          </cell>
          <cell r="E1666">
            <v>2.0049999999999999</v>
          </cell>
          <cell r="F1666">
            <v>3.5019999999999998</v>
          </cell>
          <cell r="G1666">
            <v>3.4180000000000001</v>
          </cell>
          <cell r="H1666">
            <v>35920</v>
          </cell>
          <cell r="I1666">
            <v>2.8475736945812806</v>
          </cell>
        </row>
        <row r="1667">
          <cell r="A1667">
            <v>35921</v>
          </cell>
          <cell r="B1667">
            <v>2.7120000000000002</v>
          </cell>
          <cell r="C1667">
            <v>2.4686394088669954</v>
          </cell>
          <cell r="E1667">
            <v>1.9950000000000001</v>
          </cell>
          <cell r="F1667">
            <v>3.4420000000000002</v>
          </cell>
          <cell r="G1667">
            <v>3.3220000000000001</v>
          </cell>
          <cell r="H1667">
            <v>35921</v>
          </cell>
          <cell r="I1667">
            <v>2.787927881773399</v>
          </cell>
        </row>
        <row r="1668">
          <cell r="A1668">
            <v>35922</v>
          </cell>
          <cell r="B1668">
            <v>2.6760000000000002</v>
          </cell>
          <cell r="C1668">
            <v>2.4435059113300492</v>
          </cell>
          <cell r="E1668">
            <v>1.9910000000000001</v>
          </cell>
          <cell r="F1668">
            <v>3.4390000000000001</v>
          </cell>
          <cell r="G1668">
            <v>3.2749999999999999</v>
          </cell>
          <cell r="H1668">
            <v>35922</v>
          </cell>
          <cell r="I1668">
            <v>2.7649011822660099</v>
          </cell>
        </row>
        <row r="1669">
          <cell r="A1669">
            <v>35923</v>
          </cell>
          <cell r="B1669">
            <v>2.6960000000000002</v>
          </cell>
          <cell r="C1669">
            <v>2.482602463054187</v>
          </cell>
          <cell r="E1669">
            <v>2.0779999999999998</v>
          </cell>
          <cell r="F1669">
            <v>3.5449999999999999</v>
          </cell>
          <cell r="G1669">
            <v>3.3359999999999999</v>
          </cell>
          <cell r="H1669">
            <v>35923</v>
          </cell>
          <cell r="I1669">
            <v>2.8275204926108373</v>
          </cell>
        </row>
        <row r="1670">
          <cell r="A1670">
            <v>35926</v>
          </cell>
          <cell r="B1670">
            <v>2.6720000000000002</v>
          </cell>
          <cell r="C1670">
            <v>2.4099950738916256</v>
          </cell>
          <cell r="E1670">
            <v>2.0209999999999999</v>
          </cell>
          <cell r="F1670">
            <v>3.47</v>
          </cell>
          <cell r="G1670">
            <v>3.3079999999999998</v>
          </cell>
          <cell r="H1670">
            <v>35926</v>
          </cell>
          <cell r="I1670">
            <v>2.7761990147783253</v>
          </cell>
        </row>
        <row r="1671">
          <cell r="A1671">
            <v>35927</v>
          </cell>
          <cell r="B1671">
            <v>2.7080000000000002</v>
          </cell>
          <cell r="C1671">
            <v>2.4574689655172413</v>
          </cell>
          <cell r="E1671">
            <v>2.0139999999999998</v>
          </cell>
          <cell r="F1671">
            <v>3.49</v>
          </cell>
          <cell r="G1671">
            <v>3.33</v>
          </cell>
          <cell r="H1671">
            <v>35927</v>
          </cell>
          <cell r="I1671">
            <v>2.7998937931034482</v>
          </cell>
        </row>
        <row r="1672">
          <cell r="A1672">
            <v>35928</v>
          </cell>
          <cell r="B1672">
            <v>2.6720000000000002</v>
          </cell>
          <cell r="C1672">
            <v>2.4127876847290639</v>
          </cell>
          <cell r="E1672">
            <v>1.97</v>
          </cell>
          <cell r="F1672">
            <v>3.4750000000000001</v>
          </cell>
          <cell r="G1672">
            <v>3.294</v>
          </cell>
          <cell r="H1672">
            <v>35928</v>
          </cell>
          <cell r="I1672">
            <v>2.7647575369458126</v>
          </cell>
        </row>
        <row r="1673">
          <cell r="A1673">
            <v>35929</v>
          </cell>
          <cell r="B1673">
            <v>2.6880000000000002</v>
          </cell>
          <cell r="C1673">
            <v>2.3932399014778327</v>
          </cell>
          <cell r="E1673">
            <v>1.94</v>
          </cell>
          <cell r="F1673">
            <v>3.552</v>
          </cell>
          <cell r="G1673">
            <v>3.319</v>
          </cell>
          <cell r="H1673">
            <v>35929</v>
          </cell>
          <cell r="I1673">
            <v>2.7784479802955664</v>
          </cell>
        </row>
        <row r="1674">
          <cell r="A1674">
            <v>35930</v>
          </cell>
          <cell r="B1674">
            <v>2.7120000000000002</v>
          </cell>
          <cell r="C1674">
            <v>2.418372906403941</v>
          </cell>
          <cell r="E1674">
            <v>1.9770000000000001</v>
          </cell>
          <cell r="F1674">
            <v>3.593</v>
          </cell>
          <cell r="G1674">
            <v>3.3820000000000001</v>
          </cell>
          <cell r="H1674">
            <v>35930</v>
          </cell>
          <cell r="I1674">
            <v>2.8164745812807883</v>
          </cell>
        </row>
        <row r="1675">
          <cell r="A1675">
            <v>35933</v>
          </cell>
          <cell r="B1675">
            <v>2.66</v>
          </cell>
          <cell r="C1675">
            <v>2.3653142857142857</v>
          </cell>
          <cell r="E1675">
            <v>1.9359999999999999</v>
          </cell>
          <cell r="F1675">
            <v>3.5150000000000001</v>
          </cell>
          <cell r="G1675">
            <v>3.2909999999999999</v>
          </cell>
          <cell r="H1675">
            <v>35933</v>
          </cell>
          <cell r="I1675">
            <v>2.7534628571428574</v>
          </cell>
        </row>
        <row r="1676">
          <cell r="A1676">
            <v>35934</v>
          </cell>
          <cell r="B1676">
            <v>2.64</v>
          </cell>
          <cell r="C1676">
            <v>2.3625216748768474</v>
          </cell>
          <cell r="E1676">
            <v>1.927</v>
          </cell>
          <cell r="F1676">
            <v>3.5270000000000001</v>
          </cell>
          <cell r="G1676">
            <v>3.363</v>
          </cell>
          <cell r="H1676">
            <v>35934</v>
          </cell>
          <cell r="I1676">
            <v>2.7639043349753694</v>
          </cell>
        </row>
        <row r="1677">
          <cell r="A1677">
            <v>35935</v>
          </cell>
          <cell r="B1677">
            <v>2.6920000000000002</v>
          </cell>
          <cell r="C1677">
            <v>2.502150246305419</v>
          </cell>
          <cell r="E1677">
            <v>1.9750000000000001</v>
          </cell>
          <cell r="F1677">
            <v>3.7309999999999999</v>
          </cell>
          <cell r="G1677">
            <v>3.4790000000000001</v>
          </cell>
          <cell r="H1677">
            <v>35935</v>
          </cell>
          <cell r="I1677">
            <v>2.8758300492610838</v>
          </cell>
        </row>
        <row r="1678">
          <cell r="A1678">
            <v>35936</v>
          </cell>
          <cell r="B1678">
            <v>2.72</v>
          </cell>
          <cell r="C1678">
            <v>2.496565024630542</v>
          </cell>
          <cell r="E1678">
            <v>2.0230000000000001</v>
          </cell>
          <cell r="F1678">
            <v>3.7080000000000002</v>
          </cell>
          <cell r="G1678">
            <v>3.5169999999999999</v>
          </cell>
          <cell r="H1678">
            <v>35936</v>
          </cell>
          <cell r="I1678">
            <v>2.8929130049261085</v>
          </cell>
        </row>
        <row r="1679">
          <cell r="A1679">
            <v>35937</v>
          </cell>
          <cell r="B1679">
            <v>2.74</v>
          </cell>
          <cell r="C1679">
            <v>2.560794088669951</v>
          </cell>
          <cell r="E1679">
            <v>2</v>
          </cell>
          <cell r="F1679">
            <v>3.774</v>
          </cell>
          <cell r="G1679">
            <v>3.4929999999999999</v>
          </cell>
          <cell r="H1679">
            <v>35937</v>
          </cell>
          <cell r="I1679">
            <v>2.9135588177339899</v>
          </cell>
        </row>
        <row r="1680">
          <cell r="A1680">
            <v>35940</v>
          </cell>
          <cell r="B1680">
            <v>2.74</v>
          </cell>
          <cell r="C1680">
            <v>2.560794088669951</v>
          </cell>
          <cell r="E1680">
            <v>2</v>
          </cell>
          <cell r="F1680">
            <v>3.774</v>
          </cell>
          <cell r="G1680">
            <v>3.4929999999999999</v>
          </cell>
          <cell r="H1680">
            <v>35940</v>
          </cell>
          <cell r="I1680">
            <v>2.9135588177339899</v>
          </cell>
        </row>
        <row r="1681">
          <cell r="A1681">
            <v>35941</v>
          </cell>
          <cell r="B1681">
            <v>2.6760000000000002</v>
          </cell>
          <cell r="C1681">
            <v>2.4686394088669954</v>
          </cell>
          <cell r="E1681">
            <v>2.0019999999999998</v>
          </cell>
          <cell r="F1681">
            <v>3.7010000000000001</v>
          </cell>
          <cell r="G1681">
            <v>3.4289999999999998</v>
          </cell>
          <cell r="H1681">
            <v>35941</v>
          </cell>
          <cell r="I1681">
            <v>2.8553278817733991</v>
          </cell>
        </row>
        <row r="1682">
          <cell r="A1682">
            <v>35942</v>
          </cell>
          <cell r="B1682">
            <v>2.62</v>
          </cell>
          <cell r="C1682">
            <v>2.4072029556650247</v>
          </cell>
          <cell r="E1682">
            <v>1.968</v>
          </cell>
          <cell r="F1682">
            <v>3.5569999999999999</v>
          </cell>
          <cell r="G1682">
            <v>3.363</v>
          </cell>
          <cell r="H1682">
            <v>35942</v>
          </cell>
          <cell r="I1682">
            <v>2.7830405911330049</v>
          </cell>
        </row>
        <row r="1683">
          <cell r="A1683">
            <v>35943</v>
          </cell>
          <cell r="B1683">
            <v>2.6760000000000002</v>
          </cell>
          <cell r="C1683">
            <v>2.502150246305419</v>
          </cell>
          <cell r="E1683">
            <v>2.0339999999999998</v>
          </cell>
          <cell r="F1683">
            <v>3.625</v>
          </cell>
          <cell r="G1683">
            <v>3.4289999999999998</v>
          </cell>
          <cell r="H1683">
            <v>35943</v>
          </cell>
          <cell r="I1683">
            <v>2.853230049261084</v>
          </cell>
        </row>
        <row r="1684">
          <cell r="A1684">
            <v>35944</v>
          </cell>
          <cell r="B1684">
            <v>2.5960000000000001</v>
          </cell>
          <cell r="C1684">
            <v>2.4239581280788176</v>
          </cell>
          <cell r="E1684">
            <v>2.0139999999999998</v>
          </cell>
          <cell r="F1684">
            <v>3.593</v>
          </cell>
          <cell r="G1684">
            <v>3.4430000000000001</v>
          </cell>
          <cell r="H1684">
            <v>35944</v>
          </cell>
          <cell r="I1684">
            <v>2.8139916256157633</v>
          </cell>
        </row>
        <row r="1685">
          <cell r="A1685">
            <v>35947</v>
          </cell>
          <cell r="B1685">
            <v>2.5880000000000001</v>
          </cell>
          <cell r="C1685">
            <v>2.2843396487985217</v>
          </cell>
          <cell r="E1685">
            <v>2.044</v>
          </cell>
          <cell r="F1685">
            <v>3.5670000000000002</v>
          </cell>
          <cell r="G1685">
            <v>3.4820000000000002</v>
          </cell>
          <cell r="H1685">
            <v>35947</v>
          </cell>
          <cell r="I1685">
            <v>2.7930679297597045</v>
          </cell>
        </row>
        <row r="1686">
          <cell r="A1686">
            <v>35948</v>
          </cell>
          <cell r="B1686">
            <v>2.6280000000000001</v>
          </cell>
          <cell r="C1686">
            <v>2.2974376155268024</v>
          </cell>
          <cell r="E1686">
            <v>2.048</v>
          </cell>
          <cell r="F1686">
            <v>3.58</v>
          </cell>
          <cell r="G1686">
            <v>3.4649999999999999</v>
          </cell>
          <cell r="H1686">
            <v>35948</v>
          </cell>
          <cell r="I1686">
            <v>2.8036875231053608</v>
          </cell>
        </row>
        <row r="1687">
          <cell r="A1687">
            <v>35949</v>
          </cell>
          <cell r="B1687">
            <v>2.548</v>
          </cell>
          <cell r="C1687">
            <v>2.2660018484288358</v>
          </cell>
          <cell r="E1687">
            <v>2.052</v>
          </cell>
          <cell r="F1687">
            <v>3.5369999999999999</v>
          </cell>
          <cell r="G1687">
            <v>3.4649999999999999</v>
          </cell>
          <cell r="H1687">
            <v>35949</v>
          </cell>
          <cell r="I1687">
            <v>2.7736003696857674</v>
          </cell>
        </row>
        <row r="1688">
          <cell r="A1688">
            <v>35950</v>
          </cell>
          <cell r="B1688">
            <v>2.6040000000000001</v>
          </cell>
          <cell r="C1688">
            <v>2.2921982439926065</v>
          </cell>
          <cell r="E1688">
            <v>2.121</v>
          </cell>
          <cell r="F1688">
            <v>3.5449999999999999</v>
          </cell>
          <cell r="G1688">
            <v>3.52</v>
          </cell>
          <cell r="H1688">
            <v>35950</v>
          </cell>
          <cell r="I1688">
            <v>2.816439648798521</v>
          </cell>
        </row>
        <row r="1689">
          <cell r="A1689">
            <v>35951</v>
          </cell>
          <cell r="B1689">
            <v>2.6680000000000001</v>
          </cell>
          <cell r="C1689">
            <v>2.3052966728280961</v>
          </cell>
          <cell r="E1689">
            <v>2.1509999999999998</v>
          </cell>
          <cell r="F1689">
            <v>3.673</v>
          </cell>
          <cell r="G1689">
            <v>3.5619999999999998</v>
          </cell>
          <cell r="H1689">
            <v>35951</v>
          </cell>
          <cell r="I1689">
            <v>2.8718593345656194</v>
          </cell>
        </row>
        <row r="1690">
          <cell r="A1690">
            <v>35954</v>
          </cell>
          <cell r="B1690">
            <v>2.6840000000000002</v>
          </cell>
          <cell r="C1690">
            <v>2.3655489833641403</v>
          </cell>
          <cell r="E1690">
            <v>2.2269999999999999</v>
          </cell>
          <cell r="F1690">
            <v>3.7360000000000002</v>
          </cell>
          <cell r="G1690">
            <v>3.625</v>
          </cell>
          <cell r="H1690">
            <v>35954</v>
          </cell>
          <cell r="I1690">
            <v>2.9275097966728283</v>
          </cell>
        </row>
        <row r="1691">
          <cell r="A1691">
            <v>35955</v>
          </cell>
          <cell r="B1691">
            <v>2.7240000000000002</v>
          </cell>
          <cell r="C1691">
            <v>2.326253696857671</v>
          </cell>
          <cell r="E1691">
            <v>2.254</v>
          </cell>
          <cell r="F1691">
            <v>3.7210000000000001</v>
          </cell>
          <cell r="G1691">
            <v>3.6110000000000002</v>
          </cell>
          <cell r="H1691">
            <v>35955</v>
          </cell>
          <cell r="I1691">
            <v>2.9272507393715346</v>
          </cell>
        </row>
        <row r="1692">
          <cell r="A1692">
            <v>35956</v>
          </cell>
          <cell r="B1692">
            <v>2.6880000000000002</v>
          </cell>
          <cell r="C1692">
            <v>2.3079163585951941</v>
          </cell>
          <cell r="E1692">
            <v>2.2719999999999998</v>
          </cell>
          <cell r="F1692">
            <v>3.6760000000000002</v>
          </cell>
          <cell r="G1692">
            <v>3.556</v>
          </cell>
          <cell r="H1692">
            <v>35956</v>
          </cell>
          <cell r="I1692">
            <v>2.8999832717190386</v>
          </cell>
        </row>
        <row r="1693">
          <cell r="A1693">
            <v>35957</v>
          </cell>
          <cell r="B1693">
            <v>2.64</v>
          </cell>
          <cell r="C1693">
            <v>2.2345656192236598</v>
          </cell>
          <cell r="E1693">
            <v>2.2789999999999999</v>
          </cell>
          <cell r="F1693">
            <v>3.59</v>
          </cell>
          <cell r="G1693">
            <v>3.52</v>
          </cell>
          <cell r="H1693">
            <v>35957</v>
          </cell>
          <cell r="I1693">
            <v>2.8527131238447319</v>
          </cell>
        </row>
        <row r="1694">
          <cell r="A1694">
            <v>35958</v>
          </cell>
          <cell r="B1694">
            <v>2.6160000000000001</v>
          </cell>
          <cell r="C1694">
            <v>2.2895790203327175</v>
          </cell>
          <cell r="E1694">
            <v>2.2330000000000001</v>
          </cell>
          <cell r="F1694">
            <v>3.6179999999999999</v>
          </cell>
          <cell r="G1694">
            <v>3.4870000000000001</v>
          </cell>
          <cell r="H1694">
            <v>35958</v>
          </cell>
          <cell r="I1694">
            <v>2.8487158040665439</v>
          </cell>
        </row>
        <row r="1695">
          <cell r="A1695">
            <v>35961</v>
          </cell>
          <cell r="B1695">
            <v>2.496</v>
          </cell>
          <cell r="C1695">
            <v>2.195271256931608</v>
          </cell>
          <cell r="E1695">
            <v>2.048</v>
          </cell>
          <cell r="F1695">
            <v>3.4039999999999999</v>
          </cell>
          <cell r="G1695">
            <v>3.3250000000000002</v>
          </cell>
          <cell r="H1695">
            <v>35961</v>
          </cell>
          <cell r="I1695">
            <v>2.6936542513863215</v>
          </cell>
        </row>
        <row r="1696">
          <cell r="A1696">
            <v>35962</v>
          </cell>
          <cell r="B1696">
            <v>2.532</v>
          </cell>
          <cell r="C1696">
            <v>2.2476645101663588</v>
          </cell>
          <cell r="E1696">
            <v>2.0390000000000001</v>
          </cell>
          <cell r="F1696">
            <v>3.4169999999999998</v>
          </cell>
          <cell r="G1696">
            <v>3.3439999999999999</v>
          </cell>
          <cell r="H1696">
            <v>35962</v>
          </cell>
          <cell r="I1696">
            <v>2.7159329020332716</v>
          </cell>
        </row>
        <row r="1697">
          <cell r="A1697">
            <v>35963</v>
          </cell>
          <cell r="B1697">
            <v>2.6680000000000001</v>
          </cell>
          <cell r="C1697">
            <v>2.3052966728280961</v>
          </cell>
          <cell r="E1697">
            <v>2.1440000000000001</v>
          </cell>
          <cell r="F1697">
            <v>3.5779999999999998</v>
          </cell>
          <cell r="G1697">
            <v>3.4820000000000002</v>
          </cell>
          <cell r="H1697">
            <v>35963</v>
          </cell>
          <cell r="I1697">
            <v>2.8354593345656189</v>
          </cell>
        </row>
        <row r="1698">
          <cell r="A1698">
            <v>35964</v>
          </cell>
          <cell r="B1698">
            <v>2.66</v>
          </cell>
          <cell r="C1698">
            <v>2.2869593345656192</v>
          </cell>
          <cell r="E1698">
            <v>2.1579999999999999</v>
          </cell>
          <cell r="F1698">
            <v>3.5649999999999999</v>
          </cell>
          <cell r="G1698">
            <v>3.4729999999999999</v>
          </cell>
          <cell r="H1698">
            <v>35964</v>
          </cell>
          <cell r="I1698">
            <v>2.8285918669131234</v>
          </cell>
        </row>
        <row r="1699">
          <cell r="A1699">
            <v>35965</v>
          </cell>
          <cell r="B1699">
            <v>2.6240000000000001</v>
          </cell>
          <cell r="C1699">
            <v>2.2817199630314233</v>
          </cell>
          <cell r="E1699">
            <v>2.137</v>
          </cell>
          <cell r="F1699">
            <v>3.63</v>
          </cell>
          <cell r="G1699">
            <v>3.476</v>
          </cell>
          <cell r="H1699">
            <v>35965</v>
          </cell>
          <cell r="I1699">
            <v>2.8297439926062844</v>
          </cell>
        </row>
        <row r="1700">
          <cell r="A1700">
            <v>35968</v>
          </cell>
          <cell r="B1700">
            <v>2.6960000000000002</v>
          </cell>
          <cell r="C1700">
            <v>2.3052966728280961</v>
          </cell>
          <cell r="E1700">
            <v>2.169</v>
          </cell>
          <cell r="F1700">
            <v>3.5270000000000001</v>
          </cell>
          <cell r="G1700">
            <v>3.5230000000000001</v>
          </cell>
          <cell r="H1700">
            <v>35968</v>
          </cell>
          <cell r="I1700">
            <v>2.8440593345656189</v>
          </cell>
        </row>
        <row r="1701">
          <cell r="A1701">
            <v>35969</v>
          </cell>
          <cell r="B1701">
            <v>2.72</v>
          </cell>
          <cell r="C1701">
            <v>2.2738609057301296</v>
          </cell>
          <cell r="E1701">
            <v>2.1779999999999999</v>
          </cell>
          <cell r="F1701">
            <v>3.6779999999999999</v>
          </cell>
          <cell r="G1701">
            <v>3.6419999999999999</v>
          </cell>
          <cell r="H1701">
            <v>35969</v>
          </cell>
          <cell r="I1701">
            <v>2.8983721811460255</v>
          </cell>
        </row>
        <row r="1702">
          <cell r="A1702">
            <v>35970</v>
          </cell>
          <cell r="B1702">
            <v>2.7719999999999998</v>
          </cell>
          <cell r="C1702">
            <v>2.4467583179297598</v>
          </cell>
          <cell r="E1702">
            <v>2.2269999999999999</v>
          </cell>
          <cell r="F1702">
            <v>3.819</v>
          </cell>
          <cell r="G1702">
            <v>3.8210000000000002</v>
          </cell>
          <cell r="H1702">
            <v>35970</v>
          </cell>
          <cell r="I1702">
            <v>3.0171516635859521</v>
          </cell>
        </row>
        <row r="1703">
          <cell r="A1703">
            <v>35971</v>
          </cell>
          <cell r="B1703">
            <v>2.8069999999999999</v>
          </cell>
          <cell r="C1703">
            <v>2.4834334565619223</v>
          </cell>
          <cell r="E1703">
            <v>2.2290000000000001</v>
          </cell>
          <cell r="F1703">
            <v>3.7989999999999999</v>
          </cell>
          <cell r="G1703">
            <v>3.87</v>
          </cell>
          <cell r="H1703">
            <v>35971</v>
          </cell>
          <cell r="I1703">
            <v>3.037686691312385</v>
          </cell>
        </row>
        <row r="1704">
          <cell r="A1704">
            <v>35972</v>
          </cell>
          <cell r="B1704">
            <v>2.7919999999999998</v>
          </cell>
          <cell r="C1704">
            <v>2.4546169131238447</v>
          </cell>
          <cell r="E1704">
            <v>2.2240000000000002</v>
          </cell>
          <cell r="F1704">
            <v>3.7759999999999998</v>
          </cell>
          <cell r="G1704">
            <v>3.8570000000000002</v>
          </cell>
          <cell r="H1704">
            <v>35972</v>
          </cell>
          <cell r="I1704">
            <v>3.0207233826247686</v>
          </cell>
        </row>
        <row r="1705">
          <cell r="A1705">
            <v>35975</v>
          </cell>
          <cell r="B1705">
            <v>2.7719999999999998</v>
          </cell>
          <cell r="C1705">
            <v>2.4598562846580405</v>
          </cell>
          <cell r="E1705">
            <v>2.2149999999999999</v>
          </cell>
          <cell r="F1705">
            <v>3.7480000000000002</v>
          </cell>
          <cell r="G1705">
            <v>3.81</v>
          </cell>
          <cell r="H1705">
            <v>35975</v>
          </cell>
          <cell r="I1705">
            <v>3.0009712569316083</v>
          </cell>
        </row>
        <row r="1706">
          <cell r="A1706">
            <v>35976</v>
          </cell>
          <cell r="B1706">
            <v>2.7280000000000002</v>
          </cell>
          <cell r="C1706">
            <v>2.3838863216266173</v>
          </cell>
          <cell r="E1706">
            <v>2.202</v>
          </cell>
          <cell r="F1706">
            <v>3.7080000000000002</v>
          </cell>
          <cell r="G1706">
            <v>4.03</v>
          </cell>
          <cell r="H1706">
            <v>35976</v>
          </cell>
          <cell r="I1706">
            <v>3.0103772643253235</v>
          </cell>
        </row>
        <row r="1707">
          <cell r="A1707">
            <v>35977</v>
          </cell>
          <cell r="B1707">
            <v>2.7650000000000001</v>
          </cell>
          <cell r="C1707">
            <v>2.410083179297597</v>
          </cell>
          <cell r="E1707">
            <v>2.161</v>
          </cell>
          <cell r="F1707">
            <v>3.6019999999999999</v>
          </cell>
          <cell r="G1707">
            <v>4.069</v>
          </cell>
          <cell r="H1707">
            <v>35977</v>
          </cell>
          <cell r="I1707">
            <v>3.0014166358595196</v>
          </cell>
        </row>
        <row r="1708">
          <cell r="A1708">
            <v>35978</v>
          </cell>
          <cell r="B1708">
            <v>2.78</v>
          </cell>
          <cell r="C1708">
            <v>2.4388992606284661</v>
          </cell>
          <cell r="E1708">
            <v>2.1640000000000001</v>
          </cell>
          <cell r="F1708">
            <v>3.7080000000000002</v>
          </cell>
          <cell r="G1708">
            <v>4.0709999999999997</v>
          </cell>
          <cell r="H1708">
            <v>35978</v>
          </cell>
          <cell r="I1708">
            <v>3.0323798521256933</v>
          </cell>
        </row>
        <row r="1709">
          <cell r="A1709">
            <v>35979</v>
          </cell>
          <cell r="B1709">
            <v>2.78</v>
          </cell>
          <cell r="C1709">
            <v>2.4388992606284661</v>
          </cell>
          <cell r="E1709">
            <v>2.1640000000000001</v>
          </cell>
          <cell r="F1709">
            <v>3.7080000000000002</v>
          </cell>
          <cell r="G1709">
            <v>4.0709999999999997</v>
          </cell>
          <cell r="H1709">
            <v>35979</v>
          </cell>
          <cell r="I1709">
            <v>3.0323798521256933</v>
          </cell>
        </row>
        <row r="1710">
          <cell r="A1710">
            <v>35982</v>
          </cell>
          <cell r="B1710">
            <v>2.8069999999999999</v>
          </cell>
          <cell r="C1710">
            <v>2.4886728280961181</v>
          </cell>
          <cell r="E1710">
            <v>2.198</v>
          </cell>
          <cell r="F1710">
            <v>3.7850000000000001</v>
          </cell>
          <cell r="G1710">
            <v>4.0460000000000003</v>
          </cell>
          <cell r="H1710">
            <v>35982</v>
          </cell>
          <cell r="I1710">
            <v>3.0649345656192239</v>
          </cell>
        </row>
        <row r="1711">
          <cell r="A1711">
            <v>35983</v>
          </cell>
          <cell r="B1711">
            <v>2.8</v>
          </cell>
          <cell r="C1711">
            <v>2.4808137707948248</v>
          </cell>
          <cell r="E1711">
            <v>2.2320000000000002</v>
          </cell>
          <cell r="F1711">
            <v>3.9089999999999998</v>
          </cell>
          <cell r="G1711">
            <v>4.0880000000000001</v>
          </cell>
          <cell r="H1711">
            <v>35983</v>
          </cell>
          <cell r="I1711">
            <v>3.1019627541589649</v>
          </cell>
        </row>
        <row r="1712">
          <cell r="A1712">
            <v>35984</v>
          </cell>
          <cell r="B1712">
            <v>2.839</v>
          </cell>
          <cell r="C1712">
            <v>2.5227282809611831</v>
          </cell>
          <cell r="E1712">
            <v>2.25</v>
          </cell>
          <cell r="F1712">
            <v>3.996</v>
          </cell>
          <cell r="G1712">
            <v>4.1559999999999997</v>
          </cell>
          <cell r="H1712">
            <v>35984</v>
          </cell>
          <cell r="I1712">
            <v>3.1527456561922365</v>
          </cell>
        </row>
        <row r="1713">
          <cell r="A1713">
            <v>35985</v>
          </cell>
          <cell r="B1713">
            <v>2.8109999999999999</v>
          </cell>
          <cell r="C1713">
            <v>2.4624768946395563</v>
          </cell>
          <cell r="E1713">
            <v>2.2719999999999998</v>
          </cell>
          <cell r="F1713">
            <v>3.9209999999999998</v>
          </cell>
          <cell r="G1713">
            <v>4.0940000000000003</v>
          </cell>
          <cell r="H1713">
            <v>35985</v>
          </cell>
          <cell r="I1713">
            <v>3.1120953789279113</v>
          </cell>
        </row>
        <row r="1714">
          <cell r="A1714">
            <v>35986</v>
          </cell>
          <cell r="B1714">
            <v>2.8460000000000001</v>
          </cell>
          <cell r="C1714">
            <v>2.4703350277264327</v>
          </cell>
          <cell r="E1714">
            <v>2.2810000000000001</v>
          </cell>
          <cell r="F1714">
            <v>3.9790000000000001</v>
          </cell>
          <cell r="G1714">
            <v>4.17</v>
          </cell>
          <cell r="H1714">
            <v>35986</v>
          </cell>
          <cell r="I1714">
            <v>3.1492670055452865</v>
          </cell>
        </row>
        <row r="1715">
          <cell r="A1715">
            <v>35989</v>
          </cell>
          <cell r="B1715">
            <v>2.8620000000000001</v>
          </cell>
          <cell r="C1715">
            <v>2.5515443622920517</v>
          </cell>
          <cell r="E1715">
            <v>2.3010000000000002</v>
          </cell>
          <cell r="F1715">
            <v>4.0449999999999999</v>
          </cell>
          <cell r="G1715">
            <v>4.2380000000000004</v>
          </cell>
          <cell r="H1715">
            <v>35989</v>
          </cell>
          <cell r="I1715">
            <v>3.1995088724584106</v>
          </cell>
        </row>
        <row r="1716">
          <cell r="A1716">
            <v>35990</v>
          </cell>
          <cell r="B1716">
            <v>2.8460000000000001</v>
          </cell>
          <cell r="C1716">
            <v>2.5279676524953789</v>
          </cell>
          <cell r="E1716">
            <v>2.2719999999999998</v>
          </cell>
          <cell r="F1716">
            <v>3.9470000000000001</v>
          </cell>
          <cell r="G1716">
            <v>4.266</v>
          </cell>
          <cell r="H1716">
            <v>35990</v>
          </cell>
          <cell r="I1716">
            <v>3.1717935304990759</v>
          </cell>
        </row>
        <row r="1717">
          <cell r="A1717">
            <v>35991</v>
          </cell>
          <cell r="B1717">
            <v>2.835</v>
          </cell>
          <cell r="C1717">
            <v>2.4781940850277264</v>
          </cell>
          <cell r="E1717">
            <v>2.169</v>
          </cell>
          <cell r="F1717">
            <v>3.89</v>
          </cell>
          <cell r="G1717">
            <v>4.266</v>
          </cell>
          <cell r="H1717">
            <v>35991</v>
          </cell>
          <cell r="I1717">
            <v>3.1276388170055456</v>
          </cell>
        </row>
        <row r="1718">
          <cell r="A1718">
            <v>35992</v>
          </cell>
          <cell r="B1718">
            <v>2.8069999999999999</v>
          </cell>
          <cell r="C1718">
            <v>2.5148692236598893</v>
          </cell>
          <cell r="E1718">
            <v>2.242</v>
          </cell>
          <cell r="F1718">
            <v>3.911</v>
          </cell>
          <cell r="G1718">
            <v>4.2969999999999997</v>
          </cell>
          <cell r="H1718">
            <v>35992</v>
          </cell>
          <cell r="I1718">
            <v>3.1543738447319773</v>
          </cell>
        </row>
        <row r="1719">
          <cell r="A1719">
            <v>35993</v>
          </cell>
          <cell r="B1719">
            <v>2.8740000000000001</v>
          </cell>
          <cell r="C1719">
            <v>2.5174889094269872</v>
          </cell>
          <cell r="E1719">
            <v>2.2269999999999999</v>
          </cell>
          <cell r="F1719">
            <v>3.9369999999999998</v>
          </cell>
          <cell r="G1719">
            <v>4.3730000000000002</v>
          </cell>
          <cell r="H1719">
            <v>35993</v>
          </cell>
          <cell r="I1719">
            <v>3.1856977818853975</v>
          </cell>
        </row>
        <row r="1720">
          <cell r="A1720">
            <v>35996</v>
          </cell>
          <cell r="B1720">
            <v>2.7530000000000001</v>
          </cell>
          <cell r="C1720">
            <v>2.4781940850277264</v>
          </cell>
          <cell r="E1720">
            <v>2.1589999999999998</v>
          </cell>
          <cell r="F1720">
            <v>3.8410000000000002</v>
          </cell>
          <cell r="G1720">
            <v>4.3250000000000002</v>
          </cell>
          <cell r="H1720">
            <v>35996</v>
          </cell>
          <cell r="I1720">
            <v>3.1112388170055452</v>
          </cell>
        </row>
        <row r="1721">
          <cell r="A1721">
            <v>35997</v>
          </cell>
          <cell r="B1721">
            <v>2.722</v>
          </cell>
          <cell r="C1721">
            <v>2.441518946395564</v>
          </cell>
          <cell r="E1721">
            <v>2.1179999999999999</v>
          </cell>
          <cell r="F1721">
            <v>3.7010000000000001</v>
          </cell>
          <cell r="G1721">
            <v>4.2720000000000002</v>
          </cell>
          <cell r="H1721">
            <v>35997</v>
          </cell>
          <cell r="I1721">
            <v>3.0509037892791131</v>
          </cell>
        </row>
        <row r="1722">
          <cell r="A1722">
            <v>35998</v>
          </cell>
          <cell r="B1722">
            <v>2.6440000000000001</v>
          </cell>
          <cell r="C1722">
            <v>2.4703350277264327</v>
          </cell>
          <cell r="E1722">
            <v>2.101</v>
          </cell>
          <cell r="F1722">
            <v>3.806</v>
          </cell>
          <cell r="G1722">
            <v>4.1900000000000004</v>
          </cell>
          <cell r="H1722">
            <v>35998</v>
          </cell>
          <cell r="I1722">
            <v>3.0422670055452867</v>
          </cell>
        </row>
        <row r="1723">
          <cell r="A1723">
            <v>35999</v>
          </cell>
          <cell r="B1723">
            <v>2.5270000000000001</v>
          </cell>
          <cell r="C1723">
            <v>2.4493780036968578</v>
          </cell>
          <cell r="E1723">
            <v>2.0339999999999998</v>
          </cell>
          <cell r="F1723">
            <v>3.7330000000000001</v>
          </cell>
          <cell r="G1723">
            <v>4.133</v>
          </cell>
          <cell r="H1723">
            <v>35999</v>
          </cell>
          <cell r="I1723">
            <v>2.9752756007393715</v>
          </cell>
        </row>
        <row r="1724">
          <cell r="A1724">
            <v>36000</v>
          </cell>
          <cell r="B1724">
            <v>2.4489999999999998</v>
          </cell>
          <cell r="C1724">
            <v>2.4467583179297598</v>
          </cell>
          <cell r="E1724">
            <v>1.988</v>
          </cell>
          <cell r="F1724">
            <v>3.64</v>
          </cell>
          <cell r="G1724">
            <v>4.0739999999999998</v>
          </cell>
          <cell r="H1724">
            <v>36000</v>
          </cell>
          <cell r="I1724">
            <v>2.9195516635859518</v>
          </cell>
        </row>
        <row r="1725">
          <cell r="A1725">
            <v>36003</v>
          </cell>
          <cell r="B1725">
            <v>2.5190000000000001</v>
          </cell>
          <cell r="C1725">
            <v>2.4467583179297598</v>
          </cell>
          <cell r="E1725">
            <v>1.9910000000000001</v>
          </cell>
          <cell r="F1725">
            <v>3.71</v>
          </cell>
          <cell r="G1725">
            <v>4.0259999999999998</v>
          </cell>
          <cell r="H1725">
            <v>36003</v>
          </cell>
          <cell r="I1725">
            <v>2.9385516635859519</v>
          </cell>
        </row>
        <row r="1726">
          <cell r="A1726">
            <v>36004</v>
          </cell>
          <cell r="B1726">
            <v>2.4649999999999999</v>
          </cell>
          <cell r="C1726">
            <v>2.3760272643253235</v>
          </cell>
          <cell r="E1726">
            <v>1.9239999999999999</v>
          </cell>
          <cell r="F1726">
            <v>3.6070000000000002</v>
          </cell>
          <cell r="G1726">
            <v>3.9529999999999998</v>
          </cell>
          <cell r="H1726">
            <v>36004</v>
          </cell>
          <cell r="I1726">
            <v>2.8650054528650641</v>
          </cell>
        </row>
        <row r="1727">
          <cell r="A1727">
            <v>36005</v>
          </cell>
          <cell r="B1727">
            <v>2.4689999999999999</v>
          </cell>
          <cell r="C1727">
            <v>2.3576899260628466</v>
          </cell>
          <cell r="E1727">
            <v>1.931</v>
          </cell>
          <cell r="F1727">
            <v>3.6019999999999999</v>
          </cell>
          <cell r="G1727">
            <v>3.956</v>
          </cell>
          <cell r="H1727">
            <v>36005</v>
          </cell>
          <cell r="I1727">
            <v>2.8631379852125689</v>
          </cell>
        </row>
        <row r="1728">
          <cell r="A1728">
            <v>36006</v>
          </cell>
          <cell r="B1728">
            <v>2.5190000000000001</v>
          </cell>
          <cell r="C1728">
            <v>2.3943650646950094</v>
          </cell>
          <cell r="E1728">
            <v>1.954</v>
          </cell>
          <cell r="F1728">
            <v>3.7170000000000001</v>
          </cell>
          <cell r="G1728">
            <v>3.9950000000000001</v>
          </cell>
          <cell r="H1728">
            <v>36006</v>
          </cell>
          <cell r="I1728">
            <v>2.9158730129390014</v>
          </cell>
        </row>
        <row r="1729">
          <cell r="A1729">
            <v>36007</v>
          </cell>
          <cell r="B1729">
            <v>2.4340000000000002</v>
          </cell>
          <cell r="C1729">
            <v>2.3576899260628466</v>
          </cell>
          <cell r="E1729">
            <v>1.946</v>
          </cell>
          <cell r="F1729">
            <v>3.6680000000000001</v>
          </cell>
          <cell r="G1729">
            <v>3.93</v>
          </cell>
          <cell r="H1729">
            <v>36007</v>
          </cell>
          <cell r="I1729">
            <v>2.8671379852125694</v>
          </cell>
        </row>
        <row r="1730">
          <cell r="A1730">
            <v>36010</v>
          </cell>
          <cell r="B1730">
            <v>2.4020000000000001</v>
          </cell>
          <cell r="C1730">
            <v>2.3603096118299445</v>
          </cell>
          <cell r="E1730">
            <v>1.893</v>
          </cell>
          <cell r="F1730">
            <v>3.609</v>
          </cell>
          <cell r="G1730">
            <v>3.8319999999999999</v>
          </cell>
          <cell r="H1730">
            <v>36010</v>
          </cell>
          <cell r="I1730">
            <v>2.8192619223659889</v>
          </cell>
        </row>
        <row r="1731">
          <cell r="A1731">
            <v>36011</v>
          </cell>
          <cell r="B1731">
            <v>2.282</v>
          </cell>
          <cell r="C1731">
            <v>2.2738609057301296</v>
          </cell>
          <cell r="E1731">
            <v>1.788</v>
          </cell>
          <cell r="F1731">
            <v>3.387</v>
          </cell>
          <cell r="G1731">
            <v>3.6539999999999999</v>
          </cell>
          <cell r="H1731">
            <v>36011</v>
          </cell>
          <cell r="I1731">
            <v>2.6769721811460263</v>
          </cell>
        </row>
        <row r="1732">
          <cell r="A1732">
            <v>36012</v>
          </cell>
          <cell r="B1732">
            <v>2.1419999999999999</v>
          </cell>
          <cell r="C1732">
            <v>2.2031303142329022</v>
          </cell>
          <cell r="E1732">
            <v>1.7849999999999999</v>
          </cell>
          <cell r="F1732">
            <v>3.2789999999999999</v>
          </cell>
          <cell r="G1732">
            <v>3.7210000000000001</v>
          </cell>
          <cell r="H1732">
            <v>36012</v>
          </cell>
          <cell r="I1732">
            <v>2.6260260628465804</v>
          </cell>
        </row>
        <row r="1733">
          <cell r="A1733">
            <v>36013</v>
          </cell>
          <cell r="B1733">
            <v>2.2389999999999999</v>
          </cell>
          <cell r="C1733">
            <v>2.2738609057301296</v>
          </cell>
          <cell r="E1733">
            <v>1.8460000000000001</v>
          </cell>
          <cell r="F1733">
            <v>3.3769999999999998</v>
          </cell>
          <cell r="G1733">
            <v>3.823</v>
          </cell>
          <cell r="H1733">
            <v>36013</v>
          </cell>
          <cell r="I1733">
            <v>2.7117721811460256</v>
          </cell>
        </row>
        <row r="1734">
          <cell r="A1734">
            <v>36014</v>
          </cell>
          <cell r="B1734">
            <v>2.2349999999999999</v>
          </cell>
          <cell r="C1734">
            <v>2.2921982439926065</v>
          </cell>
          <cell r="E1734">
            <v>1.829</v>
          </cell>
          <cell r="F1734">
            <v>3.38</v>
          </cell>
          <cell r="G1734">
            <v>3.843</v>
          </cell>
          <cell r="H1734">
            <v>36014</v>
          </cell>
          <cell r="I1734">
            <v>2.715839648798521</v>
          </cell>
        </row>
        <row r="1735">
          <cell r="A1735">
            <v>36017</v>
          </cell>
          <cell r="B1735">
            <v>2.181</v>
          </cell>
          <cell r="C1735">
            <v>2.2974376155268024</v>
          </cell>
          <cell r="E1735">
            <v>1.782</v>
          </cell>
          <cell r="F1735">
            <v>3.2839999999999998</v>
          </cell>
          <cell r="G1735">
            <v>3.6880000000000002</v>
          </cell>
          <cell r="H1735">
            <v>36017</v>
          </cell>
          <cell r="I1735">
            <v>2.6464875231053608</v>
          </cell>
        </row>
        <row r="1736">
          <cell r="A1736">
            <v>36018</v>
          </cell>
          <cell r="B1736">
            <v>2.1419999999999999</v>
          </cell>
          <cell r="C1736">
            <v>2.2109893715341964</v>
          </cell>
          <cell r="E1736">
            <v>1.7110000000000001</v>
          </cell>
          <cell r="F1736">
            <v>3.242</v>
          </cell>
          <cell r="G1736">
            <v>3.6589999999999998</v>
          </cell>
          <cell r="H1736">
            <v>36018</v>
          </cell>
          <cell r="I1736">
            <v>2.5929978743068389</v>
          </cell>
        </row>
        <row r="1737">
          <cell r="A1737">
            <v>36019</v>
          </cell>
          <cell r="B1737">
            <v>2.2269999999999999</v>
          </cell>
          <cell r="C1737">
            <v>2.226707024029575</v>
          </cell>
          <cell r="E1737">
            <v>1.792</v>
          </cell>
          <cell r="F1737">
            <v>3.2559999999999998</v>
          </cell>
          <cell r="G1737">
            <v>3.6230000000000002</v>
          </cell>
          <cell r="H1737">
            <v>36019</v>
          </cell>
          <cell r="I1737">
            <v>2.6249414048059152</v>
          </cell>
        </row>
        <row r="1738">
          <cell r="A1738">
            <v>36020</v>
          </cell>
          <cell r="B1738">
            <v>2.181</v>
          </cell>
          <cell r="C1738">
            <v>2.208369685767098</v>
          </cell>
          <cell r="E1738">
            <v>1.7609999999999999</v>
          </cell>
          <cell r="F1738">
            <v>3.16</v>
          </cell>
          <cell r="G1738">
            <v>3.5579999999999998</v>
          </cell>
          <cell r="H1738">
            <v>36020</v>
          </cell>
          <cell r="I1738">
            <v>2.5736739371534201</v>
          </cell>
        </row>
        <row r="1739">
          <cell r="A1739">
            <v>36021</v>
          </cell>
          <cell r="B1739">
            <v>2.173</v>
          </cell>
          <cell r="C1739">
            <v>2.208369685767098</v>
          </cell>
          <cell r="E1739">
            <v>1.746</v>
          </cell>
          <cell r="F1739">
            <v>3.1480000000000001</v>
          </cell>
          <cell r="G1739">
            <v>3.47</v>
          </cell>
          <cell r="H1739">
            <v>36021</v>
          </cell>
          <cell r="I1739">
            <v>2.5490739371534197</v>
          </cell>
        </row>
        <row r="1740">
          <cell r="A1740">
            <v>36024</v>
          </cell>
          <cell r="B1740">
            <v>2.258</v>
          </cell>
          <cell r="C1740">
            <v>2.2162287430683922</v>
          </cell>
          <cell r="E1740">
            <v>1.7869999999999999</v>
          </cell>
          <cell r="F1740">
            <v>3.3170000000000002</v>
          </cell>
          <cell r="G1740">
            <v>3.6680000000000001</v>
          </cell>
          <cell r="H1740">
            <v>36024</v>
          </cell>
          <cell r="I1740">
            <v>2.6492457486136787</v>
          </cell>
        </row>
        <row r="1741">
          <cell r="A1741">
            <v>36025</v>
          </cell>
          <cell r="B1741">
            <v>2.29</v>
          </cell>
          <cell r="C1741">
            <v>2.3026769870609982</v>
          </cell>
          <cell r="E1741">
            <v>1.8240000000000001</v>
          </cell>
          <cell r="F1741">
            <v>3.4710000000000001</v>
          </cell>
          <cell r="G1741">
            <v>3.806</v>
          </cell>
          <cell r="H1741">
            <v>36025</v>
          </cell>
          <cell r="I1741">
            <v>2.7387353974122002</v>
          </cell>
        </row>
        <row r="1742">
          <cell r="A1742">
            <v>36026</v>
          </cell>
          <cell r="B1742">
            <v>2.2160000000000002</v>
          </cell>
          <cell r="C1742">
            <v>2.2633821626617374</v>
          </cell>
          <cell r="E1742">
            <v>1.7729999999999999</v>
          </cell>
          <cell r="F1742">
            <v>3.34</v>
          </cell>
          <cell r="G1742">
            <v>3.738</v>
          </cell>
          <cell r="H1742">
            <v>36026</v>
          </cell>
          <cell r="I1742">
            <v>2.6660764325323472</v>
          </cell>
        </row>
        <row r="1743">
          <cell r="A1743">
            <v>36027</v>
          </cell>
          <cell r="B1743">
            <v>2.169</v>
          </cell>
          <cell r="C1743">
            <v>2.2529034195933457</v>
          </cell>
          <cell r="E1743">
            <v>1.7829999999999999</v>
          </cell>
          <cell r="F1743">
            <v>3.2280000000000002</v>
          </cell>
          <cell r="G1743">
            <v>3.617</v>
          </cell>
          <cell r="H1743">
            <v>36027</v>
          </cell>
          <cell r="I1743">
            <v>2.609980683918669</v>
          </cell>
        </row>
        <row r="1744">
          <cell r="A1744">
            <v>36028</v>
          </cell>
          <cell r="B1744">
            <v>2.165</v>
          </cell>
          <cell r="C1744">
            <v>2.1376386321626617</v>
          </cell>
          <cell r="E1744">
            <v>1.641</v>
          </cell>
          <cell r="F1744">
            <v>3.153</v>
          </cell>
          <cell r="G1744">
            <v>3.47</v>
          </cell>
          <cell r="H1744">
            <v>36028</v>
          </cell>
          <cell r="I1744">
            <v>2.5133277264325327</v>
          </cell>
        </row>
        <row r="1745">
          <cell r="A1745">
            <v>36031</v>
          </cell>
          <cell r="B1745">
            <v>2.1419999999999999</v>
          </cell>
          <cell r="C1745">
            <v>2.1481173752310538</v>
          </cell>
          <cell r="E1745">
            <v>1.665</v>
          </cell>
          <cell r="F1745">
            <v>3.1829999999999998</v>
          </cell>
          <cell r="G1745">
            <v>3.51</v>
          </cell>
          <cell r="H1745">
            <v>36031</v>
          </cell>
          <cell r="I1745">
            <v>2.5296234750462108</v>
          </cell>
        </row>
        <row r="1746">
          <cell r="A1746">
            <v>36032</v>
          </cell>
          <cell r="B1746">
            <v>2.1139999999999999</v>
          </cell>
          <cell r="C1746">
            <v>2.1507370609981518</v>
          </cell>
          <cell r="E1746">
            <v>1.651</v>
          </cell>
          <cell r="F1746">
            <v>3.2349999999999999</v>
          </cell>
          <cell r="G1746">
            <v>3.5550000000000002</v>
          </cell>
          <cell r="H1746">
            <v>36032</v>
          </cell>
          <cell r="I1746">
            <v>2.5411474121996305</v>
          </cell>
        </row>
        <row r="1747">
          <cell r="A1747">
            <v>36033</v>
          </cell>
          <cell r="B1747">
            <v>2.056</v>
          </cell>
          <cell r="C1747">
            <v>2.0433313308687615</v>
          </cell>
          <cell r="E1747">
            <v>1.5620000000000001</v>
          </cell>
          <cell r="F1747">
            <v>3.1709999999999998</v>
          </cell>
          <cell r="G1747">
            <v>3.4340000000000002</v>
          </cell>
          <cell r="H1747">
            <v>36033</v>
          </cell>
          <cell r="I1747">
            <v>2.4532662661737525</v>
          </cell>
        </row>
        <row r="1748">
          <cell r="A1748">
            <v>36034</v>
          </cell>
          <cell r="B1748">
            <v>1.9079999999999999</v>
          </cell>
          <cell r="C1748">
            <v>1.8363784658040667</v>
          </cell>
          <cell r="E1748">
            <v>1.365</v>
          </cell>
          <cell r="F1748">
            <v>2.9350000000000001</v>
          </cell>
          <cell r="G1748">
            <v>3.14</v>
          </cell>
          <cell r="H1748">
            <v>36034</v>
          </cell>
          <cell r="I1748">
            <v>2.2368756931608136</v>
          </cell>
        </row>
        <row r="1749">
          <cell r="A1749">
            <v>36035</v>
          </cell>
          <cell r="B1749">
            <v>1.877</v>
          </cell>
          <cell r="C1749">
            <v>1.6765794824399263</v>
          </cell>
          <cell r="E1749">
            <v>1.2370000000000001</v>
          </cell>
          <cell r="F1749">
            <v>2.754</v>
          </cell>
          <cell r="G1749">
            <v>2.9460000000000002</v>
          </cell>
          <cell r="H1749">
            <v>36035</v>
          </cell>
          <cell r="I1749">
            <v>2.0981158964879851</v>
          </cell>
        </row>
        <row r="1750">
          <cell r="A1750">
            <v>36038</v>
          </cell>
          <cell r="B1750">
            <v>1.69</v>
          </cell>
          <cell r="C1750">
            <v>1.5298789279112754</v>
          </cell>
          <cell r="E1750">
            <v>1.0660000000000001</v>
          </cell>
          <cell r="F1750">
            <v>2.4729999999999999</v>
          </cell>
          <cell r="G1750">
            <v>2.621</v>
          </cell>
          <cell r="H1750">
            <v>36038</v>
          </cell>
          <cell r="I1750">
            <v>1.875975785582255</v>
          </cell>
        </row>
        <row r="1751">
          <cell r="A1751">
            <v>36039</v>
          </cell>
          <cell r="B1751">
            <v>1.861</v>
          </cell>
          <cell r="C1751">
            <v>1.5656314586191129</v>
          </cell>
          <cell r="E1751">
            <v>1.073</v>
          </cell>
          <cell r="F1751">
            <v>2.52</v>
          </cell>
          <cell r="G1751">
            <v>2.601</v>
          </cell>
          <cell r="H1751">
            <v>36039</v>
          </cell>
          <cell r="I1751">
            <v>1.9241262917238224</v>
          </cell>
        </row>
        <row r="1752">
          <cell r="A1752">
            <v>36040</v>
          </cell>
          <cell r="B1752">
            <v>1.9039999999999999</v>
          </cell>
          <cell r="C1752">
            <v>1.6356195701874714</v>
          </cell>
          <cell r="E1752">
            <v>1.1399999999999999</v>
          </cell>
          <cell r="F1752">
            <v>2.5409999999999999</v>
          </cell>
          <cell r="G1752">
            <v>2.6629999999999998</v>
          </cell>
          <cell r="H1752">
            <v>36040</v>
          </cell>
          <cell r="I1752">
            <v>1.9767239140374944</v>
          </cell>
        </row>
        <row r="1753">
          <cell r="A1753">
            <v>36041</v>
          </cell>
          <cell r="B1753">
            <v>1.8149999999999999</v>
          </cell>
          <cell r="C1753">
            <v>1.5034211248285323</v>
          </cell>
          <cell r="E1753">
            <v>1.0389999999999999</v>
          </cell>
          <cell r="F1753">
            <v>2.3940000000000001</v>
          </cell>
          <cell r="G1753">
            <v>2.4209999999999998</v>
          </cell>
          <cell r="H1753">
            <v>36041</v>
          </cell>
          <cell r="I1753">
            <v>1.8344842249657063</v>
          </cell>
        </row>
        <row r="1754">
          <cell r="A1754">
            <v>36042</v>
          </cell>
          <cell r="B1754">
            <v>1.8069999999999999</v>
          </cell>
          <cell r="C1754">
            <v>1.4645395518975766</v>
          </cell>
          <cell r="E1754">
            <v>1.03</v>
          </cell>
          <cell r="F1754">
            <v>2.3119999999999998</v>
          </cell>
          <cell r="G1754">
            <v>2.2679999999999998</v>
          </cell>
          <cell r="H1754">
            <v>36042</v>
          </cell>
          <cell r="I1754">
            <v>1.776307910379515</v>
          </cell>
        </row>
        <row r="1755">
          <cell r="A1755">
            <v>36045</v>
          </cell>
          <cell r="B1755">
            <v>1.8069999999999999</v>
          </cell>
          <cell r="C1755">
            <v>1.4645395518975766</v>
          </cell>
          <cell r="E1755">
            <v>1.03</v>
          </cell>
          <cell r="F1755">
            <v>2.3119999999999998</v>
          </cell>
          <cell r="G1755">
            <v>2.2679999999999998</v>
          </cell>
          <cell r="H1755">
            <v>36045</v>
          </cell>
          <cell r="I1755">
            <v>1.776307910379515</v>
          </cell>
        </row>
        <row r="1756">
          <cell r="A1756">
            <v>36046</v>
          </cell>
          <cell r="B1756">
            <v>1.877</v>
          </cell>
          <cell r="C1756">
            <v>1.5785921353452219</v>
          </cell>
          <cell r="E1756">
            <v>1.161</v>
          </cell>
          <cell r="F1756">
            <v>2.4729999999999999</v>
          </cell>
          <cell r="G1756">
            <v>2.4660000000000002</v>
          </cell>
          <cell r="H1756">
            <v>36046</v>
          </cell>
          <cell r="I1756">
            <v>1.9111184270690444</v>
          </cell>
        </row>
        <row r="1757">
          <cell r="A1757">
            <v>36047</v>
          </cell>
          <cell r="B1757">
            <v>1.8069999999999999</v>
          </cell>
          <cell r="C1757">
            <v>1.4541710105166896</v>
          </cell>
          <cell r="E1757">
            <v>1.0580000000000001</v>
          </cell>
          <cell r="F1757">
            <v>2.2200000000000002</v>
          </cell>
          <cell r="G1757">
            <v>2.2599999999999998</v>
          </cell>
          <cell r="H1757">
            <v>36047</v>
          </cell>
          <cell r="I1757">
            <v>1.7598342021033377</v>
          </cell>
        </row>
        <row r="1758">
          <cell r="A1758">
            <v>36048</v>
          </cell>
          <cell r="B1758">
            <v>1.776</v>
          </cell>
          <cell r="C1758">
            <v>1.4101051668952904</v>
          </cell>
          <cell r="E1758">
            <v>1.046</v>
          </cell>
          <cell r="F1758">
            <v>2.08</v>
          </cell>
          <cell r="G1758">
            <v>2.181</v>
          </cell>
          <cell r="H1758">
            <v>36048</v>
          </cell>
          <cell r="I1758">
            <v>1.6986210333790581</v>
          </cell>
        </row>
        <row r="1759">
          <cell r="A1759">
            <v>36049</v>
          </cell>
          <cell r="B1759">
            <v>1.885</v>
          </cell>
          <cell r="C1759">
            <v>1.4412107910379515</v>
          </cell>
          <cell r="E1759">
            <v>0.97</v>
          </cell>
          <cell r="F1759">
            <v>2.0990000000000002</v>
          </cell>
          <cell r="G1759">
            <v>2.302</v>
          </cell>
          <cell r="H1759">
            <v>36049</v>
          </cell>
          <cell r="I1759">
            <v>1.7394421582075903</v>
          </cell>
        </row>
        <row r="1760">
          <cell r="A1760">
            <v>36052</v>
          </cell>
          <cell r="B1760">
            <v>1.974</v>
          </cell>
          <cell r="C1760">
            <v>1.4852766346593509</v>
          </cell>
          <cell r="E1760">
            <v>1.0589999999999999</v>
          </cell>
          <cell r="F1760">
            <v>2.16</v>
          </cell>
          <cell r="G1760">
            <v>2.3980000000000001</v>
          </cell>
          <cell r="H1760">
            <v>36052</v>
          </cell>
          <cell r="I1760">
            <v>1.8152553269318701</v>
          </cell>
        </row>
        <row r="1761">
          <cell r="A1761">
            <v>36053</v>
          </cell>
          <cell r="B1761">
            <v>2.0870000000000002</v>
          </cell>
          <cell r="C1761">
            <v>1.4723159579332419</v>
          </cell>
          <cell r="E1761">
            <v>1.0860000000000001</v>
          </cell>
          <cell r="F1761">
            <v>2.2130000000000001</v>
          </cell>
          <cell r="G1761">
            <v>2.5419999999999998</v>
          </cell>
          <cell r="H1761">
            <v>36053</v>
          </cell>
          <cell r="I1761">
            <v>1.8800631915866481</v>
          </cell>
        </row>
        <row r="1762">
          <cell r="A1762">
            <v>36054</v>
          </cell>
          <cell r="B1762">
            <v>2.0870000000000002</v>
          </cell>
          <cell r="C1762">
            <v>1.5163818015546411</v>
          </cell>
          <cell r="E1762">
            <v>1.105</v>
          </cell>
          <cell r="F1762">
            <v>2.2109999999999999</v>
          </cell>
          <cell r="G1762">
            <v>2.734</v>
          </cell>
          <cell r="H1762">
            <v>36054</v>
          </cell>
          <cell r="I1762">
            <v>1.9306763603109283</v>
          </cell>
        </row>
        <row r="1763">
          <cell r="A1763">
            <v>36055</v>
          </cell>
          <cell r="B1763">
            <v>1.962</v>
          </cell>
          <cell r="C1763">
            <v>1.3686314586191131</v>
          </cell>
          <cell r="E1763">
            <v>1.01</v>
          </cell>
          <cell r="F1763">
            <v>2.101</v>
          </cell>
          <cell r="G1763">
            <v>2.52</v>
          </cell>
          <cell r="H1763">
            <v>36055</v>
          </cell>
          <cell r="I1763">
            <v>1.7923262917238225</v>
          </cell>
        </row>
        <row r="1764">
          <cell r="A1764">
            <v>36056</v>
          </cell>
          <cell r="B1764">
            <v>1.9390000000000001</v>
          </cell>
          <cell r="C1764">
            <v>1.3245656149977139</v>
          </cell>
          <cell r="E1764">
            <v>0.91700000000000004</v>
          </cell>
          <cell r="F1764">
            <v>2.0819999999999999</v>
          </cell>
          <cell r="G1764">
            <v>2.4630000000000001</v>
          </cell>
          <cell r="H1764">
            <v>36056</v>
          </cell>
          <cell r="I1764">
            <v>1.7451131229995425</v>
          </cell>
        </row>
        <row r="1765">
          <cell r="A1765">
            <v>36059</v>
          </cell>
          <cell r="B1765">
            <v>1.9430000000000001</v>
          </cell>
          <cell r="C1765">
            <v>1.3271577503429355</v>
          </cell>
          <cell r="E1765">
            <v>0.92700000000000005</v>
          </cell>
          <cell r="F1765">
            <v>2.024</v>
          </cell>
          <cell r="G1765">
            <v>2.4319999999999999</v>
          </cell>
          <cell r="H1765">
            <v>36059</v>
          </cell>
          <cell r="I1765">
            <v>1.7306315500685869</v>
          </cell>
        </row>
        <row r="1766">
          <cell r="A1766">
            <v>36060</v>
          </cell>
          <cell r="B1766">
            <v>1.9079999999999999</v>
          </cell>
          <cell r="C1766">
            <v>1.3427105624142661</v>
          </cell>
          <cell r="E1766">
            <v>0.97799999999999998</v>
          </cell>
          <cell r="F1766">
            <v>2.012</v>
          </cell>
          <cell r="G1766">
            <v>2.415</v>
          </cell>
          <cell r="H1766">
            <v>36060</v>
          </cell>
          <cell r="I1766">
            <v>1.7311421124828534</v>
          </cell>
        </row>
        <row r="1767">
          <cell r="A1767">
            <v>36061</v>
          </cell>
          <cell r="B1767">
            <v>2.056</v>
          </cell>
          <cell r="C1767">
            <v>1.4204737082761774</v>
          </cell>
          <cell r="E1767">
            <v>1.0249999999999999</v>
          </cell>
          <cell r="F1767">
            <v>2.1739999999999999</v>
          </cell>
          <cell r="G1767">
            <v>2.5840000000000001</v>
          </cell>
          <cell r="H1767">
            <v>36061</v>
          </cell>
          <cell r="I1767">
            <v>1.8518947416552354</v>
          </cell>
        </row>
        <row r="1768">
          <cell r="A1768">
            <v>36062</v>
          </cell>
          <cell r="B1768">
            <v>1.97</v>
          </cell>
          <cell r="C1768">
            <v>1.3245656149977139</v>
          </cell>
          <cell r="E1768">
            <v>0.91200000000000003</v>
          </cell>
          <cell r="F1768">
            <v>2.0139999999999998</v>
          </cell>
          <cell r="G1768">
            <v>2.3279999999999998</v>
          </cell>
          <cell r="H1768">
            <v>36062</v>
          </cell>
          <cell r="I1768">
            <v>1.7097131229995426</v>
          </cell>
        </row>
        <row r="1769">
          <cell r="A1769">
            <v>36063</v>
          </cell>
          <cell r="B1769">
            <v>1.978</v>
          </cell>
          <cell r="C1769">
            <v>1.3323420210333792</v>
          </cell>
          <cell r="E1769">
            <v>0.9</v>
          </cell>
          <cell r="F1769">
            <v>1.9670000000000001</v>
          </cell>
          <cell r="G1769">
            <v>2.3759999999999999</v>
          </cell>
          <cell r="H1769">
            <v>36063</v>
          </cell>
          <cell r="I1769">
            <v>1.7106684042066758</v>
          </cell>
        </row>
        <row r="1770">
          <cell r="A1770">
            <v>36066</v>
          </cell>
          <cell r="B1770">
            <v>1.927</v>
          </cell>
          <cell r="C1770">
            <v>1.3064211248285322</v>
          </cell>
          <cell r="E1770">
            <v>0.81599999999999995</v>
          </cell>
          <cell r="F1770">
            <v>1.909</v>
          </cell>
          <cell r="G1770">
            <v>2.2229999999999999</v>
          </cell>
          <cell r="H1770">
            <v>36066</v>
          </cell>
          <cell r="I1770">
            <v>1.6362842249657064</v>
          </cell>
        </row>
        <row r="1771">
          <cell r="A1771">
            <v>36067</v>
          </cell>
          <cell r="B1771">
            <v>1.9</v>
          </cell>
          <cell r="C1771">
            <v>1.319381801554641</v>
          </cell>
          <cell r="E1771">
            <v>0.80500000000000005</v>
          </cell>
          <cell r="F1771">
            <v>1.8779999999999999</v>
          </cell>
          <cell r="G1771">
            <v>2.0369999999999999</v>
          </cell>
          <cell r="H1771">
            <v>36067</v>
          </cell>
          <cell r="I1771">
            <v>1.587876360310928</v>
          </cell>
        </row>
        <row r="1772">
          <cell r="A1772">
            <v>36068</v>
          </cell>
          <cell r="B1772">
            <v>1.889</v>
          </cell>
          <cell r="C1772">
            <v>1.2856840420667581</v>
          </cell>
          <cell r="E1772">
            <v>0.76800000000000002</v>
          </cell>
          <cell r="F1772">
            <v>1.768</v>
          </cell>
          <cell r="G1772">
            <v>1.9470000000000001</v>
          </cell>
          <cell r="H1772">
            <v>36068</v>
          </cell>
          <cell r="I1772">
            <v>1.5315368084133516</v>
          </cell>
        </row>
        <row r="1773">
          <cell r="A1773">
            <v>36069</v>
          </cell>
          <cell r="B1773">
            <v>1.766</v>
          </cell>
          <cell r="C1773">
            <v>1.1897764060356653</v>
          </cell>
          <cell r="E1773">
            <v>0.73699999999999999</v>
          </cell>
          <cell r="F1773">
            <v>1.6870000000000001</v>
          </cell>
          <cell r="G1773">
            <v>1.788</v>
          </cell>
          <cell r="H1773">
            <v>36069</v>
          </cell>
          <cell r="I1773">
            <v>1.433555281207133</v>
          </cell>
        </row>
        <row r="1774">
          <cell r="A1774">
            <v>36070</v>
          </cell>
          <cell r="B1774">
            <v>1.7729999999999999</v>
          </cell>
          <cell r="C1774">
            <v>1.2208815729309557</v>
          </cell>
          <cell r="E1774">
            <v>0.77100000000000002</v>
          </cell>
          <cell r="F1774">
            <v>1.764</v>
          </cell>
          <cell r="G1774">
            <v>1.9610000000000001</v>
          </cell>
          <cell r="H1774">
            <v>36070</v>
          </cell>
          <cell r="I1774">
            <v>1.4979763145861911</v>
          </cell>
        </row>
        <row r="1775">
          <cell r="A1775">
            <v>36073</v>
          </cell>
          <cell r="B1775">
            <v>1.72</v>
          </cell>
          <cell r="C1775">
            <v>1.1794078646547783</v>
          </cell>
          <cell r="E1775">
            <v>0.70699999999999996</v>
          </cell>
          <cell r="F1775">
            <v>1.647</v>
          </cell>
          <cell r="G1775">
            <v>1.825</v>
          </cell>
          <cell r="H1775">
            <v>36073</v>
          </cell>
          <cell r="I1775">
            <v>1.4156815729309558</v>
          </cell>
        </row>
        <row r="1776">
          <cell r="A1776">
            <v>36074</v>
          </cell>
          <cell r="B1776">
            <v>1.619</v>
          </cell>
          <cell r="C1776">
            <v>1.1871842706904436</v>
          </cell>
          <cell r="E1776">
            <v>0.72899999999999998</v>
          </cell>
          <cell r="F1776">
            <v>1.6080000000000001</v>
          </cell>
          <cell r="G1776">
            <v>1.8640000000000001</v>
          </cell>
          <cell r="H1776">
            <v>36074</v>
          </cell>
          <cell r="I1776">
            <v>1.4014368541380888</v>
          </cell>
        </row>
        <row r="1777">
          <cell r="A1777">
            <v>36075</v>
          </cell>
          <cell r="B1777">
            <v>1.5169999999999999</v>
          </cell>
          <cell r="C1777">
            <v>1.1560791037951532</v>
          </cell>
          <cell r="E1777">
            <v>0.65800000000000003</v>
          </cell>
          <cell r="F1777">
            <v>1.448</v>
          </cell>
          <cell r="G1777">
            <v>1.718</v>
          </cell>
          <cell r="H1777">
            <v>36075</v>
          </cell>
          <cell r="I1777">
            <v>1.2994158207590307</v>
          </cell>
        </row>
        <row r="1778">
          <cell r="A1778">
            <v>36076</v>
          </cell>
          <cell r="B1778">
            <v>1.5129999999999999</v>
          </cell>
          <cell r="C1778">
            <v>1.3582633744855968</v>
          </cell>
          <cell r="E1778">
            <v>0.78200000000000003</v>
          </cell>
          <cell r="F1778">
            <v>1.63</v>
          </cell>
          <cell r="G1778">
            <v>1.861</v>
          </cell>
          <cell r="H1778">
            <v>36076</v>
          </cell>
          <cell r="I1778">
            <v>1.4288526748971191</v>
          </cell>
        </row>
        <row r="1779">
          <cell r="A1779">
            <v>36077</v>
          </cell>
          <cell r="B1779">
            <v>1.589</v>
          </cell>
          <cell r="C1779">
            <v>1.3686314586191131</v>
          </cell>
          <cell r="E1779">
            <v>0.88200000000000001</v>
          </cell>
          <cell r="F1779">
            <v>1.75</v>
          </cell>
          <cell r="G1779">
            <v>2.0449999999999999</v>
          </cell>
          <cell r="H1779">
            <v>36077</v>
          </cell>
          <cell r="I1779">
            <v>1.5269262917238227</v>
          </cell>
        </row>
        <row r="1780">
          <cell r="A1780">
            <v>36080</v>
          </cell>
          <cell r="B1780">
            <v>1.6379999999999999</v>
          </cell>
          <cell r="C1780">
            <v>1.3582633744855968</v>
          </cell>
          <cell r="E1780">
            <v>0.82199999999999995</v>
          </cell>
          <cell r="F1780">
            <v>1.6830000000000001</v>
          </cell>
          <cell r="G1780">
            <v>2.0649999999999999</v>
          </cell>
          <cell r="H1780">
            <v>36080</v>
          </cell>
          <cell r="I1780">
            <v>1.5132526748971196</v>
          </cell>
        </row>
        <row r="1781">
          <cell r="A1781">
            <v>36081</v>
          </cell>
          <cell r="B1781">
            <v>1.63</v>
          </cell>
          <cell r="C1781">
            <v>1.3608555098308186</v>
          </cell>
          <cell r="E1781">
            <v>0.80900000000000005</v>
          </cell>
          <cell r="F1781">
            <v>1.7230000000000001</v>
          </cell>
          <cell r="G1781">
            <v>2.093</v>
          </cell>
          <cell r="H1781">
            <v>36081</v>
          </cell>
          <cell r="I1781">
            <v>1.5231711019661636</v>
          </cell>
        </row>
        <row r="1782">
          <cell r="A1782">
            <v>36082</v>
          </cell>
          <cell r="B1782">
            <v>1.66</v>
          </cell>
          <cell r="C1782">
            <v>1.3323420210333792</v>
          </cell>
          <cell r="E1782">
            <v>0.77400000000000002</v>
          </cell>
          <cell r="F1782">
            <v>1.6679999999999999</v>
          </cell>
          <cell r="G1782">
            <v>2.1709999999999998</v>
          </cell>
          <cell r="H1782">
            <v>36082</v>
          </cell>
          <cell r="I1782">
            <v>1.521068404206676</v>
          </cell>
        </row>
        <row r="1783">
          <cell r="A1783">
            <v>36083</v>
          </cell>
          <cell r="B1783">
            <v>1.8260000000000001</v>
          </cell>
          <cell r="C1783">
            <v>1.4412107910379515</v>
          </cell>
          <cell r="E1783">
            <v>0.88300000000000001</v>
          </cell>
          <cell r="F1783">
            <v>1.843</v>
          </cell>
          <cell r="G1783">
            <v>2.4700000000000002</v>
          </cell>
          <cell r="H1783">
            <v>36083</v>
          </cell>
          <cell r="I1783">
            <v>1.6926421582075903</v>
          </cell>
        </row>
        <row r="1784">
          <cell r="A1784">
            <v>36084</v>
          </cell>
          <cell r="B1784">
            <v>1.845</v>
          </cell>
          <cell r="C1784">
            <v>1.4645395518975766</v>
          </cell>
          <cell r="E1784">
            <v>0.89800000000000002</v>
          </cell>
          <cell r="F1784">
            <v>1.9079999999999999</v>
          </cell>
          <cell r="G1784">
            <v>2.4249999999999998</v>
          </cell>
          <cell r="H1784">
            <v>36084</v>
          </cell>
          <cell r="I1784">
            <v>1.7081079103795154</v>
          </cell>
        </row>
        <row r="1785">
          <cell r="A1785">
            <v>36087</v>
          </cell>
          <cell r="B1785">
            <v>1.9610000000000001</v>
          </cell>
          <cell r="C1785">
            <v>1.4930525834476454</v>
          </cell>
          <cell r="E1785">
            <v>0.94299999999999995</v>
          </cell>
          <cell r="F1785">
            <v>2.0089999999999999</v>
          </cell>
          <cell r="G1785">
            <v>2.5339999999999998</v>
          </cell>
          <cell r="H1785">
            <v>36087</v>
          </cell>
          <cell r="I1785">
            <v>1.788010516689529</v>
          </cell>
        </row>
        <row r="1786">
          <cell r="A1786">
            <v>36088</v>
          </cell>
          <cell r="B1786">
            <v>1.984</v>
          </cell>
          <cell r="C1786">
            <v>1.4878683127572017</v>
          </cell>
          <cell r="E1786">
            <v>0.97</v>
          </cell>
          <cell r="F1786">
            <v>2.1019999999999999</v>
          </cell>
          <cell r="G1786">
            <v>2.5089999999999999</v>
          </cell>
          <cell r="H1786">
            <v>36088</v>
          </cell>
          <cell r="I1786">
            <v>1.8105736625514404</v>
          </cell>
        </row>
        <row r="1787">
          <cell r="A1787">
            <v>36089</v>
          </cell>
          <cell r="B1787">
            <v>1.95</v>
          </cell>
          <cell r="C1787">
            <v>1.4256579789666211</v>
          </cell>
          <cell r="E1787">
            <v>0.95299999999999996</v>
          </cell>
          <cell r="F1787">
            <v>2.0489999999999999</v>
          </cell>
          <cell r="G1787">
            <v>2.4780000000000002</v>
          </cell>
          <cell r="H1787">
            <v>36089</v>
          </cell>
          <cell r="I1787">
            <v>1.771131595793324</v>
          </cell>
        </row>
        <row r="1788">
          <cell r="A1788">
            <v>36090</v>
          </cell>
          <cell r="B1788">
            <v>2.0329999999999999</v>
          </cell>
          <cell r="C1788">
            <v>1.4489871970736168</v>
          </cell>
          <cell r="E1788">
            <v>0.97799999999999998</v>
          </cell>
          <cell r="F1788">
            <v>2.1160000000000001</v>
          </cell>
          <cell r="G1788">
            <v>2.6179999999999999</v>
          </cell>
          <cell r="H1788">
            <v>36090</v>
          </cell>
          <cell r="I1788">
            <v>1.8387974394147235</v>
          </cell>
        </row>
        <row r="1789">
          <cell r="A1789">
            <v>36091</v>
          </cell>
          <cell r="B1789">
            <v>2.044</v>
          </cell>
          <cell r="C1789">
            <v>1.4282501143118429</v>
          </cell>
          <cell r="E1789">
            <v>0.995</v>
          </cell>
          <cell r="F1789">
            <v>2.121</v>
          </cell>
          <cell r="G1789">
            <v>2.6150000000000002</v>
          </cell>
          <cell r="H1789">
            <v>36091</v>
          </cell>
          <cell r="I1789">
            <v>1.8406500228623686</v>
          </cell>
        </row>
        <row r="1790">
          <cell r="A1790">
            <v>36094</v>
          </cell>
          <cell r="B1790">
            <v>2.0670000000000002</v>
          </cell>
          <cell r="C1790">
            <v>1.4463950617283952</v>
          </cell>
          <cell r="E1790">
            <v>0.97499999999999998</v>
          </cell>
          <cell r="F1790">
            <v>2.1070000000000002</v>
          </cell>
          <cell r="G1790">
            <v>2.6629999999999998</v>
          </cell>
          <cell r="H1790">
            <v>36094</v>
          </cell>
          <cell r="I1790">
            <v>1.851679012345679</v>
          </cell>
        </row>
        <row r="1791">
          <cell r="A1791">
            <v>36095</v>
          </cell>
          <cell r="B1791">
            <v>2.0179999999999998</v>
          </cell>
          <cell r="C1791">
            <v>1.3841842706904435</v>
          </cell>
          <cell r="E1791">
            <v>0.91</v>
          </cell>
          <cell r="F1791">
            <v>1.97</v>
          </cell>
          <cell r="G1791">
            <v>2.5960000000000001</v>
          </cell>
          <cell r="H1791">
            <v>36095</v>
          </cell>
          <cell r="I1791">
            <v>1.7756368541380887</v>
          </cell>
        </row>
        <row r="1792">
          <cell r="A1792">
            <v>36096</v>
          </cell>
          <cell r="B1792">
            <v>2.0030000000000001</v>
          </cell>
          <cell r="C1792">
            <v>1.4075130315500686</v>
          </cell>
          <cell r="E1792">
            <v>0.91200000000000003</v>
          </cell>
          <cell r="F1792">
            <v>1.9990000000000001</v>
          </cell>
          <cell r="G1792">
            <v>2.66</v>
          </cell>
          <cell r="H1792">
            <v>36096</v>
          </cell>
          <cell r="I1792">
            <v>1.7963026063100138</v>
          </cell>
        </row>
        <row r="1793">
          <cell r="A1793">
            <v>36097</v>
          </cell>
          <cell r="B1793">
            <v>1.98</v>
          </cell>
          <cell r="C1793">
            <v>1.4204737082761774</v>
          </cell>
          <cell r="E1793">
            <v>0.91800000000000004</v>
          </cell>
          <cell r="F1793">
            <v>2.169</v>
          </cell>
          <cell r="G1793">
            <v>2.8079999999999998</v>
          </cell>
          <cell r="H1793">
            <v>36097</v>
          </cell>
          <cell r="I1793">
            <v>1.8590947416552353</v>
          </cell>
        </row>
        <row r="1794">
          <cell r="A1794">
            <v>36098</v>
          </cell>
          <cell r="B1794">
            <v>2.0819999999999999</v>
          </cell>
          <cell r="C1794">
            <v>1.4800919067215363</v>
          </cell>
          <cell r="E1794">
            <v>1.01</v>
          </cell>
          <cell r="F1794">
            <v>2.2629999999999999</v>
          </cell>
          <cell r="G1794">
            <v>2.9060000000000001</v>
          </cell>
          <cell r="H1794">
            <v>36098</v>
          </cell>
          <cell r="I1794">
            <v>1.9482183813443072</v>
          </cell>
        </row>
        <row r="1795">
          <cell r="A1795">
            <v>36101</v>
          </cell>
          <cell r="B1795">
            <v>2.1080000000000001</v>
          </cell>
          <cell r="C1795">
            <v>1.4619474165523549</v>
          </cell>
          <cell r="E1795">
            <v>1.056</v>
          </cell>
          <cell r="F1795">
            <v>2.339</v>
          </cell>
          <cell r="G1795">
            <v>2.8610000000000002</v>
          </cell>
          <cell r="H1795">
            <v>36101</v>
          </cell>
          <cell r="I1795">
            <v>1.9651894833104713</v>
          </cell>
        </row>
        <row r="1796">
          <cell r="A1796">
            <v>36102</v>
          </cell>
          <cell r="B1796">
            <v>2.101</v>
          </cell>
          <cell r="C1796">
            <v>1.4386186556927298</v>
          </cell>
          <cell r="E1796">
            <v>1.0640000000000001</v>
          </cell>
          <cell r="F1796">
            <v>2.3730000000000002</v>
          </cell>
          <cell r="G1796">
            <v>2.7629999999999999</v>
          </cell>
          <cell r="H1796">
            <v>36102</v>
          </cell>
          <cell r="I1796">
            <v>1.947923731138546</v>
          </cell>
        </row>
        <row r="1797">
          <cell r="A1797">
            <v>36103</v>
          </cell>
          <cell r="B1797">
            <v>2.1680000000000001</v>
          </cell>
          <cell r="C1797">
            <v>1.4982368541380888</v>
          </cell>
          <cell r="E1797">
            <v>1.113</v>
          </cell>
          <cell r="F1797">
            <v>2.4209999999999998</v>
          </cell>
          <cell r="G1797">
            <v>2.7909999999999999</v>
          </cell>
          <cell r="H1797">
            <v>36103</v>
          </cell>
          <cell r="I1797">
            <v>1.9982473708276178</v>
          </cell>
        </row>
        <row r="1798">
          <cell r="A1798">
            <v>36104</v>
          </cell>
          <cell r="B1798">
            <v>2.1680000000000001</v>
          </cell>
          <cell r="C1798">
            <v>1.4956447187928668</v>
          </cell>
          <cell r="E1798">
            <v>1.0760000000000001</v>
          </cell>
          <cell r="F1798">
            <v>2.4449999999999998</v>
          </cell>
          <cell r="G1798">
            <v>2.9060000000000001</v>
          </cell>
          <cell r="H1798">
            <v>36104</v>
          </cell>
          <cell r="I1798">
            <v>2.0181289437585734</v>
          </cell>
        </row>
        <row r="1799">
          <cell r="A1799">
            <v>36105</v>
          </cell>
          <cell r="B1799">
            <v>2.1909999999999998</v>
          </cell>
          <cell r="C1799">
            <v>1.5319341563786006</v>
          </cell>
          <cell r="E1799">
            <v>1.04</v>
          </cell>
          <cell r="F1799">
            <v>2.4159999999999999</v>
          </cell>
          <cell r="G1799">
            <v>2.9060000000000001</v>
          </cell>
          <cell r="H1799">
            <v>36105</v>
          </cell>
          <cell r="I1799">
            <v>2.0169868312757204</v>
          </cell>
        </row>
        <row r="1800">
          <cell r="A1800">
            <v>36108</v>
          </cell>
          <cell r="B1800">
            <v>2.1800000000000002</v>
          </cell>
          <cell r="C1800">
            <v>1.5189734796524921</v>
          </cell>
          <cell r="E1800">
            <v>1.028</v>
          </cell>
          <cell r="F1800">
            <v>2.3969999999999998</v>
          </cell>
          <cell r="G1800">
            <v>2.9390000000000001</v>
          </cell>
          <cell r="H1800">
            <v>36108</v>
          </cell>
          <cell r="I1800">
            <v>2.0125946959304986</v>
          </cell>
        </row>
        <row r="1801">
          <cell r="A1801">
            <v>36109</v>
          </cell>
          <cell r="B1801">
            <v>2.1160000000000001</v>
          </cell>
          <cell r="C1801">
            <v>1.4593552812071331</v>
          </cell>
          <cell r="E1801">
            <v>1.016</v>
          </cell>
          <cell r="F1801">
            <v>2.3730000000000002</v>
          </cell>
          <cell r="G1801">
            <v>2.8159999999999998</v>
          </cell>
          <cell r="H1801">
            <v>36109</v>
          </cell>
          <cell r="I1801">
            <v>1.9560710562414265</v>
          </cell>
        </row>
        <row r="1802">
          <cell r="A1802">
            <v>36110</v>
          </cell>
          <cell r="B1802">
            <v>2.0550000000000002</v>
          </cell>
          <cell r="C1802">
            <v>1.3997366255144035</v>
          </cell>
          <cell r="E1802">
            <v>0.96699999999999997</v>
          </cell>
          <cell r="F1802">
            <v>2.2669999999999999</v>
          </cell>
          <cell r="G1802">
            <v>2.66</v>
          </cell>
          <cell r="H1802">
            <v>36110</v>
          </cell>
          <cell r="I1802">
            <v>1.8697473251028807</v>
          </cell>
        </row>
        <row r="1803">
          <cell r="A1803">
            <v>36111</v>
          </cell>
          <cell r="B1803">
            <v>2.048</v>
          </cell>
          <cell r="C1803">
            <v>1.3738157293095565</v>
          </cell>
          <cell r="E1803">
            <v>0.98299999999999998</v>
          </cell>
          <cell r="F1803">
            <v>2.2530000000000001</v>
          </cell>
          <cell r="G1803">
            <v>2.6709999999999998</v>
          </cell>
          <cell r="H1803">
            <v>36111</v>
          </cell>
          <cell r="I1803">
            <v>1.8657631458619111</v>
          </cell>
        </row>
        <row r="1804">
          <cell r="A1804">
            <v>36112</v>
          </cell>
          <cell r="B1804">
            <v>2.0779999999999998</v>
          </cell>
          <cell r="C1804">
            <v>1.436026520347508</v>
          </cell>
          <cell r="E1804">
            <v>1.0609999999999999</v>
          </cell>
          <cell r="F1804">
            <v>2.3780000000000001</v>
          </cell>
          <cell r="G1804">
            <v>2.738</v>
          </cell>
          <cell r="H1804">
            <v>36112</v>
          </cell>
          <cell r="I1804">
            <v>1.9382053040695015</v>
          </cell>
        </row>
        <row r="1805">
          <cell r="A1805">
            <v>36115</v>
          </cell>
          <cell r="B1805">
            <v>2.1160000000000001</v>
          </cell>
          <cell r="C1805">
            <v>1.4697238225880203</v>
          </cell>
          <cell r="E1805">
            <v>1.0680000000000001</v>
          </cell>
          <cell r="F1805">
            <v>2.4350000000000001</v>
          </cell>
          <cell r="G1805">
            <v>2.8639999999999999</v>
          </cell>
          <cell r="H1805">
            <v>36115</v>
          </cell>
          <cell r="I1805">
            <v>1.990544764517604</v>
          </cell>
        </row>
        <row r="1806">
          <cell r="A1806">
            <v>36116</v>
          </cell>
          <cell r="B1806">
            <v>2.198</v>
          </cell>
          <cell r="C1806">
            <v>1.4982368541380888</v>
          </cell>
          <cell r="E1806">
            <v>1.113</v>
          </cell>
          <cell r="F1806">
            <v>2.5430000000000001</v>
          </cell>
          <cell r="G1806">
            <v>2.9790000000000001</v>
          </cell>
          <cell r="H1806">
            <v>36116</v>
          </cell>
          <cell r="I1806">
            <v>2.0662473708276177</v>
          </cell>
        </row>
        <row r="1807">
          <cell r="A1807">
            <v>36117</v>
          </cell>
          <cell r="B1807">
            <v>2.1419999999999999</v>
          </cell>
          <cell r="C1807">
            <v>1.4930525834476454</v>
          </cell>
          <cell r="E1807">
            <v>1.089</v>
          </cell>
          <cell r="F1807">
            <v>2.5169999999999999</v>
          </cell>
          <cell r="G1807">
            <v>2.92</v>
          </cell>
          <cell r="H1807">
            <v>36117</v>
          </cell>
          <cell r="I1807">
            <v>2.032210516689529</v>
          </cell>
        </row>
        <row r="1808">
          <cell r="A1808">
            <v>36118</v>
          </cell>
          <cell r="B1808">
            <v>2.157</v>
          </cell>
          <cell r="C1808">
            <v>1.4826840420667582</v>
          </cell>
          <cell r="E1808">
            <v>1.121</v>
          </cell>
          <cell r="F1808">
            <v>2.5790000000000002</v>
          </cell>
          <cell r="G1808">
            <v>2.976</v>
          </cell>
          <cell r="H1808">
            <v>36118</v>
          </cell>
          <cell r="I1808">
            <v>2.0631368084133519</v>
          </cell>
        </row>
        <row r="1809">
          <cell r="A1809">
            <v>36119</v>
          </cell>
          <cell r="B1809">
            <v>2.27</v>
          </cell>
          <cell r="C1809">
            <v>1.6096973022405123</v>
          </cell>
          <cell r="E1809">
            <v>1.214</v>
          </cell>
          <cell r="F1809">
            <v>2.7469999999999999</v>
          </cell>
          <cell r="G1809">
            <v>3.1549999999999998</v>
          </cell>
          <cell r="H1809">
            <v>36119</v>
          </cell>
          <cell r="I1809">
            <v>2.1991394604481025</v>
          </cell>
        </row>
        <row r="1810">
          <cell r="A1810">
            <v>36122</v>
          </cell>
          <cell r="B1810">
            <v>2.375</v>
          </cell>
          <cell r="C1810">
            <v>1.7730000000000001</v>
          </cell>
          <cell r="E1810">
            <v>1.448</v>
          </cell>
          <cell r="F1810">
            <v>2.915</v>
          </cell>
          <cell r="G1810">
            <v>3.2919999999999998</v>
          </cell>
          <cell r="H1810">
            <v>36122</v>
          </cell>
          <cell r="I1810">
            <v>2.3605999999999998</v>
          </cell>
        </row>
        <row r="1811">
          <cell r="A1811">
            <v>36123</v>
          </cell>
          <cell r="B1811">
            <v>2.3260000000000001</v>
          </cell>
          <cell r="C1811">
            <v>1.7418948331047097</v>
          </cell>
          <cell r="E1811">
            <v>1.367</v>
          </cell>
          <cell r="F1811">
            <v>2.9940000000000002</v>
          </cell>
          <cell r="G1811">
            <v>3.2360000000000002</v>
          </cell>
          <cell r="H1811">
            <v>36123</v>
          </cell>
          <cell r="I1811">
            <v>2.3329789666209422</v>
          </cell>
        </row>
        <row r="1812">
          <cell r="A1812">
            <v>36124</v>
          </cell>
          <cell r="B1812">
            <v>2.3260000000000001</v>
          </cell>
          <cell r="C1812">
            <v>1.7522633744855967</v>
          </cell>
          <cell r="E1812">
            <v>1.2969999999999999</v>
          </cell>
          <cell r="F1812">
            <v>2.97</v>
          </cell>
          <cell r="G1812">
            <v>3.1960000000000002</v>
          </cell>
          <cell r="H1812">
            <v>36124</v>
          </cell>
          <cell r="I1812">
            <v>2.3082526748971195</v>
          </cell>
        </row>
        <row r="1813">
          <cell r="A1813">
            <v>36125</v>
          </cell>
          <cell r="B1813">
            <v>2.3260000000000001</v>
          </cell>
          <cell r="C1813">
            <v>1.7522633744855967</v>
          </cell>
          <cell r="E1813">
            <v>1.2969999999999999</v>
          </cell>
          <cell r="F1813">
            <v>2.97</v>
          </cell>
          <cell r="G1813">
            <v>3.1960000000000002</v>
          </cell>
          <cell r="H1813">
            <v>36125</v>
          </cell>
          <cell r="I1813">
            <v>2.3082526748971195</v>
          </cell>
        </row>
        <row r="1814">
          <cell r="A1814">
            <v>36126</v>
          </cell>
          <cell r="B1814">
            <v>2.387</v>
          </cell>
          <cell r="C1814">
            <v>1.8248422496570644</v>
          </cell>
          <cell r="E1814">
            <v>1.4079999999999999</v>
          </cell>
          <cell r="F1814">
            <v>3.0680000000000001</v>
          </cell>
          <cell r="G1814">
            <v>3.3420000000000001</v>
          </cell>
          <cell r="H1814">
            <v>36126</v>
          </cell>
          <cell r="I1814">
            <v>2.4059684499314131</v>
          </cell>
        </row>
        <row r="1815">
          <cell r="A1815">
            <v>36129</v>
          </cell>
          <cell r="B1815">
            <v>2.2400000000000002</v>
          </cell>
          <cell r="C1815">
            <v>1.7004211248285324</v>
          </cell>
          <cell r="E1815">
            <v>1.329</v>
          </cell>
          <cell r="F1815">
            <v>2.8759999999999999</v>
          </cell>
          <cell r="G1815">
            <v>3.113</v>
          </cell>
          <cell r="H1815">
            <v>36129</v>
          </cell>
          <cell r="I1815">
            <v>2.2516842249657065</v>
          </cell>
        </row>
        <row r="1816">
          <cell r="A1816">
            <v>36130</v>
          </cell>
          <cell r="B1816">
            <v>2.214</v>
          </cell>
          <cell r="C1816">
            <v>1.6911316489361703</v>
          </cell>
          <cell r="E1816">
            <v>1.2889999999999999</v>
          </cell>
          <cell r="F1816">
            <v>2.835</v>
          </cell>
          <cell r="G1816">
            <v>3.0510000000000002</v>
          </cell>
          <cell r="H1816">
            <v>36130</v>
          </cell>
          <cell r="I1816">
            <v>2.2160263297872342</v>
          </cell>
        </row>
        <row r="1817">
          <cell r="A1817">
            <v>36131</v>
          </cell>
          <cell r="B1817">
            <v>2.262</v>
          </cell>
          <cell r="C1817">
            <v>1.6685164007092201</v>
          </cell>
          <cell r="E1817">
            <v>1.2949999999999999</v>
          </cell>
          <cell r="F1817">
            <v>2.8090000000000002</v>
          </cell>
          <cell r="G1817">
            <v>3.04</v>
          </cell>
          <cell r="H1817">
            <v>36131</v>
          </cell>
          <cell r="I1817">
            <v>2.2149032801418445</v>
          </cell>
        </row>
        <row r="1818">
          <cell r="A1818">
            <v>36132</v>
          </cell>
          <cell r="B1818">
            <v>2.157</v>
          </cell>
          <cell r="C1818">
            <v>1.5981569148936172</v>
          </cell>
          <cell r="E1818">
            <v>1.224</v>
          </cell>
          <cell r="F1818">
            <v>2.665</v>
          </cell>
          <cell r="G1818">
            <v>2.931</v>
          </cell>
          <cell r="H1818">
            <v>36132</v>
          </cell>
          <cell r="I1818">
            <v>2.1150313829787235</v>
          </cell>
        </row>
        <row r="1819">
          <cell r="A1819">
            <v>36133</v>
          </cell>
          <cell r="B1819">
            <v>2.2360000000000002</v>
          </cell>
          <cell r="C1819">
            <v>1.6283111702127662</v>
          </cell>
          <cell r="E1819">
            <v>1.264</v>
          </cell>
          <cell r="F1819">
            <v>2.7759999999999998</v>
          </cell>
          <cell r="G1819">
            <v>3.0739999999999998</v>
          </cell>
          <cell r="H1819">
            <v>36133</v>
          </cell>
          <cell r="I1819">
            <v>2.1956622340425533</v>
          </cell>
        </row>
        <row r="1820">
          <cell r="A1820">
            <v>36136</v>
          </cell>
          <cell r="B1820">
            <v>2.2549999999999999</v>
          </cell>
          <cell r="C1820">
            <v>1.6157468971631208</v>
          </cell>
          <cell r="E1820">
            <v>1.262</v>
          </cell>
          <cell r="F1820">
            <v>2.8039999999999998</v>
          </cell>
          <cell r="G1820">
            <v>3.09</v>
          </cell>
          <cell r="H1820">
            <v>36136</v>
          </cell>
          <cell r="I1820">
            <v>2.205349379432624</v>
          </cell>
        </row>
        <row r="1821">
          <cell r="A1821">
            <v>36137</v>
          </cell>
          <cell r="B1821">
            <v>2.165</v>
          </cell>
          <cell r="C1821">
            <v>1.5855939716312057</v>
          </cell>
          <cell r="E1821">
            <v>1.214</v>
          </cell>
          <cell r="F1821">
            <v>2.6749999999999998</v>
          </cell>
          <cell r="G1821">
            <v>2.9590000000000001</v>
          </cell>
          <cell r="H1821">
            <v>36137</v>
          </cell>
          <cell r="I1821">
            <v>2.1197187943262414</v>
          </cell>
        </row>
        <row r="1822">
          <cell r="A1822">
            <v>36138</v>
          </cell>
          <cell r="B1822">
            <v>2.1339999999999999</v>
          </cell>
          <cell r="C1822">
            <v>1.5981569148936172</v>
          </cell>
          <cell r="E1822">
            <v>1.226</v>
          </cell>
          <cell r="F1822">
            <v>2.7010000000000001</v>
          </cell>
          <cell r="G1822">
            <v>2.9950000000000001</v>
          </cell>
          <cell r="H1822">
            <v>36138</v>
          </cell>
          <cell r="I1822">
            <v>2.130831382978724</v>
          </cell>
        </row>
        <row r="1823">
          <cell r="A1823">
            <v>36139</v>
          </cell>
          <cell r="B1823">
            <v>2.0859999999999999</v>
          </cell>
          <cell r="C1823">
            <v>1.5479007092198585</v>
          </cell>
          <cell r="E1823">
            <v>1.1619999999999999</v>
          </cell>
          <cell r="F1823">
            <v>2.6320000000000001</v>
          </cell>
          <cell r="G1823">
            <v>2.9870000000000001</v>
          </cell>
          <cell r="H1823">
            <v>36139</v>
          </cell>
          <cell r="I1823">
            <v>2.0829801418439717</v>
          </cell>
        </row>
        <row r="1824">
          <cell r="A1824">
            <v>36140</v>
          </cell>
          <cell r="B1824">
            <v>2.04</v>
          </cell>
          <cell r="C1824">
            <v>1.5328235815602838</v>
          </cell>
          <cell r="E1824">
            <v>1.167</v>
          </cell>
          <cell r="F1824">
            <v>2.5310000000000001</v>
          </cell>
          <cell r="G1824">
            <v>2.9809999999999999</v>
          </cell>
          <cell r="H1824">
            <v>36140</v>
          </cell>
          <cell r="I1824">
            <v>2.0503647163120569</v>
          </cell>
        </row>
        <row r="1825">
          <cell r="A1825">
            <v>36143</v>
          </cell>
          <cell r="B1825">
            <v>1.976</v>
          </cell>
          <cell r="C1825">
            <v>1.452413120567376</v>
          </cell>
          <cell r="E1825">
            <v>1.0860000000000001</v>
          </cell>
          <cell r="F1825">
            <v>2.3730000000000002</v>
          </cell>
          <cell r="G1825">
            <v>2.786</v>
          </cell>
          <cell r="H1825">
            <v>36143</v>
          </cell>
          <cell r="I1825">
            <v>1.9346826241134754</v>
          </cell>
        </row>
        <row r="1826">
          <cell r="A1826">
            <v>36144</v>
          </cell>
          <cell r="B1826">
            <v>2.04</v>
          </cell>
          <cell r="C1826">
            <v>1.4775412234042555</v>
          </cell>
          <cell r="E1826">
            <v>1.1359999999999999</v>
          </cell>
          <cell r="F1826">
            <v>2.5070000000000001</v>
          </cell>
          <cell r="G1826">
            <v>2.9729999999999999</v>
          </cell>
          <cell r="H1826">
            <v>36144</v>
          </cell>
          <cell r="I1826">
            <v>2.0267082446808509</v>
          </cell>
        </row>
        <row r="1827">
          <cell r="A1827">
            <v>36145</v>
          </cell>
          <cell r="B1827">
            <v>2.04</v>
          </cell>
          <cell r="C1827">
            <v>1.4674902482269505</v>
          </cell>
          <cell r="E1827">
            <v>1.119</v>
          </cell>
          <cell r="F1827">
            <v>2.4950000000000001</v>
          </cell>
          <cell r="G1827">
            <v>2.9620000000000002</v>
          </cell>
          <cell r="H1827">
            <v>36145</v>
          </cell>
          <cell r="I1827">
            <v>2.0166980496453903</v>
          </cell>
        </row>
        <row r="1828">
          <cell r="A1828">
            <v>36146</v>
          </cell>
          <cell r="B1828">
            <v>2.1120000000000001</v>
          </cell>
          <cell r="C1828">
            <v>1.5579516843971633</v>
          </cell>
          <cell r="E1828">
            <v>1.1439999999999999</v>
          </cell>
          <cell r="F1828">
            <v>2.605</v>
          </cell>
          <cell r="G1828">
            <v>3.0880000000000001</v>
          </cell>
          <cell r="H1828">
            <v>36146</v>
          </cell>
          <cell r="I1828">
            <v>2.1013903368794322</v>
          </cell>
        </row>
        <row r="1829">
          <cell r="A1829">
            <v>36147</v>
          </cell>
          <cell r="B1829">
            <v>2.0819999999999999</v>
          </cell>
          <cell r="C1829">
            <v>1.5579516843971633</v>
          </cell>
          <cell r="E1829">
            <v>1.1539999999999999</v>
          </cell>
          <cell r="F1829">
            <v>2.6440000000000001</v>
          </cell>
          <cell r="G1829">
            <v>3.202</v>
          </cell>
          <cell r="H1829">
            <v>36147</v>
          </cell>
          <cell r="I1829">
            <v>2.1279903368794324</v>
          </cell>
        </row>
        <row r="1830">
          <cell r="A1830">
            <v>36150</v>
          </cell>
          <cell r="B1830">
            <v>2.202</v>
          </cell>
          <cell r="C1830">
            <v>1.5906183510638301</v>
          </cell>
          <cell r="E1830">
            <v>1.222</v>
          </cell>
          <cell r="F1830">
            <v>2.7229999999999999</v>
          </cell>
          <cell r="G1830">
            <v>3.423</v>
          </cell>
          <cell r="H1830">
            <v>36150</v>
          </cell>
          <cell r="I1830">
            <v>2.2321236702127658</v>
          </cell>
        </row>
        <row r="1831">
          <cell r="A1831">
            <v>36151</v>
          </cell>
          <cell r="B1831">
            <v>2.1909999999999998</v>
          </cell>
          <cell r="C1831">
            <v>1.542875</v>
          </cell>
          <cell r="E1831">
            <v>1.1659999999999999</v>
          </cell>
          <cell r="F1831">
            <v>2.68</v>
          </cell>
          <cell r="G1831">
            <v>3.3559999999999999</v>
          </cell>
          <cell r="H1831">
            <v>36151</v>
          </cell>
          <cell r="I1831">
            <v>2.1871749999999999</v>
          </cell>
        </row>
        <row r="1832">
          <cell r="A1832">
            <v>36152</v>
          </cell>
          <cell r="B1832">
            <v>2.1080000000000001</v>
          </cell>
          <cell r="C1832">
            <v>1.5529255319148936</v>
          </cell>
          <cell r="E1832">
            <v>1.157</v>
          </cell>
          <cell r="F1832">
            <v>2.7040000000000002</v>
          </cell>
          <cell r="G1832">
            <v>3.4449999999999998</v>
          </cell>
          <cell r="H1832">
            <v>36152</v>
          </cell>
          <cell r="I1832">
            <v>2.193385106382979</v>
          </cell>
        </row>
        <row r="1833">
          <cell r="A1833">
            <v>36153</v>
          </cell>
          <cell r="B1833">
            <v>2.2320000000000002</v>
          </cell>
          <cell r="C1833">
            <v>1.6107211879432626</v>
          </cell>
          <cell r="E1833">
            <v>1.2010000000000001</v>
          </cell>
          <cell r="F1833">
            <v>2.754</v>
          </cell>
          <cell r="G1833">
            <v>3.5009999999999999</v>
          </cell>
          <cell r="H1833">
            <v>36153</v>
          </cell>
          <cell r="I1833">
            <v>2.2597442375886523</v>
          </cell>
        </row>
        <row r="1834">
          <cell r="A1834">
            <v>36154</v>
          </cell>
          <cell r="B1834">
            <v>2.2320000000000002</v>
          </cell>
          <cell r="C1834">
            <v>1.6107211879432626</v>
          </cell>
          <cell r="E1834">
            <v>1.2010000000000001</v>
          </cell>
          <cell r="F1834">
            <v>2.754</v>
          </cell>
          <cell r="G1834">
            <v>3.5009999999999999</v>
          </cell>
          <cell r="H1834">
            <v>36154</v>
          </cell>
          <cell r="I1834">
            <v>2.2597442375886523</v>
          </cell>
        </row>
        <row r="1835">
          <cell r="A1835">
            <v>36157</v>
          </cell>
          <cell r="B1835">
            <v>2.1869999999999998</v>
          </cell>
          <cell r="C1835">
            <v>1.593131205673759</v>
          </cell>
          <cell r="E1835">
            <v>1.1719999999999999</v>
          </cell>
          <cell r="F1835">
            <v>2.7130000000000001</v>
          </cell>
          <cell r="G1835">
            <v>3.4420000000000002</v>
          </cell>
          <cell r="H1835">
            <v>36157</v>
          </cell>
          <cell r="I1835">
            <v>2.2214262411347518</v>
          </cell>
        </row>
        <row r="1836">
          <cell r="A1836">
            <v>36158</v>
          </cell>
          <cell r="B1836">
            <v>2.1309999999999998</v>
          </cell>
          <cell r="C1836">
            <v>1.5403621453900711</v>
          </cell>
          <cell r="E1836">
            <v>1.1539999999999999</v>
          </cell>
          <cell r="F1836">
            <v>2.66</v>
          </cell>
          <cell r="G1836">
            <v>3.3809999999999998</v>
          </cell>
          <cell r="H1836">
            <v>36158</v>
          </cell>
          <cell r="I1836">
            <v>2.1732724290780139</v>
          </cell>
        </row>
        <row r="1837">
          <cell r="A1837">
            <v>36159</v>
          </cell>
          <cell r="B1837">
            <v>2.1230000000000002</v>
          </cell>
          <cell r="C1837">
            <v>1.49261835106383</v>
          </cell>
          <cell r="E1837">
            <v>1.151</v>
          </cell>
          <cell r="F1837">
            <v>2.577</v>
          </cell>
          <cell r="G1837">
            <v>3.2719999999999998</v>
          </cell>
          <cell r="H1837">
            <v>36159</v>
          </cell>
          <cell r="I1837">
            <v>2.1231236702127658</v>
          </cell>
        </row>
        <row r="1838">
          <cell r="A1838">
            <v>36160</v>
          </cell>
          <cell r="B1838">
            <v>2.2440000000000002</v>
          </cell>
          <cell r="C1838">
            <v>1.5051826241134754</v>
          </cell>
          <cell r="E1838">
            <v>1.171</v>
          </cell>
          <cell r="F1838">
            <v>2.56</v>
          </cell>
          <cell r="G1838">
            <v>3.1739999999999999</v>
          </cell>
          <cell r="H1838">
            <v>36160</v>
          </cell>
          <cell r="I1838">
            <v>2.130836524822695</v>
          </cell>
        </row>
        <row r="1839">
          <cell r="A1839">
            <v>36161</v>
          </cell>
          <cell r="B1839">
            <v>2.2440000000000002</v>
          </cell>
          <cell r="C1839">
            <v>1.5051826241134754</v>
          </cell>
          <cell r="E1839">
            <v>1.171</v>
          </cell>
          <cell r="F1839">
            <v>2.56</v>
          </cell>
          <cell r="G1839">
            <v>3.1739999999999999</v>
          </cell>
          <cell r="H1839">
            <v>36161</v>
          </cell>
          <cell r="I1839">
            <v>2.130836524822695</v>
          </cell>
        </row>
        <row r="1840">
          <cell r="A1840">
            <v>36164</v>
          </cell>
          <cell r="B1840">
            <v>2.1779999999999999</v>
          </cell>
          <cell r="C1840">
            <v>1.5076954787234043</v>
          </cell>
          <cell r="E1840">
            <v>1.1679999999999999</v>
          </cell>
          <cell r="F1840">
            <v>2.5459999999999998</v>
          </cell>
          <cell r="G1840">
            <v>3.0470000000000002</v>
          </cell>
          <cell r="H1840">
            <v>36164</v>
          </cell>
          <cell r="I1840">
            <v>2.0893390957446809</v>
          </cell>
        </row>
        <row r="1841">
          <cell r="A1841">
            <v>36165</v>
          </cell>
          <cell r="B1841">
            <v>2.21</v>
          </cell>
          <cell r="C1841">
            <v>1.5830802304964542</v>
          </cell>
          <cell r="E1841">
            <v>1.2410000000000001</v>
          </cell>
          <cell r="F1841">
            <v>2.718</v>
          </cell>
          <cell r="G1841">
            <v>3.141</v>
          </cell>
          <cell r="H1841">
            <v>36165</v>
          </cell>
          <cell r="I1841">
            <v>2.1786160460992909</v>
          </cell>
        </row>
        <row r="1842">
          <cell r="A1842">
            <v>36166</v>
          </cell>
          <cell r="B1842">
            <v>2.3490000000000002</v>
          </cell>
          <cell r="C1842">
            <v>1.726311170212766</v>
          </cell>
          <cell r="E1842">
            <v>1.353</v>
          </cell>
          <cell r="F1842">
            <v>2.8570000000000002</v>
          </cell>
          <cell r="G1842">
            <v>3.38</v>
          </cell>
          <cell r="H1842">
            <v>36166</v>
          </cell>
          <cell r="I1842">
            <v>2.3330622340425529</v>
          </cell>
        </row>
        <row r="1843">
          <cell r="A1843">
            <v>36167</v>
          </cell>
          <cell r="B1843">
            <v>2.3090000000000002</v>
          </cell>
          <cell r="C1843">
            <v>1.7212854609929078</v>
          </cell>
          <cell r="E1843">
            <v>1.3660000000000001</v>
          </cell>
          <cell r="F1843">
            <v>2.8849999999999998</v>
          </cell>
          <cell r="G1843">
            <v>3.5259999999999998</v>
          </cell>
          <cell r="H1843">
            <v>36167</v>
          </cell>
          <cell r="I1843">
            <v>2.3614570921985818</v>
          </cell>
        </row>
        <row r="1844">
          <cell r="A1844">
            <v>36168</v>
          </cell>
          <cell r="B1844">
            <v>2.2799999999999998</v>
          </cell>
          <cell r="C1844">
            <v>1.7288240248226954</v>
          </cell>
          <cell r="E1844">
            <v>1.5109999999999999</v>
          </cell>
          <cell r="F1844">
            <v>2.8759999999999999</v>
          </cell>
          <cell r="G1844">
            <v>3.6960000000000002</v>
          </cell>
          <cell r="H1844">
            <v>36168</v>
          </cell>
          <cell r="I1844">
            <v>2.418364804964539</v>
          </cell>
        </row>
        <row r="1845">
          <cell r="A1845">
            <v>36171</v>
          </cell>
          <cell r="B1845">
            <v>2.2320000000000002</v>
          </cell>
          <cell r="C1845">
            <v>1.7439007092198584</v>
          </cell>
          <cell r="E1845">
            <v>1.377</v>
          </cell>
          <cell r="F1845">
            <v>2.8250000000000002</v>
          </cell>
          <cell r="G1845">
            <v>3.665</v>
          </cell>
          <cell r="H1845">
            <v>36171</v>
          </cell>
          <cell r="I1845">
            <v>2.3685801418439718</v>
          </cell>
        </row>
        <row r="1846">
          <cell r="A1846">
            <v>36172</v>
          </cell>
          <cell r="B1846">
            <v>2.1669999999999998</v>
          </cell>
          <cell r="C1846">
            <v>1.6685164007092201</v>
          </cell>
          <cell r="E1846">
            <v>1.3120000000000001</v>
          </cell>
          <cell r="F1846">
            <v>2.7130000000000001</v>
          </cell>
          <cell r="G1846">
            <v>3.4529999999999998</v>
          </cell>
          <cell r="H1846">
            <v>36172</v>
          </cell>
          <cell r="I1846">
            <v>2.2627032801418441</v>
          </cell>
        </row>
        <row r="1847">
          <cell r="A1847">
            <v>36173</v>
          </cell>
          <cell r="B1847">
            <v>2.101</v>
          </cell>
          <cell r="C1847">
            <v>1.6308235815602838</v>
          </cell>
          <cell r="E1847">
            <v>1.2250000000000001</v>
          </cell>
          <cell r="F1847">
            <v>2.581</v>
          </cell>
          <cell r="G1847">
            <v>3.448</v>
          </cell>
          <cell r="H1847">
            <v>36173</v>
          </cell>
          <cell r="I1847">
            <v>2.1971647163120567</v>
          </cell>
        </row>
        <row r="1848">
          <cell r="A1848">
            <v>36174</v>
          </cell>
          <cell r="B1848">
            <v>2.0499999999999998</v>
          </cell>
          <cell r="C1848">
            <v>1.6107211879432626</v>
          </cell>
          <cell r="E1848">
            <v>1.1950000000000001</v>
          </cell>
          <cell r="F1848">
            <v>2.4950000000000001</v>
          </cell>
          <cell r="G1848">
            <v>3.3849999999999998</v>
          </cell>
          <cell r="H1848">
            <v>36174</v>
          </cell>
          <cell r="I1848">
            <v>2.1471442375886527</v>
          </cell>
        </row>
        <row r="1849">
          <cell r="A1849">
            <v>36175</v>
          </cell>
          <cell r="B1849">
            <v>2.1269999999999998</v>
          </cell>
          <cell r="C1849">
            <v>1.7112340425531916</v>
          </cell>
          <cell r="E1849">
            <v>1.268</v>
          </cell>
          <cell r="F1849">
            <v>2.69</v>
          </cell>
          <cell r="G1849">
            <v>3.5840000000000001</v>
          </cell>
          <cell r="H1849">
            <v>36175</v>
          </cell>
          <cell r="I1849">
            <v>2.276046808510638</v>
          </cell>
        </row>
        <row r="1850">
          <cell r="A1850">
            <v>36178</v>
          </cell>
          <cell r="B1850">
            <v>2.1269999999999998</v>
          </cell>
          <cell r="C1850">
            <v>1.7112340425531916</v>
          </cell>
          <cell r="E1850">
            <v>1.268</v>
          </cell>
          <cell r="F1850">
            <v>2.69</v>
          </cell>
          <cell r="G1850">
            <v>3.5840000000000001</v>
          </cell>
          <cell r="H1850">
            <v>36178</v>
          </cell>
          <cell r="I1850">
            <v>2.276046808510638</v>
          </cell>
        </row>
        <row r="1851">
          <cell r="A1851">
            <v>36179</v>
          </cell>
          <cell r="B1851">
            <v>2.1080000000000001</v>
          </cell>
          <cell r="C1851">
            <v>1.6760545212765958</v>
          </cell>
          <cell r="E1851">
            <v>1.29</v>
          </cell>
          <cell r="F1851">
            <v>2.6440000000000001</v>
          </cell>
          <cell r="G1851">
            <v>3.5550000000000002</v>
          </cell>
          <cell r="H1851">
            <v>36179</v>
          </cell>
          <cell r="I1851">
            <v>2.2546109042553191</v>
          </cell>
        </row>
        <row r="1852">
          <cell r="A1852">
            <v>36180</v>
          </cell>
          <cell r="B1852">
            <v>2.13</v>
          </cell>
          <cell r="C1852">
            <v>1.7640035460992909</v>
          </cell>
          <cell r="E1852">
            <v>1.3320000000000001</v>
          </cell>
          <cell r="F1852">
            <v>2.75</v>
          </cell>
          <cell r="G1852">
            <v>3.665</v>
          </cell>
          <cell r="H1852">
            <v>36180</v>
          </cell>
          <cell r="I1852">
            <v>2.3282007092198582</v>
          </cell>
        </row>
        <row r="1853">
          <cell r="A1853">
            <v>36181</v>
          </cell>
          <cell r="B1853">
            <v>2.0649999999999999</v>
          </cell>
          <cell r="C1853">
            <v>1.7388741134751773</v>
          </cell>
          <cell r="E1853">
            <v>1.3089999999999999</v>
          </cell>
          <cell r="F1853">
            <v>2.7410000000000001</v>
          </cell>
          <cell r="G1853">
            <v>3.5840000000000001</v>
          </cell>
          <cell r="H1853">
            <v>36181</v>
          </cell>
          <cell r="I1853">
            <v>2.2875748226950354</v>
          </cell>
        </row>
        <row r="1854">
          <cell r="A1854">
            <v>36182</v>
          </cell>
          <cell r="B1854">
            <v>2.0430000000000001</v>
          </cell>
          <cell r="C1854">
            <v>1.6936445035460996</v>
          </cell>
          <cell r="E1854">
            <v>1.2709999999999999</v>
          </cell>
          <cell r="F1854">
            <v>2.6549999999999998</v>
          </cell>
          <cell r="G1854">
            <v>3.4060000000000001</v>
          </cell>
          <cell r="H1854">
            <v>36182</v>
          </cell>
          <cell r="I1854">
            <v>2.2137289007092198</v>
          </cell>
        </row>
        <row r="1855">
          <cell r="A1855">
            <v>36185</v>
          </cell>
          <cell r="B1855">
            <v>2.0059999999999998</v>
          </cell>
          <cell r="C1855">
            <v>1.7740549645390074</v>
          </cell>
          <cell r="E1855">
            <v>1.3009999999999999</v>
          </cell>
          <cell r="F1855">
            <v>2.7109999999999999</v>
          </cell>
          <cell r="G1855">
            <v>3.4769999999999999</v>
          </cell>
          <cell r="H1855">
            <v>36185</v>
          </cell>
          <cell r="I1855">
            <v>2.2538109929078014</v>
          </cell>
        </row>
        <row r="1856">
          <cell r="A1856">
            <v>36186</v>
          </cell>
          <cell r="B1856">
            <v>2.0209999999999999</v>
          </cell>
          <cell r="C1856">
            <v>1.7790802304964541</v>
          </cell>
          <cell r="E1856">
            <v>1.3120000000000001</v>
          </cell>
          <cell r="F1856">
            <v>2.7320000000000002</v>
          </cell>
          <cell r="G1856">
            <v>3.532</v>
          </cell>
          <cell r="H1856">
            <v>36186</v>
          </cell>
          <cell r="I1856">
            <v>2.275216046099291</v>
          </cell>
        </row>
        <row r="1857">
          <cell r="A1857">
            <v>36187</v>
          </cell>
          <cell r="B1857">
            <v>1.9850000000000001</v>
          </cell>
          <cell r="C1857">
            <v>1.7313368794326245</v>
          </cell>
          <cell r="E1857">
            <v>1.302</v>
          </cell>
          <cell r="F1857">
            <v>2.6850000000000001</v>
          </cell>
          <cell r="G1857">
            <v>3.4239999999999999</v>
          </cell>
          <cell r="H1857">
            <v>36187</v>
          </cell>
          <cell r="I1857">
            <v>2.2254673758865247</v>
          </cell>
        </row>
        <row r="1858">
          <cell r="A1858">
            <v>36188</v>
          </cell>
          <cell r="B1858">
            <v>2.0169999999999999</v>
          </cell>
          <cell r="C1858">
            <v>1.8243111702127661</v>
          </cell>
          <cell r="E1858">
            <v>1.345</v>
          </cell>
          <cell r="F1858">
            <v>2.75</v>
          </cell>
          <cell r="G1858">
            <v>3.5259999999999998</v>
          </cell>
          <cell r="H1858">
            <v>36188</v>
          </cell>
          <cell r="I1858">
            <v>2.2924622340425529</v>
          </cell>
        </row>
        <row r="1859">
          <cell r="A1859">
            <v>36189</v>
          </cell>
          <cell r="B1859">
            <v>1.974</v>
          </cell>
          <cell r="C1859">
            <v>1.8946702127659576</v>
          </cell>
          <cell r="E1859">
            <v>1.38</v>
          </cell>
          <cell r="F1859">
            <v>2.82</v>
          </cell>
          <cell r="G1859">
            <v>3.6280000000000001</v>
          </cell>
          <cell r="H1859">
            <v>36189</v>
          </cell>
          <cell r="I1859">
            <v>2.3393340425531912</v>
          </cell>
        </row>
        <row r="1860">
          <cell r="A1860">
            <v>36192</v>
          </cell>
          <cell r="B1860">
            <v>2.0569999999999999</v>
          </cell>
          <cell r="C1860">
            <v>1.8444148936170213</v>
          </cell>
          <cell r="E1860">
            <v>1.3360000000000001</v>
          </cell>
          <cell r="F1860">
            <v>2.7410000000000001</v>
          </cell>
          <cell r="G1860">
            <v>3.673</v>
          </cell>
          <cell r="H1860">
            <v>36192</v>
          </cell>
          <cell r="I1860">
            <v>2.3302829787234041</v>
          </cell>
        </row>
        <row r="1861">
          <cell r="A1861">
            <v>36193</v>
          </cell>
          <cell r="B1861">
            <v>2.0720000000000001</v>
          </cell>
          <cell r="C1861">
            <v>1.8117464539007093</v>
          </cell>
          <cell r="E1861">
            <v>1.323</v>
          </cell>
          <cell r="F1861">
            <v>2.6989999999999998</v>
          </cell>
          <cell r="G1861">
            <v>3.7440000000000002</v>
          </cell>
          <cell r="H1861">
            <v>36193</v>
          </cell>
          <cell r="I1861">
            <v>2.3299492907801418</v>
          </cell>
        </row>
        <row r="1862">
          <cell r="A1862">
            <v>36194</v>
          </cell>
          <cell r="B1862">
            <v>2.1269999999999998</v>
          </cell>
          <cell r="C1862">
            <v>1.8971830673758869</v>
          </cell>
          <cell r="E1862">
            <v>1.3620000000000001</v>
          </cell>
          <cell r="F1862">
            <v>2.7850000000000001</v>
          </cell>
          <cell r="G1862">
            <v>3.843</v>
          </cell>
          <cell r="H1862">
            <v>36194</v>
          </cell>
          <cell r="I1862">
            <v>2.4028366134751775</v>
          </cell>
        </row>
        <row r="1863">
          <cell r="A1863">
            <v>36195</v>
          </cell>
          <cell r="B1863">
            <v>2.0569999999999999</v>
          </cell>
          <cell r="C1863">
            <v>1.8167730496453902</v>
          </cell>
          <cell r="E1863">
            <v>1.3009999999999999</v>
          </cell>
          <cell r="F1863">
            <v>2.7160000000000002</v>
          </cell>
          <cell r="G1863">
            <v>3.7589999999999999</v>
          </cell>
          <cell r="H1863">
            <v>36195</v>
          </cell>
          <cell r="I1863">
            <v>2.3299546099290778</v>
          </cell>
        </row>
        <row r="1864">
          <cell r="A1864">
            <v>36196</v>
          </cell>
          <cell r="B1864">
            <v>1.988</v>
          </cell>
          <cell r="C1864">
            <v>1.7338497340425534</v>
          </cell>
          <cell r="E1864">
            <v>1.268</v>
          </cell>
          <cell r="F1864">
            <v>2.63</v>
          </cell>
          <cell r="G1864">
            <v>3.7280000000000002</v>
          </cell>
          <cell r="H1864">
            <v>36196</v>
          </cell>
          <cell r="I1864">
            <v>2.2695699468085104</v>
          </cell>
        </row>
        <row r="1865">
          <cell r="A1865">
            <v>36199</v>
          </cell>
          <cell r="B1865">
            <v>1.9850000000000001</v>
          </cell>
          <cell r="C1865">
            <v>1.7413878546099293</v>
          </cell>
          <cell r="E1865">
            <v>1.236</v>
          </cell>
          <cell r="F1865">
            <v>2.5670000000000002</v>
          </cell>
          <cell r="G1865">
            <v>3.71</v>
          </cell>
          <cell r="H1865">
            <v>36199</v>
          </cell>
          <cell r="I1865">
            <v>2.247877570921986</v>
          </cell>
        </row>
        <row r="1866">
          <cell r="A1866">
            <v>36200</v>
          </cell>
          <cell r="B1866">
            <v>1.9450000000000001</v>
          </cell>
          <cell r="C1866">
            <v>1.7187726063829789</v>
          </cell>
          <cell r="E1866">
            <v>1.236</v>
          </cell>
          <cell r="F1866">
            <v>2.5</v>
          </cell>
          <cell r="G1866">
            <v>3.5920000000000001</v>
          </cell>
          <cell r="H1866">
            <v>36200</v>
          </cell>
          <cell r="I1866">
            <v>2.1983545212765958</v>
          </cell>
        </row>
        <row r="1867">
          <cell r="A1867">
            <v>36201</v>
          </cell>
          <cell r="B1867">
            <v>1.974</v>
          </cell>
          <cell r="C1867">
            <v>1.7308342198581561</v>
          </cell>
          <cell r="E1867">
            <v>1.2110000000000001</v>
          </cell>
          <cell r="F1867">
            <v>2.4900000000000002</v>
          </cell>
          <cell r="G1867">
            <v>3.5470000000000002</v>
          </cell>
          <cell r="H1867">
            <v>36201</v>
          </cell>
          <cell r="I1867">
            <v>2.1905668439716313</v>
          </cell>
        </row>
        <row r="1868">
          <cell r="A1868">
            <v>36202</v>
          </cell>
          <cell r="B1868">
            <v>1.9850000000000001</v>
          </cell>
          <cell r="C1868">
            <v>1.7941573581560286</v>
          </cell>
          <cell r="E1868">
            <v>1.288</v>
          </cell>
          <cell r="F1868">
            <v>2.6640000000000001</v>
          </cell>
          <cell r="G1868">
            <v>3.859</v>
          </cell>
          <cell r="H1868">
            <v>36202</v>
          </cell>
          <cell r="I1868">
            <v>2.3180314716312056</v>
          </cell>
        </row>
        <row r="1869">
          <cell r="A1869">
            <v>36203</v>
          </cell>
          <cell r="B1869">
            <v>1.9339999999999999</v>
          </cell>
          <cell r="C1869">
            <v>1.7783266843971632</v>
          </cell>
          <cell r="E1869">
            <v>1.26</v>
          </cell>
          <cell r="F1869">
            <v>2.569</v>
          </cell>
          <cell r="G1869">
            <v>3.7069999999999999</v>
          </cell>
          <cell r="H1869">
            <v>36203</v>
          </cell>
          <cell r="I1869">
            <v>2.2496653368794326</v>
          </cell>
        </row>
        <row r="1870">
          <cell r="A1870">
            <v>36206</v>
          </cell>
          <cell r="B1870">
            <v>1.9339999999999999</v>
          </cell>
          <cell r="C1870">
            <v>1.7783266843971632</v>
          </cell>
          <cell r="E1870">
            <v>1.26</v>
          </cell>
          <cell r="F1870">
            <v>2.569</v>
          </cell>
          <cell r="G1870">
            <v>3.7069999999999999</v>
          </cell>
          <cell r="H1870">
            <v>36206</v>
          </cell>
          <cell r="I1870">
            <v>2.2496653368794326</v>
          </cell>
        </row>
        <row r="1871">
          <cell r="A1871">
            <v>36207</v>
          </cell>
          <cell r="B1871">
            <v>1.948</v>
          </cell>
          <cell r="C1871">
            <v>1.8179038120567377</v>
          </cell>
          <cell r="E1871">
            <v>1.2769999999999999</v>
          </cell>
          <cell r="F1871">
            <v>2.5830000000000002</v>
          </cell>
          <cell r="G1871">
            <v>3.7879999999999998</v>
          </cell>
          <cell r="H1871">
            <v>36207</v>
          </cell>
          <cell r="I1871">
            <v>2.2827807624113476</v>
          </cell>
        </row>
        <row r="1872">
          <cell r="A1872">
            <v>36208</v>
          </cell>
          <cell r="B1872">
            <v>1.915</v>
          </cell>
          <cell r="C1872">
            <v>1.7651343085106388</v>
          </cell>
          <cell r="E1872">
            <v>1.1839999999999999</v>
          </cell>
          <cell r="F1872">
            <v>2.52</v>
          </cell>
          <cell r="G1872">
            <v>3.702</v>
          </cell>
          <cell r="H1872">
            <v>36208</v>
          </cell>
          <cell r="I1872">
            <v>2.2172268617021276</v>
          </cell>
        </row>
        <row r="1873">
          <cell r="A1873">
            <v>36209</v>
          </cell>
          <cell r="B1873">
            <v>1.9450000000000001</v>
          </cell>
          <cell r="C1873">
            <v>1.8205421099290784</v>
          </cell>
          <cell r="E1873">
            <v>1.2629999999999999</v>
          </cell>
          <cell r="F1873">
            <v>2.597</v>
          </cell>
          <cell r="G1873">
            <v>3.867</v>
          </cell>
          <cell r="H1873">
            <v>36209</v>
          </cell>
          <cell r="I1873">
            <v>2.2985084219858161</v>
          </cell>
        </row>
        <row r="1874">
          <cell r="A1874">
            <v>36210</v>
          </cell>
          <cell r="B1874">
            <v>1.919</v>
          </cell>
          <cell r="C1874">
            <v>1.8495651595744682</v>
          </cell>
          <cell r="E1874">
            <v>1.26</v>
          </cell>
          <cell r="F1874">
            <v>2.69</v>
          </cell>
          <cell r="G1874">
            <v>3.895</v>
          </cell>
          <cell r="H1874">
            <v>36210</v>
          </cell>
          <cell r="I1874">
            <v>2.3227130319148932</v>
          </cell>
        </row>
        <row r="1875">
          <cell r="A1875">
            <v>36213</v>
          </cell>
          <cell r="B1875">
            <v>1.992</v>
          </cell>
          <cell r="C1875">
            <v>1.9498266843971634</v>
          </cell>
          <cell r="E1875">
            <v>1.345</v>
          </cell>
          <cell r="F1875">
            <v>2.8149999999999999</v>
          </cell>
          <cell r="G1875">
            <v>4.0629999999999997</v>
          </cell>
          <cell r="H1875">
            <v>36213</v>
          </cell>
          <cell r="I1875">
            <v>2.4329653368794326</v>
          </cell>
        </row>
        <row r="1876">
          <cell r="A1876">
            <v>36214</v>
          </cell>
          <cell r="B1876">
            <v>1.9770000000000001</v>
          </cell>
          <cell r="C1876">
            <v>1.8944188829787239</v>
          </cell>
          <cell r="E1876">
            <v>1.3280000000000001</v>
          </cell>
          <cell r="F1876">
            <v>2.8530000000000002</v>
          </cell>
          <cell r="G1876">
            <v>4.016</v>
          </cell>
          <cell r="H1876">
            <v>36214</v>
          </cell>
          <cell r="I1876">
            <v>2.4136837765957448</v>
          </cell>
        </row>
        <row r="1877">
          <cell r="A1877">
            <v>36215</v>
          </cell>
          <cell r="B1877">
            <v>1.9450000000000001</v>
          </cell>
          <cell r="C1877">
            <v>1.839011081560284</v>
          </cell>
          <cell r="E1877">
            <v>1.3320000000000001</v>
          </cell>
          <cell r="F1877">
            <v>2.8130000000000002</v>
          </cell>
          <cell r="G1877">
            <v>3.7589999999999999</v>
          </cell>
          <cell r="H1877">
            <v>36215</v>
          </cell>
          <cell r="I1877">
            <v>2.3376022163120571</v>
          </cell>
        </row>
        <row r="1878">
          <cell r="A1878">
            <v>36216</v>
          </cell>
          <cell r="B1878">
            <v>1.8939999999999999</v>
          </cell>
          <cell r="C1878">
            <v>1.7836032801418444</v>
          </cell>
          <cell r="E1878">
            <v>1.3540000000000001</v>
          </cell>
          <cell r="F1878">
            <v>2.7879999999999998</v>
          </cell>
          <cell r="G1878">
            <v>3.7570000000000001</v>
          </cell>
          <cell r="H1878">
            <v>36216</v>
          </cell>
          <cell r="I1878">
            <v>2.3153206560283688</v>
          </cell>
        </row>
        <row r="1879">
          <cell r="A1879">
            <v>36217</v>
          </cell>
          <cell r="B1879">
            <v>1.897</v>
          </cell>
          <cell r="C1879">
            <v>1.8073497340425535</v>
          </cell>
          <cell r="E1879">
            <v>1.337</v>
          </cell>
          <cell r="F1879">
            <v>2.8530000000000002</v>
          </cell>
          <cell r="G1879">
            <v>3.7909999999999999</v>
          </cell>
          <cell r="H1879">
            <v>36217</v>
          </cell>
          <cell r="I1879">
            <v>2.3370699468085108</v>
          </cell>
        </row>
        <row r="1880">
          <cell r="A1880">
            <v>36220</v>
          </cell>
          <cell r="B1880">
            <v>1.9450000000000001</v>
          </cell>
          <cell r="C1880">
            <v>1.7456622936944564</v>
          </cell>
          <cell r="E1880">
            <v>1.4079999999999999</v>
          </cell>
          <cell r="F1880">
            <v>2.8410000000000002</v>
          </cell>
          <cell r="G1880">
            <v>3.754</v>
          </cell>
          <cell r="H1880">
            <v>36220</v>
          </cell>
          <cell r="I1880">
            <v>2.3387324587388916</v>
          </cell>
        </row>
        <row r="1881">
          <cell r="A1881">
            <v>36221</v>
          </cell>
          <cell r="B1881">
            <v>1.9810000000000001</v>
          </cell>
          <cell r="C1881">
            <v>1.7632953872196362</v>
          </cell>
          <cell r="E1881">
            <v>1.3879999999999999</v>
          </cell>
          <cell r="F1881">
            <v>2.9079999999999999</v>
          </cell>
          <cell r="G1881">
            <v>3.7850000000000001</v>
          </cell>
          <cell r="H1881">
            <v>36221</v>
          </cell>
          <cell r="I1881">
            <v>2.3650590774439273</v>
          </cell>
        </row>
        <row r="1882">
          <cell r="A1882">
            <v>36222</v>
          </cell>
          <cell r="B1882">
            <v>1.923</v>
          </cell>
          <cell r="C1882">
            <v>1.7481811256876856</v>
          </cell>
          <cell r="E1882">
            <v>1.3859999999999999</v>
          </cell>
          <cell r="F1882">
            <v>2.887</v>
          </cell>
          <cell r="G1882">
            <v>3.8879999999999999</v>
          </cell>
          <cell r="H1882">
            <v>36222</v>
          </cell>
          <cell r="I1882">
            <v>2.3664362251375373</v>
          </cell>
        </row>
        <row r="1883">
          <cell r="A1883">
            <v>36223</v>
          </cell>
          <cell r="B1883">
            <v>1.9550000000000001</v>
          </cell>
          <cell r="C1883">
            <v>1.791004231908591</v>
          </cell>
          <cell r="E1883">
            <v>1.462</v>
          </cell>
          <cell r="F1883">
            <v>3.1360000000000001</v>
          </cell>
          <cell r="G1883">
            <v>4.0419999999999998</v>
          </cell>
          <cell r="H1883">
            <v>36223</v>
          </cell>
          <cell r="I1883">
            <v>2.4772008463817183</v>
          </cell>
        </row>
        <row r="1884">
          <cell r="A1884">
            <v>36224</v>
          </cell>
          <cell r="B1884">
            <v>2.0139999999999998</v>
          </cell>
          <cell r="C1884">
            <v>1.8262699957680917</v>
          </cell>
          <cell r="E1884">
            <v>1.5</v>
          </cell>
          <cell r="F1884">
            <v>3.18</v>
          </cell>
          <cell r="G1884">
            <v>4.1440000000000001</v>
          </cell>
          <cell r="H1884">
            <v>36224</v>
          </cell>
          <cell r="I1884">
            <v>2.5328539991536183</v>
          </cell>
        </row>
        <row r="1885">
          <cell r="A1885">
            <v>36227</v>
          </cell>
          <cell r="B1885">
            <v>1.919</v>
          </cell>
          <cell r="C1885">
            <v>1.7834473127380452</v>
          </cell>
          <cell r="E1885">
            <v>1.462</v>
          </cell>
          <cell r="F1885">
            <v>3.1379999999999999</v>
          </cell>
          <cell r="G1885">
            <v>4.0999999999999996</v>
          </cell>
          <cell r="H1885">
            <v>36227</v>
          </cell>
          <cell r="I1885">
            <v>2.480489462547609</v>
          </cell>
        </row>
        <row r="1886">
          <cell r="A1886">
            <v>36228</v>
          </cell>
          <cell r="B1886">
            <v>1.9259999999999999</v>
          </cell>
          <cell r="C1886">
            <v>1.8716119339822261</v>
          </cell>
          <cell r="E1886">
            <v>1.4850000000000001</v>
          </cell>
          <cell r="F1886">
            <v>3.22</v>
          </cell>
          <cell r="G1886">
            <v>4.1280000000000001</v>
          </cell>
          <cell r="H1886">
            <v>36228</v>
          </cell>
          <cell r="I1886">
            <v>2.5261223867964455</v>
          </cell>
        </row>
        <row r="1887">
          <cell r="A1887">
            <v>36229</v>
          </cell>
          <cell r="B1887">
            <v>1.923</v>
          </cell>
          <cell r="C1887">
            <v>1.8842069403300892</v>
          </cell>
          <cell r="E1887">
            <v>1.452</v>
          </cell>
          <cell r="F1887">
            <v>3.2240000000000002</v>
          </cell>
          <cell r="G1887">
            <v>4.149</v>
          </cell>
          <cell r="H1887">
            <v>36229</v>
          </cell>
          <cell r="I1887">
            <v>2.5264413880660177</v>
          </cell>
        </row>
        <row r="1888">
          <cell r="A1888">
            <v>36230</v>
          </cell>
          <cell r="B1888">
            <v>1.9259999999999999</v>
          </cell>
          <cell r="C1888">
            <v>1.9119157850190438</v>
          </cell>
          <cell r="E1888">
            <v>1.4650000000000001</v>
          </cell>
          <cell r="F1888">
            <v>3.3170000000000002</v>
          </cell>
          <cell r="G1888">
            <v>4.2619999999999996</v>
          </cell>
          <cell r="H1888">
            <v>36230</v>
          </cell>
          <cell r="I1888">
            <v>2.5763831570038085</v>
          </cell>
        </row>
        <row r="1889">
          <cell r="A1889">
            <v>36231</v>
          </cell>
          <cell r="B1889">
            <v>1.9119999999999999</v>
          </cell>
          <cell r="C1889">
            <v>1.8842069403300892</v>
          </cell>
          <cell r="E1889">
            <v>1.4790000000000001</v>
          </cell>
          <cell r="F1889">
            <v>3.2429999999999999</v>
          </cell>
          <cell r="G1889">
            <v>4.2359999999999998</v>
          </cell>
          <cell r="H1889">
            <v>36231</v>
          </cell>
          <cell r="I1889">
            <v>2.5508413880660177</v>
          </cell>
        </row>
        <row r="1890">
          <cell r="A1890">
            <v>36234</v>
          </cell>
          <cell r="B1890">
            <v>1.948</v>
          </cell>
          <cell r="C1890">
            <v>1.9723715615742701</v>
          </cell>
          <cell r="E1890">
            <v>1.5249999999999999</v>
          </cell>
          <cell r="F1890">
            <v>3.4079999999999999</v>
          </cell>
          <cell r="G1890">
            <v>4.2720000000000002</v>
          </cell>
          <cell r="H1890">
            <v>36234</v>
          </cell>
          <cell r="I1890">
            <v>2.6250743123148537</v>
          </cell>
        </row>
        <row r="1891">
          <cell r="A1891">
            <v>36235</v>
          </cell>
          <cell r="B1891">
            <v>2.0059999999999998</v>
          </cell>
          <cell r="C1891">
            <v>1.9622958104104953</v>
          </cell>
          <cell r="E1891">
            <v>1.5780000000000001</v>
          </cell>
          <cell r="F1891">
            <v>3.41</v>
          </cell>
          <cell r="G1891">
            <v>4.2699999999999996</v>
          </cell>
          <cell r="H1891">
            <v>36235</v>
          </cell>
          <cell r="I1891">
            <v>2.6452591620820991</v>
          </cell>
        </row>
        <row r="1892">
          <cell r="A1892">
            <v>36236</v>
          </cell>
          <cell r="B1892">
            <v>1.97</v>
          </cell>
          <cell r="C1892">
            <v>1.886725772323318</v>
          </cell>
          <cell r="E1892">
            <v>1.514</v>
          </cell>
          <cell r="F1892">
            <v>3.2850000000000001</v>
          </cell>
          <cell r="G1892">
            <v>4.165</v>
          </cell>
          <cell r="H1892">
            <v>36236</v>
          </cell>
          <cell r="I1892">
            <v>2.5641451544646636</v>
          </cell>
        </row>
        <row r="1893">
          <cell r="A1893">
            <v>36237</v>
          </cell>
          <cell r="B1893">
            <v>2.032</v>
          </cell>
          <cell r="C1893">
            <v>2.0051184934405422</v>
          </cell>
          <cell r="E1893">
            <v>1.571</v>
          </cell>
          <cell r="F1893">
            <v>3.4239999999999999</v>
          </cell>
          <cell r="G1893">
            <v>4.33</v>
          </cell>
          <cell r="H1893">
            <v>36237</v>
          </cell>
          <cell r="I1893">
            <v>2.6724236986881085</v>
          </cell>
        </row>
        <row r="1894">
          <cell r="A1894">
            <v>36238</v>
          </cell>
          <cell r="B1894">
            <v>1.9770000000000001</v>
          </cell>
          <cell r="C1894">
            <v>1.9396246297079986</v>
          </cell>
          <cell r="E1894">
            <v>1.496</v>
          </cell>
          <cell r="F1894">
            <v>3.3730000000000002</v>
          </cell>
          <cell r="G1894">
            <v>4.2569999999999997</v>
          </cell>
          <cell r="H1894">
            <v>36238</v>
          </cell>
          <cell r="I1894">
            <v>2.6085249259415999</v>
          </cell>
        </row>
        <row r="1895">
          <cell r="A1895">
            <v>36241</v>
          </cell>
          <cell r="B1895">
            <v>1.9550000000000001</v>
          </cell>
          <cell r="C1895">
            <v>1.8842069403300892</v>
          </cell>
          <cell r="E1895">
            <v>1.468</v>
          </cell>
          <cell r="F1895">
            <v>3.343</v>
          </cell>
          <cell r="G1895">
            <v>4.0369999999999999</v>
          </cell>
          <cell r="H1895">
            <v>36241</v>
          </cell>
          <cell r="I1895">
            <v>2.5374413880660178</v>
          </cell>
        </row>
        <row r="1896">
          <cell r="A1896">
            <v>36242</v>
          </cell>
          <cell r="B1896">
            <v>1.879</v>
          </cell>
          <cell r="C1896">
            <v>1.7582573000423192</v>
          </cell>
          <cell r="E1896">
            <v>1.383</v>
          </cell>
          <cell r="F1896">
            <v>3.1850000000000001</v>
          </cell>
          <cell r="G1896">
            <v>4.0999999999999996</v>
          </cell>
          <cell r="H1896">
            <v>36242</v>
          </cell>
          <cell r="I1896">
            <v>2.4610514600084636</v>
          </cell>
        </row>
        <row r="1897">
          <cell r="A1897">
            <v>36243</v>
          </cell>
          <cell r="B1897">
            <v>1.835</v>
          </cell>
          <cell r="C1897">
            <v>1.7507003808717734</v>
          </cell>
          <cell r="E1897">
            <v>1.391</v>
          </cell>
          <cell r="F1897">
            <v>3.169</v>
          </cell>
          <cell r="G1897">
            <v>4.1210000000000004</v>
          </cell>
          <cell r="H1897">
            <v>36243</v>
          </cell>
          <cell r="I1897">
            <v>2.4533400761743547</v>
          </cell>
        </row>
        <row r="1898">
          <cell r="A1898">
            <v>36244</v>
          </cell>
          <cell r="B1898">
            <v>1.9039999999999999</v>
          </cell>
          <cell r="C1898">
            <v>1.8413842573000425</v>
          </cell>
          <cell r="E1898">
            <v>1.4850000000000001</v>
          </cell>
          <cell r="F1898">
            <v>3.2549999999999999</v>
          </cell>
          <cell r="G1898">
            <v>4.351</v>
          </cell>
          <cell r="H1898">
            <v>36244</v>
          </cell>
          <cell r="I1898">
            <v>2.5672768514600088</v>
          </cell>
        </row>
        <row r="1899">
          <cell r="A1899">
            <v>36245</v>
          </cell>
          <cell r="B1899">
            <v>1.948</v>
          </cell>
          <cell r="C1899">
            <v>1.8363461701227257</v>
          </cell>
          <cell r="E1899">
            <v>1.5169999999999999</v>
          </cell>
          <cell r="F1899">
            <v>3.2989999999999999</v>
          </cell>
          <cell r="G1899">
            <v>4.2990000000000004</v>
          </cell>
          <cell r="H1899">
            <v>36245</v>
          </cell>
          <cell r="I1899">
            <v>2.579869234024545</v>
          </cell>
        </row>
        <row r="1900">
          <cell r="A1900">
            <v>36248</v>
          </cell>
          <cell r="B1900">
            <v>1.901</v>
          </cell>
          <cell r="C1900">
            <v>1.8741307659754551</v>
          </cell>
          <cell r="E1900">
            <v>1.5249999999999999</v>
          </cell>
          <cell r="F1900">
            <v>3.371</v>
          </cell>
          <cell r="G1900">
            <v>4.4139999999999997</v>
          </cell>
          <cell r="H1900">
            <v>36248</v>
          </cell>
          <cell r="I1900">
            <v>2.6170261531950909</v>
          </cell>
        </row>
        <row r="1901">
          <cell r="A1901">
            <v>36249</v>
          </cell>
          <cell r="B1901">
            <v>1.8680000000000001</v>
          </cell>
          <cell r="C1901">
            <v>1.791004231908591</v>
          </cell>
          <cell r="E1901">
            <v>1.5069999999999999</v>
          </cell>
          <cell r="F1901">
            <v>3.4060000000000001</v>
          </cell>
          <cell r="G1901">
            <v>4.2619999999999996</v>
          </cell>
          <cell r="H1901">
            <v>36249</v>
          </cell>
          <cell r="I1901">
            <v>2.5668008463817182</v>
          </cell>
        </row>
        <row r="1902">
          <cell r="A1902">
            <v>36250</v>
          </cell>
          <cell r="B1902">
            <v>1.9039999999999999</v>
          </cell>
          <cell r="C1902">
            <v>1.8010799830723661</v>
          </cell>
          <cell r="E1902">
            <v>1.5069999999999999</v>
          </cell>
          <cell r="F1902">
            <v>3.2890000000000001</v>
          </cell>
          <cell r="G1902">
            <v>4.1859999999999999</v>
          </cell>
          <cell r="H1902">
            <v>36250</v>
          </cell>
          <cell r="I1902">
            <v>2.5374159966144729</v>
          </cell>
        </row>
        <row r="1903">
          <cell r="A1903">
            <v>36251</v>
          </cell>
          <cell r="B1903">
            <v>1.8420000000000001</v>
          </cell>
          <cell r="C1903">
            <v>1.785966144731274</v>
          </cell>
          <cell r="E1903">
            <v>1.52</v>
          </cell>
          <cell r="F1903">
            <v>3.1259999999999999</v>
          </cell>
          <cell r="G1903">
            <v>4.0090000000000003</v>
          </cell>
          <cell r="H1903">
            <v>36251</v>
          </cell>
          <cell r="I1903">
            <v>2.4565932289462546</v>
          </cell>
        </row>
        <row r="1904">
          <cell r="A1904">
            <v>36252</v>
          </cell>
          <cell r="B1904">
            <v>1.8420000000000001</v>
          </cell>
          <cell r="C1904">
            <v>1.785966144731274</v>
          </cell>
          <cell r="E1904">
            <v>1.52</v>
          </cell>
          <cell r="F1904">
            <v>3.1259999999999999</v>
          </cell>
          <cell r="G1904">
            <v>4.0090000000000003</v>
          </cell>
          <cell r="H1904">
            <v>36252</v>
          </cell>
          <cell r="I1904">
            <v>2.4565932289462546</v>
          </cell>
        </row>
        <row r="1905">
          <cell r="A1905">
            <v>36255</v>
          </cell>
          <cell r="B1905">
            <v>1.881</v>
          </cell>
          <cell r="C1905">
            <v>1.8388650021159545</v>
          </cell>
          <cell r="E1905">
            <v>1.57</v>
          </cell>
          <cell r="F1905">
            <v>3.2389999999999999</v>
          </cell>
          <cell r="G1905">
            <v>4.1269999999999998</v>
          </cell>
          <cell r="H1905">
            <v>36255</v>
          </cell>
          <cell r="I1905">
            <v>2.5311730004231903</v>
          </cell>
        </row>
        <row r="1906">
          <cell r="A1906">
            <v>36256</v>
          </cell>
          <cell r="B1906">
            <v>1.909</v>
          </cell>
          <cell r="C1906">
            <v>1.8539788404570465</v>
          </cell>
          <cell r="E1906">
            <v>1.5840000000000001</v>
          </cell>
          <cell r="F1906">
            <v>3.246</v>
          </cell>
          <cell r="G1906">
            <v>4.2050000000000001</v>
          </cell>
          <cell r="H1906">
            <v>36256</v>
          </cell>
          <cell r="I1906">
            <v>2.5595957680914094</v>
          </cell>
        </row>
        <row r="1907">
          <cell r="A1907">
            <v>36257</v>
          </cell>
          <cell r="B1907">
            <v>1.8879999999999999</v>
          </cell>
          <cell r="C1907">
            <v>1.9245107913669066</v>
          </cell>
          <cell r="E1907">
            <v>1.621</v>
          </cell>
          <cell r="F1907">
            <v>3.4369999999999998</v>
          </cell>
          <cell r="G1907">
            <v>4.3550000000000004</v>
          </cell>
          <cell r="H1907">
            <v>36257</v>
          </cell>
          <cell r="I1907">
            <v>2.6451021582733811</v>
          </cell>
        </row>
        <row r="1908">
          <cell r="A1908">
            <v>36258</v>
          </cell>
          <cell r="B1908">
            <v>1.9159999999999999</v>
          </cell>
          <cell r="C1908">
            <v>1.9748908167583583</v>
          </cell>
          <cell r="E1908">
            <v>1.6</v>
          </cell>
          <cell r="F1908">
            <v>3.4550000000000001</v>
          </cell>
          <cell r="G1908">
            <v>4.3120000000000003</v>
          </cell>
          <cell r="H1908">
            <v>36258</v>
          </cell>
          <cell r="I1908">
            <v>2.6515781633516715</v>
          </cell>
        </row>
        <row r="1909">
          <cell r="A1909">
            <v>36259</v>
          </cell>
          <cell r="B1909">
            <v>1.923</v>
          </cell>
          <cell r="C1909">
            <v>2.0000808294540842</v>
          </cell>
          <cell r="E1909">
            <v>1.6140000000000001</v>
          </cell>
          <cell r="F1909">
            <v>3.4950000000000001</v>
          </cell>
          <cell r="G1909">
            <v>4.4729999999999999</v>
          </cell>
          <cell r="H1909">
            <v>36259</v>
          </cell>
          <cell r="I1909">
            <v>2.7010161658908167</v>
          </cell>
        </row>
        <row r="1910">
          <cell r="A1910">
            <v>36262</v>
          </cell>
          <cell r="B1910">
            <v>1.9650000000000001</v>
          </cell>
          <cell r="C1910">
            <v>2.0303085061362678</v>
          </cell>
          <cell r="E1910">
            <v>1.643</v>
          </cell>
          <cell r="F1910">
            <v>3.56</v>
          </cell>
          <cell r="G1910">
            <v>4.4930000000000003</v>
          </cell>
          <cell r="H1910">
            <v>36262</v>
          </cell>
          <cell r="I1910">
            <v>2.7382617012272537</v>
          </cell>
        </row>
        <row r="1911">
          <cell r="A1911">
            <v>36263</v>
          </cell>
          <cell r="B1911">
            <v>2.081</v>
          </cell>
          <cell r="C1911">
            <v>2.1008404570461283</v>
          </cell>
          <cell r="E1911">
            <v>1.698</v>
          </cell>
          <cell r="F1911">
            <v>3.4689999999999999</v>
          </cell>
          <cell r="G1911">
            <v>4.5810000000000004</v>
          </cell>
          <cell r="H1911">
            <v>36263</v>
          </cell>
          <cell r="I1911">
            <v>2.785968091409226</v>
          </cell>
        </row>
        <row r="1912">
          <cell r="A1912">
            <v>36264</v>
          </cell>
          <cell r="B1912">
            <v>2.077</v>
          </cell>
          <cell r="C1912">
            <v>2.0076377486246297</v>
          </cell>
          <cell r="E1912">
            <v>1.597</v>
          </cell>
          <cell r="F1912">
            <v>3.2789999999999999</v>
          </cell>
          <cell r="G1912">
            <v>4.4029999999999996</v>
          </cell>
          <cell r="H1912">
            <v>36264</v>
          </cell>
          <cell r="I1912">
            <v>2.6727275497249261</v>
          </cell>
        </row>
        <row r="1913">
          <cell r="A1913">
            <v>36265</v>
          </cell>
          <cell r="B1913">
            <v>2.0209999999999999</v>
          </cell>
          <cell r="C1913">
            <v>1.9345869657215407</v>
          </cell>
          <cell r="E1913">
            <v>1.4990000000000001</v>
          </cell>
          <cell r="F1913">
            <v>3.1549999999999998</v>
          </cell>
          <cell r="G1913">
            <v>4.202</v>
          </cell>
          <cell r="H1913">
            <v>36265</v>
          </cell>
          <cell r="I1913">
            <v>2.562317393144308</v>
          </cell>
        </row>
        <row r="1914">
          <cell r="A1914">
            <v>36266</v>
          </cell>
          <cell r="B1914">
            <v>1.99</v>
          </cell>
          <cell r="C1914">
            <v>1.9421438848920867</v>
          </cell>
          <cell r="E1914">
            <v>1.482</v>
          </cell>
          <cell r="F1914">
            <v>3.101</v>
          </cell>
          <cell r="G1914">
            <v>4.2119999999999997</v>
          </cell>
          <cell r="H1914">
            <v>36266</v>
          </cell>
          <cell r="I1914">
            <v>2.5454287769784174</v>
          </cell>
        </row>
        <row r="1915">
          <cell r="A1915">
            <v>36269</v>
          </cell>
          <cell r="B1915">
            <v>1.972</v>
          </cell>
          <cell r="C1915">
            <v>1.8716119339822261</v>
          </cell>
          <cell r="E1915">
            <v>1.33</v>
          </cell>
          <cell r="F1915">
            <v>2.992</v>
          </cell>
          <cell r="G1915">
            <v>3.851</v>
          </cell>
          <cell r="H1915">
            <v>36269</v>
          </cell>
          <cell r="I1915">
            <v>2.4033223867964453</v>
          </cell>
        </row>
        <row r="1916">
          <cell r="A1916">
            <v>36270</v>
          </cell>
          <cell r="B1916">
            <v>1.9510000000000001</v>
          </cell>
          <cell r="C1916">
            <v>1.9144346170122728</v>
          </cell>
          <cell r="E1916">
            <v>1.4319999999999999</v>
          </cell>
          <cell r="F1916">
            <v>3.117</v>
          </cell>
          <cell r="G1916">
            <v>3.9910000000000001</v>
          </cell>
          <cell r="H1916">
            <v>36270</v>
          </cell>
          <cell r="I1916">
            <v>2.4810869234024544</v>
          </cell>
        </row>
        <row r="1917">
          <cell r="A1917">
            <v>36271</v>
          </cell>
          <cell r="B1917">
            <v>2.004</v>
          </cell>
          <cell r="C1917">
            <v>1.9874858231062211</v>
          </cell>
          <cell r="E1917">
            <v>1.49</v>
          </cell>
          <cell r="F1917">
            <v>3.1949999999999998</v>
          </cell>
          <cell r="G1917">
            <v>4.0970000000000004</v>
          </cell>
          <cell r="H1917">
            <v>36271</v>
          </cell>
          <cell r="I1917">
            <v>2.5546971646212442</v>
          </cell>
        </row>
        <row r="1918">
          <cell r="A1918">
            <v>36272</v>
          </cell>
          <cell r="B1918">
            <v>2.0070000000000001</v>
          </cell>
          <cell r="C1918">
            <v>1.9824477359289041</v>
          </cell>
          <cell r="E1918">
            <v>1.5149999999999999</v>
          </cell>
          <cell r="F1918">
            <v>3.2349999999999999</v>
          </cell>
          <cell r="G1918">
            <v>4.1870000000000003</v>
          </cell>
          <cell r="H1918">
            <v>36272</v>
          </cell>
          <cell r="I1918">
            <v>2.5852895471857806</v>
          </cell>
        </row>
        <row r="1919">
          <cell r="A1919">
            <v>36273</v>
          </cell>
          <cell r="B1919">
            <v>1.9650000000000001</v>
          </cell>
          <cell r="C1919">
            <v>1.9849665679221331</v>
          </cell>
          <cell r="E1919">
            <v>1.506</v>
          </cell>
          <cell r="F1919">
            <v>3.2480000000000002</v>
          </cell>
          <cell r="G1919">
            <v>4.2119999999999997</v>
          </cell>
          <cell r="H1919">
            <v>36273</v>
          </cell>
          <cell r="I1919">
            <v>2.5831933135844265</v>
          </cell>
        </row>
        <row r="1920">
          <cell r="A1920">
            <v>36276</v>
          </cell>
          <cell r="B1920">
            <v>1.962</v>
          </cell>
          <cell r="C1920">
            <v>1.9547388912399493</v>
          </cell>
          <cell r="E1920">
            <v>1.514</v>
          </cell>
          <cell r="F1920">
            <v>3.1120000000000001</v>
          </cell>
          <cell r="G1920">
            <v>4.0270000000000001</v>
          </cell>
          <cell r="H1920">
            <v>36276</v>
          </cell>
          <cell r="I1920">
            <v>2.51394777824799</v>
          </cell>
        </row>
        <row r="1921">
          <cell r="A1921">
            <v>36277</v>
          </cell>
          <cell r="B1921">
            <v>1.9650000000000001</v>
          </cell>
          <cell r="C1921">
            <v>1.9799284807448161</v>
          </cell>
          <cell r="E1921">
            <v>1.512</v>
          </cell>
          <cell r="F1921">
            <v>3.1640000000000001</v>
          </cell>
          <cell r="G1921">
            <v>4.2149999999999999</v>
          </cell>
          <cell r="H1921">
            <v>36277</v>
          </cell>
          <cell r="I1921">
            <v>2.5671856961489632</v>
          </cell>
        </row>
        <row r="1922">
          <cell r="A1922">
            <v>36278</v>
          </cell>
          <cell r="B1922">
            <v>2.028</v>
          </cell>
          <cell r="C1922">
            <v>1.9295488785442236</v>
          </cell>
          <cell r="E1922">
            <v>1.4379999999999999</v>
          </cell>
          <cell r="F1922">
            <v>3.0569999999999999</v>
          </cell>
          <cell r="G1922">
            <v>4.1070000000000002</v>
          </cell>
          <cell r="H1922">
            <v>36278</v>
          </cell>
          <cell r="I1922">
            <v>2.5119097757088449</v>
          </cell>
        </row>
        <row r="1923">
          <cell r="A1923">
            <v>36279</v>
          </cell>
          <cell r="B1923">
            <v>2.004</v>
          </cell>
          <cell r="C1923">
            <v>1.9547388912399493</v>
          </cell>
          <cell r="E1923">
            <v>1.4330000000000001</v>
          </cell>
          <cell r="F1923">
            <v>3.0750000000000002</v>
          </cell>
          <cell r="G1923">
            <v>4.1269999999999998</v>
          </cell>
          <cell r="H1923">
            <v>36279</v>
          </cell>
          <cell r="I1923">
            <v>2.5187477782479895</v>
          </cell>
        </row>
        <row r="1924">
          <cell r="A1924">
            <v>36280</v>
          </cell>
          <cell r="B1924">
            <v>1.9650000000000001</v>
          </cell>
          <cell r="C1924">
            <v>1.8791688531527722</v>
          </cell>
          <cell r="E1924">
            <v>1.397</v>
          </cell>
          <cell r="F1924">
            <v>2.9990000000000001</v>
          </cell>
          <cell r="G1924">
            <v>3.9790000000000001</v>
          </cell>
          <cell r="H1924">
            <v>36280</v>
          </cell>
          <cell r="I1924">
            <v>2.4438337706305546</v>
          </cell>
        </row>
        <row r="1925">
          <cell r="A1925">
            <v>36283</v>
          </cell>
          <cell r="B1925">
            <v>2.004</v>
          </cell>
          <cell r="C1925">
            <v>1.9597765552264075</v>
          </cell>
          <cell r="E1925">
            <v>1.389</v>
          </cell>
          <cell r="F1925">
            <v>3.1080000000000001</v>
          </cell>
          <cell r="G1925">
            <v>4.2069999999999999</v>
          </cell>
          <cell r="H1925">
            <v>36283</v>
          </cell>
          <cell r="I1925">
            <v>2.5335553110452813</v>
          </cell>
        </row>
        <row r="1926">
          <cell r="A1926">
            <v>36284</v>
          </cell>
          <cell r="B1926">
            <v>1.9830000000000001</v>
          </cell>
          <cell r="C1926">
            <v>1.8161942446043167</v>
          </cell>
          <cell r="E1926">
            <v>1.333</v>
          </cell>
          <cell r="F1926">
            <v>2.8940000000000001</v>
          </cell>
          <cell r="G1926">
            <v>3.9340000000000002</v>
          </cell>
          <cell r="H1926">
            <v>36284</v>
          </cell>
          <cell r="I1926">
            <v>2.3920388489208633</v>
          </cell>
        </row>
        <row r="1927">
          <cell r="A1927">
            <v>36285</v>
          </cell>
          <cell r="B1927">
            <v>1.986</v>
          </cell>
          <cell r="C1927">
            <v>1.7834473127380452</v>
          </cell>
          <cell r="E1927">
            <v>1.3340000000000001</v>
          </cell>
          <cell r="F1927">
            <v>2.8849999999999998</v>
          </cell>
          <cell r="G1927">
            <v>3.9790000000000001</v>
          </cell>
          <cell r="H1927">
            <v>36285</v>
          </cell>
          <cell r="I1927">
            <v>2.3934894625476089</v>
          </cell>
        </row>
        <row r="1928">
          <cell r="A1928">
            <v>36286</v>
          </cell>
          <cell r="B1928">
            <v>1.891</v>
          </cell>
          <cell r="C1928">
            <v>1.7884853999153618</v>
          </cell>
          <cell r="E1928">
            <v>1.33</v>
          </cell>
          <cell r="F1928">
            <v>2.8010000000000002</v>
          </cell>
          <cell r="G1928">
            <v>3.806</v>
          </cell>
          <cell r="H1928">
            <v>36286</v>
          </cell>
          <cell r="I1928">
            <v>2.3232970799830723</v>
          </cell>
        </row>
        <row r="1929">
          <cell r="A1929">
            <v>36287</v>
          </cell>
          <cell r="B1929">
            <v>1.944</v>
          </cell>
          <cell r="C1929">
            <v>1.8590169276343631</v>
          </cell>
          <cell r="E1929">
            <v>1.405</v>
          </cell>
          <cell r="F1929">
            <v>2.9119999999999999</v>
          </cell>
          <cell r="G1929">
            <v>4.0389999999999997</v>
          </cell>
          <cell r="H1929">
            <v>36287</v>
          </cell>
          <cell r="I1929">
            <v>2.4318033855268726</v>
          </cell>
        </row>
        <row r="1930">
          <cell r="A1930">
            <v>36290</v>
          </cell>
          <cell r="B1930">
            <v>1.9370000000000001</v>
          </cell>
          <cell r="C1930">
            <v>1.8035992382564539</v>
          </cell>
          <cell r="E1930">
            <v>1.397</v>
          </cell>
          <cell r="F1930">
            <v>2.8719999999999999</v>
          </cell>
          <cell r="G1930">
            <v>3.9260000000000002</v>
          </cell>
          <cell r="H1930">
            <v>36290</v>
          </cell>
          <cell r="I1930">
            <v>2.3871198476512907</v>
          </cell>
        </row>
        <row r="1931">
          <cell r="A1931">
            <v>36291</v>
          </cell>
          <cell r="B1931">
            <v>1.9830000000000001</v>
          </cell>
          <cell r="C1931">
            <v>1.8564980956411343</v>
          </cell>
          <cell r="E1931">
            <v>1.3959999999999999</v>
          </cell>
          <cell r="F1931">
            <v>2.9369999999999998</v>
          </cell>
          <cell r="G1931">
            <v>4.0439999999999996</v>
          </cell>
          <cell r="H1931">
            <v>36291</v>
          </cell>
          <cell r="I1931">
            <v>2.4432996191282266</v>
          </cell>
        </row>
        <row r="1932">
          <cell r="A1932">
            <v>36292</v>
          </cell>
          <cell r="B1932">
            <v>2.0139999999999998</v>
          </cell>
          <cell r="C1932">
            <v>1.8842069403300892</v>
          </cell>
          <cell r="E1932">
            <v>1.44</v>
          </cell>
          <cell r="F1932">
            <v>3.032</v>
          </cell>
          <cell r="G1932">
            <v>4.2850000000000001</v>
          </cell>
          <cell r="H1932">
            <v>36292</v>
          </cell>
          <cell r="I1932">
            <v>2.5310413880660176</v>
          </cell>
        </row>
        <row r="1933">
          <cell r="A1933">
            <v>36293</v>
          </cell>
          <cell r="B1933">
            <v>2.004</v>
          </cell>
          <cell r="C1933">
            <v>1.9572577232331783</v>
          </cell>
          <cell r="E1933">
            <v>1.4850000000000001</v>
          </cell>
          <cell r="F1933">
            <v>3.0720000000000001</v>
          </cell>
          <cell r="G1933">
            <v>4.3319999999999999</v>
          </cell>
          <cell r="H1933">
            <v>36293</v>
          </cell>
          <cell r="I1933">
            <v>2.5700515446466357</v>
          </cell>
        </row>
        <row r="1934">
          <cell r="A1934">
            <v>36294</v>
          </cell>
          <cell r="B1934">
            <v>1.905</v>
          </cell>
          <cell r="C1934">
            <v>1.8338269149386375</v>
          </cell>
          <cell r="E1934">
            <v>1.405</v>
          </cell>
          <cell r="F1934">
            <v>2.8759999999999999</v>
          </cell>
          <cell r="G1934">
            <v>4.016</v>
          </cell>
          <cell r="H1934">
            <v>36294</v>
          </cell>
          <cell r="I1934">
            <v>2.4071653829877273</v>
          </cell>
        </row>
        <row r="1935">
          <cell r="A1935">
            <v>36297</v>
          </cell>
          <cell r="B1935">
            <v>1.9019999999999999</v>
          </cell>
          <cell r="C1935">
            <v>1.8010799830723661</v>
          </cell>
          <cell r="E1935">
            <v>1.3819999999999999</v>
          </cell>
          <cell r="F1935">
            <v>2.8159999999999998</v>
          </cell>
          <cell r="G1935">
            <v>4.0140000000000002</v>
          </cell>
          <cell r="H1935">
            <v>36297</v>
          </cell>
          <cell r="I1935">
            <v>2.3830159966144735</v>
          </cell>
        </row>
        <row r="1936">
          <cell r="A1936">
            <v>36298</v>
          </cell>
          <cell r="B1936">
            <v>1.891</v>
          </cell>
          <cell r="C1936">
            <v>1.7431434617012274</v>
          </cell>
          <cell r="E1936">
            <v>1.377</v>
          </cell>
          <cell r="F1936">
            <v>2.77</v>
          </cell>
          <cell r="G1936">
            <v>3.9689999999999999</v>
          </cell>
          <cell r="H1936">
            <v>36298</v>
          </cell>
          <cell r="I1936">
            <v>2.3500286923402451</v>
          </cell>
        </row>
        <row r="1937">
          <cell r="A1937">
            <v>36299</v>
          </cell>
          <cell r="B1937">
            <v>1.93</v>
          </cell>
          <cell r="C1937">
            <v>1.7784092255607282</v>
          </cell>
          <cell r="E1937">
            <v>1.41</v>
          </cell>
          <cell r="F1937">
            <v>2.794</v>
          </cell>
          <cell r="G1937">
            <v>3.9710000000000001</v>
          </cell>
          <cell r="H1937">
            <v>36299</v>
          </cell>
          <cell r="I1937">
            <v>2.3766818451121456</v>
          </cell>
        </row>
        <row r="1938">
          <cell r="A1938">
            <v>36300</v>
          </cell>
          <cell r="B1938">
            <v>1.962</v>
          </cell>
          <cell r="C1938">
            <v>1.7784092255607282</v>
          </cell>
          <cell r="E1938">
            <v>1.3740000000000001</v>
          </cell>
          <cell r="F1938">
            <v>2.714</v>
          </cell>
          <cell r="G1938">
            <v>3.843</v>
          </cell>
          <cell r="H1938">
            <v>36300</v>
          </cell>
          <cell r="I1938">
            <v>2.3342818451121454</v>
          </cell>
        </row>
        <row r="1939">
          <cell r="A1939">
            <v>36301</v>
          </cell>
          <cell r="B1939">
            <v>1.891</v>
          </cell>
          <cell r="C1939">
            <v>1.7154341938214137</v>
          </cell>
          <cell r="E1939">
            <v>1.397</v>
          </cell>
          <cell r="F1939">
            <v>2.6760000000000002</v>
          </cell>
          <cell r="G1939">
            <v>3.806</v>
          </cell>
          <cell r="H1939">
            <v>36301</v>
          </cell>
          <cell r="I1939">
            <v>2.2970868387642827</v>
          </cell>
        </row>
        <row r="1940">
          <cell r="A1940">
            <v>36304</v>
          </cell>
          <cell r="B1940">
            <v>1.8879999999999999</v>
          </cell>
          <cell r="C1940">
            <v>1.6524595852729582</v>
          </cell>
          <cell r="E1940">
            <v>1.2949999999999999</v>
          </cell>
          <cell r="F1940">
            <v>2.5270000000000001</v>
          </cell>
          <cell r="G1940">
            <v>3.64</v>
          </cell>
          <cell r="H1940">
            <v>36304</v>
          </cell>
          <cell r="I1940">
            <v>2.2004919170545918</v>
          </cell>
        </row>
        <row r="1941">
          <cell r="A1941">
            <v>36305</v>
          </cell>
          <cell r="B1941">
            <v>1.8460000000000001</v>
          </cell>
          <cell r="C1941">
            <v>1.6700926787981383</v>
          </cell>
          <cell r="E1941">
            <v>1.2589999999999999</v>
          </cell>
          <cell r="F1941">
            <v>2.4359999999999999</v>
          </cell>
          <cell r="G1941">
            <v>3.573</v>
          </cell>
          <cell r="H1941">
            <v>36305</v>
          </cell>
          <cell r="I1941">
            <v>2.1568185357596277</v>
          </cell>
        </row>
        <row r="1942">
          <cell r="A1942">
            <v>36306</v>
          </cell>
          <cell r="B1942">
            <v>1.877</v>
          </cell>
          <cell r="C1942">
            <v>1.7582573000423192</v>
          </cell>
          <cell r="E1942">
            <v>1.3380000000000001</v>
          </cell>
          <cell r="F1942">
            <v>2.8029999999999999</v>
          </cell>
          <cell r="G1942">
            <v>3.7559999999999998</v>
          </cell>
          <cell r="H1942">
            <v>36306</v>
          </cell>
          <cell r="I1942">
            <v>2.3064514600084638</v>
          </cell>
        </row>
        <row r="1943">
          <cell r="A1943">
            <v>36307</v>
          </cell>
          <cell r="B1943">
            <v>1.8740000000000001</v>
          </cell>
          <cell r="C1943">
            <v>1.7632953872196362</v>
          </cell>
          <cell r="E1943">
            <v>1.349</v>
          </cell>
          <cell r="F1943">
            <v>2.9569999999999999</v>
          </cell>
          <cell r="G1943">
            <v>3.7679999999999998</v>
          </cell>
          <cell r="H1943">
            <v>36307</v>
          </cell>
          <cell r="I1943">
            <v>2.3422590774439271</v>
          </cell>
        </row>
        <row r="1944">
          <cell r="A1944">
            <v>36308</v>
          </cell>
          <cell r="B1944">
            <v>1.8879999999999999</v>
          </cell>
          <cell r="C1944">
            <v>1.7884853999153618</v>
          </cell>
          <cell r="E1944">
            <v>1.3740000000000001</v>
          </cell>
          <cell r="F1944">
            <v>2.992</v>
          </cell>
          <cell r="G1944">
            <v>3.871</v>
          </cell>
          <cell r="H1944">
            <v>36308</v>
          </cell>
          <cell r="I1944">
            <v>2.382697079983072</v>
          </cell>
        </row>
        <row r="1945">
          <cell r="A1945">
            <v>36311</v>
          </cell>
          <cell r="B1945">
            <v>1.8879999999999999</v>
          </cell>
          <cell r="C1945">
            <v>1.7884853999153618</v>
          </cell>
          <cell r="D1945">
            <v>4.6639999999999997</v>
          </cell>
          <cell r="E1945">
            <v>1.3740000000000001</v>
          </cell>
          <cell r="F1945">
            <v>2.992</v>
          </cell>
          <cell r="G1945">
            <v>3.871</v>
          </cell>
          <cell r="H1945">
            <v>36311</v>
          </cell>
          <cell r="I1945">
            <v>2.7629142333192269</v>
          </cell>
        </row>
        <row r="1946">
          <cell r="A1946">
            <v>36312</v>
          </cell>
          <cell r="B1946">
            <v>1.839</v>
          </cell>
          <cell r="C1946">
            <v>1.6270962393853621</v>
          </cell>
          <cell r="D1946">
            <v>4.6639999999999997</v>
          </cell>
          <cell r="E1946">
            <v>1.298</v>
          </cell>
          <cell r="F1946">
            <v>2.68</v>
          </cell>
          <cell r="G1946">
            <v>3.681</v>
          </cell>
          <cell r="H1946">
            <v>36312</v>
          </cell>
          <cell r="I1946">
            <v>2.6315160398975603</v>
          </cell>
        </row>
        <row r="1947">
          <cell r="A1947">
            <v>36313</v>
          </cell>
          <cell r="B1947">
            <v>1.758</v>
          </cell>
          <cell r="C1947">
            <v>1.610247877072382</v>
          </cell>
          <cell r="D1947">
            <v>4.5960000000000001</v>
          </cell>
          <cell r="E1947">
            <v>1.323</v>
          </cell>
          <cell r="F1947">
            <v>2.5179999999999998</v>
          </cell>
          <cell r="G1947">
            <v>3.54</v>
          </cell>
          <cell r="H1947">
            <v>36313</v>
          </cell>
          <cell r="I1947">
            <v>2.5575413128453968</v>
          </cell>
        </row>
        <row r="1948">
          <cell r="A1948">
            <v>36314</v>
          </cell>
          <cell r="B1948">
            <v>1.6839999999999999</v>
          </cell>
          <cell r="C1948">
            <v>1.5909923170238578</v>
          </cell>
          <cell r="D1948">
            <v>4.6230000000000002</v>
          </cell>
          <cell r="E1948">
            <v>1.2949999999999999</v>
          </cell>
          <cell r="F1948">
            <v>2.4910000000000001</v>
          </cell>
          <cell r="G1948">
            <v>3.53</v>
          </cell>
          <cell r="H1948">
            <v>36314</v>
          </cell>
          <cell r="I1948">
            <v>2.5356653861706429</v>
          </cell>
        </row>
        <row r="1949">
          <cell r="A1949">
            <v>36315</v>
          </cell>
          <cell r="B1949">
            <v>1.698</v>
          </cell>
          <cell r="C1949">
            <v>1.6246894460169834</v>
          </cell>
          <cell r="D1949">
            <v>4.7510000000000003</v>
          </cell>
          <cell r="E1949">
            <v>1.319</v>
          </cell>
          <cell r="F1949">
            <v>2.5739999999999998</v>
          </cell>
          <cell r="G1949">
            <v>3.65</v>
          </cell>
          <cell r="H1949">
            <v>36315</v>
          </cell>
          <cell r="I1949">
            <v>2.6027815743361642</v>
          </cell>
        </row>
        <row r="1950">
          <cell r="A1950">
            <v>36318</v>
          </cell>
          <cell r="B1950">
            <v>1.74</v>
          </cell>
          <cell r="C1950">
            <v>1.6848633238980997</v>
          </cell>
          <cell r="D1950">
            <v>4.7910000000000004</v>
          </cell>
          <cell r="E1950">
            <v>1.371</v>
          </cell>
          <cell r="F1950">
            <v>2.6320000000000001</v>
          </cell>
          <cell r="G1950">
            <v>3.7730000000000001</v>
          </cell>
          <cell r="H1950">
            <v>36318</v>
          </cell>
          <cell r="I1950">
            <v>2.6653105539830166</v>
          </cell>
        </row>
        <row r="1951">
          <cell r="A1951">
            <v>36319</v>
          </cell>
          <cell r="B1951">
            <v>1.6879999999999999</v>
          </cell>
          <cell r="C1951">
            <v>1.6752353416902548</v>
          </cell>
          <cell r="D1951">
            <v>4.6319999999999997</v>
          </cell>
          <cell r="E1951">
            <v>1.33</v>
          </cell>
          <cell r="F1951">
            <v>2.6</v>
          </cell>
          <cell r="G1951">
            <v>3.66</v>
          </cell>
          <cell r="H1951">
            <v>36319</v>
          </cell>
          <cell r="I1951">
            <v>2.5975392236150423</v>
          </cell>
        </row>
        <row r="1952">
          <cell r="A1952">
            <v>36320</v>
          </cell>
          <cell r="B1952">
            <v>1.649</v>
          </cell>
          <cell r="C1952">
            <v>1.6656077638495754</v>
          </cell>
          <cell r="D1952">
            <v>4.76</v>
          </cell>
          <cell r="E1952">
            <v>1.331</v>
          </cell>
          <cell r="F1952">
            <v>2.585</v>
          </cell>
          <cell r="G1952">
            <v>3.67</v>
          </cell>
          <cell r="H1952">
            <v>36320</v>
          </cell>
          <cell r="I1952">
            <v>2.6101012939749291</v>
          </cell>
        </row>
        <row r="1953">
          <cell r="A1953">
            <v>36321</v>
          </cell>
          <cell r="B1953">
            <v>1.635</v>
          </cell>
          <cell r="C1953">
            <v>1.6343174282248283</v>
          </cell>
          <cell r="D1953">
            <v>4.6050000000000004</v>
          </cell>
          <cell r="E1953">
            <v>1.286</v>
          </cell>
          <cell r="F1953">
            <v>2.4929999999999999</v>
          </cell>
          <cell r="G1953">
            <v>3.5449999999999999</v>
          </cell>
          <cell r="H1953">
            <v>36321</v>
          </cell>
          <cell r="I1953">
            <v>2.5330529047041384</v>
          </cell>
        </row>
        <row r="1954">
          <cell r="A1954">
            <v>36322</v>
          </cell>
          <cell r="B1954">
            <v>1.635</v>
          </cell>
          <cell r="C1954">
            <v>1.610247877072382</v>
          </cell>
          <cell r="D1954">
            <v>4.5960000000000001</v>
          </cell>
          <cell r="E1954">
            <v>1.298</v>
          </cell>
          <cell r="F1954">
            <v>2.4710000000000001</v>
          </cell>
          <cell r="G1954">
            <v>3.48</v>
          </cell>
          <cell r="H1954">
            <v>36322</v>
          </cell>
          <cell r="I1954">
            <v>2.5150413128453972</v>
          </cell>
        </row>
        <row r="1955">
          <cell r="A1955">
            <v>36325</v>
          </cell>
          <cell r="B1955">
            <v>1.6</v>
          </cell>
          <cell r="C1955">
            <v>1.5885851192883138</v>
          </cell>
          <cell r="D1955">
            <v>4.4509999999999996</v>
          </cell>
          <cell r="E1955">
            <v>1.2969999999999999</v>
          </cell>
          <cell r="F1955">
            <v>2.371</v>
          </cell>
          <cell r="G1955">
            <v>3.45</v>
          </cell>
          <cell r="H1955">
            <v>36325</v>
          </cell>
          <cell r="I1955">
            <v>2.459597519881386</v>
          </cell>
        </row>
        <row r="1956">
          <cell r="A1956">
            <v>36326</v>
          </cell>
          <cell r="B1956">
            <v>1.625</v>
          </cell>
          <cell r="C1956">
            <v>1.6006198948645372</v>
          </cell>
          <cell r="D1956">
            <v>4.5599999999999996</v>
          </cell>
          <cell r="E1956">
            <v>1.339</v>
          </cell>
          <cell r="F1956">
            <v>2.407</v>
          </cell>
          <cell r="G1956">
            <v>3.5249999999999999</v>
          </cell>
          <cell r="H1956">
            <v>36326</v>
          </cell>
          <cell r="I1956">
            <v>2.5094366491440896</v>
          </cell>
        </row>
        <row r="1957">
          <cell r="A1957">
            <v>36327</v>
          </cell>
          <cell r="B1957">
            <v>1.6910000000000001</v>
          </cell>
          <cell r="C1957">
            <v>1.6848633238980997</v>
          </cell>
          <cell r="D1957">
            <v>4.7409999999999997</v>
          </cell>
          <cell r="E1957">
            <v>1.399</v>
          </cell>
          <cell r="F1957">
            <v>2.5979999999999999</v>
          </cell>
          <cell r="G1957">
            <v>3.7330000000000001</v>
          </cell>
          <cell r="H1957">
            <v>36327</v>
          </cell>
          <cell r="I1957">
            <v>2.6411438873163497</v>
          </cell>
        </row>
        <row r="1958">
          <cell r="A1958">
            <v>36328</v>
          </cell>
          <cell r="B1958">
            <v>1.7230000000000001</v>
          </cell>
          <cell r="C1958">
            <v>1.6824561261625557</v>
          </cell>
          <cell r="D1958">
            <v>4.7229999999999999</v>
          </cell>
          <cell r="E1958">
            <v>1.427</v>
          </cell>
          <cell r="F1958">
            <v>2.6669999999999998</v>
          </cell>
          <cell r="G1958">
            <v>3.7080000000000002</v>
          </cell>
          <cell r="H1958">
            <v>36328</v>
          </cell>
          <cell r="I1958">
            <v>2.6550760210270927</v>
          </cell>
        </row>
        <row r="1959">
          <cell r="A1959">
            <v>36329</v>
          </cell>
          <cell r="B1959">
            <v>1.7789999999999999</v>
          </cell>
          <cell r="C1959">
            <v>1.6559797816417308</v>
          </cell>
          <cell r="D1959">
            <v>4.71</v>
          </cell>
          <cell r="E1959">
            <v>1.41</v>
          </cell>
          <cell r="F1959">
            <v>2.6739999999999999</v>
          </cell>
          <cell r="G1959">
            <v>3.8410000000000002</v>
          </cell>
          <cell r="H1959">
            <v>36329</v>
          </cell>
          <cell r="I1959">
            <v>2.6783299636069553</v>
          </cell>
        </row>
        <row r="1960">
          <cell r="A1960">
            <v>36332</v>
          </cell>
          <cell r="B1960">
            <v>1.7829999999999999</v>
          </cell>
          <cell r="C1960">
            <v>1.6680145572179539</v>
          </cell>
          <cell r="D1960">
            <v>5.05</v>
          </cell>
          <cell r="E1960">
            <v>1.5169999999999999</v>
          </cell>
          <cell r="F1960">
            <v>2.7869999999999999</v>
          </cell>
          <cell r="G1960">
            <v>4.0010000000000003</v>
          </cell>
          <cell r="H1960">
            <v>36332</v>
          </cell>
          <cell r="I1960">
            <v>2.801002426202992</v>
          </cell>
        </row>
        <row r="1961">
          <cell r="A1961">
            <v>36333</v>
          </cell>
          <cell r="B1961">
            <v>1.7649999999999999</v>
          </cell>
          <cell r="C1961">
            <v>1.6367242215932067</v>
          </cell>
          <cell r="D1961">
            <v>4.9409999999999998</v>
          </cell>
          <cell r="E1961">
            <v>1.4239999999999999</v>
          </cell>
          <cell r="F1961">
            <v>2.698</v>
          </cell>
          <cell r="G1961">
            <v>3.859</v>
          </cell>
          <cell r="H1961">
            <v>36333</v>
          </cell>
          <cell r="I1961">
            <v>2.7206207035988679</v>
          </cell>
        </row>
        <row r="1962">
          <cell r="A1962">
            <v>36334</v>
          </cell>
          <cell r="B1962">
            <v>1.7649999999999999</v>
          </cell>
          <cell r="C1962">
            <v>1.6319102304892843</v>
          </cell>
          <cell r="D1962">
            <v>4.7229999999999999</v>
          </cell>
          <cell r="E1962">
            <v>1.4079999999999999</v>
          </cell>
          <cell r="F1962">
            <v>2.66</v>
          </cell>
          <cell r="G1962">
            <v>3.7410000000000001</v>
          </cell>
          <cell r="H1962">
            <v>36334</v>
          </cell>
          <cell r="I1962">
            <v>2.6548183717482137</v>
          </cell>
        </row>
        <row r="1963">
          <cell r="A1963">
            <v>36335</v>
          </cell>
          <cell r="B1963">
            <v>1.726</v>
          </cell>
          <cell r="C1963">
            <v>1.6006198948645372</v>
          </cell>
          <cell r="D1963">
            <v>4.7279999999999998</v>
          </cell>
          <cell r="E1963">
            <v>1.361</v>
          </cell>
          <cell r="F1963">
            <v>2.58</v>
          </cell>
          <cell r="G1963">
            <v>3.6629999999999998</v>
          </cell>
          <cell r="H1963">
            <v>36335</v>
          </cell>
          <cell r="I1963">
            <v>2.609769982477423</v>
          </cell>
        </row>
        <row r="1964">
          <cell r="A1964">
            <v>36336</v>
          </cell>
          <cell r="B1964">
            <v>1.67</v>
          </cell>
          <cell r="C1964">
            <v>1.5885851192883138</v>
          </cell>
          <cell r="D1964">
            <v>4.8140000000000001</v>
          </cell>
          <cell r="E1964">
            <v>1.3440000000000001</v>
          </cell>
          <cell r="F1964">
            <v>2.5649999999999999</v>
          </cell>
          <cell r="G1964">
            <v>3.681</v>
          </cell>
          <cell r="H1964">
            <v>36336</v>
          </cell>
          <cell r="I1964">
            <v>2.6104308532147189</v>
          </cell>
        </row>
        <row r="1965">
          <cell r="A1965">
            <v>36339</v>
          </cell>
          <cell r="B1965">
            <v>1.754</v>
          </cell>
          <cell r="C1965">
            <v>1.6896769106348566</v>
          </cell>
          <cell r="D1965">
            <v>4.8369999999999997</v>
          </cell>
          <cell r="E1965">
            <v>1.4370000000000001</v>
          </cell>
          <cell r="F1965">
            <v>2.665</v>
          </cell>
          <cell r="G1965">
            <v>3.7909999999999999</v>
          </cell>
          <cell r="H1965">
            <v>36339</v>
          </cell>
          <cell r="I1965">
            <v>2.6956128184391428</v>
          </cell>
        </row>
        <row r="1966">
          <cell r="A1966">
            <v>36340</v>
          </cell>
          <cell r="B1966">
            <v>1.7689999999999999</v>
          </cell>
          <cell r="C1966">
            <v>1.6920841083704004</v>
          </cell>
          <cell r="D1966">
            <v>4.923</v>
          </cell>
          <cell r="E1966">
            <v>1.4810000000000001</v>
          </cell>
          <cell r="F1966">
            <v>2.7429999999999999</v>
          </cell>
          <cell r="G1966">
            <v>3.8010000000000002</v>
          </cell>
          <cell r="H1966">
            <v>36340</v>
          </cell>
          <cell r="I1966">
            <v>2.7348473513950666</v>
          </cell>
        </row>
        <row r="1967">
          <cell r="A1967">
            <v>36341</v>
          </cell>
          <cell r="B1967">
            <v>1.8109999999999999</v>
          </cell>
          <cell r="C1967">
            <v>1.800396684189244</v>
          </cell>
          <cell r="D1967">
            <v>5.25</v>
          </cell>
          <cell r="E1967">
            <v>1.5620000000000001</v>
          </cell>
          <cell r="F1967">
            <v>2.8319999999999999</v>
          </cell>
          <cell r="G1967">
            <v>4.117</v>
          </cell>
          <cell r="H1967">
            <v>36341</v>
          </cell>
          <cell r="I1967">
            <v>2.8953994473648739</v>
          </cell>
        </row>
        <row r="1968">
          <cell r="A1968">
            <v>36342</v>
          </cell>
          <cell r="B1968">
            <v>1.6759999999999999</v>
          </cell>
          <cell r="C1968">
            <v>1.8389078042862921</v>
          </cell>
          <cell r="D1968">
            <v>3.9409999999999998</v>
          </cell>
          <cell r="E1968">
            <v>1.498</v>
          </cell>
          <cell r="F1968">
            <v>2.6230000000000002</v>
          </cell>
          <cell r="G1968">
            <v>3.9129999999999998</v>
          </cell>
          <cell r="H1968">
            <v>36342</v>
          </cell>
          <cell r="I1968">
            <v>2.5816513007143822</v>
          </cell>
        </row>
        <row r="1969">
          <cell r="A1969">
            <v>36343</v>
          </cell>
          <cell r="B1969">
            <v>1.7130000000000001</v>
          </cell>
          <cell r="C1969">
            <v>1.846128588758593</v>
          </cell>
          <cell r="D1969">
            <v>3.948</v>
          </cell>
          <cell r="E1969">
            <v>1.5009999999999999</v>
          </cell>
          <cell r="F1969">
            <v>2.6619999999999999</v>
          </cell>
          <cell r="G1969">
            <v>3.9060000000000001</v>
          </cell>
          <cell r="H1969">
            <v>36343</v>
          </cell>
          <cell r="I1969">
            <v>2.5960214314597656</v>
          </cell>
        </row>
        <row r="1970">
          <cell r="A1970">
            <v>36346</v>
          </cell>
          <cell r="B1970">
            <v>1.7130000000000001</v>
          </cell>
          <cell r="C1970">
            <v>1.846128588758593</v>
          </cell>
          <cell r="D1970">
            <v>3.948</v>
          </cell>
          <cell r="E1970">
            <v>1.5009999999999999</v>
          </cell>
          <cell r="F1970">
            <v>2.6619999999999999</v>
          </cell>
          <cell r="G1970">
            <v>3.9060000000000001</v>
          </cell>
          <cell r="H1970">
            <v>36346</v>
          </cell>
          <cell r="I1970">
            <v>2.5960214314597656</v>
          </cell>
        </row>
        <row r="1971">
          <cell r="A1971">
            <v>36347</v>
          </cell>
          <cell r="B1971">
            <v>1.6859999999999999</v>
          </cell>
          <cell r="C1971">
            <v>1.8148382531338458</v>
          </cell>
          <cell r="D1971">
            <v>3.9239999999999999</v>
          </cell>
          <cell r="E1971">
            <v>1.516</v>
          </cell>
          <cell r="F1971">
            <v>2.6560000000000001</v>
          </cell>
          <cell r="G1971">
            <v>3.9329999999999998</v>
          </cell>
          <cell r="H1971">
            <v>36347</v>
          </cell>
          <cell r="I1971">
            <v>2.5883063755223077</v>
          </cell>
        </row>
        <row r="1972">
          <cell r="A1972">
            <v>36348</v>
          </cell>
          <cell r="B1972">
            <v>1.645</v>
          </cell>
          <cell r="C1972">
            <v>1.7835479175090982</v>
          </cell>
          <cell r="D1972">
            <v>3.7850000000000001</v>
          </cell>
          <cell r="E1972">
            <v>1.5169999999999999</v>
          </cell>
          <cell r="F1972">
            <v>2.6059999999999999</v>
          </cell>
          <cell r="G1972">
            <v>3.9369999999999998</v>
          </cell>
          <cell r="H1972">
            <v>36348</v>
          </cell>
          <cell r="I1972">
            <v>2.5455913195848496</v>
          </cell>
        </row>
        <row r="1973">
          <cell r="A1973">
            <v>36349</v>
          </cell>
          <cell r="B1973">
            <v>1.6379999999999999</v>
          </cell>
          <cell r="C1973">
            <v>1.7883619086130207</v>
          </cell>
          <cell r="D1973">
            <v>3.7429999999999999</v>
          </cell>
          <cell r="E1973">
            <v>1.498</v>
          </cell>
          <cell r="F1973">
            <v>2.5640000000000001</v>
          </cell>
          <cell r="G1973">
            <v>3.9489999999999998</v>
          </cell>
          <cell r="H1973">
            <v>36349</v>
          </cell>
          <cell r="I1973">
            <v>2.5300603181021697</v>
          </cell>
        </row>
        <row r="1974">
          <cell r="A1974">
            <v>36350</v>
          </cell>
          <cell r="B1974">
            <v>1.6379999999999999</v>
          </cell>
          <cell r="C1974">
            <v>1.7811411241407198</v>
          </cell>
          <cell r="D1974">
            <v>3.7429999999999999</v>
          </cell>
          <cell r="E1974">
            <v>1.498</v>
          </cell>
          <cell r="F1974">
            <v>2.5750000000000002</v>
          </cell>
          <cell r="G1974">
            <v>3.9830000000000001</v>
          </cell>
          <cell r="H1974">
            <v>36350</v>
          </cell>
          <cell r="I1974">
            <v>2.5363568540234529</v>
          </cell>
        </row>
        <row r="1975">
          <cell r="A1975">
            <v>36353</v>
          </cell>
          <cell r="B1975">
            <v>1.635</v>
          </cell>
          <cell r="C1975">
            <v>1.7691063485644964</v>
          </cell>
          <cell r="D1975">
            <v>3.806</v>
          </cell>
          <cell r="E1975">
            <v>1.502</v>
          </cell>
          <cell r="F1975">
            <v>2.6019999999999999</v>
          </cell>
          <cell r="G1975">
            <v>3.923</v>
          </cell>
          <cell r="H1975">
            <v>36353</v>
          </cell>
          <cell r="I1975">
            <v>2.5395177247607497</v>
          </cell>
        </row>
        <row r="1976">
          <cell r="A1976">
            <v>36354</v>
          </cell>
          <cell r="B1976">
            <v>1.601</v>
          </cell>
          <cell r="C1976">
            <v>1.7233744439951477</v>
          </cell>
          <cell r="D1976">
            <v>3.778</v>
          </cell>
          <cell r="E1976">
            <v>1.4570000000000001</v>
          </cell>
          <cell r="F1976">
            <v>2.6480000000000001</v>
          </cell>
          <cell r="G1976">
            <v>3.923</v>
          </cell>
          <cell r="H1976">
            <v>36354</v>
          </cell>
          <cell r="I1976">
            <v>2.5217290739991913</v>
          </cell>
        </row>
        <row r="1977">
          <cell r="A1977">
            <v>36355</v>
          </cell>
          <cell r="B1977">
            <v>1.6080000000000001</v>
          </cell>
          <cell r="C1977">
            <v>1.7185604528912253</v>
          </cell>
          <cell r="D1977">
            <v>3.7639999999999998</v>
          </cell>
          <cell r="E1977">
            <v>1.4330000000000001</v>
          </cell>
          <cell r="F1977">
            <v>2.5750000000000002</v>
          </cell>
          <cell r="G1977">
            <v>3.8839999999999999</v>
          </cell>
          <cell r="H1977">
            <v>36355</v>
          </cell>
          <cell r="I1977">
            <v>2.4970934088152039</v>
          </cell>
        </row>
        <row r="1978">
          <cell r="A1978">
            <v>36356</v>
          </cell>
          <cell r="B1978">
            <v>1.5940000000000001</v>
          </cell>
          <cell r="C1978">
            <v>1.7330020218358269</v>
          </cell>
          <cell r="D1978">
            <v>3.7810000000000001</v>
          </cell>
          <cell r="E1978">
            <v>1.4550000000000001</v>
          </cell>
          <cell r="F1978">
            <v>2.597</v>
          </cell>
          <cell r="G1978">
            <v>3.8679999999999999</v>
          </cell>
          <cell r="H1978">
            <v>36356</v>
          </cell>
          <cell r="I1978">
            <v>2.5046670036393044</v>
          </cell>
        </row>
        <row r="1979">
          <cell r="A1979">
            <v>36357</v>
          </cell>
          <cell r="B1979">
            <v>1.5840000000000001</v>
          </cell>
          <cell r="C1979">
            <v>1.7305952284674484</v>
          </cell>
          <cell r="D1979">
            <v>3.7879999999999998</v>
          </cell>
          <cell r="E1979">
            <v>1.4550000000000001</v>
          </cell>
          <cell r="F1979">
            <v>2.56</v>
          </cell>
          <cell r="G1979">
            <v>3.8439999999999999</v>
          </cell>
          <cell r="H1979">
            <v>36357</v>
          </cell>
          <cell r="I1979">
            <v>2.4935992047445747</v>
          </cell>
        </row>
        <row r="1980">
          <cell r="A1980">
            <v>36360</v>
          </cell>
          <cell r="B1980">
            <v>1.587</v>
          </cell>
          <cell r="C1980">
            <v>1.7089328750505459</v>
          </cell>
          <cell r="D1980">
            <v>3.8650000000000002</v>
          </cell>
          <cell r="E1980">
            <v>1.42</v>
          </cell>
          <cell r="F1980">
            <v>2.4929999999999999</v>
          </cell>
          <cell r="G1980">
            <v>3.8340000000000001</v>
          </cell>
          <cell r="H1980">
            <v>36360</v>
          </cell>
          <cell r="I1980">
            <v>2.4846554791750912</v>
          </cell>
        </row>
        <row r="1981">
          <cell r="A1981">
            <v>36361</v>
          </cell>
          <cell r="B1981">
            <v>1.56</v>
          </cell>
          <cell r="C1981">
            <v>1.6848633238980997</v>
          </cell>
          <cell r="D1981">
            <v>3.7919999999999998</v>
          </cell>
          <cell r="E1981">
            <v>1.399</v>
          </cell>
          <cell r="F1981">
            <v>2.4510000000000001</v>
          </cell>
          <cell r="G1981">
            <v>3.7429999999999999</v>
          </cell>
          <cell r="H1981">
            <v>36361</v>
          </cell>
          <cell r="I1981">
            <v>2.4383105539830168</v>
          </cell>
        </row>
        <row r="1982">
          <cell r="A1982">
            <v>36362</v>
          </cell>
          <cell r="B1982">
            <v>1.577</v>
          </cell>
          <cell r="C1982">
            <v>1.6824561261625557</v>
          </cell>
          <cell r="D1982">
            <v>3.778</v>
          </cell>
          <cell r="E1982">
            <v>1.3959999999999999</v>
          </cell>
          <cell r="F1982">
            <v>2.4369999999999998</v>
          </cell>
          <cell r="G1982">
            <v>3.7229999999999999</v>
          </cell>
          <cell r="H1982">
            <v>36362</v>
          </cell>
          <cell r="I1982">
            <v>2.4322426876937588</v>
          </cell>
        </row>
        <row r="1983">
          <cell r="A1983">
            <v>36363</v>
          </cell>
          <cell r="B1983">
            <v>1.5980000000000001</v>
          </cell>
          <cell r="C1983">
            <v>1.6848633238980997</v>
          </cell>
          <cell r="D1983">
            <v>3.7010000000000001</v>
          </cell>
          <cell r="E1983">
            <v>1.4039999999999999</v>
          </cell>
          <cell r="F1983">
            <v>2.472</v>
          </cell>
          <cell r="G1983">
            <v>3.7229999999999999</v>
          </cell>
          <cell r="H1983">
            <v>36363</v>
          </cell>
          <cell r="I1983">
            <v>2.4304772206496832</v>
          </cell>
        </row>
        <row r="1984">
          <cell r="A1984">
            <v>36364</v>
          </cell>
          <cell r="B1984">
            <v>1.536</v>
          </cell>
          <cell r="C1984">
            <v>1.6559797816417308</v>
          </cell>
          <cell r="D1984">
            <v>3.5659999999999998</v>
          </cell>
          <cell r="E1984">
            <v>1.357</v>
          </cell>
          <cell r="F1984">
            <v>2.395</v>
          </cell>
          <cell r="G1984">
            <v>3.5960000000000001</v>
          </cell>
          <cell r="H1984">
            <v>36364</v>
          </cell>
          <cell r="I1984">
            <v>2.3509966302736216</v>
          </cell>
        </row>
        <row r="1985">
          <cell r="A1985">
            <v>36367</v>
          </cell>
          <cell r="B1985">
            <v>1.526</v>
          </cell>
          <cell r="C1985">
            <v>1.6511657905378085</v>
          </cell>
          <cell r="D1985">
            <v>3.52</v>
          </cell>
          <cell r="E1985">
            <v>1.3360000000000001</v>
          </cell>
          <cell r="F1985">
            <v>2.403</v>
          </cell>
          <cell r="G1985">
            <v>3.5619999999999998</v>
          </cell>
          <cell r="H1985">
            <v>36367</v>
          </cell>
          <cell r="I1985">
            <v>2.3330276317563015</v>
          </cell>
        </row>
        <row r="1986">
          <cell r="A1986">
            <v>36368</v>
          </cell>
          <cell r="B1986">
            <v>1.5429999999999999</v>
          </cell>
          <cell r="C1986">
            <v>1.6752353416902548</v>
          </cell>
          <cell r="D1986">
            <v>3.6459999999999999</v>
          </cell>
          <cell r="E1986">
            <v>1.3720000000000001</v>
          </cell>
          <cell r="F1986">
            <v>2.4580000000000002</v>
          </cell>
          <cell r="G1986">
            <v>3.7069999999999999</v>
          </cell>
          <cell r="H1986">
            <v>36368</v>
          </cell>
          <cell r="I1986">
            <v>2.4002058902817094</v>
          </cell>
        </row>
        <row r="1987">
          <cell r="A1987">
            <v>36369</v>
          </cell>
          <cell r="B1987">
            <v>1.53</v>
          </cell>
          <cell r="C1987">
            <v>1.6776421350586335</v>
          </cell>
          <cell r="D1987">
            <v>3.677</v>
          </cell>
          <cell r="E1987">
            <v>1.383</v>
          </cell>
          <cell r="F1987">
            <v>2.4620000000000002</v>
          </cell>
          <cell r="G1987">
            <v>3.6949999999999998</v>
          </cell>
          <cell r="H1987">
            <v>36369</v>
          </cell>
          <cell r="I1987">
            <v>2.404107022509772</v>
          </cell>
        </row>
        <row r="1988">
          <cell r="A1988">
            <v>36370</v>
          </cell>
          <cell r="B1988">
            <v>1.4990000000000001</v>
          </cell>
          <cell r="C1988">
            <v>1.6511657905378085</v>
          </cell>
          <cell r="D1988">
            <v>3.6179999999999999</v>
          </cell>
          <cell r="E1988">
            <v>1.3420000000000001</v>
          </cell>
          <cell r="F1988">
            <v>2.3679999999999999</v>
          </cell>
          <cell r="G1988">
            <v>3.577</v>
          </cell>
          <cell r="H1988">
            <v>36370</v>
          </cell>
          <cell r="I1988">
            <v>2.3425276317563015</v>
          </cell>
        </row>
        <row r="1989">
          <cell r="A1989">
            <v>36371</v>
          </cell>
          <cell r="B1989">
            <v>1.506</v>
          </cell>
          <cell r="C1989">
            <v>1.6295034371209058</v>
          </cell>
          <cell r="D1989">
            <v>3.5790000000000002</v>
          </cell>
          <cell r="E1989">
            <v>1.304</v>
          </cell>
          <cell r="F1989">
            <v>2.2719999999999998</v>
          </cell>
          <cell r="G1989">
            <v>3.4710000000000001</v>
          </cell>
          <cell r="H1989">
            <v>36371</v>
          </cell>
          <cell r="I1989">
            <v>2.2935839061868175</v>
          </cell>
        </row>
        <row r="1990">
          <cell r="A1990">
            <v>36374</v>
          </cell>
          <cell r="B1990">
            <v>1.492</v>
          </cell>
          <cell r="C1990">
            <v>1.6126546704407605</v>
          </cell>
          <cell r="D1990">
            <v>3.496</v>
          </cell>
          <cell r="E1990">
            <v>1.29</v>
          </cell>
          <cell r="F1990">
            <v>2.2930000000000001</v>
          </cell>
          <cell r="G1990">
            <v>3.4060000000000001</v>
          </cell>
          <cell r="H1990">
            <v>36374</v>
          </cell>
          <cell r="I1990">
            <v>2.2649424450734603</v>
          </cell>
        </row>
        <row r="1991">
          <cell r="A1991">
            <v>36375</v>
          </cell>
          <cell r="B1991">
            <v>1.448</v>
          </cell>
          <cell r="C1991">
            <v>1.6030270926000811</v>
          </cell>
          <cell r="D1991">
            <v>3.3849999999999998</v>
          </cell>
          <cell r="E1991">
            <v>1.2829999999999999</v>
          </cell>
          <cell r="F1991">
            <v>2.2469999999999999</v>
          </cell>
          <cell r="G1991">
            <v>3.363</v>
          </cell>
          <cell r="H1991">
            <v>36375</v>
          </cell>
          <cell r="I1991">
            <v>2.2215045154333466</v>
          </cell>
        </row>
        <row r="1992">
          <cell r="A1992">
            <v>36376</v>
          </cell>
          <cell r="B1992">
            <v>1.4239999999999999</v>
          </cell>
          <cell r="C1992">
            <v>1.6030270926000811</v>
          </cell>
          <cell r="D1992">
            <v>3.339</v>
          </cell>
          <cell r="E1992">
            <v>1.2869999999999999</v>
          </cell>
          <cell r="F1992">
            <v>2.1989999999999998</v>
          </cell>
          <cell r="G1992">
            <v>3.3340000000000001</v>
          </cell>
          <cell r="H1992">
            <v>36376</v>
          </cell>
          <cell r="I1992">
            <v>2.1976711821000134</v>
          </cell>
        </row>
        <row r="1993">
          <cell r="A1993">
            <v>36377</v>
          </cell>
          <cell r="B1993">
            <v>1.4510000000000001</v>
          </cell>
          <cell r="C1993">
            <v>1.6054338859684596</v>
          </cell>
          <cell r="D1993">
            <v>3.298</v>
          </cell>
          <cell r="E1993">
            <v>1.2949999999999999</v>
          </cell>
          <cell r="F1993">
            <v>2.2170000000000001</v>
          </cell>
          <cell r="G1993">
            <v>3.3340000000000001</v>
          </cell>
          <cell r="H1993">
            <v>36377</v>
          </cell>
          <cell r="I1993">
            <v>2.2000723143280765</v>
          </cell>
        </row>
        <row r="1994">
          <cell r="A1994">
            <v>36378</v>
          </cell>
          <cell r="B1994">
            <v>1.4039999999999999</v>
          </cell>
          <cell r="C1994">
            <v>1.5669227658714111</v>
          </cell>
          <cell r="D1994">
            <v>3.1309999999999998</v>
          </cell>
          <cell r="E1994">
            <v>1.21</v>
          </cell>
          <cell r="F1994">
            <v>2.1339999999999999</v>
          </cell>
          <cell r="G1994">
            <v>3.1589999999999998</v>
          </cell>
          <cell r="H1994">
            <v>36378</v>
          </cell>
          <cell r="I1994">
            <v>2.1008204609785683</v>
          </cell>
        </row>
        <row r="1995">
          <cell r="A1995">
            <v>36381</v>
          </cell>
          <cell r="B1995">
            <v>1.4279999999999999</v>
          </cell>
          <cell r="C1995">
            <v>1.5813643348160129</v>
          </cell>
          <cell r="D1995">
            <v>3.1059999999999999</v>
          </cell>
          <cell r="E1995">
            <v>1.22</v>
          </cell>
          <cell r="F1995">
            <v>2.1549999999999998</v>
          </cell>
          <cell r="G1995">
            <v>3.1709999999999998</v>
          </cell>
          <cell r="H1995">
            <v>36381</v>
          </cell>
          <cell r="I1995">
            <v>2.1102273891360022</v>
          </cell>
        </row>
        <row r="1996">
          <cell r="A1996">
            <v>36382</v>
          </cell>
          <cell r="B1996">
            <v>1.387</v>
          </cell>
          <cell r="C1996">
            <v>1.5115628790942177</v>
          </cell>
          <cell r="D1996">
            <v>3.1720000000000002</v>
          </cell>
          <cell r="E1996">
            <v>1.17</v>
          </cell>
          <cell r="F1996">
            <v>2.1280000000000001</v>
          </cell>
          <cell r="G1996">
            <v>3.2040000000000002</v>
          </cell>
          <cell r="H1996">
            <v>36382</v>
          </cell>
          <cell r="I1996">
            <v>2.0954271465157031</v>
          </cell>
        </row>
        <row r="1997">
          <cell r="A1997">
            <v>36383</v>
          </cell>
          <cell r="B1997">
            <v>1.4139999999999999</v>
          </cell>
          <cell r="C1997">
            <v>1.5548879902951882</v>
          </cell>
          <cell r="D1997">
            <v>3.423</v>
          </cell>
          <cell r="E1997">
            <v>1.24</v>
          </cell>
          <cell r="F1997">
            <v>2.238</v>
          </cell>
          <cell r="G1997">
            <v>3.327</v>
          </cell>
          <cell r="H1997">
            <v>36383</v>
          </cell>
          <cell r="I1997">
            <v>2.1994813317158646</v>
          </cell>
        </row>
        <row r="1998">
          <cell r="A1998">
            <v>36384</v>
          </cell>
          <cell r="B1998">
            <v>1.421</v>
          </cell>
          <cell r="C1998">
            <v>1.5885851192883138</v>
          </cell>
          <cell r="D1998">
            <v>3.3780000000000001</v>
          </cell>
          <cell r="E1998">
            <v>1.29</v>
          </cell>
          <cell r="F1998">
            <v>2.3849999999999998</v>
          </cell>
          <cell r="G1998">
            <v>3.3889999999999998</v>
          </cell>
          <cell r="H1998">
            <v>36384</v>
          </cell>
          <cell r="I1998">
            <v>2.2419308532147189</v>
          </cell>
        </row>
        <row r="1999">
          <cell r="A1999">
            <v>36385</v>
          </cell>
          <cell r="B1999">
            <v>1.462</v>
          </cell>
          <cell r="C1999">
            <v>1.6415382126971292</v>
          </cell>
          <cell r="D1999">
            <v>3.5129999999999999</v>
          </cell>
          <cell r="E1999">
            <v>1.323</v>
          </cell>
          <cell r="F1999">
            <v>2.46</v>
          </cell>
          <cell r="G1999">
            <v>3.5259999999999998</v>
          </cell>
          <cell r="H1999">
            <v>36385</v>
          </cell>
          <cell r="I1999">
            <v>2.3209230354495216</v>
          </cell>
        </row>
        <row r="2000">
          <cell r="A2000">
            <v>36388</v>
          </cell>
          <cell r="B2000">
            <v>1.421</v>
          </cell>
          <cell r="C2000">
            <v>1.6415382126971292</v>
          </cell>
          <cell r="D2000">
            <v>3.4990000000000001</v>
          </cell>
          <cell r="E2000">
            <v>1.319</v>
          </cell>
          <cell r="F2000">
            <v>2.4409999999999998</v>
          </cell>
          <cell r="G2000">
            <v>3.5019999999999998</v>
          </cell>
          <cell r="H2000">
            <v>36388</v>
          </cell>
          <cell r="I2000">
            <v>2.3039230354495217</v>
          </cell>
        </row>
        <row r="2001">
          <cell r="A2001">
            <v>36389</v>
          </cell>
          <cell r="B2001">
            <v>1.4750000000000001</v>
          </cell>
          <cell r="C2001">
            <v>1.7089328750505459</v>
          </cell>
          <cell r="D2001">
            <v>3.5059999999999998</v>
          </cell>
          <cell r="E2001">
            <v>1.381</v>
          </cell>
          <cell r="F2001">
            <v>2.56</v>
          </cell>
          <cell r="G2001">
            <v>3.6850000000000001</v>
          </cell>
          <cell r="H2001">
            <v>36389</v>
          </cell>
          <cell r="I2001">
            <v>2.3859888125084248</v>
          </cell>
        </row>
        <row r="2002">
          <cell r="A2002">
            <v>36390</v>
          </cell>
          <cell r="B2002">
            <v>1.462</v>
          </cell>
          <cell r="C2002">
            <v>1.6848633238980997</v>
          </cell>
          <cell r="D2002">
            <v>3.468</v>
          </cell>
          <cell r="E2002">
            <v>1.375</v>
          </cell>
          <cell r="F2002">
            <v>2.5390000000000001</v>
          </cell>
          <cell r="G2002">
            <v>3.6539999999999999</v>
          </cell>
          <cell r="H2002">
            <v>36390</v>
          </cell>
          <cell r="I2002">
            <v>2.3638105539830163</v>
          </cell>
        </row>
        <row r="2003">
          <cell r="A2003">
            <v>36391</v>
          </cell>
          <cell r="B2003">
            <v>1.4379999999999999</v>
          </cell>
          <cell r="C2003">
            <v>1.6680145572179539</v>
          </cell>
          <cell r="D2003">
            <v>3.4260000000000002</v>
          </cell>
          <cell r="E2003">
            <v>1.3480000000000001</v>
          </cell>
          <cell r="F2003">
            <v>2.5139999999999998</v>
          </cell>
          <cell r="G2003">
            <v>3.6080000000000001</v>
          </cell>
          <cell r="H2003">
            <v>36391</v>
          </cell>
          <cell r="I2003">
            <v>2.3336690928696591</v>
          </cell>
        </row>
        <row r="2004">
          <cell r="A2004">
            <v>36392</v>
          </cell>
          <cell r="B2004">
            <v>1.472</v>
          </cell>
          <cell r="C2004">
            <v>1.6968980994743228</v>
          </cell>
          <cell r="D2004">
            <v>3.468</v>
          </cell>
          <cell r="E2004">
            <v>1.375</v>
          </cell>
          <cell r="F2004">
            <v>2.597</v>
          </cell>
          <cell r="G2004">
            <v>3.6440000000000001</v>
          </cell>
          <cell r="H2004">
            <v>36392</v>
          </cell>
          <cell r="I2004">
            <v>2.3754830165790537</v>
          </cell>
        </row>
        <row r="2005">
          <cell r="A2005">
            <v>36395</v>
          </cell>
          <cell r="B2005">
            <v>1.4850000000000001</v>
          </cell>
          <cell r="C2005">
            <v>1.7137464617873031</v>
          </cell>
          <cell r="D2005">
            <v>3.5409999999999999</v>
          </cell>
          <cell r="E2005">
            <v>1.38</v>
          </cell>
          <cell r="F2005">
            <v>2.5910000000000002</v>
          </cell>
          <cell r="G2005">
            <v>3.702</v>
          </cell>
          <cell r="H2005">
            <v>36395</v>
          </cell>
          <cell r="I2005">
            <v>2.4021244102978843</v>
          </cell>
        </row>
        <row r="2006">
          <cell r="A2006">
            <v>36396</v>
          </cell>
          <cell r="B2006">
            <v>1.4510000000000001</v>
          </cell>
          <cell r="C2006">
            <v>1.7185604528912253</v>
          </cell>
          <cell r="D2006">
            <v>3.5310000000000001</v>
          </cell>
          <cell r="E2006">
            <v>1.37</v>
          </cell>
          <cell r="F2006">
            <v>2.581</v>
          </cell>
          <cell r="G2006">
            <v>3.7040000000000002</v>
          </cell>
          <cell r="H2006">
            <v>36396</v>
          </cell>
          <cell r="I2006">
            <v>2.3925934088152041</v>
          </cell>
        </row>
        <row r="2007">
          <cell r="A2007">
            <v>36397</v>
          </cell>
          <cell r="B2007">
            <v>1.4650000000000001</v>
          </cell>
          <cell r="C2007">
            <v>1.7089328750505459</v>
          </cell>
          <cell r="D2007">
            <v>3.5619999999999998</v>
          </cell>
          <cell r="E2007">
            <v>1.4039999999999999</v>
          </cell>
          <cell r="F2007">
            <v>2.6230000000000002</v>
          </cell>
          <cell r="G2007">
            <v>3.7549999999999999</v>
          </cell>
          <cell r="H2007">
            <v>36397</v>
          </cell>
          <cell r="I2007">
            <v>2.4196554791750908</v>
          </cell>
        </row>
        <row r="2008">
          <cell r="A2008">
            <v>36398</v>
          </cell>
          <cell r="B2008">
            <v>1.448</v>
          </cell>
          <cell r="C2008">
            <v>1.7257812373635262</v>
          </cell>
          <cell r="D2008">
            <v>3.4929999999999999</v>
          </cell>
          <cell r="E2008">
            <v>1.407</v>
          </cell>
          <cell r="F2008">
            <v>2.66</v>
          </cell>
          <cell r="G2008">
            <v>3.6869999999999998</v>
          </cell>
          <cell r="H2008">
            <v>36398</v>
          </cell>
          <cell r="I2008">
            <v>2.4034635395605877</v>
          </cell>
        </row>
        <row r="2009">
          <cell r="A2009">
            <v>36399</v>
          </cell>
          <cell r="B2009">
            <v>1.397</v>
          </cell>
          <cell r="C2009">
            <v>1.6824561261625557</v>
          </cell>
          <cell r="D2009">
            <v>3.4260000000000002</v>
          </cell>
          <cell r="E2009">
            <v>1.373</v>
          </cell>
          <cell r="F2009">
            <v>2.66</v>
          </cell>
          <cell r="G2009">
            <v>3.5619999999999998</v>
          </cell>
          <cell r="H2009">
            <v>36399</v>
          </cell>
          <cell r="I2009">
            <v>2.3500760210270926</v>
          </cell>
        </row>
        <row r="2010">
          <cell r="A2010">
            <v>36402</v>
          </cell>
          <cell r="B2010">
            <v>1.36</v>
          </cell>
          <cell r="C2010">
            <v>1.6126546704407605</v>
          </cell>
          <cell r="D2010">
            <v>3.3010000000000002</v>
          </cell>
          <cell r="E2010">
            <v>1.3049999999999999</v>
          </cell>
          <cell r="F2010">
            <v>2.5009999999999999</v>
          </cell>
          <cell r="G2010">
            <v>3.3679999999999999</v>
          </cell>
          <cell r="H2010">
            <v>36402</v>
          </cell>
          <cell r="I2010">
            <v>2.2412757784067936</v>
          </cell>
        </row>
        <row r="2011">
          <cell r="A2011">
            <v>36403</v>
          </cell>
          <cell r="B2011">
            <v>1.367</v>
          </cell>
          <cell r="C2011">
            <v>1.6030270926000811</v>
          </cell>
          <cell r="D2011">
            <v>3.3290000000000002</v>
          </cell>
          <cell r="E2011">
            <v>1.304</v>
          </cell>
          <cell r="F2011">
            <v>2.4969999999999999</v>
          </cell>
          <cell r="G2011">
            <v>3.3</v>
          </cell>
          <cell r="H2011">
            <v>36403</v>
          </cell>
          <cell r="I2011">
            <v>2.2333378487666802</v>
          </cell>
        </row>
        <row r="2012">
          <cell r="A2012">
            <v>36404</v>
          </cell>
          <cell r="B2012">
            <v>1.38</v>
          </cell>
          <cell r="C2012">
            <v>1.5854579945799461</v>
          </cell>
          <cell r="D2012">
            <v>3.3570000000000002</v>
          </cell>
          <cell r="E2012">
            <v>1.343</v>
          </cell>
          <cell r="F2012">
            <v>2.4830000000000001</v>
          </cell>
          <cell r="G2012">
            <v>3.4420000000000002</v>
          </cell>
          <cell r="H2012">
            <v>36404</v>
          </cell>
          <cell r="I2012">
            <v>2.2650763324299912</v>
          </cell>
        </row>
        <row r="2013">
          <cell r="A2013">
            <v>36405</v>
          </cell>
          <cell r="B2013">
            <v>1.387</v>
          </cell>
          <cell r="C2013">
            <v>1.5670224545102596</v>
          </cell>
          <cell r="D2013">
            <v>3.298</v>
          </cell>
          <cell r="E2013">
            <v>1.3160000000000001</v>
          </cell>
          <cell r="F2013">
            <v>2.5059999999999998</v>
          </cell>
          <cell r="G2013">
            <v>3.4159999999999999</v>
          </cell>
          <cell r="H2013">
            <v>36405</v>
          </cell>
          <cell r="I2013">
            <v>2.24833707575171</v>
          </cell>
        </row>
        <row r="2014">
          <cell r="A2014">
            <v>36406</v>
          </cell>
          <cell r="B2014">
            <v>1.4379999999999999</v>
          </cell>
          <cell r="C2014">
            <v>1.6430692992644214</v>
          </cell>
          <cell r="D2014">
            <v>3.5129999999999999</v>
          </cell>
          <cell r="E2014">
            <v>1.41</v>
          </cell>
          <cell r="F2014">
            <v>2.6560000000000001</v>
          </cell>
          <cell r="G2014">
            <v>3.6059999999999999</v>
          </cell>
          <cell r="H2014">
            <v>36406</v>
          </cell>
          <cell r="I2014">
            <v>2.3776782165440702</v>
          </cell>
        </row>
        <row r="2015">
          <cell r="A2015">
            <v>36409</v>
          </cell>
          <cell r="B2015">
            <v>1.4379999999999999</v>
          </cell>
          <cell r="C2015">
            <v>1.6430692992644214</v>
          </cell>
          <cell r="D2015">
            <v>3.5129999999999999</v>
          </cell>
          <cell r="E2015">
            <v>1.41</v>
          </cell>
          <cell r="F2015">
            <v>2.6560000000000001</v>
          </cell>
          <cell r="G2015">
            <v>3.6059999999999999</v>
          </cell>
          <cell r="H2015">
            <v>36409</v>
          </cell>
          <cell r="I2015">
            <v>2.3776782165440702</v>
          </cell>
        </row>
        <row r="2016">
          <cell r="A2016">
            <v>36410</v>
          </cell>
          <cell r="B2016">
            <v>1.431</v>
          </cell>
          <cell r="C2016">
            <v>1.6292423538521101</v>
          </cell>
          <cell r="D2016">
            <v>3.4790000000000001</v>
          </cell>
          <cell r="E2016">
            <v>1.3979999999999999</v>
          </cell>
          <cell r="F2016">
            <v>2.5659999999999998</v>
          </cell>
          <cell r="G2016">
            <v>3.5960000000000001</v>
          </cell>
          <cell r="H2016">
            <v>36410</v>
          </cell>
          <cell r="I2016">
            <v>2.3498737256420181</v>
          </cell>
        </row>
        <row r="2017">
          <cell r="A2017">
            <v>36411</v>
          </cell>
          <cell r="B2017">
            <v>1.4039999999999999</v>
          </cell>
          <cell r="C2017">
            <v>1.5831536972512585</v>
          </cell>
          <cell r="D2017">
            <v>3.4820000000000002</v>
          </cell>
          <cell r="E2017">
            <v>1.383</v>
          </cell>
          <cell r="F2017">
            <v>2.5369999999999999</v>
          </cell>
          <cell r="G2017">
            <v>3.5619999999999998</v>
          </cell>
          <cell r="H2017">
            <v>36411</v>
          </cell>
          <cell r="I2017">
            <v>2.3251922828752098</v>
          </cell>
        </row>
        <row r="2018">
          <cell r="A2018">
            <v>36412</v>
          </cell>
          <cell r="B2018">
            <v>1.3939999999999999</v>
          </cell>
          <cell r="C2018">
            <v>1.5831536972512585</v>
          </cell>
          <cell r="D2018">
            <v>3.4369999999999998</v>
          </cell>
          <cell r="E2018">
            <v>1.349</v>
          </cell>
          <cell r="F2018">
            <v>2.5099999999999998</v>
          </cell>
          <cell r="G2018">
            <v>3.5190000000000001</v>
          </cell>
          <cell r="H2018">
            <v>36412</v>
          </cell>
          <cell r="I2018">
            <v>2.2986922828752099</v>
          </cell>
        </row>
        <row r="2019">
          <cell r="A2019">
            <v>36413</v>
          </cell>
          <cell r="B2019">
            <v>1.4039999999999999</v>
          </cell>
          <cell r="C2019">
            <v>1.6061978319783201</v>
          </cell>
          <cell r="D2019">
            <v>3.5110000000000001</v>
          </cell>
          <cell r="E2019">
            <v>1.395</v>
          </cell>
          <cell r="F2019">
            <v>2.5619999999999998</v>
          </cell>
          <cell r="G2019">
            <v>3.56</v>
          </cell>
          <cell r="H2019">
            <v>36413</v>
          </cell>
          <cell r="I2019">
            <v>2.3396996386630531</v>
          </cell>
        </row>
        <row r="2020">
          <cell r="A2020">
            <v>36416</v>
          </cell>
          <cell r="B2020">
            <v>1.3839999999999999</v>
          </cell>
          <cell r="C2020">
            <v>1.5739357336430508</v>
          </cell>
          <cell r="D2020">
            <v>3.4580000000000002</v>
          </cell>
          <cell r="E2020">
            <v>1.363</v>
          </cell>
          <cell r="F2020">
            <v>2.5329999999999999</v>
          </cell>
          <cell r="G2020">
            <v>3.49</v>
          </cell>
          <cell r="H2020">
            <v>36416</v>
          </cell>
          <cell r="I2020">
            <v>2.3003226222738418</v>
          </cell>
        </row>
        <row r="2021">
          <cell r="A2021">
            <v>36417</v>
          </cell>
          <cell r="B2021">
            <v>1.363</v>
          </cell>
          <cell r="C2021">
            <v>1.5163248161053042</v>
          </cell>
          <cell r="D2021">
            <v>3.3050000000000002</v>
          </cell>
          <cell r="E2021">
            <v>1.3420000000000001</v>
          </cell>
          <cell r="F2021">
            <v>2.4369999999999998</v>
          </cell>
          <cell r="G2021">
            <v>3.44</v>
          </cell>
          <cell r="H2021">
            <v>36417</v>
          </cell>
          <cell r="I2021">
            <v>2.2338874693508841</v>
          </cell>
        </row>
        <row r="2022">
          <cell r="A2022">
            <v>36418</v>
          </cell>
          <cell r="B2022">
            <v>1.377</v>
          </cell>
          <cell r="C2022">
            <v>1.504802555168409</v>
          </cell>
          <cell r="D2022">
            <v>3.246</v>
          </cell>
          <cell r="E2022">
            <v>1.325</v>
          </cell>
          <cell r="F2022">
            <v>2.3719999999999999</v>
          </cell>
          <cell r="G2022">
            <v>3.3410000000000002</v>
          </cell>
          <cell r="H2022">
            <v>36418</v>
          </cell>
          <cell r="I2022">
            <v>2.1943004258614014</v>
          </cell>
        </row>
        <row r="2023">
          <cell r="A2023">
            <v>36419</v>
          </cell>
          <cell r="B2023">
            <v>1.329</v>
          </cell>
          <cell r="C2023">
            <v>1.4794537359659314</v>
          </cell>
          <cell r="D2023">
            <v>3.2109999999999999</v>
          </cell>
          <cell r="E2023">
            <v>1.304</v>
          </cell>
          <cell r="F2023">
            <v>2.3570000000000002</v>
          </cell>
          <cell r="G2023">
            <v>3.351</v>
          </cell>
          <cell r="H2023">
            <v>36419</v>
          </cell>
          <cell r="I2023">
            <v>2.1719089559943221</v>
          </cell>
        </row>
        <row r="2024">
          <cell r="A2024">
            <v>36420</v>
          </cell>
          <cell r="B2024">
            <v>1.3460000000000001</v>
          </cell>
          <cell r="C2024">
            <v>1.5140201316298878</v>
          </cell>
          <cell r="D2024">
            <v>3.343</v>
          </cell>
          <cell r="E2024">
            <v>1.3260000000000001</v>
          </cell>
          <cell r="F2024">
            <v>2.403</v>
          </cell>
          <cell r="G2024">
            <v>3.5169999999999999</v>
          </cell>
          <cell r="H2024">
            <v>36420</v>
          </cell>
          <cell r="I2024">
            <v>2.2415033552716479</v>
          </cell>
        </row>
        <row r="2025">
          <cell r="A2025">
            <v>36423</v>
          </cell>
          <cell r="B2025">
            <v>1.353</v>
          </cell>
          <cell r="C2025">
            <v>1.525542392566783</v>
          </cell>
          <cell r="D2025">
            <v>3.3809999999999998</v>
          </cell>
          <cell r="E2025">
            <v>1.3340000000000001</v>
          </cell>
          <cell r="F2025">
            <v>2.3759999999999999</v>
          </cell>
          <cell r="G2025">
            <v>3.5139999999999998</v>
          </cell>
          <cell r="H2025">
            <v>36423</v>
          </cell>
          <cell r="I2025">
            <v>2.2472570654277968</v>
          </cell>
        </row>
        <row r="2026">
          <cell r="A2026">
            <v>36424</v>
          </cell>
          <cell r="B2026">
            <v>1.3460000000000001</v>
          </cell>
          <cell r="C2026">
            <v>1.502497870692993</v>
          </cell>
          <cell r="D2026">
            <v>3.2909999999999999</v>
          </cell>
          <cell r="E2026">
            <v>1.2929999999999999</v>
          </cell>
          <cell r="F2026">
            <v>2.3069999999999999</v>
          </cell>
          <cell r="G2026">
            <v>3.4159999999999999</v>
          </cell>
          <cell r="H2026">
            <v>36424</v>
          </cell>
          <cell r="I2026">
            <v>2.1925829784488324</v>
          </cell>
        </row>
        <row r="2027">
          <cell r="A2027">
            <v>36425</v>
          </cell>
          <cell r="B2027">
            <v>1.39</v>
          </cell>
          <cell r="C2027">
            <v>1.5301513743708868</v>
          </cell>
          <cell r="D2027">
            <v>3.4129999999999998</v>
          </cell>
          <cell r="E2027">
            <v>1.34</v>
          </cell>
          <cell r="F2027">
            <v>2.3660000000000001</v>
          </cell>
          <cell r="G2027">
            <v>3.4449999999999998</v>
          </cell>
          <cell r="H2027">
            <v>36425</v>
          </cell>
          <cell r="I2027">
            <v>2.247358562395148</v>
          </cell>
        </row>
        <row r="2028">
          <cell r="A2028">
            <v>36426</v>
          </cell>
          <cell r="B2028">
            <v>1.401</v>
          </cell>
          <cell r="C2028">
            <v>1.4978892760356177</v>
          </cell>
          <cell r="D2028">
            <v>3.3849999999999998</v>
          </cell>
          <cell r="E2028">
            <v>1.2949999999999999</v>
          </cell>
          <cell r="F2028">
            <v>2.2799999999999998</v>
          </cell>
          <cell r="G2028">
            <v>3.3220000000000001</v>
          </cell>
          <cell r="H2028">
            <v>36426</v>
          </cell>
          <cell r="I2028">
            <v>2.1968148793392697</v>
          </cell>
        </row>
        <row r="2029">
          <cell r="A2029">
            <v>36427</v>
          </cell>
          <cell r="B2029">
            <v>1.397</v>
          </cell>
          <cell r="C2029">
            <v>1.4909759969028262</v>
          </cell>
          <cell r="D2029">
            <v>3.4470000000000001</v>
          </cell>
          <cell r="E2029">
            <v>1.3169999999999999</v>
          </cell>
          <cell r="F2029">
            <v>2.3029999999999999</v>
          </cell>
          <cell r="G2029">
            <v>3.38</v>
          </cell>
          <cell r="H2029">
            <v>36427</v>
          </cell>
          <cell r="I2029">
            <v>2.2224959994838045</v>
          </cell>
        </row>
        <row r="2030">
          <cell r="A2030">
            <v>36430</v>
          </cell>
          <cell r="B2030">
            <v>1.39</v>
          </cell>
          <cell r="C2030">
            <v>1.46562679055362</v>
          </cell>
          <cell r="D2030">
            <v>3.4260000000000002</v>
          </cell>
          <cell r="E2030">
            <v>1.304</v>
          </cell>
          <cell r="F2030">
            <v>2.2240000000000002</v>
          </cell>
          <cell r="G2030">
            <v>3.4039999999999999</v>
          </cell>
          <cell r="H2030">
            <v>36430</v>
          </cell>
          <cell r="I2030">
            <v>2.2022711317589367</v>
          </cell>
        </row>
        <row r="2031">
          <cell r="A2031">
            <v>36431</v>
          </cell>
          <cell r="B2031">
            <v>1.373</v>
          </cell>
          <cell r="C2031">
            <v>1.4195381339527684</v>
          </cell>
          <cell r="D2031">
            <v>3.4649999999999999</v>
          </cell>
          <cell r="E2031">
            <v>1.339</v>
          </cell>
          <cell r="F2031">
            <v>2.234</v>
          </cell>
          <cell r="G2031">
            <v>3.4209999999999998</v>
          </cell>
          <cell r="H2031">
            <v>36431</v>
          </cell>
          <cell r="I2031">
            <v>2.2085896889921277</v>
          </cell>
        </row>
        <row r="2032">
          <cell r="A2032">
            <v>36432</v>
          </cell>
          <cell r="B2032">
            <v>1.417</v>
          </cell>
          <cell r="C2032">
            <v>1.4149291521486644</v>
          </cell>
          <cell r="D2032">
            <v>3.419</v>
          </cell>
          <cell r="E2032">
            <v>1.4219999999999999</v>
          </cell>
          <cell r="F2032">
            <v>2.2280000000000002</v>
          </cell>
          <cell r="G2032">
            <v>3.363</v>
          </cell>
          <cell r="H2032">
            <v>36432</v>
          </cell>
          <cell r="I2032">
            <v>2.2106548586914441</v>
          </cell>
        </row>
        <row r="2033">
          <cell r="A2033">
            <v>36433</v>
          </cell>
          <cell r="B2033">
            <v>1.4339999999999999</v>
          </cell>
          <cell r="C2033">
            <v>1.417233449477352</v>
          </cell>
          <cell r="D2033">
            <v>3.395</v>
          </cell>
          <cell r="E2033">
            <v>1.4159999999999999</v>
          </cell>
          <cell r="F2033">
            <v>2.2509999999999999</v>
          </cell>
          <cell r="G2033">
            <v>3.43</v>
          </cell>
          <cell r="H2033">
            <v>36433</v>
          </cell>
          <cell r="I2033">
            <v>2.2238722415795587</v>
          </cell>
        </row>
        <row r="2034">
          <cell r="A2034">
            <v>36434</v>
          </cell>
          <cell r="B2034">
            <v>1.351</v>
          </cell>
          <cell r="C2034">
            <v>1.4287557104142472</v>
          </cell>
          <cell r="D2034">
            <v>3.01</v>
          </cell>
          <cell r="E2034">
            <v>1.333</v>
          </cell>
          <cell r="F2034">
            <v>2.0880000000000001</v>
          </cell>
          <cell r="G2034">
            <v>3.3479999999999999</v>
          </cell>
          <cell r="H2034">
            <v>36434</v>
          </cell>
          <cell r="I2034">
            <v>2.0931259517357077</v>
          </cell>
        </row>
        <row r="2035">
          <cell r="A2035">
            <v>36437</v>
          </cell>
          <cell r="B2035">
            <v>1.397</v>
          </cell>
          <cell r="C2035">
            <v>1.4932802942315142</v>
          </cell>
          <cell r="D2035">
            <v>3.137</v>
          </cell>
          <cell r="E2035">
            <v>1.3759999999999999</v>
          </cell>
          <cell r="F2035">
            <v>2.181</v>
          </cell>
          <cell r="G2035">
            <v>3.5409999999999999</v>
          </cell>
          <cell r="H2035">
            <v>36437</v>
          </cell>
          <cell r="I2035">
            <v>2.1875467157052526</v>
          </cell>
        </row>
        <row r="2036">
          <cell r="A2036">
            <v>36438</v>
          </cell>
          <cell r="B2036">
            <v>1.4059999999999999</v>
          </cell>
          <cell r="C2036">
            <v>1.4771490514905152</v>
          </cell>
          <cell r="D2036">
            <v>3.1659999999999999</v>
          </cell>
          <cell r="E2036">
            <v>1.395</v>
          </cell>
          <cell r="F2036">
            <v>2.1709999999999998</v>
          </cell>
          <cell r="G2036">
            <v>3.5630000000000002</v>
          </cell>
          <cell r="H2036">
            <v>36438</v>
          </cell>
          <cell r="I2036">
            <v>2.1963581752484189</v>
          </cell>
        </row>
        <row r="2037">
          <cell r="A2037">
            <v>36439</v>
          </cell>
          <cell r="B2037">
            <v>1.429</v>
          </cell>
          <cell r="C2037">
            <v>1.5094111498257841</v>
          </cell>
          <cell r="D2037">
            <v>3.2549999999999999</v>
          </cell>
          <cell r="E2037">
            <v>1.4219999999999999</v>
          </cell>
          <cell r="F2037">
            <v>2.258</v>
          </cell>
          <cell r="G2037">
            <v>3.6709999999999998</v>
          </cell>
          <cell r="H2037">
            <v>36439</v>
          </cell>
          <cell r="I2037">
            <v>2.2574018583042972</v>
          </cell>
        </row>
        <row r="2038">
          <cell r="A2038">
            <v>36440</v>
          </cell>
          <cell r="B2038">
            <v>1.41</v>
          </cell>
          <cell r="C2038">
            <v>1.5140201316298878</v>
          </cell>
          <cell r="D2038">
            <v>3.214</v>
          </cell>
          <cell r="E2038">
            <v>1.4079999999999999</v>
          </cell>
          <cell r="F2038">
            <v>2.218</v>
          </cell>
          <cell r="G2038">
            <v>3.605</v>
          </cell>
          <cell r="H2038">
            <v>36440</v>
          </cell>
          <cell r="I2038">
            <v>2.2281700219383147</v>
          </cell>
        </row>
        <row r="2039">
          <cell r="A2039">
            <v>36441</v>
          </cell>
          <cell r="B2039">
            <v>1.403</v>
          </cell>
          <cell r="C2039">
            <v>1.5117158343012003</v>
          </cell>
          <cell r="D2039">
            <v>3.2519999999999998</v>
          </cell>
          <cell r="E2039">
            <v>1.429</v>
          </cell>
          <cell r="F2039">
            <v>2.173</v>
          </cell>
          <cell r="G2039">
            <v>3.5910000000000002</v>
          </cell>
          <cell r="H2039">
            <v>36441</v>
          </cell>
          <cell r="I2039">
            <v>2.2266193057168668</v>
          </cell>
        </row>
        <row r="2040">
          <cell r="A2040">
            <v>36444</v>
          </cell>
          <cell r="B2040">
            <v>1.397</v>
          </cell>
          <cell r="C2040">
            <v>1.4748447541618275</v>
          </cell>
          <cell r="D2040">
            <v>3.2389999999999999</v>
          </cell>
          <cell r="E2040">
            <v>1.4370000000000001</v>
          </cell>
          <cell r="F2040">
            <v>2.1469999999999998</v>
          </cell>
          <cell r="G2040">
            <v>3.5790000000000002</v>
          </cell>
          <cell r="H2040">
            <v>36444</v>
          </cell>
          <cell r="I2040">
            <v>2.2123074590269716</v>
          </cell>
        </row>
        <row r="2041">
          <cell r="A2041">
            <v>36445</v>
          </cell>
          <cell r="B2041">
            <v>1.4</v>
          </cell>
          <cell r="C2041">
            <v>1.4840623306233065</v>
          </cell>
          <cell r="D2041">
            <v>3.2010000000000001</v>
          </cell>
          <cell r="E2041">
            <v>1.4370000000000001</v>
          </cell>
          <cell r="F2041">
            <v>2.1230000000000002</v>
          </cell>
          <cell r="G2041">
            <v>3.5510000000000002</v>
          </cell>
          <cell r="H2041">
            <v>36445</v>
          </cell>
          <cell r="I2041">
            <v>2.1993437217705512</v>
          </cell>
        </row>
        <row r="2042">
          <cell r="A2042">
            <v>36446</v>
          </cell>
          <cell r="B2042">
            <v>1.3640000000000001</v>
          </cell>
          <cell r="C2042">
            <v>1.3550135501355014</v>
          </cell>
          <cell r="D2042">
            <v>3.1019999999999999</v>
          </cell>
          <cell r="E2042">
            <v>1.4179999999999999</v>
          </cell>
          <cell r="F2042">
            <v>2.08</v>
          </cell>
          <cell r="G2042">
            <v>3.4830000000000001</v>
          </cell>
          <cell r="H2042">
            <v>36446</v>
          </cell>
          <cell r="I2042">
            <v>2.1336689250225835</v>
          </cell>
        </row>
        <row r="2043">
          <cell r="A2043">
            <v>36447</v>
          </cell>
          <cell r="B2043">
            <v>1.3280000000000001</v>
          </cell>
          <cell r="C2043">
            <v>1.3411869918699191</v>
          </cell>
          <cell r="D2043">
            <v>3.153</v>
          </cell>
          <cell r="E2043">
            <v>1.4159999999999999</v>
          </cell>
          <cell r="F2043">
            <v>2.165</v>
          </cell>
          <cell r="G2043">
            <v>3.464</v>
          </cell>
          <cell r="H2043">
            <v>36447</v>
          </cell>
          <cell r="I2043">
            <v>2.1445311653116534</v>
          </cell>
        </row>
        <row r="2044">
          <cell r="A2044">
            <v>36448</v>
          </cell>
          <cell r="B2044">
            <v>1.292</v>
          </cell>
          <cell r="C2044">
            <v>1.2881846689895473</v>
          </cell>
          <cell r="D2044">
            <v>3.0390000000000001</v>
          </cell>
          <cell r="E2044">
            <v>1.35</v>
          </cell>
          <cell r="F2044">
            <v>2.036</v>
          </cell>
          <cell r="G2044">
            <v>3.3220000000000001</v>
          </cell>
          <cell r="H2044">
            <v>36448</v>
          </cell>
          <cell r="I2044">
            <v>2.0545307781649242</v>
          </cell>
        </row>
        <row r="2045">
          <cell r="A2045">
            <v>36451</v>
          </cell>
          <cell r="B2045">
            <v>1.292</v>
          </cell>
          <cell r="C2045">
            <v>1.3043159117305461</v>
          </cell>
          <cell r="D2045">
            <v>3.0129999999999999</v>
          </cell>
          <cell r="E2045">
            <v>1.3280000000000001</v>
          </cell>
          <cell r="F2045">
            <v>2.02</v>
          </cell>
          <cell r="G2045">
            <v>3.407</v>
          </cell>
          <cell r="H2045">
            <v>36451</v>
          </cell>
          <cell r="I2045">
            <v>2.0607193186217576</v>
          </cell>
        </row>
        <row r="2046">
          <cell r="A2046">
            <v>36452</v>
          </cell>
          <cell r="B2046">
            <v>1.351</v>
          </cell>
          <cell r="C2046">
            <v>1.3296647309330238</v>
          </cell>
          <cell r="D2046">
            <v>3.0710000000000002</v>
          </cell>
          <cell r="E2046">
            <v>1.3720000000000001</v>
          </cell>
          <cell r="F2046">
            <v>2.0619999999999998</v>
          </cell>
          <cell r="G2046">
            <v>3.4830000000000001</v>
          </cell>
          <cell r="H2046">
            <v>36452</v>
          </cell>
          <cell r="I2046">
            <v>2.1114441218221707</v>
          </cell>
        </row>
        <row r="2047">
          <cell r="A2047">
            <v>36453</v>
          </cell>
          <cell r="B2047">
            <v>1.3280000000000001</v>
          </cell>
          <cell r="C2047">
            <v>1.3388823073945026</v>
          </cell>
          <cell r="D2047">
            <v>3.141</v>
          </cell>
          <cell r="E2047">
            <v>1.403</v>
          </cell>
          <cell r="F2047">
            <v>2.1389999999999998</v>
          </cell>
          <cell r="G2047">
            <v>3.5790000000000002</v>
          </cell>
          <cell r="H2047">
            <v>36453</v>
          </cell>
          <cell r="I2047">
            <v>2.1548137178990836</v>
          </cell>
        </row>
        <row r="2048">
          <cell r="A2048">
            <v>36454</v>
          </cell>
          <cell r="B2048">
            <v>1.3480000000000001</v>
          </cell>
          <cell r="C2048">
            <v>1.3434912891986066</v>
          </cell>
          <cell r="D2048">
            <v>3.1440000000000001</v>
          </cell>
          <cell r="E2048">
            <v>1.415</v>
          </cell>
          <cell r="F2048">
            <v>2.133</v>
          </cell>
          <cell r="G2048">
            <v>3.6709999999999998</v>
          </cell>
          <cell r="H2048">
            <v>36454</v>
          </cell>
          <cell r="I2048">
            <v>2.1757485481997674</v>
          </cell>
        </row>
        <row r="2049">
          <cell r="A2049">
            <v>36455</v>
          </cell>
          <cell r="B2049">
            <v>1.4550000000000001</v>
          </cell>
          <cell r="C2049">
            <v>1.456409214092141</v>
          </cell>
          <cell r="D2049">
            <v>3.331</v>
          </cell>
          <cell r="E2049">
            <v>1.571</v>
          </cell>
          <cell r="F2049">
            <v>2.286</v>
          </cell>
          <cell r="G2049">
            <v>3.8780000000000001</v>
          </cell>
          <cell r="H2049">
            <v>36455</v>
          </cell>
          <cell r="I2049">
            <v>2.3295682023486903</v>
          </cell>
        </row>
        <row r="2050">
          <cell r="A2050">
            <v>36458</v>
          </cell>
          <cell r="B2050">
            <v>1.429</v>
          </cell>
          <cell r="C2050">
            <v>1.4264514130855597</v>
          </cell>
          <cell r="D2050">
            <v>3.2549999999999999</v>
          </cell>
          <cell r="E2050">
            <v>1.518</v>
          </cell>
          <cell r="F2050">
            <v>2.23</v>
          </cell>
          <cell r="G2050">
            <v>3.7890000000000001</v>
          </cell>
          <cell r="H2050">
            <v>36458</v>
          </cell>
          <cell r="I2050">
            <v>2.2745752355142597</v>
          </cell>
        </row>
        <row r="2051">
          <cell r="A2051">
            <v>36459</v>
          </cell>
          <cell r="B2051">
            <v>1.4390000000000001</v>
          </cell>
          <cell r="C2051">
            <v>1.4241467286101435</v>
          </cell>
          <cell r="D2051">
            <v>3.1440000000000001</v>
          </cell>
          <cell r="E2051">
            <v>1.486</v>
          </cell>
          <cell r="F2051">
            <v>2.2069999999999999</v>
          </cell>
          <cell r="G2051">
            <v>3.7090000000000001</v>
          </cell>
          <cell r="H2051">
            <v>36459</v>
          </cell>
          <cell r="I2051">
            <v>2.2348577881016904</v>
          </cell>
        </row>
        <row r="2052">
          <cell r="A2052">
            <v>36460</v>
          </cell>
          <cell r="B2052">
            <v>1.5009999999999999</v>
          </cell>
          <cell r="C2052">
            <v>1.4679314750290362</v>
          </cell>
          <cell r="D2052">
            <v>3.274</v>
          </cell>
          <cell r="E2052">
            <v>1.583</v>
          </cell>
          <cell r="F2052">
            <v>2.3809999999999998</v>
          </cell>
          <cell r="G2052">
            <v>3.9279999999999999</v>
          </cell>
          <cell r="H2052">
            <v>36460</v>
          </cell>
          <cell r="I2052">
            <v>2.355821912504839</v>
          </cell>
        </row>
        <row r="2053">
          <cell r="A2053">
            <v>36461</v>
          </cell>
          <cell r="B2053">
            <v>1.57</v>
          </cell>
          <cell r="C2053">
            <v>1.5854579945799461</v>
          </cell>
          <cell r="D2053">
            <v>3.6619999999999999</v>
          </cell>
          <cell r="E2053">
            <v>1.758</v>
          </cell>
          <cell r="F2053">
            <v>2.496</v>
          </cell>
          <cell r="G2053">
            <v>4.2859999999999996</v>
          </cell>
          <cell r="H2053">
            <v>36461</v>
          </cell>
          <cell r="I2053">
            <v>2.5595763324299909</v>
          </cell>
        </row>
        <row r="2054">
          <cell r="A2054">
            <v>36462</v>
          </cell>
          <cell r="B2054">
            <v>1.579</v>
          </cell>
          <cell r="C2054">
            <v>1.5716314363143633</v>
          </cell>
          <cell r="D2054">
            <v>3.6110000000000002</v>
          </cell>
          <cell r="E2054">
            <v>1.704</v>
          </cell>
          <cell r="F2054">
            <v>2.488</v>
          </cell>
          <cell r="G2054">
            <v>4.1589999999999998</v>
          </cell>
          <cell r="H2054">
            <v>36462</v>
          </cell>
          <cell r="I2054">
            <v>2.5187719060523936</v>
          </cell>
        </row>
        <row r="2055">
          <cell r="A2055">
            <v>36465</v>
          </cell>
          <cell r="B2055">
            <v>1.5569999999999999</v>
          </cell>
          <cell r="C2055">
            <v>1.5485869144405731</v>
          </cell>
          <cell r="D2055">
            <v>3.528</v>
          </cell>
          <cell r="E2055">
            <v>1.6539999999999999</v>
          </cell>
          <cell r="F2055">
            <v>2.504</v>
          </cell>
          <cell r="G2055">
            <v>4.1710000000000003</v>
          </cell>
          <cell r="H2055">
            <v>36465</v>
          </cell>
          <cell r="I2055">
            <v>2.4937644857400953</v>
          </cell>
        </row>
        <row r="2056">
          <cell r="A2056">
            <v>36466</v>
          </cell>
          <cell r="B2056">
            <v>1.5629999999999999</v>
          </cell>
          <cell r="C2056">
            <v>1.5808490127758423</v>
          </cell>
          <cell r="D2056">
            <v>3.548</v>
          </cell>
          <cell r="E2056">
            <v>1.651</v>
          </cell>
          <cell r="F2056">
            <v>2.4740000000000002</v>
          </cell>
          <cell r="G2056">
            <v>4.1520000000000001</v>
          </cell>
          <cell r="H2056">
            <v>36466</v>
          </cell>
          <cell r="I2056">
            <v>2.4948081687959736</v>
          </cell>
        </row>
        <row r="2057">
          <cell r="A2057">
            <v>36467</v>
          </cell>
          <cell r="B2057">
            <v>1.5660000000000001</v>
          </cell>
          <cell r="C2057">
            <v>1.5209334107626793</v>
          </cell>
          <cell r="D2057">
            <v>3.4969999999999999</v>
          </cell>
          <cell r="E2057">
            <v>1.6140000000000001</v>
          </cell>
          <cell r="F2057">
            <v>2.403</v>
          </cell>
          <cell r="G2057">
            <v>4.1050000000000004</v>
          </cell>
          <cell r="H2057">
            <v>36467</v>
          </cell>
          <cell r="I2057">
            <v>2.4509889017937803</v>
          </cell>
        </row>
        <row r="2058">
          <cell r="A2058">
            <v>36468</v>
          </cell>
          <cell r="B2058">
            <v>1.625</v>
          </cell>
          <cell r="C2058">
            <v>1.5693267518389471</v>
          </cell>
          <cell r="D2058">
            <v>3.5670000000000002</v>
          </cell>
          <cell r="E2058">
            <v>1.7110000000000001</v>
          </cell>
          <cell r="F2058">
            <v>2.448</v>
          </cell>
          <cell r="G2058">
            <v>4.2670000000000003</v>
          </cell>
          <cell r="H2058">
            <v>36468</v>
          </cell>
          <cell r="I2058">
            <v>2.5312211253064913</v>
          </cell>
        </row>
        <row r="2059">
          <cell r="A2059">
            <v>36469</v>
          </cell>
          <cell r="B2059">
            <v>1.671</v>
          </cell>
          <cell r="C2059">
            <v>1.5923712737127373</v>
          </cell>
          <cell r="D2059">
            <v>3.7480000000000002</v>
          </cell>
          <cell r="E2059">
            <v>1.752</v>
          </cell>
          <cell r="F2059">
            <v>2.492</v>
          </cell>
          <cell r="G2059">
            <v>4.3659999999999997</v>
          </cell>
          <cell r="H2059">
            <v>36469</v>
          </cell>
          <cell r="I2059">
            <v>2.6035618789521227</v>
          </cell>
        </row>
        <row r="2060">
          <cell r="A2060">
            <v>36472</v>
          </cell>
          <cell r="B2060">
            <v>1.6579999999999999</v>
          </cell>
          <cell r="C2060">
            <v>1.5555001935733643</v>
          </cell>
          <cell r="D2060">
            <v>3.7130000000000001</v>
          </cell>
          <cell r="E2060">
            <v>1.734</v>
          </cell>
          <cell r="F2060">
            <v>2.5019999999999998</v>
          </cell>
          <cell r="G2060">
            <v>4.298</v>
          </cell>
          <cell r="H2060">
            <v>36472</v>
          </cell>
          <cell r="I2060">
            <v>2.5767500322622277</v>
          </cell>
        </row>
        <row r="2061">
          <cell r="A2061">
            <v>36473</v>
          </cell>
          <cell r="B2061">
            <v>1.609</v>
          </cell>
          <cell r="C2061">
            <v>1.5268099109562525</v>
          </cell>
          <cell r="D2061">
            <v>3.6560000000000001</v>
          </cell>
          <cell r="E2061">
            <v>1.6619999999999999</v>
          </cell>
          <cell r="F2061">
            <v>2.4420000000000002</v>
          </cell>
          <cell r="G2061">
            <v>4.1680000000000001</v>
          </cell>
          <cell r="H2061">
            <v>36473</v>
          </cell>
          <cell r="I2061">
            <v>2.5106349851593754</v>
          </cell>
        </row>
        <row r="2062">
          <cell r="A2062">
            <v>36474</v>
          </cell>
          <cell r="B2062">
            <v>1.6020000000000001</v>
          </cell>
          <cell r="C2062">
            <v>1.5098722415795587</v>
          </cell>
          <cell r="D2062">
            <v>3.6589999999999998</v>
          </cell>
          <cell r="E2062">
            <v>1.724</v>
          </cell>
          <cell r="F2062">
            <v>2.4260000000000002</v>
          </cell>
          <cell r="G2062">
            <v>4.1539999999999999</v>
          </cell>
          <cell r="H2062">
            <v>36474</v>
          </cell>
          <cell r="I2062">
            <v>2.5124787069299264</v>
          </cell>
        </row>
        <row r="2063">
          <cell r="A2063">
            <v>36475</v>
          </cell>
          <cell r="B2063">
            <v>1.579</v>
          </cell>
          <cell r="C2063">
            <v>1.4953542392566783</v>
          </cell>
          <cell r="D2063">
            <v>3.7290000000000001</v>
          </cell>
          <cell r="E2063">
            <v>1.7110000000000001</v>
          </cell>
          <cell r="F2063">
            <v>2.3929999999999998</v>
          </cell>
          <cell r="G2063">
            <v>4.234</v>
          </cell>
          <cell r="H2063">
            <v>36475</v>
          </cell>
          <cell r="I2063">
            <v>2.5235590398761127</v>
          </cell>
        </row>
        <row r="2064">
          <cell r="A2064">
            <v>36476</v>
          </cell>
          <cell r="B2064">
            <v>1.671</v>
          </cell>
          <cell r="C2064">
            <v>1.5945605884630276</v>
          </cell>
          <cell r="D2064">
            <v>4.056</v>
          </cell>
          <cell r="E2064">
            <v>1.827</v>
          </cell>
          <cell r="F2064">
            <v>2.6360000000000001</v>
          </cell>
          <cell r="G2064">
            <v>4.524</v>
          </cell>
          <cell r="H2064">
            <v>36476</v>
          </cell>
          <cell r="I2064">
            <v>2.7180934314105047</v>
          </cell>
        </row>
        <row r="2065">
          <cell r="A2065">
            <v>36479</v>
          </cell>
          <cell r="B2065">
            <v>1.72</v>
          </cell>
          <cell r="C2065">
            <v>1.6187572590011616</v>
          </cell>
          <cell r="D2065">
            <v>3.9670000000000001</v>
          </cell>
          <cell r="E2065">
            <v>1.839</v>
          </cell>
          <cell r="F2065">
            <v>2.621</v>
          </cell>
          <cell r="G2065">
            <v>4.5640000000000001</v>
          </cell>
          <cell r="H2065">
            <v>36479</v>
          </cell>
          <cell r="I2065">
            <v>2.7216262098335271</v>
          </cell>
        </row>
        <row r="2066">
          <cell r="A2066">
            <v>36480</v>
          </cell>
          <cell r="B2066">
            <v>1.772</v>
          </cell>
          <cell r="C2066">
            <v>1.6961866047231902</v>
          </cell>
          <cell r="D2066">
            <v>4.2119999999999997</v>
          </cell>
          <cell r="E2066">
            <v>1.94</v>
          </cell>
          <cell r="F2066">
            <v>2.7810000000000001</v>
          </cell>
          <cell r="G2066">
            <v>4.7969999999999997</v>
          </cell>
          <cell r="H2066">
            <v>36480</v>
          </cell>
          <cell r="I2066">
            <v>2.8663644341205319</v>
          </cell>
        </row>
        <row r="2067">
          <cell r="A2067">
            <v>36481</v>
          </cell>
          <cell r="B2067">
            <v>1.716</v>
          </cell>
          <cell r="C2067">
            <v>1.633275261324042</v>
          </cell>
          <cell r="D2067">
            <v>4.0469999999999997</v>
          </cell>
          <cell r="E2067">
            <v>1.9059999999999999</v>
          </cell>
          <cell r="F2067">
            <v>2.6920000000000002</v>
          </cell>
          <cell r="G2067">
            <v>4.5780000000000003</v>
          </cell>
          <cell r="H2067">
            <v>36481</v>
          </cell>
          <cell r="I2067">
            <v>2.7620458768873402</v>
          </cell>
        </row>
        <row r="2068">
          <cell r="A2068">
            <v>36482</v>
          </cell>
          <cell r="B2068">
            <v>1.716</v>
          </cell>
          <cell r="C2068">
            <v>1.6477932636469224</v>
          </cell>
          <cell r="D2068">
            <v>4.0780000000000003</v>
          </cell>
          <cell r="E2068">
            <v>1.8620000000000001</v>
          </cell>
          <cell r="F2068">
            <v>2.71</v>
          </cell>
          <cell r="G2068">
            <v>4.68</v>
          </cell>
          <cell r="H2068">
            <v>36482</v>
          </cell>
          <cell r="I2068">
            <v>2.7822988772744872</v>
          </cell>
        </row>
        <row r="2069">
          <cell r="A2069">
            <v>36483</v>
          </cell>
          <cell r="B2069">
            <v>1.6739999999999999</v>
          </cell>
          <cell r="C2069">
            <v>1.6381145954316687</v>
          </cell>
          <cell r="D2069">
            <v>4.0659999999999998</v>
          </cell>
          <cell r="E2069">
            <v>1.86</v>
          </cell>
          <cell r="F2069">
            <v>2.7309999999999999</v>
          </cell>
          <cell r="G2069">
            <v>4.6890000000000001</v>
          </cell>
          <cell r="H2069">
            <v>36483</v>
          </cell>
          <cell r="I2069">
            <v>2.7763524325719451</v>
          </cell>
        </row>
        <row r="2070">
          <cell r="A2070">
            <v>36486</v>
          </cell>
          <cell r="B2070">
            <v>1.661</v>
          </cell>
          <cell r="C2070">
            <v>1.5969802555168411</v>
          </cell>
          <cell r="D2070">
            <v>4.0529999999999999</v>
          </cell>
          <cell r="E2070">
            <v>1.8520000000000001</v>
          </cell>
          <cell r="F2070">
            <v>2.7589999999999999</v>
          </cell>
          <cell r="G2070">
            <v>4.63</v>
          </cell>
          <cell r="H2070">
            <v>36486</v>
          </cell>
          <cell r="I2070">
            <v>2.7586633759194736</v>
          </cell>
        </row>
        <row r="2071">
          <cell r="A2071">
            <v>36487</v>
          </cell>
          <cell r="B2071">
            <v>1.6539999999999999</v>
          </cell>
          <cell r="C2071">
            <v>1.584881920247774</v>
          </cell>
          <cell r="D2071">
            <v>3.9540000000000002</v>
          </cell>
          <cell r="E2071">
            <v>1.8120000000000001</v>
          </cell>
          <cell r="F2071">
            <v>2.7160000000000002</v>
          </cell>
          <cell r="G2071">
            <v>4.5430000000000001</v>
          </cell>
          <cell r="H2071">
            <v>36487</v>
          </cell>
          <cell r="I2071">
            <v>2.7106469867079621</v>
          </cell>
        </row>
        <row r="2072">
          <cell r="A2072">
            <v>36488</v>
          </cell>
          <cell r="B2072">
            <v>1.6220000000000001</v>
          </cell>
          <cell r="C2072">
            <v>1.5655245838172669</v>
          </cell>
          <cell r="D2072">
            <v>3.923</v>
          </cell>
          <cell r="E2072">
            <v>1.788</v>
          </cell>
          <cell r="F2072">
            <v>2.6739999999999999</v>
          </cell>
          <cell r="G2072">
            <v>4.4720000000000004</v>
          </cell>
          <cell r="H2072">
            <v>36488</v>
          </cell>
          <cell r="I2072">
            <v>2.6740874306362112</v>
          </cell>
        </row>
        <row r="2073">
          <cell r="A2073">
            <v>36489</v>
          </cell>
          <cell r="B2073">
            <v>1.6220000000000001</v>
          </cell>
          <cell r="C2073">
            <v>1.5655245838172669</v>
          </cell>
          <cell r="D2073">
            <v>3.923</v>
          </cell>
          <cell r="E2073">
            <v>1.788</v>
          </cell>
          <cell r="F2073">
            <v>2.6739999999999999</v>
          </cell>
          <cell r="G2073">
            <v>4.4720000000000004</v>
          </cell>
          <cell r="H2073">
            <v>36489</v>
          </cell>
          <cell r="I2073">
            <v>2.6740874306362112</v>
          </cell>
        </row>
        <row r="2074">
          <cell r="A2074">
            <v>36490</v>
          </cell>
          <cell r="B2074">
            <v>1.635</v>
          </cell>
          <cell r="C2074">
            <v>1.5510065814943865</v>
          </cell>
          <cell r="D2074">
            <v>3.9319999999999999</v>
          </cell>
          <cell r="E2074">
            <v>1.778</v>
          </cell>
          <cell r="F2074">
            <v>2.64</v>
          </cell>
          <cell r="G2074">
            <v>4.4489999999999998</v>
          </cell>
          <cell r="H2074">
            <v>36490</v>
          </cell>
          <cell r="I2074">
            <v>2.6641677635823977</v>
          </cell>
        </row>
        <row r="2075">
          <cell r="A2075">
            <v>36493</v>
          </cell>
          <cell r="B2075">
            <v>1.54</v>
          </cell>
          <cell r="C2075">
            <v>1.4977739063104918</v>
          </cell>
          <cell r="D2075">
            <v>3.7890000000000001</v>
          </cell>
          <cell r="E2075">
            <v>1.7030000000000001</v>
          </cell>
          <cell r="F2075">
            <v>2.5219999999999998</v>
          </cell>
          <cell r="G2075">
            <v>4.4109999999999996</v>
          </cell>
          <cell r="H2075">
            <v>36493</v>
          </cell>
          <cell r="I2075">
            <v>2.577128984385082</v>
          </cell>
        </row>
        <row r="2076">
          <cell r="A2076">
            <v>36494</v>
          </cell>
          <cell r="B2076">
            <v>1.5529999999999999</v>
          </cell>
          <cell r="C2076">
            <v>1.5800425861401473</v>
          </cell>
          <cell r="D2076">
            <v>3.8210000000000002</v>
          </cell>
          <cell r="E2076">
            <v>1.766</v>
          </cell>
          <cell r="F2076">
            <v>2.5510000000000002</v>
          </cell>
          <cell r="G2076">
            <v>4.548</v>
          </cell>
          <cell r="H2076">
            <v>36494</v>
          </cell>
          <cell r="I2076">
            <v>2.6365070976900244</v>
          </cell>
        </row>
        <row r="2077">
          <cell r="A2077">
            <v>36495</v>
          </cell>
          <cell r="B2077">
            <v>1.514</v>
          </cell>
          <cell r="C2077">
            <v>1.4899740066839955</v>
          </cell>
          <cell r="D2077">
            <v>3.875</v>
          </cell>
          <cell r="E2077">
            <v>1.778</v>
          </cell>
          <cell r="F2077">
            <v>2.5270000000000001</v>
          </cell>
          <cell r="G2077">
            <v>4.5220000000000002</v>
          </cell>
          <cell r="H2077">
            <v>36495</v>
          </cell>
          <cell r="I2077">
            <v>2.6176623344473327</v>
          </cell>
        </row>
        <row r="2078">
          <cell r="A2078">
            <v>36496</v>
          </cell>
          <cell r="B2078">
            <v>1.5629999999999999</v>
          </cell>
          <cell r="C2078">
            <v>1.5038989974006685</v>
          </cell>
          <cell r="D2078">
            <v>3.9420000000000002</v>
          </cell>
          <cell r="E2078">
            <v>1.792</v>
          </cell>
          <cell r="F2078">
            <v>2.5449999999999999</v>
          </cell>
          <cell r="G2078">
            <v>4.5919999999999996</v>
          </cell>
          <cell r="H2078">
            <v>36496</v>
          </cell>
          <cell r="I2078">
            <v>2.6563164995667781</v>
          </cell>
        </row>
        <row r="2079">
          <cell r="A2079">
            <v>36497</v>
          </cell>
          <cell r="B2079">
            <v>1.5860000000000001</v>
          </cell>
          <cell r="C2079">
            <v>1.5433531377645748</v>
          </cell>
          <cell r="D2079">
            <v>4.0209999999999999</v>
          </cell>
          <cell r="E2079">
            <v>1.867</v>
          </cell>
          <cell r="F2079">
            <v>2.6230000000000002</v>
          </cell>
          <cell r="G2079">
            <v>4.8330000000000002</v>
          </cell>
          <cell r="H2079">
            <v>36497</v>
          </cell>
          <cell r="I2079">
            <v>2.745558856294096</v>
          </cell>
        </row>
        <row r="2080">
          <cell r="A2080">
            <v>36500</v>
          </cell>
          <cell r="B2080">
            <v>1.5429999999999999</v>
          </cell>
          <cell r="C2080">
            <v>1.5178239881173412</v>
          </cell>
          <cell r="D2080">
            <v>3.9159999999999999</v>
          </cell>
          <cell r="E2080">
            <v>1.8240000000000001</v>
          </cell>
          <cell r="F2080">
            <v>2.5409999999999999</v>
          </cell>
          <cell r="G2080">
            <v>4.8209999999999997</v>
          </cell>
          <cell r="H2080">
            <v>36500</v>
          </cell>
          <cell r="I2080">
            <v>2.6938039980195563</v>
          </cell>
        </row>
        <row r="2081">
          <cell r="A2081">
            <v>36501</v>
          </cell>
          <cell r="B2081">
            <v>1.5369999999999999</v>
          </cell>
          <cell r="C2081">
            <v>1.5340698106201263</v>
          </cell>
          <cell r="D2081">
            <v>4.117</v>
          </cell>
          <cell r="E2081">
            <v>1.8620000000000001</v>
          </cell>
          <cell r="F2081">
            <v>2.5990000000000002</v>
          </cell>
          <cell r="G2081">
            <v>4.9619999999999997</v>
          </cell>
          <cell r="H2081">
            <v>36501</v>
          </cell>
          <cell r="I2081">
            <v>2.7685116351033545</v>
          </cell>
        </row>
        <row r="2082">
          <cell r="A2082">
            <v>36502</v>
          </cell>
          <cell r="B2082">
            <v>1.4650000000000001</v>
          </cell>
          <cell r="C2082">
            <v>1.5155031563312291</v>
          </cell>
          <cell r="D2082">
            <v>4.069</v>
          </cell>
          <cell r="E2082">
            <v>1.889</v>
          </cell>
          <cell r="F2082">
            <v>2.5470000000000002</v>
          </cell>
          <cell r="G2082">
            <v>4.9930000000000003</v>
          </cell>
          <cell r="H2082">
            <v>36502</v>
          </cell>
          <cell r="I2082">
            <v>2.7464171927218715</v>
          </cell>
        </row>
        <row r="2083">
          <cell r="A2083">
            <v>36503</v>
          </cell>
          <cell r="B2083">
            <v>1.5009999999999999</v>
          </cell>
          <cell r="C2083">
            <v>1.4899740066839955</v>
          </cell>
          <cell r="D2083">
            <v>4.069</v>
          </cell>
          <cell r="E2083">
            <v>1.8779999999999999</v>
          </cell>
          <cell r="F2083">
            <v>2.5329999999999999</v>
          </cell>
          <cell r="G2083">
            <v>5.0090000000000003</v>
          </cell>
          <cell r="H2083">
            <v>36503</v>
          </cell>
          <cell r="I2083">
            <v>2.7466623344473327</v>
          </cell>
        </row>
        <row r="2084">
          <cell r="A2084">
            <v>36504</v>
          </cell>
          <cell r="B2084">
            <v>1.524</v>
          </cell>
          <cell r="C2084">
            <v>1.5085406609728926</v>
          </cell>
          <cell r="D2084">
            <v>4.1710000000000003</v>
          </cell>
          <cell r="E2084">
            <v>1.9379999999999999</v>
          </cell>
          <cell r="F2084">
            <v>2.601</v>
          </cell>
          <cell r="G2084">
            <v>5.0709999999999997</v>
          </cell>
          <cell r="H2084">
            <v>36504</v>
          </cell>
          <cell r="I2084">
            <v>2.8022567768288149</v>
          </cell>
        </row>
        <row r="2085">
          <cell r="A2085">
            <v>36507</v>
          </cell>
          <cell r="B2085">
            <v>1.524</v>
          </cell>
          <cell r="C2085">
            <v>1.5363906424062383</v>
          </cell>
          <cell r="D2085">
            <v>4.1740000000000004</v>
          </cell>
          <cell r="E2085">
            <v>1.909</v>
          </cell>
          <cell r="F2085">
            <v>2.5470000000000002</v>
          </cell>
          <cell r="G2085">
            <v>4.9649999999999999</v>
          </cell>
          <cell r="H2085">
            <v>36507</v>
          </cell>
          <cell r="I2085">
            <v>2.7758984404010398</v>
          </cell>
        </row>
        <row r="2086">
          <cell r="A2086">
            <v>36508</v>
          </cell>
          <cell r="B2086">
            <v>1.5009999999999999</v>
          </cell>
          <cell r="C2086">
            <v>1.4760490159673227</v>
          </cell>
          <cell r="D2086">
            <v>4.0049999999999999</v>
          </cell>
          <cell r="E2086">
            <v>1.885</v>
          </cell>
          <cell r="F2086">
            <v>2.46</v>
          </cell>
          <cell r="G2086">
            <v>4.79</v>
          </cell>
          <cell r="H2086">
            <v>36508</v>
          </cell>
          <cell r="I2086">
            <v>2.6861748359945534</v>
          </cell>
        </row>
        <row r="2087">
          <cell r="A2087">
            <v>36509</v>
          </cell>
          <cell r="B2087">
            <v>1.462</v>
          </cell>
          <cell r="C2087">
            <v>1.4690865206089863</v>
          </cell>
          <cell r="D2087">
            <v>4.04</v>
          </cell>
          <cell r="E2087">
            <v>1.85</v>
          </cell>
          <cell r="F2087">
            <v>2.456</v>
          </cell>
          <cell r="G2087">
            <v>4.7640000000000002</v>
          </cell>
          <cell r="H2087">
            <v>36509</v>
          </cell>
          <cell r="I2087">
            <v>2.6735144201014975</v>
          </cell>
        </row>
        <row r="2088">
          <cell r="A2088">
            <v>36510</v>
          </cell>
          <cell r="B2088">
            <v>1.41</v>
          </cell>
          <cell r="C2088">
            <v>1.4458782027478649</v>
          </cell>
          <cell r="D2088">
            <v>3.996</v>
          </cell>
          <cell r="E2088">
            <v>1.8260000000000001</v>
          </cell>
          <cell r="F2088">
            <v>2.488</v>
          </cell>
          <cell r="G2088">
            <v>4.7130000000000001</v>
          </cell>
          <cell r="H2088">
            <v>36510</v>
          </cell>
          <cell r="I2088">
            <v>2.6464797004579772</v>
          </cell>
        </row>
        <row r="2089">
          <cell r="A2089">
            <v>36511</v>
          </cell>
          <cell r="B2089">
            <v>1.4419999999999999</v>
          </cell>
          <cell r="C2089">
            <v>1.448199034533977</v>
          </cell>
          <cell r="D2089">
            <v>4.0780000000000003</v>
          </cell>
          <cell r="E2089">
            <v>1.875</v>
          </cell>
          <cell r="F2089">
            <v>2.46</v>
          </cell>
          <cell r="G2089">
            <v>4.8280000000000003</v>
          </cell>
          <cell r="H2089">
            <v>36511</v>
          </cell>
          <cell r="I2089">
            <v>2.6885331724223298</v>
          </cell>
        </row>
        <row r="2090">
          <cell r="A2090">
            <v>36514</v>
          </cell>
          <cell r="B2090">
            <v>1.4810000000000001</v>
          </cell>
          <cell r="C2090">
            <v>1.4806906795395469</v>
          </cell>
          <cell r="D2090">
            <v>4.1639999999999997</v>
          </cell>
          <cell r="E2090">
            <v>1.9239999999999999</v>
          </cell>
          <cell r="F2090">
            <v>2.4700000000000002</v>
          </cell>
          <cell r="G2090">
            <v>4.8819999999999997</v>
          </cell>
          <cell r="H2090">
            <v>36514</v>
          </cell>
          <cell r="I2090">
            <v>2.7336151132565916</v>
          </cell>
        </row>
        <row r="2091">
          <cell r="A2091">
            <v>36515</v>
          </cell>
          <cell r="B2091">
            <v>1.573</v>
          </cell>
          <cell r="C2091">
            <v>1.4922948384701078</v>
          </cell>
          <cell r="D2091">
            <v>4.117</v>
          </cell>
          <cell r="E2091">
            <v>1.911</v>
          </cell>
          <cell r="F2091">
            <v>2.472</v>
          </cell>
          <cell r="G2091">
            <v>4.859</v>
          </cell>
          <cell r="H2091">
            <v>36515</v>
          </cell>
          <cell r="I2091">
            <v>2.7373824730783514</v>
          </cell>
        </row>
        <row r="2092">
          <cell r="A2092">
            <v>36516</v>
          </cell>
          <cell r="B2092">
            <v>1.5660000000000001</v>
          </cell>
          <cell r="C2092">
            <v>1.4598031934645377</v>
          </cell>
          <cell r="D2092">
            <v>4.0529999999999999</v>
          </cell>
          <cell r="E2092">
            <v>1.873</v>
          </cell>
          <cell r="F2092">
            <v>2.4660000000000002</v>
          </cell>
          <cell r="G2092">
            <v>4.8959999999999999</v>
          </cell>
          <cell r="H2092">
            <v>36516</v>
          </cell>
          <cell r="I2092">
            <v>2.718967198910756</v>
          </cell>
        </row>
        <row r="2093">
          <cell r="A2093">
            <v>36517</v>
          </cell>
          <cell r="B2093">
            <v>1.615</v>
          </cell>
          <cell r="C2093">
            <v>1.4853323431117713</v>
          </cell>
          <cell r="D2093">
            <v>4.12</v>
          </cell>
          <cell r="E2093">
            <v>1.911</v>
          </cell>
          <cell r="F2093">
            <v>2.48</v>
          </cell>
          <cell r="G2093">
            <v>4.9580000000000002</v>
          </cell>
          <cell r="H2093">
            <v>36517</v>
          </cell>
          <cell r="I2093">
            <v>2.7615553905186285</v>
          </cell>
        </row>
        <row r="2094">
          <cell r="A2094">
            <v>36518</v>
          </cell>
          <cell r="B2094">
            <v>1.615</v>
          </cell>
          <cell r="C2094">
            <v>1.4853323431117713</v>
          </cell>
          <cell r="D2094">
            <v>4.12</v>
          </cell>
          <cell r="E2094">
            <v>1.911</v>
          </cell>
          <cell r="F2094">
            <v>2.48</v>
          </cell>
          <cell r="G2094">
            <v>4.9580000000000002</v>
          </cell>
          <cell r="H2094">
            <v>36518</v>
          </cell>
          <cell r="I2094">
            <v>2.7615553905186285</v>
          </cell>
        </row>
        <row r="2095">
          <cell r="A2095">
            <v>36521</v>
          </cell>
          <cell r="B2095">
            <v>1.6120000000000001</v>
          </cell>
          <cell r="C2095">
            <v>1.4946156702562199</v>
          </cell>
          <cell r="D2095">
            <v>4.1740000000000004</v>
          </cell>
          <cell r="E2095">
            <v>1.859</v>
          </cell>
          <cell r="F2095">
            <v>2.492</v>
          </cell>
          <cell r="G2095">
            <v>4.9619999999999997</v>
          </cell>
          <cell r="H2095">
            <v>36521</v>
          </cell>
          <cell r="I2095">
            <v>2.7656026117093702</v>
          </cell>
        </row>
        <row r="2096">
          <cell r="A2096">
            <v>36522</v>
          </cell>
          <cell r="B2096">
            <v>1.609</v>
          </cell>
          <cell r="C2096">
            <v>1.5015781656145564</v>
          </cell>
          <cell r="D2096">
            <v>4.3230000000000004</v>
          </cell>
          <cell r="E2096">
            <v>1.9079999999999999</v>
          </cell>
          <cell r="F2096">
            <v>2.48</v>
          </cell>
          <cell r="G2096">
            <v>5.0609999999999999</v>
          </cell>
          <cell r="H2096">
            <v>36522</v>
          </cell>
          <cell r="I2096">
            <v>2.8137630276024264</v>
          </cell>
        </row>
        <row r="2097">
          <cell r="A2097">
            <v>36523</v>
          </cell>
          <cell r="B2097">
            <v>1.677</v>
          </cell>
          <cell r="C2097">
            <v>1.5665614556256964</v>
          </cell>
          <cell r="D2097">
            <v>4.476</v>
          </cell>
          <cell r="E2097">
            <v>1.966</v>
          </cell>
          <cell r="F2097">
            <v>2.5329999999999999</v>
          </cell>
          <cell r="G2097">
            <v>5.2380000000000004</v>
          </cell>
          <cell r="H2097">
            <v>36523</v>
          </cell>
          <cell r="I2097">
            <v>2.9094269092709495</v>
          </cell>
        </row>
        <row r="2098">
          <cell r="A2098">
            <v>36524</v>
          </cell>
          <cell r="B2098">
            <v>1.677</v>
          </cell>
          <cell r="C2098">
            <v>1.5897697734868177</v>
          </cell>
          <cell r="D2098">
            <v>4.6890000000000001</v>
          </cell>
          <cell r="E2098">
            <v>1.9630000000000001</v>
          </cell>
          <cell r="F2098">
            <v>2.5950000000000002</v>
          </cell>
          <cell r="G2098">
            <v>5.3250000000000002</v>
          </cell>
          <cell r="H2098">
            <v>36524</v>
          </cell>
          <cell r="I2098">
            <v>2.9731282955811369</v>
          </cell>
        </row>
        <row r="2099">
          <cell r="A2099">
            <v>36525</v>
          </cell>
          <cell r="B2099">
            <v>1.6739999999999999</v>
          </cell>
          <cell r="C2099">
            <v>1.5874489417007056</v>
          </cell>
          <cell r="D2099">
            <v>4.79</v>
          </cell>
          <cell r="E2099">
            <v>1.958</v>
          </cell>
          <cell r="F2099">
            <v>2.64</v>
          </cell>
          <cell r="G2099">
            <v>5.3819999999999997</v>
          </cell>
          <cell r="H2099">
            <v>36525</v>
          </cell>
          <cell r="I2099">
            <v>3.005241490283451</v>
          </cell>
        </row>
        <row r="2100">
          <cell r="A2100">
            <v>36528</v>
          </cell>
          <cell r="B2100">
            <v>1.552</v>
          </cell>
          <cell r="C2100">
            <v>1.4899740066839955</v>
          </cell>
          <cell r="D2100">
            <v>3.907</v>
          </cell>
          <cell r="E2100">
            <v>1.694</v>
          </cell>
          <cell r="F2100">
            <v>2.4220000000000002</v>
          </cell>
          <cell r="G2100">
            <v>4.5469999999999997</v>
          </cell>
          <cell r="H2100">
            <v>36528</v>
          </cell>
          <cell r="I2100">
            <v>2.6019956677806664</v>
          </cell>
        </row>
        <row r="2101">
          <cell r="A2101">
            <v>36529</v>
          </cell>
          <cell r="B2101">
            <v>1.546</v>
          </cell>
          <cell r="C2101">
            <v>1.4365948756034164</v>
          </cell>
          <cell r="D2101">
            <v>3.661</v>
          </cell>
          <cell r="E2101">
            <v>1.5940000000000001</v>
          </cell>
          <cell r="F2101">
            <v>2.3319999999999999</v>
          </cell>
          <cell r="G2101">
            <v>4.21</v>
          </cell>
          <cell r="H2101">
            <v>36529</v>
          </cell>
          <cell r="I2101">
            <v>2.4632658126005693</v>
          </cell>
        </row>
        <row r="2102">
          <cell r="A2102">
            <v>36530</v>
          </cell>
          <cell r="B2102">
            <v>1.5269999999999999</v>
          </cell>
          <cell r="C2102">
            <v>1.3901782398811735</v>
          </cell>
          <cell r="D2102">
            <v>3.49</v>
          </cell>
          <cell r="E2102">
            <v>1.4990000000000001</v>
          </cell>
          <cell r="F2102">
            <v>2.206</v>
          </cell>
          <cell r="G2102">
            <v>4.056</v>
          </cell>
          <cell r="H2102">
            <v>36530</v>
          </cell>
          <cell r="I2102">
            <v>2.3613630399801955</v>
          </cell>
        </row>
        <row r="2103">
          <cell r="A2103">
            <v>36531</v>
          </cell>
          <cell r="B2103">
            <v>1.581</v>
          </cell>
          <cell r="C2103">
            <v>1.4087448941700706</v>
          </cell>
          <cell r="D2103">
            <v>3.6389999999999998</v>
          </cell>
          <cell r="E2103">
            <v>1.5620000000000001</v>
          </cell>
          <cell r="F2103">
            <v>2.294</v>
          </cell>
          <cell r="G2103">
            <v>4.1340000000000003</v>
          </cell>
          <cell r="H2103">
            <v>36531</v>
          </cell>
          <cell r="I2103">
            <v>2.4364574823616785</v>
          </cell>
        </row>
        <row r="2104">
          <cell r="A2104">
            <v>36532</v>
          </cell>
          <cell r="B2104">
            <v>1.59</v>
          </cell>
          <cell r="C2104">
            <v>1.4133865577422948</v>
          </cell>
          <cell r="D2104">
            <v>3.653</v>
          </cell>
          <cell r="E2104">
            <v>1.52</v>
          </cell>
          <cell r="F2104">
            <v>2.3069999999999999</v>
          </cell>
          <cell r="G2104">
            <v>4.2629999999999999</v>
          </cell>
          <cell r="H2104">
            <v>36532</v>
          </cell>
          <cell r="I2104">
            <v>2.4577310929570491</v>
          </cell>
        </row>
        <row r="2105">
          <cell r="A2105">
            <v>36535</v>
          </cell>
          <cell r="B2105">
            <v>1.609</v>
          </cell>
          <cell r="C2105">
            <v>1.4389157073895285</v>
          </cell>
          <cell r="D2105">
            <v>3.7330000000000001</v>
          </cell>
          <cell r="E2105">
            <v>1.59</v>
          </cell>
          <cell r="F2105">
            <v>2.3239999999999998</v>
          </cell>
          <cell r="G2105">
            <v>4.399</v>
          </cell>
          <cell r="H2105">
            <v>36535</v>
          </cell>
          <cell r="I2105">
            <v>2.5156526178982546</v>
          </cell>
        </row>
        <row r="2106">
          <cell r="A2106">
            <v>36536</v>
          </cell>
          <cell r="B2106">
            <v>1.597</v>
          </cell>
          <cell r="C2106">
            <v>1.4365948756034164</v>
          </cell>
          <cell r="D2106">
            <v>3.7530000000000001</v>
          </cell>
          <cell r="E2106">
            <v>1.5649999999999999</v>
          </cell>
          <cell r="F2106">
            <v>2.343</v>
          </cell>
          <cell r="G2106">
            <v>4.399</v>
          </cell>
          <cell r="H2106">
            <v>36536</v>
          </cell>
          <cell r="I2106">
            <v>2.5155991459339027</v>
          </cell>
        </row>
        <row r="2107">
          <cell r="A2107">
            <v>36537</v>
          </cell>
          <cell r="B2107">
            <v>1.59</v>
          </cell>
          <cell r="C2107">
            <v>1.4598031934645377</v>
          </cell>
          <cell r="D2107">
            <v>3.7330000000000001</v>
          </cell>
          <cell r="E2107">
            <v>1.5469999999999999</v>
          </cell>
          <cell r="F2107">
            <v>2.403</v>
          </cell>
          <cell r="G2107">
            <v>4.4329999999999998</v>
          </cell>
          <cell r="H2107">
            <v>36537</v>
          </cell>
          <cell r="I2107">
            <v>2.5276338655774233</v>
          </cell>
        </row>
        <row r="2108">
          <cell r="A2108">
            <v>36538</v>
          </cell>
          <cell r="B2108">
            <v>1.673</v>
          </cell>
          <cell r="C2108">
            <v>1.5015781656145564</v>
          </cell>
          <cell r="D2108">
            <v>3.7389999999999999</v>
          </cell>
          <cell r="E2108">
            <v>1.55</v>
          </cell>
          <cell r="F2108">
            <v>2.399</v>
          </cell>
          <cell r="G2108">
            <v>4.46</v>
          </cell>
          <cell r="H2108">
            <v>36538</v>
          </cell>
          <cell r="I2108">
            <v>2.5537630276024266</v>
          </cell>
        </row>
        <row r="2109">
          <cell r="A2109">
            <v>36539</v>
          </cell>
          <cell r="B2109">
            <v>1.7010000000000001</v>
          </cell>
          <cell r="C2109">
            <v>1.5595989602673599</v>
          </cell>
          <cell r="D2109">
            <v>3.7879999999999998</v>
          </cell>
          <cell r="E2109">
            <v>1.623</v>
          </cell>
          <cell r="F2109">
            <v>2.4260000000000002</v>
          </cell>
          <cell r="G2109">
            <v>4.625</v>
          </cell>
          <cell r="H2109">
            <v>36539</v>
          </cell>
          <cell r="I2109">
            <v>2.6204331600445596</v>
          </cell>
        </row>
        <row r="2110">
          <cell r="A2110">
            <v>36542</v>
          </cell>
          <cell r="B2110">
            <v>1.7010000000000001</v>
          </cell>
          <cell r="C2110">
            <v>1.5595989602673599</v>
          </cell>
          <cell r="D2110">
            <v>3.7879999999999998</v>
          </cell>
          <cell r="E2110">
            <v>1.623</v>
          </cell>
          <cell r="F2110">
            <v>2.4260000000000002</v>
          </cell>
          <cell r="G2110">
            <v>4.625</v>
          </cell>
          <cell r="H2110">
            <v>36542</v>
          </cell>
          <cell r="I2110">
            <v>2.6204331600445596</v>
          </cell>
        </row>
        <row r="2111">
          <cell r="A2111">
            <v>36543</v>
          </cell>
          <cell r="B2111">
            <v>1.7010000000000001</v>
          </cell>
          <cell r="C2111">
            <v>1.5595989602673599</v>
          </cell>
          <cell r="D2111">
            <v>3.8439999999999999</v>
          </cell>
          <cell r="E2111">
            <v>1.6339999999999999</v>
          </cell>
          <cell r="F2111">
            <v>2.39</v>
          </cell>
          <cell r="G2111">
            <v>4.5049999999999999</v>
          </cell>
          <cell r="H2111">
            <v>36543</v>
          </cell>
          <cell r="I2111">
            <v>2.6055998267112268</v>
          </cell>
        </row>
        <row r="2112">
          <cell r="A2112">
            <v>36544</v>
          </cell>
          <cell r="B2112">
            <v>1.6950000000000001</v>
          </cell>
          <cell r="C2112">
            <v>1.5967322688451542</v>
          </cell>
          <cell r="D2112">
            <v>3.8740000000000001</v>
          </cell>
          <cell r="E2112">
            <v>1.64</v>
          </cell>
          <cell r="F2112">
            <v>2.4009999999999998</v>
          </cell>
          <cell r="G2112">
            <v>4.57</v>
          </cell>
          <cell r="H2112">
            <v>36544</v>
          </cell>
          <cell r="I2112">
            <v>2.6294553781408592</v>
          </cell>
        </row>
        <row r="2113">
          <cell r="A2113">
            <v>36545</v>
          </cell>
          <cell r="B2113">
            <v>1.663</v>
          </cell>
          <cell r="C2113">
            <v>1.5363906424062383</v>
          </cell>
          <cell r="D2113">
            <v>3.802</v>
          </cell>
          <cell r="E2113">
            <v>1.593</v>
          </cell>
          <cell r="F2113">
            <v>2.3639999999999999</v>
          </cell>
          <cell r="G2113">
            <v>4.54</v>
          </cell>
          <cell r="H2113">
            <v>36545</v>
          </cell>
          <cell r="I2113">
            <v>2.5830651070677066</v>
          </cell>
        </row>
        <row r="2114">
          <cell r="A2114">
            <v>36546</v>
          </cell>
          <cell r="B2114">
            <v>1.609</v>
          </cell>
          <cell r="C2114">
            <v>1.5015781656145564</v>
          </cell>
          <cell r="D2114">
            <v>3.7909999999999999</v>
          </cell>
          <cell r="E2114">
            <v>1.5109999999999999</v>
          </cell>
          <cell r="F2114">
            <v>2.3130000000000002</v>
          </cell>
          <cell r="G2114">
            <v>4.4630000000000001</v>
          </cell>
          <cell r="H2114">
            <v>36546</v>
          </cell>
          <cell r="I2114">
            <v>2.5314296942690926</v>
          </cell>
        </row>
        <row r="2115">
          <cell r="A2115">
            <v>36549</v>
          </cell>
          <cell r="B2115">
            <v>1.6</v>
          </cell>
          <cell r="C2115">
            <v>1.4806906795395469</v>
          </cell>
          <cell r="D2115">
            <v>3.617</v>
          </cell>
          <cell r="E2115">
            <v>1.49</v>
          </cell>
          <cell r="F2115">
            <v>2.2730000000000001</v>
          </cell>
          <cell r="G2115">
            <v>4.3109999999999999</v>
          </cell>
          <cell r="H2115">
            <v>36549</v>
          </cell>
          <cell r="I2115">
            <v>2.4619484465899242</v>
          </cell>
        </row>
        <row r="2116">
          <cell r="A2116">
            <v>36550</v>
          </cell>
          <cell r="B2116">
            <v>1.6319999999999999</v>
          </cell>
          <cell r="C2116">
            <v>1.5015781656145564</v>
          </cell>
          <cell r="D2116">
            <v>3.7109999999999999</v>
          </cell>
          <cell r="E2116">
            <v>1.512</v>
          </cell>
          <cell r="F2116">
            <v>2.4239999999999999</v>
          </cell>
          <cell r="G2116">
            <v>4.359</v>
          </cell>
          <cell r="H2116">
            <v>36550</v>
          </cell>
          <cell r="I2116">
            <v>2.5232630276024257</v>
          </cell>
        </row>
        <row r="2117">
          <cell r="A2117">
            <v>36551</v>
          </cell>
          <cell r="B2117">
            <v>1.6859999999999999</v>
          </cell>
          <cell r="C2117">
            <v>1.5712031191979206</v>
          </cell>
          <cell r="D2117">
            <v>3.9049999999999998</v>
          </cell>
          <cell r="E2117">
            <v>1.5509999999999999</v>
          </cell>
          <cell r="F2117">
            <v>2.613</v>
          </cell>
          <cell r="G2117">
            <v>4.4749999999999996</v>
          </cell>
          <cell r="H2117">
            <v>36551</v>
          </cell>
          <cell r="I2117">
            <v>2.6335338531996535</v>
          </cell>
        </row>
        <row r="2118">
          <cell r="A2118">
            <v>36552</v>
          </cell>
          <cell r="B2118">
            <v>1.679</v>
          </cell>
          <cell r="C2118">
            <v>1.5920906052729298</v>
          </cell>
          <cell r="D2118">
            <v>3.9380000000000002</v>
          </cell>
          <cell r="E2118">
            <v>1.5780000000000001</v>
          </cell>
          <cell r="F2118">
            <v>2.6579999999999999</v>
          </cell>
          <cell r="G2118">
            <v>4.5510000000000002</v>
          </cell>
          <cell r="H2118">
            <v>36552</v>
          </cell>
          <cell r="I2118">
            <v>2.6660151008788215</v>
          </cell>
        </row>
        <row r="2119">
          <cell r="A2119">
            <v>36553</v>
          </cell>
          <cell r="B2119">
            <v>1.6379999999999999</v>
          </cell>
          <cell r="C2119">
            <v>1.4992573338284441</v>
          </cell>
          <cell r="D2119">
            <v>3.8490000000000002</v>
          </cell>
          <cell r="E2119">
            <v>1.484</v>
          </cell>
          <cell r="F2119">
            <v>2.5230000000000001</v>
          </cell>
          <cell r="G2119">
            <v>4.2649999999999997</v>
          </cell>
          <cell r="H2119">
            <v>36553</v>
          </cell>
          <cell r="I2119">
            <v>2.543042888971407</v>
          </cell>
        </row>
        <row r="2120">
          <cell r="A2120">
            <v>36556</v>
          </cell>
          <cell r="B2120">
            <v>1.6819999999999999</v>
          </cell>
          <cell r="C2120">
            <v>1.5317489788340142</v>
          </cell>
          <cell r="D2120">
            <v>4.0540000000000003</v>
          </cell>
          <cell r="E2120">
            <v>1.528</v>
          </cell>
          <cell r="F2120">
            <v>2.6059999999999999</v>
          </cell>
          <cell r="G2120">
            <v>4.4630000000000001</v>
          </cell>
          <cell r="H2120">
            <v>36556</v>
          </cell>
          <cell r="I2120">
            <v>2.6441248298056692</v>
          </cell>
        </row>
        <row r="2121">
          <cell r="A2121">
            <v>36557</v>
          </cell>
          <cell r="B2121">
            <v>1.67</v>
          </cell>
          <cell r="C2121">
            <v>1.5201448199034535</v>
          </cell>
          <cell r="D2121">
            <v>4.0369999999999999</v>
          </cell>
          <cell r="E2121">
            <v>1.5</v>
          </cell>
          <cell r="F2121">
            <v>2.5760000000000001</v>
          </cell>
          <cell r="G2121">
            <v>4.3109999999999999</v>
          </cell>
          <cell r="H2121">
            <v>36557</v>
          </cell>
          <cell r="I2121">
            <v>2.6023574699839092</v>
          </cell>
        </row>
        <row r="2122">
          <cell r="A2122">
            <v>36558</v>
          </cell>
          <cell r="B2122">
            <v>1.6919999999999999</v>
          </cell>
          <cell r="C2122">
            <v>1.5247864834756777</v>
          </cell>
          <cell r="D2122">
            <v>4.032</v>
          </cell>
          <cell r="E2122">
            <v>1.548</v>
          </cell>
          <cell r="F2122">
            <v>2.6960000000000002</v>
          </cell>
          <cell r="G2122">
            <v>4.3869999999999996</v>
          </cell>
          <cell r="H2122">
            <v>36558</v>
          </cell>
          <cell r="I2122">
            <v>2.6466310805792794</v>
          </cell>
        </row>
        <row r="2123">
          <cell r="A2123">
            <v>36559</v>
          </cell>
          <cell r="B2123">
            <v>1.6819999999999999</v>
          </cell>
          <cell r="C2123">
            <v>1.513182324545117</v>
          </cell>
          <cell r="D2123">
            <v>3.7770000000000001</v>
          </cell>
          <cell r="E2123">
            <v>1.51</v>
          </cell>
          <cell r="F2123">
            <v>2.726</v>
          </cell>
          <cell r="G2123">
            <v>4.4459999999999997</v>
          </cell>
          <cell r="H2123">
            <v>36559</v>
          </cell>
          <cell r="I2123">
            <v>2.6090303874241862</v>
          </cell>
        </row>
        <row r="2124">
          <cell r="A2124">
            <v>36560</v>
          </cell>
          <cell r="B2124">
            <v>1.7110000000000001</v>
          </cell>
          <cell r="C2124">
            <v>1.5340698106201263</v>
          </cell>
          <cell r="D2124">
            <v>3.7469999999999999</v>
          </cell>
          <cell r="E2124">
            <v>1.4950000000000001</v>
          </cell>
          <cell r="F2124">
            <v>2.7480000000000002</v>
          </cell>
          <cell r="G2124">
            <v>4.4249999999999998</v>
          </cell>
          <cell r="H2124">
            <v>36560</v>
          </cell>
          <cell r="I2124">
            <v>2.6100116351033549</v>
          </cell>
        </row>
        <row r="2125">
          <cell r="A2125">
            <v>36563</v>
          </cell>
          <cell r="B2125">
            <v>1.6950000000000001</v>
          </cell>
          <cell r="C2125">
            <v>1.5851281099145933</v>
          </cell>
          <cell r="D2125">
            <v>3.794</v>
          </cell>
          <cell r="E2125">
            <v>1.542</v>
          </cell>
          <cell r="F2125">
            <v>2.8239999999999998</v>
          </cell>
          <cell r="G2125">
            <v>4.3869999999999996</v>
          </cell>
          <cell r="H2125">
            <v>36563</v>
          </cell>
          <cell r="I2125">
            <v>2.6378546849857654</v>
          </cell>
        </row>
        <row r="2126">
          <cell r="A2126">
            <v>36564</v>
          </cell>
          <cell r="B2126">
            <v>1.708</v>
          </cell>
          <cell r="C2126">
            <v>1.5688822874118085</v>
          </cell>
          <cell r="D2126">
            <v>3.9569999999999999</v>
          </cell>
          <cell r="E2126">
            <v>1.5589999999999999</v>
          </cell>
          <cell r="F2126">
            <v>2.9159999999999999</v>
          </cell>
          <cell r="G2126">
            <v>4.5679999999999996</v>
          </cell>
          <cell r="H2126">
            <v>36564</v>
          </cell>
          <cell r="I2126">
            <v>2.7128137145686346</v>
          </cell>
        </row>
        <row r="2127">
          <cell r="A2127">
            <v>36565</v>
          </cell>
          <cell r="B2127">
            <v>1.6379999999999999</v>
          </cell>
          <cell r="C2127">
            <v>1.5294281470479021</v>
          </cell>
          <cell r="D2127">
            <v>3.8380000000000001</v>
          </cell>
          <cell r="E2127">
            <v>1.514</v>
          </cell>
          <cell r="F2127">
            <v>2.8050000000000002</v>
          </cell>
          <cell r="G2127">
            <v>4.5259999999999998</v>
          </cell>
          <cell r="H2127">
            <v>36565</v>
          </cell>
          <cell r="I2127">
            <v>2.6417380245079838</v>
          </cell>
        </row>
        <row r="2128">
          <cell r="A2128">
            <v>36566</v>
          </cell>
          <cell r="B2128">
            <v>1.625</v>
          </cell>
          <cell r="C2128">
            <v>1.4806906795395469</v>
          </cell>
          <cell r="D2128">
            <v>3.8330000000000002</v>
          </cell>
          <cell r="E2128">
            <v>1.472</v>
          </cell>
          <cell r="F2128">
            <v>2.7989999999999999</v>
          </cell>
          <cell r="G2128">
            <v>4.5</v>
          </cell>
          <cell r="H2128">
            <v>36566</v>
          </cell>
          <cell r="I2128">
            <v>2.6182817799232576</v>
          </cell>
        </row>
        <row r="2129">
          <cell r="A2129">
            <v>36567</v>
          </cell>
          <cell r="B2129">
            <v>1.597</v>
          </cell>
          <cell r="C2129">
            <v>1.4992573338284441</v>
          </cell>
          <cell r="D2129">
            <v>3.766</v>
          </cell>
          <cell r="E2129">
            <v>1.4450000000000001</v>
          </cell>
          <cell r="F2129">
            <v>2.7450000000000001</v>
          </cell>
          <cell r="G2129">
            <v>4.4960000000000004</v>
          </cell>
          <cell r="H2129">
            <v>36567</v>
          </cell>
          <cell r="I2129">
            <v>2.5913762223047407</v>
          </cell>
        </row>
        <row r="2130">
          <cell r="A2130">
            <v>36570</v>
          </cell>
          <cell r="B2130">
            <v>1.5780000000000001</v>
          </cell>
          <cell r="C2130">
            <v>1.4667656888228742</v>
          </cell>
          <cell r="D2130">
            <v>3.827</v>
          </cell>
          <cell r="E2130">
            <v>1.4350000000000001</v>
          </cell>
          <cell r="F2130">
            <v>2.7149999999999999</v>
          </cell>
          <cell r="G2130">
            <v>4.4459999999999997</v>
          </cell>
          <cell r="H2130">
            <v>36570</v>
          </cell>
          <cell r="I2130">
            <v>2.5779609481371457</v>
          </cell>
        </row>
        <row r="2131">
          <cell r="A2131">
            <v>36571</v>
          </cell>
          <cell r="B2131">
            <v>1.6060000000000001</v>
          </cell>
          <cell r="C2131">
            <v>1.4830115113256592</v>
          </cell>
          <cell r="D2131">
            <v>3.827</v>
          </cell>
          <cell r="E2131">
            <v>1.4239999999999999</v>
          </cell>
          <cell r="F2131">
            <v>2.7839999999999998</v>
          </cell>
          <cell r="G2131">
            <v>4.4160000000000004</v>
          </cell>
          <cell r="H2131">
            <v>36571</v>
          </cell>
          <cell r="I2131">
            <v>2.5900019185542766</v>
          </cell>
        </row>
        <row r="2132">
          <cell r="A2132">
            <v>36572</v>
          </cell>
          <cell r="B2132">
            <v>1.5840000000000001</v>
          </cell>
          <cell r="C2132">
            <v>1.4783698477534348</v>
          </cell>
          <cell r="D2132">
            <v>3.67</v>
          </cell>
          <cell r="E2132">
            <v>1.4039999999999999</v>
          </cell>
          <cell r="F2132">
            <v>2.69</v>
          </cell>
          <cell r="G2132">
            <v>4.4160000000000004</v>
          </cell>
          <cell r="H2132">
            <v>36572</v>
          </cell>
          <cell r="I2132">
            <v>2.5403949746255727</v>
          </cell>
        </row>
        <row r="2133">
          <cell r="A2133">
            <v>36573</v>
          </cell>
          <cell r="B2133">
            <v>1.546</v>
          </cell>
          <cell r="C2133">
            <v>1.4528406981062012</v>
          </cell>
          <cell r="D2133">
            <v>3.6339999999999999</v>
          </cell>
          <cell r="E2133">
            <v>1.4059999999999999</v>
          </cell>
          <cell r="F2133">
            <v>2.698</v>
          </cell>
          <cell r="G2133">
            <v>4.26</v>
          </cell>
          <cell r="H2133">
            <v>36573</v>
          </cell>
          <cell r="I2133">
            <v>2.4994734496843667</v>
          </cell>
        </row>
        <row r="2134">
          <cell r="A2134">
            <v>36574</v>
          </cell>
          <cell r="B2134">
            <v>1.5109999999999999</v>
          </cell>
          <cell r="C2134">
            <v>1.3971407352395098</v>
          </cell>
          <cell r="D2134">
            <v>3.5760000000000001</v>
          </cell>
          <cell r="E2134">
            <v>1.3560000000000001</v>
          </cell>
          <cell r="F2134">
            <v>2.6429999999999998</v>
          </cell>
          <cell r="G2134">
            <v>4.1260000000000003</v>
          </cell>
          <cell r="H2134">
            <v>36574</v>
          </cell>
          <cell r="I2134">
            <v>2.4348567892065849</v>
          </cell>
        </row>
        <row r="2135">
          <cell r="A2135">
            <v>36577</v>
          </cell>
          <cell r="B2135">
            <v>1.5109999999999999</v>
          </cell>
          <cell r="C2135">
            <v>1.3971407352395098</v>
          </cell>
          <cell r="D2135">
            <v>3.5760000000000001</v>
          </cell>
          <cell r="E2135">
            <v>1.3560000000000001</v>
          </cell>
          <cell r="F2135">
            <v>2.6429999999999998</v>
          </cell>
          <cell r="G2135">
            <v>4.1260000000000003</v>
          </cell>
          <cell r="H2135">
            <v>36577</v>
          </cell>
          <cell r="I2135">
            <v>2.4348567892065849</v>
          </cell>
        </row>
        <row r="2136">
          <cell r="A2136">
            <v>36578</v>
          </cell>
          <cell r="B2136">
            <v>1.5269999999999999</v>
          </cell>
          <cell r="C2136">
            <v>1.4180282213145192</v>
          </cell>
          <cell r="D2136">
            <v>3.609</v>
          </cell>
          <cell r="E2136">
            <v>1.331</v>
          </cell>
          <cell r="F2136">
            <v>2.6320000000000001</v>
          </cell>
          <cell r="G2136">
            <v>4.1970000000000001</v>
          </cell>
          <cell r="H2136">
            <v>36578</v>
          </cell>
          <cell r="I2136">
            <v>2.4523380368857528</v>
          </cell>
        </row>
        <row r="2137">
          <cell r="A2137">
            <v>36579</v>
          </cell>
          <cell r="B2137">
            <v>1.581</v>
          </cell>
          <cell r="C2137">
            <v>1.431953212031192</v>
          </cell>
          <cell r="D2137">
            <v>3.794</v>
          </cell>
          <cell r="E2137">
            <v>1.369</v>
          </cell>
          <cell r="F2137">
            <v>2.8090000000000002</v>
          </cell>
          <cell r="G2137">
            <v>4.4290000000000003</v>
          </cell>
          <cell r="H2137">
            <v>36579</v>
          </cell>
          <cell r="I2137">
            <v>2.568992202005199</v>
          </cell>
        </row>
        <row r="2138">
          <cell r="A2138">
            <v>36580</v>
          </cell>
          <cell r="B2138">
            <v>1.5620000000000001</v>
          </cell>
          <cell r="C2138">
            <v>1.4203490531006313</v>
          </cell>
          <cell r="D2138">
            <v>3.9649999999999999</v>
          </cell>
          <cell r="E2138">
            <v>1.4330000000000001</v>
          </cell>
          <cell r="F2138">
            <v>3.0409999999999999</v>
          </cell>
          <cell r="G2138">
            <v>4.6520000000000001</v>
          </cell>
          <cell r="H2138">
            <v>36580</v>
          </cell>
          <cell r="I2138">
            <v>2.6788915088501053</v>
          </cell>
        </row>
        <row r="2139">
          <cell r="A2139">
            <v>36581</v>
          </cell>
          <cell r="B2139">
            <v>1.5109999999999999</v>
          </cell>
          <cell r="C2139">
            <v>1.3878574080950612</v>
          </cell>
          <cell r="D2139">
            <v>3.9489999999999998</v>
          </cell>
          <cell r="E2139">
            <v>1.4359999999999999</v>
          </cell>
          <cell r="F2139">
            <v>2.88</v>
          </cell>
          <cell r="G2139">
            <v>4.7069999999999999</v>
          </cell>
          <cell r="H2139">
            <v>36581</v>
          </cell>
          <cell r="I2139">
            <v>2.645142901349177</v>
          </cell>
        </row>
        <row r="2140">
          <cell r="A2140">
            <v>36584</v>
          </cell>
          <cell r="B2140">
            <v>1.59</v>
          </cell>
          <cell r="C2140">
            <v>1.4180282213145192</v>
          </cell>
          <cell r="D2140">
            <v>3.8940000000000001</v>
          </cell>
          <cell r="E2140">
            <v>1.4530000000000001</v>
          </cell>
          <cell r="F2140">
            <v>2.9119999999999999</v>
          </cell>
          <cell r="G2140">
            <v>4.66</v>
          </cell>
          <cell r="H2140">
            <v>36584</v>
          </cell>
          <cell r="I2140">
            <v>2.6545047035524196</v>
          </cell>
        </row>
        <row r="2141">
          <cell r="A2141">
            <v>36585</v>
          </cell>
          <cell r="B2141">
            <v>1.609</v>
          </cell>
          <cell r="C2141">
            <v>1.4574823616784256</v>
          </cell>
          <cell r="D2141">
            <v>4.093</v>
          </cell>
          <cell r="E2141">
            <v>1.554</v>
          </cell>
          <cell r="F2141">
            <v>3.0790000000000002</v>
          </cell>
          <cell r="G2141">
            <v>4.7450000000000001</v>
          </cell>
          <cell r="H2141">
            <v>36585</v>
          </cell>
          <cell r="I2141">
            <v>2.7562470602797373</v>
          </cell>
        </row>
        <row r="2142">
          <cell r="A2142">
            <v>36586</v>
          </cell>
          <cell r="B2142">
            <v>1.6379999999999999</v>
          </cell>
          <cell r="C2142">
            <v>1.477756114852889</v>
          </cell>
          <cell r="D2142">
            <v>4.1920000000000002</v>
          </cell>
          <cell r="E2142">
            <v>1.716</v>
          </cell>
          <cell r="F2142">
            <v>3.165</v>
          </cell>
          <cell r="G2142">
            <v>5.069</v>
          </cell>
          <cell r="H2142">
            <v>36586</v>
          </cell>
          <cell r="I2142">
            <v>2.8762926858088149</v>
          </cell>
        </row>
        <row r="2143">
          <cell r="A2143">
            <v>36587</v>
          </cell>
          <cell r="B2143">
            <v>1.6539999999999999</v>
          </cell>
          <cell r="C2143">
            <v>1.4511697979439915</v>
          </cell>
          <cell r="D2143">
            <v>4.2590000000000003</v>
          </cell>
          <cell r="E2143">
            <v>1.6839999999999999</v>
          </cell>
          <cell r="F2143">
            <v>3.1280000000000001</v>
          </cell>
          <cell r="G2143">
            <v>5.157</v>
          </cell>
          <cell r="H2143">
            <v>36587</v>
          </cell>
          <cell r="I2143">
            <v>2.8888616329906651</v>
          </cell>
        </row>
        <row r="2144">
          <cell r="A2144">
            <v>36588</v>
          </cell>
          <cell r="B2144">
            <v>1.7010000000000001</v>
          </cell>
          <cell r="C2144">
            <v>1.4999113789436369</v>
          </cell>
          <cell r="D2144">
            <v>4.5350000000000001</v>
          </cell>
          <cell r="E2144">
            <v>1.7569999999999999</v>
          </cell>
          <cell r="F2144">
            <v>3.214</v>
          </cell>
          <cell r="G2144">
            <v>5.3339999999999996</v>
          </cell>
          <cell r="H2144">
            <v>36588</v>
          </cell>
          <cell r="I2144">
            <v>3.0068185631572728</v>
          </cell>
        </row>
        <row r="2145">
          <cell r="A2145">
            <v>36591</v>
          </cell>
          <cell r="B2145">
            <v>1.6890000000000001</v>
          </cell>
          <cell r="C2145">
            <v>1.5021269053527118</v>
          </cell>
          <cell r="D2145">
            <v>4.5880000000000001</v>
          </cell>
          <cell r="E2145">
            <v>1.796</v>
          </cell>
          <cell r="F2145">
            <v>3.2080000000000002</v>
          </cell>
          <cell r="G2145">
            <v>5.4480000000000004</v>
          </cell>
          <cell r="H2145">
            <v>36591</v>
          </cell>
          <cell r="I2145">
            <v>3.0385211508921182</v>
          </cell>
        </row>
        <row r="2146">
          <cell r="A2146">
            <v>36592</v>
          </cell>
          <cell r="B2146">
            <v>1.6819999999999999</v>
          </cell>
          <cell r="C2146">
            <v>1.4157213753987947</v>
          </cell>
          <cell r="D2146">
            <v>4.6399999999999997</v>
          </cell>
          <cell r="E2146">
            <v>1.716</v>
          </cell>
          <cell r="F2146">
            <v>3.137</v>
          </cell>
          <cell r="G2146">
            <v>5.4560000000000004</v>
          </cell>
          <cell r="H2146">
            <v>36592</v>
          </cell>
          <cell r="I2146">
            <v>3.0077868958997995</v>
          </cell>
        </row>
        <row r="2147">
          <cell r="A2147">
            <v>36593</v>
          </cell>
          <cell r="B2147">
            <v>1.6220000000000001</v>
          </cell>
          <cell r="C2147">
            <v>1.3669797943991493</v>
          </cell>
          <cell r="D2147">
            <v>4.5019999999999998</v>
          </cell>
          <cell r="E2147">
            <v>1.6719999999999999</v>
          </cell>
          <cell r="F2147">
            <v>3.0169999999999999</v>
          </cell>
          <cell r="G2147">
            <v>5.3209999999999997</v>
          </cell>
          <cell r="H2147">
            <v>36593</v>
          </cell>
          <cell r="I2147">
            <v>2.9168299657331915</v>
          </cell>
        </row>
        <row r="2148">
          <cell r="A2148">
            <v>36594</v>
          </cell>
          <cell r="B2148">
            <v>1.663</v>
          </cell>
          <cell r="C2148">
            <v>1.435661113080468</v>
          </cell>
          <cell r="D2148">
            <v>4.742</v>
          </cell>
          <cell r="E2148">
            <v>1.704</v>
          </cell>
          <cell r="F2148">
            <v>3.0979999999999999</v>
          </cell>
          <cell r="G2148">
            <v>5.6159999999999997</v>
          </cell>
          <cell r="H2148">
            <v>36594</v>
          </cell>
          <cell r="I2148">
            <v>3.0431101855134113</v>
          </cell>
        </row>
        <row r="2149">
          <cell r="A2149">
            <v>36595</v>
          </cell>
          <cell r="B2149">
            <v>1.6950000000000001</v>
          </cell>
          <cell r="C2149">
            <v>1.4600319035802907</v>
          </cell>
          <cell r="D2149">
            <v>4.9660000000000002</v>
          </cell>
          <cell r="E2149">
            <v>1.76</v>
          </cell>
          <cell r="F2149">
            <v>3.1520000000000001</v>
          </cell>
          <cell r="G2149">
            <v>5.835</v>
          </cell>
          <cell r="H2149">
            <v>36595</v>
          </cell>
          <cell r="I2149">
            <v>3.1446719839300488</v>
          </cell>
        </row>
        <row r="2150">
          <cell r="A2150">
            <v>36598</v>
          </cell>
          <cell r="B2150">
            <v>1.6539999999999999</v>
          </cell>
          <cell r="C2150">
            <v>1.4290145338532434</v>
          </cell>
          <cell r="D2150">
            <v>4.8840000000000003</v>
          </cell>
          <cell r="E2150">
            <v>1.7250000000000001</v>
          </cell>
          <cell r="F2150">
            <v>3.0489999999999999</v>
          </cell>
          <cell r="G2150">
            <v>5.5570000000000004</v>
          </cell>
          <cell r="H2150">
            <v>36598</v>
          </cell>
          <cell r="I2150">
            <v>3.04966908897554</v>
          </cell>
        </row>
        <row r="2151">
          <cell r="A2151">
            <v>36599</v>
          </cell>
          <cell r="B2151">
            <v>1.66</v>
          </cell>
          <cell r="C2151">
            <v>1.4157213753987947</v>
          </cell>
          <cell r="D2151">
            <v>4.6349999999999998</v>
          </cell>
          <cell r="E2151">
            <v>1.704</v>
          </cell>
          <cell r="F2151">
            <v>2.9460000000000002</v>
          </cell>
          <cell r="G2151">
            <v>5.61</v>
          </cell>
          <cell r="H2151">
            <v>36599</v>
          </cell>
          <cell r="I2151">
            <v>2.9951202292331325</v>
          </cell>
        </row>
        <row r="2152">
          <cell r="A2152">
            <v>36600</v>
          </cell>
          <cell r="B2152">
            <v>1.7330000000000001</v>
          </cell>
          <cell r="C2152">
            <v>1.4711095356256647</v>
          </cell>
          <cell r="D2152">
            <v>4.5819999999999999</v>
          </cell>
          <cell r="E2152">
            <v>1.736</v>
          </cell>
          <cell r="F2152">
            <v>2.9169999999999998</v>
          </cell>
          <cell r="G2152">
            <v>5.2539999999999996</v>
          </cell>
          <cell r="H2152">
            <v>36600</v>
          </cell>
          <cell r="I2152">
            <v>2.9488515892709444</v>
          </cell>
        </row>
        <row r="2153">
          <cell r="A2153">
            <v>36601</v>
          </cell>
          <cell r="B2153">
            <v>1.857</v>
          </cell>
          <cell r="C2153">
            <v>1.553084012761432</v>
          </cell>
          <cell r="D2153">
            <v>4.5709999999999997</v>
          </cell>
          <cell r="E2153">
            <v>1.89</v>
          </cell>
          <cell r="F2153">
            <v>3.0190000000000001</v>
          </cell>
          <cell r="G2153">
            <v>5.4219999999999997</v>
          </cell>
          <cell r="H2153">
            <v>36601</v>
          </cell>
          <cell r="I2153">
            <v>3.0520140021269051</v>
          </cell>
        </row>
        <row r="2154">
          <cell r="A2154">
            <v>36602</v>
          </cell>
          <cell r="B2154">
            <v>1.8320000000000001</v>
          </cell>
          <cell r="C2154">
            <v>1.5929634881247785</v>
          </cell>
          <cell r="D2154">
            <v>5.1550000000000002</v>
          </cell>
          <cell r="E2154">
            <v>1.96</v>
          </cell>
          <cell r="F2154">
            <v>3.1480000000000001</v>
          </cell>
          <cell r="G2154">
            <v>5.97</v>
          </cell>
          <cell r="H2154">
            <v>36602</v>
          </cell>
          <cell r="I2154">
            <v>3.2763272480207966</v>
          </cell>
        </row>
        <row r="2155">
          <cell r="A2155">
            <v>36605</v>
          </cell>
          <cell r="B2155">
            <v>1.7969999999999999</v>
          </cell>
          <cell r="C2155">
            <v>1.5486529599432826</v>
          </cell>
          <cell r="D2155">
            <v>5.0190000000000001</v>
          </cell>
          <cell r="E2155">
            <v>1.8819999999999999</v>
          </cell>
          <cell r="F2155">
            <v>3.0640000000000001</v>
          </cell>
          <cell r="G2155">
            <v>5.907</v>
          </cell>
          <cell r="H2155">
            <v>36605</v>
          </cell>
          <cell r="I2155">
            <v>3.2029421599905468</v>
          </cell>
        </row>
        <row r="2156">
          <cell r="A2156">
            <v>36606</v>
          </cell>
          <cell r="B2156">
            <v>1.8160000000000001</v>
          </cell>
          <cell r="C2156">
            <v>1.542006380716058</v>
          </cell>
          <cell r="D2156">
            <v>5.2320000000000002</v>
          </cell>
          <cell r="E2156">
            <v>1.9239999999999999</v>
          </cell>
          <cell r="F2156">
            <v>3.0960000000000001</v>
          </cell>
          <cell r="G2156">
            <v>5.9740000000000002</v>
          </cell>
          <cell r="H2156">
            <v>36606</v>
          </cell>
          <cell r="I2156">
            <v>3.2640010634526764</v>
          </cell>
        </row>
        <row r="2157">
          <cell r="A2157">
            <v>36607</v>
          </cell>
          <cell r="B2157">
            <v>1.8220000000000001</v>
          </cell>
          <cell r="C2157">
            <v>1.553084012761432</v>
          </cell>
          <cell r="D2157">
            <v>5.1829999999999998</v>
          </cell>
          <cell r="E2157">
            <v>1.9910000000000001</v>
          </cell>
          <cell r="F2157">
            <v>3.1520000000000001</v>
          </cell>
          <cell r="G2157">
            <v>6.0720000000000001</v>
          </cell>
          <cell r="H2157">
            <v>36607</v>
          </cell>
          <cell r="I2157">
            <v>3.2955140021269052</v>
          </cell>
        </row>
        <row r="2158">
          <cell r="A2158">
            <v>36608</v>
          </cell>
          <cell r="B2158">
            <v>1.9590000000000001</v>
          </cell>
          <cell r="C2158">
            <v>1.6018255937610777</v>
          </cell>
          <cell r="D2158">
            <v>5.2649999999999997</v>
          </cell>
          <cell r="E2158">
            <v>2.181</v>
          </cell>
          <cell r="F2158">
            <v>3.302</v>
          </cell>
          <cell r="G2158">
            <v>6.3819999999999997</v>
          </cell>
          <cell r="H2158">
            <v>36608</v>
          </cell>
          <cell r="I2158">
            <v>3.4484709322935125</v>
          </cell>
        </row>
        <row r="2159">
          <cell r="A2159">
            <v>36609</v>
          </cell>
          <cell r="B2159">
            <v>1.9650000000000001</v>
          </cell>
          <cell r="C2159">
            <v>1.6572137539879475</v>
          </cell>
          <cell r="D2159">
            <v>5.367</v>
          </cell>
          <cell r="E2159">
            <v>2.2599999999999998</v>
          </cell>
          <cell r="F2159">
            <v>3.4169999999999998</v>
          </cell>
          <cell r="G2159">
            <v>6.4539999999999997</v>
          </cell>
          <cell r="H2159">
            <v>36609</v>
          </cell>
          <cell r="I2159">
            <v>3.5200356256646579</v>
          </cell>
        </row>
        <row r="2160">
          <cell r="A2160">
            <v>36612</v>
          </cell>
          <cell r="B2160">
            <v>1.8979999999999999</v>
          </cell>
          <cell r="C2160">
            <v>1.5951790145338531</v>
          </cell>
          <cell r="D2160">
            <v>4.9550000000000001</v>
          </cell>
          <cell r="E2160">
            <v>2.1219999999999999</v>
          </cell>
          <cell r="F2160">
            <v>3.282</v>
          </cell>
          <cell r="G2160">
            <v>6.0620000000000003</v>
          </cell>
          <cell r="H2160">
            <v>36612</v>
          </cell>
          <cell r="I2160">
            <v>3.3190298357556425</v>
          </cell>
        </row>
        <row r="2161">
          <cell r="A2161">
            <v>36613</v>
          </cell>
          <cell r="B2161">
            <v>1.9390000000000001</v>
          </cell>
          <cell r="C2161">
            <v>1.5951790145338531</v>
          </cell>
          <cell r="D2161">
            <v>5.0110000000000001</v>
          </cell>
          <cell r="E2161">
            <v>2.1829999999999998</v>
          </cell>
          <cell r="F2161">
            <v>3.2370000000000001</v>
          </cell>
          <cell r="G2161">
            <v>5.9279999999999999</v>
          </cell>
          <cell r="H2161">
            <v>36613</v>
          </cell>
          <cell r="I2161">
            <v>3.3155298357556422</v>
          </cell>
        </row>
        <row r="2162">
          <cell r="A2162">
            <v>36614</v>
          </cell>
          <cell r="B2162">
            <v>1.9550000000000001</v>
          </cell>
          <cell r="C2162">
            <v>1.5885324353066288</v>
          </cell>
          <cell r="D2162">
            <v>5.0519999999999996</v>
          </cell>
          <cell r="E2162">
            <v>2.17</v>
          </cell>
          <cell r="F2162">
            <v>3.2069999999999999</v>
          </cell>
          <cell r="G2162">
            <v>5.843</v>
          </cell>
          <cell r="H2162">
            <v>36614</v>
          </cell>
          <cell r="I2162">
            <v>3.3025887392177715</v>
          </cell>
        </row>
        <row r="2163">
          <cell r="A2163">
            <v>36615</v>
          </cell>
          <cell r="B2163">
            <v>1.9590000000000001</v>
          </cell>
          <cell r="C2163">
            <v>1.5996100673520028</v>
          </cell>
          <cell r="D2163">
            <v>4.7290000000000001</v>
          </cell>
          <cell r="E2163">
            <v>2.1429999999999998</v>
          </cell>
          <cell r="F2163">
            <v>3.1150000000000002</v>
          </cell>
          <cell r="G2163">
            <v>5.6680000000000001</v>
          </cell>
          <cell r="H2163">
            <v>36615</v>
          </cell>
          <cell r="I2163">
            <v>3.2022683445586675</v>
          </cell>
        </row>
        <row r="2164">
          <cell r="A2164">
            <v>36616</v>
          </cell>
          <cell r="B2164">
            <v>2.032</v>
          </cell>
          <cell r="C2164">
            <v>1.6173342786246012</v>
          </cell>
          <cell r="D2164">
            <v>4.657</v>
          </cell>
          <cell r="E2164">
            <v>2.0790000000000002</v>
          </cell>
          <cell r="F2164">
            <v>3.1539999999999999</v>
          </cell>
          <cell r="G2164">
            <v>5.5819999999999999</v>
          </cell>
          <cell r="H2164">
            <v>36616</v>
          </cell>
          <cell r="I2164">
            <v>3.1868890464374338</v>
          </cell>
        </row>
        <row r="2165">
          <cell r="A2165">
            <v>36619</v>
          </cell>
          <cell r="B2165">
            <v>1.8759999999999999</v>
          </cell>
          <cell r="C2165">
            <v>1.6151187522155264</v>
          </cell>
          <cell r="D2165">
            <v>4.2679999999999998</v>
          </cell>
          <cell r="E2165">
            <v>2</v>
          </cell>
          <cell r="F2165">
            <v>2.9340000000000002</v>
          </cell>
          <cell r="G2165">
            <v>5.577</v>
          </cell>
          <cell r="H2165">
            <v>36619</v>
          </cell>
          <cell r="I2165">
            <v>3.0450197920359208</v>
          </cell>
        </row>
        <row r="2166">
          <cell r="A2166">
            <v>36620</v>
          </cell>
          <cell r="B2166">
            <v>1.7889999999999999</v>
          </cell>
          <cell r="C2166">
            <v>1.5242821694434596</v>
          </cell>
          <cell r="D2166">
            <v>3.9750000000000001</v>
          </cell>
          <cell r="E2166">
            <v>1.798</v>
          </cell>
          <cell r="F2166">
            <v>2.718</v>
          </cell>
          <cell r="G2166">
            <v>5.1360000000000001</v>
          </cell>
          <cell r="H2166">
            <v>36620</v>
          </cell>
          <cell r="I2166">
            <v>2.8233803615739101</v>
          </cell>
        </row>
        <row r="2167">
          <cell r="A2167">
            <v>36621</v>
          </cell>
          <cell r="B2167">
            <v>1.82</v>
          </cell>
          <cell r="C2167">
            <v>1.5663771712158809</v>
          </cell>
          <cell r="D2167">
            <v>3.9420000000000002</v>
          </cell>
          <cell r="E2167">
            <v>1.853</v>
          </cell>
          <cell r="F2167">
            <v>2.718</v>
          </cell>
          <cell r="G2167">
            <v>5.21</v>
          </cell>
          <cell r="H2167">
            <v>36621</v>
          </cell>
          <cell r="I2167">
            <v>2.8515628618693136</v>
          </cell>
        </row>
        <row r="2168">
          <cell r="A2168">
            <v>36622</v>
          </cell>
          <cell r="B2168">
            <v>1.8859999999999999</v>
          </cell>
          <cell r="C2168">
            <v>1.5996100673520028</v>
          </cell>
          <cell r="D2168">
            <v>4.2889999999999997</v>
          </cell>
          <cell r="E2168">
            <v>1.9510000000000001</v>
          </cell>
          <cell r="F2168">
            <v>2.8359999999999999</v>
          </cell>
          <cell r="G2168">
            <v>5.5730000000000004</v>
          </cell>
          <cell r="H2168">
            <v>36622</v>
          </cell>
          <cell r="I2168">
            <v>3.0224350112253338</v>
          </cell>
        </row>
        <row r="2169">
          <cell r="A2169">
            <v>36623</v>
          </cell>
          <cell r="B2169">
            <v>1.839</v>
          </cell>
          <cell r="C2169">
            <v>1.5375753278979085</v>
          </cell>
          <cell r="D2169">
            <v>4.1470000000000002</v>
          </cell>
          <cell r="E2169">
            <v>1.8620000000000001</v>
          </cell>
          <cell r="F2169">
            <v>2.7610000000000001</v>
          </cell>
          <cell r="G2169">
            <v>5.524</v>
          </cell>
          <cell r="H2169">
            <v>36623</v>
          </cell>
          <cell r="I2169">
            <v>2.9450958879829852</v>
          </cell>
        </row>
        <row r="2170">
          <cell r="A2170">
            <v>36626</v>
          </cell>
          <cell r="B2170">
            <v>1.91</v>
          </cell>
          <cell r="C2170">
            <v>1.6217653314427507</v>
          </cell>
          <cell r="D2170">
            <v>4.3319999999999999</v>
          </cell>
          <cell r="E2170">
            <v>1.962</v>
          </cell>
          <cell r="F2170">
            <v>2.855</v>
          </cell>
          <cell r="G2170">
            <v>5.798</v>
          </cell>
          <cell r="H2170">
            <v>36626</v>
          </cell>
          <cell r="I2170">
            <v>3.0797942219071253</v>
          </cell>
        </row>
        <row r="2171">
          <cell r="A2171">
            <v>36627</v>
          </cell>
          <cell r="B2171">
            <v>1.923</v>
          </cell>
          <cell r="C2171">
            <v>1.5951790145338531</v>
          </cell>
          <cell r="D2171">
            <v>4.2409999999999997</v>
          </cell>
          <cell r="E2171">
            <v>1.9139999999999999</v>
          </cell>
          <cell r="F2171">
            <v>2.8660000000000001</v>
          </cell>
          <cell r="G2171">
            <v>5.6219999999999999</v>
          </cell>
          <cell r="H2171">
            <v>36627</v>
          </cell>
          <cell r="I2171">
            <v>3.0268631690889749</v>
          </cell>
        </row>
        <row r="2172">
          <cell r="A2172">
            <v>36628</v>
          </cell>
          <cell r="B2172">
            <v>1.895</v>
          </cell>
          <cell r="C2172">
            <v>1.6394895427153491</v>
          </cell>
          <cell r="D2172">
            <v>3.907</v>
          </cell>
          <cell r="E2172">
            <v>1.837</v>
          </cell>
          <cell r="F2172">
            <v>2.78</v>
          </cell>
          <cell r="G2172">
            <v>5.226</v>
          </cell>
          <cell r="H2172">
            <v>36628</v>
          </cell>
          <cell r="I2172">
            <v>2.8807482571192247</v>
          </cell>
        </row>
        <row r="2173">
          <cell r="A2173">
            <v>36629</v>
          </cell>
          <cell r="B2173">
            <v>1.8480000000000001</v>
          </cell>
          <cell r="C2173">
            <v>1.5818858560794045</v>
          </cell>
          <cell r="D2173">
            <v>3.8540000000000001</v>
          </cell>
          <cell r="E2173">
            <v>1.8640000000000001</v>
          </cell>
          <cell r="F2173">
            <v>2.7</v>
          </cell>
          <cell r="G2173">
            <v>4.9320000000000004</v>
          </cell>
          <cell r="H2173">
            <v>36629</v>
          </cell>
          <cell r="I2173">
            <v>2.7966476426799005</v>
          </cell>
        </row>
        <row r="2174">
          <cell r="A2174">
            <v>36630</v>
          </cell>
          <cell r="B2174">
            <v>1.6220000000000001</v>
          </cell>
          <cell r="C2174">
            <v>1.4046437433534207</v>
          </cell>
          <cell r="D2174">
            <v>3.3479999999999999</v>
          </cell>
          <cell r="E2174">
            <v>1.518</v>
          </cell>
          <cell r="F2174">
            <v>2.4649999999999999</v>
          </cell>
          <cell r="G2174">
            <v>4.4180000000000001</v>
          </cell>
          <cell r="H2174">
            <v>36630</v>
          </cell>
          <cell r="I2174">
            <v>2.4626072905589034</v>
          </cell>
        </row>
        <row r="2175">
          <cell r="A2175">
            <v>36633</v>
          </cell>
          <cell r="B2175">
            <v>1.6339999999999999</v>
          </cell>
          <cell r="C2175">
            <v>1.4090747961715704</v>
          </cell>
          <cell r="D2175">
            <v>3.54</v>
          </cell>
          <cell r="E2175">
            <v>1.573</v>
          </cell>
          <cell r="F2175">
            <v>2.4649999999999999</v>
          </cell>
          <cell r="G2175">
            <v>4.4749999999999996</v>
          </cell>
          <cell r="H2175">
            <v>36633</v>
          </cell>
          <cell r="I2175">
            <v>2.5160124660285947</v>
          </cell>
        </row>
        <row r="2176">
          <cell r="A2176">
            <v>36634</v>
          </cell>
          <cell r="B2176">
            <v>1.736</v>
          </cell>
          <cell r="C2176">
            <v>1.5242821694434596</v>
          </cell>
          <cell r="D2176">
            <v>3.7930000000000001</v>
          </cell>
          <cell r="E2176">
            <v>1.73</v>
          </cell>
          <cell r="F2176">
            <v>2.7250000000000001</v>
          </cell>
          <cell r="G2176">
            <v>4.9480000000000004</v>
          </cell>
          <cell r="H2176">
            <v>36634</v>
          </cell>
          <cell r="I2176">
            <v>2.7427136949072435</v>
          </cell>
        </row>
        <row r="2177">
          <cell r="A2177">
            <v>36635</v>
          </cell>
          <cell r="B2177">
            <v>1.718</v>
          </cell>
          <cell r="C2177">
            <v>1.4954803261254874</v>
          </cell>
          <cell r="D2177">
            <v>3.7250000000000001</v>
          </cell>
          <cell r="E2177">
            <v>1.667</v>
          </cell>
          <cell r="F2177">
            <v>2.706</v>
          </cell>
          <cell r="G2177">
            <v>4.899</v>
          </cell>
          <cell r="H2177">
            <v>36635</v>
          </cell>
          <cell r="I2177">
            <v>2.7017467210209145</v>
          </cell>
        </row>
        <row r="2178">
          <cell r="A2178">
            <v>36636</v>
          </cell>
          <cell r="B2178">
            <v>1.7270000000000001</v>
          </cell>
          <cell r="C2178">
            <v>1.4954803261254874</v>
          </cell>
          <cell r="D2178">
            <v>3.593</v>
          </cell>
          <cell r="E2178">
            <v>1.6859999999999999</v>
          </cell>
          <cell r="F2178">
            <v>2.7290000000000001</v>
          </cell>
          <cell r="G2178">
            <v>4.899</v>
          </cell>
          <cell r="H2178">
            <v>36636</v>
          </cell>
          <cell r="I2178">
            <v>2.6882467210209149</v>
          </cell>
        </row>
        <row r="2179">
          <cell r="A2179">
            <v>36637</v>
          </cell>
          <cell r="B2179">
            <v>1.7270000000000001</v>
          </cell>
          <cell r="C2179">
            <v>1.4954803261254874</v>
          </cell>
          <cell r="D2179">
            <v>3.593</v>
          </cell>
          <cell r="E2179">
            <v>1.6859999999999999</v>
          </cell>
          <cell r="F2179">
            <v>2.7290000000000001</v>
          </cell>
          <cell r="G2179">
            <v>4.899</v>
          </cell>
          <cell r="H2179">
            <v>36637</v>
          </cell>
          <cell r="I2179">
            <v>2.6882467210209149</v>
          </cell>
        </row>
        <row r="2180">
          <cell r="A2180">
            <v>36640</v>
          </cell>
          <cell r="B2180">
            <v>1.774</v>
          </cell>
          <cell r="C2180">
            <v>1.5331442750797588</v>
          </cell>
          <cell r="D2180">
            <v>3.5150000000000001</v>
          </cell>
          <cell r="E2180">
            <v>1.7010000000000001</v>
          </cell>
          <cell r="F2180">
            <v>2.794</v>
          </cell>
          <cell r="G2180">
            <v>5.0709999999999997</v>
          </cell>
          <cell r="H2180">
            <v>36640</v>
          </cell>
          <cell r="I2180">
            <v>2.7313573791799599</v>
          </cell>
        </row>
        <row r="2181">
          <cell r="A2181">
            <v>36641</v>
          </cell>
          <cell r="B2181">
            <v>1.823</v>
          </cell>
          <cell r="C2181">
            <v>1.5863169088975539</v>
          </cell>
          <cell r="D2181">
            <v>3.927</v>
          </cell>
          <cell r="E2181">
            <v>1.764</v>
          </cell>
          <cell r="F2181">
            <v>2.907</v>
          </cell>
          <cell r="G2181">
            <v>5.218</v>
          </cell>
          <cell r="H2181">
            <v>36641</v>
          </cell>
          <cell r="I2181">
            <v>2.8708861514829258</v>
          </cell>
        </row>
        <row r="2182">
          <cell r="A2182">
            <v>36642</v>
          </cell>
          <cell r="B2182">
            <v>1.792</v>
          </cell>
          <cell r="C2182">
            <v>1.5442219071251329</v>
          </cell>
          <cell r="D2182">
            <v>3.823</v>
          </cell>
          <cell r="E2182">
            <v>1.748</v>
          </cell>
          <cell r="F2182">
            <v>2.907</v>
          </cell>
          <cell r="G2182">
            <v>5.2670000000000003</v>
          </cell>
          <cell r="H2182">
            <v>36642</v>
          </cell>
          <cell r="I2182">
            <v>2.8468703178541888</v>
          </cell>
        </row>
        <row r="2183">
          <cell r="A2183">
            <v>36643</v>
          </cell>
          <cell r="B2183">
            <v>1.823</v>
          </cell>
          <cell r="C2183">
            <v>1.5287132222616093</v>
          </cell>
          <cell r="D2183">
            <v>3.851</v>
          </cell>
          <cell r="E2183">
            <v>1.706</v>
          </cell>
          <cell r="F2183">
            <v>2.8380000000000001</v>
          </cell>
          <cell r="G2183">
            <v>5.2590000000000003</v>
          </cell>
          <cell r="H2183">
            <v>36643</v>
          </cell>
          <cell r="I2183">
            <v>2.8342855370436015</v>
          </cell>
        </row>
        <row r="2184">
          <cell r="A2184">
            <v>36644</v>
          </cell>
          <cell r="B2184">
            <v>1.87</v>
          </cell>
          <cell r="C2184">
            <v>1.5198511166253101</v>
          </cell>
          <cell r="D2184">
            <v>3.7730000000000001</v>
          </cell>
          <cell r="E2184">
            <v>1.647</v>
          </cell>
          <cell r="F2184">
            <v>2.7919999999999998</v>
          </cell>
          <cell r="G2184">
            <v>5.0140000000000002</v>
          </cell>
          <cell r="H2184">
            <v>36644</v>
          </cell>
          <cell r="I2184">
            <v>2.7693085194375517</v>
          </cell>
        </row>
        <row r="2185">
          <cell r="A2185">
            <v>36647</v>
          </cell>
          <cell r="B2185">
            <v>1.901</v>
          </cell>
          <cell r="C2185">
            <v>1.5353598014888337</v>
          </cell>
          <cell r="D2185">
            <v>3.9239999999999999</v>
          </cell>
          <cell r="E2185">
            <v>1.756</v>
          </cell>
          <cell r="F2185">
            <v>2.9550000000000001</v>
          </cell>
          <cell r="G2185">
            <v>5.21</v>
          </cell>
          <cell r="H2185">
            <v>36647</v>
          </cell>
          <cell r="I2185">
            <v>2.8802266335814721</v>
          </cell>
        </row>
        <row r="2186">
          <cell r="A2186">
            <v>36648</v>
          </cell>
          <cell r="B2186">
            <v>1.82</v>
          </cell>
          <cell r="C2186">
            <v>1.4976958525345623</v>
          </cell>
          <cell r="D2186">
            <v>3.7629999999999999</v>
          </cell>
          <cell r="E2186">
            <v>1.67</v>
          </cell>
          <cell r="F2186">
            <v>2.843</v>
          </cell>
          <cell r="G2186">
            <v>4.9480000000000004</v>
          </cell>
          <cell r="H2186">
            <v>36648</v>
          </cell>
          <cell r="I2186">
            <v>2.7569493087557606</v>
          </cell>
        </row>
        <row r="2187">
          <cell r="A2187">
            <v>36649</v>
          </cell>
          <cell r="B2187">
            <v>1.823</v>
          </cell>
          <cell r="C2187">
            <v>1.4711095356256647</v>
          </cell>
          <cell r="D2187">
            <v>3.6869999999999998</v>
          </cell>
          <cell r="E2187">
            <v>1.6259999999999999</v>
          </cell>
          <cell r="F2187">
            <v>2.7589999999999999</v>
          </cell>
          <cell r="G2187">
            <v>4.7690000000000001</v>
          </cell>
          <cell r="H2187">
            <v>36649</v>
          </cell>
          <cell r="I2187">
            <v>2.6891849226042779</v>
          </cell>
        </row>
        <row r="2188">
          <cell r="A2188">
            <v>36650</v>
          </cell>
          <cell r="B2188">
            <v>1.833</v>
          </cell>
          <cell r="C2188">
            <v>1.4489542715349166</v>
          </cell>
          <cell r="D2188">
            <v>3.649</v>
          </cell>
          <cell r="E2188">
            <v>1.627</v>
          </cell>
          <cell r="F2188">
            <v>2.7589999999999999</v>
          </cell>
          <cell r="G2188">
            <v>4.6790000000000003</v>
          </cell>
          <cell r="H2188">
            <v>36650</v>
          </cell>
          <cell r="I2188">
            <v>2.6659923785891531</v>
          </cell>
        </row>
        <row r="2189">
          <cell r="A2189">
            <v>36651</v>
          </cell>
          <cell r="B2189">
            <v>1.8109999999999999</v>
          </cell>
          <cell r="C2189">
            <v>1.455600850762141</v>
          </cell>
          <cell r="D2189">
            <v>3.6360000000000001</v>
          </cell>
          <cell r="E2189">
            <v>1.647</v>
          </cell>
          <cell r="F2189">
            <v>2.8719999999999999</v>
          </cell>
          <cell r="G2189">
            <v>4.6459999999999999</v>
          </cell>
          <cell r="H2189">
            <v>36651</v>
          </cell>
          <cell r="I2189">
            <v>2.6779334751270234</v>
          </cell>
        </row>
        <row r="2190">
          <cell r="A2190">
            <v>36654</v>
          </cell>
          <cell r="B2190">
            <v>1.8640000000000001</v>
          </cell>
          <cell r="C2190">
            <v>1.4821871676710385</v>
          </cell>
          <cell r="D2190">
            <v>3.5329999999999999</v>
          </cell>
          <cell r="E2190">
            <v>1.706</v>
          </cell>
          <cell r="F2190">
            <v>2.8570000000000002</v>
          </cell>
          <cell r="G2190">
            <v>4.6909999999999998</v>
          </cell>
          <cell r="H2190">
            <v>36654</v>
          </cell>
          <cell r="I2190">
            <v>2.6888645279451726</v>
          </cell>
        </row>
        <row r="2191">
          <cell r="A2191">
            <v>36655</v>
          </cell>
          <cell r="B2191">
            <v>1.851</v>
          </cell>
          <cell r="C2191">
            <v>1.4844026940801134</v>
          </cell>
          <cell r="D2191">
            <v>3.464</v>
          </cell>
          <cell r="E2191">
            <v>1.66</v>
          </cell>
          <cell r="F2191">
            <v>2.835</v>
          </cell>
          <cell r="G2191">
            <v>4.6459999999999999</v>
          </cell>
          <cell r="H2191">
            <v>36655</v>
          </cell>
          <cell r="I2191">
            <v>2.6567337823466857</v>
          </cell>
        </row>
        <row r="2192">
          <cell r="A2192">
            <v>36656</v>
          </cell>
          <cell r="B2192">
            <v>1.73</v>
          </cell>
          <cell r="C2192">
            <v>1.4201524282169442</v>
          </cell>
          <cell r="D2192">
            <v>3.2949999999999999</v>
          </cell>
          <cell r="E2192">
            <v>1.5660000000000001</v>
          </cell>
          <cell r="F2192">
            <v>2.746</v>
          </cell>
          <cell r="G2192">
            <v>4.32</v>
          </cell>
          <cell r="H2192">
            <v>36656</v>
          </cell>
          <cell r="I2192">
            <v>2.5128587380361576</v>
          </cell>
        </row>
        <row r="2193">
          <cell r="A2193">
            <v>36657</v>
          </cell>
          <cell r="B2193">
            <v>1.796</v>
          </cell>
          <cell r="C2193">
            <v>1.4533853243530663</v>
          </cell>
          <cell r="D2193">
            <v>3.2719999999999998</v>
          </cell>
          <cell r="E2193">
            <v>1.621</v>
          </cell>
          <cell r="F2193">
            <v>2.7589999999999999</v>
          </cell>
          <cell r="G2193">
            <v>4.3769999999999998</v>
          </cell>
          <cell r="H2193">
            <v>36657</v>
          </cell>
          <cell r="I2193">
            <v>2.5463975540588444</v>
          </cell>
        </row>
        <row r="2194">
          <cell r="A2194">
            <v>36658</v>
          </cell>
          <cell r="B2194">
            <v>1.774</v>
          </cell>
          <cell r="C2194">
            <v>1.4799716412619639</v>
          </cell>
          <cell r="D2194">
            <v>3.3889999999999998</v>
          </cell>
          <cell r="E2194">
            <v>1.671</v>
          </cell>
          <cell r="F2194">
            <v>2.8140000000000001</v>
          </cell>
          <cell r="G2194">
            <v>4.5330000000000004</v>
          </cell>
          <cell r="H2194">
            <v>36658</v>
          </cell>
          <cell r="I2194">
            <v>2.6101619402103271</v>
          </cell>
        </row>
        <row r="2195">
          <cell r="A2195">
            <v>36661</v>
          </cell>
          <cell r="B2195">
            <v>1.87</v>
          </cell>
          <cell r="C2195">
            <v>1.5264976958525345</v>
          </cell>
          <cell r="D2195">
            <v>3.5219999999999998</v>
          </cell>
          <cell r="E2195">
            <v>1.7589999999999999</v>
          </cell>
          <cell r="F2195">
            <v>2.9889999999999999</v>
          </cell>
          <cell r="G2195">
            <v>4.8380000000000001</v>
          </cell>
          <cell r="H2195">
            <v>36661</v>
          </cell>
          <cell r="I2195">
            <v>2.7507496159754226</v>
          </cell>
        </row>
        <row r="2196">
          <cell r="A2196">
            <v>36662</v>
          </cell>
          <cell r="B2196">
            <v>1.855</v>
          </cell>
          <cell r="C2196">
            <v>1.5087734845799361</v>
          </cell>
          <cell r="D2196">
            <v>3.4590000000000001</v>
          </cell>
          <cell r="E2196">
            <v>1.7110000000000001</v>
          </cell>
          <cell r="F2196">
            <v>2.9580000000000002</v>
          </cell>
          <cell r="G2196">
            <v>4.9119999999999999</v>
          </cell>
          <cell r="H2196">
            <v>36662</v>
          </cell>
          <cell r="I2196">
            <v>2.7339622474299894</v>
          </cell>
        </row>
        <row r="2197">
          <cell r="A2197">
            <v>36663</v>
          </cell>
          <cell r="B2197">
            <v>1.845</v>
          </cell>
          <cell r="C2197">
            <v>1.5154200638071604</v>
          </cell>
          <cell r="D2197">
            <v>3.4260000000000002</v>
          </cell>
          <cell r="E2197">
            <v>1.716</v>
          </cell>
          <cell r="F2197">
            <v>2.9580000000000002</v>
          </cell>
          <cell r="G2197">
            <v>4.9649999999999999</v>
          </cell>
          <cell r="H2197">
            <v>36663</v>
          </cell>
          <cell r="I2197">
            <v>2.7375700106345264</v>
          </cell>
        </row>
        <row r="2198">
          <cell r="A2198">
            <v>36664</v>
          </cell>
          <cell r="B2198">
            <v>1.8640000000000001</v>
          </cell>
          <cell r="C2198">
            <v>1.5242821694434596</v>
          </cell>
          <cell r="D2198">
            <v>3.4489999999999998</v>
          </cell>
          <cell r="E2198">
            <v>1.72</v>
          </cell>
          <cell r="F2198">
            <v>2.9870000000000001</v>
          </cell>
          <cell r="G2198">
            <v>4.8789999999999996</v>
          </cell>
          <cell r="H2198">
            <v>36664</v>
          </cell>
          <cell r="I2198">
            <v>2.7372136949072434</v>
          </cell>
        </row>
        <row r="2199">
          <cell r="A2199">
            <v>36665</v>
          </cell>
          <cell r="B2199">
            <v>1.8049999999999999</v>
          </cell>
          <cell r="C2199">
            <v>1.435661113080468</v>
          </cell>
          <cell r="D2199">
            <v>3.4209999999999998</v>
          </cell>
          <cell r="E2199">
            <v>1.643</v>
          </cell>
          <cell r="F2199">
            <v>2.8359999999999999</v>
          </cell>
          <cell r="G2199">
            <v>4.5359999999999996</v>
          </cell>
          <cell r="H2199">
            <v>36665</v>
          </cell>
          <cell r="I2199">
            <v>2.6127768521800783</v>
          </cell>
        </row>
        <row r="2200">
          <cell r="A2200">
            <v>36668</v>
          </cell>
          <cell r="B2200">
            <v>1.786</v>
          </cell>
          <cell r="C2200">
            <v>1.4179369018078696</v>
          </cell>
          <cell r="D2200">
            <v>3.3180000000000001</v>
          </cell>
          <cell r="E2200">
            <v>1.64</v>
          </cell>
          <cell r="F2200">
            <v>2.7890000000000001</v>
          </cell>
          <cell r="G2200">
            <v>4.4089999999999998</v>
          </cell>
          <cell r="H2200">
            <v>36668</v>
          </cell>
          <cell r="I2200">
            <v>2.5599894836346451</v>
          </cell>
        </row>
        <row r="2201">
          <cell r="A2201">
            <v>36669</v>
          </cell>
          <cell r="B2201">
            <v>1.7430000000000001</v>
          </cell>
          <cell r="C2201">
            <v>1.4312300602623182</v>
          </cell>
          <cell r="D2201">
            <v>3.35</v>
          </cell>
          <cell r="E2201">
            <v>1.583</v>
          </cell>
          <cell r="F2201">
            <v>2.722</v>
          </cell>
          <cell r="G2201">
            <v>4.4580000000000002</v>
          </cell>
          <cell r="H2201">
            <v>36669</v>
          </cell>
          <cell r="I2201">
            <v>2.5478716767103866</v>
          </cell>
        </row>
        <row r="2202">
          <cell r="A2202">
            <v>36670</v>
          </cell>
          <cell r="B2202">
            <v>1.718</v>
          </cell>
          <cell r="C2202">
            <v>1.3847040056717477</v>
          </cell>
          <cell r="D2202">
            <v>3.2370000000000001</v>
          </cell>
          <cell r="E2202">
            <v>1.5589999999999999</v>
          </cell>
          <cell r="F2202">
            <v>2.742</v>
          </cell>
          <cell r="G2202">
            <v>4.4580000000000002</v>
          </cell>
          <cell r="H2202">
            <v>36670</v>
          </cell>
          <cell r="I2202">
            <v>2.516450667611958</v>
          </cell>
        </row>
        <row r="2203">
          <cell r="A2203">
            <v>36671</v>
          </cell>
          <cell r="B2203">
            <v>1.6679999999999999</v>
          </cell>
          <cell r="C2203">
            <v>1.3093761077632045</v>
          </cell>
          <cell r="D2203">
            <v>2.9529999999999998</v>
          </cell>
          <cell r="E2203">
            <v>1.4550000000000001</v>
          </cell>
          <cell r="F2203">
            <v>2.5830000000000002</v>
          </cell>
          <cell r="G2203">
            <v>4.226</v>
          </cell>
          <cell r="H2203">
            <v>36671</v>
          </cell>
          <cell r="I2203">
            <v>2.3657293512938673</v>
          </cell>
        </row>
        <row r="2204">
          <cell r="A2204">
            <v>36672</v>
          </cell>
          <cell r="B2204">
            <v>1.702</v>
          </cell>
          <cell r="C2204">
            <v>1.3293158454448777</v>
          </cell>
          <cell r="D2204">
            <v>2.8250000000000002</v>
          </cell>
          <cell r="E2204">
            <v>1.4650000000000001</v>
          </cell>
          <cell r="F2204">
            <v>2.4940000000000002</v>
          </cell>
          <cell r="G2204">
            <v>4.16</v>
          </cell>
          <cell r="H2204">
            <v>36672</v>
          </cell>
          <cell r="I2204">
            <v>2.3292193075741463</v>
          </cell>
        </row>
        <row r="2205">
          <cell r="A2205">
            <v>36675</v>
          </cell>
          <cell r="B2205">
            <v>1.702</v>
          </cell>
          <cell r="C2205">
            <v>1.3293158454448777</v>
          </cell>
          <cell r="D2205">
            <v>2.8250000000000002</v>
          </cell>
          <cell r="E2205">
            <v>1.4650000000000001</v>
          </cell>
          <cell r="F2205">
            <v>2.4940000000000002</v>
          </cell>
          <cell r="G2205">
            <v>4.16</v>
          </cell>
          <cell r="H2205">
            <v>36675</v>
          </cell>
          <cell r="I2205">
            <v>2.3292193075741463</v>
          </cell>
        </row>
        <row r="2206">
          <cell r="A2206">
            <v>36676</v>
          </cell>
          <cell r="B2206">
            <v>1.724</v>
          </cell>
          <cell r="C2206">
            <v>1.3514711095356255</v>
          </cell>
          <cell r="D2206">
            <v>2.9129999999999998</v>
          </cell>
          <cell r="E2206">
            <v>1.556</v>
          </cell>
          <cell r="F2206">
            <v>2.5920000000000001</v>
          </cell>
          <cell r="G2206">
            <v>4.3769999999999998</v>
          </cell>
          <cell r="H2206">
            <v>36676</v>
          </cell>
          <cell r="I2206">
            <v>2.4189118515892711</v>
          </cell>
        </row>
        <row r="2207">
          <cell r="A2207">
            <v>36677</v>
          </cell>
          <cell r="B2207">
            <v>1.736</v>
          </cell>
          <cell r="C2207">
            <v>1.3957816377171215</v>
          </cell>
          <cell r="D2207">
            <v>2.976</v>
          </cell>
          <cell r="E2207">
            <v>1.5489999999999999</v>
          </cell>
          <cell r="F2207">
            <v>2.7010000000000001</v>
          </cell>
          <cell r="G2207">
            <v>4.6710000000000003</v>
          </cell>
          <cell r="H2207">
            <v>36677</v>
          </cell>
          <cell r="I2207">
            <v>2.5047969396195202</v>
          </cell>
        </row>
        <row r="2208">
          <cell r="A2208">
            <v>36678</v>
          </cell>
          <cell r="B2208">
            <v>1.7769999999999999</v>
          </cell>
          <cell r="C2208">
            <v>1.4004871259568545</v>
          </cell>
          <cell r="D2208">
            <v>3.09</v>
          </cell>
          <cell r="E2208">
            <v>1.6379999999999999</v>
          </cell>
          <cell r="F2208">
            <v>2.8479999999999999</v>
          </cell>
          <cell r="G2208">
            <v>4.9160000000000004</v>
          </cell>
          <cell r="H2208">
            <v>36678</v>
          </cell>
          <cell r="I2208">
            <v>2.6115811876594761</v>
          </cell>
        </row>
        <row r="2209">
          <cell r="A2209">
            <v>36679</v>
          </cell>
          <cell r="B2209">
            <v>1.901</v>
          </cell>
          <cell r="C2209">
            <v>1.4722512178148923</v>
          </cell>
          <cell r="D2209">
            <v>3.5150000000000001</v>
          </cell>
          <cell r="E2209">
            <v>1.8049999999999999</v>
          </cell>
          <cell r="F2209">
            <v>2.9580000000000002</v>
          </cell>
          <cell r="G2209">
            <v>5.3929999999999998</v>
          </cell>
          <cell r="H2209">
            <v>36679</v>
          </cell>
          <cell r="I2209">
            <v>2.8407085363024822</v>
          </cell>
        </row>
        <row r="2210">
          <cell r="A2210">
            <v>36682</v>
          </cell>
          <cell r="B2210">
            <v>1.87</v>
          </cell>
          <cell r="C2210">
            <v>1.443980514961726</v>
          </cell>
          <cell r="D2210">
            <v>3.419</v>
          </cell>
          <cell r="E2210">
            <v>1.8220000000000001</v>
          </cell>
          <cell r="F2210">
            <v>2.944</v>
          </cell>
          <cell r="G2210">
            <v>5.3650000000000002</v>
          </cell>
          <cell r="H2210">
            <v>36682</v>
          </cell>
          <cell r="I2210">
            <v>2.8106634191602873</v>
          </cell>
        </row>
        <row r="2211">
          <cell r="A2211">
            <v>36683</v>
          </cell>
          <cell r="B2211">
            <v>1.845</v>
          </cell>
          <cell r="C2211">
            <v>1.4091858037578289</v>
          </cell>
          <cell r="D2211">
            <v>3.363</v>
          </cell>
          <cell r="E2211">
            <v>1.7410000000000001</v>
          </cell>
          <cell r="F2211">
            <v>2.9630000000000001</v>
          </cell>
          <cell r="G2211">
            <v>5.21</v>
          </cell>
          <cell r="H2211">
            <v>36683</v>
          </cell>
          <cell r="I2211">
            <v>2.755197633959638</v>
          </cell>
        </row>
        <row r="2212">
          <cell r="A2212">
            <v>36684</v>
          </cell>
          <cell r="B2212">
            <v>1.8480000000000001</v>
          </cell>
          <cell r="C2212">
            <v>1.4505045233124565</v>
          </cell>
          <cell r="D2212">
            <v>3.5070000000000001</v>
          </cell>
          <cell r="E2212">
            <v>1.7589999999999999</v>
          </cell>
          <cell r="F2212">
            <v>2.9729999999999999</v>
          </cell>
          <cell r="G2212">
            <v>5.2220000000000004</v>
          </cell>
          <cell r="H2212">
            <v>36684</v>
          </cell>
          <cell r="I2212">
            <v>2.7932507538854097</v>
          </cell>
        </row>
        <row r="2213">
          <cell r="A2213">
            <v>36685</v>
          </cell>
          <cell r="B2213">
            <v>1.8049999999999999</v>
          </cell>
          <cell r="C2213">
            <v>1.4070111343075853</v>
          </cell>
          <cell r="D2213">
            <v>3.4409999999999998</v>
          </cell>
          <cell r="E2213">
            <v>1.732</v>
          </cell>
          <cell r="F2213">
            <v>2.9550000000000001</v>
          </cell>
          <cell r="G2213">
            <v>5.1440000000000001</v>
          </cell>
          <cell r="H2213">
            <v>36685</v>
          </cell>
          <cell r="I2213">
            <v>2.7473351890512645</v>
          </cell>
        </row>
        <row r="2214">
          <cell r="A2214">
            <v>36686</v>
          </cell>
          <cell r="B2214">
            <v>1.845</v>
          </cell>
          <cell r="C2214">
            <v>1.4048364648573417</v>
          </cell>
          <cell r="D2214">
            <v>3.3679999999999999</v>
          </cell>
          <cell r="E2214">
            <v>1.7190000000000001</v>
          </cell>
          <cell r="F2214">
            <v>2.956</v>
          </cell>
          <cell r="G2214">
            <v>5.1769999999999996</v>
          </cell>
          <cell r="H2214">
            <v>36686</v>
          </cell>
          <cell r="I2214">
            <v>2.7449727441428902</v>
          </cell>
        </row>
        <row r="2215">
          <cell r="A2215">
            <v>36689</v>
          </cell>
          <cell r="B2215">
            <v>1.8340000000000001</v>
          </cell>
          <cell r="C2215">
            <v>1.4157098121085596</v>
          </cell>
          <cell r="D2215">
            <v>3.371</v>
          </cell>
          <cell r="E2215">
            <v>1.71</v>
          </cell>
          <cell r="F2215">
            <v>2.972</v>
          </cell>
          <cell r="G2215">
            <v>5.2789999999999999</v>
          </cell>
          <cell r="H2215">
            <v>36689</v>
          </cell>
          <cell r="I2215">
            <v>2.7636183020180929</v>
          </cell>
        </row>
        <row r="2216">
          <cell r="A2216">
            <v>36690</v>
          </cell>
          <cell r="B2216">
            <v>1.865</v>
          </cell>
          <cell r="C2216">
            <v>1.4222338204592904</v>
          </cell>
          <cell r="D2216">
            <v>3.444</v>
          </cell>
          <cell r="E2216">
            <v>1.7390000000000001</v>
          </cell>
          <cell r="F2216">
            <v>3.0129999999999999</v>
          </cell>
          <cell r="G2216">
            <v>5.4470000000000001</v>
          </cell>
          <cell r="H2216">
            <v>36690</v>
          </cell>
          <cell r="I2216">
            <v>2.8217056367432147</v>
          </cell>
        </row>
        <row r="2217">
          <cell r="A2217">
            <v>36691</v>
          </cell>
          <cell r="B2217">
            <v>1.91</v>
          </cell>
          <cell r="C2217">
            <v>1.4700765483646487</v>
          </cell>
          <cell r="D2217">
            <v>3.6389999999999998</v>
          </cell>
          <cell r="E2217">
            <v>1.833</v>
          </cell>
          <cell r="F2217">
            <v>3.117</v>
          </cell>
          <cell r="G2217">
            <v>5.577</v>
          </cell>
          <cell r="H2217">
            <v>36691</v>
          </cell>
          <cell r="I2217">
            <v>2.9243460913941077</v>
          </cell>
        </row>
        <row r="2218">
          <cell r="A2218">
            <v>36692</v>
          </cell>
          <cell r="B2218">
            <v>1.9039999999999999</v>
          </cell>
          <cell r="C2218">
            <v>1.4396311760612388</v>
          </cell>
          <cell r="D2218">
            <v>3.6509999999999998</v>
          </cell>
          <cell r="E2218">
            <v>1.796</v>
          </cell>
          <cell r="F2218">
            <v>3.1739999999999999</v>
          </cell>
          <cell r="G2218">
            <v>5.4829999999999997</v>
          </cell>
          <cell r="H2218">
            <v>36692</v>
          </cell>
          <cell r="I2218">
            <v>2.9079385293435394</v>
          </cell>
        </row>
        <row r="2219">
          <cell r="A2219">
            <v>36693</v>
          </cell>
          <cell r="B2219">
            <v>1.907</v>
          </cell>
          <cell r="C2219">
            <v>1.4157098121085596</v>
          </cell>
          <cell r="D2219">
            <v>3.6389999999999998</v>
          </cell>
          <cell r="E2219">
            <v>1.8140000000000001</v>
          </cell>
          <cell r="F2219">
            <v>3.1320000000000001</v>
          </cell>
          <cell r="G2219">
            <v>5.3010000000000002</v>
          </cell>
          <cell r="H2219">
            <v>36693</v>
          </cell>
          <cell r="I2219">
            <v>2.8681183020180931</v>
          </cell>
        </row>
        <row r="2220">
          <cell r="A2220">
            <v>36696</v>
          </cell>
          <cell r="B2220">
            <v>1.9279999999999999</v>
          </cell>
          <cell r="C2220">
            <v>1.4244084899095337</v>
          </cell>
          <cell r="D2220">
            <v>3.7069999999999999</v>
          </cell>
          <cell r="E2220">
            <v>1.833</v>
          </cell>
          <cell r="F2220">
            <v>3.246</v>
          </cell>
          <cell r="G2220">
            <v>5.516</v>
          </cell>
          <cell r="H2220">
            <v>36696</v>
          </cell>
          <cell r="I2220">
            <v>2.9424014149849227</v>
          </cell>
        </row>
        <row r="2221">
          <cell r="A2221">
            <v>36697</v>
          </cell>
          <cell r="B2221">
            <v>1.9379999999999999</v>
          </cell>
          <cell r="C2221">
            <v>1.4222338204592904</v>
          </cell>
          <cell r="D2221">
            <v>3.601</v>
          </cell>
          <cell r="E2221">
            <v>1.9019999999999999</v>
          </cell>
          <cell r="F2221">
            <v>3.3279999999999998</v>
          </cell>
          <cell r="G2221">
            <v>5.6550000000000002</v>
          </cell>
          <cell r="H2221">
            <v>36697</v>
          </cell>
          <cell r="I2221">
            <v>2.9743723034098815</v>
          </cell>
        </row>
        <row r="2222">
          <cell r="A2222">
            <v>36698</v>
          </cell>
          <cell r="B2222">
            <v>1.9490000000000001</v>
          </cell>
          <cell r="C2222">
            <v>1.3983124565066112</v>
          </cell>
          <cell r="D2222">
            <v>3.5049999999999999</v>
          </cell>
          <cell r="E2222">
            <v>1.85</v>
          </cell>
          <cell r="F2222">
            <v>3.2970000000000002</v>
          </cell>
          <cell r="G2222">
            <v>5.593</v>
          </cell>
          <cell r="H2222">
            <v>36698</v>
          </cell>
          <cell r="I2222">
            <v>2.9320520760844353</v>
          </cell>
        </row>
        <row r="2223">
          <cell r="A2223">
            <v>36699</v>
          </cell>
          <cell r="B2223">
            <v>1.9239999999999999</v>
          </cell>
          <cell r="C2223">
            <v>1.3765657620041754</v>
          </cell>
          <cell r="D2223">
            <v>3.4089999999999998</v>
          </cell>
          <cell r="E2223">
            <v>1.7989999999999999</v>
          </cell>
          <cell r="F2223">
            <v>3.1549999999999998</v>
          </cell>
          <cell r="G2223">
            <v>5.4340000000000002</v>
          </cell>
          <cell r="H2223">
            <v>36699</v>
          </cell>
          <cell r="I2223">
            <v>2.8495942936673622</v>
          </cell>
        </row>
        <row r="2224">
          <cell r="A2224">
            <v>36700</v>
          </cell>
          <cell r="B2224">
            <v>1.9630000000000001</v>
          </cell>
          <cell r="C2224">
            <v>1.3917884481558804</v>
          </cell>
          <cell r="D2224">
            <v>3.4790000000000001</v>
          </cell>
          <cell r="E2224">
            <v>1.7989999999999999</v>
          </cell>
          <cell r="F2224">
            <v>3.0569999999999999</v>
          </cell>
          <cell r="G2224">
            <v>5.3</v>
          </cell>
          <cell r="H2224">
            <v>36700</v>
          </cell>
          <cell r="I2224">
            <v>2.8316314080259803</v>
          </cell>
        </row>
        <row r="2225">
          <cell r="A2225">
            <v>36703</v>
          </cell>
          <cell r="B2225">
            <v>1.996</v>
          </cell>
          <cell r="C2225">
            <v>1.4309324982602645</v>
          </cell>
          <cell r="D2225">
            <v>3.55</v>
          </cell>
          <cell r="E2225">
            <v>1.875</v>
          </cell>
          <cell r="F2225">
            <v>3.1909999999999998</v>
          </cell>
          <cell r="G2225">
            <v>5.3689999999999998</v>
          </cell>
          <cell r="H2225">
            <v>36703</v>
          </cell>
          <cell r="I2225">
            <v>2.9019887497100441</v>
          </cell>
        </row>
        <row r="2226">
          <cell r="A2226">
            <v>36704</v>
          </cell>
          <cell r="B2226">
            <v>1.98</v>
          </cell>
          <cell r="C2226">
            <v>1.4374565066109952</v>
          </cell>
          <cell r="D2226">
            <v>3.573</v>
          </cell>
          <cell r="E2226">
            <v>1.901</v>
          </cell>
          <cell r="F2226">
            <v>3.153</v>
          </cell>
          <cell r="G2226">
            <v>5.4219999999999997</v>
          </cell>
          <cell r="H2226">
            <v>36704</v>
          </cell>
          <cell r="I2226">
            <v>2.911076084435166</v>
          </cell>
        </row>
        <row r="2227">
          <cell r="A2227">
            <v>36705</v>
          </cell>
          <cell r="B2227">
            <v>1.9870000000000001</v>
          </cell>
          <cell r="C2227">
            <v>1.4418058455114824</v>
          </cell>
          <cell r="D2227">
            <v>3.6360000000000001</v>
          </cell>
          <cell r="E2227">
            <v>1.875</v>
          </cell>
          <cell r="F2227">
            <v>3.101</v>
          </cell>
          <cell r="G2227">
            <v>5.4550000000000001</v>
          </cell>
          <cell r="H2227">
            <v>36705</v>
          </cell>
          <cell r="I2227">
            <v>2.9159676409185806</v>
          </cell>
        </row>
        <row r="2228">
          <cell r="A2228">
            <v>36706</v>
          </cell>
          <cell r="B2228">
            <v>2.0219999999999998</v>
          </cell>
          <cell r="C2228">
            <v>1.4657272094641616</v>
          </cell>
          <cell r="D2228">
            <v>3.7469999999999999</v>
          </cell>
          <cell r="E2228">
            <v>1.9379999999999999</v>
          </cell>
          <cell r="F2228">
            <v>3.2050000000000001</v>
          </cell>
          <cell r="G2228">
            <v>5.5119999999999996</v>
          </cell>
          <cell r="H2228">
            <v>36706</v>
          </cell>
          <cell r="I2228">
            <v>2.9816212015773602</v>
          </cell>
        </row>
        <row r="2229">
          <cell r="A2229">
            <v>36707</v>
          </cell>
          <cell r="B2229">
            <v>1.9379999999999999</v>
          </cell>
          <cell r="C2229">
            <v>1.4483298538622129</v>
          </cell>
          <cell r="D2229">
            <v>3.8380000000000001</v>
          </cell>
          <cell r="E2229">
            <v>1.9019999999999999</v>
          </cell>
          <cell r="F2229">
            <v>3.15</v>
          </cell>
          <cell r="G2229">
            <v>5.4379999999999997</v>
          </cell>
          <cell r="H2229">
            <v>36707</v>
          </cell>
          <cell r="I2229">
            <v>2.9523883089770355</v>
          </cell>
        </row>
        <row r="2230">
          <cell r="A2230">
            <v>36710</v>
          </cell>
          <cell r="B2230">
            <v>2.0299999999999998</v>
          </cell>
          <cell r="C2230">
            <v>1.4548538622129437</v>
          </cell>
          <cell r="D2230">
            <v>3.5750000000000002</v>
          </cell>
          <cell r="E2230">
            <v>1.8380000000000001</v>
          </cell>
          <cell r="F2230">
            <v>2.9510000000000001</v>
          </cell>
          <cell r="G2230">
            <v>5.4269999999999996</v>
          </cell>
          <cell r="H2230">
            <v>36710</v>
          </cell>
          <cell r="I2230">
            <v>2.8793089770354907</v>
          </cell>
        </row>
        <row r="2231">
          <cell r="A2231">
            <v>36711</v>
          </cell>
          <cell r="B2231">
            <v>2.0299999999999998</v>
          </cell>
          <cell r="C2231">
            <v>1.4548538622129437</v>
          </cell>
          <cell r="D2231">
            <v>3.5750000000000002</v>
          </cell>
          <cell r="E2231">
            <v>1.8380000000000001</v>
          </cell>
          <cell r="F2231">
            <v>2.9510000000000001</v>
          </cell>
          <cell r="G2231">
            <v>5.4269999999999996</v>
          </cell>
          <cell r="H2231">
            <v>36711</v>
          </cell>
          <cell r="I2231">
            <v>2.8793089770354907</v>
          </cell>
        </row>
        <row r="2232">
          <cell r="A2232">
            <v>36712</v>
          </cell>
          <cell r="B2232">
            <v>2.044</v>
          </cell>
          <cell r="C2232">
            <v>1.4483298538622129</v>
          </cell>
          <cell r="D2232">
            <v>3.613</v>
          </cell>
          <cell r="E2232">
            <v>1.8169999999999999</v>
          </cell>
          <cell r="F2232">
            <v>3.0150000000000001</v>
          </cell>
          <cell r="G2232">
            <v>5.5469999999999997</v>
          </cell>
          <cell r="H2232">
            <v>36712</v>
          </cell>
          <cell r="I2232">
            <v>2.9140549756437024</v>
          </cell>
        </row>
        <row r="2233">
          <cell r="A2233">
            <v>36713</v>
          </cell>
          <cell r="B2233">
            <v>2.0129999999999999</v>
          </cell>
          <cell r="C2233">
            <v>1.4896485734168408</v>
          </cell>
          <cell r="D2233">
            <v>3.5089999999999999</v>
          </cell>
          <cell r="E2233">
            <v>1.8779999999999999</v>
          </cell>
          <cell r="F2233">
            <v>3.1680000000000001</v>
          </cell>
          <cell r="G2233">
            <v>5.7140000000000004</v>
          </cell>
          <cell r="H2233">
            <v>36713</v>
          </cell>
          <cell r="I2233">
            <v>2.9619414289028065</v>
          </cell>
        </row>
        <row r="2234">
          <cell r="A2234">
            <v>36714</v>
          </cell>
          <cell r="B2234">
            <v>2.08</v>
          </cell>
          <cell r="C2234">
            <v>1.5048712595685456</v>
          </cell>
          <cell r="D2234">
            <v>3.5750000000000002</v>
          </cell>
          <cell r="E2234">
            <v>1.893</v>
          </cell>
          <cell r="F2234">
            <v>3.149</v>
          </cell>
          <cell r="G2234">
            <v>5.7859999999999996</v>
          </cell>
          <cell r="H2234">
            <v>36714</v>
          </cell>
          <cell r="I2234">
            <v>2.9979785432614237</v>
          </cell>
        </row>
        <row r="2235">
          <cell r="A2235">
            <v>36717</v>
          </cell>
          <cell r="B2235">
            <v>2.1139999999999999</v>
          </cell>
          <cell r="C2235">
            <v>1.5005219206680585</v>
          </cell>
          <cell r="D2235">
            <v>3.6789999999999998</v>
          </cell>
          <cell r="E2235">
            <v>1.99</v>
          </cell>
          <cell r="F2235">
            <v>3.2240000000000002</v>
          </cell>
          <cell r="G2235">
            <v>5.9619999999999997</v>
          </cell>
          <cell r="H2235">
            <v>36717</v>
          </cell>
          <cell r="I2235">
            <v>3.0782536534446763</v>
          </cell>
        </row>
        <row r="2236">
          <cell r="A2236">
            <v>36718</v>
          </cell>
          <cell r="B2236">
            <v>2.1280000000000001</v>
          </cell>
          <cell r="C2236">
            <v>1.5505393180236604</v>
          </cell>
          <cell r="D2236">
            <v>3.71</v>
          </cell>
          <cell r="E2236">
            <v>2.0739999999999998</v>
          </cell>
          <cell r="F2236">
            <v>3.2959999999999998</v>
          </cell>
          <cell r="G2236">
            <v>6.0570000000000004</v>
          </cell>
          <cell r="H2236">
            <v>36718</v>
          </cell>
          <cell r="I2236">
            <v>3.1359232196706102</v>
          </cell>
        </row>
        <row r="2237">
          <cell r="A2237">
            <v>36719</v>
          </cell>
          <cell r="B2237">
            <v>2.2869999999999999</v>
          </cell>
          <cell r="C2237">
            <v>1.6092553931802367</v>
          </cell>
          <cell r="D2237">
            <v>3.839</v>
          </cell>
          <cell r="E2237">
            <v>2.1749999999999998</v>
          </cell>
          <cell r="F2237">
            <v>3.3620000000000001</v>
          </cell>
          <cell r="G2237">
            <v>6.0970000000000004</v>
          </cell>
          <cell r="H2237">
            <v>36719</v>
          </cell>
          <cell r="I2237">
            <v>3.228209232196706</v>
          </cell>
        </row>
        <row r="2238">
          <cell r="A2238">
            <v>36720</v>
          </cell>
          <cell r="B2238">
            <v>2.2490000000000001</v>
          </cell>
          <cell r="C2238">
            <v>1.6462247738343774</v>
          </cell>
          <cell r="D2238">
            <v>3.9260000000000002</v>
          </cell>
          <cell r="E2238">
            <v>2.2120000000000002</v>
          </cell>
          <cell r="F2238">
            <v>3.4369999999999998</v>
          </cell>
          <cell r="G2238">
            <v>6.1529999999999996</v>
          </cell>
          <cell r="H2238">
            <v>36720</v>
          </cell>
          <cell r="I2238">
            <v>3.2705374623057293</v>
          </cell>
        </row>
        <row r="2239">
          <cell r="A2239">
            <v>36721</v>
          </cell>
          <cell r="B2239">
            <v>2.2829999999999999</v>
          </cell>
          <cell r="C2239">
            <v>1.6810194850382743</v>
          </cell>
          <cell r="D2239">
            <v>3.9239999999999999</v>
          </cell>
          <cell r="E2239">
            <v>2.2570000000000001</v>
          </cell>
          <cell r="F2239">
            <v>3.4620000000000002</v>
          </cell>
          <cell r="G2239">
            <v>6.1289999999999996</v>
          </cell>
          <cell r="H2239">
            <v>36721</v>
          </cell>
          <cell r="I2239">
            <v>3.2893365808397124</v>
          </cell>
        </row>
        <row r="2240">
          <cell r="A2240">
            <v>36724</v>
          </cell>
          <cell r="B2240">
            <v>2.262</v>
          </cell>
          <cell r="C2240">
            <v>1.5875086986778011</v>
          </cell>
          <cell r="D2240">
            <v>3.766</v>
          </cell>
          <cell r="E2240">
            <v>2.1680000000000001</v>
          </cell>
          <cell r="F2240">
            <v>3.3719999999999999</v>
          </cell>
          <cell r="G2240">
            <v>5.8819999999999997</v>
          </cell>
          <cell r="H2240">
            <v>36724</v>
          </cell>
          <cell r="I2240">
            <v>3.1729181164463003</v>
          </cell>
        </row>
        <row r="2241">
          <cell r="A2241">
            <v>36725</v>
          </cell>
          <cell r="B2241">
            <v>2.2519999999999998</v>
          </cell>
          <cell r="C2241">
            <v>1.572286012526096</v>
          </cell>
          <cell r="D2241">
            <v>3.9119999999999999</v>
          </cell>
          <cell r="E2241">
            <v>2.1419999999999999</v>
          </cell>
          <cell r="F2241">
            <v>3.2770000000000001</v>
          </cell>
          <cell r="G2241">
            <v>5.8259999999999996</v>
          </cell>
          <cell r="H2241">
            <v>36725</v>
          </cell>
          <cell r="I2241">
            <v>3.1635476687543491</v>
          </cell>
        </row>
        <row r="2242">
          <cell r="A2242">
            <v>36726</v>
          </cell>
          <cell r="B2242">
            <v>2.2269999999999999</v>
          </cell>
          <cell r="C2242">
            <v>1.5440153096729299</v>
          </cell>
          <cell r="D2242">
            <v>3.794</v>
          </cell>
          <cell r="E2242">
            <v>2.0870000000000002</v>
          </cell>
          <cell r="F2242">
            <v>3.1859999999999999</v>
          </cell>
          <cell r="G2242">
            <v>5.6340000000000003</v>
          </cell>
          <cell r="H2242">
            <v>36726</v>
          </cell>
          <cell r="I2242">
            <v>3.0786692182788218</v>
          </cell>
        </row>
        <row r="2243">
          <cell r="A2243">
            <v>36727</v>
          </cell>
          <cell r="B2243">
            <v>2.302</v>
          </cell>
          <cell r="C2243">
            <v>1.5809846903270703</v>
          </cell>
          <cell r="D2243">
            <v>3.9049999999999998</v>
          </cell>
          <cell r="E2243">
            <v>2.2090000000000001</v>
          </cell>
          <cell r="F2243">
            <v>3.2559999999999998</v>
          </cell>
          <cell r="G2243">
            <v>5.8259999999999996</v>
          </cell>
          <cell r="H2243">
            <v>36727</v>
          </cell>
          <cell r="I2243">
            <v>3.1798307817211779</v>
          </cell>
        </row>
        <row r="2244">
          <cell r="A2244">
            <v>36728</v>
          </cell>
          <cell r="B2244">
            <v>2.2930000000000001</v>
          </cell>
          <cell r="C2244">
            <v>1.6114300626304803</v>
          </cell>
          <cell r="D2244">
            <v>3.9260000000000002</v>
          </cell>
          <cell r="E2244">
            <v>2.2759999999999998</v>
          </cell>
          <cell r="F2244">
            <v>3.4009999999999998</v>
          </cell>
          <cell r="G2244">
            <v>6.0449999999999999</v>
          </cell>
          <cell r="H2244">
            <v>36728</v>
          </cell>
          <cell r="I2244">
            <v>3.2587383437717463</v>
          </cell>
        </row>
        <row r="2245">
          <cell r="A2245">
            <v>36731</v>
          </cell>
          <cell r="B2245">
            <v>2.3250000000000002</v>
          </cell>
          <cell r="C2245">
            <v>1.7310368823938762</v>
          </cell>
          <cell r="D2245">
            <v>3.968</v>
          </cell>
          <cell r="E2245">
            <v>2.2930000000000001</v>
          </cell>
          <cell r="F2245">
            <v>3.2829999999999999</v>
          </cell>
          <cell r="G2245">
            <v>6.01</v>
          </cell>
          <cell r="H2245">
            <v>36731</v>
          </cell>
          <cell r="I2245">
            <v>3.2683394803989789</v>
          </cell>
        </row>
        <row r="2246">
          <cell r="A2246">
            <v>36732</v>
          </cell>
          <cell r="B2246">
            <v>2.33</v>
          </cell>
          <cell r="C2246">
            <v>1.9180584551148228</v>
          </cell>
          <cell r="D2246">
            <v>3.992</v>
          </cell>
          <cell r="E2246">
            <v>2.36</v>
          </cell>
          <cell r="F2246">
            <v>3.3679999999999999</v>
          </cell>
          <cell r="G2246">
            <v>6.032</v>
          </cell>
          <cell r="H2246">
            <v>36732</v>
          </cell>
          <cell r="I2246">
            <v>3.3333430758524707</v>
          </cell>
        </row>
        <row r="2247">
          <cell r="A2247">
            <v>36733</v>
          </cell>
          <cell r="B2247">
            <v>2.4359999999999999</v>
          </cell>
          <cell r="C2247">
            <v>1.8397703549060545</v>
          </cell>
          <cell r="D2247">
            <v>3.99</v>
          </cell>
          <cell r="E2247">
            <v>2.2490000000000001</v>
          </cell>
          <cell r="F2247">
            <v>3.2629999999999999</v>
          </cell>
          <cell r="G2247">
            <v>5.9390000000000001</v>
          </cell>
          <cell r="H2247">
            <v>36733</v>
          </cell>
          <cell r="I2247">
            <v>3.2861283924843421</v>
          </cell>
        </row>
        <row r="2248">
          <cell r="A2248">
            <v>36734</v>
          </cell>
          <cell r="B2248">
            <v>2.54</v>
          </cell>
          <cell r="C2248">
            <v>1.8636917188587336</v>
          </cell>
          <cell r="D2248">
            <v>3.8410000000000002</v>
          </cell>
          <cell r="E2248">
            <v>2.2210000000000001</v>
          </cell>
          <cell r="F2248">
            <v>3.2469999999999999</v>
          </cell>
          <cell r="G2248">
            <v>5.9059999999999997</v>
          </cell>
          <cell r="H2248">
            <v>36734</v>
          </cell>
          <cell r="I2248">
            <v>3.2697819531431223</v>
          </cell>
        </row>
        <row r="2249">
          <cell r="A2249">
            <v>36735</v>
          </cell>
          <cell r="B2249">
            <v>2.7389999999999999</v>
          </cell>
          <cell r="C2249">
            <v>1.7810542797494782</v>
          </cell>
          <cell r="D2249">
            <v>3.71</v>
          </cell>
          <cell r="E2249">
            <v>2.1070000000000002</v>
          </cell>
          <cell r="F2249">
            <v>3.125</v>
          </cell>
          <cell r="G2249">
            <v>5.6340000000000003</v>
          </cell>
          <cell r="H2249">
            <v>36735</v>
          </cell>
          <cell r="I2249">
            <v>3.1826757132915797</v>
          </cell>
        </row>
        <row r="2250">
          <cell r="A2250">
            <v>36738</v>
          </cell>
          <cell r="B2250">
            <v>2.6440000000000001</v>
          </cell>
          <cell r="C2250">
            <v>1.8745650661099513</v>
          </cell>
          <cell r="D2250">
            <v>3.726</v>
          </cell>
          <cell r="E2250">
            <v>2.1819999999999999</v>
          </cell>
          <cell r="F2250">
            <v>3.302</v>
          </cell>
          <cell r="G2250">
            <v>5.8259999999999996</v>
          </cell>
          <cell r="H2250">
            <v>36738</v>
          </cell>
          <cell r="I2250">
            <v>3.2590941776849918</v>
          </cell>
        </row>
        <row r="2251">
          <cell r="A2251">
            <v>36739</v>
          </cell>
          <cell r="B2251">
            <v>2.577</v>
          </cell>
          <cell r="C2251">
            <v>1.9224077940153097</v>
          </cell>
          <cell r="D2251">
            <v>3.79</v>
          </cell>
          <cell r="E2251">
            <v>2.1970000000000001</v>
          </cell>
          <cell r="F2251">
            <v>3.21</v>
          </cell>
          <cell r="G2251">
            <v>5.806</v>
          </cell>
          <cell r="H2251">
            <v>36739</v>
          </cell>
          <cell r="I2251">
            <v>3.2504012990025521</v>
          </cell>
        </row>
        <row r="2252">
          <cell r="A2252">
            <v>36740</v>
          </cell>
          <cell r="B2252">
            <v>2.57</v>
          </cell>
          <cell r="C2252">
            <v>2.0267919276270008</v>
          </cell>
          <cell r="D2252">
            <v>3.8460000000000001</v>
          </cell>
          <cell r="E2252">
            <v>2.3090000000000002</v>
          </cell>
          <cell r="F2252">
            <v>3.2450000000000001</v>
          </cell>
          <cell r="G2252">
            <v>5.8860000000000001</v>
          </cell>
          <cell r="H2252">
            <v>36740</v>
          </cell>
          <cell r="I2252">
            <v>3.3137986546045002</v>
          </cell>
        </row>
        <row r="2253">
          <cell r="A2253">
            <v>36741</v>
          </cell>
          <cell r="B2253">
            <v>2.6190000000000002</v>
          </cell>
          <cell r="C2253">
            <v>2.0311412665274879</v>
          </cell>
          <cell r="D2253">
            <v>3.9780000000000002</v>
          </cell>
          <cell r="E2253">
            <v>2.3239999999999998</v>
          </cell>
          <cell r="F2253">
            <v>3.3420000000000001</v>
          </cell>
          <cell r="G2253">
            <v>5.9939999999999998</v>
          </cell>
          <cell r="H2253">
            <v>36741</v>
          </cell>
          <cell r="I2253">
            <v>3.3813568777545817</v>
          </cell>
        </row>
        <row r="2254">
          <cell r="A2254">
            <v>36742</v>
          </cell>
          <cell r="B2254">
            <v>2.6429999999999998</v>
          </cell>
          <cell r="C2254">
            <v>2.1594467640918582</v>
          </cell>
          <cell r="D2254">
            <v>4.1989999999999998</v>
          </cell>
          <cell r="E2254">
            <v>2.4990000000000001</v>
          </cell>
          <cell r="F2254">
            <v>3.4689999999999999</v>
          </cell>
          <cell r="G2254">
            <v>6.2409999999999997</v>
          </cell>
          <cell r="H2254">
            <v>36742</v>
          </cell>
          <cell r="I2254">
            <v>3.5350744606819759</v>
          </cell>
        </row>
        <row r="2255">
          <cell r="A2255">
            <v>36745</v>
          </cell>
          <cell r="B2255">
            <v>2.6749999999999998</v>
          </cell>
          <cell r="C2255">
            <v>2.076809324982603</v>
          </cell>
          <cell r="D2255">
            <v>4.2960000000000003</v>
          </cell>
          <cell r="E2255">
            <v>2.4750000000000001</v>
          </cell>
          <cell r="F2255">
            <v>3.504</v>
          </cell>
          <cell r="G2255">
            <v>6.3010000000000002</v>
          </cell>
          <cell r="H2255">
            <v>36745</v>
          </cell>
          <cell r="I2255">
            <v>3.5546348874971003</v>
          </cell>
        </row>
        <row r="2256">
          <cell r="A2256">
            <v>36746</v>
          </cell>
          <cell r="B2256">
            <v>2.6440000000000001</v>
          </cell>
          <cell r="C2256">
            <v>2.0855080027835768</v>
          </cell>
          <cell r="D2256">
            <v>4.2560000000000002</v>
          </cell>
          <cell r="E2256">
            <v>2.472</v>
          </cell>
          <cell r="F2256">
            <v>3.548</v>
          </cell>
          <cell r="G2256">
            <v>6.1769999999999996</v>
          </cell>
          <cell r="H2256">
            <v>36746</v>
          </cell>
          <cell r="I2256">
            <v>3.5304180004639298</v>
          </cell>
        </row>
        <row r="2257">
          <cell r="A2257">
            <v>36747</v>
          </cell>
          <cell r="B2257">
            <v>2.6850000000000001</v>
          </cell>
          <cell r="C2257">
            <v>2.0920320111343078</v>
          </cell>
          <cell r="D2257">
            <v>4.3289999999999997</v>
          </cell>
          <cell r="E2257">
            <v>2.5390000000000001</v>
          </cell>
          <cell r="F2257">
            <v>3.536</v>
          </cell>
          <cell r="G2257">
            <v>6.2809999999999997</v>
          </cell>
          <cell r="H2257">
            <v>36747</v>
          </cell>
          <cell r="I2257">
            <v>3.5770053351890509</v>
          </cell>
        </row>
        <row r="2258">
          <cell r="A2258">
            <v>36748</v>
          </cell>
          <cell r="B2258">
            <v>2.6019999999999999</v>
          </cell>
          <cell r="C2258">
            <v>2.0463639526791928</v>
          </cell>
          <cell r="D2258">
            <v>4.218</v>
          </cell>
          <cell r="E2258">
            <v>2.4550000000000001</v>
          </cell>
          <cell r="F2258">
            <v>3.5129999999999999</v>
          </cell>
          <cell r="G2258">
            <v>6.1689999999999996</v>
          </cell>
          <cell r="H2258">
            <v>36748</v>
          </cell>
          <cell r="I2258">
            <v>3.500560658779865</v>
          </cell>
        </row>
        <row r="2259">
          <cell r="A2259">
            <v>36749</v>
          </cell>
          <cell r="B2259">
            <v>2.6970000000000001</v>
          </cell>
          <cell r="C2259">
            <v>2.1529227557411277</v>
          </cell>
          <cell r="D2259">
            <v>4.4390000000000001</v>
          </cell>
          <cell r="E2259">
            <v>2.5840000000000001</v>
          </cell>
          <cell r="F2259">
            <v>3.56</v>
          </cell>
          <cell r="G2259">
            <v>6.4960000000000004</v>
          </cell>
          <cell r="H2259">
            <v>36749</v>
          </cell>
          <cell r="I2259">
            <v>3.6548204592901876</v>
          </cell>
        </row>
        <row r="2260">
          <cell r="A2260">
            <v>36752</v>
          </cell>
          <cell r="B2260">
            <v>2.6850000000000001</v>
          </cell>
          <cell r="C2260">
            <v>2.1529227557411277</v>
          </cell>
          <cell r="D2260">
            <v>4.5469999999999997</v>
          </cell>
          <cell r="E2260">
            <v>2.677</v>
          </cell>
          <cell r="F2260">
            <v>3.6459999999999999</v>
          </cell>
          <cell r="G2260">
            <v>6.6440000000000001</v>
          </cell>
          <cell r="H2260">
            <v>36752</v>
          </cell>
          <cell r="I2260">
            <v>3.7253204592901881</v>
          </cell>
        </row>
        <row r="2261">
          <cell r="A2261">
            <v>36753</v>
          </cell>
          <cell r="B2261">
            <v>2.61</v>
          </cell>
          <cell r="C2261">
            <v>2.0615866388308977</v>
          </cell>
          <cell r="D2261">
            <v>4.4509999999999996</v>
          </cell>
          <cell r="E2261">
            <v>2.548</v>
          </cell>
          <cell r="F2261">
            <v>3.577</v>
          </cell>
          <cell r="G2261">
            <v>6.48</v>
          </cell>
          <cell r="H2261">
            <v>36753</v>
          </cell>
          <cell r="I2261">
            <v>3.6212644398051492</v>
          </cell>
        </row>
        <row r="2262">
          <cell r="A2262">
            <v>36754</v>
          </cell>
          <cell r="B2262">
            <v>2.57</v>
          </cell>
          <cell r="C2262">
            <v>2.0159185803757831</v>
          </cell>
          <cell r="D2262">
            <v>4.2560000000000002</v>
          </cell>
          <cell r="E2262">
            <v>2.4630000000000001</v>
          </cell>
          <cell r="F2262">
            <v>3.488</v>
          </cell>
          <cell r="G2262">
            <v>6.2889999999999997</v>
          </cell>
          <cell r="H2262">
            <v>36754</v>
          </cell>
          <cell r="I2262">
            <v>3.5136530967292976</v>
          </cell>
        </row>
        <row r="2263">
          <cell r="A2263">
            <v>36755</v>
          </cell>
          <cell r="B2263">
            <v>2.6629999999999998</v>
          </cell>
          <cell r="C2263">
            <v>2.0659359777313848</v>
          </cell>
          <cell r="D2263">
            <v>4.4669999999999996</v>
          </cell>
          <cell r="E2263">
            <v>2.6309999999999998</v>
          </cell>
          <cell r="F2263">
            <v>3.617</v>
          </cell>
          <cell r="G2263">
            <v>6.524</v>
          </cell>
          <cell r="H2263">
            <v>36755</v>
          </cell>
          <cell r="I2263">
            <v>3.6613226629552309</v>
          </cell>
        </row>
        <row r="2264">
          <cell r="A2264">
            <v>36756</v>
          </cell>
          <cell r="B2264">
            <v>2.6469999999999998</v>
          </cell>
          <cell r="C2264">
            <v>2.0811586638830897</v>
          </cell>
          <cell r="D2264">
            <v>4.4059999999999997</v>
          </cell>
          <cell r="E2264">
            <v>2.56</v>
          </cell>
          <cell r="F2264">
            <v>3.5979999999999999</v>
          </cell>
          <cell r="G2264">
            <v>6.4130000000000003</v>
          </cell>
          <cell r="H2264">
            <v>36756</v>
          </cell>
          <cell r="I2264">
            <v>3.6175264439805148</v>
          </cell>
        </row>
        <row r="2265">
          <cell r="A2265">
            <v>36759</v>
          </cell>
          <cell r="B2265">
            <v>2.6230000000000002</v>
          </cell>
          <cell r="C2265">
            <v>2.0659359777313848</v>
          </cell>
          <cell r="D2265">
            <v>4.4370000000000003</v>
          </cell>
          <cell r="E2265">
            <v>2.617</v>
          </cell>
          <cell r="F2265">
            <v>3.6920000000000002</v>
          </cell>
          <cell r="G2265">
            <v>6.5039999999999996</v>
          </cell>
          <cell r="H2265">
            <v>36759</v>
          </cell>
          <cell r="I2265">
            <v>3.656489329621897</v>
          </cell>
        </row>
        <row r="2266">
          <cell r="A2266">
            <v>36760</v>
          </cell>
          <cell r="B2266">
            <v>2.6440000000000001</v>
          </cell>
          <cell r="C2266">
            <v>2.0789839944328463</v>
          </cell>
          <cell r="D2266">
            <v>4.5140000000000002</v>
          </cell>
          <cell r="E2266">
            <v>2.6160000000000001</v>
          </cell>
          <cell r="F2266">
            <v>3.6669999999999998</v>
          </cell>
          <cell r="G2266">
            <v>6.5679999999999996</v>
          </cell>
          <cell r="H2266">
            <v>36760</v>
          </cell>
          <cell r="I2266">
            <v>3.6813306657388076</v>
          </cell>
        </row>
        <row r="2267">
          <cell r="A2267">
            <v>36761</v>
          </cell>
          <cell r="B2267">
            <v>2.5950000000000002</v>
          </cell>
          <cell r="C2267">
            <v>2.0376652748782185</v>
          </cell>
          <cell r="D2267">
            <v>4.4820000000000002</v>
          </cell>
          <cell r="E2267">
            <v>2.5609999999999999</v>
          </cell>
          <cell r="F2267">
            <v>3.5760000000000001</v>
          </cell>
          <cell r="G2267">
            <v>6.4859999999999998</v>
          </cell>
          <cell r="H2267">
            <v>36761</v>
          </cell>
          <cell r="I2267">
            <v>3.6229442124797036</v>
          </cell>
        </row>
        <row r="2268">
          <cell r="A2268">
            <v>36762</v>
          </cell>
          <cell r="B2268">
            <v>2.5760000000000001</v>
          </cell>
          <cell r="C2268">
            <v>2.070285316631872</v>
          </cell>
          <cell r="D2268">
            <v>4.4530000000000003</v>
          </cell>
          <cell r="E2268">
            <v>2.6379999999999999</v>
          </cell>
          <cell r="F2268">
            <v>3.5720000000000001</v>
          </cell>
          <cell r="G2268">
            <v>6.5839999999999996</v>
          </cell>
          <cell r="H2268">
            <v>36762</v>
          </cell>
          <cell r="I2268">
            <v>3.6488808861053119</v>
          </cell>
        </row>
        <row r="2269">
          <cell r="A2269">
            <v>36763</v>
          </cell>
          <cell r="B2269">
            <v>2.5350000000000001</v>
          </cell>
          <cell r="C2269">
            <v>2.0441892832289494</v>
          </cell>
          <cell r="D2269">
            <v>4.4960000000000004</v>
          </cell>
          <cell r="E2269">
            <v>2.6070000000000002</v>
          </cell>
          <cell r="F2269">
            <v>3.51</v>
          </cell>
          <cell r="G2269">
            <v>6.4640000000000004</v>
          </cell>
          <cell r="H2269">
            <v>36763</v>
          </cell>
          <cell r="I2269">
            <v>3.6093648805381586</v>
          </cell>
        </row>
        <row r="2270">
          <cell r="A2270">
            <v>36766</v>
          </cell>
          <cell r="B2270">
            <v>2.573</v>
          </cell>
          <cell r="C2270">
            <v>2.0811586638830897</v>
          </cell>
          <cell r="D2270">
            <v>4.6109999999999998</v>
          </cell>
          <cell r="E2270">
            <v>2.6709999999999998</v>
          </cell>
          <cell r="F2270">
            <v>3.5840000000000001</v>
          </cell>
          <cell r="G2270">
            <v>6.5679999999999996</v>
          </cell>
          <cell r="H2270">
            <v>36766</v>
          </cell>
          <cell r="I2270">
            <v>3.6813597773138476</v>
          </cell>
        </row>
        <row r="2271">
          <cell r="A2271">
            <v>36767</v>
          </cell>
          <cell r="B2271">
            <v>2.7080000000000002</v>
          </cell>
          <cell r="C2271">
            <v>2.1964161447459989</v>
          </cell>
          <cell r="D2271">
            <v>4.7990000000000004</v>
          </cell>
          <cell r="E2271">
            <v>2.74</v>
          </cell>
          <cell r="F2271">
            <v>3.6190000000000002</v>
          </cell>
          <cell r="G2271">
            <v>6.6719999999999997</v>
          </cell>
          <cell r="H2271">
            <v>36767</v>
          </cell>
          <cell r="I2271">
            <v>3.789069357457667</v>
          </cell>
        </row>
        <row r="2272">
          <cell r="A2272">
            <v>36768</v>
          </cell>
          <cell r="B2272">
            <v>2.71</v>
          </cell>
          <cell r="C2272">
            <v>2.2703549060542798</v>
          </cell>
          <cell r="D2272">
            <v>4.6580000000000004</v>
          </cell>
          <cell r="E2272">
            <v>2.7440000000000002</v>
          </cell>
          <cell r="F2272">
            <v>3.6309999999999998</v>
          </cell>
          <cell r="G2272">
            <v>6.76</v>
          </cell>
          <cell r="H2272">
            <v>36768</v>
          </cell>
          <cell r="I2272">
            <v>3.7955591510090465</v>
          </cell>
        </row>
        <row r="2273">
          <cell r="A2273">
            <v>36769</v>
          </cell>
          <cell r="B2273">
            <v>2.5880000000000001</v>
          </cell>
          <cell r="C2273">
            <v>2.333420320111343</v>
          </cell>
          <cell r="D2273">
            <v>4.8769999999999998</v>
          </cell>
          <cell r="E2273">
            <v>2.8260000000000001</v>
          </cell>
          <cell r="F2273">
            <v>3.702</v>
          </cell>
          <cell r="G2273">
            <v>6.8689999999999998</v>
          </cell>
          <cell r="H2273">
            <v>36769</v>
          </cell>
          <cell r="I2273">
            <v>3.8659033866852242</v>
          </cell>
        </row>
        <row r="2274">
          <cell r="A2274">
            <v>36770</v>
          </cell>
          <cell r="B2274">
            <v>2.7069999999999999</v>
          </cell>
          <cell r="C2274">
            <v>2.3432217714672077</v>
          </cell>
          <cell r="D2274">
            <v>4.8819999999999997</v>
          </cell>
          <cell r="E2274">
            <v>2.8959999999999999</v>
          </cell>
          <cell r="F2274">
            <v>3.7050000000000001</v>
          </cell>
          <cell r="G2274">
            <v>6.875</v>
          </cell>
          <cell r="H2274">
            <v>36770</v>
          </cell>
          <cell r="I2274">
            <v>3.9013702952445342</v>
          </cell>
        </row>
        <row r="2275">
          <cell r="A2275">
            <v>36773</v>
          </cell>
          <cell r="B2275">
            <v>2.7069999999999999</v>
          </cell>
          <cell r="C2275">
            <v>2.3432217714672077</v>
          </cell>
          <cell r="D2275">
            <v>4.8819999999999997</v>
          </cell>
          <cell r="E2275">
            <v>2.8959999999999999</v>
          </cell>
          <cell r="F2275">
            <v>3.7050000000000001</v>
          </cell>
          <cell r="G2275">
            <v>6.875</v>
          </cell>
          <cell r="H2275">
            <v>36773</v>
          </cell>
          <cell r="I2275">
            <v>3.9013702952445342</v>
          </cell>
        </row>
        <row r="2276">
          <cell r="A2276">
            <v>36774</v>
          </cell>
          <cell r="B2276">
            <v>2.7559999999999998</v>
          </cell>
          <cell r="C2276">
            <v>2.3136409736308319</v>
          </cell>
          <cell r="D2276">
            <v>4.851</v>
          </cell>
          <cell r="E2276">
            <v>2.8719999999999999</v>
          </cell>
          <cell r="F2276">
            <v>3.6789999999999998</v>
          </cell>
          <cell r="G2276">
            <v>6.8280000000000003</v>
          </cell>
          <cell r="H2276">
            <v>36774</v>
          </cell>
          <cell r="I2276">
            <v>3.8832734956051382</v>
          </cell>
        </row>
        <row r="2277">
          <cell r="A2277">
            <v>36775</v>
          </cell>
          <cell r="B2277">
            <v>2.7349999999999999</v>
          </cell>
          <cell r="C2277">
            <v>2.3939317106152807</v>
          </cell>
          <cell r="D2277">
            <v>4.8250000000000002</v>
          </cell>
          <cell r="E2277">
            <v>2.8679999999999999</v>
          </cell>
          <cell r="F2277">
            <v>3.6349999999999998</v>
          </cell>
          <cell r="G2277">
            <v>6.78</v>
          </cell>
          <cell r="H2277">
            <v>36775</v>
          </cell>
          <cell r="I2277">
            <v>3.8728219517692133</v>
          </cell>
        </row>
        <row r="2278">
          <cell r="A2278">
            <v>36776</v>
          </cell>
          <cell r="B2278">
            <v>2.78</v>
          </cell>
          <cell r="C2278">
            <v>2.3812542258282625</v>
          </cell>
          <cell r="D2278">
            <v>4.8460000000000001</v>
          </cell>
          <cell r="E2278">
            <v>2.9079999999999999</v>
          </cell>
          <cell r="F2278">
            <v>3.577</v>
          </cell>
          <cell r="G2278">
            <v>6.7039999999999997</v>
          </cell>
          <cell r="H2278">
            <v>36776</v>
          </cell>
          <cell r="I2278">
            <v>3.8660423709713769</v>
          </cell>
        </row>
        <row r="2279">
          <cell r="A2279">
            <v>36777</v>
          </cell>
          <cell r="B2279">
            <v>2.7970000000000002</v>
          </cell>
          <cell r="C2279">
            <v>2.3706896551724141</v>
          </cell>
          <cell r="D2279">
            <v>4.6790000000000003</v>
          </cell>
          <cell r="E2279">
            <v>2.8849999999999998</v>
          </cell>
          <cell r="F2279">
            <v>3.5259999999999998</v>
          </cell>
          <cell r="G2279">
            <v>6.7359999999999998</v>
          </cell>
          <cell r="H2279">
            <v>36777</v>
          </cell>
          <cell r="I2279">
            <v>3.8322816091954022</v>
          </cell>
        </row>
        <row r="2280">
          <cell r="A2280">
            <v>36780</v>
          </cell>
          <cell r="B2280">
            <v>2.85</v>
          </cell>
          <cell r="C2280">
            <v>2.4509803921568629</v>
          </cell>
          <cell r="D2280">
            <v>4.9710000000000001</v>
          </cell>
          <cell r="E2280">
            <v>3.1179999999999999</v>
          </cell>
          <cell r="F2280">
            <v>3.6539999999999999</v>
          </cell>
          <cell r="G2280">
            <v>6.9829999999999997</v>
          </cell>
          <cell r="H2280">
            <v>36780</v>
          </cell>
          <cell r="I2280">
            <v>4.0044967320261433</v>
          </cell>
        </row>
        <row r="2281">
          <cell r="A2281">
            <v>36781</v>
          </cell>
          <cell r="B2281">
            <v>2.7869999999999999</v>
          </cell>
          <cell r="C2281">
            <v>2.4340770791075053</v>
          </cell>
          <cell r="D2281">
            <v>4.9450000000000003</v>
          </cell>
          <cell r="E2281">
            <v>3.097</v>
          </cell>
          <cell r="F2281">
            <v>3.6190000000000002</v>
          </cell>
          <cell r="G2281">
            <v>6.891</v>
          </cell>
          <cell r="H2281">
            <v>36781</v>
          </cell>
          <cell r="I2281">
            <v>3.9621795131845849</v>
          </cell>
        </row>
        <row r="2282">
          <cell r="A2282">
            <v>36782</v>
          </cell>
          <cell r="B2282">
            <v>2.7719999999999998</v>
          </cell>
          <cell r="C2282">
            <v>2.3347701149425291</v>
          </cell>
          <cell r="D2282">
            <v>4.8390000000000004</v>
          </cell>
          <cell r="E2282">
            <v>2.911</v>
          </cell>
          <cell r="F2282">
            <v>3.516</v>
          </cell>
          <cell r="G2282">
            <v>6.6879999999999997</v>
          </cell>
          <cell r="H2282">
            <v>36782</v>
          </cell>
          <cell r="I2282">
            <v>3.8434616858237547</v>
          </cell>
        </row>
        <row r="2283">
          <cell r="A2283">
            <v>36783</v>
          </cell>
          <cell r="B2283">
            <v>2.7909999999999999</v>
          </cell>
          <cell r="C2283">
            <v>2.3580121703853956</v>
          </cell>
          <cell r="D2283">
            <v>4.8579999999999997</v>
          </cell>
          <cell r="E2283">
            <v>2.9329999999999998</v>
          </cell>
          <cell r="F2283">
            <v>3.6629999999999998</v>
          </cell>
          <cell r="G2283">
            <v>6.7</v>
          </cell>
          <cell r="H2283">
            <v>36783</v>
          </cell>
          <cell r="I2283">
            <v>3.8838353617308989</v>
          </cell>
        </row>
        <row r="2284">
          <cell r="A2284">
            <v>36784</v>
          </cell>
          <cell r="B2284">
            <v>2.7290000000000001</v>
          </cell>
          <cell r="C2284">
            <v>2.1953177822853283</v>
          </cell>
          <cell r="D2284">
            <v>4.7030000000000003</v>
          </cell>
          <cell r="E2284">
            <v>2.786</v>
          </cell>
          <cell r="F2284">
            <v>3.528</v>
          </cell>
          <cell r="G2284">
            <v>6.2889999999999997</v>
          </cell>
          <cell r="H2284">
            <v>36784</v>
          </cell>
          <cell r="I2284">
            <v>3.7050529637142211</v>
          </cell>
        </row>
        <row r="2285">
          <cell r="A2285">
            <v>36787</v>
          </cell>
          <cell r="B2285">
            <v>2.56</v>
          </cell>
          <cell r="C2285">
            <v>2.0453008789722786</v>
          </cell>
          <cell r="D2285">
            <v>4.4649999999999999</v>
          </cell>
          <cell r="E2285">
            <v>2.6280000000000001</v>
          </cell>
          <cell r="F2285">
            <v>3.3340000000000001</v>
          </cell>
          <cell r="G2285">
            <v>5.97</v>
          </cell>
          <cell r="H2285">
            <v>36787</v>
          </cell>
          <cell r="I2285">
            <v>3.500383479828713</v>
          </cell>
        </row>
        <row r="2286">
          <cell r="A2286">
            <v>36788</v>
          </cell>
          <cell r="B2286">
            <v>2.6349999999999998</v>
          </cell>
          <cell r="C2286">
            <v>2.1340432724814065</v>
          </cell>
          <cell r="D2286">
            <v>4.5170000000000003</v>
          </cell>
          <cell r="E2286">
            <v>2.819</v>
          </cell>
          <cell r="F2286">
            <v>3.472</v>
          </cell>
          <cell r="G2286">
            <v>6.117</v>
          </cell>
          <cell r="H2286">
            <v>36788</v>
          </cell>
          <cell r="I2286">
            <v>3.6156738787469007</v>
          </cell>
        </row>
        <row r="2287">
          <cell r="A2287">
            <v>36789</v>
          </cell>
          <cell r="B2287">
            <v>2.6469999999999998</v>
          </cell>
          <cell r="C2287">
            <v>2.0706558485463153</v>
          </cell>
          <cell r="D2287">
            <v>4.444</v>
          </cell>
          <cell r="E2287">
            <v>2.8450000000000002</v>
          </cell>
          <cell r="F2287">
            <v>3.3820000000000001</v>
          </cell>
          <cell r="G2287">
            <v>6.125</v>
          </cell>
          <cell r="H2287">
            <v>36789</v>
          </cell>
          <cell r="I2287">
            <v>3.5856093080910525</v>
          </cell>
        </row>
        <row r="2288">
          <cell r="A2288">
            <v>36790</v>
          </cell>
          <cell r="B2288">
            <v>2.4390000000000001</v>
          </cell>
          <cell r="C2288">
            <v>1.9713488843813389</v>
          </cell>
          <cell r="D2288">
            <v>4.2649999999999997</v>
          </cell>
          <cell r="E2288">
            <v>2.7570000000000001</v>
          </cell>
          <cell r="F2288">
            <v>3.2029999999999998</v>
          </cell>
          <cell r="G2288">
            <v>5.73</v>
          </cell>
          <cell r="H2288">
            <v>36790</v>
          </cell>
          <cell r="I2288">
            <v>3.3942248140635569</v>
          </cell>
        </row>
        <row r="2289">
          <cell r="A2289">
            <v>36791</v>
          </cell>
          <cell r="B2289">
            <v>2.4550000000000001</v>
          </cell>
          <cell r="C2289">
            <v>2.0220588235294117</v>
          </cell>
          <cell r="D2289">
            <v>4.3259999999999996</v>
          </cell>
          <cell r="E2289">
            <v>2.7519999999999998</v>
          </cell>
          <cell r="F2289">
            <v>3.242</v>
          </cell>
          <cell r="G2289">
            <v>5.782</v>
          </cell>
          <cell r="H2289">
            <v>36791</v>
          </cell>
          <cell r="I2289">
            <v>3.4298431372549021</v>
          </cell>
        </row>
        <row r="2290">
          <cell r="A2290">
            <v>36794</v>
          </cell>
          <cell r="B2290">
            <v>2.5819999999999999</v>
          </cell>
          <cell r="C2290">
            <v>2.0157200811359028</v>
          </cell>
          <cell r="D2290">
            <v>4.3869999999999996</v>
          </cell>
          <cell r="E2290">
            <v>2.8239999999999998</v>
          </cell>
          <cell r="F2290">
            <v>3.3980000000000001</v>
          </cell>
          <cell r="G2290">
            <v>5.9020000000000001</v>
          </cell>
          <cell r="H2290">
            <v>36794</v>
          </cell>
          <cell r="I2290">
            <v>3.5181200135226498</v>
          </cell>
        </row>
        <row r="2291">
          <cell r="A2291">
            <v>36795</v>
          </cell>
          <cell r="B2291">
            <v>2.5539999999999998</v>
          </cell>
          <cell r="C2291">
            <v>1.9798005409060178</v>
          </cell>
          <cell r="D2291">
            <v>4.1760000000000002</v>
          </cell>
          <cell r="E2291">
            <v>2.7690000000000001</v>
          </cell>
          <cell r="F2291">
            <v>3.2930000000000001</v>
          </cell>
          <cell r="G2291">
            <v>5.6619999999999999</v>
          </cell>
          <cell r="H2291">
            <v>36795</v>
          </cell>
          <cell r="I2291">
            <v>3.405633423484336</v>
          </cell>
        </row>
        <row r="2292">
          <cell r="A2292">
            <v>36796</v>
          </cell>
          <cell r="B2292">
            <v>2.5169999999999999</v>
          </cell>
          <cell r="C2292">
            <v>1.9121872887085869</v>
          </cell>
          <cell r="D2292">
            <v>4.032</v>
          </cell>
          <cell r="E2292">
            <v>2.7440000000000002</v>
          </cell>
          <cell r="F2292">
            <v>3.2450000000000001</v>
          </cell>
          <cell r="G2292">
            <v>5.5430000000000001</v>
          </cell>
          <cell r="H2292">
            <v>36796</v>
          </cell>
          <cell r="I2292">
            <v>3.3321978814514313</v>
          </cell>
        </row>
        <row r="2293">
          <cell r="A2293">
            <v>36797</v>
          </cell>
          <cell r="B2293">
            <v>2.573</v>
          </cell>
          <cell r="C2293">
            <v>1.9248647734956053</v>
          </cell>
          <cell r="D2293">
            <v>4.2560000000000002</v>
          </cell>
          <cell r="E2293">
            <v>2.87</v>
          </cell>
          <cell r="F2293">
            <v>3.331</v>
          </cell>
          <cell r="G2293">
            <v>5.75</v>
          </cell>
          <cell r="H2293">
            <v>36797</v>
          </cell>
          <cell r="I2293">
            <v>3.4508107955826008</v>
          </cell>
        </row>
        <row r="2294">
          <cell r="A2294">
            <v>36798</v>
          </cell>
          <cell r="B2294">
            <v>2.6040000000000001</v>
          </cell>
          <cell r="C2294">
            <v>2.1298174442190669</v>
          </cell>
          <cell r="D2294">
            <v>4.2930000000000001</v>
          </cell>
          <cell r="E2294">
            <v>2.8959999999999999</v>
          </cell>
          <cell r="F2294">
            <v>3.3730000000000002</v>
          </cell>
          <cell r="G2294">
            <v>5.8380000000000001</v>
          </cell>
          <cell r="H2294">
            <v>36798</v>
          </cell>
          <cell r="I2294">
            <v>3.5223029073698449</v>
          </cell>
        </row>
        <row r="2295">
          <cell r="A2295">
            <v>36801</v>
          </cell>
          <cell r="B2295">
            <v>2.5609999999999999</v>
          </cell>
          <cell r="C2295">
            <v>2.2734956051386073</v>
          </cell>
          <cell r="D2295">
            <v>4.1989999999999998</v>
          </cell>
          <cell r="E2295">
            <v>2.7559999999999998</v>
          </cell>
          <cell r="F2295">
            <v>3.3490000000000002</v>
          </cell>
          <cell r="G2295">
            <v>5.5960000000000001</v>
          </cell>
          <cell r="H2295">
            <v>36801</v>
          </cell>
          <cell r="I2295">
            <v>3.4557492675231014</v>
          </cell>
        </row>
        <row r="2296">
          <cell r="A2296">
            <v>36802</v>
          </cell>
          <cell r="B2296">
            <v>2.5209999999999999</v>
          </cell>
          <cell r="C2296">
            <v>2.1636240703177823</v>
          </cell>
          <cell r="D2296">
            <v>4.1449999999999996</v>
          </cell>
          <cell r="E2296">
            <v>2.61</v>
          </cell>
          <cell r="F2296">
            <v>3.2559999999999998</v>
          </cell>
          <cell r="G2296">
            <v>5.673</v>
          </cell>
          <cell r="H2296">
            <v>36802</v>
          </cell>
          <cell r="I2296">
            <v>3.3947706783862963</v>
          </cell>
        </row>
        <row r="2297">
          <cell r="A2297">
            <v>36803</v>
          </cell>
          <cell r="B2297">
            <v>2.46</v>
          </cell>
          <cell r="C2297">
            <v>2.1403820148749158</v>
          </cell>
          <cell r="D2297">
            <v>3.9830000000000001</v>
          </cell>
          <cell r="E2297">
            <v>2.5249999999999999</v>
          </cell>
          <cell r="F2297">
            <v>3.1560000000000001</v>
          </cell>
          <cell r="G2297">
            <v>5.5810000000000004</v>
          </cell>
          <cell r="H2297">
            <v>36803</v>
          </cell>
          <cell r="I2297">
            <v>3.3075636691458197</v>
          </cell>
        </row>
        <row r="2298">
          <cell r="A2298">
            <v>36804</v>
          </cell>
          <cell r="B2298">
            <v>2.4750000000000001</v>
          </cell>
          <cell r="C2298">
            <v>2.1446078431372548</v>
          </cell>
          <cell r="D2298">
            <v>4.181</v>
          </cell>
          <cell r="E2298">
            <v>2.5640000000000001</v>
          </cell>
          <cell r="F2298">
            <v>3.1949999999999998</v>
          </cell>
          <cell r="G2298">
            <v>5.681</v>
          </cell>
          <cell r="H2298">
            <v>36804</v>
          </cell>
          <cell r="I2298">
            <v>3.3734346405228757</v>
          </cell>
        </row>
        <row r="2299">
          <cell r="A2299">
            <v>36805</v>
          </cell>
          <cell r="B2299">
            <v>2.3620000000000001</v>
          </cell>
          <cell r="C2299">
            <v>1.9734617985125085</v>
          </cell>
          <cell r="D2299">
            <v>3.9630000000000001</v>
          </cell>
          <cell r="E2299">
            <v>2.4390000000000001</v>
          </cell>
          <cell r="F2299">
            <v>2.948</v>
          </cell>
          <cell r="G2299">
            <v>5.202</v>
          </cell>
          <cell r="H2299">
            <v>36805</v>
          </cell>
          <cell r="I2299">
            <v>3.1479102997520854</v>
          </cell>
        </row>
        <row r="2300">
          <cell r="A2300">
            <v>36808</v>
          </cell>
          <cell r="B2300">
            <v>2.3010000000000002</v>
          </cell>
          <cell r="C2300">
            <v>1.9396551724137931</v>
          </cell>
          <cell r="D2300">
            <v>3.831</v>
          </cell>
          <cell r="E2300">
            <v>2.3530000000000002</v>
          </cell>
          <cell r="F2300">
            <v>2.8580000000000001</v>
          </cell>
          <cell r="G2300">
            <v>5.141</v>
          </cell>
          <cell r="H2300">
            <v>36808</v>
          </cell>
          <cell r="I2300">
            <v>3.0706091954022994</v>
          </cell>
        </row>
        <row r="2301">
          <cell r="A2301">
            <v>36809</v>
          </cell>
          <cell r="B2301">
            <v>2.218</v>
          </cell>
          <cell r="C2301">
            <v>1.8340094658553077</v>
          </cell>
          <cell r="D2301">
            <v>3.7370000000000001</v>
          </cell>
          <cell r="E2301">
            <v>2.2229999999999999</v>
          </cell>
          <cell r="F2301">
            <v>2.7949999999999999</v>
          </cell>
          <cell r="G2301">
            <v>4.5999999999999996</v>
          </cell>
          <cell r="H2301">
            <v>36809</v>
          </cell>
          <cell r="I2301">
            <v>2.9011682443092179</v>
          </cell>
        </row>
        <row r="2302">
          <cell r="A2302">
            <v>36810</v>
          </cell>
          <cell r="B2302">
            <v>2.2730000000000001</v>
          </cell>
          <cell r="C2302">
            <v>1.9100743745774174</v>
          </cell>
          <cell r="D2302">
            <v>3.7850000000000001</v>
          </cell>
          <cell r="E2302">
            <v>2.226</v>
          </cell>
          <cell r="F2302">
            <v>2.867</v>
          </cell>
          <cell r="G2302">
            <v>4.8010000000000002</v>
          </cell>
          <cell r="H2302">
            <v>36810</v>
          </cell>
          <cell r="I2302">
            <v>2.9770123957629031</v>
          </cell>
        </row>
        <row r="2303">
          <cell r="A2303">
            <v>36811</v>
          </cell>
          <cell r="B2303">
            <v>2.145</v>
          </cell>
          <cell r="C2303">
            <v>1.7727349560513861</v>
          </cell>
          <cell r="D2303">
            <v>3.4329999999999998</v>
          </cell>
          <cell r="E2303">
            <v>2.012</v>
          </cell>
          <cell r="F2303">
            <v>2.65</v>
          </cell>
          <cell r="G2303">
            <v>4.3689999999999998</v>
          </cell>
          <cell r="H2303">
            <v>36811</v>
          </cell>
          <cell r="I2303">
            <v>2.7302891593418974</v>
          </cell>
        </row>
        <row r="2304">
          <cell r="A2304">
            <v>36812</v>
          </cell>
          <cell r="B2304">
            <v>2.3069999999999999</v>
          </cell>
          <cell r="C2304">
            <v>1.8445740365111563</v>
          </cell>
          <cell r="D2304">
            <v>3.694</v>
          </cell>
          <cell r="E2304">
            <v>2.149</v>
          </cell>
          <cell r="F2304">
            <v>2.8010000000000002</v>
          </cell>
          <cell r="G2304">
            <v>4.8280000000000003</v>
          </cell>
          <cell r="H2304">
            <v>36812</v>
          </cell>
          <cell r="I2304">
            <v>2.9372623394185262</v>
          </cell>
        </row>
        <row r="2305">
          <cell r="A2305">
            <v>36815</v>
          </cell>
          <cell r="B2305">
            <v>2.371</v>
          </cell>
          <cell r="C2305">
            <v>1.897396889790399</v>
          </cell>
          <cell r="D2305">
            <v>3.7719999999999998</v>
          </cell>
          <cell r="E2305">
            <v>2.2000000000000002</v>
          </cell>
          <cell r="F2305">
            <v>2.8130000000000002</v>
          </cell>
          <cell r="G2305">
            <v>4.7969999999999997</v>
          </cell>
          <cell r="H2305">
            <v>36815</v>
          </cell>
          <cell r="I2305">
            <v>2.9750661482983998</v>
          </cell>
        </row>
        <row r="2306">
          <cell r="A2306">
            <v>36816</v>
          </cell>
          <cell r="B2306">
            <v>2.2309999999999999</v>
          </cell>
          <cell r="C2306">
            <v>1.926977687626775</v>
          </cell>
          <cell r="D2306">
            <v>3.6120000000000001</v>
          </cell>
          <cell r="E2306">
            <v>2.1190000000000002</v>
          </cell>
          <cell r="F2306">
            <v>2.786</v>
          </cell>
          <cell r="G2306">
            <v>4.5659999999999998</v>
          </cell>
          <cell r="H2306">
            <v>36816</v>
          </cell>
          <cell r="I2306">
            <v>2.8734962812711289</v>
          </cell>
        </row>
        <row r="2307">
          <cell r="A2307">
            <v>36817</v>
          </cell>
          <cell r="B2307">
            <v>2.1659999999999999</v>
          </cell>
          <cell r="C2307">
            <v>1.8086544962812712</v>
          </cell>
          <cell r="D2307">
            <v>3.5670000000000002</v>
          </cell>
          <cell r="E2307">
            <v>1.9950000000000001</v>
          </cell>
          <cell r="F2307">
            <v>2.855</v>
          </cell>
          <cell r="G2307">
            <v>4.508</v>
          </cell>
          <cell r="H2307">
            <v>36817</v>
          </cell>
          <cell r="I2307">
            <v>2.8166090827135455</v>
          </cell>
        </row>
        <row r="2308">
          <cell r="A2308">
            <v>36818</v>
          </cell>
          <cell r="B2308">
            <v>2.234</v>
          </cell>
          <cell r="C2308">
            <v>1.8826064908722111</v>
          </cell>
          <cell r="D2308">
            <v>3.66</v>
          </cell>
          <cell r="E2308">
            <v>2.1190000000000002</v>
          </cell>
          <cell r="F2308">
            <v>3.0179999999999998</v>
          </cell>
          <cell r="G2308">
            <v>4.7279999999999998</v>
          </cell>
          <cell r="H2308">
            <v>36818</v>
          </cell>
          <cell r="I2308">
            <v>2.9402677484787021</v>
          </cell>
        </row>
        <row r="2309">
          <cell r="A2309">
            <v>36819</v>
          </cell>
          <cell r="B2309">
            <v>2.359</v>
          </cell>
          <cell r="C2309">
            <v>2.079107505070994</v>
          </cell>
          <cell r="D2309">
            <v>3.819</v>
          </cell>
          <cell r="E2309">
            <v>2.2530000000000001</v>
          </cell>
          <cell r="F2309">
            <v>3.2069999999999999</v>
          </cell>
          <cell r="G2309">
            <v>4.9980000000000002</v>
          </cell>
          <cell r="H2309">
            <v>36819</v>
          </cell>
          <cell r="I2309">
            <v>3.1191845841784995</v>
          </cell>
        </row>
        <row r="2310">
          <cell r="A2310">
            <v>36822</v>
          </cell>
          <cell r="B2310">
            <v>2.335</v>
          </cell>
          <cell r="C2310">
            <v>1.9713488843813389</v>
          </cell>
          <cell r="D2310">
            <v>3.7280000000000002</v>
          </cell>
          <cell r="E2310">
            <v>2.1230000000000002</v>
          </cell>
          <cell r="F2310">
            <v>3.069</v>
          </cell>
          <cell r="G2310">
            <v>4.8159999999999998</v>
          </cell>
          <cell r="H2310">
            <v>36822</v>
          </cell>
          <cell r="I2310">
            <v>3.0070581473968896</v>
          </cell>
        </row>
        <row r="2311">
          <cell r="A2311">
            <v>36823</v>
          </cell>
          <cell r="B2311">
            <v>2.3839999999999999</v>
          </cell>
          <cell r="C2311">
            <v>2.1488336713995944</v>
          </cell>
          <cell r="D2311">
            <v>3.681</v>
          </cell>
          <cell r="E2311">
            <v>2.2440000000000002</v>
          </cell>
          <cell r="F2311">
            <v>3.1440000000000001</v>
          </cell>
          <cell r="G2311">
            <v>5.0170000000000003</v>
          </cell>
          <cell r="H2311">
            <v>36823</v>
          </cell>
          <cell r="I2311">
            <v>3.1031389452332658</v>
          </cell>
        </row>
        <row r="2312">
          <cell r="A2312">
            <v>36824</v>
          </cell>
          <cell r="B2312">
            <v>2.347</v>
          </cell>
          <cell r="C2312">
            <v>1.9819134550371873</v>
          </cell>
          <cell r="D2312">
            <v>3.5009999999999999</v>
          </cell>
          <cell r="E2312">
            <v>2.1429999999999998</v>
          </cell>
          <cell r="F2312">
            <v>3.0539999999999998</v>
          </cell>
          <cell r="G2312">
            <v>4.8239999999999998</v>
          </cell>
          <cell r="H2312">
            <v>36824</v>
          </cell>
          <cell r="I2312">
            <v>2.9751522425061978</v>
          </cell>
        </row>
        <row r="2313">
          <cell r="A2313">
            <v>36825</v>
          </cell>
          <cell r="B2313">
            <v>2.3039999999999998</v>
          </cell>
          <cell r="C2313">
            <v>1.9333164300202841</v>
          </cell>
          <cell r="D2313">
            <v>3.383</v>
          </cell>
          <cell r="E2313">
            <v>2.056</v>
          </cell>
          <cell r="F2313">
            <v>2.9630000000000001</v>
          </cell>
          <cell r="G2313">
            <v>4.7699999999999996</v>
          </cell>
          <cell r="H2313">
            <v>36825</v>
          </cell>
          <cell r="I2313">
            <v>2.9015527383367137</v>
          </cell>
        </row>
        <row r="2314">
          <cell r="A2314">
            <v>36826</v>
          </cell>
          <cell r="B2314">
            <v>2.371</v>
          </cell>
          <cell r="C2314">
            <v>1.9734617985125085</v>
          </cell>
          <cell r="D2314">
            <v>3.3849999999999998</v>
          </cell>
          <cell r="E2314">
            <v>2.226</v>
          </cell>
          <cell r="F2314">
            <v>3.1709999999999998</v>
          </cell>
          <cell r="G2314">
            <v>4.9050000000000002</v>
          </cell>
          <cell r="H2314">
            <v>36826</v>
          </cell>
          <cell r="I2314">
            <v>3.0052436330854184</v>
          </cell>
        </row>
        <row r="2315">
          <cell r="A2315">
            <v>36829</v>
          </cell>
          <cell r="B2315">
            <v>2.4660000000000002</v>
          </cell>
          <cell r="C2315">
            <v>2.0220588235294117</v>
          </cell>
          <cell r="D2315">
            <v>3.512</v>
          </cell>
          <cell r="E2315">
            <v>2.3140000000000001</v>
          </cell>
          <cell r="F2315">
            <v>3.2679999999999998</v>
          </cell>
          <cell r="G2315">
            <v>4.9939999999999998</v>
          </cell>
          <cell r="H2315">
            <v>36829</v>
          </cell>
          <cell r="I2315">
            <v>3.0960098039215684</v>
          </cell>
        </row>
        <row r="2316">
          <cell r="A2316">
            <v>36830</v>
          </cell>
          <cell r="B2316">
            <v>2.4849999999999999</v>
          </cell>
          <cell r="C2316">
            <v>2.0495267072346182</v>
          </cell>
          <cell r="D2316">
            <v>3.633</v>
          </cell>
          <cell r="E2316">
            <v>2.3159999999999998</v>
          </cell>
          <cell r="F2316">
            <v>3.3730000000000002</v>
          </cell>
          <cell r="G2316">
            <v>4.9589999999999996</v>
          </cell>
          <cell r="H2316">
            <v>36830</v>
          </cell>
          <cell r="I2316">
            <v>3.1359211178724364</v>
          </cell>
        </row>
        <row r="2317">
          <cell r="A2317">
            <v>36831</v>
          </cell>
          <cell r="B2317">
            <v>2.4359999999999999</v>
          </cell>
          <cell r="C2317">
            <v>1.9988167680865452</v>
          </cell>
          <cell r="D2317">
            <v>3.5190000000000001</v>
          </cell>
          <cell r="E2317">
            <v>2.1859999999999999</v>
          </cell>
          <cell r="F2317">
            <v>3.3010000000000002</v>
          </cell>
          <cell r="G2317">
            <v>4.8819999999999997</v>
          </cell>
          <cell r="H2317">
            <v>36831</v>
          </cell>
          <cell r="I2317">
            <v>3.0538027946810913</v>
          </cell>
        </row>
        <row r="2318">
          <cell r="A2318">
            <v>36832</v>
          </cell>
          <cell r="B2318">
            <v>2.46</v>
          </cell>
          <cell r="C2318">
            <v>2.0178329952670726</v>
          </cell>
          <cell r="D2318">
            <v>3.6120000000000001</v>
          </cell>
          <cell r="E2318">
            <v>2.1859999999999999</v>
          </cell>
          <cell r="F2318">
            <v>3.3639999999999999</v>
          </cell>
          <cell r="G2318">
            <v>4.9669999999999996</v>
          </cell>
          <cell r="H2318">
            <v>36832</v>
          </cell>
          <cell r="I2318">
            <v>3.1011388325445122</v>
          </cell>
        </row>
        <row r="2319">
          <cell r="A2319">
            <v>36833</v>
          </cell>
          <cell r="B2319">
            <v>2.4940000000000002</v>
          </cell>
          <cell r="C2319">
            <v>2.0368492224476</v>
          </cell>
          <cell r="D2319">
            <v>3.6560000000000001</v>
          </cell>
          <cell r="E2319">
            <v>2.238</v>
          </cell>
          <cell r="F2319">
            <v>3.5150000000000001</v>
          </cell>
          <cell r="G2319">
            <v>5.16</v>
          </cell>
          <cell r="H2319">
            <v>36833</v>
          </cell>
          <cell r="I2319">
            <v>3.1833082037412672</v>
          </cell>
        </row>
        <row r="2320">
          <cell r="A2320">
            <v>36836</v>
          </cell>
          <cell r="B2320">
            <v>2.4289999999999998</v>
          </cell>
          <cell r="C2320">
            <v>2.005155510480054</v>
          </cell>
          <cell r="D2320">
            <v>3.496</v>
          </cell>
          <cell r="E2320">
            <v>2.1789999999999998</v>
          </cell>
          <cell r="F2320">
            <v>3.391</v>
          </cell>
          <cell r="G2320">
            <v>4.9550000000000001</v>
          </cell>
          <cell r="H2320">
            <v>36836</v>
          </cell>
          <cell r="I2320">
            <v>3.0758592517466758</v>
          </cell>
        </row>
        <row r="2321">
          <cell r="A2321">
            <v>36837</v>
          </cell>
          <cell r="B2321">
            <v>2.4329999999999998</v>
          </cell>
          <cell r="C2321">
            <v>2.0136071670047331</v>
          </cell>
          <cell r="D2321">
            <v>3.4119999999999999</v>
          </cell>
          <cell r="E2321">
            <v>2.2109999999999999</v>
          </cell>
          <cell r="F2321">
            <v>3.3940000000000001</v>
          </cell>
          <cell r="G2321">
            <v>4.7309999999999999</v>
          </cell>
          <cell r="H2321">
            <v>36837</v>
          </cell>
          <cell r="I2321">
            <v>3.032434527834122</v>
          </cell>
        </row>
        <row r="2322">
          <cell r="A2322">
            <v>36838</v>
          </cell>
          <cell r="B2322">
            <v>2.371</v>
          </cell>
          <cell r="C2322">
            <v>1.9206389452332657</v>
          </cell>
          <cell r="D2322">
            <v>3.3639999999999999</v>
          </cell>
          <cell r="E2322">
            <v>2.0739999999999998</v>
          </cell>
          <cell r="F2322">
            <v>3.31</v>
          </cell>
          <cell r="G2322">
            <v>4.5110000000000001</v>
          </cell>
          <cell r="H2322">
            <v>36838</v>
          </cell>
          <cell r="I2322">
            <v>2.9251064908722113</v>
          </cell>
        </row>
        <row r="2323">
          <cell r="A2323">
            <v>36839</v>
          </cell>
          <cell r="B2323">
            <v>2.3809999999999998</v>
          </cell>
          <cell r="C2323">
            <v>1.9713488843813389</v>
          </cell>
          <cell r="D2323">
            <v>3.3439999999999999</v>
          </cell>
          <cell r="E2323">
            <v>1.964</v>
          </cell>
          <cell r="F2323">
            <v>3.2530000000000001</v>
          </cell>
          <cell r="G2323">
            <v>4.3730000000000002</v>
          </cell>
          <cell r="H2323">
            <v>36839</v>
          </cell>
          <cell r="I2323">
            <v>2.8810581473968901</v>
          </cell>
        </row>
        <row r="2324">
          <cell r="A2324">
            <v>36840</v>
          </cell>
          <cell r="B2324">
            <v>2.3650000000000002</v>
          </cell>
          <cell r="C2324">
            <v>1.897396889790399</v>
          </cell>
          <cell r="D2324">
            <v>3.246</v>
          </cell>
          <cell r="E2324">
            <v>1.8580000000000001</v>
          </cell>
          <cell r="F2324">
            <v>3.0990000000000002</v>
          </cell>
          <cell r="G2324">
            <v>4.2679999999999998</v>
          </cell>
          <cell r="H2324">
            <v>36840</v>
          </cell>
          <cell r="I2324">
            <v>2.788899481631733</v>
          </cell>
        </row>
        <row r="2325">
          <cell r="A2325">
            <v>36843</v>
          </cell>
          <cell r="B2325">
            <v>2.347</v>
          </cell>
          <cell r="C2325">
            <v>1.8551386071670048</v>
          </cell>
          <cell r="D2325">
            <v>3.1440000000000001</v>
          </cell>
          <cell r="E2325">
            <v>1.7889999999999999</v>
          </cell>
          <cell r="F2325">
            <v>3.0390000000000001</v>
          </cell>
          <cell r="G2325">
            <v>4.1989999999999998</v>
          </cell>
          <cell r="H2325">
            <v>36843</v>
          </cell>
          <cell r="I2325">
            <v>2.7288564345278341</v>
          </cell>
        </row>
        <row r="2326">
          <cell r="A2326">
            <v>36844</v>
          </cell>
          <cell r="B2326">
            <v>2.4079999999999999</v>
          </cell>
          <cell r="C2326">
            <v>1.8657031778228534</v>
          </cell>
          <cell r="D2326">
            <v>3.2349999999999999</v>
          </cell>
          <cell r="E2326">
            <v>1.8089999999999999</v>
          </cell>
          <cell r="F2326">
            <v>3.081</v>
          </cell>
          <cell r="G2326">
            <v>4.1909999999999998</v>
          </cell>
          <cell r="H2326">
            <v>36844</v>
          </cell>
          <cell r="I2326">
            <v>2.7649505296371419</v>
          </cell>
        </row>
        <row r="2327">
          <cell r="A2327">
            <v>36845</v>
          </cell>
          <cell r="B2327">
            <v>2.399</v>
          </cell>
          <cell r="C2327">
            <v>1.876267748478702</v>
          </cell>
          <cell r="D2327">
            <v>3.278</v>
          </cell>
          <cell r="E2327">
            <v>1.9119999999999999</v>
          </cell>
          <cell r="F2327">
            <v>3.2069999999999999</v>
          </cell>
          <cell r="G2327">
            <v>4.3220000000000001</v>
          </cell>
          <cell r="H2327">
            <v>36845</v>
          </cell>
          <cell r="I2327">
            <v>2.8323779580797837</v>
          </cell>
        </row>
        <row r="2328">
          <cell r="A2328">
            <v>36846</v>
          </cell>
          <cell r="B2328">
            <v>2.4329999999999998</v>
          </cell>
          <cell r="C2328">
            <v>1.897396889790399</v>
          </cell>
          <cell r="D2328">
            <v>3.3279999999999998</v>
          </cell>
          <cell r="E2328">
            <v>1.968</v>
          </cell>
          <cell r="F2328">
            <v>3.2069999999999999</v>
          </cell>
          <cell r="G2328">
            <v>4.3840000000000003</v>
          </cell>
          <cell r="H2328">
            <v>36846</v>
          </cell>
          <cell r="I2328">
            <v>2.8695661482984001</v>
          </cell>
        </row>
        <row r="2329">
          <cell r="A2329">
            <v>36847</v>
          </cell>
          <cell r="B2329">
            <v>2.411</v>
          </cell>
          <cell r="C2329">
            <v>1.8593644354293442</v>
          </cell>
          <cell r="D2329">
            <v>3.2050000000000001</v>
          </cell>
          <cell r="E2329">
            <v>1.903</v>
          </cell>
          <cell r="F2329">
            <v>3.12</v>
          </cell>
          <cell r="G2329">
            <v>4.2409999999999997</v>
          </cell>
          <cell r="H2329">
            <v>36847</v>
          </cell>
          <cell r="I2329">
            <v>2.7898940725715575</v>
          </cell>
        </row>
        <row r="2330">
          <cell r="A2330">
            <v>36850</v>
          </cell>
          <cell r="B2330">
            <v>2.347</v>
          </cell>
          <cell r="C2330">
            <v>1.7494929006085194</v>
          </cell>
          <cell r="D2330">
            <v>3.0209999999999999</v>
          </cell>
          <cell r="E2330">
            <v>1.7769999999999999</v>
          </cell>
          <cell r="F2330">
            <v>2.988</v>
          </cell>
          <cell r="G2330">
            <v>3.9830000000000001</v>
          </cell>
          <cell r="H2330">
            <v>36850</v>
          </cell>
          <cell r="I2330">
            <v>2.6442488167680867</v>
          </cell>
        </row>
        <row r="2331">
          <cell r="A2331">
            <v>36851</v>
          </cell>
          <cell r="B2331">
            <v>2.3559999999999999</v>
          </cell>
          <cell r="C2331">
            <v>1.715686274509804</v>
          </cell>
          <cell r="D2331">
            <v>3.0640000000000001</v>
          </cell>
          <cell r="E2331">
            <v>1.91</v>
          </cell>
          <cell r="F2331">
            <v>2.915</v>
          </cell>
          <cell r="G2331">
            <v>4.048</v>
          </cell>
          <cell r="H2331">
            <v>36851</v>
          </cell>
          <cell r="I2331">
            <v>2.6681143790849675</v>
          </cell>
        </row>
        <row r="2332">
          <cell r="A2332">
            <v>36852</v>
          </cell>
          <cell r="B2332">
            <v>2.246</v>
          </cell>
          <cell r="C2332">
            <v>1.6586375929682218</v>
          </cell>
          <cell r="D2332">
            <v>2.9089999999999998</v>
          </cell>
          <cell r="E2332">
            <v>1.7929999999999999</v>
          </cell>
          <cell r="F2332">
            <v>2.8340000000000001</v>
          </cell>
          <cell r="G2332">
            <v>3.9750000000000001</v>
          </cell>
          <cell r="H2332">
            <v>36852</v>
          </cell>
          <cell r="I2332">
            <v>2.5692729321613701</v>
          </cell>
        </row>
        <row r="2333">
          <cell r="A2333">
            <v>36853</v>
          </cell>
          <cell r="B2333">
            <v>2.246</v>
          </cell>
          <cell r="C2333">
            <v>1.6586375929682218</v>
          </cell>
          <cell r="D2333">
            <v>2.9089999999999998</v>
          </cell>
          <cell r="E2333">
            <v>1.7929999999999999</v>
          </cell>
          <cell r="F2333">
            <v>2.8340000000000001</v>
          </cell>
          <cell r="G2333">
            <v>3.9750000000000001</v>
          </cell>
          <cell r="H2333">
            <v>36853</v>
          </cell>
          <cell r="I2333">
            <v>2.5692729321613701</v>
          </cell>
        </row>
        <row r="2334">
          <cell r="A2334">
            <v>36854</v>
          </cell>
          <cell r="B2334">
            <v>2.2730000000000001</v>
          </cell>
          <cell r="C2334">
            <v>1.6966700473292766</v>
          </cell>
          <cell r="D2334">
            <v>2.9660000000000002</v>
          </cell>
          <cell r="E2334">
            <v>1.8340000000000001</v>
          </cell>
          <cell r="F2334">
            <v>2.8460000000000001</v>
          </cell>
          <cell r="G2334">
            <v>4.0330000000000004</v>
          </cell>
          <cell r="H2334">
            <v>36854</v>
          </cell>
          <cell r="I2334">
            <v>2.6081116745548791</v>
          </cell>
        </row>
        <row r="2335">
          <cell r="A2335">
            <v>36857</v>
          </cell>
          <cell r="B2335">
            <v>2.2890000000000001</v>
          </cell>
          <cell r="C2335">
            <v>1.6924442190669373</v>
          </cell>
          <cell r="D2335">
            <v>3.0030000000000001</v>
          </cell>
          <cell r="E2335">
            <v>1.82</v>
          </cell>
          <cell r="F2335">
            <v>2.9729999999999999</v>
          </cell>
          <cell r="G2335">
            <v>4.1059999999999999</v>
          </cell>
          <cell r="H2335">
            <v>36857</v>
          </cell>
          <cell r="I2335">
            <v>2.6472407031778227</v>
          </cell>
        </row>
        <row r="2336">
          <cell r="A2336">
            <v>36858</v>
          </cell>
          <cell r="B2336">
            <v>2.27</v>
          </cell>
          <cell r="C2336">
            <v>1.6565246788370522</v>
          </cell>
          <cell r="D2336">
            <v>2.93</v>
          </cell>
          <cell r="E2336">
            <v>1.863</v>
          </cell>
          <cell r="F2336">
            <v>2.9569999999999999</v>
          </cell>
          <cell r="G2336">
            <v>3.9289999999999998</v>
          </cell>
          <cell r="H2336">
            <v>36858</v>
          </cell>
          <cell r="I2336">
            <v>2.6009207798061751</v>
          </cell>
        </row>
        <row r="2337">
          <cell r="A2337">
            <v>36859</v>
          </cell>
          <cell r="B2337">
            <v>2.2829999999999999</v>
          </cell>
          <cell r="C2337">
            <v>1.6565246788370522</v>
          </cell>
          <cell r="D2337">
            <v>3.016</v>
          </cell>
          <cell r="E2337">
            <v>1.827</v>
          </cell>
          <cell r="F2337">
            <v>2.9089999999999998</v>
          </cell>
          <cell r="G2337">
            <v>4.0140000000000002</v>
          </cell>
          <cell r="H2337">
            <v>36859</v>
          </cell>
          <cell r="I2337">
            <v>2.6175874464728417</v>
          </cell>
        </row>
        <row r="2338">
          <cell r="A2338">
            <v>36860</v>
          </cell>
          <cell r="B2338">
            <v>2.194</v>
          </cell>
          <cell r="C2338">
            <v>1.5529918864097363</v>
          </cell>
          <cell r="D2338">
            <v>2.9889999999999999</v>
          </cell>
          <cell r="E2338">
            <v>1.78</v>
          </cell>
          <cell r="F2338">
            <v>2.7890000000000001</v>
          </cell>
          <cell r="G2338">
            <v>3.9129999999999998</v>
          </cell>
          <cell r="H2338">
            <v>36860</v>
          </cell>
          <cell r="I2338">
            <v>2.5363319810682894</v>
          </cell>
        </row>
        <row r="2339">
          <cell r="A2339">
            <v>36861</v>
          </cell>
          <cell r="B2339">
            <v>2.1819999999999999</v>
          </cell>
          <cell r="C2339">
            <v>1.4816724849254204</v>
          </cell>
          <cell r="D2339">
            <v>2.984</v>
          </cell>
          <cell r="E2339">
            <v>1.8360000000000001</v>
          </cell>
          <cell r="F2339">
            <v>2.8159999999999998</v>
          </cell>
          <cell r="G2339">
            <v>3.8519999999999999</v>
          </cell>
          <cell r="H2339">
            <v>36861</v>
          </cell>
          <cell r="I2339">
            <v>2.5252787474875702</v>
          </cell>
        </row>
        <row r="2340">
          <cell r="A2340">
            <v>36864</v>
          </cell>
          <cell r="B2340">
            <v>2.1909999999999998</v>
          </cell>
          <cell r="C2340">
            <v>1.4598540145985401</v>
          </cell>
          <cell r="D2340">
            <v>2.9750000000000001</v>
          </cell>
          <cell r="E2340">
            <v>1.8560000000000001</v>
          </cell>
          <cell r="F2340">
            <v>2.84</v>
          </cell>
          <cell r="G2340">
            <v>3.948</v>
          </cell>
          <cell r="H2340">
            <v>36864</v>
          </cell>
          <cell r="I2340">
            <v>2.5449756690997565</v>
          </cell>
        </row>
        <row r="2341">
          <cell r="A2341">
            <v>36865</v>
          </cell>
          <cell r="B2341">
            <v>2.3319999999999999</v>
          </cell>
          <cell r="C2341">
            <v>1.5669628689304982</v>
          </cell>
          <cell r="D2341">
            <v>3.23</v>
          </cell>
          <cell r="E2341">
            <v>2.085</v>
          </cell>
          <cell r="F2341">
            <v>3.12</v>
          </cell>
          <cell r="G2341">
            <v>4.4459999999999997</v>
          </cell>
          <cell r="H2341">
            <v>36865</v>
          </cell>
          <cell r="I2341">
            <v>2.7966604781550828</v>
          </cell>
        </row>
        <row r="2342">
          <cell r="A2342">
            <v>36866</v>
          </cell>
          <cell r="B2342">
            <v>2.2610000000000001</v>
          </cell>
          <cell r="C2342">
            <v>1.5312599174865122</v>
          </cell>
          <cell r="D2342">
            <v>3.194</v>
          </cell>
          <cell r="E2342">
            <v>2.036</v>
          </cell>
          <cell r="F2342">
            <v>3.081</v>
          </cell>
          <cell r="G2342">
            <v>4.2880000000000003</v>
          </cell>
          <cell r="H2342">
            <v>36866</v>
          </cell>
          <cell r="I2342">
            <v>2.7318766529144187</v>
          </cell>
        </row>
        <row r="2343">
          <cell r="A2343">
            <v>36867</v>
          </cell>
          <cell r="B2343">
            <v>2.31</v>
          </cell>
          <cell r="C2343">
            <v>1.5094414471596318</v>
          </cell>
          <cell r="D2343">
            <v>3.1259999999999999</v>
          </cell>
          <cell r="E2343">
            <v>1.95</v>
          </cell>
          <cell r="F2343">
            <v>3.1019999999999999</v>
          </cell>
          <cell r="G2343">
            <v>4.1909999999999998</v>
          </cell>
          <cell r="H2343">
            <v>36867</v>
          </cell>
          <cell r="I2343">
            <v>2.6980735745266053</v>
          </cell>
        </row>
        <row r="2344">
          <cell r="A2344">
            <v>36868</v>
          </cell>
          <cell r="B2344">
            <v>2.4780000000000002</v>
          </cell>
          <cell r="C2344">
            <v>1.5748968581402729</v>
          </cell>
          <cell r="D2344">
            <v>3.3439999999999999</v>
          </cell>
          <cell r="E2344">
            <v>2.2200000000000002</v>
          </cell>
          <cell r="F2344">
            <v>3.3610000000000002</v>
          </cell>
          <cell r="G2344">
            <v>4.5810000000000004</v>
          </cell>
          <cell r="H2344">
            <v>36868</v>
          </cell>
          <cell r="I2344">
            <v>2.9264828096900461</v>
          </cell>
        </row>
        <row r="2345">
          <cell r="A2345">
            <v>36871</v>
          </cell>
          <cell r="B2345">
            <v>2.4910000000000001</v>
          </cell>
          <cell r="C2345">
            <v>1.6284512853062518</v>
          </cell>
          <cell r="D2345">
            <v>3.4940000000000002</v>
          </cell>
          <cell r="E2345">
            <v>2.444</v>
          </cell>
          <cell r="F2345">
            <v>3.4820000000000002</v>
          </cell>
          <cell r="G2345">
            <v>4.8049999999999997</v>
          </cell>
          <cell r="H2345">
            <v>36871</v>
          </cell>
          <cell r="I2345">
            <v>3.057408547551042</v>
          </cell>
        </row>
        <row r="2346">
          <cell r="A2346">
            <v>36872</v>
          </cell>
          <cell r="B2346">
            <v>2.3650000000000002</v>
          </cell>
          <cell r="C2346">
            <v>1.6066328149793716</v>
          </cell>
          <cell r="D2346">
            <v>3.3639999999999999</v>
          </cell>
          <cell r="E2346">
            <v>2.3210000000000002</v>
          </cell>
          <cell r="F2346">
            <v>3.391</v>
          </cell>
          <cell r="G2346">
            <v>4.5460000000000003</v>
          </cell>
          <cell r="H2346">
            <v>36872</v>
          </cell>
          <cell r="I2346">
            <v>2.9322721358298955</v>
          </cell>
        </row>
        <row r="2347">
          <cell r="A2347">
            <v>36873</v>
          </cell>
          <cell r="B2347">
            <v>2.3159999999999998</v>
          </cell>
          <cell r="C2347">
            <v>1.5570453824182799</v>
          </cell>
          <cell r="D2347">
            <v>3.4239999999999999</v>
          </cell>
          <cell r="E2347">
            <v>2.2999999999999998</v>
          </cell>
          <cell r="F2347">
            <v>3.2320000000000002</v>
          </cell>
          <cell r="G2347">
            <v>4.6470000000000002</v>
          </cell>
          <cell r="H2347">
            <v>36873</v>
          </cell>
          <cell r="I2347">
            <v>2.9126742304030464</v>
          </cell>
        </row>
        <row r="2348">
          <cell r="A2348">
            <v>36874</v>
          </cell>
          <cell r="B2348">
            <v>2.218</v>
          </cell>
          <cell r="C2348">
            <v>1.4836559822278641</v>
          </cell>
          <cell r="D2348">
            <v>3.1819999999999999</v>
          </cell>
          <cell r="E2348">
            <v>2.226</v>
          </cell>
          <cell r="F2348">
            <v>3.0779999999999998</v>
          </cell>
          <cell r="G2348">
            <v>4.21</v>
          </cell>
          <cell r="H2348">
            <v>36874</v>
          </cell>
          <cell r="I2348">
            <v>2.7329426637046441</v>
          </cell>
        </row>
        <row r="2349">
          <cell r="A2349">
            <v>36875</v>
          </cell>
          <cell r="B2349">
            <v>2.157</v>
          </cell>
          <cell r="C2349">
            <v>1.436052046969216</v>
          </cell>
          <cell r="D2349">
            <v>3.1549999999999998</v>
          </cell>
          <cell r="E2349">
            <v>2.2040000000000002</v>
          </cell>
          <cell r="F2349">
            <v>3.0659999999999998</v>
          </cell>
          <cell r="G2349">
            <v>4.2530000000000001</v>
          </cell>
          <cell r="H2349">
            <v>36875</v>
          </cell>
          <cell r="I2349">
            <v>2.7118420078282028</v>
          </cell>
        </row>
        <row r="2350">
          <cell r="A2350">
            <v>36878</v>
          </cell>
          <cell r="B2350">
            <v>2.2429999999999999</v>
          </cell>
          <cell r="C2350">
            <v>1.4935734687400823</v>
          </cell>
          <cell r="D2350">
            <v>3.1280000000000001</v>
          </cell>
          <cell r="E2350">
            <v>2.2330000000000001</v>
          </cell>
          <cell r="F2350">
            <v>3.0720000000000001</v>
          </cell>
          <cell r="G2350">
            <v>4.2759999999999998</v>
          </cell>
          <cell r="H2350">
            <v>36878</v>
          </cell>
          <cell r="I2350">
            <v>2.7409289114566806</v>
          </cell>
        </row>
        <row r="2351">
          <cell r="A2351">
            <v>36879</v>
          </cell>
          <cell r="B2351">
            <v>2.133</v>
          </cell>
          <cell r="C2351">
            <v>1.4777054903205331</v>
          </cell>
          <cell r="D2351">
            <v>3.2530000000000001</v>
          </cell>
          <cell r="E2351">
            <v>2.3250000000000002</v>
          </cell>
          <cell r="F2351">
            <v>3.0779999999999998</v>
          </cell>
          <cell r="G2351">
            <v>4.2610000000000001</v>
          </cell>
          <cell r="H2351">
            <v>36879</v>
          </cell>
          <cell r="I2351">
            <v>2.7546175817200886</v>
          </cell>
        </row>
        <row r="2352">
          <cell r="A2352">
            <v>36880</v>
          </cell>
          <cell r="B2352">
            <v>2.0779999999999998</v>
          </cell>
          <cell r="C2352">
            <v>1.4439860361789907</v>
          </cell>
          <cell r="D2352">
            <v>3.2759999999999998</v>
          </cell>
          <cell r="E2352">
            <v>2.3159999999999998</v>
          </cell>
          <cell r="F2352">
            <v>3.024</v>
          </cell>
          <cell r="G2352">
            <v>4.234</v>
          </cell>
          <cell r="H2352">
            <v>36880</v>
          </cell>
          <cell r="I2352">
            <v>2.7286643393631649</v>
          </cell>
        </row>
        <row r="2353">
          <cell r="A2353">
            <v>36881</v>
          </cell>
          <cell r="B2353">
            <v>2.1389999999999998</v>
          </cell>
          <cell r="C2353">
            <v>1.5233259282767375</v>
          </cell>
          <cell r="D2353">
            <v>3.4140000000000001</v>
          </cell>
          <cell r="E2353">
            <v>2.3650000000000002</v>
          </cell>
          <cell r="F2353">
            <v>3.0840000000000001</v>
          </cell>
          <cell r="G2353">
            <v>4.4459999999999997</v>
          </cell>
          <cell r="H2353">
            <v>36881</v>
          </cell>
          <cell r="I2353">
            <v>2.8285543213794564</v>
          </cell>
        </row>
        <row r="2354">
          <cell r="A2354">
            <v>36882</v>
          </cell>
          <cell r="B2354">
            <v>2.2029999999999998</v>
          </cell>
          <cell r="C2354">
            <v>1.5590288797207235</v>
          </cell>
          <cell r="D2354">
            <v>3.5960000000000001</v>
          </cell>
          <cell r="E2354">
            <v>2.4039999999999999</v>
          </cell>
          <cell r="F2354">
            <v>3.0630000000000002</v>
          </cell>
          <cell r="G2354">
            <v>4.585</v>
          </cell>
          <cell r="H2354">
            <v>36882</v>
          </cell>
          <cell r="I2354">
            <v>2.9016714799534538</v>
          </cell>
        </row>
        <row r="2355">
          <cell r="A2355">
            <v>36885</v>
          </cell>
          <cell r="B2355">
            <v>2.2029999999999998</v>
          </cell>
          <cell r="C2355">
            <v>1.5590288797207235</v>
          </cell>
          <cell r="D2355">
            <v>3.5960000000000001</v>
          </cell>
          <cell r="E2355">
            <v>2.4039999999999999</v>
          </cell>
          <cell r="F2355">
            <v>3.0630000000000002</v>
          </cell>
          <cell r="G2355">
            <v>4.585</v>
          </cell>
          <cell r="H2355">
            <v>36885</v>
          </cell>
          <cell r="I2355">
            <v>2.9016714799534538</v>
          </cell>
        </row>
        <row r="2356">
          <cell r="A2356">
            <v>36886</v>
          </cell>
          <cell r="B2356">
            <v>2.258</v>
          </cell>
          <cell r="C2356">
            <v>1.5748968581402729</v>
          </cell>
          <cell r="D2356">
            <v>3.706</v>
          </cell>
          <cell r="E2356">
            <v>2.4060000000000001</v>
          </cell>
          <cell r="F2356">
            <v>3.141</v>
          </cell>
          <cell r="G2356">
            <v>4.7279999999999998</v>
          </cell>
          <cell r="H2356">
            <v>36886</v>
          </cell>
          <cell r="I2356">
            <v>2.9689828096900457</v>
          </cell>
        </row>
        <row r="2357">
          <cell r="A2357">
            <v>36887</v>
          </cell>
          <cell r="B2357">
            <v>2.2949999999999999</v>
          </cell>
          <cell r="C2357">
            <v>1.5788638527451602</v>
          </cell>
          <cell r="D2357">
            <v>3.7080000000000002</v>
          </cell>
          <cell r="E2357">
            <v>2.52</v>
          </cell>
          <cell r="F2357">
            <v>3.2010000000000001</v>
          </cell>
          <cell r="G2357">
            <v>4.7279999999999998</v>
          </cell>
          <cell r="H2357">
            <v>36887</v>
          </cell>
          <cell r="I2357">
            <v>3.0051439754575267</v>
          </cell>
        </row>
        <row r="2358">
          <cell r="A2358">
            <v>36888</v>
          </cell>
          <cell r="B2358">
            <v>2.3650000000000002</v>
          </cell>
          <cell r="C2358">
            <v>1.6244842907013646</v>
          </cell>
          <cell r="D2358">
            <v>3.899</v>
          </cell>
          <cell r="E2358">
            <v>2.5289999999999999</v>
          </cell>
          <cell r="F2358">
            <v>3.2919999999999998</v>
          </cell>
          <cell r="G2358">
            <v>4.9009999999999998</v>
          </cell>
          <cell r="H2358">
            <v>36888</v>
          </cell>
          <cell r="I2358">
            <v>3.1017473817835608</v>
          </cell>
        </row>
        <row r="2359">
          <cell r="A2359">
            <v>36889</v>
          </cell>
          <cell r="B2359">
            <v>2.3220000000000001</v>
          </cell>
          <cell r="C2359">
            <v>1.6086163122818151</v>
          </cell>
          <cell r="D2359">
            <v>3.8919999999999999</v>
          </cell>
          <cell r="E2359">
            <v>2.4279999999999999</v>
          </cell>
          <cell r="F2359">
            <v>3.286</v>
          </cell>
          <cell r="G2359">
            <v>4.8940000000000001</v>
          </cell>
          <cell r="H2359">
            <v>36889</v>
          </cell>
          <cell r="I2359">
            <v>3.0717693853803021</v>
          </cell>
        </row>
        <row r="2360">
          <cell r="A2360">
            <v>36892</v>
          </cell>
          <cell r="B2360">
            <v>2.3220000000000001</v>
          </cell>
          <cell r="C2360">
            <v>1.6086163122818151</v>
          </cell>
          <cell r="D2360">
            <v>3.8919999999999999</v>
          </cell>
          <cell r="E2360">
            <v>2.4279999999999999</v>
          </cell>
          <cell r="F2360">
            <v>3.286</v>
          </cell>
          <cell r="G2360">
            <v>4.8940000000000001</v>
          </cell>
          <cell r="H2360">
            <v>36892</v>
          </cell>
          <cell r="I2360">
            <v>3.0717693853803021</v>
          </cell>
        </row>
        <row r="2361">
          <cell r="A2361">
            <v>36893</v>
          </cell>
          <cell r="B2361">
            <v>2.2970000000000002</v>
          </cell>
          <cell r="C2361">
            <v>1.5669628689304982</v>
          </cell>
          <cell r="D2361">
            <v>2.9319999999999999</v>
          </cell>
          <cell r="E2361">
            <v>2.1680000000000001</v>
          </cell>
          <cell r="F2361">
            <v>2.988</v>
          </cell>
          <cell r="G2361">
            <v>4.2549999999999999</v>
          </cell>
          <cell r="H2361">
            <v>36893</v>
          </cell>
          <cell r="I2361">
            <v>2.7011604781550829</v>
          </cell>
        </row>
        <row r="2362">
          <cell r="A2362">
            <v>36894</v>
          </cell>
          <cell r="B2362">
            <v>2.4540000000000002</v>
          </cell>
          <cell r="C2362">
            <v>1.7117581720088859</v>
          </cell>
          <cell r="D2362">
            <v>3.3780000000000001</v>
          </cell>
          <cell r="E2362">
            <v>2.5409999999999999</v>
          </cell>
          <cell r="F2362">
            <v>3.3380000000000001</v>
          </cell>
          <cell r="G2362">
            <v>4.9370000000000003</v>
          </cell>
          <cell r="H2362">
            <v>36894</v>
          </cell>
          <cell r="I2362">
            <v>3.0599596953348147</v>
          </cell>
        </row>
        <row r="2363">
          <cell r="A2363">
            <v>36895</v>
          </cell>
          <cell r="B2363">
            <v>2.4580000000000002</v>
          </cell>
          <cell r="C2363">
            <v>1.7613456045699778</v>
          </cell>
          <cell r="D2363">
            <v>3.298</v>
          </cell>
          <cell r="E2363">
            <v>2.573</v>
          </cell>
          <cell r="F2363">
            <v>3.3319999999999999</v>
          </cell>
          <cell r="G2363">
            <v>5.2320000000000002</v>
          </cell>
          <cell r="H2363">
            <v>36895</v>
          </cell>
          <cell r="I2363">
            <v>3.1090576007616626</v>
          </cell>
        </row>
        <row r="2364">
          <cell r="A2364">
            <v>36896</v>
          </cell>
          <cell r="B2364">
            <v>2.4209999999999998</v>
          </cell>
          <cell r="C2364">
            <v>1.7157251666137734</v>
          </cell>
          <cell r="D2364">
            <v>3.1549999999999998</v>
          </cell>
          <cell r="E2364">
            <v>2.5369999999999999</v>
          </cell>
          <cell r="F2364">
            <v>3.2530000000000001</v>
          </cell>
          <cell r="G2364">
            <v>4.992</v>
          </cell>
          <cell r="H2364">
            <v>36896</v>
          </cell>
          <cell r="I2364">
            <v>3.012287527768962</v>
          </cell>
        </row>
        <row r="2365">
          <cell r="A2365">
            <v>36899</v>
          </cell>
          <cell r="B2365">
            <v>2.3530000000000002</v>
          </cell>
          <cell r="C2365">
            <v>1.7117581720088859</v>
          </cell>
          <cell r="D2365">
            <v>3.1110000000000002</v>
          </cell>
          <cell r="E2365">
            <v>2.4449999999999998</v>
          </cell>
          <cell r="F2365">
            <v>3.238</v>
          </cell>
          <cell r="G2365">
            <v>4.9180000000000001</v>
          </cell>
          <cell r="H2365">
            <v>36899</v>
          </cell>
          <cell r="I2365">
            <v>2.9627930286681479</v>
          </cell>
        </row>
        <row r="2366">
          <cell r="A2366">
            <v>36900</v>
          </cell>
          <cell r="B2366">
            <v>2.3220000000000001</v>
          </cell>
          <cell r="C2366">
            <v>1.7375436369406536</v>
          </cell>
          <cell r="D2366">
            <v>3.0640000000000001</v>
          </cell>
          <cell r="E2366">
            <v>2.4329999999999998</v>
          </cell>
          <cell r="F2366">
            <v>3.1930000000000001</v>
          </cell>
          <cell r="G2366">
            <v>4.867</v>
          </cell>
          <cell r="H2366">
            <v>36900</v>
          </cell>
          <cell r="I2366">
            <v>2.9360906061567751</v>
          </cell>
        </row>
        <row r="2367">
          <cell r="A2367">
            <v>36901</v>
          </cell>
          <cell r="B2367">
            <v>2.2999999999999998</v>
          </cell>
          <cell r="C2367">
            <v>1.801015550618851</v>
          </cell>
          <cell r="D2367">
            <v>3.173</v>
          </cell>
          <cell r="E2367">
            <v>2.581</v>
          </cell>
          <cell r="F2367">
            <v>3.2869999999999999</v>
          </cell>
          <cell r="G2367">
            <v>5.0730000000000004</v>
          </cell>
          <cell r="H2367">
            <v>36901</v>
          </cell>
          <cell r="I2367">
            <v>3.0358359251031417</v>
          </cell>
        </row>
        <row r="2368">
          <cell r="A2368">
            <v>36902</v>
          </cell>
          <cell r="B2368">
            <v>2.331</v>
          </cell>
          <cell r="C2368">
            <v>1.8149000317359567</v>
          </cell>
          <cell r="D2368">
            <v>3.2320000000000002</v>
          </cell>
          <cell r="E2368">
            <v>2.5099999999999998</v>
          </cell>
          <cell r="F2368">
            <v>3.3519999999999999</v>
          </cell>
          <cell r="G2368">
            <v>5.1619999999999999</v>
          </cell>
          <cell r="H2368">
            <v>36902</v>
          </cell>
          <cell r="I2368">
            <v>3.0669833386226593</v>
          </cell>
        </row>
        <row r="2369">
          <cell r="A2369">
            <v>36903</v>
          </cell>
          <cell r="B2369">
            <v>2.2330000000000001</v>
          </cell>
          <cell r="C2369">
            <v>1.8803554427165978</v>
          </cell>
          <cell r="D2369">
            <v>3.181</v>
          </cell>
          <cell r="E2369">
            <v>2.5369999999999999</v>
          </cell>
          <cell r="F2369">
            <v>3.375</v>
          </cell>
          <cell r="G2369">
            <v>5.0220000000000002</v>
          </cell>
          <cell r="H2369">
            <v>36903</v>
          </cell>
          <cell r="I2369">
            <v>3.0380592404527662</v>
          </cell>
        </row>
        <row r="2370">
          <cell r="A2370">
            <v>36906</v>
          </cell>
          <cell r="B2370">
            <v>2.2330000000000001</v>
          </cell>
          <cell r="C2370">
            <v>1.8803554427165978</v>
          </cell>
          <cell r="D2370">
            <v>3.181</v>
          </cell>
          <cell r="E2370">
            <v>2.5369999999999999</v>
          </cell>
          <cell r="F2370">
            <v>3.375</v>
          </cell>
          <cell r="G2370">
            <v>5.0220000000000002</v>
          </cell>
          <cell r="H2370">
            <v>36906</v>
          </cell>
          <cell r="I2370">
            <v>3.0380592404527662</v>
          </cell>
        </row>
        <row r="2371">
          <cell r="A2371">
            <v>36907</v>
          </cell>
          <cell r="B2371">
            <v>2.2200000000000002</v>
          </cell>
          <cell r="C2371">
            <v>1.8426689939701681</v>
          </cell>
          <cell r="D2371">
            <v>3.2170000000000001</v>
          </cell>
          <cell r="E2371">
            <v>2.581</v>
          </cell>
          <cell r="F2371">
            <v>3.3460000000000001</v>
          </cell>
          <cell r="G2371">
            <v>4.952</v>
          </cell>
          <cell r="H2371">
            <v>36907</v>
          </cell>
          <cell r="I2371">
            <v>3.026444832328361</v>
          </cell>
        </row>
        <row r="2372">
          <cell r="A2372">
            <v>36908</v>
          </cell>
          <cell r="B2372">
            <v>2.2850000000000001</v>
          </cell>
          <cell r="C2372">
            <v>1.8327515074579497</v>
          </cell>
          <cell r="D2372">
            <v>3.2170000000000001</v>
          </cell>
          <cell r="E2372">
            <v>2.633</v>
          </cell>
          <cell r="F2372">
            <v>3.3889999999999998</v>
          </cell>
          <cell r="G2372">
            <v>4.7709999999999999</v>
          </cell>
          <cell r="H2372">
            <v>36908</v>
          </cell>
          <cell r="I2372">
            <v>3.0212919179096587</v>
          </cell>
        </row>
        <row r="2373">
          <cell r="A2373">
            <v>36909</v>
          </cell>
          <cell r="B2373">
            <v>2.2080000000000002</v>
          </cell>
          <cell r="C2373">
            <v>1.8248175182481752</v>
          </cell>
          <cell r="D2373">
            <v>3.1440000000000001</v>
          </cell>
          <cell r="E2373">
            <v>2.5870000000000002</v>
          </cell>
          <cell r="F2373">
            <v>3.343</v>
          </cell>
          <cell r="G2373">
            <v>4.7270000000000003</v>
          </cell>
          <cell r="H2373">
            <v>36909</v>
          </cell>
          <cell r="I2373">
            <v>2.9723029197080293</v>
          </cell>
        </row>
        <row r="2374">
          <cell r="A2374">
            <v>36910</v>
          </cell>
          <cell r="B2374">
            <v>2.2450000000000001</v>
          </cell>
          <cell r="C2374">
            <v>1.8307680101555062</v>
          </cell>
          <cell r="D2374">
            <v>3.2450000000000001</v>
          </cell>
          <cell r="E2374">
            <v>2.669</v>
          </cell>
          <cell r="F2374">
            <v>3.3580000000000001</v>
          </cell>
          <cell r="G2374">
            <v>4.9770000000000003</v>
          </cell>
          <cell r="H2374">
            <v>36910</v>
          </cell>
          <cell r="I2374">
            <v>3.0541280016925847</v>
          </cell>
        </row>
        <row r="2375">
          <cell r="A2375">
            <v>36913</v>
          </cell>
          <cell r="B2375">
            <v>2.2509999999999999</v>
          </cell>
          <cell r="C2375">
            <v>1.8724214535068231</v>
          </cell>
          <cell r="D2375">
            <v>3.3090000000000002</v>
          </cell>
          <cell r="E2375">
            <v>2.6190000000000002</v>
          </cell>
          <cell r="F2375">
            <v>3.4140000000000001</v>
          </cell>
          <cell r="G2375">
            <v>4.9480000000000004</v>
          </cell>
          <cell r="H2375">
            <v>36913</v>
          </cell>
          <cell r="I2375">
            <v>3.06890357558447</v>
          </cell>
        </row>
        <row r="2376">
          <cell r="A2376">
            <v>36914</v>
          </cell>
          <cell r="B2376">
            <v>2.2759999999999998</v>
          </cell>
          <cell r="C2376">
            <v>1.9358933671850205</v>
          </cell>
          <cell r="D2376">
            <v>3.3929999999999998</v>
          </cell>
          <cell r="E2376">
            <v>2.7269999999999999</v>
          </cell>
          <cell r="F2376">
            <v>3.6360000000000001</v>
          </cell>
          <cell r="G2376">
            <v>5.1210000000000004</v>
          </cell>
          <cell r="H2376">
            <v>36914</v>
          </cell>
          <cell r="I2376">
            <v>3.1814822278641706</v>
          </cell>
        </row>
        <row r="2377">
          <cell r="A2377">
            <v>36915</v>
          </cell>
          <cell r="B2377">
            <v>2.27</v>
          </cell>
          <cell r="C2377">
            <v>1.9398603617899079</v>
          </cell>
          <cell r="D2377">
            <v>3.448</v>
          </cell>
          <cell r="E2377">
            <v>2.7770000000000001</v>
          </cell>
          <cell r="F2377">
            <v>3.4740000000000002</v>
          </cell>
          <cell r="G2377">
            <v>4.97</v>
          </cell>
          <cell r="H2377">
            <v>36915</v>
          </cell>
          <cell r="I2377">
            <v>3.1464767269649845</v>
          </cell>
        </row>
        <row r="2378">
          <cell r="A2378">
            <v>36916</v>
          </cell>
          <cell r="B2378">
            <v>2.254</v>
          </cell>
          <cell r="C2378">
            <v>1.9378768644874642</v>
          </cell>
          <cell r="D2378">
            <v>3.3220000000000001</v>
          </cell>
          <cell r="E2378">
            <v>2.7040000000000002</v>
          </cell>
          <cell r="F2378">
            <v>3.3690000000000002</v>
          </cell>
          <cell r="G2378">
            <v>4.8890000000000002</v>
          </cell>
          <cell r="H2378">
            <v>36916</v>
          </cell>
          <cell r="I2378">
            <v>3.0793128107479109</v>
          </cell>
        </row>
        <row r="2379">
          <cell r="A2379">
            <v>36917</v>
          </cell>
          <cell r="B2379">
            <v>2.202</v>
          </cell>
          <cell r="C2379">
            <v>1.9259758806728022</v>
          </cell>
          <cell r="D2379">
            <v>3.3540000000000001</v>
          </cell>
          <cell r="E2379">
            <v>2.7210000000000001</v>
          </cell>
          <cell r="F2379">
            <v>3.383</v>
          </cell>
          <cell r="G2379">
            <v>4.867</v>
          </cell>
          <cell r="H2379">
            <v>36917</v>
          </cell>
          <cell r="I2379">
            <v>3.0754959801121338</v>
          </cell>
        </row>
        <row r="2380">
          <cell r="A2380">
            <v>36920</v>
          </cell>
          <cell r="B2380">
            <v>2.254</v>
          </cell>
          <cell r="C2380">
            <v>2.023167248492542</v>
          </cell>
          <cell r="D2380">
            <v>3.39</v>
          </cell>
          <cell r="E2380">
            <v>2.8620000000000001</v>
          </cell>
          <cell r="F2380">
            <v>3.4129999999999998</v>
          </cell>
          <cell r="G2380">
            <v>4.9539999999999997</v>
          </cell>
          <cell r="H2380">
            <v>36920</v>
          </cell>
          <cell r="I2380">
            <v>3.1493612080820905</v>
          </cell>
        </row>
        <row r="2381">
          <cell r="A2381">
            <v>36921</v>
          </cell>
          <cell r="B2381">
            <v>2.2669999999999999</v>
          </cell>
          <cell r="C2381">
            <v>2.0323706759758808</v>
          </cell>
          <cell r="D2381">
            <v>3.4689999999999999</v>
          </cell>
          <cell r="E2381">
            <v>2.8439999999999999</v>
          </cell>
          <cell r="F2381">
            <v>3.3929999999999998</v>
          </cell>
          <cell r="G2381">
            <v>5.0140000000000002</v>
          </cell>
          <cell r="H2381">
            <v>36921</v>
          </cell>
          <cell r="I2381">
            <v>3.1698951126626462</v>
          </cell>
        </row>
        <row r="2382">
          <cell r="A2382">
            <v>36922</v>
          </cell>
          <cell r="B2382">
            <v>2.319</v>
          </cell>
          <cell r="C2382">
            <v>1.9581085369723896</v>
          </cell>
          <cell r="D2382">
            <v>3.327</v>
          </cell>
          <cell r="E2382">
            <v>2.7469999999999999</v>
          </cell>
          <cell r="F2382">
            <v>3.2949999999999999</v>
          </cell>
          <cell r="G2382">
            <v>5.0019999999999998</v>
          </cell>
          <cell r="H2382">
            <v>36922</v>
          </cell>
          <cell r="I2382">
            <v>3.1080180894953986</v>
          </cell>
        </row>
        <row r="2383">
          <cell r="A2383">
            <v>36923</v>
          </cell>
          <cell r="B2383">
            <v>2.3530000000000002</v>
          </cell>
          <cell r="C2383">
            <v>1.9990479212948271</v>
          </cell>
          <cell r="D2383">
            <v>3.4569999999999999</v>
          </cell>
          <cell r="E2383">
            <v>2.7909999999999999</v>
          </cell>
          <cell r="F2383">
            <v>3.4540000000000002</v>
          </cell>
          <cell r="G2383">
            <v>5.2969999999999997</v>
          </cell>
          <cell r="H2383">
            <v>36923</v>
          </cell>
          <cell r="I2383">
            <v>3.2251746535491379</v>
          </cell>
        </row>
        <row r="2384">
          <cell r="A2384">
            <v>36924</v>
          </cell>
          <cell r="B2384">
            <v>2.302</v>
          </cell>
          <cell r="C2384">
            <v>1.9612821326562995</v>
          </cell>
          <cell r="D2384">
            <v>3.3330000000000002</v>
          </cell>
          <cell r="E2384">
            <v>2.7389999999999999</v>
          </cell>
          <cell r="F2384">
            <v>3.3180000000000001</v>
          </cell>
          <cell r="G2384">
            <v>5.0890000000000004</v>
          </cell>
          <cell r="H2384">
            <v>36924</v>
          </cell>
          <cell r="I2384">
            <v>3.1237136887760499</v>
          </cell>
        </row>
        <row r="2385">
          <cell r="A2385">
            <v>36927</v>
          </cell>
          <cell r="B2385">
            <v>2.347</v>
          </cell>
          <cell r="C2385">
            <v>1.9708029197080292</v>
          </cell>
          <cell r="D2385">
            <v>3.2789999999999999</v>
          </cell>
          <cell r="E2385">
            <v>2.7440000000000002</v>
          </cell>
          <cell r="F2385">
            <v>3.363</v>
          </cell>
          <cell r="G2385">
            <v>5.1029999999999998</v>
          </cell>
          <cell r="H2385">
            <v>36927</v>
          </cell>
          <cell r="I2385">
            <v>3.1344671532846711</v>
          </cell>
        </row>
        <row r="2386">
          <cell r="A2386">
            <v>36928</v>
          </cell>
          <cell r="B2386">
            <v>2.302</v>
          </cell>
          <cell r="C2386">
            <v>1.9365280863218026</v>
          </cell>
          <cell r="D2386">
            <v>3.1869999999999998</v>
          </cell>
          <cell r="E2386">
            <v>2.7210000000000001</v>
          </cell>
          <cell r="F2386">
            <v>3.2450000000000001</v>
          </cell>
          <cell r="G2386">
            <v>5.0110000000000001</v>
          </cell>
          <cell r="H2386">
            <v>36928</v>
          </cell>
          <cell r="I2386">
            <v>3.0670880143869668</v>
          </cell>
        </row>
        <row r="2387">
          <cell r="A2387">
            <v>36929</v>
          </cell>
          <cell r="B2387">
            <v>2.2559999999999998</v>
          </cell>
          <cell r="C2387">
            <v>1.8882894319263726</v>
          </cell>
          <cell r="D2387">
            <v>3.077</v>
          </cell>
          <cell r="E2387">
            <v>2.6120000000000001</v>
          </cell>
          <cell r="F2387">
            <v>3.0910000000000002</v>
          </cell>
          <cell r="G2387">
            <v>4.7309999999999999</v>
          </cell>
          <cell r="H2387">
            <v>36929</v>
          </cell>
          <cell r="I2387">
            <v>2.9425482386543949</v>
          </cell>
        </row>
        <row r="2388">
          <cell r="A2388">
            <v>36930</v>
          </cell>
          <cell r="B2388">
            <v>2.1880000000000002</v>
          </cell>
          <cell r="C2388">
            <v>1.8952713424309742</v>
          </cell>
          <cell r="D2388">
            <v>3.0990000000000002</v>
          </cell>
          <cell r="E2388">
            <v>2.6139999999999999</v>
          </cell>
          <cell r="F2388">
            <v>3.0659999999999998</v>
          </cell>
          <cell r="G2388">
            <v>4.601</v>
          </cell>
          <cell r="H2388">
            <v>36930</v>
          </cell>
          <cell r="I2388">
            <v>2.9105452237384952</v>
          </cell>
        </row>
        <row r="2389">
          <cell r="A2389">
            <v>36931</v>
          </cell>
          <cell r="B2389">
            <v>2.2000000000000002</v>
          </cell>
          <cell r="C2389">
            <v>1.8533798794033638</v>
          </cell>
          <cell r="D2389">
            <v>3.1520000000000001</v>
          </cell>
          <cell r="E2389">
            <v>2.6589999999999998</v>
          </cell>
          <cell r="F2389">
            <v>3.113</v>
          </cell>
          <cell r="G2389">
            <v>4.681</v>
          </cell>
          <cell r="H2389">
            <v>36931</v>
          </cell>
          <cell r="I2389">
            <v>2.9430633132338939</v>
          </cell>
        </row>
        <row r="2390">
          <cell r="A2390">
            <v>36934</v>
          </cell>
          <cell r="B2390">
            <v>2.2069999999999999</v>
          </cell>
          <cell r="C2390">
            <v>1.902570612503967</v>
          </cell>
          <cell r="D2390">
            <v>3.2029999999999998</v>
          </cell>
          <cell r="E2390">
            <v>2.7669999999999999</v>
          </cell>
          <cell r="F2390">
            <v>3.1659999999999999</v>
          </cell>
          <cell r="G2390">
            <v>4.7190000000000003</v>
          </cell>
          <cell r="H2390">
            <v>36934</v>
          </cell>
          <cell r="I2390">
            <v>2.9940951020839943</v>
          </cell>
        </row>
        <row r="2391">
          <cell r="A2391">
            <v>36935</v>
          </cell>
          <cell r="B2391">
            <v>2.214</v>
          </cell>
          <cell r="C2391">
            <v>1.8660742621390034</v>
          </cell>
          <cell r="D2391">
            <v>3.097</v>
          </cell>
          <cell r="E2391">
            <v>2.698</v>
          </cell>
          <cell r="F2391">
            <v>3.0910000000000002</v>
          </cell>
          <cell r="G2391">
            <v>4.673</v>
          </cell>
          <cell r="H2391">
            <v>36935</v>
          </cell>
          <cell r="I2391">
            <v>2.9398457103565008</v>
          </cell>
        </row>
        <row r="2392">
          <cell r="A2392">
            <v>36936</v>
          </cell>
          <cell r="B2392">
            <v>2.1709999999999998</v>
          </cell>
          <cell r="C2392">
            <v>1.8400507775309423</v>
          </cell>
          <cell r="D2392">
            <v>3.0489999999999999</v>
          </cell>
          <cell r="E2392">
            <v>2.6509999999999998</v>
          </cell>
          <cell r="F2392">
            <v>3.0209999999999999</v>
          </cell>
          <cell r="G2392">
            <v>4.5389999999999997</v>
          </cell>
          <cell r="H2392">
            <v>36936</v>
          </cell>
          <cell r="I2392">
            <v>2.8785084629218232</v>
          </cell>
        </row>
        <row r="2393">
          <cell r="A2393">
            <v>36937</v>
          </cell>
          <cell r="B2393">
            <v>2.2269999999999999</v>
          </cell>
          <cell r="C2393">
            <v>1.8993970168200571</v>
          </cell>
          <cell r="D2393">
            <v>3.1349999999999998</v>
          </cell>
          <cell r="E2393">
            <v>2.75</v>
          </cell>
          <cell r="F2393">
            <v>3.1640000000000001</v>
          </cell>
          <cell r="G2393">
            <v>4.5019999999999998</v>
          </cell>
          <cell r="H2393">
            <v>36937</v>
          </cell>
          <cell r="I2393">
            <v>2.9462328361366761</v>
          </cell>
        </row>
        <row r="2394">
          <cell r="A2394">
            <v>36938</v>
          </cell>
          <cell r="B2394">
            <v>2.1629999999999998</v>
          </cell>
          <cell r="C2394">
            <v>1.8492542050142813</v>
          </cell>
          <cell r="D2394">
            <v>2.9689999999999999</v>
          </cell>
          <cell r="E2394">
            <v>2.6419999999999999</v>
          </cell>
          <cell r="F2394">
            <v>3.0409999999999999</v>
          </cell>
          <cell r="G2394">
            <v>4.41</v>
          </cell>
          <cell r="H2394">
            <v>36938</v>
          </cell>
          <cell r="I2394">
            <v>2.845709034169047</v>
          </cell>
        </row>
        <row r="2395">
          <cell r="A2395">
            <v>36941</v>
          </cell>
          <cell r="B2395">
            <v>2.1629999999999998</v>
          </cell>
          <cell r="C2395">
            <v>1.8492542050142813</v>
          </cell>
          <cell r="D2395">
            <v>2.9689999999999999</v>
          </cell>
          <cell r="E2395">
            <v>2.6419999999999999</v>
          </cell>
          <cell r="F2395">
            <v>3.0409999999999999</v>
          </cell>
          <cell r="G2395">
            <v>4.41</v>
          </cell>
          <cell r="H2395">
            <v>36941</v>
          </cell>
          <cell r="I2395">
            <v>2.845709034169047</v>
          </cell>
        </row>
        <row r="2396">
          <cell r="A2396">
            <v>36942</v>
          </cell>
          <cell r="B2396">
            <v>2.0299999999999998</v>
          </cell>
          <cell r="C2396">
            <v>1.7467470644239922</v>
          </cell>
          <cell r="D2396">
            <v>2.8079999999999998</v>
          </cell>
          <cell r="E2396">
            <v>2.4039999999999999</v>
          </cell>
          <cell r="F2396">
            <v>2.8620000000000001</v>
          </cell>
          <cell r="G2396">
            <v>4.0620000000000003</v>
          </cell>
          <cell r="H2396">
            <v>36942</v>
          </cell>
          <cell r="I2396">
            <v>2.6521245107373321</v>
          </cell>
        </row>
        <row r="2397">
          <cell r="A2397">
            <v>36943</v>
          </cell>
          <cell r="B2397">
            <v>1.9339999999999999</v>
          </cell>
          <cell r="C2397">
            <v>1.682005712472231</v>
          </cell>
          <cell r="D2397">
            <v>2.7610000000000001</v>
          </cell>
          <cell r="E2397">
            <v>2.2999999999999998</v>
          </cell>
          <cell r="F2397">
            <v>2.6989999999999998</v>
          </cell>
          <cell r="G2397">
            <v>3.8959999999999999</v>
          </cell>
          <cell r="H2397">
            <v>36943</v>
          </cell>
          <cell r="I2397">
            <v>2.545334285412038</v>
          </cell>
        </row>
        <row r="2398">
          <cell r="A2398">
            <v>36944</v>
          </cell>
          <cell r="B2398">
            <v>1.964</v>
          </cell>
          <cell r="C2398">
            <v>1.7384957156458267</v>
          </cell>
          <cell r="D2398">
            <v>2.843</v>
          </cell>
          <cell r="E2398">
            <v>2.3740000000000001</v>
          </cell>
          <cell r="F2398">
            <v>2.8220000000000001</v>
          </cell>
          <cell r="G2398">
            <v>4.0659999999999998</v>
          </cell>
          <cell r="H2398">
            <v>36944</v>
          </cell>
          <cell r="I2398">
            <v>2.6345826192743043</v>
          </cell>
        </row>
        <row r="2399">
          <cell r="A2399">
            <v>36945</v>
          </cell>
          <cell r="B2399">
            <v>1.944</v>
          </cell>
          <cell r="C2399">
            <v>1.6835925103141858</v>
          </cell>
          <cell r="D2399">
            <v>2.8090000000000002</v>
          </cell>
          <cell r="E2399">
            <v>2.343</v>
          </cell>
          <cell r="F2399">
            <v>2.7829999999999999</v>
          </cell>
          <cell r="G2399">
            <v>3.952</v>
          </cell>
          <cell r="H2399">
            <v>36945</v>
          </cell>
          <cell r="I2399">
            <v>2.5857654183856975</v>
          </cell>
        </row>
        <row r="2400">
          <cell r="A2400">
            <v>36948</v>
          </cell>
          <cell r="B2400">
            <v>1.9339999999999999</v>
          </cell>
          <cell r="C2400">
            <v>1.7359568390986988</v>
          </cell>
          <cell r="D2400">
            <v>2.875</v>
          </cell>
          <cell r="E2400">
            <v>2.4950000000000001</v>
          </cell>
          <cell r="F2400">
            <v>2.8860000000000001</v>
          </cell>
          <cell r="G2400">
            <v>4.0819999999999999</v>
          </cell>
          <cell r="H2400">
            <v>36948</v>
          </cell>
          <cell r="I2400">
            <v>2.66799280651645</v>
          </cell>
        </row>
        <row r="2401">
          <cell r="A2401">
            <v>36949</v>
          </cell>
          <cell r="B2401">
            <v>1.952</v>
          </cell>
          <cell r="C2401">
            <v>1.7346874008251347</v>
          </cell>
          <cell r="D2401">
            <v>2.8759999999999999</v>
          </cell>
          <cell r="E2401">
            <v>2.4420000000000002</v>
          </cell>
          <cell r="F2401">
            <v>2.85</v>
          </cell>
          <cell r="G2401">
            <v>4.109</v>
          </cell>
          <cell r="H2401">
            <v>36949</v>
          </cell>
          <cell r="I2401">
            <v>2.6606145668041892</v>
          </cell>
        </row>
        <row r="2402">
          <cell r="A2402">
            <v>36950</v>
          </cell>
          <cell r="B2402">
            <v>1.915</v>
          </cell>
          <cell r="C2402">
            <v>1.65598222786417</v>
          </cell>
          <cell r="D2402">
            <v>2.6840000000000002</v>
          </cell>
          <cell r="E2402">
            <v>2.2919999999999998</v>
          </cell>
          <cell r="F2402">
            <v>2.722</v>
          </cell>
          <cell r="G2402">
            <v>3.8420000000000001</v>
          </cell>
          <cell r="H2402">
            <v>36950</v>
          </cell>
          <cell r="I2402">
            <v>2.5184970379773617</v>
          </cell>
        </row>
        <row r="2403">
          <cell r="A2403">
            <v>36951</v>
          </cell>
          <cell r="B2403">
            <v>1.9019999999999999</v>
          </cell>
          <cell r="C2403">
            <v>1.6433938634940513</v>
          </cell>
          <cell r="D2403">
            <v>2.6789999999999998</v>
          </cell>
          <cell r="E2403">
            <v>2.278</v>
          </cell>
          <cell r="F2403">
            <v>2.7269999999999999</v>
          </cell>
          <cell r="G2403">
            <v>3.7519999999999998</v>
          </cell>
          <cell r="H2403">
            <v>36951</v>
          </cell>
          <cell r="I2403">
            <v>2.4968989772490087</v>
          </cell>
        </row>
        <row r="2404">
          <cell r="A2404">
            <v>36952</v>
          </cell>
          <cell r="B2404">
            <v>1.9119999999999999</v>
          </cell>
          <cell r="C2404">
            <v>1.6480901690670007</v>
          </cell>
          <cell r="D2404">
            <v>2.673</v>
          </cell>
          <cell r="E2404">
            <v>2.2890000000000001</v>
          </cell>
          <cell r="F2404">
            <v>2.6970000000000001</v>
          </cell>
          <cell r="G2404">
            <v>3.601</v>
          </cell>
          <cell r="H2404">
            <v>36952</v>
          </cell>
          <cell r="I2404">
            <v>2.4700150281778335</v>
          </cell>
        </row>
        <row r="2405">
          <cell r="A2405">
            <v>36955</v>
          </cell>
          <cell r="B2405">
            <v>1.86</v>
          </cell>
          <cell r="C2405">
            <v>1.6609267376330619</v>
          </cell>
          <cell r="D2405">
            <v>2.6949999999999998</v>
          </cell>
          <cell r="E2405">
            <v>2.2799999999999998</v>
          </cell>
          <cell r="F2405">
            <v>2.7170000000000001</v>
          </cell>
          <cell r="G2405">
            <v>3.6930000000000001</v>
          </cell>
          <cell r="H2405">
            <v>36955</v>
          </cell>
          <cell r="I2405">
            <v>2.4843211229388436</v>
          </cell>
        </row>
        <row r="2406">
          <cell r="A2406">
            <v>36956</v>
          </cell>
          <cell r="B2406">
            <v>1.9019999999999999</v>
          </cell>
          <cell r="C2406">
            <v>1.7091421415153414</v>
          </cell>
          <cell r="D2406">
            <v>2.7890000000000001</v>
          </cell>
          <cell r="E2406">
            <v>2.34</v>
          </cell>
          <cell r="F2406">
            <v>2.7669999999999999</v>
          </cell>
          <cell r="G2406">
            <v>3.8570000000000002</v>
          </cell>
          <cell r="H2406">
            <v>36956</v>
          </cell>
          <cell r="I2406">
            <v>2.5606903569192236</v>
          </cell>
        </row>
        <row r="2407">
          <cell r="A2407">
            <v>36957</v>
          </cell>
          <cell r="B2407">
            <v>1.8979999999999999</v>
          </cell>
          <cell r="C2407">
            <v>1.646837820914214</v>
          </cell>
          <cell r="D2407">
            <v>2.7770000000000001</v>
          </cell>
          <cell r="E2407">
            <v>2.331</v>
          </cell>
          <cell r="F2407">
            <v>2.8039999999999998</v>
          </cell>
          <cell r="G2407">
            <v>3.9380000000000002</v>
          </cell>
          <cell r="H2407">
            <v>36957</v>
          </cell>
          <cell r="I2407">
            <v>2.5658063034857026</v>
          </cell>
        </row>
        <row r="2408">
          <cell r="A2408">
            <v>36958</v>
          </cell>
          <cell r="B2408">
            <v>1.8540000000000001</v>
          </cell>
          <cell r="C2408">
            <v>1.596743894802755</v>
          </cell>
          <cell r="D2408">
            <v>2.6840000000000002</v>
          </cell>
          <cell r="E2408">
            <v>2.2919999999999998</v>
          </cell>
          <cell r="F2408">
            <v>2.677</v>
          </cell>
          <cell r="G2408">
            <v>3.798</v>
          </cell>
          <cell r="H2408">
            <v>36958</v>
          </cell>
          <cell r="I2408">
            <v>2.4836239824671256</v>
          </cell>
        </row>
        <row r="2409">
          <cell r="A2409">
            <v>36959</v>
          </cell>
          <cell r="B2409">
            <v>1.7909999999999999</v>
          </cell>
          <cell r="C2409">
            <v>1.5356919223544143</v>
          </cell>
          <cell r="D2409">
            <v>2.5449999999999999</v>
          </cell>
          <cell r="E2409">
            <v>2.16</v>
          </cell>
          <cell r="F2409">
            <v>2.5680000000000001</v>
          </cell>
          <cell r="G2409">
            <v>3.6139999999999999</v>
          </cell>
          <cell r="H2409">
            <v>36959</v>
          </cell>
          <cell r="I2409">
            <v>2.3689486537257358</v>
          </cell>
        </row>
        <row r="2410">
          <cell r="A2410">
            <v>36962</v>
          </cell>
          <cell r="B2410">
            <v>1.681</v>
          </cell>
          <cell r="C2410">
            <v>1.4934251721978711</v>
          </cell>
          <cell r="D2410">
            <v>2.4129999999999998</v>
          </cell>
          <cell r="E2410">
            <v>2.0409999999999999</v>
          </cell>
          <cell r="F2410">
            <v>2.3290000000000002</v>
          </cell>
          <cell r="G2410">
            <v>3.3039999999999998</v>
          </cell>
          <cell r="H2410">
            <v>36962</v>
          </cell>
          <cell r="I2410">
            <v>2.2102375286996456</v>
          </cell>
        </row>
        <row r="2411">
          <cell r="A2411">
            <v>36963</v>
          </cell>
          <cell r="B2411">
            <v>1.7549999999999999</v>
          </cell>
          <cell r="C2411">
            <v>1.5482154038822793</v>
          </cell>
          <cell r="D2411">
            <v>2.56</v>
          </cell>
          <cell r="E2411">
            <v>2.1709999999999998</v>
          </cell>
          <cell r="F2411">
            <v>2.5</v>
          </cell>
          <cell r="G2411">
            <v>3.48</v>
          </cell>
          <cell r="H2411">
            <v>36963</v>
          </cell>
          <cell r="I2411">
            <v>2.3357025673137133</v>
          </cell>
        </row>
        <row r="2412">
          <cell r="A2412">
            <v>36964</v>
          </cell>
          <cell r="B2412">
            <v>1.7</v>
          </cell>
          <cell r="C2412">
            <v>1.4621164683782091</v>
          </cell>
          <cell r="D2412">
            <v>2.4540000000000002</v>
          </cell>
          <cell r="E2412">
            <v>2.0550000000000002</v>
          </cell>
          <cell r="F2412">
            <v>2.395</v>
          </cell>
          <cell r="G2412">
            <v>3.363</v>
          </cell>
          <cell r="H2412">
            <v>36964</v>
          </cell>
          <cell r="I2412">
            <v>2.2381860780630345</v>
          </cell>
        </row>
        <row r="2413">
          <cell r="A2413">
            <v>36965</v>
          </cell>
          <cell r="B2413">
            <v>1.7689999999999999</v>
          </cell>
          <cell r="C2413">
            <v>1.4918597370068878</v>
          </cell>
          <cell r="D2413">
            <v>2.5720000000000001</v>
          </cell>
          <cell r="E2413">
            <v>2.1869999999999998</v>
          </cell>
          <cell r="F2413">
            <v>2.5230000000000001</v>
          </cell>
          <cell r="G2413">
            <v>3.4809999999999999</v>
          </cell>
          <cell r="H2413">
            <v>36965</v>
          </cell>
          <cell r="I2413">
            <v>2.3373099561678146</v>
          </cell>
        </row>
        <row r="2414">
          <cell r="A2414">
            <v>36966</v>
          </cell>
          <cell r="B2414">
            <v>1.7070000000000001</v>
          </cell>
          <cell r="C2414">
            <v>1.4633688165309957</v>
          </cell>
          <cell r="D2414">
            <v>2.5609999999999999</v>
          </cell>
          <cell r="E2414">
            <v>2.2170000000000001</v>
          </cell>
          <cell r="F2414">
            <v>2.4910000000000001</v>
          </cell>
          <cell r="G2414">
            <v>3.4169999999999998</v>
          </cell>
          <cell r="H2414">
            <v>36966</v>
          </cell>
          <cell r="I2414">
            <v>2.3093948027551661</v>
          </cell>
        </row>
        <row r="2415">
          <cell r="A2415">
            <v>36969</v>
          </cell>
          <cell r="B2415">
            <v>1.798</v>
          </cell>
          <cell r="C2415">
            <v>1.5262993112085159</v>
          </cell>
          <cell r="D2415">
            <v>2.66</v>
          </cell>
          <cell r="E2415">
            <v>2.3130000000000002</v>
          </cell>
          <cell r="F2415">
            <v>2.6589999999999998</v>
          </cell>
          <cell r="G2415">
            <v>3.5830000000000002</v>
          </cell>
          <cell r="H2415">
            <v>36969</v>
          </cell>
          <cell r="I2415">
            <v>2.4232165518680859</v>
          </cell>
        </row>
        <row r="2416">
          <cell r="A2416">
            <v>36970</v>
          </cell>
          <cell r="B2416">
            <v>1.746</v>
          </cell>
          <cell r="C2416">
            <v>1.4636819035691921</v>
          </cell>
          <cell r="D2416">
            <v>2.5459999999999998</v>
          </cell>
          <cell r="E2416">
            <v>2.2000000000000002</v>
          </cell>
          <cell r="F2416">
            <v>2.5339999999999998</v>
          </cell>
          <cell r="G2416">
            <v>3.3330000000000002</v>
          </cell>
          <cell r="H2416">
            <v>36970</v>
          </cell>
          <cell r="I2416">
            <v>2.3037803172615319</v>
          </cell>
        </row>
        <row r="2417">
          <cell r="A2417">
            <v>36971</v>
          </cell>
          <cell r="B2417">
            <v>1.679</v>
          </cell>
          <cell r="C2417">
            <v>1.4245460237946148</v>
          </cell>
          <cell r="D2417">
            <v>2.4860000000000002</v>
          </cell>
          <cell r="E2417">
            <v>2.133</v>
          </cell>
          <cell r="F2417">
            <v>2.4950000000000001</v>
          </cell>
          <cell r="G2417">
            <v>3.2229999999999999</v>
          </cell>
          <cell r="H2417">
            <v>36971</v>
          </cell>
          <cell r="I2417">
            <v>2.2400910039657691</v>
          </cell>
        </row>
        <row r="2418">
          <cell r="A2418">
            <v>36972</v>
          </cell>
          <cell r="B2418">
            <v>1.659</v>
          </cell>
          <cell r="C2418">
            <v>1.4154664996869128</v>
          </cell>
          <cell r="D2418">
            <v>2.5129999999999999</v>
          </cell>
          <cell r="E2418">
            <v>2.1629999999999998</v>
          </cell>
          <cell r="F2418">
            <v>2.4750000000000001</v>
          </cell>
          <cell r="G2418">
            <v>3.141</v>
          </cell>
          <cell r="H2418">
            <v>36972</v>
          </cell>
          <cell r="I2418">
            <v>2.2277444166144855</v>
          </cell>
        </row>
        <row r="2419">
          <cell r="A2419">
            <v>36973</v>
          </cell>
          <cell r="B2419">
            <v>1.71</v>
          </cell>
          <cell r="C2419">
            <v>1.452410770194114</v>
          </cell>
          <cell r="D2419">
            <v>2.6269999999999998</v>
          </cell>
          <cell r="E2419">
            <v>2.2480000000000002</v>
          </cell>
          <cell r="F2419">
            <v>2.6219999999999999</v>
          </cell>
          <cell r="G2419">
            <v>3.157</v>
          </cell>
          <cell r="H2419">
            <v>36973</v>
          </cell>
          <cell r="I2419">
            <v>2.3027351283656858</v>
          </cell>
        </row>
        <row r="2420">
          <cell r="A2420">
            <v>36976</v>
          </cell>
          <cell r="B2420">
            <v>1.7709999999999999</v>
          </cell>
          <cell r="C2420">
            <v>1.4824671258609894</v>
          </cell>
          <cell r="D2420">
            <v>2.61</v>
          </cell>
          <cell r="E2420">
            <v>2.258</v>
          </cell>
          <cell r="F2420">
            <v>2.6360000000000001</v>
          </cell>
          <cell r="G2420">
            <v>3.2149999999999999</v>
          </cell>
          <cell r="H2420">
            <v>36976</v>
          </cell>
          <cell r="I2420">
            <v>2.3287445209768314</v>
          </cell>
        </row>
        <row r="2421">
          <cell r="A2421">
            <v>36977</v>
          </cell>
          <cell r="B2421">
            <v>1.8169999999999999</v>
          </cell>
          <cell r="C2421">
            <v>1.518785222291797</v>
          </cell>
          <cell r="D2421">
            <v>2.7349999999999999</v>
          </cell>
          <cell r="E2421">
            <v>2.2869999999999999</v>
          </cell>
          <cell r="F2421">
            <v>2.7170000000000001</v>
          </cell>
          <cell r="G2421">
            <v>3.339</v>
          </cell>
          <cell r="H2421">
            <v>36977</v>
          </cell>
          <cell r="I2421">
            <v>2.4022975370486326</v>
          </cell>
        </row>
        <row r="2422">
          <cell r="A2422">
            <v>36978</v>
          </cell>
          <cell r="B2422">
            <v>1.7669999999999999</v>
          </cell>
          <cell r="C2422">
            <v>1.4921728240450844</v>
          </cell>
          <cell r="D2422">
            <v>2.552</v>
          </cell>
          <cell r="E2422">
            <v>2.1560000000000001</v>
          </cell>
          <cell r="F2422">
            <v>2.597</v>
          </cell>
          <cell r="G2422">
            <v>3.1859999999999999</v>
          </cell>
          <cell r="H2422">
            <v>36978</v>
          </cell>
          <cell r="I2422">
            <v>2.2916954706741808</v>
          </cell>
        </row>
        <row r="2423">
          <cell r="A2423">
            <v>36979</v>
          </cell>
          <cell r="B2423">
            <v>1.7589999999999999</v>
          </cell>
          <cell r="C2423">
            <v>1.4495929868503443</v>
          </cell>
          <cell r="D2423">
            <v>2.577</v>
          </cell>
          <cell r="E2423">
            <v>2.11</v>
          </cell>
          <cell r="F2423">
            <v>2.5230000000000001</v>
          </cell>
          <cell r="G2423">
            <v>3.1669999999999998</v>
          </cell>
          <cell r="H2423">
            <v>36979</v>
          </cell>
          <cell r="I2423">
            <v>2.2642654978083905</v>
          </cell>
        </row>
        <row r="2424">
          <cell r="A2424">
            <v>36980</v>
          </cell>
          <cell r="B2424">
            <v>1.823</v>
          </cell>
          <cell r="C2424">
            <v>1.4320601127113337</v>
          </cell>
          <cell r="D2424">
            <v>2.4889999999999999</v>
          </cell>
          <cell r="E2424">
            <v>2.093</v>
          </cell>
          <cell r="F2424">
            <v>2.5179999999999998</v>
          </cell>
          <cell r="G2424">
            <v>3.1560000000000001</v>
          </cell>
          <cell r="H2424">
            <v>36980</v>
          </cell>
          <cell r="I2424">
            <v>2.2518433521185557</v>
          </cell>
        </row>
        <row r="2425">
          <cell r="A2425">
            <v>36983</v>
          </cell>
          <cell r="B2425">
            <v>1.7110000000000001</v>
          </cell>
          <cell r="C2425">
            <v>1.4314339386349404</v>
          </cell>
          <cell r="D2425">
            <v>2.3220000000000001</v>
          </cell>
          <cell r="E2425">
            <v>2.1890000000000001</v>
          </cell>
          <cell r="F2425">
            <v>2.3889999999999998</v>
          </cell>
          <cell r="G2425">
            <v>3.0310000000000001</v>
          </cell>
          <cell r="H2425">
            <v>36983</v>
          </cell>
          <cell r="I2425">
            <v>2.1789056564391567</v>
          </cell>
        </row>
        <row r="2426">
          <cell r="A2426">
            <v>36984</v>
          </cell>
          <cell r="B2426">
            <v>1.6080000000000001</v>
          </cell>
          <cell r="C2426">
            <v>1.3353162179085785</v>
          </cell>
          <cell r="D2426">
            <v>2.2440000000000002</v>
          </cell>
          <cell r="E2426">
            <v>2.0529999999999999</v>
          </cell>
          <cell r="F2426">
            <v>2.2519999999999998</v>
          </cell>
          <cell r="G2426">
            <v>2.8559999999999999</v>
          </cell>
          <cell r="H2426">
            <v>36984</v>
          </cell>
          <cell r="I2426">
            <v>2.0580527029847633</v>
          </cell>
        </row>
        <row r="2427">
          <cell r="A2427">
            <v>36985</v>
          </cell>
          <cell r="B2427">
            <v>1.575</v>
          </cell>
          <cell r="C2427">
            <v>1.3168440826549781</v>
          </cell>
          <cell r="D2427">
            <v>2.1389999999999998</v>
          </cell>
          <cell r="E2427">
            <v>1.9430000000000001</v>
          </cell>
          <cell r="F2427">
            <v>2.2170000000000001</v>
          </cell>
          <cell r="G2427">
            <v>2.62</v>
          </cell>
          <cell r="H2427">
            <v>36985</v>
          </cell>
          <cell r="I2427">
            <v>1.9684740137758296</v>
          </cell>
        </row>
        <row r="2428">
          <cell r="A2428">
            <v>36986</v>
          </cell>
          <cell r="B2428">
            <v>1.784</v>
          </cell>
          <cell r="C2428">
            <v>1.4464621164683782</v>
          </cell>
          <cell r="D2428">
            <v>2.3730000000000002</v>
          </cell>
          <cell r="E2428">
            <v>2.1909999999999998</v>
          </cell>
          <cell r="F2428">
            <v>2.403</v>
          </cell>
          <cell r="G2428">
            <v>3.0339999999999998</v>
          </cell>
          <cell r="H2428">
            <v>36986</v>
          </cell>
          <cell r="I2428">
            <v>2.2052436860780631</v>
          </cell>
        </row>
        <row r="2429">
          <cell r="A2429">
            <v>36987</v>
          </cell>
          <cell r="B2429">
            <v>1.6970000000000001</v>
          </cell>
          <cell r="C2429">
            <v>1.3697557921102066</v>
          </cell>
          <cell r="D2429">
            <v>2.323</v>
          </cell>
          <cell r="E2429">
            <v>2.1059999999999999</v>
          </cell>
          <cell r="F2429">
            <v>2.3660000000000001</v>
          </cell>
          <cell r="G2429">
            <v>2.9470000000000001</v>
          </cell>
          <cell r="H2429">
            <v>36987</v>
          </cell>
          <cell r="I2429">
            <v>2.1347926320183674</v>
          </cell>
        </row>
        <row r="2430">
          <cell r="A2430">
            <v>36990</v>
          </cell>
          <cell r="B2430">
            <v>1.675</v>
          </cell>
          <cell r="C2430">
            <v>1.3885410144020038</v>
          </cell>
          <cell r="D2430">
            <v>2.3180000000000001</v>
          </cell>
          <cell r="E2430">
            <v>2.0880000000000001</v>
          </cell>
          <cell r="F2430">
            <v>2.3570000000000002</v>
          </cell>
          <cell r="G2430">
            <v>2.911</v>
          </cell>
          <cell r="H2430">
            <v>36990</v>
          </cell>
          <cell r="I2430">
            <v>2.1229235024003339</v>
          </cell>
        </row>
        <row r="2431">
          <cell r="A2431">
            <v>36991</v>
          </cell>
          <cell r="B2431">
            <v>1.7430000000000001</v>
          </cell>
          <cell r="C2431">
            <v>1.4809016906700061</v>
          </cell>
          <cell r="D2431">
            <v>2.423</v>
          </cell>
          <cell r="E2431">
            <v>2.2010000000000001</v>
          </cell>
          <cell r="F2431">
            <v>2.5289999999999999</v>
          </cell>
          <cell r="G2431">
            <v>3.1629999999999998</v>
          </cell>
          <cell r="H2431">
            <v>36991</v>
          </cell>
          <cell r="I2431">
            <v>2.2566502817783345</v>
          </cell>
        </row>
        <row r="2432">
          <cell r="A2432">
            <v>36992</v>
          </cell>
          <cell r="B2432">
            <v>1.8109999999999999</v>
          </cell>
          <cell r="C2432">
            <v>1.5294301815904821</v>
          </cell>
          <cell r="D2432">
            <v>2.5190000000000001</v>
          </cell>
          <cell r="E2432">
            <v>2.3069999999999999</v>
          </cell>
          <cell r="F2432">
            <v>2.5979999999999999</v>
          </cell>
          <cell r="G2432">
            <v>3.3380000000000001</v>
          </cell>
          <cell r="H2432">
            <v>36992</v>
          </cell>
          <cell r="I2432">
            <v>2.3504050302650801</v>
          </cell>
        </row>
        <row r="2433">
          <cell r="A2433">
            <v>36993</v>
          </cell>
          <cell r="B2433">
            <v>1.8340000000000001</v>
          </cell>
          <cell r="C2433">
            <v>1.5453976205385096</v>
          </cell>
          <cell r="D2433">
            <v>2.5939999999999999</v>
          </cell>
          <cell r="E2433">
            <v>2.3540000000000001</v>
          </cell>
          <cell r="F2433">
            <v>2.6720000000000002</v>
          </cell>
          <cell r="G2433">
            <v>3.45</v>
          </cell>
          <cell r="H2433">
            <v>36993</v>
          </cell>
          <cell r="I2433">
            <v>2.4082329367564181</v>
          </cell>
        </row>
        <row r="2434">
          <cell r="A2434">
            <v>36994</v>
          </cell>
          <cell r="B2434">
            <v>1.8340000000000001</v>
          </cell>
          <cell r="C2434">
            <v>1.5453976205385096</v>
          </cell>
          <cell r="D2434">
            <v>2.5939999999999999</v>
          </cell>
          <cell r="E2434">
            <v>2.3540000000000001</v>
          </cell>
          <cell r="F2434">
            <v>2.6720000000000002</v>
          </cell>
          <cell r="G2434">
            <v>3.45</v>
          </cell>
          <cell r="H2434">
            <v>36994</v>
          </cell>
          <cell r="I2434">
            <v>2.4082329367564181</v>
          </cell>
        </row>
        <row r="2435">
          <cell r="A2435">
            <v>36997</v>
          </cell>
          <cell r="B2435">
            <v>1.8009999999999999</v>
          </cell>
          <cell r="C2435">
            <v>1.5181590482154039</v>
          </cell>
          <cell r="D2435">
            <v>2.5329999999999999</v>
          </cell>
          <cell r="E2435">
            <v>2.3239999999999998</v>
          </cell>
          <cell r="F2435">
            <v>2.5950000000000002</v>
          </cell>
          <cell r="G2435">
            <v>3.323</v>
          </cell>
          <cell r="H2435">
            <v>36997</v>
          </cell>
          <cell r="I2435">
            <v>2.3490265080359007</v>
          </cell>
        </row>
        <row r="2436">
          <cell r="A2436">
            <v>36998</v>
          </cell>
          <cell r="B2436">
            <v>1.837</v>
          </cell>
          <cell r="C2436">
            <v>1.5200375704445834</v>
          </cell>
          <cell r="D2436">
            <v>2.569</v>
          </cell>
          <cell r="E2436">
            <v>2.3679999999999999</v>
          </cell>
          <cell r="F2436">
            <v>2.597</v>
          </cell>
          <cell r="G2436">
            <v>3.407</v>
          </cell>
          <cell r="H2436">
            <v>36998</v>
          </cell>
          <cell r="I2436">
            <v>2.3830062617407637</v>
          </cell>
        </row>
        <row r="2437">
          <cell r="A2437">
            <v>36999</v>
          </cell>
          <cell r="B2437">
            <v>1.925</v>
          </cell>
          <cell r="C2437">
            <v>1.6405760801502818</v>
          </cell>
          <cell r="D2437">
            <v>2.75</v>
          </cell>
          <cell r="E2437">
            <v>2.6509999999999998</v>
          </cell>
          <cell r="F2437">
            <v>2.84</v>
          </cell>
          <cell r="G2437">
            <v>3.8730000000000002</v>
          </cell>
          <cell r="H2437">
            <v>36999</v>
          </cell>
          <cell r="I2437">
            <v>2.6132626800250471</v>
          </cell>
        </row>
        <row r="2438">
          <cell r="A2438">
            <v>37000</v>
          </cell>
          <cell r="B2438">
            <v>1.9359999999999999</v>
          </cell>
          <cell r="C2438">
            <v>1.6042579837194739</v>
          </cell>
          <cell r="D2438">
            <v>2.6960000000000002</v>
          </cell>
          <cell r="E2438">
            <v>2.5830000000000002</v>
          </cell>
          <cell r="F2438">
            <v>2.7559999999999998</v>
          </cell>
          <cell r="G2438">
            <v>3.8940000000000001</v>
          </cell>
          <cell r="H2438">
            <v>37000</v>
          </cell>
          <cell r="I2438">
            <v>2.5782096639532459</v>
          </cell>
        </row>
        <row r="2439">
          <cell r="A2439">
            <v>37001</v>
          </cell>
          <cell r="B2439">
            <v>1.9179999999999999</v>
          </cell>
          <cell r="C2439">
            <v>1.5848465873512836</v>
          </cell>
          <cell r="D2439">
            <v>2.64</v>
          </cell>
          <cell r="E2439">
            <v>2.5259999999999998</v>
          </cell>
          <cell r="F2439">
            <v>2.73</v>
          </cell>
          <cell r="G2439">
            <v>3.8210000000000002</v>
          </cell>
          <cell r="H2439">
            <v>37001</v>
          </cell>
          <cell r="I2439">
            <v>2.5366410978918803</v>
          </cell>
        </row>
        <row r="2440">
          <cell r="A2440">
            <v>37004</v>
          </cell>
          <cell r="B2440">
            <v>1.8959999999999999</v>
          </cell>
          <cell r="C2440">
            <v>1.5760801502817783</v>
          </cell>
          <cell r="D2440">
            <v>2.5649999999999999</v>
          </cell>
          <cell r="E2440">
            <v>2.4809999999999999</v>
          </cell>
          <cell r="F2440">
            <v>2.6779999999999999</v>
          </cell>
          <cell r="G2440">
            <v>3.694</v>
          </cell>
          <cell r="H2440">
            <v>37004</v>
          </cell>
          <cell r="I2440">
            <v>2.4816800250469626</v>
          </cell>
        </row>
        <row r="2441">
          <cell r="A2441">
            <v>37005</v>
          </cell>
          <cell r="B2441">
            <v>1.905</v>
          </cell>
          <cell r="C2441">
            <v>1.5500939261114588</v>
          </cell>
          <cell r="D2441">
            <v>2.5219999999999998</v>
          </cell>
          <cell r="E2441">
            <v>2.4750000000000001</v>
          </cell>
          <cell r="F2441">
            <v>2.6190000000000002</v>
          </cell>
          <cell r="G2441">
            <v>3.5659999999999998</v>
          </cell>
          <cell r="H2441">
            <v>37005</v>
          </cell>
          <cell r="I2441">
            <v>2.4395156543519096</v>
          </cell>
        </row>
        <row r="2442">
          <cell r="A2442">
            <v>37006</v>
          </cell>
          <cell r="B2442">
            <v>1.92</v>
          </cell>
          <cell r="C2442">
            <v>1.6005009392611145</v>
          </cell>
          <cell r="D2442">
            <v>2.5609999999999999</v>
          </cell>
          <cell r="E2442">
            <v>2.5329999999999999</v>
          </cell>
          <cell r="F2442">
            <v>2.6890000000000001</v>
          </cell>
          <cell r="G2442">
            <v>3.5550000000000002</v>
          </cell>
          <cell r="H2442">
            <v>37006</v>
          </cell>
          <cell r="I2442">
            <v>2.4764168232101857</v>
          </cell>
        </row>
        <row r="2443">
          <cell r="A2443">
            <v>37007</v>
          </cell>
          <cell r="B2443">
            <v>1.962</v>
          </cell>
          <cell r="C2443">
            <v>1.5904821540388225</v>
          </cell>
          <cell r="D2443">
            <v>2.552</v>
          </cell>
          <cell r="E2443">
            <v>2.5219999999999998</v>
          </cell>
          <cell r="F2443">
            <v>2.7069999999999999</v>
          </cell>
          <cell r="G2443">
            <v>3.6389999999999998</v>
          </cell>
          <cell r="H2443">
            <v>37007</v>
          </cell>
          <cell r="I2443">
            <v>2.4954136923398038</v>
          </cell>
        </row>
        <row r="2444">
          <cell r="A2444">
            <v>37008</v>
          </cell>
          <cell r="B2444">
            <v>1.9930000000000001</v>
          </cell>
          <cell r="C2444">
            <v>1.6562304320601127</v>
          </cell>
          <cell r="D2444">
            <v>2.5649999999999999</v>
          </cell>
          <cell r="E2444">
            <v>2.6040000000000001</v>
          </cell>
          <cell r="F2444">
            <v>2.7389999999999999</v>
          </cell>
          <cell r="G2444">
            <v>3.78</v>
          </cell>
          <cell r="H2444">
            <v>37008</v>
          </cell>
          <cell r="I2444">
            <v>2.5562050720100187</v>
          </cell>
        </row>
        <row r="2445">
          <cell r="A2445">
            <v>37011</v>
          </cell>
          <cell r="B2445">
            <v>1.966</v>
          </cell>
          <cell r="C2445">
            <v>1.5748278021289916</v>
          </cell>
          <cell r="D2445">
            <v>2.5139999999999998</v>
          </cell>
          <cell r="E2445">
            <v>2.5529999999999999</v>
          </cell>
          <cell r="F2445">
            <v>2.645</v>
          </cell>
          <cell r="G2445">
            <v>3.6349999999999998</v>
          </cell>
          <cell r="H2445">
            <v>37011</v>
          </cell>
          <cell r="I2445">
            <v>2.4813046336881652</v>
          </cell>
        </row>
        <row r="2446">
          <cell r="A2446">
            <v>37012</v>
          </cell>
          <cell r="B2446">
            <v>2.0009999999999999</v>
          </cell>
          <cell r="C2446">
            <v>1.6055103318722606</v>
          </cell>
          <cell r="D2446">
            <v>2.5569999999999999</v>
          </cell>
          <cell r="E2446">
            <v>2.625</v>
          </cell>
          <cell r="F2446">
            <v>2.7</v>
          </cell>
          <cell r="G2446">
            <v>3.6680000000000001</v>
          </cell>
          <cell r="H2446">
            <v>37012</v>
          </cell>
          <cell r="I2446">
            <v>2.5260850553120431</v>
          </cell>
        </row>
        <row r="2447">
          <cell r="A2447">
            <v>37013</v>
          </cell>
          <cell r="B2447">
            <v>2.0779999999999998</v>
          </cell>
          <cell r="C2447">
            <v>1.6433938634940513</v>
          </cell>
          <cell r="D2447">
            <v>2.7040000000000002</v>
          </cell>
          <cell r="E2447">
            <v>2.7149999999999999</v>
          </cell>
          <cell r="F2447">
            <v>2.8719999999999999</v>
          </cell>
          <cell r="G2447">
            <v>3.851</v>
          </cell>
          <cell r="H2447">
            <v>37013</v>
          </cell>
          <cell r="I2447">
            <v>2.6438989772490085</v>
          </cell>
        </row>
        <row r="2448">
          <cell r="A2448">
            <v>37014</v>
          </cell>
          <cell r="B2448">
            <v>2.0329999999999999</v>
          </cell>
          <cell r="C2448">
            <v>1.6249217282404507</v>
          </cell>
          <cell r="D2448">
            <v>2.649</v>
          </cell>
          <cell r="E2448">
            <v>2.6789999999999998</v>
          </cell>
          <cell r="F2448">
            <v>2.8290000000000002</v>
          </cell>
          <cell r="G2448">
            <v>3.8340000000000001</v>
          </cell>
          <cell r="H2448">
            <v>37014</v>
          </cell>
          <cell r="I2448">
            <v>2.6081536213734084</v>
          </cell>
        </row>
        <row r="2449">
          <cell r="A2449">
            <v>37015</v>
          </cell>
          <cell r="B2449">
            <v>2.0499999999999998</v>
          </cell>
          <cell r="C2449">
            <v>1.6643706950532247</v>
          </cell>
          <cell r="D2449">
            <v>2.6819999999999999</v>
          </cell>
          <cell r="E2449">
            <v>2.7519999999999998</v>
          </cell>
          <cell r="F2449">
            <v>2.895</v>
          </cell>
          <cell r="G2449">
            <v>3.899</v>
          </cell>
          <cell r="H2449">
            <v>37015</v>
          </cell>
          <cell r="I2449">
            <v>2.6570617825088707</v>
          </cell>
        </row>
        <row r="2450">
          <cell r="A2450">
            <v>37018</v>
          </cell>
          <cell r="B2450">
            <v>2.024</v>
          </cell>
          <cell r="C2450">
            <v>1.6518472135253599</v>
          </cell>
          <cell r="D2450">
            <v>2.649</v>
          </cell>
          <cell r="E2450">
            <v>2.7109999999999999</v>
          </cell>
          <cell r="F2450">
            <v>2.8420000000000001</v>
          </cell>
          <cell r="G2450">
            <v>3.8759999999999999</v>
          </cell>
          <cell r="H2450">
            <v>37018</v>
          </cell>
          <cell r="I2450">
            <v>2.6256412022542266</v>
          </cell>
        </row>
        <row r="2451">
          <cell r="A2451">
            <v>37019</v>
          </cell>
          <cell r="B2451">
            <v>2.0009999999999999</v>
          </cell>
          <cell r="C2451">
            <v>1.6430807764558546</v>
          </cell>
          <cell r="D2451">
            <v>2.6280000000000001</v>
          </cell>
          <cell r="E2451">
            <v>2.6850000000000001</v>
          </cell>
          <cell r="F2451">
            <v>2.8420000000000001</v>
          </cell>
          <cell r="G2451">
            <v>3.8220000000000001</v>
          </cell>
          <cell r="H2451">
            <v>37019</v>
          </cell>
          <cell r="I2451">
            <v>2.6035134627426424</v>
          </cell>
        </row>
        <row r="2452">
          <cell r="A2452">
            <v>37020</v>
          </cell>
          <cell r="B2452">
            <v>2.004</v>
          </cell>
          <cell r="C2452">
            <v>1.6530995616781463</v>
          </cell>
          <cell r="D2452">
            <v>2.6120000000000001</v>
          </cell>
          <cell r="E2452">
            <v>2.694</v>
          </cell>
          <cell r="F2452">
            <v>2.8149999999999999</v>
          </cell>
          <cell r="G2452">
            <v>3.7669999999999999</v>
          </cell>
          <cell r="H2452">
            <v>37020</v>
          </cell>
          <cell r="I2452">
            <v>2.5908499269463574</v>
          </cell>
        </row>
        <row r="2453">
          <cell r="A2453">
            <v>37021</v>
          </cell>
          <cell r="B2453">
            <v>2.0259999999999998</v>
          </cell>
          <cell r="C2453">
            <v>1.6678146524733877</v>
          </cell>
          <cell r="D2453">
            <v>2.6080000000000001</v>
          </cell>
          <cell r="E2453">
            <v>2.72</v>
          </cell>
          <cell r="F2453">
            <v>2.8220000000000001</v>
          </cell>
          <cell r="G2453">
            <v>3.7629999999999999</v>
          </cell>
          <cell r="H2453">
            <v>37021</v>
          </cell>
          <cell r="I2453">
            <v>2.6011357754122311</v>
          </cell>
        </row>
        <row r="2454">
          <cell r="A2454">
            <v>37022</v>
          </cell>
          <cell r="B2454">
            <v>1.9950000000000001</v>
          </cell>
          <cell r="C2454">
            <v>1.6593613024420788</v>
          </cell>
          <cell r="D2454">
            <v>2.5619999999999998</v>
          </cell>
          <cell r="E2454">
            <v>2.633</v>
          </cell>
          <cell r="F2454">
            <v>2.786</v>
          </cell>
          <cell r="G2454">
            <v>3.6589999999999998</v>
          </cell>
          <cell r="H2454">
            <v>37022</v>
          </cell>
          <cell r="I2454">
            <v>2.5490602170736802</v>
          </cell>
        </row>
        <row r="2455">
          <cell r="A2455">
            <v>37025</v>
          </cell>
          <cell r="B2455">
            <v>1.982</v>
          </cell>
          <cell r="C2455">
            <v>1.6881653099561678</v>
          </cell>
          <cell r="D2455">
            <v>2.597</v>
          </cell>
          <cell r="E2455">
            <v>2.6669999999999998</v>
          </cell>
          <cell r="F2455">
            <v>2.8530000000000002</v>
          </cell>
          <cell r="G2455">
            <v>3.762</v>
          </cell>
          <cell r="H2455">
            <v>37025</v>
          </cell>
          <cell r="I2455">
            <v>2.5915275516593614</v>
          </cell>
        </row>
        <row r="2456">
          <cell r="A2456">
            <v>37026</v>
          </cell>
          <cell r="B2456">
            <v>1.98</v>
          </cell>
          <cell r="C2456">
            <v>1.6984971822166561</v>
          </cell>
          <cell r="D2456">
            <v>2.617</v>
          </cell>
          <cell r="E2456">
            <v>2.6659999999999999</v>
          </cell>
          <cell r="F2456">
            <v>2.8780000000000001</v>
          </cell>
          <cell r="G2456">
            <v>3.798</v>
          </cell>
          <cell r="H2456">
            <v>37026</v>
          </cell>
          <cell r="I2456">
            <v>2.6062495303694426</v>
          </cell>
        </row>
        <row r="2457">
          <cell r="A2457">
            <v>37027</v>
          </cell>
          <cell r="B2457">
            <v>2.0640000000000001</v>
          </cell>
          <cell r="C2457">
            <v>1.7407639323731998</v>
          </cell>
          <cell r="D2457">
            <v>2.758</v>
          </cell>
          <cell r="E2457">
            <v>2.77</v>
          </cell>
          <cell r="F2457">
            <v>2.9990000000000001</v>
          </cell>
          <cell r="G2457">
            <v>4</v>
          </cell>
          <cell r="H2457">
            <v>37027</v>
          </cell>
          <cell r="I2457">
            <v>2.7219606553955331</v>
          </cell>
        </row>
        <row r="2458">
          <cell r="A2458">
            <v>37028</v>
          </cell>
          <cell r="B2458">
            <v>2.0550000000000002</v>
          </cell>
          <cell r="C2458">
            <v>1.743894802755166</v>
          </cell>
          <cell r="D2458">
            <v>2.7029999999999998</v>
          </cell>
          <cell r="E2458">
            <v>2.7730000000000001</v>
          </cell>
          <cell r="F2458">
            <v>2.9510000000000001</v>
          </cell>
          <cell r="G2458">
            <v>4.0350000000000001</v>
          </cell>
          <cell r="H2458">
            <v>37028</v>
          </cell>
          <cell r="I2458">
            <v>2.7101491337925281</v>
          </cell>
        </row>
        <row r="2459">
          <cell r="A2459">
            <v>37029</v>
          </cell>
          <cell r="B2459">
            <v>2.0310000000000001</v>
          </cell>
          <cell r="C2459">
            <v>1.7213525360050093</v>
          </cell>
          <cell r="D2459">
            <v>2.6829999999999998</v>
          </cell>
          <cell r="E2459">
            <v>2.746</v>
          </cell>
          <cell r="F2459">
            <v>2.8570000000000002</v>
          </cell>
          <cell r="G2459">
            <v>3.9969999999999999</v>
          </cell>
          <cell r="H2459">
            <v>37029</v>
          </cell>
          <cell r="I2459">
            <v>2.6725587560008353</v>
          </cell>
        </row>
        <row r="2460">
          <cell r="A2460">
            <v>37032</v>
          </cell>
          <cell r="B2460">
            <v>2.0950000000000002</v>
          </cell>
          <cell r="C2460">
            <v>1.7767689417658108</v>
          </cell>
          <cell r="D2460">
            <v>2.8119999999999998</v>
          </cell>
          <cell r="E2460">
            <v>2.819</v>
          </cell>
          <cell r="F2460">
            <v>2.9550000000000001</v>
          </cell>
          <cell r="G2460">
            <v>4.2080000000000002</v>
          </cell>
          <cell r="H2460">
            <v>37032</v>
          </cell>
          <cell r="I2460">
            <v>2.7776281569609687</v>
          </cell>
        </row>
        <row r="2461">
          <cell r="A2461">
            <v>37033</v>
          </cell>
          <cell r="B2461">
            <v>2.1179999999999999</v>
          </cell>
          <cell r="C2461">
            <v>1.812773951158422</v>
          </cell>
          <cell r="D2461">
            <v>2.85</v>
          </cell>
          <cell r="E2461">
            <v>2.887</v>
          </cell>
          <cell r="F2461">
            <v>3.0219999999999998</v>
          </cell>
          <cell r="G2461">
            <v>4.2990000000000004</v>
          </cell>
          <cell r="H2461">
            <v>37033</v>
          </cell>
          <cell r="I2461">
            <v>2.8314623251930704</v>
          </cell>
        </row>
        <row r="2462">
          <cell r="A2462">
            <v>37034</v>
          </cell>
          <cell r="B2462">
            <v>2.0470000000000002</v>
          </cell>
          <cell r="C2462">
            <v>1.7730118973074516</v>
          </cell>
          <cell r="D2462">
            <v>2.74</v>
          </cell>
          <cell r="E2462">
            <v>2.778</v>
          </cell>
          <cell r="F2462">
            <v>2.927</v>
          </cell>
          <cell r="G2462">
            <v>4.1390000000000002</v>
          </cell>
          <cell r="H2462">
            <v>37034</v>
          </cell>
          <cell r="I2462">
            <v>2.7340019828845752</v>
          </cell>
        </row>
        <row r="2463">
          <cell r="A2463">
            <v>37035</v>
          </cell>
          <cell r="B2463">
            <v>2.0470000000000002</v>
          </cell>
          <cell r="C2463">
            <v>1.7786474639949905</v>
          </cell>
          <cell r="D2463">
            <v>2.7549999999999999</v>
          </cell>
          <cell r="E2463">
            <v>2.7669999999999999</v>
          </cell>
          <cell r="F2463">
            <v>2.9590000000000001</v>
          </cell>
          <cell r="G2463">
            <v>4.1719999999999997</v>
          </cell>
          <cell r="H2463">
            <v>37035</v>
          </cell>
          <cell r="I2463">
            <v>2.7464412439991648</v>
          </cell>
        </row>
        <row r="2464">
          <cell r="A2464">
            <v>37036</v>
          </cell>
          <cell r="B2464">
            <v>2.048</v>
          </cell>
          <cell r="C2464">
            <v>1.7470256731371319</v>
          </cell>
          <cell r="D2464">
            <v>2.7029999999999998</v>
          </cell>
          <cell r="E2464">
            <v>2.669</v>
          </cell>
          <cell r="F2464">
            <v>2.895</v>
          </cell>
          <cell r="G2464">
            <v>4.0220000000000002</v>
          </cell>
          <cell r="H2464">
            <v>37036</v>
          </cell>
          <cell r="I2464">
            <v>2.6806709455228557</v>
          </cell>
        </row>
        <row r="2465">
          <cell r="A2465">
            <v>37039</v>
          </cell>
          <cell r="B2465">
            <v>2.048</v>
          </cell>
          <cell r="C2465">
            <v>1.7470256731371319</v>
          </cell>
          <cell r="D2465">
            <v>2.7029999999999998</v>
          </cell>
          <cell r="E2465">
            <v>2.669</v>
          </cell>
          <cell r="F2465">
            <v>2.895</v>
          </cell>
          <cell r="G2465">
            <v>4.0220000000000002</v>
          </cell>
          <cell r="H2465">
            <v>37039</v>
          </cell>
          <cell r="I2465">
            <v>2.6806709455228557</v>
          </cell>
        </row>
        <row r="2466">
          <cell r="A2466">
            <v>37040</v>
          </cell>
          <cell r="B2466">
            <v>2.0350000000000001</v>
          </cell>
          <cell r="C2466">
            <v>1.7166562304320601</v>
          </cell>
          <cell r="D2466">
            <v>2.673</v>
          </cell>
          <cell r="E2466">
            <v>2.5790000000000002</v>
          </cell>
          <cell r="F2466">
            <v>2.8119999999999998</v>
          </cell>
          <cell r="G2466">
            <v>3.9409999999999998</v>
          </cell>
          <cell r="H2466">
            <v>37040</v>
          </cell>
          <cell r="I2466">
            <v>2.6261093717386768</v>
          </cell>
        </row>
        <row r="2467">
          <cell r="A2467">
            <v>37041</v>
          </cell>
          <cell r="B2467">
            <v>2.0529999999999999</v>
          </cell>
          <cell r="C2467">
            <v>1.6800250469630555</v>
          </cell>
          <cell r="D2467">
            <v>2.6150000000000002</v>
          </cell>
          <cell r="E2467">
            <v>2.5259999999999998</v>
          </cell>
          <cell r="F2467">
            <v>2.7549999999999999</v>
          </cell>
          <cell r="G2467">
            <v>3.7170000000000001</v>
          </cell>
          <cell r="H2467">
            <v>37041</v>
          </cell>
          <cell r="I2467">
            <v>2.5576708411605091</v>
          </cell>
        </row>
        <row r="2468">
          <cell r="A2468">
            <v>37042</v>
          </cell>
          <cell r="B2468">
            <v>2.0550000000000002</v>
          </cell>
          <cell r="C2468">
            <v>1.7016280525986225</v>
          </cell>
          <cell r="D2468">
            <v>2.6240000000000001</v>
          </cell>
          <cell r="E2468">
            <v>2.5129999999999999</v>
          </cell>
          <cell r="F2468">
            <v>2.7850000000000001</v>
          </cell>
          <cell r="G2468">
            <v>3.7639999999999998</v>
          </cell>
          <cell r="H2468">
            <v>37042</v>
          </cell>
          <cell r="I2468">
            <v>2.5737713420997701</v>
          </cell>
        </row>
        <row r="2469">
          <cell r="A2469">
            <v>37043</v>
          </cell>
          <cell r="B2469">
            <v>2.04</v>
          </cell>
          <cell r="C2469">
            <v>1.6702486951182069</v>
          </cell>
          <cell r="D2469">
            <v>2.6680000000000001</v>
          </cell>
          <cell r="E2469">
            <v>2.5390000000000001</v>
          </cell>
          <cell r="F2469">
            <v>2.7429999999999999</v>
          </cell>
          <cell r="G2469">
            <v>3.7749999999999999</v>
          </cell>
          <cell r="H2469">
            <v>37043</v>
          </cell>
          <cell r="I2469">
            <v>2.5725414491863678</v>
          </cell>
        </row>
        <row r="2470">
          <cell r="A2470">
            <v>37046</v>
          </cell>
          <cell r="B2470">
            <v>2.077</v>
          </cell>
          <cell r="C2470">
            <v>1.6779244703715075</v>
          </cell>
          <cell r="D2470">
            <v>2.6629999999999998</v>
          </cell>
          <cell r="E2470">
            <v>2.5339999999999998</v>
          </cell>
          <cell r="F2470">
            <v>2.8050000000000002</v>
          </cell>
          <cell r="G2470">
            <v>3.7629999999999999</v>
          </cell>
          <cell r="H2470">
            <v>37046</v>
          </cell>
          <cell r="I2470">
            <v>2.586654078395251</v>
          </cell>
        </row>
        <row r="2471">
          <cell r="A2471">
            <v>37047</v>
          </cell>
          <cell r="B2471">
            <v>2.1320000000000001</v>
          </cell>
          <cell r="C2471">
            <v>1.7196806877494626</v>
          </cell>
          <cell r="D2471">
            <v>2.6859999999999999</v>
          </cell>
          <cell r="E2471">
            <v>2.5630000000000002</v>
          </cell>
          <cell r="F2471">
            <v>2.8370000000000002</v>
          </cell>
          <cell r="G2471">
            <v>3.827</v>
          </cell>
          <cell r="H2471">
            <v>37047</v>
          </cell>
          <cell r="I2471">
            <v>2.6274467812915772</v>
          </cell>
        </row>
        <row r="2472">
          <cell r="A2472">
            <v>37048</v>
          </cell>
          <cell r="B2472">
            <v>2.2570000000000001</v>
          </cell>
          <cell r="C2472">
            <v>1.7024869511820695</v>
          </cell>
          <cell r="D2472">
            <v>2.6360000000000001</v>
          </cell>
          <cell r="E2472">
            <v>2.5150000000000001</v>
          </cell>
          <cell r="F2472">
            <v>2.8090000000000002</v>
          </cell>
          <cell r="G2472">
            <v>3.734</v>
          </cell>
          <cell r="H2472">
            <v>37048</v>
          </cell>
          <cell r="I2472">
            <v>2.6089144918636782</v>
          </cell>
        </row>
        <row r="2473">
          <cell r="A2473">
            <v>37049</v>
          </cell>
          <cell r="B2473">
            <v>2.2389999999999999</v>
          </cell>
          <cell r="C2473">
            <v>1.7058642922935217</v>
          </cell>
          <cell r="D2473">
            <v>2.6739999999999999</v>
          </cell>
          <cell r="E2473">
            <v>2.5379999999999998</v>
          </cell>
          <cell r="F2473">
            <v>2.8010000000000002</v>
          </cell>
          <cell r="G2473">
            <v>3.7919999999999998</v>
          </cell>
          <cell r="H2473">
            <v>37049</v>
          </cell>
          <cell r="I2473">
            <v>2.6249773820489204</v>
          </cell>
        </row>
        <row r="2474">
          <cell r="A2474">
            <v>37050</v>
          </cell>
          <cell r="B2474">
            <v>2.2599999999999998</v>
          </cell>
          <cell r="C2474">
            <v>1.6932760208781086</v>
          </cell>
          <cell r="D2474">
            <v>2.6309999999999998</v>
          </cell>
          <cell r="E2474">
            <v>2.492</v>
          </cell>
          <cell r="F2474">
            <v>2.7450000000000001</v>
          </cell>
          <cell r="G2474">
            <v>3.7389999999999999</v>
          </cell>
          <cell r="H2474">
            <v>37050</v>
          </cell>
          <cell r="I2474">
            <v>2.5933793368130185</v>
          </cell>
        </row>
        <row r="2475">
          <cell r="A2475">
            <v>37053</v>
          </cell>
          <cell r="B2475">
            <v>2.1659999999999999</v>
          </cell>
          <cell r="C2475">
            <v>1.6644151059256984</v>
          </cell>
          <cell r="D2475">
            <v>2.5390000000000001</v>
          </cell>
          <cell r="E2475">
            <v>2.4119999999999999</v>
          </cell>
          <cell r="F2475">
            <v>2.6989999999999998</v>
          </cell>
          <cell r="G2475">
            <v>3.6040000000000001</v>
          </cell>
          <cell r="H2475">
            <v>37053</v>
          </cell>
          <cell r="I2475">
            <v>2.5140691843209502</v>
          </cell>
        </row>
        <row r="2476">
          <cell r="A2476">
            <v>37054</v>
          </cell>
          <cell r="B2476">
            <v>2.16</v>
          </cell>
          <cell r="C2476">
            <v>1.6548971446116056</v>
          </cell>
          <cell r="D2476">
            <v>2.5350000000000001</v>
          </cell>
          <cell r="E2476">
            <v>2.423</v>
          </cell>
          <cell r="F2476">
            <v>2.7050000000000001</v>
          </cell>
          <cell r="G2476">
            <v>3.5049999999999999</v>
          </cell>
          <cell r="H2476">
            <v>37054</v>
          </cell>
          <cell r="I2476">
            <v>2.4971495241019341</v>
          </cell>
        </row>
        <row r="2477">
          <cell r="A2477">
            <v>37055</v>
          </cell>
          <cell r="B2477">
            <v>2.1779999999999999</v>
          </cell>
          <cell r="C2477">
            <v>1.6395455941050046</v>
          </cell>
          <cell r="D2477">
            <v>2.46</v>
          </cell>
          <cell r="E2477">
            <v>2.3879999999999999</v>
          </cell>
          <cell r="F2477">
            <v>2.6150000000000002</v>
          </cell>
          <cell r="G2477">
            <v>3.4390000000000001</v>
          </cell>
          <cell r="H2477">
            <v>37055</v>
          </cell>
          <cell r="I2477">
            <v>2.4532575990175007</v>
          </cell>
        </row>
        <row r="2478">
          <cell r="A2478">
            <v>37056</v>
          </cell>
          <cell r="B2478">
            <v>2.12</v>
          </cell>
          <cell r="C2478">
            <v>1.5858151673319005</v>
          </cell>
          <cell r="D2478">
            <v>2.4009999999999998</v>
          </cell>
          <cell r="E2478">
            <v>2.355</v>
          </cell>
          <cell r="F2478">
            <v>2.61</v>
          </cell>
          <cell r="G2478">
            <v>3.32</v>
          </cell>
          <cell r="H2478">
            <v>37056</v>
          </cell>
          <cell r="I2478">
            <v>2.3986358612219836</v>
          </cell>
        </row>
        <row r="2479">
          <cell r="A2479">
            <v>37057</v>
          </cell>
          <cell r="B2479">
            <v>2.1280000000000001</v>
          </cell>
          <cell r="C2479">
            <v>1.6042370279398219</v>
          </cell>
          <cell r="D2479">
            <v>2.464</v>
          </cell>
          <cell r="E2479">
            <v>2.371</v>
          </cell>
          <cell r="F2479">
            <v>2.6789999999999998</v>
          </cell>
          <cell r="G2479">
            <v>3.33</v>
          </cell>
          <cell r="H2479">
            <v>37057</v>
          </cell>
          <cell r="I2479">
            <v>2.4293728379899702</v>
          </cell>
        </row>
        <row r="2480">
          <cell r="A2480">
            <v>37060</v>
          </cell>
          <cell r="B2480">
            <v>2.0910000000000002</v>
          </cell>
          <cell r="C2480">
            <v>1.5974823457169174</v>
          </cell>
          <cell r="D2480">
            <v>2.4460000000000002</v>
          </cell>
          <cell r="E2480">
            <v>2.3620000000000001</v>
          </cell>
          <cell r="F2480">
            <v>2.657</v>
          </cell>
          <cell r="G2480">
            <v>3.3170000000000002</v>
          </cell>
          <cell r="H2480">
            <v>37060</v>
          </cell>
          <cell r="I2480">
            <v>2.4117470576194866</v>
          </cell>
        </row>
        <row r="2481">
          <cell r="A2481">
            <v>37061</v>
          </cell>
          <cell r="B2481">
            <v>2.0910000000000002</v>
          </cell>
          <cell r="C2481">
            <v>1.6383174700644765</v>
          </cell>
          <cell r="D2481">
            <v>2.4329999999999998</v>
          </cell>
          <cell r="E2481">
            <v>2.544</v>
          </cell>
          <cell r="F2481">
            <v>2.7240000000000002</v>
          </cell>
          <cell r="G2481">
            <v>3.3839999999999999</v>
          </cell>
          <cell r="H2481">
            <v>37061</v>
          </cell>
          <cell r="I2481">
            <v>2.4690529116774127</v>
          </cell>
        </row>
        <row r="2482">
          <cell r="A2482">
            <v>37062</v>
          </cell>
          <cell r="B2482">
            <v>2.093</v>
          </cell>
          <cell r="C2482">
            <v>1.6926619588578447</v>
          </cell>
          <cell r="D2482">
            <v>2.4390000000000001</v>
          </cell>
          <cell r="E2482">
            <v>2.6640000000000001</v>
          </cell>
          <cell r="F2482">
            <v>2.742</v>
          </cell>
          <cell r="G2482">
            <v>3.4359999999999999</v>
          </cell>
          <cell r="H2482">
            <v>37062</v>
          </cell>
          <cell r="I2482">
            <v>2.5111103264763077</v>
          </cell>
        </row>
        <row r="2483">
          <cell r="A2483">
            <v>37063</v>
          </cell>
          <cell r="B2483">
            <v>2.181</v>
          </cell>
          <cell r="C2483">
            <v>1.7684986183604545</v>
          </cell>
          <cell r="D2483">
            <v>2.5659999999999998</v>
          </cell>
          <cell r="E2483">
            <v>2.7469999999999999</v>
          </cell>
          <cell r="F2483">
            <v>2.8849999999999998</v>
          </cell>
          <cell r="G2483">
            <v>3.76</v>
          </cell>
          <cell r="H2483">
            <v>37063</v>
          </cell>
          <cell r="I2483">
            <v>2.6512497697267423</v>
          </cell>
        </row>
        <row r="2484">
          <cell r="A2484">
            <v>37064</v>
          </cell>
          <cell r="B2484">
            <v>2.1629999999999998</v>
          </cell>
          <cell r="C2484">
            <v>1.7540681608842494</v>
          </cell>
          <cell r="D2484">
            <v>2.5409999999999999</v>
          </cell>
          <cell r="E2484">
            <v>2.7160000000000002</v>
          </cell>
          <cell r="F2484">
            <v>2.871</v>
          </cell>
          <cell r="G2484">
            <v>3.766</v>
          </cell>
          <cell r="H2484">
            <v>37064</v>
          </cell>
          <cell r="I2484">
            <v>2.6351780268140419</v>
          </cell>
        </row>
        <row r="2485">
          <cell r="A2485">
            <v>37067</v>
          </cell>
          <cell r="B2485">
            <v>2.133</v>
          </cell>
          <cell r="C2485">
            <v>1.7377955173472521</v>
          </cell>
          <cell r="D2485">
            <v>2.5099999999999998</v>
          </cell>
          <cell r="E2485">
            <v>2.6970000000000001</v>
          </cell>
          <cell r="F2485">
            <v>2.8479999999999999</v>
          </cell>
          <cell r="G2485">
            <v>3.7349999999999999</v>
          </cell>
          <cell r="H2485">
            <v>37067</v>
          </cell>
          <cell r="I2485">
            <v>2.6101325862245415</v>
          </cell>
        </row>
        <row r="2486">
          <cell r="A2486">
            <v>37068</v>
          </cell>
          <cell r="B2486">
            <v>2.1040000000000001</v>
          </cell>
          <cell r="C2486">
            <v>1.7285845870432912</v>
          </cell>
          <cell r="D2486">
            <v>2.492</v>
          </cell>
          <cell r="E2486">
            <v>2.673</v>
          </cell>
          <cell r="F2486">
            <v>2.5249999999999999</v>
          </cell>
          <cell r="G2486">
            <v>3.6949999999999998</v>
          </cell>
          <cell r="H2486">
            <v>37068</v>
          </cell>
          <cell r="I2486">
            <v>2.5362640978405486</v>
          </cell>
        </row>
        <row r="2487">
          <cell r="A2487">
            <v>37069</v>
          </cell>
          <cell r="B2487">
            <v>2.089</v>
          </cell>
          <cell r="C2487">
            <v>1.7424009824992324</v>
          </cell>
          <cell r="D2487">
            <v>2.4140000000000001</v>
          </cell>
          <cell r="E2487">
            <v>2.6429999999999998</v>
          </cell>
          <cell r="F2487">
            <v>2.48</v>
          </cell>
          <cell r="G2487">
            <v>3.6269999999999998</v>
          </cell>
          <cell r="H2487">
            <v>37069</v>
          </cell>
          <cell r="I2487">
            <v>2.4992334970832051</v>
          </cell>
        </row>
        <row r="2488">
          <cell r="A2488">
            <v>37070</v>
          </cell>
          <cell r="B2488">
            <v>2.1019999999999999</v>
          </cell>
          <cell r="C2488">
            <v>1.7780165796745471</v>
          </cell>
          <cell r="D2488">
            <v>2.39</v>
          </cell>
          <cell r="E2488">
            <v>2.7010000000000001</v>
          </cell>
          <cell r="F2488">
            <v>2.5070000000000001</v>
          </cell>
          <cell r="G2488">
            <v>3.706</v>
          </cell>
          <cell r="H2488">
            <v>37070</v>
          </cell>
          <cell r="I2488">
            <v>2.5306694299457577</v>
          </cell>
        </row>
        <row r="2489">
          <cell r="A2489">
            <v>37071</v>
          </cell>
          <cell r="B2489">
            <v>2.1749999999999998</v>
          </cell>
          <cell r="C2489">
            <v>1.8105618667485415</v>
          </cell>
          <cell r="D2489">
            <v>2.3679999999999999</v>
          </cell>
          <cell r="E2489">
            <v>2.7290000000000001</v>
          </cell>
          <cell r="F2489">
            <v>2.54</v>
          </cell>
          <cell r="G2489">
            <v>3.718</v>
          </cell>
          <cell r="H2489">
            <v>37071</v>
          </cell>
          <cell r="I2489">
            <v>2.5567603111247568</v>
          </cell>
        </row>
        <row r="2490">
          <cell r="A2490">
            <v>37074</v>
          </cell>
          <cell r="B2490">
            <v>2.093</v>
          </cell>
          <cell r="C2490">
            <v>1.8099478047282775</v>
          </cell>
          <cell r="D2490">
            <v>2.2530000000000001</v>
          </cell>
          <cell r="E2490">
            <v>2.5299999999999998</v>
          </cell>
          <cell r="F2490">
            <v>2.4649999999999999</v>
          </cell>
          <cell r="G2490">
            <v>3.6259999999999999</v>
          </cell>
          <cell r="H2490">
            <v>37074</v>
          </cell>
          <cell r="I2490">
            <v>2.4628246341213793</v>
          </cell>
        </row>
        <row r="2491">
          <cell r="A2491">
            <v>37075</v>
          </cell>
          <cell r="B2491">
            <v>2.0920000000000001</v>
          </cell>
          <cell r="C2491">
            <v>1.8259134172551428</v>
          </cell>
          <cell r="D2491">
            <v>2.2370000000000001</v>
          </cell>
          <cell r="E2491">
            <v>2.5310000000000001</v>
          </cell>
          <cell r="F2491">
            <v>2.4510000000000001</v>
          </cell>
          <cell r="G2491">
            <v>3.6230000000000002</v>
          </cell>
          <cell r="H2491">
            <v>37075</v>
          </cell>
          <cell r="I2491">
            <v>2.4599855695425243</v>
          </cell>
        </row>
        <row r="2492">
          <cell r="A2492">
            <v>37076</v>
          </cell>
          <cell r="B2492">
            <v>2.0920000000000001</v>
          </cell>
          <cell r="C2492">
            <v>1.8259134172551428</v>
          </cell>
          <cell r="D2492">
            <v>2.2370000000000001</v>
          </cell>
          <cell r="E2492">
            <v>2.5310000000000001</v>
          </cell>
          <cell r="F2492">
            <v>2.4510000000000001</v>
          </cell>
          <cell r="G2492">
            <v>3.6230000000000002</v>
          </cell>
          <cell r="H2492">
            <v>37076</v>
          </cell>
          <cell r="I2492">
            <v>2.4599855695425243</v>
          </cell>
        </row>
        <row r="2493">
          <cell r="A2493">
            <v>37077</v>
          </cell>
          <cell r="B2493">
            <v>2.11</v>
          </cell>
          <cell r="C2493">
            <v>1.8360454405894995</v>
          </cell>
          <cell r="D2493">
            <v>2.2370000000000001</v>
          </cell>
          <cell r="E2493">
            <v>2.5569999999999999</v>
          </cell>
          <cell r="F2493">
            <v>2.4420000000000002</v>
          </cell>
          <cell r="G2493">
            <v>3.6</v>
          </cell>
          <cell r="H2493">
            <v>37077</v>
          </cell>
          <cell r="I2493">
            <v>2.4636742400982499</v>
          </cell>
        </row>
        <row r="2494">
          <cell r="A2494">
            <v>37078</v>
          </cell>
          <cell r="B2494">
            <v>2.0569999999999999</v>
          </cell>
          <cell r="C2494">
            <v>1.7976665643229965</v>
          </cell>
          <cell r="D2494">
            <v>2.2130000000000001</v>
          </cell>
          <cell r="E2494">
            <v>2.4729999999999999</v>
          </cell>
          <cell r="F2494">
            <v>2.339</v>
          </cell>
          <cell r="G2494">
            <v>3.4660000000000002</v>
          </cell>
          <cell r="H2494">
            <v>37078</v>
          </cell>
          <cell r="I2494">
            <v>2.3909444273871663</v>
          </cell>
        </row>
        <row r="2495">
          <cell r="A2495">
            <v>37081</v>
          </cell>
          <cell r="B2495">
            <v>2.0259999999999998</v>
          </cell>
          <cell r="C2495">
            <v>1.7841571998771875</v>
          </cell>
          <cell r="D2495">
            <v>2.1819999999999999</v>
          </cell>
          <cell r="E2495">
            <v>2.4489999999999998</v>
          </cell>
          <cell r="F2495">
            <v>2.2909999999999999</v>
          </cell>
          <cell r="G2495">
            <v>3.4540000000000002</v>
          </cell>
          <cell r="H2495">
            <v>37081</v>
          </cell>
          <cell r="I2495">
            <v>2.3643595333128649</v>
          </cell>
        </row>
        <row r="2496">
          <cell r="A2496">
            <v>37082</v>
          </cell>
          <cell r="B2496">
            <v>1.978</v>
          </cell>
          <cell r="C2496">
            <v>1.7457783236106847</v>
          </cell>
          <cell r="D2496">
            <v>2.173</v>
          </cell>
          <cell r="E2496">
            <v>2.3660000000000001</v>
          </cell>
          <cell r="F2496">
            <v>2.2509999999999999</v>
          </cell>
          <cell r="G2496">
            <v>3.3250000000000002</v>
          </cell>
          <cell r="H2496">
            <v>37082</v>
          </cell>
          <cell r="I2496">
            <v>2.3064630539351136</v>
          </cell>
        </row>
        <row r="2497">
          <cell r="A2497">
            <v>37083</v>
          </cell>
          <cell r="B2497">
            <v>1.952</v>
          </cell>
          <cell r="C2497">
            <v>1.7377955173472521</v>
          </cell>
          <cell r="D2497">
            <v>2.173</v>
          </cell>
          <cell r="E2497">
            <v>2.359</v>
          </cell>
          <cell r="F2497">
            <v>2.1709999999999998</v>
          </cell>
          <cell r="G2497">
            <v>3.2890000000000001</v>
          </cell>
          <cell r="H2497">
            <v>37083</v>
          </cell>
          <cell r="I2497">
            <v>2.2802992528912087</v>
          </cell>
        </row>
        <row r="2498">
          <cell r="A2498">
            <v>37084</v>
          </cell>
          <cell r="B2498">
            <v>2.0539999999999998</v>
          </cell>
          <cell r="C2498">
            <v>1.8084126496776174</v>
          </cell>
          <cell r="D2498">
            <v>2.3050000000000002</v>
          </cell>
          <cell r="E2498">
            <v>2.4910000000000001</v>
          </cell>
          <cell r="F2498">
            <v>2.2429999999999999</v>
          </cell>
          <cell r="G2498">
            <v>3.516</v>
          </cell>
          <cell r="H2498">
            <v>37084</v>
          </cell>
          <cell r="I2498">
            <v>2.4029021082796027</v>
          </cell>
        </row>
        <row r="2499">
          <cell r="A2499">
            <v>37085</v>
          </cell>
          <cell r="B2499">
            <v>2.0179999999999998</v>
          </cell>
          <cell r="C2499">
            <v>1.8191587350322382</v>
          </cell>
          <cell r="D2499">
            <v>2.2949999999999999</v>
          </cell>
          <cell r="E2499">
            <v>2.5230000000000001</v>
          </cell>
          <cell r="F2499">
            <v>2.2639999999999998</v>
          </cell>
          <cell r="G2499">
            <v>3.4929999999999999</v>
          </cell>
          <cell r="H2499">
            <v>37085</v>
          </cell>
          <cell r="I2499">
            <v>2.4020264558387061</v>
          </cell>
        </row>
        <row r="2500">
          <cell r="A2500">
            <v>37088</v>
          </cell>
          <cell r="B2500">
            <v>1.994</v>
          </cell>
          <cell r="C2500">
            <v>1.7896837580595639</v>
          </cell>
          <cell r="D2500">
            <v>2.2210000000000001</v>
          </cell>
          <cell r="E2500">
            <v>2.4740000000000002</v>
          </cell>
          <cell r="F2500">
            <v>2.2080000000000002</v>
          </cell>
          <cell r="G2500">
            <v>3.3239999999999998</v>
          </cell>
          <cell r="H2500">
            <v>37088</v>
          </cell>
          <cell r="I2500">
            <v>2.335113959676594</v>
          </cell>
        </row>
        <row r="2501">
          <cell r="A2501">
            <v>37089</v>
          </cell>
          <cell r="B2501">
            <v>2.0139999999999998</v>
          </cell>
          <cell r="C2501">
            <v>1.8240712311943506</v>
          </cell>
          <cell r="D2501">
            <v>2.2869999999999999</v>
          </cell>
          <cell r="E2501">
            <v>2.5299999999999998</v>
          </cell>
          <cell r="F2501">
            <v>2.1890000000000001</v>
          </cell>
          <cell r="G2501">
            <v>3.4020000000000001</v>
          </cell>
          <cell r="H2501">
            <v>37089</v>
          </cell>
          <cell r="I2501">
            <v>2.3743452051990581</v>
          </cell>
        </row>
        <row r="2502">
          <cell r="A2502">
            <v>37090</v>
          </cell>
          <cell r="B2502">
            <v>1.996</v>
          </cell>
          <cell r="C2502">
            <v>1.8068774946269575</v>
          </cell>
          <cell r="D2502">
            <v>2.2370000000000001</v>
          </cell>
          <cell r="E2502">
            <v>2.5009999999999999</v>
          </cell>
          <cell r="F2502">
            <v>2.1720000000000002</v>
          </cell>
          <cell r="G2502">
            <v>3.35</v>
          </cell>
          <cell r="H2502">
            <v>37090</v>
          </cell>
          <cell r="I2502">
            <v>2.3438129157711596</v>
          </cell>
        </row>
        <row r="2503">
          <cell r="A2503">
            <v>37091</v>
          </cell>
          <cell r="B2503">
            <v>2.004</v>
          </cell>
          <cell r="C2503">
            <v>1.8124040528093337</v>
          </cell>
          <cell r="D2503">
            <v>2.2109999999999999</v>
          </cell>
          <cell r="E2503">
            <v>2.5049999999999999</v>
          </cell>
          <cell r="F2503">
            <v>2.2330000000000001</v>
          </cell>
          <cell r="G2503">
            <v>3.347</v>
          </cell>
          <cell r="H2503">
            <v>37091</v>
          </cell>
          <cell r="I2503">
            <v>2.3520673421348888</v>
          </cell>
        </row>
        <row r="2504">
          <cell r="A2504">
            <v>37092</v>
          </cell>
          <cell r="B2504">
            <v>2.0249999999999999</v>
          </cell>
          <cell r="C2504">
            <v>1.8035001535155051</v>
          </cell>
          <cell r="D2504">
            <v>2.2090000000000001</v>
          </cell>
          <cell r="E2504">
            <v>2.4950000000000001</v>
          </cell>
          <cell r="F2504">
            <v>2.246</v>
          </cell>
          <cell r="G2504">
            <v>3.3839999999999999</v>
          </cell>
          <cell r="H2504">
            <v>37092</v>
          </cell>
          <cell r="I2504">
            <v>2.3604166922525844</v>
          </cell>
        </row>
        <row r="2505">
          <cell r="A2505">
            <v>37095</v>
          </cell>
          <cell r="B2505">
            <v>2.0049999999999999</v>
          </cell>
          <cell r="C2505">
            <v>1.7853853239177155</v>
          </cell>
          <cell r="D2505">
            <v>2.177</v>
          </cell>
          <cell r="E2505">
            <v>2.4390000000000001</v>
          </cell>
          <cell r="F2505">
            <v>2.2170000000000001</v>
          </cell>
          <cell r="G2505">
            <v>3.339</v>
          </cell>
          <cell r="H2505">
            <v>37095</v>
          </cell>
          <cell r="I2505">
            <v>2.3270642206529528</v>
          </cell>
        </row>
        <row r="2506">
          <cell r="A2506">
            <v>37096</v>
          </cell>
          <cell r="B2506">
            <v>1.976</v>
          </cell>
          <cell r="C2506">
            <v>1.7454712926005527</v>
          </cell>
          <cell r="D2506">
            <v>2.1800000000000002</v>
          </cell>
          <cell r="E2506">
            <v>2.4009999999999998</v>
          </cell>
          <cell r="F2506">
            <v>2.165</v>
          </cell>
          <cell r="G2506">
            <v>3.2719999999999998</v>
          </cell>
          <cell r="H2506">
            <v>37096</v>
          </cell>
          <cell r="I2506">
            <v>2.2899118821000921</v>
          </cell>
        </row>
        <row r="2507">
          <cell r="A2507">
            <v>37097</v>
          </cell>
          <cell r="B2507">
            <v>2.044</v>
          </cell>
          <cell r="C2507">
            <v>1.7838501688670556</v>
          </cell>
          <cell r="D2507">
            <v>2.2160000000000002</v>
          </cell>
          <cell r="E2507">
            <v>2.4420000000000002</v>
          </cell>
          <cell r="F2507">
            <v>2.1739999999999999</v>
          </cell>
          <cell r="G2507">
            <v>3.2490000000000001</v>
          </cell>
          <cell r="H2507">
            <v>37097</v>
          </cell>
          <cell r="I2507">
            <v>2.3181416948111759</v>
          </cell>
        </row>
        <row r="2508">
          <cell r="A2508">
            <v>37098</v>
          </cell>
          <cell r="B2508">
            <v>2.0539999999999998</v>
          </cell>
          <cell r="C2508">
            <v>1.8044212465459013</v>
          </cell>
          <cell r="D2508">
            <v>2.254</v>
          </cell>
          <cell r="E2508">
            <v>2.516</v>
          </cell>
          <cell r="F2508">
            <v>2.2549999999999999</v>
          </cell>
          <cell r="G2508">
            <v>3.3639999999999999</v>
          </cell>
          <cell r="H2508">
            <v>37098</v>
          </cell>
          <cell r="I2508">
            <v>2.37457020775765</v>
          </cell>
        </row>
        <row r="2509">
          <cell r="A2509">
            <v>37099</v>
          </cell>
          <cell r="B2509">
            <v>2.0920000000000001</v>
          </cell>
          <cell r="C2509">
            <v>1.8160884249309179</v>
          </cell>
          <cell r="D2509">
            <v>2.2589999999999999</v>
          </cell>
          <cell r="E2509">
            <v>2.5209999999999999</v>
          </cell>
          <cell r="F2509">
            <v>2.2879999999999998</v>
          </cell>
          <cell r="G2509">
            <v>3.3889999999999998</v>
          </cell>
          <cell r="H2509">
            <v>37099</v>
          </cell>
          <cell r="I2509">
            <v>2.394181404155153</v>
          </cell>
        </row>
        <row r="2510">
          <cell r="A2510">
            <v>37102</v>
          </cell>
          <cell r="B2510">
            <v>2.0830000000000002</v>
          </cell>
          <cell r="C2510">
            <v>1.804114215535769</v>
          </cell>
          <cell r="D2510">
            <v>2.202</v>
          </cell>
          <cell r="E2510">
            <v>2.4670000000000001</v>
          </cell>
          <cell r="F2510">
            <v>2.258</v>
          </cell>
          <cell r="G2510">
            <v>3.3929999999999998</v>
          </cell>
          <cell r="H2510">
            <v>37102</v>
          </cell>
          <cell r="I2510">
            <v>2.3678523692559619</v>
          </cell>
        </row>
        <row r="2511">
          <cell r="A2511">
            <v>37103</v>
          </cell>
          <cell r="B2511">
            <v>2.0979999999999999</v>
          </cell>
          <cell r="C2511">
            <v>1.7853853239177155</v>
          </cell>
          <cell r="D2511">
            <v>2.2149999999999999</v>
          </cell>
          <cell r="E2511">
            <v>2.4159999999999999</v>
          </cell>
          <cell r="F2511">
            <v>2.2530000000000001</v>
          </cell>
          <cell r="G2511">
            <v>3.4020000000000001</v>
          </cell>
          <cell r="H2511">
            <v>37103</v>
          </cell>
          <cell r="I2511">
            <v>2.3615642206529528</v>
          </cell>
        </row>
        <row r="2512">
          <cell r="A2512">
            <v>37104</v>
          </cell>
          <cell r="B2512">
            <v>2.1139999999999999</v>
          </cell>
          <cell r="C2512">
            <v>1.8440282468529321</v>
          </cell>
          <cell r="D2512">
            <v>2.2730000000000001</v>
          </cell>
          <cell r="E2512">
            <v>2.4670000000000001</v>
          </cell>
          <cell r="F2512">
            <v>2.335</v>
          </cell>
          <cell r="G2512">
            <v>3.5489999999999999</v>
          </cell>
          <cell r="H2512">
            <v>37104</v>
          </cell>
          <cell r="I2512">
            <v>2.4303380411421553</v>
          </cell>
        </row>
        <row r="2513">
          <cell r="A2513">
            <v>37105</v>
          </cell>
          <cell r="B2513">
            <v>2.1309999999999998</v>
          </cell>
          <cell r="C2513">
            <v>1.8606079214000615</v>
          </cell>
          <cell r="D2513">
            <v>2.298</v>
          </cell>
          <cell r="E2513">
            <v>2.4860000000000002</v>
          </cell>
          <cell r="F2513">
            <v>2.3620000000000001</v>
          </cell>
          <cell r="G2513">
            <v>3.5819999999999999</v>
          </cell>
          <cell r="H2513">
            <v>37105</v>
          </cell>
          <cell r="I2513">
            <v>2.4532679869000105</v>
          </cell>
        </row>
        <row r="2514">
          <cell r="A2514">
            <v>37106</v>
          </cell>
          <cell r="B2514">
            <v>2.141</v>
          </cell>
          <cell r="C2514">
            <v>1.8606079214000615</v>
          </cell>
          <cell r="D2514">
            <v>2.2770000000000001</v>
          </cell>
          <cell r="E2514">
            <v>2.456</v>
          </cell>
          <cell r="F2514">
            <v>2.3610000000000002</v>
          </cell>
          <cell r="G2514">
            <v>3.5920000000000001</v>
          </cell>
          <cell r="H2514">
            <v>37106</v>
          </cell>
          <cell r="I2514">
            <v>2.4479346535666773</v>
          </cell>
        </row>
        <row r="2515">
          <cell r="A2515">
            <v>37109</v>
          </cell>
          <cell r="B2515">
            <v>2.0979999999999999</v>
          </cell>
          <cell r="C2515">
            <v>1.8332821614983112</v>
          </cell>
          <cell r="D2515">
            <v>2.2360000000000002</v>
          </cell>
          <cell r="E2515">
            <v>2.3940000000000001</v>
          </cell>
          <cell r="F2515">
            <v>2.3010000000000002</v>
          </cell>
          <cell r="G2515">
            <v>3.484</v>
          </cell>
          <cell r="H2515">
            <v>37109</v>
          </cell>
          <cell r="I2515">
            <v>2.3910470269163855</v>
          </cell>
        </row>
        <row r="2516">
          <cell r="A2516">
            <v>37110</v>
          </cell>
          <cell r="B2516">
            <v>2.0880000000000001</v>
          </cell>
          <cell r="C2516">
            <v>1.8421860607921401</v>
          </cell>
          <cell r="D2516">
            <v>2.2250000000000001</v>
          </cell>
          <cell r="E2516">
            <v>2.3820000000000001</v>
          </cell>
          <cell r="F2516">
            <v>2.2799999999999998</v>
          </cell>
          <cell r="G2516">
            <v>3.492</v>
          </cell>
          <cell r="H2516">
            <v>37110</v>
          </cell>
          <cell r="I2516">
            <v>2.3848643434653565</v>
          </cell>
        </row>
        <row r="2517">
          <cell r="A2517">
            <v>37111</v>
          </cell>
          <cell r="B2517">
            <v>2.0590000000000002</v>
          </cell>
          <cell r="C2517">
            <v>1.8053423395762971</v>
          </cell>
          <cell r="D2517">
            <v>2.1789999999999998</v>
          </cell>
          <cell r="E2517">
            <v>2.3359999999999999</v>
          </cell>
          <cell r="F2517">
            <v>2.226</v>
          </cell>
          <cell r="G2517">
            <v>3.3130000000000002</v>
          </cell>
          <cell r="H2517">
            <v>37111</v>
          </cell>
          <cell r="I2517">
            <v>2.3197237232627161</v>
          </cell>
        </row>
        <row r="2518">
          <cell r="A2518">
            <v>37112</v>
          </cell>
          <cell r="B2518">
            <v>2.016</v>
          </cell>
          <cell r="C2518">
            <v>1.7491556647221369</v>
          </cell>
          <cell r="D2518">
            <v>2.1320000000000001</v>
          </cell>
          <cell r="E2518">
            <v>2.298</v>
          </cell>
          <cell r="F2518">
            <v>2.1869999999999998</v>
          </cell>
          <cell r="G2518">
            <v>3.19</v>
          </cell>
          <cell r="H2518">
            <v>37112</v>
          </cell>
          <cell r="I2518">
            <v>2.2620259441203561</v>
          </cell>
        </row>
        <row r="2519">
          <cell r="A2519">
            <v>37113</v>
          </cell>
          <cell r="B2519">
            <v>2.0369999999999999</v>
          </cell>
          <cell r="C2519">
            <v>1.7500767577525329</v>
          </cell>
          <cell r="D2519">
            <v>2.1520000000000001</v>
          </cell>
          <cell r="E2519">
            <v>2.3220000000000001</v>
          </cell>
          <cell r="F2519">
            <v>2.214</v>
          </cell>
          <cell r="G2519">
            <v>3.1789999999999998</v>
          </cell>
          <cell r="H2519">
            <v>37113</v>
          </cell>
          <cell r="I2519">
            <v>2.2756794596254224</v>
          </cell>
        </row>
        <row r="2520">
          <cell r="A2520">
            <v>37116</v>
          </cell>
          <cell r="B2520">
            <v>2.0299999999999998</v>
          </cell>
          <cell r="C2520">
            <v>1.7439361375498925</v>
          </cell>
          <cell r="D2520">
            <v>2.1890000000000001</v>
          </cell>
          <cell r="E2520">
            <v>2.286</v>
          </cell>
          <cell r="F2520">
            <v>2.1890000000000001</v>
          </cell>
          <cell r="G2520">
            <v>3.17</v>
          </cell>
          <cell r="H2520">
            <v>37116</v>
          </cell>
          <cell r="I2520">
            <v>2.2679893562583153</v>
          </cell>
        </row>
        <row r="2521">
          <cell r="A2521">
            <v>37117</v>
          </cell>
          <cell r="B2521">
            <v>2.024</v>
          </cell>
          <cell r="C2521">
            <v>1.7196806877494626</v>
          </cell>
          <cell r="D2521">
            <v>2.165</v>
          </cell>
          <cell r="E2521">
            <v>2.214</v>
          </cell>
          <cell r="F2521">
            <v>2.1970000000000001</v>
          </cell>
          <cell r="G2521">
            <v>3.177</v>
          </cell>
          <cell r="H2521">
            <v>37117</v>
          </cell>
          <cell r="I2521">
            <v>2.2494467812915775</v>
          </cell>
        </row>
        <row r="2522">
          <cell r="A2522">
            <v>37118</v>
          </cell>
          <cell r="B2522">
            <v>2.0179999999999998</v>
          </cell>
          <cell r="C2522">
            <v>1.7009517961314091</v>
          </cell>
          <cell r="D2522">
            <v>2.1800000000000002</v>
          </cell>
          <cell r="E2522">
            <v>2.2090000000000001</v>
          </cell>
          <cell r="F2522">
            <v>2.1930000000000001</v>
          </cell>
          <cell r="G2522">
            <v>3.125</v>
          </cell>
          <cell r="H2522">
            <v>37118</v>
          </cell>
          <cell r="I2522">
            <v>2.2376586326885683</v>
          </cell>
        </row>
        <row r="2523">
          <cell r="A2523">
            <v>37119</v>
          </cell>
          <cell r="B2523">
            <v>2.0070000000000001</v>
          </cell>
          <cell r="C2523">
            <v>1.6883635247159963</v>
          </cell>
          <cell r="D2523">
            <v>2.16</v>
          </cell>
          <cell r="E2523">
            <v>2.2090000000000001</v>
          </cell>
          <cell r="F2523">
            <v>2.16</v>
          </cell>
          <cell r="G2523">
            <v>3.0139999999999998</v>
          </cell>
          <cell r="H2523">
            <v>37119</v>
          </cell>
          <cell r="I2523">
            <v>2.2063939207859993</v>
          </cell>
        </row>
        <row r="2524">
          <cell r="A2524">
            <v>37120</v>
          </cell>
          <cell r="B2524">
            <v>1.9730000000000001</v>
          </cell>
          <cell r="C2524">
            <v>1.6502916794596254</v>
          </cell>
          <cell r="D2524">
            <v>2.0569999999999999</v>
          </cell>
          <cell r="E2524">
            <v>2.1469999999999998</v>
          </cell>
          <cell r="F2524">
            <v>2.0819999999999999</v>
          </cell>
          <cell r="G2524">
            <v>2.9119999999999999</v>
          </cell>
          <cell r="H2524">
            <v>37120</v>
          </cell>
          <cell r="I2524">
            <v>2.136881946576604</v>
          </cell>
        </row>
        <row r="2525">
          <cell r="A2525">
            <v>37123</v>
          </cell>
          <cell r="B2525">
            <v>1.996</v>
          </cell>
          <cell r="C2525">
            <v>1.6567393306723979</v>
          </cell>
          <cell r="D2525">
            <v>2.073</v>
          </cell>
          <cell r="E2525">
            <v>2.1739999999999999</v>
          </cell>
          <cell r="F2525">
            <v>2.1379999999999999</v>
          </cell>
          <cell r="G2525">
            <v>3.0289999999999999</v>
          </cell>
          <cell r="H2525">
            <v>37123</v>
          </cell>
          <cell r="I2525">
            <v>2.1777898884453997</v>
          </cell>
        </row>
        <row r="2526">
          <cell r="A2526">
            <v>37124</v>
          </cell>
          <cell r="B2526">
            <v>1.9610000000000001</v>
          </cell>
          <cell r="C2526">
            <v>1.6275713847098556</v>
          </cell>
          <cell r="D2526">
            <v>2.008</v>
          </cell>
          <cell r="E2526">
            <v>2.1440000000000001</v>
          </cell>
          <cell r="F2526">
            <v>2.0710000000000002</v>
          </cell>
          <cell r="G2526">
            <v>2.98</v>
          </cell>
          <cell r="H2526">
            <v>37124</v>
          </cell>
          <cell r="I2526">
            <v>2.1319285641183092</v>
          </cell>
        </row>
        <row r="2527">
          <cell r="A2527">
            <v>37125</v>
          </cell>
          <cell r="B2527">
            <v>1.9770000000000001</v>
          </cell>
          <cell r="C2527">
            <v>1.6334049739023642</v>
          </cell>
          <cell r="D2527">
            <v>2.0640000000000001</v>
          </cell>
          <cell r="E2527">
            <v>2.1789999999999998</v>
          </cell>
          <cell r="F2527">
            <v>2.133</v>
          </cell>
          <cell r="G2527">
            <v>3.0419999999999998</v>
          </cell>
          <cell r="H2527">
            <v>37125</v>
          </cell>
          <cell r="I2527">
            <v>2.1714008289837272</v>
          </cell>
        </row>
        <row r="2528">
          <cell r="A2528">
            <v>37126</v>
          </cell>
          <cell r="B2528">
            <v>1.9610000000000001</v>
          </cell>
          <cell r="C2528">
            <v>1.6180534233957631</v>
          </cell>
          <cell r="D2528">
            <v>2.069</v>
          </cell>
          <cell r="E2528">
            <v>2.1469999999999998</v>
          </cell>
          <cell r="F2528">
            <v>2.1160000000000001</v>
          </cell>
          <cell r="G2528">
            <v>2.9849999999999999</v>
          </cell>
          <cell r="H2528">
            <v>37126</v>
          </cell>
          <cell r="I2528">
            <v>2.1493422372326267</v>
          </cell>
        </row>
        <row r="2529">
          <cell r="A2529">
            <v>37127</v>
          </cell>
          <cell r="B2529">
            <v>2.0139999999999998</v>
          </cell>
          <cell r="C2529">
            <v>1.6779244703715075</v>
          </cell>
          <cell r="D2529">
            <v>2.165</v>
          </cell>
          <cell r="E2529">
            <v>2.2930000000000001</v>
          </cell>
          <cell r="F2529">
            <v>2.2370000000000001</v>
          </cell>
          <cell r="G2529">
            <v>3.2189999999999999</v>
          </cell>
          <cell r="H2529">
            <v>37127</v>
          </cell>
          <cell r="I2529">
            <v>2.267654078395251</v>
          </cell>
        </row>
        <row r="2530">
          <cell r="A2530">
            <v>37130</v>
          </cell>
          <cell r="B2530">
            <v>2.0190000000000001</v>
          </cell>
          <cell r="C2530">
            <v>1.6776174393613754</v>
          </cell>
          <cell r="D2530">
            <v>2.181</v>
          </cell>
          <cell r="E2530">
            <v>2.2909999999999999</v>
          </cell>
          <cell r="F2530">
            <v>2.2469999999999999</v>
          </cell>
          <cell r="G2530">
            <v>3.2050000000000001</v>
          </cell>
          <cell r="H2530">
            <v>37130</v>
          </cell>
          <cell r="I2530">
            <v>2.2701029065602292</v>
          </cell>
        </row>
        <row r="2531">
          <cell r="A2531">
            <v>37131</v>
          </cell>
          <cell r="B2531">
            <v>1.9770000000000001</v>
          </cell>
          <cell r="C2531">
            <v>1.6521338655204176</v>
          </cell>
          <cell r="D2531">
            <v>2.1589999999999998</v>
          </cell>
          <cell r="E2531">
            <v>2.2269999999999999</v>
          </cell>
          <cell r="F2531">
            <v>2.1880000000000002</v>
          </cell>
          <cell r="G2531">
            <v>3.1030000000000002</v>
          </cell>
          <cell r="H2531">
            <v>37131</v>
          </cell>
          <cell r="I2531">
            <v>2.2176889775867363</v>
          </cell>
        </row>
        <row r="2532">
          <cell r="A2532">
            <v>37132</v>
          </cell>
          <cell r="B2532">
            <v>1.9650000000000001</v>
          </cell>
          <cell r="C2532">
            <v>1.6463002763279091</v>
          </cell>
          <cell r="D2532">
            <v>2.1520000000000001</v>
          </cell>
          <cell r="E2532">
            <v>2.206</v>
          </cell>
          <cell r="F2532">
            <v>2.1560000000000001</v>
          </cell>
          <cell r="G2532">
            <v>3.0619999999999998</v>
          </cell>
          <cell r="H2532">
            <v>37132</v>
          </cell>
          <cell r="I2532">
            <v>2.1978833793879846</v>
          </cell>
        </row>
        <row r="2533">
          <cell r="A2533">
            <v>37133</v>
          </cell>
          <cell r="B2533">
            <v>1.958</v>
          </cell>
          <cell r="C2533">
            <v>1.6060792140006142</v>
          </cell>
          <cell r="D2533">
            <v>2.12</v>
          </cell>
          <cell r="E2533">
            <v>2.1930000000000001</v>
          </cell>
          <cell r="F2533">
            <v>2.0979999999999999</v>
          </cell>
          <cell r="G2533">
            <v>2.9750000000000001</v>
          </cell>
          <cell r="H2533">
            <v>37133</v>
          </cell>
          <cell r="I2533">
            <v>2.158346535666769</v>
          </cell>
        </row>
        <row r="2534">
          <cell r="A2534">
            <v>37134</v>
          </cell>
          <cell r="B2534">
            <v>1.956</v>
          </cell>
          <cell r="C2534">
            <v>1.6023948418790297</v>
          </cell>
          <cell r="D2534">
            <v>2.133</v>
          </cell>
          <cell r="E2534">
            <v>2.202</v>
          </cell>
          <cell r="F2534">
            <v>2.1429999999999998</v>
          </cell>
          <cell r="G2534">
            <v>3.0339999999999998</v>
          </cell>
          <cell r="H2534">
            <v>37134</v>
          </cell>
          <cell r="I2534">
            <v>2.1783991403131715</v>
          </cell>
        </row>
        <row r="2535">
          <cell r="A2535">
            <v>37137</v>
          </cell>
          <cell r="B2535">
            <v>1.956</v>
          </cell>
          <cell r="C2535">
            <v>1.6023948418790297</v>
          </cell>
          <cell r="D2535">
            <v>2.133</v>
          </cell>
          <cell r="E2535">
            <v>2.202</v>
          </cell>
          <cell r="F2535">
            <v>2.1429999999999998</v>
          </cell>
          <cell r="G2535">
            <v>3.0339999999999998</v>
          </cell>
          <cell r="H2535">
            <v>37137</v>
          </cell>
          <cell r="I2535">
            <v>2.1783991403131715</v>
          </cell>
        </row>
        <row r="2536">
          <cell r="A2536">
            <v>37138</v>
          </cell>
          <cell r="B2536">
            <v>1.9710000000000001</v>
          </cell>
          <cell r="C2536">
            <v>1.6159554730983301</v>
          </cell>
          <cell r="D2536">
            <v>2.121</v>
          </cell>
          <cell r="E2536">
            <v>2.2189999999999999</v>
          </cell>
          <cell r="F2536">
            <v>2.1190000000000002</v>
          </cell>
          <cell r="G2536">
            <v>2.9689999999999999</v>
          </cell>
          <cell r="H2536">
            <v>37138</v>
          </cell>
          <cell r="I2536">
            <v>2.1691592455163882</v>
          </cell>
        </row>
        <row r="2537">
          <cell r="A2537">
            <v>37139</v>
          </cell>
          <cell r="B2537">
            <v>1.9510000000000001</v>
          </cell>
          <cell r="C2537">
            <v>1.6063698206555348</v>
          </cell>
          <cell r="D2537">
            <v>2.0920000000000001</v>
          </cell>
          <cell r="E2537">
            <v>2.206</v>
          </cell>
          <cell r="F2537">
            <v>2.13</v>
          </cell>
          <cell r="G2537">
            <v>2.9409999999999998</v>
          </cell>
          <cell r="H2537">
            <v>37139</v>
          </cell>
          <cell r="I2537">
            <v>2.1543949701092555</v>
          </cell>
        </row>
        <row r="2538">
          <cell r="A2538">
            <v>37140</v>
          </cell>
          <cell r="B2538">
            <v>1.8959999999999999</v>
          </cell>
          <cell r="C2538">
            <v>1.576994434137291</v>
          </cell>
          <cell r="D2538">
            <v>2.0529999999999999</v>
          </cell>
          <cell r="E2538">
            <v>2.14</v>
          </cell>
          <cell r="F2538">
            <v>2.056</v>
          </cell>
          <cell r="G2538">
            <v>2.8149999999999999</v>
          </cell>
          <cell r="H2538">
            <v>37140</v>
          </cell>
          <cell r="I2538">
            <v>2.0894990723562148</v>
          </cell>
        </row>
        <row r="2539">
          <cell r="A2539">
            <v>37141</v>
          </cell>
          <cell r="B2539">
            <v>1.825</v>
          </cell>
          <cell r="C2539">
            <v>1.5367965367965368</v>
          </cell>
          <cell r="D2539">
            <v>1.984</v>
          </cell>
          <cell r="E2539">
            <v>2.0390000000000001</v>
          </cell>
          <cell r="F2539">
            <v>1.9139999999999999</v>
          </cell>
          <cell r="G2539">
            <v>2.7330000000000001</v>
          </cell>
          <cell r="H2539">
            <v>37141</v>
          </cell>
          <cell r="I2539">
            <v>2.005299422799423</v>
          </cell>
        </row>
        <row r="2540">
          <cell r="A2540">
            <v>37144</v>
          </cell>
          <cell r="B2540">
            <v>1.87</v>
          </cell>
          <cell r="C2540">
            <v>1.5534941249226963</v>
          </cell>
          <cell r="D2540">
            <v>2.0289999999999999</v>
          </cell>
          <cell r="E2540">
            <v>2.0819999999999999</v>
          </cell>
          <cell r="F2540">
            <v>1.946</v>
          </cell>
          <cell r="G2540">
            <v>2.7810000000000001</v>
          </cell>
          <cell r="H2540">
            <v>37144</v>
          </cell>
          <cell r="I2540">
            <v>2.043582354153783</v>
          </cell>
        </row>
        <row r="2541">
          <cell r="A2541">
            <v>37145</v>
          </cell>
          <cell r="B2541">
            <v>1.87</v>
          </cell>
          <cell r="C2541">
            <v>1.5534941249226963</v>
          </cell>
          <cell r="D2541">
            <v>2.0289999999999999</v>
          </cell>
          <cell r="E2541">
            <v>2.0819999999999999</v>
          </cell>
          <cell r="F2541">
            <v>1.946</v>
          </cell>
          <cell r="G2541">
            <v>2.7810000000000001</v>
          </cell>
          <cell r="H2541">
            <v>37145</v>
          </cell>
          <cell r="I2541">
            <v>2.043582354153783</v>
          </cell>
        </row>
        <row r="2542">
          <cell r="A2542">
            <v>37146</v>
          </cell>
          <cell r="B2542">
            <v>1.87</v>
          </cell>
          <cell r="C2542">
            <v>1.5534941249226963</v>
          </cell>
          <cell r="D2542">
            <v>2.0289999999999999</v>
          </cell>
          <cell r="E2542">
            <v>2.0819999999999999</v>
          </cell>
          <cell r="F2542">
            <v>1.946</v>
          </cell>
          <cell r="G2542">
            <v>2.7810000000000001</v>
          </cell>
          <cell r="H2542">
            <v>37146</v>
          </cell>
          <cell r="I2542">
            <v>2.043582354153783</v>
          </cell>
        </row>
        <row r="2543">
          <cell r="A2543">
            <v>37147</v>
          </cell>
          <cell r="B2543">
            <v>1.87</v>
          </cell>
          <cell r="C2543">
            <v>1.5534941249226963</v>
          </cell>
          <cell r="D2543">
            <v>2.0289999999999999</v>
          </cell>
          <cell r="E2543">
            <v>2.0819999999999999</v>
          </cell>
          <cell r="F2543">
            <v>1.946</v>
          </cell>
          <cell r="G2543">
            <v>2.7810000000000001</v>
          </cell>
          <cell r="H2543">
            <v>37147</v>
          </cell>
          <cell r="I2543">
            <v>2.043582354153783</v>
          </cell>
        </row>
        <row r="2544">
          <cell r="A2544">
            <v>37148</v>
          </cell>
          <cell r="B2544">
            <v>1.87</v>
          </cell>
          <cell r="C2544">
            <v>1.5534941249226963</v>
          </cell>
          <cell r="D2544">
            <v>2.0289999999999999</v>
          </cell>
          <cell r="E2544">
            <v>2.0819999999999999</v>
          </cell>
          <cell r="F2544">
            <v>1.946</v>
          </cell>
          <cell r="G2544">
            <v>2.7810000000000001</v>
          </cell>
          <cell r="H2544">
            <v>37148</v>
          </cell>
          <cell r="I2544">
            <v>2.043582354153783</v>
          </cell>
        </row>
        <row r="2545">
          <cell r="A2545">
            <v>37151</v>
          </cell>
          <cell r="B2545">
            <v>1.7729999999999999</v>
          </cell>
          <cell r="C2545">
            <v>1.4363017934446505</v>
          </cell>
          <cell r="D2545">
            <v>1.8480000000000001</v>
          </cell>
          <cell r="E2545">
            <v>1.851</v>
          </cell>
          <cell r="F2545">
            <v>1.7230000000000001</v>
          </cell>
          <cell r="G2545">
            <v>2.4169999999999998</v>
          </cell>
          <cell r="H2545">
            <v>37151</v>
          </cell>
          <cell r="I2545">
            <v>1.8413836322407751</v>
          </cell>
        </row>
        <row r="2546">
          <cell r="A2546">
            <v>37152</v>
          </cell>
          <cell r="B2546">
            <v>1.724</v>
          </cell>
          <cell r="C2546">
            <v>1.4109461966604824</v>
          </cell>
          <cell r="D2546">
            <v>1.798</v>
          </cell>
          <cell r="E2546">
            <v>1.758</v>
          </cell>
          <cell r="F2546">
            <v>1.6539999999999999</v>
          </cell>
          <cell r="G2546">
            <v>2.4</v>
          </cell>
          <cell r="H2546">
            <v>37152</v>
          </cell>
          <cell r="I2546">
            <v>1.7908243661100807</v>
          </cell>
        </row>
        <row r="2547">
          <cell r="A2547">
            <v>37153</v>
          </cell>
          <cell r="B2547">
            <v>1.6359999999999999</v>
          </cell>
          <cell r="C2547">
            <v>1.3930117501546071</v>
          </cell>
          <cell r="D2547">
            <v>1.798</v>
          </cell>
          <cell r="E2547">
            <v>1.722</v>
          </cell>
          <cell r="F2547">
            <v>1.599</v>
          </cell>
          <cell r="G2547">
            <v>2.3879999999999999</v>
          </cell>
          <cell r="H2547">
            <v>37153</v>
          </cell>
          <cell r="I2547">
            <v>1.7560019583591011</v>
          </cell>
        </row>
        <row r="2548">
          <cell r="A2548">
            <v>37154</v>
          </cell>
          <cell r="B2548">
            <v>1.4990000000000001</v>
          </cell>
          <cell r="C2548">
            <v>1.3450834879406306</v>
          </cell>
          <cell r="D2548">
            <v>1.7509999999999999</v>
          </cell>
          <cell r="E2548">
            <v>1.5649999999999999</v>
          </cell>
          <cell r="F2548">
            <v>1.496</v>
          </cell>
          <cell r="G2548">
            <v>2.14</v>
          </cell>
          <cell r="H2548">
            <v>37154</v>
          </cell>
          <cell r="I2548">
            <v>1.6326805813234386</v>
          </cell>
        </row>
        <row r="2549">
          <cell r="A2549">
            <v>37155</v>
          </cell>
          <cell r="B2549">
            <v>1.48</v>
          </cell>
          <cell r="C2549">
            <v>1.3713667285095856</v>
          </cell>
          <cell r="D2549">
            <v>1.8029999999999999</v>
          </cell>
          <cell r="E2549">
            <v>1.5940000000000001</v>
          </cell>
          <cell r="F2549">
            <v>1.5640000000000001</v>
          </cell>
          <cell r="G2549">
            <v>2.2799999999999998</v>
          </cell>
          <cell r="H2549">
            <v>37155</v>
          </cell>
          <cell r="I2549">
            <v>1.6820611214182641</v>
          </cell>
        </row>
        <row r="2550">
          <cell r="A2550">
            <v>37158</v>
          </cell>
          <cell r="B2550">
            <v>1.57</v>
          </cell>
          <cell r="C2550">
            <v>1.4264069264069263</v>
          </cell>
          <cell r="D2550">
            <v>1.8779999999999999</v>
          </cell>
          <cell r="E2550">
            <v>1.7290000000000001</v>
          </cell>
          <cell r="F2550">
            <v>1.61</v>
          </cell>
          <cell r="G2550">
            <v>2.42</v>
          </cell>
          <cell r="H2550">
            <v>37158</v>
          </cell>
          <cell r="I2550">
            <v>1.7722344877344878</v>
          </cell>
        </row>
        <row r="2551">
          <cell r="A2551">
            <v>37159</v>
          </cell>
          <cell r="B2551">
            <v>1.591</v>
          </cell>
          <cell r="C2551">
            <v>1.4539270253555967</v>
          </cell>
          <cell r="D2551">
            <v>1.865</v>
          </cell>
          <cell r="E2551">
            <v>1.758</v>
          </cell>
          <cell r="F2551">
            <v>1.6080000000000001</v>
          </cell>
          <cell r="G2551">
            <v>2.4340000000000002</v>
          </cell>
          <cell r="H2551">
            <v>37159</v>
          </cell>
          <cell r="I2551">
            <v>1.7849878375592663</v>
          </cell>
        </row>
        <row r="2552">
          <cell r="A2552">
            <v>37160</v>
          </cell>
          <cell r="B2552">
            <v>1.5740000000000001</v>
          </cell>
          <cell r="C2552">
            <v>1.4625850340136053</v>
          </cell>
          <cell r="D2552">
            <v>1.86</v>
          </cell>
          <cell r="E2552">
            <v>1.802</v>
          </cell>
          <cell r="F2552">
            <v>1.5780000000000001</v>
          </cell>
          <cell r="G2552">
            <v>2.4820000000000002</v>
          </cell>
          <cell r="H2552">
            <v>37160</v>
          </cell>
          <cell r="I2552">
            <v>1.7930975056689344</v>
          </cell>
        </row>
        <row r="2553">
          <cell r="A2553">
            <v>37161</v>
          </cell>
          <cell r="B2553">
            <v>1.5920000000000001</v>
          </cell>
          <cell r="C2553">
            <v>1.4777365491651204</v>
          </cell>
          <cell r="D2553">
            <v>1.835</v>
          </cell>
          <cell r="E2553">
            <v>1.8340000000000001</v>
          </cell>
          <cell r="F2553">
            <v>1.571</v>
          </cell>
          <cell r="G2553">
            <v>2.52</v>
          </cell>
          <cell r="H2553">
            <v>37161</v>
          </cell>
          <cell r="I2553">
            <v>1.8049560915275198</v>
          </cell>
        </row>
        <row r="2554">
          <cell r="A2554">
            <v>37162</v>
          </cell>
          <cell r="B2554">
            <v>1.6830000000000001</v>
          </cell>
          <cell r="C2554">
            <v>1.5463821892393319</v>
          </cell>
          <cell r="D2554">
            <v>1.9</v>
          </cell>
          <cell r="E2554">
            <v>1.907</v>
          </cell>
          <cell r="F2554">
            <v>1.6859999999999999</v>
          </cell>
          <cell r="G2554">
            <v>2.6360000000000001</v>
          </cell>
          <cell r="H2554">
            <v>37162</v>
          </cell>
          <cell r="I2554">
            <v>1.8930636982065554</v>
          </cell>
        </row>
        <row r="2555">
          <cell r="A2555">
            <v>37165</v>
          </cell>
          <cell r="B2555">
            <v>1.667</v>
          </cell>
          <cell r="C2555">
            <v>1.5398886827458254</v>
          </cell>
          <cell r="D2555">
            <v>1.964</v>
          </cell>
          <cell r="E2555">
            <v>1.835</v>
          </cell>
          <cell r="F2555">
            <v>1.6240000000000001</v>
          </cell>
          <cell r="G2555">
            <v>2.6360000000000001</v>
          </cell>
          <cell r="H2555">
            <v>37165</v>
          </cell>
          <cell r="I2555">
            <v>1.8776481137909709</v>
          </cell>
        </row>
        <row r="2556">
          <cell r="A2556">
            <v>37166</v>
          </cell>
          <cell r="B2556">
            <v>1.7090000000000001</v>
          </cell>
          <cell r="C2556">
            <v>1.5451453308596164</v>
          </cell>
          <cell r="D2556">
            <v>1.9670000000000001</v>
          </cell>
          <cell r="E2556">
            <v>1.8580000000000001</v>
          </cell>
          <cell r="F2556">
            <v>1.6160000000000001</v>
          </cell>
          <cell r="G2556">
            <v>2.6440000000000001</v>
          </cell>
          <cell r="H2556">
            <v>37166</v>
          </cell>
          <cell r="I2556">
            <v>1.8898575551432695</v>
          </cell>
        </row>
        <row r="2557">
          <cell r="A2557">
            <v>37167</v>
          </cell>
          <cell r="B2557">
            <v>1.7629999999999999</v>
          </cell>
          <cell r="C2557">
            <v>1.6110080395794679</v>
          </cell>
          <cell r="D2557">
            <v>2.0489999999999999</v>
          </cell>
          <cell r="E2557">
            <v>1.9330000000000001</v>
          </cell>
          <cell r="F2557">
            <v>1.6950000000000001</v>
          </cell>
          <cell r="G2557">
            <v>2.8039999999999998</v>
          </cell>
          <cell r="H2557">
            <v>37167</v>
          </cell>
          <cell r="I2557">
            <v>1.9758346732632448</v>
          </cell>
        </row>
        <row r="2558">
          <cell r="A2558">
            <v>37168</v>
          </cell>
          <cell r="B2558">
            <v>1.7509999999999999</v>
          </cell>
          <cell r="C2558">
            <v>1.6051329622758193</v>
          </cell>
          <cell r="D2558">
            <v>2.1110000000000002</v>
          </cell>
          <cell r="E2558">
            <v>1.901</v>
          </cell>
          <cell r="F2558">
            <v>1.7290000000000001</v>
          </cell>
          <cell r="G2558">
            <v>2.8039999999999998</v>
          </cell>
          <cell r="H2558">
            <v>37168</v>
          </cell>
          <cell r="I2558">
            <v>1.9835221603793032</v>
          </cell>
        </row>
        <row r="2559">
          <cell r="A2559">
            <v>37169</v>
          </cell>
          <cell r="B2559">
            <v>1.7210000000000001</v>
          </cell>
          <cell r="C2559">
            <v>1.5791589363017933</v>
          </cell>
          <cell r="D2559">
            <v>2.0379999999999998</v>
          </cell>
          <cell r="E2559">
            <v>1.8620000000000001</v>
          </cell>
          <cell r="F2559">
            <v>1.6850000000000001</v>
          </cell>
          <cell r="G2559">
            <v>2.718</v>
          </cell>
          <cell r="H2559">
            <v>37169</v>
          </cell>
          <cell r="I2559">
            <v>1.9338598227169657</v>
          </cell>
        </row>
        <row r="2560">
          <cell r="A2560">
            <v>37172</v>
          </cell>
          <cell r="B2560">
            <v>1.6759999999999999</v>
          </cell>
          <cell r="C2560">
            <v>1.5621521335807049</v>
          </cell>
          <cell r="D2560">
            <v>2.012</v>
          </cell>
          <cell r="E2560">
            <v>1.819</v>
          </cell>
          <cell r="F2560">
            <v>1.639</v>
          </cell>
          <cell r="G2560">
            <v>2.6840000000000002</v>
          </cell>
          <cell r="H2560">
            <v>37172</v>
          </cell>
          <cell r="I2560">
            <v>1.8986920222634509</v>
          </cell>
        </row>
        <row r="2561">
          <cell r="A2561">
            <v>37173</v>
          </cell>
          <cell r="B2561">
            <v>1.728</v>
          </cell>
          <cell r="C2561">
            <v>1.5878169449598021</v>
          </cell>
          <cell r="D2561">
            <v>2.0819999999999999</v>
          </cell>
          <cell r="E2561">
            <v>1.887</v>
          </cell>
          <cell r="F2561">
            <v>1.7070000000000001</v>
          </cell>
          <cell r="G2561">
            <v>2.7679999999999998</v>
          </cell>
          <cell r="H2561">
            <v>37173</v>
          </cell>
          <cell r="I2561">
            <v>1.9599694908266336</v>
          </cell>
        </row>
        <row r="2562">
          <cell r="A2562">
            <v>37174</v>
          </cell>
          <cell r="B2562">
            <v>1.78</v>
          </cell>
          <cell r="C2562">
            <v>1.6156462585034013</v>
          </cell>
          <cell r="D2562">
            <v>2.157</v>
          </cell>
          <cell r="E2562">
            <v>1.929</v>
          </cell>
          <cell r="F2562">
            <v>1.7450000000000001</v>
          </cell>
          <cell r="G2562">
            <v>2.843</v>
          </cell>
          <cell r="H2562">
            <v>37174</v>
          </cell>
          <cell r="I2562">
            <v>2.0116077097505669</v>
          </cell>
        </row>
        <row r="2563">
          <cell r="A2563">
            <v>37175</v>
          </cell>
          <cell r="B2563">
            <v>1.85</v>
          </cell>
          <cell r="C2563">
            <v>1.6728509585652442</v>
          </cell>
          <cell r="D2563">
            <v>2.2410000000000001</v>
          </cell>
          <cell r="E2563">
            <v>2.012</v>
          </cell>
          <cell r="F2563">
            <v>1.845</v>
          </cell>
          <cell r="G2563">
            <v>2.9670000000000001</v>
          </cell>
          <cell r="H2563">
            <v>37175</v>
          </cell>
          <cell r="I2563">
            <v>2.0979751597608742</v>
          </cell>
        </row>
        <row r="2564">
          <cell r="A2564">
            <v>37176</v>
          </cell>
          <cell r="B2564">
            <v>1.835</v>
          </cell>
          <cell r="C2564">
            <v>1.6422387136672849</v>
          </cell>
          <cell r="D2564">
            <v>2.2130000000000001</v>
          </cell>
          <cell r="E2564">
            <v>1.976</v>
          </cell>
          <cell r="F2564">
            <v>1.839</v>
          </cell>
          <cell r="G2564">
            <v>2.8919999999999999</v>
          </cell>
          <cell r="H2564">
            <v>37176</v>
          </cell>
          <cell r="I2564">
            <v>2.0662064522778807</v>
          </cell>
        </row>
        <row r="2565">
          <cell r="A2565">
            <v>37179</v>
          </cell>
          <cell r="B2565">
            <v>1.851</v>
          </cell>
          <cell r="C2565">
            <v>1.6573902288188</v>
          </cell>
          <cell r="D2565">
            <v>2.2549999999999999</v>
          </cell>
          <cell r="E2565">
            <v>1.9930000000000001</v>
          </cell>
          <cell r="F2565">
            <v>1.8320000000000001</v>
          </cell>
          <cell r="G2565">
            <v>2.9510000000000001</v>
          </cell>
          <cell r="H2565">
            <v>37179</v>
          </cell>
          <cell r="I2565">
            <v>2.0898983714698001</v>
          </cell>
        </row>
        <row r="2566">
          <cell r="A2566">
            <v>37180</v>
          </cell>
          <cell r="B2566">
            <v>1.8839999999999999</v>
          </cell>
          <cell r="C2566">
            <v>1.6889301175015459</v>
          </cell>
          <cell r="D2566">
            <v>2.2509999999999999</v>
          </cell>
          <cell r="E2566">
            <v>2.02</v>
          </cell>
          <cell r="F2566">
            <v>1.8480000000000001</v>
          </cell>
          <cell r="G2566">
            <v>2.956</v>
          </cell>
          <cell r="H2566">
            <v>37180</v>
          </cell>
          <cell r="I2566">
            <v>2.1079883529169243</v>
          </cell>
        </row>
        <row r="2567">
          <cell r="A2567">
            <v>37181</v>
          </cell>
          <cell r="B2567">
            <v>1.863</v>
          </cell>
          <cell r="C2567">
            <v>1.6617192331478046</v>
          </cell>
          <cell r="D2567">
            <v>2.1930000000000001</v>
          </cell>
          <cell r="E2567">
            <v>1.9610000000000001</v>
          </cell>
          <cell r="F2567">
            <v>1.8089999999999999</v>
          </cell>
          <cell r="G2567">
            <v>2.9510000000000001</v>
          </cell>
          <cell r="H2567">
            <v>37181</v>
          </cell>
          <cell r="I2567">
            <v>2.0731198721913007</v>
          </cell>
        </row>
        <row r="2568">
          <cell r="A2568">
            <v>37182</v>
          </cell>
          <cell r="B2568">
            <v>1.839</v>
          </cell>
          <cell r="C2568">
            <v>1.6465677179962892</v>
          </cell>
          <cell r="D2568">
            <v>2.1749999999999998</v>
          </cell>
          <cell r="E2568">
            <v>1.92</v>
          </cell>
          <cell r="F2568">
            <v>1.8520000000000001</v>
          </cell>
          <cell r="G2568">
            <v>2.8860000000000001</v>
          </cell>
          <cell r="H2568">
            <v>37182</v>
          </cell>
          <cell r="I2568">
            <v>2.053094619666048</v>
          </cell>
        </row>
        <row r="2569">
          <cell r="A2569">
            <v>37183</v>
          </cell>
          <cell r="B2569">
            <v>1.8129999999999999</v>
          </cell>
          <cell r="C2569">
            <v>1.6227581941867653</v>
          </cell>
          <cell r="D2569">
            <v>2.1309999999999998</v>
          </cell>
          <cell r="E2569">
            <v>1.903</v>
          </cell>
          <cell r="F2569">
            <v>1.7869999999999999</v>
          </cell>
          <cell r="G2569">
            <v>2.7589999999999999</v>
          </cell>
          <cell r="H2569">
            <v>37183</v>
          </cell>
          <cell r="I2569">
            <v>2.0026263656977945</v>
          </cell>
        </row>
        <row r="2570">
          <cell r="A2570">
            <v>37186</v>
          </cell>
          <cell r="B2570">
            <v>1.9</v>
          </cell>
          <cell r="C2570">
            <v>1.6852195423623992</v>
          </cell>
          <cell r="D2570">
            <v>2.1800000000000002</v>
          </cell>
          <cell r="E2570">
            <v>2.0329999999999999</v>
          </cell>
          <cell r="F2570">
            <v>1.841</v>
          </cell>
          <cell r="G2570">
            <v>2.851</v>
          </cell>
          <cell r="H2570">
            <v>37186</v>
          </cell>
          <cell r="I2570">
            <v>2.0817032570603993</v>
          </cell>
        </row>
        <row r="2571">
          <cell r="A2571">
            <v>37187</v>
          </cell>
          <cell r="B2571">
            <v>1.899</v>
          </cell>
          <cell r="C2571">
            <v>1.6960420531849103</v>
          </cell>
          <cell r="D2571">
            <v>2.1800000000000002</v>
          </cell>
          <cell r="E2571">
            <v>2.04</v>
          </cell>
          <cell r="F2571">
            <v>1.861</v>
          </cell>
          <cell r="G2571">
            <v>2.8650000000000002</v>
          </cell>
          <cell r="H2571">
            <v>37187</v>
          </cell>
          <cell r="I2571">
            <v>2.0901736755308185</v>
          </cell>
        </row>
        <row r="2572">
          <cell r="A2572">
            <v>37188</v>
          </cell>
          <cell r="B2572">
            <v>1.9179999999999999</v>
          </cell>
          <cell r="C2572">
            <v>1.6892393320964749</v>
          </cell>
          <cell r="D2572">
            <v>2.1509999999999998</v>
          </cell>
          <cell r="E2572">
            <v>2.0190000000000001</v>
          </cell>
          <cell r="F2572">
            <v>1.843</v>
          </cell>
          <cell r="G2572">
            <v>2.81</v>
          </cell>
          <cell r="H2572">
            <v>37188</v>
          </cell>
          <cell r="I2572">
            <v>2.0717065553494125</v>
          </cell>
        </row>
        <row r="2573">
          <cell r="A2573">
            <v>37189</v>
          </cell>
          <cell r="B2573">
            <v>1.9650000000000001</v>
          </cell>
          <cell r="C2573">
            <v>1.7418058132343843</v>
          </cell>
          <cell r="D2573">
            <v>2.1749999999999998</v>
          </cell>
          <cell r="E2573">
            <v>2.121</v>
          </cell>
          <cell r="F2573">
            <v>1.92</v>
          </cell>
          <cell r="G2573">
            <v>2.8860000000000001</v>
          </cell>
          <cell r="H2573">
            <v>37189</v>
          </cell>
          <cell r="I2573">
            <v>2.1348009688723977</v>
          </cell>
        </row>
        <row r="2574">
          <cell r="A2574">
            <v>37190</v>
          </cell>
          <cell r="B2574">
            <v>1.9590000000000001</v>
          </cell>
          <cell r="C2574">
            <v>1.7918985776128633</v>
          </cell>
          <cell r="D2574">
            <v>2.2210000000000001</v>
          </cell>
          <cell r="E2574">
            <v>2.1320000000000001</v>
          </cell>
          <cell r="F2574">
            <v>1.9019999999999999</v>
          </cell>
          <cell r="G2574">
            <v>2.927</v>
          </cell>
          <cell r="H2574">
            <v>37190</v>
          </cell>
          <cell r="I2574">
            <v>2.1554830962688105</v>
          </cell>
        </row>
        <row r="2575">
          <cell r="A2575">
            <v>37193</v>
          </cell>
          <cell r="B2575">
            <v>1.913</v>
          </cell>
          <cell r="C2575">
            <v>1.751082251082251</v>
          </cell>
          <cell r="D2575">
            <v>2.16</v>
          </cell>
          <cell r="E2575">
            <v>2.0870000000000002</v>
          </cell>
          <cell r="F2575">
            <v>1.8660000000000001</v>
          </cell>
          <cell r="G2575">
            <v>2.847</v>
          </cell>
          <cell r="H2575">
            <v>37193</v>
          </cell>
          <cell r="I2575">
            <v>2.1040137085137083</v>
          </cell>
        </row>
        <row r="2576">
          <cell r="A2576">
            <v>37194</v>
          </cell>
          <cell r="B2576">
            <v>1.8819999999999999</v>
          </cell>
          <cell r="C2576">
            <v>1.7229437229437228</v>
          </cell>
          <cell r="D2576">
            <v>2.1389999999999998</v>
          </cell>
          <cell r="E2576">
            <v>2.036</v>
          </cell>
          <cell r="F2576">
            <v>1.827</v>
          </cell>
          <cell r="G2576">
            <v>2.8050000000000002</v>
          </cell>
          <cell r="H2576">
            <v>37194</v>
          </cell>
          <cell r="I2576">
            <v>2.0686572871572868</v>
          </cell>
        </row>
        <row r="2577">
          <cell r="A2577">
            <v>37195</v>
          </cell>
          <cell r="B2577">
            <v>1.889</v>
          </cell>
          <cell r="C2577">
            <v>1.6697588126159553</v>
          </cell>
          <cell r="D2577">
            <v>2.089</v>
          </cell>
          <cell r="E2577">
            <v>2.0150000000000001</v>
          </cell>
          <cell r="F2577">
            <v>1.788</v>
          </cell>
          <cell r="G2577">
            <v>2.7490000000000001</v>
          </cell>
          <cell r="H2577">
            <v>37195</v>
          </cell>
          <cell r="I2577">
            <v>2.0332931354359927</v>
          </cell>
        </row>
        <row r="2578">
          <cell r="A2578">
            <v>37196</v>
          </cell>
          <cell r="B2578">
            <v>1.9079999999999999</v>
          </cell>
          <cell r="C2578">
            <v>1.7161410018552874</v>
          </cell>
          <cell r="D2578">
            <v>2.1560000000000001</v>
          </cell>
          <cell r="E2578">
            <v>2.0139999999999998</v>
          </cell>
          <cell r="F2578">
            <v>1.8480000000000001</v>
          </cell>
          <cell r="G2578">
            <v>2.835</v>
          </cell>
          <cell r="H2578">
            <v>37196</v>
          </cell>
          <cell r="I2578">
            <v>2.0795235003092145</v>
          </cell>
        </row>
        <row r="2579">
          <cell r="A2579">
            <v>37197</v>
          </cell>
          <cell r="B2579">
            <v>1.925</v>
          </cell>
          <cell r="C2579">
            <v>1.7482993197278909</v>
          </cell>
          <cell r="D2579">
            <v>2.198</v>
          </cell>
          <cell r="E2579">
            <v>2.04</v>
          </cell>
          <cell r="F2579">
            <v>1.9139999999999999</v>
          </cell>
          <cell r="G2579">
            <v>2.8919999999999999</v>
          </cell>
          <cell r="H2579">
            <v>37197</v>
          </cell>
          <cell r="I2579">
            <v>2.1195498866213152</v>
          </cell>
        </row>
        <row r="2580">
          <cell r="A2580">
            <v>37200</v>
          </cell>
          <cell r="B2580">
            <v>1.9730000000000001</v>
          </cell>
          <cell r="C2580">
            <v>1.7857142857142856</v>
          </cell>
          <cell r="D2580">
            <v>2.2639999999999998</v>
          </cell>
          <cell r="E2580">
            <v>2.0920000000000001</v>
          </cell>
          <cell r="F2580">
            <v>1.9910000000000001</v>
          </cell>
          <cell r="G2580">
            <v>2.9049999999999998</v>
          </cell>
          <cell r="H2580">
            <v>37200</v>
          </cell>
          <cell r="I2580">
            <v>2.1684523809523806</v>
          </cell>
        </row>
        <row r="2581">
          <cell r="A2581">
            <v>37201</v>
          </cell>
          <cell r="B2581">
            <v>1.994</v>
          </cell>
          <cell r="C2581">
            <v>1.8033395176252318</v>
          </cell>
          <cell r="D2581">
            <v>2.3109999999999999</v>
          </cell>
          <cell r="E2581">
            <v>2.1080000000000001</v>
          </cell>
          <cell r="F2581">
            <v>2.016</v>
          </cell>
          <cell r="G2581">
            <v>2.988</v>
          </cell>
          <cell r="H2581">
            <v>37201</v>
          </cell>
          <cell r="I2581">
            <v>2.2033899196042053</v>
          </cell>
        </row>
        <row r="2582">
          <cell r="A2582">
            <v>37202</v>
          </cell>
          <cell r="B2582">
            <v>2.0329999999999999</v>
          </cell>
          <cell r="C2582">
            <v>1.8320964749536177</v>
          </cell>
          <cell r="D2582">
            <v>2.3380000000000001</v>
          </cell>
          <cell r="E2582">
            <v>2.169</v>
          </cell>
          <cell r="F2582">
            <v>2.004</v>
          </cell>
          <cell r="G2582">
            <v>3.0259999999999998</v>
          </cell>
          <cell r="H2582">
            <v>37202</v>
          </cell>
          <cell r="I2582">
            <v>2.233682745825603</v>
          </cell>
        </row>
        <row r="2583">
          <cell r="A2583">
            <v>37203</v>
          </cell>
          <cell r="B2583">
            <v>2.0150000000000001</v>
          </cell>
          <cell r="C2583">
            <v>1.8011750154607296</v>
          </cell>
          <cell r="D2583">
            <v>2.3170000000000002</v>
          </cell>
          <cell r="E2583">
            <v>2.1469999999999998</v>
          </cell>
          <cell r="F2583">
            <v>1.9910000000000001</v>
          </cell>
          <cell r="G2583">
            <v>3.0209999999999999</v>
          </cell>
          <cell r="H2583">
            <v>37203</v>
          </cell>
          <cell r="I2583">
            <v>2.215362502576788</v>
          </cell>
        </row>
        <row r="2584">
          <cell r="A2584">
            <v>37204</v>
          </cell>
          <cell r="B2584">
            <v>2.0089999999999999</v>
          </cell>
          <cell r="C2584">
            <v>1.8163265306122447</v>
          </cell>
          <cell r="D2584">
            <v>2.3210000000000002</v>
          </cell>
          <cell r="E2584">
            <v>2.157</v>
          </cell>
          <cell r="F2584">
            <v>2.0009999999999999</v>
          </cell>
          <cell r="G2584">
            <v>2.9929999999999999</v>
          </cell>
          <cell r="H2584">
            <v>37204</v>
          </cell>
          <cell r="I2584">
            <v>2.2162210884353741</v>
          </cell>
        </row>
        <row r="2585">
          <cell r="A2585">
            <v>37207</v>
          </cell>
          <cell r="B2585">
            <v>2.0209999999999999</v>
          </cell>
          <cell r="C2585">
            <v>1.7996289424860852</v>
          </cell>
          <cell r="D2585">
            <v>2.3540000000000001</v>
          </cell>
          <cell r="E2585">
            <v>2.1680000000000001</v>
          </cell>
          <cell r="F2585">
            <v>1.996</v>
          </cell>
          <cell r="G2585">
            <v>2.9969999999999999</v>
          </cell>
          <cell r="H2585">
            <v>37207</v>
          </cell>
          <cell r="I2585">
            <v>2.2226048237476808</v>
          </cell>
        </row>
        <row r="2586">
          <cell r="A2586">
            <v>37208</v>
          </cell>
          <cell r="B2586">
            <v>2.089</v>
          </cell>
          <cell r="C2586">
            <v>1.8661100803957946</v>
          </cell>
          <cell r="D2586">
            <v>2.4329999999999998</v>
          </cell>
          <cell r="E2586">
            <v>2.25</v>
          </cell>
          <cell r="F2586">
            <v>2.0819999999999999</v>
          </cell>
          <cell r="G2586">
            <v>3.141</v>
          </cell>
          <cell r="H2586">
            <v>37208</v>
          </cell>
          <cell r="I2586">
            <v>2.3101850133992992</v>
          </cell>
        </row>
        <row r="2587">
          <cell r="A2587">
            <v>37209</v>
          </cell>
          <cell r="B2587">
            <v>2.11</v>
          </cell>
          <cell r="C2587">
            <v>1.9066171923314776</v>
          </cell>
          <cell r="D2587">
            <v>2.4449999999999998</v>
          </cell>
          <cell r="E2587">
            <v>2.298</v>
          </cell>
          <cell r="F2587">
            <v>2.1230000000000002</v>
          </cell>
          <cell r="G2587">
            <v>3.2709999999999999</v>
          </cell>
          <cell r="H2587">
            <v>37209</v>
          </cell>
          <cell r="I2587">
            <v>2.3589361987219131</v>
          </cell>
        </row>
        <row r="2588">
          <cell r="A2588">
            <v>37210</v>
          </cell>
          <cell r="B2588">
            <v>2.0710000000000002</v>
          </cell>
          <cell r="C2588">
            <v>1.8661100803957946</v>
          </cell>
          <cell r="D2588">
            <v>2.37</v>
          </cell>
          <cell r="E2588">
            <v>2.234</v>
          </cell>
          <cell r="F2588">
            <v>2.0739999999999998</v>
          </cell>
          <cell r="G2588">
            <v>3.2170000000000001</v>
          </cell>
          <cell r="H2588">
            <v>37210</v>
          </cell>
          <cell r="I2588">
            <v>2.3053516800659657</v>
          </cell>
        </row>
        <row r="2589">
          <cell r="A2589">
            <v>37211</v>
          </cell>
          <cell r="B2589">
            <v>2.056</v>
          </cell>
          <cell r="C2589">
            <v>1.833333333333333</v>
          </cell>
          <cell r="D2589">
            <v>2.3450000000000002</v>
          </cell>
          <cell r="E2589">
            <v>2.21</v>
          </cell>
          <cell r="F2589">
            <v>2.0449999999999999</v>
          </cell>
          <cell r="G2589">
            <v>3.13</v>
          </cell>
          <cell r="H2589">
            <v>37211</v>
          </cell>
          <cell r="I2589">
            <v>2.2698888888888891</v>
          </cell>
        </row>
        <row r="2590">
          <cell r="A2590">
            <v>37214</v>
          </cell>
          <cell r="B2590">
            <v>2.0880000000000001</v>
          </cell>
          <cell r="C2590">
            <v>1.8707482993197277</v>
          </cell>
          <cell r="D2590">
            <v>2.42</v>
          </cell>
          <cell r="E2590">
            <v>2.2559999999999998</v>
          </cell>
          <cell r="F2590">
            <v>2.149</v>
          </cell>
          <cell r="G2590">
            <v>3.226</v>
          </cell>
          <cell r="H2590">
            <v>37214</v>
          </cell>
          <cell r="I2590">
            <v>2.3349580498866214</v>
          </cell>
        </row>
        <row r="2591">
          <cell r="A2591">
            <v>37215</v>
          </cell>
          <cell r="B2591">
            <v>2.089</v>
          </cell>
          <cell r="C2591">
            <v>1.8766233766233764</v>
          </cell>
          <cell r="D2591">
            <v>2.3980000000000001</v>
          </cell>
          <cell r="E2591">
            <v>2.2610000000000001</v>
          </cell>
          <cell r="F2591">
            <v>2.121</v>
          </cell>
          <cell r="G2591">
            <v>3.1960000000000002</v>
          </cell>
          <cell r="H2591">
            <v>37215</v>
          </cell>
          <cell r="I2591">
            <v>2.3236038961038958</v>
          </cell>
        </row>
        <row r="2592">
          <cell r="A2592">
            <v>37216</v>
          </cell>
          <cell r="B2592">
            <v>2.0739999999999998</v>
          </cell>
          <cell r="C2592">
            <v>1.8639455782312924</v>
          </cell>
          <cell r="D2592">
            <v>2.355</v>
          </cell>
          <cell r="E2592">
            <v>2.242</v>
          </cell>
          <cell r="F2592">
            <v>2.0910000000000002</v>
          </cell>
          <cell r="G2592">
            <v>3.177</v>
          </cell>
          <cell r="H2592">
            <v>37216</v>
          </cell>
          <cell r="I2592">
            <v>2.3004909297052154</v>
          </cell>
        </row>
        <row r="2593">
          <cell r="A2593">
            <v>37217</v>
          </cell>
          <cell r="B2593">
            <v>2.0739999999999998</v>
          </cell>
          <cell r="C2593">
            <v>1.8639455782312924</v>
          </cell>
          <cell r="D2593">
            <v>2.355</v>
          </cell>
          <cell r="E2593">
            <v>2.242</v>
          </cell>
          <cell r="F2593">
            <v>2.0910000000000002</v>
          </cell>
          <cell r="G2593">
            <v>3.177</v>
          </cell>
          <cell r="H2593">
            <v>37217</v>
          </cell>
          <cell r="I2593">
            <v>2.3004909297052154</v>
          </cell>
        </row>
        <row r="2594">
          <cell r="A2594">
            <v>37218</v>
          </cell>
          <cell r="B2594">
            <v>2.1019999999999999</v>
          </cell>
          <cell r="C2594">
            <v>1.8908472479901048</v>
          </cell>
          <cell r="D2594">
            <v>2.4089999999999998</v>
          </cell>
          <cell r="E2594">
            <v>2.306</v>
          </cell>
          <cell r="F2594">
            <v>2.153</v>
          </cell>
          <cell r="G2594">
            <v>3.2519999999999998</v>
          </cell>
          <cell r="H2594">
            <v>37218</v>
          </cell>
          <cell r="I2594">
            <v>2.352141207998351</v>
          </cell>
        </row>
        <row r="2595">
          <cell r="A2595">
            <v>37221</v>
          </cell>
          <cell r="B2595">
            <v>2.125</v>
          </cell>
          <cell r="C2595">
            <v>1.9094001236858378</v>
          </cell>
          <cell r="D2595">
            <v>2.4430000000000001</v>
          </cell>
          <cell r="E2595">
            <v>2.3199999999999998</v>
          </cell>
          <cell r="F2595">
            <v>2.1589999999999998</v>
          </cell>
          <cell r="G2595">
            <v>3.3450000000000002</v>
          </cell>
          <cell r="H2595">
            <v>37221</v>
          </cell>
          <cell r="I2595">
            <v>2.3835666872809731</v>
          </cell>
        </row>
        <row r="2596">
          <cell r="A2596">
            <v>37222</v>
          </cell>
          <cell r="B2596">
            <v>2.089</v>
          </cell>
          <cell r="C2596">
            <v>1.906307977736549</v>
          </cell>
          <cell r="D2596">
            <v>2.4049999999999998</v>
          </cell>
          <cell r="E2596">
            <v>2.2949999999999999</v>
          </cell>
          <cell r="F2596">
            <v>2.125</v>
          </cell>
          <cell r="G2596">
            <v>3.2450000000000001</v>
          </cell>
          <cell r="H2596">
            <v>37222</v>
          </cell>
          <cell r="I2596">
            <v>2.3442179962894247</v>
          </cell>
        </row>
        <row r="2597">
          <cell r="A2597">
            <v>37223</v>
          </cell>
          <cell r="B2597">
            <v>2.008</v>
          </cell>
          <cell r="C2597">
            <v>1.8212739641311066</v>
          </cell>
          <cell r="D2597">
            <v>2.3199999999999998</v>
          </cell>
          <cell r="E2597">
            <v>2.1419999999999999</v>
          </cell>
          <cell r="F2597">
            <v>2.0009999999999999</v>
          </cell>
          <cell r="G2597">
            <v>3.0459999999999998</v>
          </cell>
          <cell r="H2597">
            <v>37223</v>
          </cell>
          <cell r="I2597">
            <v>2.2230456606885176</v>
          </cell>
        </row>
        <row r="2598">
          <cell r="A2598">
            <v>37224</v>
          </cell>
          <cell r="B2598">
            <v>2.0609999999999999</v>
          </cell>
          <cell r="C2598">
            <v>1.8491032776747061</v>
          </cell>
          <cell r="D2598">
            <v>2.3879999999999999</v>
          </cell>
          <cell r="E2598">
            <v>2.1749999999999998</v>
          </cell>
          <cell r="F2598">
            <v>2.024</v>
          </cell>
          <cell r="G2598">
            <v>3.161</v>
          </cell>
          <cell r="H2598">
            <v>37224</v>
          </cell>
          <cell r="I2598">
            <v>2.2763505462791178</v>
          </cell>
        </row>
        <row r="2599">
          <cell r="A2599">
            <v>37225</v>
          </cell>
          <cell r="B2599">
            <v>2.0350000000000001</v>
          </cell>
          <cell r="C2599">
            <v>1.7779839208410635</v>
          </cell>
          <cell r="D2599">
            <v>2.3780000000000001</v>
          </cell>
          <cell r="E2599">
            <v>2.1339999999999999</v>
          </cell>
          <cell r="F2599">
            <v>2.0489999999999999</v>
          </cell>
          <cell r="G2599">
            <v>3.1190000000000002</v>
          </cell>
          <cell r="H2599">
            <v>37225</v>
          </cell>
          <cell r="I2599">
            <v>2.2488306534735103</v>
          </cell>
        </row>
        <row r="2600">
          <cell r="A2600">
            <v>37228</v>
          </cell>
          <cell r="B2600">
            <v>1.994</v>
          </cell>
          <cell r="C2600">
            <v>1.6841016548463357</v>
          </cell>
          <cell r="D2600">
            <v>2.298</v>
          </cell>
          <cell r="E2600">
            <v>2.0449999999999999</v>
          </cell>
          <cell r="F2600">
            <v>2.0089999999999999</v>
          </cell>
          <cell r="G2600">
            <v>2.9409999999999998</v>
          </cell>
          <cell r="H2600">
            <v>37228</v>
          </cell>
          <cell r="I2600">
            <v>2.1618502758077227</v>
          </cell>
        </row>
        <row r="2601">
          <cell r="A2601">
            <v>37229</v>
          </cell>
          <cell r="B2601">
            <v>2.0329999999999999</v>
          </cell>
          <cell r="C2601">
            <v>1.6897163120567373</v>
          </cell>
          <cell r="D2601">
            <v>2.3290000000000002</v>
          </cell>
          <cell r="E2601">
            <v>2.0840000000000001</v>
          </cell>
          <cell r="F2601">
            <v>2.0470000000000002</v>
          </cell>
          <cell r="G2601">
            <v>2.9630000000000001</v>
          </cell>
          <cell r="H2601">
            <v>37229</v>
          </cell>
          <cell r="I2601">
            <v>2.1909527186761228</v>
          </cell>
        </row>
        <row r="2602">
          <cell r="A2602">
            <v>37230</v>
          </cell>
          <cell r="B2602">
            <v>2.11</v>
          </cell>
          <cell r="C2602">
            <v>1.7434988179669029</v>
          </cell>
          <cell r="D2602">
            <v>2.4689999999999999</v>
          </cell>
          <cell r="E2602">
            <v>2.198</v>
          </cell>
          <cell r="F2602">
            <v>2.1480000000000001</v>
          </cell>
          <cell r="G2602">
            <v>3.14</v>
          </cell>
          <cell r="H2602">
            <v>37230</v>
          </cell>
          <cell r="I2602">
            <v>2.3014164696611505</v>
          </cell>
        </row>
        <row r="2603">
          <cell r="A2603">
            <v>37231</v>
          </cell>
          <cell r="B2603">
            <v>2.141</v>
          </cell>
          <cell r="C2603">
            <v>1.7612293144208035</v>
          </cell>
          <cell r="D2603">
            <v>2.5089999999999999</v>
          </cell>
          <cell r="E2603">
            <v>2.242</v>
          </cell>
          <cell r="F2603">
            <v>2.2080000000000002</v>
          </cell>
          <cell r="G2603">
            <v>3.206</v>
          </cell>
          <cell r="H2603">
            <v>37231</v>
          </cell>
          <cell r="I2603">
            <v>2.3445382190701336</v>
          </cell>
        </row>
        <row r="2604">
          <cell r="A2604">
            <v>37232</v>
          </cell>
          <cell r="B2604">
            <v>2.1259999999999999</v>
          </cell>
          <cell r="C2604">
            <v>1.7547281323877069</v>
          </cell>
          <cell r="D2604">
            <v>2.448</v>
          </cell>
          <cell r="E2604">
            <v>2.1970000000000001</v>
          </cell>
          <cell r="F2604">
            <v>2.1720000000000002</v>
          </cell>
          <cell r="G2604">
            <v>3.1280000000000001</v>
          </cell>
          <cell r="H2604">
            <v>37232</v>
          </cell>
          <cell r="I2604">
            <v>2.3042880220646178</v>
          </cell>
        </row>
        <row r="2605">
          <cell r="A2605">
            <v>37235</v>
          </cell>
          <cell r="B2605">
            <v>2.0950000000000002</v>
          </cell>
          <cell r="C2605">
            <v>1.7390661938534278</v>
          </cell>
          <cell r="D2605">
            <v>2.4409999999999998</v>
          </cell>
          <cell r="E2605">
            <v>2.181</v>
          </cell>
          <cell r="F2605">
            <v>2.1480000000000001</v>
          </cell>
          <cell r="G2605">
            <v>3.0710000000000002</v>
          </cell>
          <cell r="H2605">
            <v>37235</v>
          </cell>
          <cell r="I2605">
            <v>2.279177698975571</v>
          </cell>
        </row>
        <row r="2606">
          <cell r="A2606">
            <v>37236</v>
          </cell>
          <cell r="B2606">
            <v>2.113</v>
          </cell>
          <cell r="C2606">
            <v>1.7399527186761228</v>
          </cell>
          <cell r="D2606">
            <v>2.4540000000000002</v>
          </cell>
          <cell r="E2606">
            <v>2.1840000000000002</v>
          </cell>
          <cell r="F2606">
            <v>2.165</v>
          </cell>
          <cell r="G2606">
            <v>3.0819999999999999</v>
          </cell>
          <cell r="H2606">
            <v>37236</v>
          </cell>
          <cell r="I2606">
            <v>2.2896587864460205</v>
          </cell>
        </row>
        <row r="2607">
          <cell r="A2607">
            <v>37237</v>
          </cell>
          <cell r="B2607">
            <v>2.09</v>
          </cell>
          <cell r="C2607">
            <v>1.7095153664302598</v>
          </cell>
          <cell r="D2607">
            <v>2.4780000000000002</v>
          </cell>
          <cell r="E2607">
            <v>2.157</v>
          </cell>
          <cell r="F2607">
            <v>2.16</v>
          </cell>
          <cell r="G2607">
            <v>3.0910000000000002</v>
          </cell>
          <cell r="H2607">
            <v>37237</v>
          </cell>
          <cell r="I2607">
            <v>2.2809192277383765</v>
          </cell>
        </row>
        <row r="2608">
          <cell r="A2608">
            <v>37238</v>
          </cell>
          <cell r="B2608">
            <v>2.0569999999999999</v>
          </cell>
          <cell r="C2608">
            <v>1.6988770685579195</v>
          </cell>
          <cell r="D2608">
            <v>2.4319999999999999</v>
          </cell>
          <cell r="E2608">
            <v>2.1240000000000001</v>
          </cell>
          <cell r="F2608">
            <v>2.117</v>
          </cell>
          <cell r="G2608">
            <v>3.0329999999999999</v>
          </cell>
          <cell r="H2608">
            <v>37238</v>
          </cell>
          <cell r="I2608">
            <v>2.2436461780929866</v>
          </cell>
        </row>
        <row r="2609">
          <cell r="A2609">
            <v>37239</v>
          </cell>
          <cell r="B2609">
            <v>2.0449999999999999</v>
          </cell>
          <cell r="C2609">
            <v>1.6734633569739952</v>
          </cell>
          <cell r="D2609">
            <v>2.3959999999999999</v>
          </cell>
          <cell r="E2609">
            <v>2.073</v>
          </cell>
          <cell r="F2609">
            <v>2.0779999999999998</v>
          </cell>
          <cell r="G2609">
            <v>2.9529999999999998</v>
          </cell>
          <cell r="H2609">
            <v>37239</v>
          </cell>
          <cell r="I2609">
            <v>2.2030772261623324</v>
          </cell>
        </row>
        <row r="2610">
          <cell r="A2610">
            <v>37242</v>
          </cell>
          <cell r="B2610">
            <v>2.04</v>
          </cell>
          <cell r="C2610">
            <v>1.6808510638297871</v>
          </cell>
          <cell r="D2610">
            <v>2.3820000000000001</v>
          </cell>
          <cell r="E2610">
            <v>2.0640000000000001</v>
          </cell>
          <cell r="F2610">
            <v>2.0670000000000002</v>
          </cell>
          <cell r="G2610">
            <v>2.9049999999999998</v>
          </cell>
          <cell r="H2610">
            <v>37242</v>
          </cell>
          <cell r="I2610">
            <v>2.1898085106382976</v>
          </cell>
        </row>
        <row r="2611">
          <cell r="A2611">
            <v>37243</v>
          </cell>
          <cell r="B2611">
            <v>2.09</v>
          </cell>
          <cell r="C2611">
            <v>1.7098108747044916</v>
          </cell>
          <cell r="D2611">
            <v>2.4260000000000002</v>
          </cell>
          <cell r="E2611">
            <v>2.121</v>
          </cell>
          <cell r="F2611">
            <v>2.0910000000000002</v>
          </cell>
          <cell r="G2611">
            <v>3.01</v>
          </cell>
          <cell r="H2611">
            <v>37243</v>
          </cell>
          <cell r="I2611">
            <v>2.2413018124507489</v>
          </cell>
        </row>
        <row r="2612">
          <cell r="A2612">
            <v>37244</v>
          </cell>
          <cell r="B2612">
            <v>2.129</v>
          </cell>
          <cell r="C2612">
            <v>1.7429078014184394</v>
          </cell>
          <cell r="D2612">
            <v>2.5230000000000001</v>
          </cell>
          <cell r="E2612">
            <v>2.1459999999999999</v>
          </cell>
          <cell r="F2612">
            <v>2.1360000000000001</v>
          </cell>
          <cell r="G2612">
            <v>3.1349999999999998</v>
          </cell>
          <cell r="H2612">
            <v>37244</v>
          </cell>
          <cell r="I2612">
            <v>2.3019846335697394</v>
          </cell>
        </row>
        <row r="2613">
          <cell r="A2613">
            <v>37245</v>
          </cell>
          <cell r="B2613">
            <v>2.0710000000000002</v>
          </cell>
          <cell r="C2613">
            <v>1.7251773049645389</v>
          </cell>
          <cell r="D2613">
            <v>2.4670000000000001</v>
          </cell>
          <cell r="E2613">
            <v>2.1339999999999999</v>
          </cell>
          <cell r="F2613">
            <v>2.1139999999999999</v>
          </cell>
          <cell r="G2613">
            <v>3.1480000000000001</v>
          </cell>
          <cell r="H2613">
            <v>37245</v>
          </cell>
          <cell r="I2613">
            <v>2.2765295508274233</v>
          </cell>
        </row>
        <row r="2614">
          <cell r="A2614">
            <v>37246</v>
          </cell>
          <cell r="B2614">
            <v>2.0619999999999998</v>
          </cell>
          <cell r="C2614">
            <v>1.7142434988179667</v>
          </cell>
          <cell r="D2614">
            <v>2.4670000000000001</v>
          </cell>
          <cell r="E2614">
            <v>2.097</v>
          </cell>
          <cell r="F2614">
            <v>2.0920000000000001</v>
          </cell>
          <cell r="G2614">
            <v>3.105</v>
          </cell>
          <cell r="H2614">
            <v>37246</v>
          </cell>
          <cell r="I2614">
            <v>2.2562072498029946</v>
          </cell>
        </row>
        <row r="2615">
          <cell r="A2615">
            <v>37249</v>
          </cell>
          <cell r="B2615">
            <v>2.077</v>
          </cell>
          <cell r="C2615">
            <v>1.7275413711583922</v>
          </cell>
          <cell r="D2615">
            <v>2.4710000000000001</v>
          </cell>
          <cell r="E2615">
            <v>2.1120000000000001</v>
          </cell>
          <cell r="F2615">
            <v>2.089</v>
          </cell>
          <cell r="G2615">
            <v>3.105</v>
          </cell>
          <cell r="H2615">
            <v>37249</v>
          </cell>
          <cell r="I2615">
            <v>2.2635902285263989</v>
          </cell>
        </row>
        <row r="2616">
          <cell r="A2616">
            <v>37250</v>
          </cell>
          <cell r="B2616">
            <v>2.077</v>
          </cell>
          <cell r="C2616">
            <v>1.7275413711583922</v>
          </cell>
          <cell r="D2616">
            <v>2.4710000000000001</v>
          </cell>
          <cell r="E2616">
            <v>2.1120000000000001</v>
          </cell>
          <cell r="F2616">
            <v>2.089</v>
          </cell>
          <cell r="G2616">
            <v>3.105</v>
          </cell>
          <cell r="H2616">
            <v>37250</v>
          </cell>
          <cell r="I2616">
            <v>2.2635902285263989</v>
          </cell>
        </row>
        <row r="2617">
          <cell r="A2617">
            <v>37251</v>
          </cell>
          <cell r="B2617">
            <v>2.1059999999999999</v>
          </cell>
          <cell r="C2617">
            <v>1.7228132387706854</v>
          </cell>
          <cell r="D2617">
            <v>2.48</v>
          </cell>
          <cell r="E2617">
            <v>2.129</v>
          </cell>
          <cell r="F2617">
            <v>2.1019999999999999</v>
          </cell>
          <cell r="G2617">
            <v>3.1160000000000001</v>
          </cell>
          <cell r="H2617">
            <v>37251</v>
          </cell>
          <cell r="I2617">
            <v>2.2759688731284475</v>
          </cell>
        </row>
        <row r="2618">
          <cell r="A2618">
            <v>37252</v>
          </cell>
          <cell r="B2618">
            <v>2.1120000000000001</v>
          </cell>
          <cell r="C2618">
            <v>1.7222222222222221</v>
          </cell>
          <cell r="D2618">
            <v>2.4620000000000002</v>
          </cell>
          <cell r="E2618">
            <v>2.097</v>
          </cell>
          <cell r="F2618">
            <v>2.1259999999999999</v>
          </cell>
          <cell r="G2618">
            <v>3.113</v>
          </cell>
          <cell r="H2618">
            <v>37252</v>
          </cell>
          <cell r="I2618">
            <v>2.2720370370370371</v>
          </cell>
        </row>
        <row r="2619">
          <cell r="A2619">
            <v>37253</v>
          </cell>
          <cell r="B2619">
            <v>2.1440000000000001</v>
          </cell>
          <cell r="C2619">
            <v>1.7420212765957446</v>
          </cell>
          <cell r="D2619">
            <v>2.492</v>
          </cell>
          <cell r="E2619">
            <v>2.1349999999999998</v>
          </cell>
          <cell r="F2619">
            <v>2.157</v>
          </cell>
          <cell r="G2619">
            <v>3.1960000000000002</v>
          </cell>
          <cell r="H2619">
            <v>37253</v>
          </cell>
          <cell r="I2619">
            <v>2.3110035460992906</v>
          </cell>
        </row>
        <row r="2620">
          <cell r="A2620">
            <v>37256</v>
          </cell>
          <cell r="B2620">
            <v>2.11</v>
          </cell>
          <cell r="C2620">
            <v>1.7328605200945626</v>
          </cell>
          <cell r="D2620">
            <v>2.4780000000000002</v>
          </cell>
          <cell r="E2620">
            <v>2.1549999999999998</v>
          </cell>
          <cell r="F2620">
            <v>2.1320000000000001</v>
          </cell>
          <cell r="G2620">
            <v>3.1440000000000001</v>
          </cell>
          <cell r="H2620">
            <v>37256</v>
          </cell>
          <cell r="I2620">
            <v>2.2919767533490938</v>
          </cell>
        </row>
        <row r="2621">
          <cell r="A2621">
            <v>37257</v>
          </cell>
          <cell r="B2621">
            <v>2.110306</v>
          </cell>
          <cell r="C2621">
            <v>1.7328605200945626</v>
          </cell>
          <cell r="D2621">
            <v>2.4228100000000001</v>
          </cell>
          <cell r="E2621">
            <v>2.0450149999999998</v>
          </cell>
          <cell r="F2621">
            <v>2.2560639999999998</v>
          </cell>
          <cell r="G2621">
            <v>2.9969000000000001</v>
          </cell>
          <cell r="H2621">
            <v>37257</v>
          </cell>
          <cell r="I2621">
            <v>2.2606592533490937</v>
          </cell>
        </row>
        <row r="2622">
          <cell r="A2622">
            <v>37258</v>
          </cell>
          <cell r="B2622">
            <v>2.0854619999999997</v>
          </cell>
          <cell r="C2622">
            <v>1.7245862884160754</v>
          </cell>
          <cell r="D2622">
            <v>2.3789249999999997</v>
          </cell>
          <cell r="E2622">
            <v>1.9899100000000001</v>
          </cell>
          <cell r="F2622">
            <v>2.2508700000000004</v>
          </cell>
          <cell r="G2622">
            <v>2.9583300000000001</v>
          </cell>
          <cell r="H2622">
            <v>37258</v>
          </cell>
          <cell r="I2622">
            <v>2.2313472147360125</v>
          </cell>
        </row>
        <row r="2623">
          <cell r="A2623">
            <v>37259</v>
          </cell>
          <cell r="B2623">
            <v>2.1346720000000001</v>
          </cell>
          <cell r="C2623">
            <v>1.7612293144208035</v>
          </cell>
          <cell r="D2623">
            <v>2.4149729999999998</v>
          </cell>
          <cell r="E2623">
            <v>2.0346059999999997</v>
          </cell>
          <cell r="F2623">
            <v>2.3227249999999997</v>
          </cell>
          <cell r="G2623">
            <v>3.0440469999999999</v>
          </cell>
          <cell r="H2623">
            <v>37259</v>
          </cell>
          <cell r="I2623">
            <v>2.2853753857368004</v>
          </cell>
        </row>
        <row r="2624">
          <cell r="A2624">
            <v>37260</v>
          </cell>
          <cell r="B2624">
            <v>2.1929600000000002</v>
          </cell>
          <cell r="C2624">
            <v>1.8351063829787233</v>
          </cell>
          <cell r="D2624">
            <v>2.5272969999999999</v>
          </cell>
          <cell r="E2624">
            <v>2.1126719999999999</v>
          </cell>
          <cell r="F2624">
            <v>2.4517169999999999</v>
          </cell>
          <cell r="G2624">
            <v>3.1951239999999999</v>
          </cell>
          <cell r="H2624">
            <v>37260</v>
          </cell>
          <cell r="I2624">
            <v>2.3858127304964536</v>
          </cell>
        </row>
        <row r="2625">
          <cell r="A2625">
            <v>37263</v>
          </cell>
          <cell r="B2625">
            <v>2.1776709999999997</v>
          </cell>
          <cell r="C2625">
            <v>1.8306737588652482</v>
          </cell>
          <cell r="D2625">
            <v>2.5011749999999999</v>
          </cell>
          <cell r="E2625">
            <v>2.113896</v>
          </cell>
          <cell r="F2625">
            <v>2.4603739999999998</v>
          </cell>
          <cell r="G2625">
            <v>3.1710159999999998</v>
          </cell>
          <cell r="H2625">
            <v>37263</v>
          </cell>
          <cell r="I2625">
            <v>2.3758009598108747</v>
          </cell>
        </row>
        <row r="2626">
          <cell r="A2626">
            <v>37264</v>
          </cell>
          <cell r="B2626">
            <v>2.1308500000000001</v>
          </cell>
          <cell r="C2626">
            <v>1.7943262411347516</v>
          </cell>
          <cell r="D2626">
            <v>2.4162789999999998</v>
          </cell>
          <cell r="E2626">
            <v>2.0756289999999997</v>
          </cell>
          <cell r="F2626">
            <v>2.44306</v>
          </cell>
          <cell r="G2626">
            <v>3.1045849999999997</v>
          </cell>
          <cell r="H2626">
            <v>37264</v>
          </cell>
          <cell r="I2626">
            <v>2.3274548735224587</v>
          </cell>
        </row>
        <row r="2627">
          <cell r="A2627">
            <v>37265</v>
          </cell>
          <cell r="B2627">
            <v>2.1346720000000001</v>
          </cell>
          <cell r="C2627">
            <v>1.8144208037825056</v>
          </cell>
          <cell r="D2627">
            <v>2.448931</v>
          </cell>
          <cell r="E2627">
            <v>2.0851189999999997</v>
          </cell>
          <cell r="F2627">
            <v>2.5101529999999999</v>
          </cell>
          <cell r="G2627">
            <v>3.128158</v>
          </cell>
          <cell r="H2627">
            <v>37265</v>
          </cell>
          <cell r="I2627">
            <v>2.3535756339637506</v>
          </cell>
        </row>
        <row r="2628">
          <cell r="A2628">
            <v>37266</v>
          </cell>
          <cell r="B2628">
            <v>2.1251159999999998</v>
          </cell>
          <cell r="C2628">
            <v>1.8144208037825056</v>
          </cell>
          <cell r="D2628">
            <v>2.4293400000000003</v>
          </cell>
          <cell r="E2628">
            <v>2.0621589999999999</v>
          </cell>
          <cell r="F2628">
            <v>2.5261689999999999</v>
          </cell>
          <cell r="G2628">
            <v>3.1581589999999999</v>
          </cell>
          <cell r="H2628">
            <v>37266</v>
          </cell>
          <cell r="I2628">
            <v>2.3525606339637508</v>
          </cell>
        </row>
        <row r="2629">
          <cell r="A2629">
            <v>37267</v>
          </cell>
          <cell r="B2629">
            <v>2.0950169999999999</v>
          </cell>
          <cell r="C2629">
            <v>1.7789598108747045</v>
          </cell>
          <cell r="D2629">
            <v>2.3810150000000001</v>
          </cell>
          <cell r="E2629">
            <v>2.0303200000000001</v>
          </cell>
          <cell r="F2629">
            <v>2.4776889999999998</v>
          </cell>
          <cell r="G2629">
            <v>3.0836919999999997</v>
          </cell>
          <cell r="H2629">
            <v>37267</v>
          </cell>
          <cell r="I2629">
            <v>2.3077821351457839</v>
          </cell>
        </row>
        <row r="2630">
          <cell r="A2630">
            <v>37270</v>
          </cell>
          <cell r="B2630">
            <v>2.0873729999999999</v>
          </cell>
          <cell r="C2630">
            <v>1.7547281323877069</v>
          </cell>
          <cell r="D2630">
            <v>2.3501909999999997</v>
          </cell>
          <cell r="E2630">
            <v>1.999706</v>
          </cell>
          <cell r="F2630">
            <v>2.4062669999999997</v>
          </cell>
          <cell r="G2630">
            <v>3.0194030000000001</v>
          </cell>
          <cell r="H2630">
            <v>37270</v>
          </cell>
          <cell r="I2630">
            <v>2.2696113553979509</v>
          </cell>
        </row>
        <row r="2631">
          <cell r="A2631">
            <v>37271</v>
          </cell>
          <cell r="B2631">
            <v>2.1351489999999997</v>
          </cell>
          <cell r="C2631">
            <v>1.759751773049645</v>
          </cell>
          <cell r="D2631">
            <v>2.3483619999999998</v>
          </cell>
          <cell r="E2631">
            <v>2.0067469999999998</v>
          </cell>
          <cell r="F2631">
            <v>2.420118</v>
          </cell>
          <cell r="G2631">
            <v>3.0992279999999996</v>
          </cell>
          <cell r="H2631">
            <v>37271</v>
          </cell>
          <cell r="I2631">
            <v>2.2948926288416076</v>
          </cell>
        </row>
        <row r="2632">
          <cell r="A2632">
            <v>37272</v>
          </cell>
          <cell r="B2632">
            <v>2.0854619999999997</v>
          </cell>
          <cell r="C2632">
            <v>1.7216312056737586</v>
          </cell>
          <cell r="D2632">
            <v>2.3151869999999999</v>
          </cell>
          <cell r="E2632">
            <v>1.9531729999999998</v>
          </cell>
          <cell r="F2632">
            <v>2.4105949999999998</v>
          </cell>
          <cell r="G2632">
            <v>2.9931519999999998</v>
          </cell>
          <cell r="H2632">
            <v>37272</v>
          </cell>
          <cell r="I2632">
            <v>2.2465333676122929</v>
          </cell>
        </row>
        <row r="2633">
          <cell r="A2633">
            <v>37273</v>
          </cell>
          <cell r="B2633">
            <v>2.116517</v>
          </cell>
          <cell r="C2633">
            <v>1.7494089834515365</v>
          </cell>
          <cell r="D2633">
            <v>2.3473169999999999</v>
          </cell>
          <cell r="E2633">
            <v>1.980113</v>
          </cell>
          <cell r="F2633">
            <v>2.4478209999999998</v>
          </cell>
          <cell r="G2633">
            <v>3.087977</v>
          </cell>
          <cell r="H2633">
            <v>37273</v>
          </cell>
          <cell r="I2633">
            <v>2.2881923305752561</v>
          </cell>
        </row>
        <row r="2634">
          <cell r="A2634">
            <v>37274</v>
          </cell>
          <cell r="B2634">
            <v>2.1021839999999998</v>
          </cell>
          <cell r="C2634">
            <v>1.7434988179669029</v>
          </cell>
          <cell r="D2634">
            <v>2.3303379999999998</v>
          </cell>
          <cell r="E2634">
            <v>1.962051</v>
          </cell>
          <cell r="F2634">
            <v>2.4439249999999997</v>
          </cell>
          <cell r="G2634">
            <v>3.0333319999999997</v>
          </cell>
          <cell r="H2634">
            <v>37274</v>
          </cell>
          <cell r="I2634">
            <v>2.2692214696611503</v>
          </cell>
        </row>
        <row r="2635">
          <cell r="A2635">
            <v>37278</v>
          </cell>
          <cell r="B2635">
            <v>2.064918</v>
          </cell>
          <cell r="C2635">
            <v>1.7304964539007091</v>
          </cell>
          <cell r="D2635">
            <v>2.2720859999999998</v>
          </cell>
          <cell r="E2635">
            <v>1.9501119999999998</v>
          </cell>
          <cell r="F2635">
            <v>2.3811610000000001</v>
          </cell>
          <cell r="G2635">
            <v>2.9652939999999997</v>
          </cell>
          <cell r="H2635">
            <v>37278</v>
          </cell>
          <cell r="I2635">
            <v>2.2273445756501182</v>
          </cell>
        </row>
        <row r="2636">
          <cell r="A2636">
            <v>37279</v>
          </cell>
          <cell r="B2636">
            <v>2.078773</v>
          </cell>
          <cell r="C2636">
            <v>1.7331560283687941</v>
          </cell>
          <cell r="D2636">
            <v>2.2791389999999998</v>
          </cell>
          <cell r="E2636">
            <v>1.9543969999999999</v>
          </cell>
          <cell r="F2636">
            <v>2.375534</v>
          </cell>
          <cell r="G2636">
            <v>2.971187</v>
          </cell>
          <cell r="H2636">
            <v>37279</v>
          </cell>
          <cell r="I2636">
            <v>2.2320310047281322</v>
          </cell>
        </row>
        <row r="2637">
          <cell r="A2637">
            <v>37280</v>
          </cell>
          <cell r="B2637">
            <v>2.0591840000000001</v>
          </cell>
          <cell r="C2637">
            <v>1.7145390070921984</v>
          </cell>
          <cell r="D2637">
            <v>2.2334259999999997</v>
          </cell>
          <cell r="E2637">
            <v>1.9400089999999999</v>
          </cell>
          <cell r="F2637">
            <v>2.3547560000000001</v>
          </cell>
          <cell r="G2637">
            <v>2.9144000000000001</v>
          </cell>
          <cell r="H2637">
            <v>37280</v>
          </cell>
          <cell r="I2637">
            <v>2.2027190011820328</v>
          </cell>
        </row>
        <row r="2638">
          <cell r="A2638">
            <v>37281</v>
          </cell>
          <cell r="B2638">
            <v>2.0768619999999998</v>
          </cell>
          <cell r="C2638">
            <v>1.7257683215130022</v>
          </cell>
          <cell r="D2638">
            <v>2.2804449999999998</v>
          </cell>
          <cell r="E2638">
            <v>1.9623569999999999</v>
          </cell>
          <cell r="F2638">
            <v>2.333113</v>
          </cell>
          <cell r="G2638">
            <v>2.959937</v>
          </cell>
          <cell r="H2638">
            <v>37281</v>
          </cell>
          <cell r="I2638">
            <v>2.2230803869188338</v>
          </cell>
        </row>
        <row r="2639">
          <cell r="A2639">
            <v>37284</v>
          </cell>
          <cell r="B2639">
            <v>2.0591840000000001</v>
          </cell>
          <cell r="C2639">
            <v>1.7160165484633567</v>
          </cell>
          <cell r="D2639">
            <v>2.2948119999999999</v>
          </cell>
          <cell r="E2639">
            <v>1.9730719999999999</v>
          </cell>
          <cell r="F2639">
            <v>2.292424</v>
          </cell>
          <cell r="G2639">
            <v>2.946008</v>
          </cell>
          <cell r="H2639">
            <v>37284</v>
          </cell>
          <cell r="I2639">
            <v>2.2135860914105598</v>
          </cell>
        </row>
        <row r="2640">
          <cell r="A2640">
            <v>37285</v>
          </cell>
          <cell r="B2640">
            <v>1.9684079999999999</v>
          </cell>
          <cell r="C2640">
            <v>1.6406619385342789</v>
          </cell>
          <cell r="D2640">
            <v>2.2067809999999999</v>
          </cell>
          <cell r="E2640">
            <v>1.865923</v>
          </cell>
          <cell r="F2640">
            <v>2.1210119999999999</v>
          </cell>
          <cell r="G2640">
            <v>2.7858229999999997</v>
          </cell>
          <cell r="H2640">
            <v>37285</v>
          </cell>
          <cell r="I2640">
            <v>2.0981014897557131</v>
          </cell>
        </row>
        <row r="2641">
          <cell r="A2641">
            <v>37286</v>
          </cell>
          <cell r="B2641">
            <v>2.0047189999999997</v>
          </cell>
          <cell r="C2641">
            <v>1.6843971631205672</v>
          </cell>
          <cell r="D2641">
            <v>2.246486</v>
          </cell>
          <cell r="E2641">
            <v>1.942458</v>
          </cell>
          <cell r="F2641">
            <v>2.128803</v>
          </cell>
          <cell r="G2641">
            <v>2.8179669999999999</v>
          </cell>
          <cell r="H2641">
            <v>37286</v>
          </cell>
          <cell r="I2641">
            <v>2.1374716938534277</v>
          </cell>
        </row>
        <row r="2642">
          <cell r="A2642">
            <v>37287</v>
          </cell>
          <cell r="B2642">
            <v>2.030996</v>
          </cell>
          <cell r="C2642">
            <v>1.7183806146572103</v>
          </cell>
          <cell r="D2642">
            <v>2.2720859999999998</v>
          </cell>
          <cell r="E2642">
            <v>1.9828679999999999</v>
          </cell>
          <cell r="F2642">
            <v>2.206718</v>
          </cell>
          <cell r="G2642">
            <v>2.9465429999999997</v>
          </cell>
          <cell r="H2642">
            <v>37287</v>
          </cell>
          <cell r="I2642">
            <v>2.1929319357762016</v>
          </cell>
        </row>
        <row r="2643">
          <cell r="A2643">
            <v>37288</v>
          </cell>
          <cell r="B2643">
            <v>2.042462</v>
          </cell>
          <cell r="C2643">
            <v>1.727836879432624</v>
          </cell>
          <cell r="D2643">
            <v>2.2308140000000001</v>
          </cell>
          <cell r="E2643">
            <v>1.9562339999999998</v>
          </cell>
          <cell r="F2643">
            <v>2.1642999999999999</v>
          </cell>
          <cell r="G2643">
            <v>2.8613619999999997</v>
          </cell>
          <cell r="H2643">
            <v>37288</v>
          </cell>
          <cell r="I2643">
            <v>2.1638348132387706</v>
          </cell>
        </row>
        <row r="2644">
          <cell r="A2644">
            <v>37291</v>
          </cell>
          <cell r="B2644">
            <v>2.0061519999999997</v>
          </cell>
          <cell r="C2644">
            <v>1.6817375886524819</v>
          </cell>
          <cell r="D2644">
            <v>2.1550600000000002</v>
          </cell>
          <cell r="E2644">
            <v>1.9054149999999999</v>
          </cell>
          <cell r="F2644">
            <v>2.0396339999999999</v>
          </cell>
          <cell r="G2644">
            <v>2.7011769999999999</v>
          </cell>
          <cell r="H2644">
            <v>37291</v>
          </cell>
          <cell r="I2644">
            <v>2.0815292647754133</v>
          </cell>
        </row>
        <row r="2645">
          <cell r="A2645">
            <v>37292</v>
          </cell>
          <cell r="B2645">
            <v>1.9803519999999999</v>
          </cell>
          <cell r="C2645">
            <v>1.6740543735224584</v>
          </cell>
          <cell r="D2645">
            <v>2.1169219999999997</v>
          </cell>
          <cell r="E2645">
            <v>1.8726579999999999</v>
          </cell>
          <cell r="F2645">
            <v>2.0106329999999999</v>
          </cell>
          <cell r="G2645">
            <v>2.6486739999999998</v>
          </cell>
          <cell r="H2645">
            <v>37292</v>
          </cell>
          <cell r="I2645">
            <v>2.0505488955870761</v>
          </cell>
        </row>
        <row r="2646">
          <cell r="A2646">
            <v>37293</v>
          </cell>
          <cell r="B2646">
            <v>1.9626749999999999</v>
          </cell>
          <cell r="C2646">
            <v>1.6764184397163118</v>
          </cell>
          <cell r="D2646">
            <v>2.1393869999999997</v>
          </cell>
          <cell r="E2646">
            <v>1.8322479999999999</v>
          </cell>
          <cell r="F2646">
            <v>1.952197</v>
          </cell>
          <cell r="G2646">
            <v>2.620816</v>
          </cell>
          <cell r="H2646">
            <v>37293</v>
          </cell>
          <cell r="I2646">
            <v>2.0306235732860518</v>
          </cell>
        </row>
        <row r="2647">
          <cell r="A2647">
            <v>37294</v>
          </cell>
          <cell r="B2647">
            <v>1.9784409999999999</v>
          </cell>
          <cell r="C2647">
            <v>1.6515957446808509</v>
          </cell>
          <cell r="D2647">
            <v>2.1187499999999999</v>
          </cell>
          <cell r="E2647">
            <v>1.79</v>
          </cell>
          <cell r="F2647">
            <v>1.969511</v>
          </cell>
          <cell r="G2647">
            <v>2.6036729999999997</v>
          </cell>
          <cell r="H2647">
            <v>37294</v>
          </cell>
          <cell r="I2647">
            <v>2.0186617907801416</v>
          </cell>
        </row>
        <row r="2648">
          <cell r="A2648">
            <v>37295</v>
          </cell>
          <cell r="B2648">
            <v>2.034818</v>
          </cell>
          <cell r="C2648">
            <v>1.7104018912529551</v>
          </cell>
          <cell r="D2648">
            <v>2.1890179999999999</v>
          </cell>
          <cell r="E2648">
            <v>1.8821479999999999</v>
          </cell>
          <cell r="F2648">
            <v>2.089413</v>
          </cell>
          <cell r="G2648">
            <v>2.7729649999999997</v>
          </cell>
          <cell r="H2648">
            <v>37295</v>
          </cell>
          <cell r="I2648">
            <v>2.1131273152088257</v>
          </cell>
        </row>
        <row r="2649">
          <cell r="A2649">
            <v>37298</v>
          </cell>
          <cell r="B2649">
            <v>2.0462849999999997</v>
          </cell>
          <cell r="C2649">
            <v>1.7281323877068555</v>
          </cell>
          <cell r="D2649">
            <v>2.2164459999999999</v>
          </cell>
          <cell r="E2649">
            <v>1.8827609999999999</v>
          </cell>
          <cell r="F2649">
            <v>2.1058620000000001</v>
          </cell>
          <cell r="G2649">
            <v>2.7938589999999999</v>
          </cell>
          <cell r="H2649">
            <v>37298</v>
          </cell>
          <cell r="I2649">
            <v>2.1288908979511425</v>
          </cell>
        </row>
        <row r="2650">
          <cell r="A2650">
            <v>37299</v>
          </cell>
          <cell r="B2650">
            <v>2.0329069999999998</v>
          </cell>
          <cell r="C2650">
            <v>1.6991725768321511</v>
          </cell>
          <cell r="D2650">
            <v>2.1811819999999997</v>
          </cell>
          <cell r="E2650">
            <v>1.853065</v>
          </cell>
          <cell r="F2650">
            <v>2.0920100000000001</v>
          </cell>
          <cell r="G2650">
            <v>2.7215339999999997</v>
          </cell>
          <cell r="H2650">
            <v>37299</v>
          </cell>
          <cell r="I2650">
            <v>2.0966450961386918</v>
          </cell>
        </row>
        <row r="2651">
          <cell r="A2651">
            <v>37300</v>
          </cell>
          <cell r="B2651">
            <v>2.0630060000000001</v>
          </cell>
          <cell r="C2651">
            <v>1.7154255319148934</v>
          </cell>
          <cell r="D2651">
            <v>2.2093940000000001</v>
          </cell>
          <cell r="E2651">
            <v>1.865923</v>
          </cell>
          <cell r="F2651">
            <v>2.1080259999999997</v>
          </cell>
          <cell r="G2651">
            <v>2.7509999999999999</v>
          </cell>
          <cell r="H2651">
            <v>37300</v>
          </cell>
          <cell r="I2651">
            <v>2.118795755319149</v>
          </cell>
        </row>
        <row r="2652">
          <cell r="A2652">
            <v>37301</v>
          </cell>
          <cell r="B2652">
            <v>2.0539290000000001</v>
          </cell>
          <cell r="C2652">
            <v>1.7148345153664302</v>
          </cell>
          <cell r="D2652">
            <v>2.2232379999999998</v>
          </cell>
          <cell r="E2652">
            <v>1.8827609999999999</v>
          </cell>
          <cell r="F2652">
            <v>2.1630000000000003</v>
          </cell>
          <cell r="G2652">
            <v>2.789037</v>
          </cell>
          <cell r="H2652">
            <v>37301</v>
          </cell>
          <cell r="I2652">
            <v>2.1377999192277386</v>
          </cell>
        </row>
        <row r="2653">
          <cell r="A2653">
            <v>37302</v>
          </cell>
          <cell r="B2653">
            <v>1.996119</v>
          </cell>
          <cell r="C2653">
            <v>1.6637115839243497</v>
          </cell>
          <cell r="D2653">
            <v>2.161851</v>
          </cell>
          <cell r="E2653">
            <v>1.7765300000000002</v>
          </cell>
          <cell r="F2653">
            <v>2.089413</v>
          </cell>
          <cell r="G2653">
            <v>2.672247</v>
          </cell>
          <cell r="H2653">
            <v>37302</v>
          </cell>
          <cell r="I2653">
            <v>2.059978597320725</v>
          </cell>
        </row>
        <row r="2654">
          <cell r="A2654">
            <v>37306</v>
          </cell>
          <cell r="B2654">
            <v>1.9230200000000002</v>
          </cell>
          <cell r="C2654">
            <v>1.5919030732860517</v>
          </cell>
          <cell r="D2654">
            <v>2.0492659999999998</v>
          </cell>
          <cell r="E2654">
            <v>1.6969339999999999</v>
          </cell>
          <cell r="F2654">
            <v>2.0127969999999999</v>
          </cell>
          <cell r="G2654">
            <v>2.5201000000000002</v>
          </cell>
          <cell r="H2654">
            <v>37306</v>
          </cell>
          <cell r="I2654">
            <v>1.965670012214342</v>
          </cell>
        </row>
        <row r="2655">
          <cell r="A2655">
            <v>37307</v>
          </cell>
          <cell r="B2655">
            <v>1.9301869999999999</v>
          </cell>
          <cell r="C2655">
            <v>1.6235224586288415</v>
          </cell>
          <cell r="D2655">
            <v>2.1054279999999999</v>
          </cell>
          <cell r="E2655">
            <v>1.7544879999999998</v>
          </cell>
          <cell r="F2655">
            <v>2.0396339999999999</v>
          </cell>
          <cell r="G2655">
            <v>2.5592069999999998</v>
          </cell>
          <cell r="H2655">
            <v>37307</v>
          </cell>
          <cell r="I2655">
            <v>2.0020777431048065</v>
          </cell>
        </row>
        <row r="2656">
          <cell r="A2656">
            <v>37308</v>
          </cell>
          <cell r="B2656">
            <v>1.905343</v>
          </cell>
          <cell r="C2656">
            <v>1.6270685579196216</v>
          </cell>
          <cell r="D2656">
            <v>2.0759100000000004</v>
          </cell>
          <cell r="E2656">
            <v>1.709792</v>
          </cell>
          <cell r="F2656">
            <v>2.021887</v>
          </cell>
          <cell r="G2656">
            <v>2.5554570000000001</v>
          </cell>
          <cell r="H2656">
            <v>37308</v>
          </cell>
          <cell r="I2656">
            <v>1.9825762596532703</v>
          </cell>
        </row>
        <row r="2657">
          <cell r="A2657">
            <v>37309</v>
          </cell>
          <cell r="B2657">
            <v>1.8900539999999999</v>
          </cell>
          <cell r="C2657">
            <v>1.6193853427895979</v>
          </cell>
          <cell r="D2657">
            <v>2.0636329999999998</v>
          </cell>
          <cell r="E2657">
            <v>1.6972400000000001</v>
          </cell>
          <cell r="F2657">
            <v>2.032276</v>
          </cell>
          <cell r="G2657">
            <v>2.4981329999999997</v>
          </cell>
          <cell r="H2657">
            <v>37309</v>
          </cell>
          <cell r="I2657">
            <v>1.9667868904649328</v>
          </cell>
        </row>
        <row r="2658">
          <cell r="A2658">
            <v>37312</v>
          </cell>
          <cell r="B2658">
            <v>1.952642</v>
          </cell>
          <cell r="C2658">
            <v>1.6489361702127656</v>
          </cell>
          <cell r="D2658">
            <v>2.1409539999999998</v>
          </cell>
          <cell r="E2658">
            <v>1.7492839999999998</v>
          </cell>
          <cell r="F2658">
            <v>2.1136539999999999</v>
          </cell>
          <cell r="G2658">
            <v>2.6117089999999998</v>
          </cell>
          <cell r="H2658">
            <v>37312</v>
          </cell>
          <cell r="I2658">
            <v>2.0361965283687939</v>
          </cell>
        </row>
        <row r="2659">
          <cell r="A2659">
            <v>37313</v>
          </cell>
          <cell r="B2659">
            <v>1.9473859999999998</v>
          </cell>
          <cell r="C2659">
            <v>1.6371158392434986</v>
          </cell>
          <cell r="D2659">
            <v>2.1263259999999997</v>
          </cell>
          <cell r="E2659">
            <v>1.71469</v>
          </cell>
          <cell r="F2659">
            <v>2.0993689999999998</v>
          </cell>
          <cell r="G2659">
            <v>2.6117089999999998</v>
          </cell>
          <cell r="H2659">
            <v>37313</v>
          </cell>
          <cell r="I2659">
            <v>2.0227659732072496</v>
          </cell>
        </row>
        <row r="2660">
          <cell r="A2660">
            <v>37314</v>
          </cell>
          <cell r="B2660">
            <v>1.9354419999999999</v>
          </cell>
          <cell r="C2660">
            <v>1.6170212765957446</v>
          </cell>
          <cell r="D2660">
            <v>2.113003</v>
          </cell>
          <cell r="E2660">
            <v>1.716221</v>
          </cell>
          <cell r="F2660">
            <v>2.0474259999999997</v>
          </cell>
          <cell r="G2660">
            <v>2.5892079999999997</v>
          </cell>
          <cell r="H2660">
            <v>37314</v>
          </cell>
          <cell r="I2660">
            <v>2.0030535460992902</v>
          </cell>
        </row>
        <row r="2661">
          <cell r="A2661">
            <v>37315</v>
          </cell>
          <cell r="B2661">
            <v>2.0004849999999998</v>
          </cell>
          <cell r="C2661">
            <v>1.6279550827423168</v>
          </cell>
          <cell r="D2661">
            <v>2.0770520000000001</v>
          </cell>
          <cell r="E2661">
            <v>1.7357259999999999</v>
          </cell>
          <cell r="F2661">
            <v>2.0755619999999997</v>
          </cell>
          <cell r="G2661">
            <v>2.5854710000000001</v>
          </cell>
          <cell r="H2661">
            <v>37315</v>
          </cell>
          <cell r="I2661">
            <v>2.017041847123719</v>
          </cell>
        </row>
        <row r="2662">
          <cell r="A2662">
            <v>37316</v>
          </cell>
          <cell r="B2662">
            <v>2.0406409999999999</v>
          </cell>
          <cell r="C2662">
            <v>1.6068669527896993</v>
          </cell>
          <cell r="D2662">
            <v>2.1419760000000001</v>
          </cell>
          <cell r="E2662">
            <v>1.7578449999999999</v>
          </cell>
          <cell r="F2662">
            <v>2.117982</v>
          </cell>
          <cell r="G2662">
            <v>2.6444229999999997</v>
          </cell>
          <cell r="H2662">
            <v>37316</v>
          </cell>
          <cell r="I2662">
            <v>2.0516223254649497</v>
          </cell>
        </row>
        <row r="2663">
          <cell r="A2663">
            <v>37319</v>
          </cell>
          <cell r="B2663">
            <v>2.177762</v>
          </cell>
          <cell r="C2663">
            <v>1.7018597997138767</v>
          </cell>
          <cell r="D2663">
            <v>2.286451</v>
          </cell>
          <cell r="E2663">
            <v>1.893324</v>
          </cell>
          <cell r="F2663">
            <v>2.2357200000000002</v>
          </cell>
          <cell r="G2663">
            <v>2.8291749999999998</v>
          </cell>
          <cell r="H2663">
            <v>37319</v>
          </cell>
          <cell r="I2663">
            <v>2.1873819666189793</v>
          </cell>
        </row>
        <row r="2664">
          <cell r="A2664">
            <v>37320</v>
          </cell>
          <cell r="B2664">
            <v>2.1733539999999998</v>
          </cell>
          <cell r="C2664">
            <v>1.7095851216022888</v>
          </cell>
          <cell r="D2664">
            <v>2.2972289999999997</v>
          </cell>
          <cell r="E2664">
            <v>1.9139069999999998</v>
          </cell>
          <cell r="F2664">
            <v>2.3071419999999998</v>
          </cell>
          <cell r="G2664">
            <v>2.8928639999999999</v>
          </cell>
          <cell r="H2664">
            <v>37320</v>
          </cell>
          <cell r="I2664">
            <v>2.2156801869337142</v>
          </cell>
        </row>
        <row r="2665">
          <cell r="A2665">
            <v>37321</v>
          </cell>
          <cell r="B2665">
            <v>2.1998000000000002</v>
          </cell>
          <cell r="C2665">
            <v>1.7167381974248925</v>
          </cell>
          <cell r="D2665">
            <v>2.3318719999999997</v>
          </cell>
          <cell r="E2665">
            <v>1.9658249999999999</v>
          </cell>
          <cell r="F2665">
            <v>2.3547560000000001</v>
          </cell>
          <cell r="G2665">
            <v>2.9665539999999999</v>
          </cell>
          <cell r="H2665">
            <v>37321</v>
          </cell>
          <cell r="I2665">
            <v>2.2559241995708157</v>
          </cell>
        </row>
        <row r="2666">
          <cell r="A2666">
            <v>37322</v>
          </cell>
          <cell r="B2666">
            <v>2.1816789999999999</v>
          </cell>
          <cell r="C2666">
            <v>1.7050071530758226</v>
          </cell>
          <cell r="D2666">
            <v>2.3085200000000001</v>
          </cell>
          <cell r="E2666">
            <v>1.9498500000000001</v>
          </cell>
          <cell r="F2666">
            <v>2.285066</v>
          </cell>
          <cell r="G2666">
            <v>2.906549</v>
          </cell>
          <cell r="H2666">
            <v>37322</v>
          </cell>
          <cell r="I2666">
            <v>2.2227785255126373</v>
          </cell>
        </row>
        <row r="2667">
          <cell r="A2667">
            <v>37323</v>
          </cell>
          <cell r="B2667">
            <v>2.1919629999999999</v>
          </cell>
          <cell r="C2667">
            <v>1.7181688125894132</v>
          </cell>
          <cell r="D2667">
            <v>2.3169879999999998</v>
          </cell>
          <cell r="E2667">
            <v>1.9814919999999998</v>
          </cell>
          <cell r="F2667">
            <v>2.30844</v>
          </cell>
          <cell r="G2667">
            <v>2.9928719999999998</v>
          </cell>
          <cell r="H2667">
            <v>37323</v>
          </cell>
          <cell r="I2667">
            <v>2.2516539687649018</v>
          </cell>
        </row>
        <row r="2668">
          <cell r="A2668">
            <v>37326</v>
          </cell>
          <cell r="B2668">
            <v>2.189514</v>
          </cell>
          <cell r="C2668">
            <v>1.7304721030042916</v>
          </cell>
          <cell r="D2668">
            <v>2.3275100000000002</v>
          </cell>
          <cell r="E2668">
            <v>1.996545</v>
          </cell>
          <cell r="F2668">
            <v>2.3370090000000001</v>
          </cell>
          <cell r="G2668">
            <v>2.9718179999999998</v>
          </cell>
          <cell r="H2668">
            <v>37326</v>
          </cell>
          <cell r="I2668">
            <v>2.2588113505007148</v>
          </cell>
        </row>
        <row r="2669">
          <cell r="A2669">
            <v>37327</v>
          </cell>
          <cell r="B2669">
            <v>2.1880459999999999</v>
          </cell>
          <cell r="C2669">
            <v>1.7310443490701</v>
          </cell>
          <cell r="D2669">
            <v>2.304414</v>
          </cell>
          <cell r="E2669">
            <v>1.987636</v>
          </cell>
          <cell r="F2669">
            <v>2.3789959999999999</v>
          </cell>
          <cell r="G2669">
            <v>2.972871</v>
          </cell>
          <cell r="H2669">
            <v>37327</v>
          </cell>
          <cell r="I2669">
            <v>2.2605012248450165</v>
          </cell>
        </row>
        <row r="2670">
          <cell r="A2670">
            <v>37328</v>
          </cell>
          <cell r="B2670">
            <v>2.1655189999999997</v>
          </cell>
          <cell r="C2670">
            <v>1.721602288984263</v>
          </cell>
          <cell r="D2670">
            <v>2.2582230000000001</v>
          </cell>
          <cell r="E2670">
            <v>1.950464</v>
          </cell>
          <cell r="F2670">
            <v>2.3348450000000001</v>
          </cell>
          <cell r="G2670">
            <v>2.911813</v>
          </cell>
          <cell r="H2670">
            <v>37328</v>
          </cell>
          <cell r="I2670">
            <v>2.2237443814973772</v>
          </cell>
        </row>
        <row r="2671">
          <cell r="A2671">
            <v>37329</v>
          </cell>
          <cell r="B2671">
            <v>2.1753130000000001</v>
          </cell>
          <cell r="C2671">
            <v>1.7293276108726749</v>
          </cell>
          <cell r="D2671">
            <v>2.2684880000000001</v>
          </cell>
          <cell r="E2671">
            <v>1.947392</v>
          </cell>
          <cell r="F2671">
            <v>2.3270529999999998</v>
          </cell>
          <cell r="G2671">
            <v>2.878126</v>
          </cell>
          <cell r="H2671">
            <v>37329</v>
          </cell>
          <cell r="I2671">
            <v>2.220949935145446</v>
          </cell>
        </row>
        <row r="2672">
          <cell r="A2672">
            <v>37330</v>
          </cell>
          <cell r="B2672">
            <v>2.203716</v>
          </cell>
          <cell r="C2672">
            <v>1.7562231759656652</v>
          </cell>
          <cell r="D2672">
            <v>2.3095460000000001</v>
          </cell>
          <cell r="E2672">
            <v>1.9993100000000001</v>
          </cell>
          <cell r="F2672">
            <v>2.3638460000000001</v>
          </cell>
          <cell r="G2672">
            <v>2.9723439999999997</v>
          </cell>
          <cell r="H2672">
            <v>37330</v>
          </cell>
          <cell r="I2672">
            <v>2.2674975293276112</v>
          </cell>
        </row>
        <row r="2673">
          <cell r="A2673">
            <v>37333</v>
          </cell>
          <cell r="B2673">
            <v>2.1949000000000001</v>
          </cell>
          <cell r="C2673">
            <v>1.7739628040057223</v>
          </cell>
          <cell r="D2673">
            <v>2.2890169999999999</v>
          </cell>
          <cell r="E2673">
            <v>1.983028</v>
          </cell>
          <cell r="F2673">
            <v>2.3590849999999999</v>
          </cell>
          <cell r="G2673">
            <v>2.990767</v>
          </cell>
          <cell r="H2673">
            <v>37333</v>
          </cell>
          <cell r="I2673">
            <v>2.2651266340009539</v>
          </cell>
        </row>
        <row r="2674">
          <cell r="A2674">
            <v>37334</v>
          </cell>
          <cell r="B2674">
            <v>2.2477909999999999</v>
          </cell>
          <cell r="C2674">
            <v>1.8068669527896994</v>
          </cell>
          <cell r="D2674">
            <v>2.3364910000000001</v>
          </cell>
          <cell r="E2674">
            <v>2.0346389999999999</v>
          </cell>
          <cell r="F2674">
            <v>2.4231479999999999</v>
          </cell>
          <cell r="G2674">
            <v>3.0465610000000001</v>
          </cell>
          <cell r="H2674">
            <v>37334</v>
          </cell>
          <cell r="I2674">
            <v>2.3159161587982831</v>
          </cell>
        </row>
        <row r="2675">
          <cell r="A2675">
            <v>37335</v>
          </cell>
          <cell r="B2675">
            <v>2.206655</v>
          </cell>
          <cell r="C2675">
            <v>1.7768240343347639</v>
          </cell>
          <cell r="D2675">
            <v>2.3056969999999999</v>
          </cell>
          <cell r="E2675">
            <v>1.9947000000000001</v>
          </cell>
          <cell r="F2675">
            <v>2.382892</v>
          </cell>
          <cell r="G2675">
            <v>2.9881349999999998</v>
          </cell>
          <cell r="H2675">
            <v>37335</v>
          </cell>
          <cell r="I2675">
            <v>2.2758171723891274</v>
          </cell>
        </row>
        <row r="2676">
          <cell r="A2676">
            <v>37336</v>
          </cell>
          <cell r="B2676">
            <v>2.2091029999999998</v>
          </cell>
          <cell r="C2676">
            <v>1.7567954220314734</v>
          </cell>
          <cell r="D2676">
            <v>2.3185279999999997</v>
          </cell>
          <cell r="E2676">
            <v>1.9821069999999998</v>
          </cell>
          <cell r="F2676">
            <v>2.402371</v>
          </cell>
          <cell r="G2676">
            <v>2.990767</v>
          </cell>
          <cell r="H2676">
            <v>37336</v>
          </cell>
          <cell r="I2676">
            <v>2.2766119036719119</v>
          </cell>
        </row>
        <row r="2677">
          <cell r="A2677">
            <v>37337</v>
          </cell>
          <cell r="B2677">
            <v>2.1767819999999998</v>
          </cell>
          <cell r="C2677">
            <v>1.7539341917024318</v>
          </cell>
          <cell r="D2677">
            <v>2.3026179999999998</v>
          </cell>
          <cell r="E2677">
            <v>1.9658249999999999</v>
          </cell>
          <cell r="F2677">
            <v>2.386355</v>
          </cell>
          <cell r="G2677">
            <v>2.9449739999999998</v>
          </cell>
          <cell r="H2677">
            <v>37337</v>
          </cell>
          <cell r="I2677">
            <v>2.2550813652837385</v>
          </cell>
        </row>
        <row r="2678">
          <cell r="A2678">
            <v>37340</v>
          </cell>
          <cell r="B2678">
            <v>2.1312379999999997</v>
          </cell>
          <cell r="C2678">
            <v>1.7359084406294705</v>
          </cell>
          <cell r="D2678">
            <v>2.2589929999999998</v>
          </cell>
          <cell r="E2678">
            <v>1.9301889999999999</v>
          </cell>
          <cell r="F2678">
            <v>2.3404720000000001</v>
          </cell>
          <cell r="G2678">
            <v>2.8870739999999997</v>
          </cell>
          <cell r="H2678">
            <v>37340</v>
          </cell>
          <cell r="I2678">
            <v>2.213979073438245</v>
          </cell>
        </row>
        <row r="2679">
          <cell r="A2679">
            <v>37341</v>
          </cell>
          <cell r="B2679">
            <v>2.1522959999999998</v>
          </cell>
          <cell r="C2679">
            <v>1.7550786838340486</v>
          </cell>
          <cell r="D2679">
            <v>2.2800349999999998</v>
          </cell>
          <cell r="E2679">
            <v>1.9446269999999999</v>
          </cell>
          <cell r="F2679">
            <v>2.3543229999999999</v>
          </cell>
          <cell r="G2679">
            <v>2.9365519999999998</v>
          </cell>
          <cell r="H2679">
            <v>37341</v>
          </cell>
          <cell r="I2679">
            <v>2.2371519473056747</v>
          </cell>
        </row>
        <row r="2680">
          <cell r="A2680">
            <v>37342</v>
          </cell>
          <cell r="B2680">
            <v>2.1665000000000001</v>
          </cell>
          <cell r="C2680">
            <v>1.7782546494992846</v>
          </cell>
          <cell r="D2680">
            <v>2.2915839999999998</v>
          </cell>
          <cell r="E2680">
            <v>1.950772</v>
          </cell>
          <cell r="F2680">
            <v>2.379429</v>
          </cell>
          <cell r="G2680">
            <v>2.982345</v>
          </cell>
          <cell r="H2680">
            <v>37342</v>
          </cell>
          <cell r="I2680">
            <v>2.2581474415832141</v>
          </cell>
        </row>
        <row r="2681">
          <cell r="A2681">
            <v>37343</v>
          </cell>
          <cell r="B2681">
            <v>2.1537649999999999</v>
          </cell>
          <cell r="C2681">
            <v>1.7954220314735334</v>
          </cell>
          <cell r="D2681">
            <v>2.3159619999999999</v>
          </cell>
          <cell r="E2681">
            <v>1.9857929999999999</v>
          </cell>
          <cell r="F2681">
            <v>2.326009</v>
          </cell>
          <cell r="G2681">
            <v>3.0165579999999999</v>
          </cell>
          <cell r="H2681">
            <v>37343</v>
          </cell>
          <cell r="I2681">
            <v>2.2655848385789223</v>
          </cell>
        </row>
        <row r="2682">
          <cell r="A2682">
            <v>37347</v>
          </cell>
          <cell r="B2682">
            <v>2.1380939999999997</v>
          </cell>
          <cell r="C2682">
            <v>1.7751072961373389</v>
          </cell>
          <cell r="D2682">
            <v>2.2702839999999997</v>
          </cell>
          <cell r="E2682">
            <v>1.9581449999999998</v>
          </cell>
          <cell r="F2682">
            <v>2.309628</v>
          </cell>
          <cell r="G2682">
            <v>2.9944509999999998</v>
          </cell>
          <cell r="H2682">
            <v>37347</v>
          </cell>
          <cell r="I2682">
            <v>2.2409515493562231</v>
          </cell>
        </row>
        <row r="2683">
          <cell r="A2683">
            <v>37348</v>
          </cell>
          <cell r="B2683">
            <v>2.1199749999999997</v>
          </cell>
          <cell r="C2683">
            <v>1.7951359084406293</v>
          </cell>
          <cell r="D2683">
            <v>2.246162</v>
          </cell>
          <cell r="E2683">
            <v>1.9415549999999999</v>
          </cell>
          <cell r="F2683">
            <v>2.2768669999999998</v>
          </cell>
          <cell r="G2683">
            <v>2.989188</v>
          </cell>
          <cell r="H2683">
            <v>37348</v>
          </cell>
          <cell r="I2683">
            <v>2.2281471514067714</v>
          </cell>
        </row>
        <row r="2684">
          <cell r="A2684">
            <v>37349</v>
          </cell>
          <cell r="B2684">
            <v>2.082757</v>
          </cell>
          <cell r="C2684">
            <v>1.8640915593705294</v>
          </cell>
          <cell r="D2684">
            <v>2.2187039999999998</v>
          </cell>
          <cell r="E2684">
            <v>1.915443</v>
          </cell>
          <cell r="F2684">
            <v>2.2411669999999999</v>
          </cell>
          <cell r="G2684">
            <v>2.9297089999999999</v>
          </cell>
          <cell r="H2684">
            <v>37349</v>
          </cell>
          <cell r="I2684">
            <v>2.2086452598950879</v>
          </cell>
        </row>
        <row r="2685">
          <cell r="A2685">
            <v>37350</v>
          </cell>
          <cell r="B2685">
            <v>2.082757</v>
          </cell>
          <cell r="C2685">
            <v>1.856366237482117</v>
          </cell>
          <cell r="D2685">
            <v>2.2210139999999998</v>
          </cell>
          <cell r="E2685">
            <v>1.916671</v>
          </cell>
          <cell r="F2685">
            <v>2.2491469999999998</v>
          </cell>
          <cell r="G2685">
            <v>2.947079</v>
          </cell>
          <cell r="H2685">
            <v>37350</v>
          </cell>
          <cell r="I2685">
            <v>2.212172372913686</v>
          </cell>
        </row>
        <row r="2686">
          <cell r="A2686">
            <v>37351</v>
          </cell>
          <cell r="B2686">
            <v>2.0631680000000001</v>
          </cell>
          <cell r="C2686">
            <v>1.8655221745350501</v>
          </cell>
          <cell r="D2686">
            <v>2.2107489999999999</v>
          </cell>
          <cell r="E2686">
            <v>1.9341819999999998</v>
          </cell>
          <cell r="F2686">
            <v>2.2638469999999997</v>
          </cell>
          <cell r="G2686">
            <v>2.9428679999999998</v>
          </cell>
          <cell r="H2686">
            <v>37351</v>
          </cell>
          <cell r="I2686">
            <v>2.2133893624225078</v>
          </cell>
        </row>
        <row r="2687">
          <cell r="A2687">
            <v>37354</v>
          </cell>
          <cell r="B2687">
            <v>2.0406409999999999</v>
          </cell>
          <cell r="C2687">
            <v>1.8526466380543631</v>
          </cell>
          <cell r="D2687">
            <v>2.20844</v>
          </cell>
          <cell r="E2687">
            <v>1.9329529999999999</v>
          </cell>
          <cell r="F2687">
            <v>2.2449469999999998</v>
          </cell>
          <cell r="G2687">
            <v>2.9307620000000001</v>
          </cell>
          <cell r="H2687">
            <v>37354</v>
          </cell>
          <cell r="I2687">
            <v>2.2017316063423937</v>
          </cell>
        </row>
        <row r="2688">
          <cell r="A2688">
            <v>37355</v>
          </cell>
          <cell r="B2688">
            <v>2.0362339999999999</v>
          </cell>
          <cell r="C2688">
            <v>1.8449213161659512</v>
          </cell>
          <cell r="D2688">
            <v>2.1709739999999997</v>
          </cell>
          <cell r="E2688">
            <v>1.9323389999999998</v>
          </cell>
          <cell r="F2688">
            <v>2.1878259999999998</v>
          </cell>
          <cell r="G2688">
            <v>2.908128</v>
          </cell>
          <cell r="H2688">
            <v>37355</v>
          </cell>
          <cell r="I2688">
            <v>2.1800703860276585</v>
          </cell>
        </row>
        <row r="2689">
          <cell r="A2689">
            <v>37356</v>
          </cell>
          <cell r="B2689">
            <v>2.0489660000000001</v>
          </cell>
          <cell r="C2689">
            <v>1.8783977110157368</v>
          </cell>
          <cell r="D2689">
            <v>2.1681509999999999</v>
          </cell>
          <cell r="E2689">
            <v>1.940326</v>
          </cell>
          <cell r="F2689">
            <v>2.1386849999999997</v>
          </cell>
          <cell r="G2689">
            <v>2.8691779999999998</v>
          </cell>
          <cell r="H2689">
            <v>37356</v>
          </cell>
          <cell r="I2689">
            <v>2.1739506185026225</v>
          </cell>
        </row>
        <row r="2690">
          <cell r="A2690">
            <v>37357</v>
          </cell>
          <cell r="B2690">
            <v>2.0048919999999999</v>
          </cell>
          <cell r="C2690">
            <v>1.8403433476394846</v>
          </cell>
          <cell r="D2690">
            <v>2.0847509999999998</v>
          </cell>
          <cell r="E2690">
            <v>1.8518509999999999</v>
          </cell>
          <cell r="F2690">
            <v>1.969841</v>
          </cell>
          <cell r="G2690">
            <v>2.7181129999999998</v>
          </cell>
          <cell r="H2690">
            <v>37357</v>
          </cell>
          <cell r="I2690">
            <v>2.0782985579399145</v>
          </cell>
        </row>
        <row r="2691">
          <cell r="A2691">
            <v>37358</v>
          </cell>
          <cell r="B2691">
            <v>2.0533739999999998</v>
          </cell>
          <cell r="C2691">
            <v>1.8426323319027182</v>
          </cell>
          <cell r="D2691">
            <v>2.129915</v>
          </cell>
          <cell r="E2691">
            <v>1.9142139999999999</v>
          </cell>
          <cell r="F2691">
            <v>1.9694209999999999</v>
          </cell>
          <cell r="G2691">
            <v>2.794435</v>
          </cell>
          <cell r="H2691">
            <v>37358</v>
          </cell>
          <cell r="I2691">
            <v>2.1173318886504533</v>
          </cell>
        </row>
        <row r="2692">
          <cell r="A2692">
            <v>37361</v>
          </cell>
          <cell r="B2692">
            <v>2.0205630000000001</v>
          </cell>
          <cell r="C2692">
            <v>1.8400572246065807</v>
          </cell>
          <cell r="D2692">
            <v>2.0939890000000001</v>
          </cell>
          <cell r="E2692">
            <v>1.8681329999999998</v>
          </cell>
          <cell r="F2692">
            <v>1.9954619999999998</v>
          </cell>
          <cell r="G2692">
            <v>2.7718000000000003</v>
          </cell>
          <cell r="H2692">
            <v>37361</v>
          </cell>
          <cell r="I2692">
            <v>2.0983340374344301</v>
          </cell>
        </row>
        <row r="2693">
          <cell r="A2693">
            <v>37362</v>
          </cell>
          <cell r="B2693">
            <v>2.0763910000000001</v>
          </cell>
          <cell r="C2693">
            <v>1.8718168812589413</v>
          </cell>
          <cell r="D2693">
            <v>2.1707169999999998</v>
          </cell>
          <cell r="E2693">
            <v>1.9363329999999999</v>
          </cell>
          <cell r="F2693">
            <v>2.030742</v>
          </cell>
          <cell r="G2693">
            <v>2.8886529999999997</v>
          </cell>
          <cell r="H2693">
            <v>37362</v>
          </cell>
          <cell r="I2693">
            <v>2.1624421468764901</v>
          </cell>
        </row>
        <row r="2694">
          <cell r="A2694">
            <v>37363</v>
          </cell>
          <cell r="B2694">
            <v>2.0852049999999998</v>
          </cell>
          <cell r="C2694">
            <v>1.9001430615164518</v>
          </cell>
          <cell r="D2694">
            <v>2.1825220000000001</v>
          </cell>
          <cell r="E2694">
            <v>1.951079</v>
          </cell>
          <cell r="F2694">
            <v>2.0315819999999998</v>
          </cell>
          <cell r="G2694">
            <v>2.8965489999999998</v>
          </cell>
          <cell r="H2694">
            <v>37363</v>
          </cell>
          <cell r="I2694">
            <v>2.1745133435860753</v>
          </cell>
        </row>
        <row r="2695">
          <cell r="A2695">
            <v>37364</v>
          </cell>
          <cell r="B2695">
            <v>2.0665960000000001</v>
          </cell>
          <cell r="C2695">
            <v>1.8798283261802575</v>
          </cell>
          <cell r="D2695">
            <v>2.1689210000000001</v>
          </cell>
          <cell r="E2695">
            <v>1.926809</v>
          </cell>
          <cell r="F2695">
            <v>2.0366230000000001</v>
          </cell>
          <cell r="G2695">
            <v>2.9049700000000001</v>
          </cell>
          <cell r="H2695">
            <v>37364</v>
          </cell>
          <cell r="I2695">
            <v>2.1639578876967098</v>
          </cell>
        </row>
        <row r="2696">
          <cell r="A2696">
            <v>37365</v>
          </cell>
          <cell r="B2696">
            <v>2.0856949999999999</v>
          </cell>
          <cell r="C2696">
            <v>1.9035765379113017</v>
          </cell>
          <cell r="D2696">
            <v>2.214855</v>
          </cell>
          <cell r="E2696">
            <v>1.9575300000000002</v>
          </cell>
          <cell r="F2696">
            <v>2.070643</v>
          </cell>
          <cell r="G2696">
            <v>2.8954960000000001</v>
          </cell>
          <cell r="H2696">
            <v>37365</v>
          </cell>
          <cell r="I2696">
            <v>2.1879659229852169</v>
          </cell>
        </row>
        <row r="2697">
          <cell r="A2697">
            <v>37368</v>
          </cell>
          <cell r="B2697">
            <v>2.0528839999999997</v>
          </cell>
          <cell r="C2697">
            <v>1.8509298998569383</v>
          </cell>
          <cell r="D2697">
            <v>2.1581429999999999</v>
          </cell>
          <cell r="E2697">
            <v>1.926809</v>
          </cell>
          <cell r="F2697">
            <v>2.011422</v>
          </cell>
          <cell r="G2697">
            <v>2.8239109999999998</v>
          </cell>
          <cell r="H2697">
            <v>37368</v>
          </cell>
          <cell r="I2697">
            <v>2.1373498166428231</v>
          </cell>
        </row>
        <row r="2698">
          <cell r="A2698">
            <v>37369</v>
          </cell>
          <cell r="B2698">
            <v>2.0352540000000001</v>
          </cell>
          <cell r="C2698">
            <v>1.8403433476394846</v>
          </cell>
          <cell r="D2698">
            <v>2.0939890000000001</v>
          </cell>
          <cell r="E2698">
            <v>1.9206649999999998</v>
          </cell>
          <cell r="F2698">
            <v>1.9799209999999998</v>
          </cell>
          <cell r="G2698">
            <v>2.8160159999999999</v>
          </cell>
          <cell r="H2698">
            <v>37369</v>
          </cell>
          <cell r="I2698">
            <v>2.1143647246065806</v>
          </cell>
        </row>
        <row r="2699">
          <cell r="A2699">
            <v>37370</v>
          </cell>
          <cell r="B2699">
            <v>1.9725709999999999</v>
          </cell>
          <cell r="C2699">
            <v>1.7911301859799713</v>
          </cell>
          <cell r="D2699">
            <v>2.0398429999999999</v>
          </cell>
          <cell r="E2699">
            <v>1.8478569999999999</v>
          </cell>
          <cell r="F2699">
            <v>1.8753389999999999</v>
          </cell>
          <cell r="G2699">
            <v>2.6839</v>
          </cell>
          <cell r="H2699">
            <v>37370</v>
          </cell>
          <cell r="I2699">
            <v>2.0351066976633283</v>
          </cell>
        </row>
        <row r="2700">
          <cell r="A2700">
            <v>37371</v>
          </cell>
          <cell r="B2700">
            <v>1.9657149999999999</v>
          </cell>
          <cell r="C2700">
            <v>1.750500715307582</v>
          </cell>
          <cell r="D2700">
            <v>1.9813339999999999</v>
          </cell>
          <cell r="E2700">
            <v>1.779042</v>
          </cell>
          <cell r="F2700">
            <v>1.785037</v>
          </cell>
          <cell r="G2700">
            <v>2.5333619999999999</v>
          </cell>
          <cell r="H2700">
            <v>37371</v>
          </cell>
          <cell r="I2700">
            <v>1.9658317858845973</v>
          </cell>
        </row>
        <row r="2701">
          <cell r="A2701">
            <v>37372</v>
          </cell>
          <cell r="B2701">
            <v>1.9613069999999999</v>
          </cell>
          <cell r="C2701">
            <v>1.7957081545064375</v>
          </cell>
          <cell r="D2701">
            <v>2.0311179999999998</v>
          </cell>
          <cell r="E2701">
            <v>1.8109919999999999</v>
          </cell>
          <cell r="F2701">
            <v>1.8220000000000001</v>
          </cell>
          <cell r="G2701">
            <v>2.5291509999999997</v>
          </cell>
          <cell r="H2701">
            <v>37372</v>
          </cell>
          <cell r="I2701">
            <v>1.9917126924177395</v>
          </cell>
        </row>
        <row r="2702">
          <cell r="A2702">
            <v>37375</v>
          </cell>
          <cell r="B2702">
            <v>1.9735500000000001</v>
          </cell>
          <cell r="C2702">
            <v>1.7587982832618023</v>
          </cell>
          <cell r="D2702">
            <v>2.0144379999999997</v>
          </cell>
          <cell r="E2702">
            <v>1.787337</v>
          </cell>
          <cell r="F2702">
            <v>1.7686569999999999</v>
          </cell>
          <cell r="G2702">
            <v>2.5002</v>
          </cell>
          <cell r="H2702">
            <v>37375</v>
          </cell>
          <cell r="I2702">
            <v>1.9671633805436335</v>
          </cell>
        </row>
        <row r="2703">
          <cell r="A2703">
            <v>37376</v>
          </cell>
          <cell r="B2703">
            <v>2.0039129999999998</v>
          </cell>
          <cell r="C2703">
            <v>1.7722460658082975</v>
          </cell>
          <cell r="D2703">
            <v>2.0208529999999998</v>
          </cell>
          <cell r="E2703">
            <v>1.8125279999999999</v>
          </cell>
          <cell r="F2703">
            <v>1.761517</v>
          </cell>
          <cell r="G2703">
            <v>2.511781</v>
          </cell>
          <cell r="H2703">
            <v>37376</v>
          </cell>
          <cell r="I2703">
            <v>1.9804730109680495</v>
          </cell>
        </row>
        <row r="2704">
          <cell r="A2704">
            <v>37377</v>
          </cell>
          <cell r="B2704">
            <v>2.030357</v>
          </cell>
          <cell r="C2704">
            <v>1.7911301859799713</v>
          </cell>
          <cell r="D2704">
            <v>2.0326580000000001</v>
          </cell>
          <cell r="E2704">
            <v>1.8432489999999999</v>
          </cell>
          <cell r="F2704">
            <v>1.7682369999999998</v>
          </cell>
          <cell r="G2704">
            <v>2.5281000000000002</v>
          </cell>
          <cell r="H2704">
            <v>37377</v>
          </cell>
          <cell r="I2704">
            <v>1.9989551976633286</v>
          </cell>
        </row>
        <row r="2705">
          <cell r="A2705">
            <v>37378</v>
          </cell>
          <cell r="B2705">
            <v>2.033296</v>
          </cell>
          <cell r="C2705">
            <v>1.808011444921316</v>
          </cell>
          <cell r="D2705">
            <v>2.0711500000000003</v>
          </cell>
          <cell r="E2705">
            <v>1.908377</v>
          </cell>
          <cell r="F2705">
            <v>1.803518</v>
          </cell>
          <cell r="G2705">
            <v>2.5707329999999997</v>
          </cell>
          <cell r="H2705">
            <v>37378</v>
          </cell>
          <cell r="I2705">
            <v>2.0325142408202193</v>
          </cell>
        </row>
        <row r="2706">
          <cell r="A2706">
            <v>37379</v>
          </cell>
          <cell r="B2706">
            <v>2.0274190000000001</v>
          </cell>
          <cell r="C2706">
            <v>1.7988555078683832</v>
          </cell>
          <cell r="D2706">
            <v>2.0157210000000001</v>
          </cell>
          <cell r="E2706">
            <v>1.8853359999999999</v>
          </cell>
          <cell r="F2706">
            <v>1.8199000000000001</v>
          </cell>
          <cell r="G2706">
            <v>2.526519</v>
          </cell>
          <cell r="H2706">
            <v>37379</v>
          </cell>
          <cell r="I2706">
            <v>2.0122917513113974</v>
          </cell>
        </row>
        <row r="2707">
          <cell r="A2707">
            <v>37382</v>
          </cell>
          <cell r="B2707">
            <v>1.9544509999999999</v>
          </cell>
          <cell r="C2707">
            <v>1.7258941344778254</v>
          </cell>
          <cell r="D2707">
            <v>1.928728</v>
          </cell>
          <cell r="E2707">
            <v>1.8429419999999999</v>
          </cell>
          <cell r="F2707">
            <v>1.722456</v>
          </cell>
          <cell r="G2707">
            <v>2.3712429999999998</v>
          </cell>
          <cell r="H2707">
            <v>37382</v>
          </cell>
          <cell r="I2707">
            <v>1.9242856890796374</v>
          </cell>
        </row>
        <row r="2708">
          <cell r="A2708">
            <v>37383</v>
          </cell>
          <cell r="B2708">
            <v>1.9427000000000001</v>
          </cell>
          <cell r="C2708">
            <v>1.727038626609442</v>
          </cell>
          <cell r="D2708">
            <v>1.9207729999999998</v>
          </cell>
          <cell r="E2708">
            <v>1.855537</v>
          </cell>
          <cell r="F2708">
            <v>1.7136359999999999</v>
          </cell>
          <cell r="G2708">
            <v>2.3633479999999998</v>
          </cell>
          <cell r="H2708">
            <v>37383</v>
          </cell>
          <cell r="I2708">
            <v>1.9205054377682405</v>
          </cell>
        </row>
        <row r="2709">
          <cell r="A2709">
            <v>37384</v>
          </cell>
          <cell r="B2709">
            <v>2.0372129999999999</v>
          </cell>
          <cell r="C2709">
            <v>1.7919885550786838</v>
          </cell>
          <cell r="D2709">
            <v>2.0401000000000002</v>
          </cell>
          <cell r="E2709">
            <v>1.9814919999999998</v>
          </cell>
          <cell r="F2709">
            <v>1.845939</v>
          </cell>
          <cell r="G2709">
            <v>2.5523100000000003</v>
          </cell>
          <cell r="H2709">
            <v>37384</v>
          </cell>
          <cell r="I2709">
            <v>2.0415070925131138</v>
          </cell>
        </row>
        <row r="2710">
          <cell r="A2710">
            <v>37385</v>
          </cell>
          <cell r="B2710">
            <v>2.00881</v>
          </cell>
          <cell r="C2710">
            <v>1.7782546494992846</v>
          </cell>
          <cell r="D2710">
            <v>2.01803</v>
          </cell>
          <cell r="E2710">
            <v>1.9615239999999998</v>
          </cell>
          <cell r="F2710">
            <v>1.8022579999999999</v>
          </cell>
          <cell r="G2710">
            <v>2.5528369999999998</v>
          </cell>
          <cell r="H2710">
            <v>37385</v>
          </cell>
          <cell r="I2710">
            <v>2.0202856082498806</v>
          </cell>
        </row>
        <row r="2711">
          <cell r="A2711">
            <v>37386</v>
          </cell>
          <cell r="B2711">
            <v>1.9299659999999998</v>
          </cell>
          <cell r="C2711">
            <v>1.7390557939914162</v>
          </cell>
          <cell r="D2711">
            <v>1.9695300000000002</v>
          </cell>
          <cell r="E2711">
            <v>1.9215869999999999</v>
          </cell>
          <cell r="F2711">
            <v>1.7442959999999998</v>
          </cell>
          <cell r="G2711">
            <v>2.4723039999999998</v>
          </cell>
          <cell r="H2711">
            <v>37386</v>
          </cell>
          <cell r="I2711">
            <v>1.9627897989985692</v>
          </cell>
        </row>
        <row r="2712">
          <cell r="A2712">
            <v>37389</v>
          </cell>
          <cell r="B2712">
            <v>1.9578789999999999</v>
          </cell>
          <cell r="C2712">
            <v>1.7487839771101572</v>
          </cell>
          <cell r="D2712">
            <v>2.0044300000000002</v>
          </cell>
          <cell r="E2712">
            <v>1.966132</v>
          </cell>
          <cell r="F2712">
            <v>1.769077</v>
          </cell>
          <cell r="G2712">
            <v>2.5370459999999997</v>
          </cell>
          <cell r="H2712">
            <v>37389</v>
          </cell>
          <cell r="I2712">
            <v>1.9972246628516928</v>
          </cell>
        </row>
        <row r="2713">
          <cell r="A2713">
            <v>37390</v>
          </cell>
          <cell r="B2713">
            <v>1.999015</v>
          </cell>
          <cell r="C2713">
            <v>1.7825464949928467</v>
          </cell>
          <cell r="D2713">
            <v>2.034967</v>
          </cell>
          <cell r="E2713">
            <v>2.0245000000000002</v>
          </cell>
          <cell r="F2713">
            <v>1.810238</v>
          </cell>
          <cell r="G2713">
            <v>2.6028409999999997</v>
          </cell>
          <cell r="H2713">
            <v>37390</v>
          </cell>
          <cell r="I2713">
            <v>2.0423512491654745</v>
          </cell>
        </row>
        <row r="2714">
          <cell r="A2714">
            <v>37391</v>
          </cell>
          <cell r="B2714">
            <v>2.00881</v>
          </cell>
          <cell r="C2714">
            <v>1.7939914163090127</v>
          </cell>
          <cell r="D2714">
            <v>2.0390729999999997</v>
          </cell>
          <cell r="E2714">
            <v>2.0287999999999999</v>
          </cell>
          <cell r="F2714">
            <v>1.7724369999999998</v>
          </cell>
          <cell r="G2714">
            <v>2.5849449999999998</v>
          </cell>
          <cell r="H2714">
            <v>37391</v>
          </cell>
          <cell r="I2714">
            <v>2.0380094027181688</v>
          </cell>
        </row>
        <row r="2715">
          <cell r="A2715">
            <v>37392</v>
          </cell>
          <cell r="B2715">
            <v>2.0318259999999997</v>
          </cell>
          <cell r="C2715">
            <v>1.798283261802575</v>
          </cell>
          <cell r="D2715">
            <v>2.0542129999999998</v>
          </cell>
          <cell r="E2715">
            <v>2.0435479999999999</v>
          </cell>
          <cell r="F2715">
            <v>1.8396379999999999</v>
          </cell>
          <cell r="G2715">
            <v>2.6154739999999999</v>
          </cell>
          <cell r="H2715">
            <v>37392</v>
          </cell>
          <cell r="I2715">
            <v>2.0638303769670956</v>
          </cell>
        </row>
        <row r="2716">
          <cell r="A2716">
            <v>37393</v>
          </cell>
          <cell r="B2716">
            <v>2.0636579999999998</v>
          </cell>
          <cell r="C2716">
            <v>1.8137339055793991</v>
          </cell>
          <cell r="D2716">
            <v>2.0657609999999997</v>
          </cell>
          <cell r="E2716">
            <v>2.0346389999999999</v>
          </cell>
          <cell r="F2716">
            <v>1.8497189999999999</v>
          </cell>
          <cell r="G2716">
            <v>2.6575819999999997</v>
          </cell>
          <cell r="H2716">
            <v>37393</v>
          </cell>
          <cell r="I2716">
            <v>2.0808488175965665</v>
          </cell>
        </row>
        <row r="2717">
          <cell r="A2717">
            <v>37396</v>
          </cell>
          <cell r="B2717">
            <v>2.0284</v>
          </cell>
          <cell r="C2717">
            <v>1.7819742489270385</v>
          </cell>
          <cell r="D2717">
            <v>2.0590889999999997</v>
          </cell>
          <cell r="E2717">
            <v>2.0137489999999998</v>
          </cell>
          <cell r="F2717">
            <v>1.8220000000000001</v>
          </cell>
          <cell r="G2717">
            <v>2.5975769999999998</v>
          </cell>
          <cell r="H2717">
            <v>37396</v>
          </cell>
          <cell r="I2717">
            <v>2.0504648748211731</v>
          </cell>
        </row>
        <row r="2718">
          <cell r="A2718">
            <v>37397</v>
          </cell>
          <cell r="B2718">
            <v>2.0239910000000001</v>
          </cell>
          <cell r="C2718">
            <v>1.7622317596566524</v>
          </cell>
          <cell r="D2718">
            <v>2.0324</v>
          </cell>
          <cell r="E2718">
            <v>1.9977739999999999</v>
          </cell>
          <cell r="F2718">
            <v>1.8417379999999999</v>
          </cell>
          <cell r="G2718">
            <v>2.5470470000000001</v>
          </cell>
          <cell r="H2718">
            <v>37397</v>
          </cell>
          <cell r="I2718">
            <v>2.0341969599427756</v>
          </cell>
        </row>
        <row r="2719">
          <cell r="A2719">
            <v>37398</v>
          </cell>
          <cell r="B2719">
            <v>1.9833449999999999</v>
          </cell>
          <cell r="C2719">
            <v>1.7590844062947064</v>
          </cell>
          <cell r="D2719">
            <v>2.0067390000000001</v>
          </cell>
          <cell r="E2719">
            <v>1.989787</v>
          </cell>
          <cell r="F2719">
            <v>1.8060379999999998</v>
          </cell>
          <cell r="G2719">
            <v>2.5275719999999997</v>
          </cell>
          <cell r="H2719">
            <v>37398</v>
          </cell>
          <cell r="I2719">
            <v>2.0120942343824511</v>
          </cell>
        </row>
        <row r="2720">
          <cell r="A2720">
            <v>37399</v>
          </cell>
          <cell r="B2720">
            <v>2.005382</v>
          </cell>
          <cell r="C2720">
            <v>1.7839771101573676</v>
          </cell>
          <cell r="D2720">
            <v>2.031631</v>
          </cell>
          <cell r="E2720">
            <v>2.0189719999999998</v>
          </cell>
          <cell r="F2720">
            <v>1.8270379999999999</v>
          </cell>
          <cell r="G2720">
            <v>2.5517840000000001</v>
          </cell>
          <cell r="H2720">
            <v>37399</v>
          </cell>
          <cell r="I2720">
            <v>2.036464018359561</v>
          </cell>
        </row>
        <row r="2721">
          <cell r="A2721">
            <v>37400</v>
          </cell>
          <cell r="B2721">
            <v>1.993139</v>
          </cell>
          <cell r="C2721">
            <v>1.7628040057224605</v>
          </cell>
          <cell r="D2721">
            <v>2.0064829999999998</v>
          </cell>
          <cell r="E2721">
            <v>1.9836429999999998</v>
          </cell>
          <cell r="F2721">
            <v>1.8039379999999998</v>
          </cell>
          <cell r="G2721">
            <v>2.5228349999999997</v>
          </cell>
          <cell r="H2721">
            <v>37400</v>
          </cell>
          <cell r="I2721">
            <v>2.0121403342870767</v>
          </cell>
        </row>
        <row r="2722">
          <cell r="A2722">
            <v>37404</v>
          </cell>
          <cell r="B2722">
            <v>1.969633</v>
          </cell>
          <cell r="C2722">
            <v>1.7444921316165949</v>
          </cell>
          <cell r="D2722">
            <v>1.973379</v>
          </cell>
          <cell r="E2722">
            <v>1.9593729999999998</v>
          </cell>
          <cell r="F2722">
            <v>1.776637</v>
          </cell>
          <cell r="G2722">
            <v>2.4559869999999999</v>
          </cell>
          <cell r="H2722">
            <v>37404</v>
          </cell>
          <cell r="I2722">
            <v>1.9799168552694326</v>
          </cell>
        </row>
        <row r="2723">
          <cell r="A2723">
            <v>37405</v>
          </cell>
          <cell r="B2723">
            <v>1.9549409999999998</v>
          </cell>
          <cell r="C2723">
            <v>1.7361945636623746</v>
          </cell>
          <cell r="D2723">
            <v>1.9541329999999999</v>
          </cell>
          <cell r="E2723">
            <v>1.9179000000000002</v>
          </cell>
          <cell r="F2723">
            <v>1.760257</v>
          </cell>
          <cell r="G2723">
            <v>2.4233530000000001</v>
          </cell>
          <cell r="H2723">
            <v>37405</v>
          </cell>
          <cell r="I2723">
            <v>1.9577964272770625</v>
          </cell>
        </row>
        <row r="2724">
          <cell r="A2724">
            <v>37406</v>
          </cell>
          <cell r="B2724">
            <v>1.9265379999999999</v>
          </cell>
          <cell r="C2724">
            <v>1.7141630901287552</v>
          </cell>
          <cell r="D2724">
            <v>1.9266749999999999</v>
          </cell>
          <cell r="E2724">
            <v>1.871205</v>
          </cell>
          <cell r="F2724">
            <v>1.711956</v>
          </cell>
          <cell r="G2724">
            <v>2.3496630000000001</v>
          </cell>
          <cell r="H2724">
            <v>37406</v>
          </cell>
          <cell r="I2724">
            <v>1.9167000150214593</v>
          </cell>
        </row>
        <row r="2725">
          <cell r="A2725">
            <v>37407</v>
          </cell>
          <cell r="B2725">
            <v>1.9227500000000002</v>
          </cell>
          <cell r="C2725">
            <v>1.7181688125894132</v>
          </cell>
          <cell r="D2725">
            <v>1.8837000000000002</v>
          </cell>
          <cell r="E2725">
            <v>1.8106279999999999</v>
          </cell>
          <cell r="F2725">
            <v>1.7098559999999998</v>
          </cell>
          <cell r="G2725">
            <v>2.3409809999999998</v>
          </cell>
          <cell r="H2725">
            <v>37407</v>
          </cell>
          <cell r="I2725">
            <v>1.897680635431569</v>
          </cell>
        </row>
        <row r="2726">
          <cell r="A2726">
            <v>37410</v>
          </cell>
          <cell r="B2726">
            <v>1.8791500000000001</v>
          </cell>
          <cell r="C2726">
            <v>1.5815392895586655</v>
          </cell>
          <cell r="D2726">
            <v>1.8422569999999998</v>
          </cell>
          <cell r="E2726">
            <v>1.7652139999999998</v>
          </cell>
          <cell r="F2726">
            <v>1.6279539999999999</v>
          </cell>
          <cell r="G2726">
            <v>2.2606489999999999</v>
          </cell>
          <cell r="H2726">
            <v>37410</v>
          </cell>
          <cell r="I2726">
            <v>1.8261272149264443</v>
          </cell>
        </row>
        <row r="2727">
          <cell r="A2727">
            <v>37411</v>
          </cell>
          <cell r="B2727">
            <v>1.844271</v>
          </cell>
          <cell r="C2727">
            <v>1.5850376749192681</v>
          </cell>
          <cell r="D2727">
            <v>1.8425069999999999</v>
          </cell>
          <cell r="E2727">
            <v>1.751857</v>
          </cell>
          <cell r="F2727">
            <v>1.6703749999999999</v>
          </cell>
          <cell r="G2727">
            <v>2.237476</v>
          </cell>
          <cell r="H2727">
            <v>37411</v>
          </cell>
          <cell r="I2727">
            <v>1.8219206124865448</v>
          </cell>
        </row>
        <row r="2728">
          <cell r="A2728">
            <v>37412</v>
          </cell>
          <cell r="B2728">
            <v>1.8723679999999998</v>
          </cell>
          <cell r="C2728">
            <v>1.6057588805166847</v>
          </cell>
          <cell r="D2728">
            <v>1.8911909999999998</v>
          </cell>
          <cell r="E2728">
            <v>1.7851000000000001</v>
          </cell>
          <cell r="F2728">
            <v>1.7262359999999999</v>
          </cell>
          <cell r="G2728">
            <v>2.3265629999999997</v>
          </cell>
          <cell r="H2728">
            <v>37412</v>
          </cell>
          <cell r="I2728">
            <v>1.867869480086114</v>
          </cell>
        </row>
        <row r="2729">
          <cell r="A2729">
            <v>37413</v>
          </cell>
          <cell r="B2729">
            <v>1.8147200000000001</v>
          </cell>
          <cell r="C2729">
            <v>1.5858449946178688</v>
          </cell>
          <cell r="D2729">
            <v>1.846252</v>
          </cell>
          <cell r="E2729">
            <v>1.7604649999999999</v>
          </cell>
          <cell r="F2729">
            <v>1.684655</v>
          </cell>
          <cell r="G2729">
            <v>2.293606</v>
          </cell>
          <cell r="H2729">
            <v>37413</v>
          </cell>
          <cell r="I2729">
            <v>1.8309238324363115</v>
          </cell>
        </row>
        <row r="2730">
          <cell r="A2730">
            <v>37414</v>
          </cell>
          <cell r="B2730">
            <v>1.815688</v>
          </cell>
          <cell r="C2730">
            <v>1.6027987082884825</v>
          </cell>
          <cell r="D2730">
            <v>1.846252</v>
          </cell>
          <cell r="E2730">
            <v>1.785992</v>
          </cell>
          <cell r="F2730">
            <v>1.6808749999999999</v>
          </cell>
          <cell r="G2730">
            <v>2.3003</v>
          </cell>
          <cell r="H2730">
            <v>37414</v>
          </cell>
          <cell r="I2730">
            <v>1.8386509513814138</v>
          </cell>
        </row>
        <row r="2731">
          <cell r="A2731">
            <v>37417</v>
          </cell>
          <cell r="B2731">
            <v>1.8340969999999999</v>
          </cell>
          <cell r="C2731">
            <v>1.6052206673842844</v>
          </cell>
          <cell r="D2731">
            <v>1.8659749999999999</v>
          </cell>
          <cell r="E2731">
            <v>1.7987549999999999</v>
          </cell>
          <cell r="F2731">
            <v>1.668275</v>
          </cell>
          <cell r="G2731">
            <v>2.3152339999999998</v>
          </cell>
          <cell r="H2731">
            <v>37417</v>
          </cell>
          <cell r="I2731">
            <v>1.8479261112307139</v>
          </cell>
        </row>
        <row r="2732">
          <cell r="A2732">
            <v>37418</v>
          </cell>
          <cell r="B2732">
            <v>1.779355</v>
          </cell>
          <cell r="C2732">
            <v>1.5761571582346612</v>
          </cell>
          <cell r="D2732">
            <v>1.800065</v>
          </cell>
          <cell r="E2732">
            <v>1.749779</v>
          </cell>
          <cell r="F2732">
            <v>1.6266939999999999</v>
          </cell>
          <cell r="G2732">
            <v>2.2246000000000001</v>
          </cell>
          <cell r="H2732">
            <v>37418</v>
          </cell>
          <cell r="I2732">
            <v>1.7927750263724436</v>
          </cell>
        </row>
        <row r="2733">
          <cell r="A2733">
            <v>37419</v>
          </cell>
          <cell r="B2733">
            <v>1.770635</v>
          </cell>
          <cell r="C2733">
            <v>1.588536060279871</v>
          </cell>
          <cell r="D2733">
            <v>1.8100509999999999</v>
          </cell>
          <cell r="E2733">
            <v>1.761949</v>
          </cell>
          <cell r="F2733">
            <v>1.6279539999999999</v>
          </cell>
          <cell r="G2733">
            <v>2.2529239999999997</v>
          </cell>
          <cell r="H2733">
            <v>37419</v>
          </cell>
          <cell r="I2733">
            <v>1.802008176713312</v>
          </cell>
        </row>
        <row r="2734">
          <cell r="A2734">
            <v>37420</v>
          </cell>
          <cell r="B2734">
            <v>1.7294579999999999</v>
          </cell>
          <cell r="C2734">
            <v>1.5540904198062435</v>
          </cell>
          <cell r="D2734">
            <v>1.780092</v>
          </cell>
          <cell r="E2734">
            <v>1.722175</v>
          </cell>
          <cell r="F2734">
            <v>1.6254339999999998</v>
          </cell>
          <cell r="G2734">
            <v>2.1777409999999997</v>
          </cell>
          <cell r="H2734">
            <v>37420</v>
          </cell>
          <cell r="I2734">
            <v>1.7648317366343738</v>
          </cell>
        </row>
        <row r="2735">
          <cell r="A2735">
            <v>37421</v>
          </cell>
          <cell r="B2735">
            <v>1.7313959999999999</v>
          </cell>
          <cell r="C2735">
            <v>1.5850376749192681</v>
          </cell>
          <cell r="D2735">
            <v>1.818789</v>
          </cell>
          <cell r="E2735">
            <v>1.776197</v>
          </cell>
          <cell r="F2735">
            <v>1.638034</v>
          </cell>
          <cell r="G2735">
            <v>2.180831</v>
          </cell>
          <cell r="H2735">
            <v>37421</v>
          </cell>
          <cell r="I2735">
            <v>1.7883807791532111</v>
          </cell>
        </row>
        <row r="2736">
          <cell r="A2736">
            <v>37424</v>
          </cell>
          <cell r="B2736">
            <v>1.791466</v>
          </cell>
          <cell r="C2736">
            <v>1.6388589881593112</v>
          </cell>
          <cell r="D2736">
            <v>1.8809549999999999</v>
          </cell>
          <cell r="E2736">
            <v>1.8596039999999998</v>
          </cell>
          <cell r="F2736">
            <v>1.7077559999999998</v>
          </cell>
          <cell r="G2736">
            <v>2.3234729999999999</v>
          </cell>
          <cell r="H2736">
            <v>37424</v>
          </cell>
          <cell r="I2736">
            <v>1.867018831359885</v>
          </cell>
        </row>
        <row r="2737">
          <cell r="A2737">
            <v>37425</v>
          </cell>
          <cell r="B2737">
            <v>1.7798400000000001</v>
          </cell>
          <cell r="C2737">
            <v>1.6671151776103339</v>
          </cell>
          <cell r="D2737">
            <v>1.8919400000000002</v>
          </cell>
          <cell r="E2737">
            <v>1.8545579999999999</v>
          </cell>
          <cell r="F2737">
            <v>1.7178359999999999</v>
          </cell>
          <cell r="G2737">
            <v>2.3275929999999998</v>
          </cell>
          <cell r="H2737">
            <v>37425</v>
          </cell>
          <cell r="I2737">
            <v>1.8731470296017223</v>
          </cell>
        </row>
        <row r="2738">
          <cell r="A2738">
            <v>37426</v>
          </cell>
          <cell r="B2738">
            <v>1.7318800000000001</v>
          </cell>
          <cell r="C2738">
            <v>1.6601184068891282</v>
          </cell>
          <cell r="D2738">
            <v>1.858735</v>
          </cell>
          <cell r="E2738">
            <v>1.816862</v>
          </cell>
          <cell r="F2738">
            <v>1.667435</v>
          </cell>
          <cell r="G2738">
            <v>2.273523</v>
          </cell>
          <cell r="H2738">
            <v>37426</v>
          </cell>
          <cell r="I2738">
            <v>1.834758901148188</v>
          </cell>
        </row>
        <row r="2739">
          <cell r="A2739">
            <v>37427</v>
          </cell>
          <cell r="B2739">
            <v>1.7498039999999999</v>
          </cell>
          <cell r="C2739">
            <v>1.6305166846071046</v>
          </cell>
          <cell r="D2739">
            <v>1.8150439999999999</v>
          </cell>
          <cell r="E2739">
            <v>1.7527469999999998</v>
          </cell>
          <cell r="F2739">
            <v>1.636774</v>
          </cell>
          <cell r="G2739">
            <v>2.2045189999999999</v>
          </cell>
          <cell r="H2739">
            <v>37427</v>
          </cell>
          <cell r="I2739">
            <v>1.7982341141011842</v>
          </cell>
        </row>
        <row r="2740">
          <cell r="A2740">
            <v>37428</v>
          </cell>
          <cell r="B2740">
            <v>1.739147</v>
          </cell>
          <cell r="C2740">
            <v>1.6321313240043058</v>
          </cell>
          <cell r="D2740">
            <v>1.7613669999999999</v>
          </cell>
          <cell r="E2740">
            <v>1.7592779999999999</v>
          </cell>
          <cell r="F2740">
            <v>1.6149339999999999</v>
          </cell>
          <cell r="G2740">
            <v>2.1602329999999998</v>
          </cell>
          <cell r="H2740">
            <v>37428</v>
          </cell>
          <cell r="I2740">
            <v>1.7778483873340509</v>
          </cell>
        </row>
        <row r="2741">
          <cell r="A2741">
            <v>37431</v>
          </cell>
          <cell r="B2741">
            <v>1.760462</v>
          </cell>
          <cell r="C2741">
            <v>1.6509687836383209</v>
          </cell>
          <cell r="D2741">
            <v>1.783836</v>
          </cell>
          <cell r="E2741">
            <v>1.7779779999999998</v>
          </cell>
          <cell r="F2741">
            <v>1.6388739999999999</v>
          </cell>
          <cell r="G2741">
            <v>2.1834059999999997</v>
          </cell>
          <cell r="H2741">
            <v>37431</v>
          </cell>
          <cell r="I2741">
            <v>1.7992541306063867</v>
          </cell>
        </row>
        <row r="2742">
          <cell r="A2742">
            <v>37432</v>
          </cell>
          <cell r="B2742">
            <v>1.7880749999999999</v>
          </cell>
          <cell r="C2742">
            <v>1.654736275565124</v>
          </cell>
          <cell r="D2742">
            <v>1.7813400000000001</v>
          </cell>
          <cell r="E2742">
            <v>1.7759</v>
          </cell>
          <cell r="F2742">
            <v>1.631734</v>
          </cell>
          <cell r="G2742">
            <v>2.1581730000000001</v>
          </cell>
          <cell r="H2742">
            <v>37432</v>
          </cell>
          <cell r="I2742">
            <v>1.7983263792608539</v>
          </cell>
        </row>
        <row r="2743">
          <cell r="A2743">
            <v>37433</v>
          </cell>
          <cell r="B2743">
            <v>1.7745109999999999</v>
          </cell>
          <cell r="C2743">
            <v>1.6106027987082887</v>
          </cell>
          <cell r="D2743">
            <v>1.767609</v>
          </cell>
          <cell r="E2743">
            <v>1.7708539999999999</v>
          </cell>
          <cell r="F2743">
            <v>1.5998129999999999</v>
          </cell>
          <cell r="G2743">
            <v>2.1241859999999999</v>
          </cell>
          <cell r="H2743">
            <v>37433</v>
          </cell>
          <cell r="I2743">
            <v>1.7745959664513815</v>
          </cell>
        </row>
        <row r="2744">
          <cell r="A2744">
            <v>37434</v>
          </cell>
          <cell r="B2744">
            <v>1.8481459999999998</v>
          </cell>
          <cell r="C2744">
            <v>1.6291711517761034</v>
          </cell>
          <cell r="D2744">
            <v>1.8225339999999999</v>
          </cell>
          <cell r="E2744">
            <v>1.825766</v>
          </cell>
          <cell r="F2744">
            <v>1.6623949999999998</v>
          </cell>
          <cell r="G2744">
            <v>2.1947350000000001</v>
          </cell>
          <cell r="H2744">
            <v>37434</v>
          </cell>
          <cell r="I2744">
            <v>1.8304578586293505</v>
          </cell>
        </row>
        <row r="2745">
          <cell r="A2745">
            <v>37435</v>
          </cell>
          <cell r="B2745">
            <v>1.8830259999999999</v>
          </cell>
          <cell r="C2745">
            <v>1.6469321851453178</v>
          </cell>
          <cell r="D2745">
            <v>1.831272</v>
          </cell>
          <cell r="E2745">
            <v>1.8557459999999999</v>
          </cell>
          <cell r="F2745">
            <v>1.650717</v>
          </cell>
          <cell r="G2745">
            <v>2.218423</v>
          </cell>
          <cell r="H2745">
            <v>37435</v>
          </cell>
          <cell r="I2745">
            <v>1.8476860308575527</v>
          </cell>
        </row>
        <row r="2746">
          <cell r="A2746">
            <v>37438</v>
          </cell>
          <cell r="B2746">
            <v>1.7972800000000002</v>
          </cell>
          <cell r="C2746">
            <v>1.6154467168998925</v>
          </cell>
          <cell r="D2746">
            <v>1.7760969999999998</v>
          </cell>
          <cell r="E2746">
            <v>1.8020200000000002</v>
          </cell>
          <cell r="F2746">
            <v>1.5814269999999999</v>
          </cell>
          <cell r="G2746">
            <v>2.1339700000000001</v>
          </cell>
          <cell r="H2746">
            <v>37438</v>
          </cell>
          <cell r="I2746">
            <v>1.7843734528166486</v>
          </cell>
        </row>
        <row r="2747">
          <cell r="A2747">
            <v>37439</v>
          </cell>
          <cell r="B2747">
            <v>1.770635</v>
          </cell>
          <cell r="C2747">
            <v>1.5742734122712596</v>
          </cell>
          <cell r="D2747">
            <v>1.765112</v>
          </cell>
          <cell r="E2747">
            <v>1.7851000000000001</v>
          </cell>
          <cell r="F2747">
            <v>1.5182519999999999</v>
          </cell>
          <cell r="G2747">
            <v>2.1329400000000001</v>
          </cell>
          <cell r="H2747">
            <v>37439</v>
          </cell>
          <cell r="I2747">
            <v>1.7577187353785433</v>
          </cell>
        </row>
        <row r="2748">
          <cell r="A2748">
            <v>37440</v>
          </cell>
          <cell r="B2748">
            <v>1.7430219999999998</v>
          </cell>
          <cell r="C2748">
            <v>1.581001076426265</v>
          </cell>
          <cell r="D2748">
            <v>1.752629</v>
          </cell>
          <cell r="E2748">
            <v>1.7649169999999998</v>
          </cell>
          <cell r="F2748">
            <v>1.5386309999999999</v>
          </cell>
          <cell r="G2748">
            <v>2.125216</v>
          </cell>
          <cell r="H2748">
            <v>37440</v>
          </cell>
          <cell r="I2748">
            <v>1.7509026794043774</v>
          </cell>
        </row>
        <row r="2749">
          <cell r="A2749">
            <v>37442</v>
          </cell>
          <cell r="B2749">
            <v>1.8336129999999999</v>
          </cell>
          <cell r="C2749">
            <v>1.6318622174381057</v>
          </cell>
          <cell r="D2749">
            <v>1.846252</v>
          </cell>
          <cell r="E2749">
            <v>1.8328900000000001</v>
          </cell>
          <cell r="F2749">
            <v>1.604252</v>
          </cell>
          <cell r="G2749">
            <v>2.24932</v>
          </cell>
          <cell r="H2749">
            <v>37442</v>
          </cell>
          <cell r="I2749">
            <v>1.8330315362396845</v>
          </cell>
        </row>
        <row r="2750">
          <cell r="A2750">
            <v>37445</v>
          </cell>
          <cell r="B2750">
            <v>1.825377</v>
          </cell>
          <cell r="C2750">
            <v>1.6302475780409043</v>
          </cell>
          <cell r="D2750">
            <v>1.8375139999999999</v>
          </cell>
          <cell r="E2750">
            <v>1.836155</v>
          </cell>
          <cell r="F2750">
            <v>1.5859109999999998</v>
          </cell>
          <cell r="G2750">
            <v>2.2400509999999998</v>
          </cell>
          <cell r="H2750">
            <v>37445</v>
          </cell>
          <cell r="I2750">
            <v>1.8258759296734839</v>
          </cell>
        </row>
        <row r="2751">
          <cell r="A2751">
            <v>37446</v>
          </cell>
          <cell r="B2751">
            <v>1.7536800000000001</v>
          </cell>
          <cell r="C2751">
            <v>1.6041442411194835</v>
          </cell>
          <cell r="D2751">
            <v>1.7703549999999999</v>
          </cell>
          <cell r="E2751">
            <v>1.7646200000000001</v>
          </cell>
          <cell r="F2751">
            <v>1.5243659999999999</v>
          </cell>
          <cell r="G2751">
            <v>2.1478739999999998</v>
          </cell>
          <cell r="H2751">
            <v>37446</v>
          </cell>
          <cell r="I2751">
            <v>1.7608398735199138</v>
          </cell>
        </row>
        <row r="2752">
          <cell r="A2752">
            <v>37447</v>
          </cell>
          <cell r="B2752">
            <v>1.7066889999999999</v>
          </cell>
          <cell r="C2752">
            <v>1.5780409041980625</v>
          </cell>
          <cell r="D2752">
            <v>1.7863329999999999</v>
          </cell>
          <cell r="E2752">
            <v>1.740281</v>
          </cell>
          <cell r="F2752">
            <v>1.4933889999999999</v>
          </cell>
          <cell r="G2752">
            <v>2.064451</v>
          </cell>
          <cell r="H2752">
            <v>37447</v>
          </cell>
          <cell r="I2752">
            <v>1.7281973173663439</v>
          </cell>
        </row>
        <row r="2753">
          <cell r="A2753">
            <v>37448</v>
          </cell>
          <cell r="B2753">
            <v>1.740116</v>
          </cell>
          <cell r="C2753">
            <v>1.581001076426265</v>
          </cell>
          <cell r="D2753">
            <v>1.828776</v>
          </cell>
          <cell r="E2753">
            <v>1.784211</v>
          </cell>
          <cell r="F2753">
            <v>1.518659</v>
          </cell>
          <cell r="G2753">
            <v>2.1113119999999999</v>
          </cell>
          <cell r="H2753">
            <v>37448</v>
          </cell>
          <cell r="I2753">
            <v>1.7606791794043775</v>
          </cell>
        </row>
        <row r="2754">
          <cell r="A2754">
            <v>37449</v>
          </cell>
          <cell r="B2754">
            <v>1.7115339999999999</v>
          </cell>
          <cell r="C2754">
            <v>1.5640473627556513</v>
          </cell>
          <cell r="D2754">
            <v>1.826279</v>
          </cell>
          <cell r="E2754">
            <v>1.7669949999999999</v>
          </cell>
          <cell r="F2754">
            <v>1.5378159999999998</v>
          </cell>
          <cell r="G2754">
            <v>2.13191</v>
          </cell>
          <cell r="H2754">
            <v>37449</v>
          </cell>
          <cell r="I2754">
            <v>1.7564302271259418</v>
          </cell>
        </row>
        <row r="2755">
          <cell r="A2755">
            <v>37452</v>
          </cell>
          <cell r="B2755">
            <v>1.6945779999999999</v>
          </cell>
          <cell r="C2755">
            <v>1.5465554359526374</v>
          </cell>
          <cell r="D2755">
            <v>1.821286</v>
          </cell>
          <cell r="E2755">
            <v>1.7168319999999999</v>
          </cell>
          <cell r="F2755">
            <v>1.506024</v>
          </cell>
          <cell r="G2755">
            <v>2.1190359999999999</v>
          </cell>
          <cell r="H2755">
            <v>37452</v>
          </cell>
          <cell r="I2755">
            <v>1.7340519059921062</v>
          </cell>
        </row>
        <row r="2756">
          <cell r="A2756">
            <v>37453</v>
          </cell>
          <cell r="B2756">
            <v>1.6887649999999998</v>
          </cell>
          <cell r="C2756">
            <v>1.5252960172228203</v>
          </cell>
          <cell r="D2756">
            <v>1.813796</v>
          </cell>
          <cell r="E2756">
            <v>1.6904139999999999</v>
          </cell>
          <cell r="F2756">
            <v>1.5223279999999999</v>
          </cell>
          <cell r="G2756">
            <v>2.093289</v>
          </cell>
          <cell r="H2756">
            <v>37453</v>
          </cell>
          <cell r="I2756">
            <v>1.7223146695371367</v>
          </cell>
        </row>
        <row r="2757">
          <cell r="A2757">
            <v>37454</v>
          </cell>
          <cell r="B2757">
            <v>1.6897339999999998</v>
          </cell>
          <cell r="C2757">
            <v>1.5398277717976321</v>
          </cell>
          <cell r="D2757">
            <v>1.8594839999999999</v>
          </cell>
          <cell r="E2757">
            <v>1.685665</v>
          </cell>
          <cell r="F2757">
            <v>1.554119</v>
          </cell>
          <cell r="G2757">
            <v>2.0546669999999998</v>
          </cell>
          <cell r="H2757">
            <v>37454</v>
          </cell>
          <cell r="I2757">
            <v>1.7305827952996056</v>
          </cell>
        </row>
        <row r="2758">
          <cell r="A2758">
            <v>37455</v>
          </cell>
          <cell r="B2758">
            <v>1.648072</v>
          </cell>
          <cell r="C2758">
            <v>1.529601722282024</v>
          </cell>
          <cell r="D2758">
            <v>1.887446</v>
          </cell>
          <cell r="E2758">
            <v>1.6512339999999999</v>
          </cell>
          <cell r="F2758">
            <v>1.545968</v>
          </cell>
          <cell r="G2758">
            <v>1.9928729999999999</v>
          </cell>
          <cell r="H2758">
            <v>37455</v>
          </cell>
          <cell r="I2758">
            <v>1.7091991203803369</v>
          </cell>
        </row>
        <row r="2759">
          <cell r="A2759">
            <v>37456</v>
          </cell>
          <cell r="B2759">
            <v>1.5865469999999999</v>
          </cell>
          <cell r="C2759">
            <v>1.4827771797631863</v>
          </cell>
          <cell r="D2759">
            <v>1.9224000000000001</v>
          </cell>
          <cell r="E2759">
            <v>1.6168</v>
          </cell>
          <cell r="F2759">
            <v>1.508062</v>
          </cell>
          <cell r="G2759">
            <v>1.9903000000000002</v>
          </cell>
          <cell r="H2759">
            <v>37456</v>
          </cell>
          <cell r="I2759">
            <v>1.6844810299605311</v>
          </cell>
        </row>
        <row r="2760">
          <cell r="A2760">
            <v>37459</v>
          </cell>
          <cell r="B2760">
            <v>1.526961</v>
          </cell>
          <cell r="C2760">
            <v>1.4289558665231434</v>
          </cell>
          <cell r="D2760">
            <v>1.7975679999999998</v>
          </cell>
          <cell r="E2760">
            <v>1.5583279999999999</v>
          </cell>
          <cell r="F2760">
            <v>1.457929</v>
          </cell>
          <cell r="G2760">
            <v>1.881127</v>
          </cell>
          <cell r="H2760">
            <v>37459</v>
          </cell>
          <cell r="I2760">
            <v>1.6084781444205236</v>
          </cell>
        </row>
        <row r="2761">
          <cell r="A2761">
            <v>37460</v>
          </cell>
          <cell r="B2761">
            <v>1.4693129999999999</v>
          </cell>
          <cell r="C2761">
            <v>1.4181916038751348</v>
          </cell>
          <cell r="D2761">
            <v>1.6909619999999999</v>
          </cell>
          <cell r="E2761">
            <v>1.5022279999999999</v>
          </cell>
          <cell r="F2761">
            <v>1.3776349999999999</v>
          </cell>
          <cell r="G2761">
            <v>1.833237</v>
          </cell>
          <cell r="H2761">
            <v>37460</v>
          </cell>
          <cell r="I2761">
            <v>1.5485944339791891</v>
          </cell>
        </row>
        <row r="2762">
          <cell r="A2762">
            <v>37461</v>
          </cell>
          <cell r="B2762">
            <v>1.5671700000000002</v>
          </cell>
          <cell r="C2762">
            <v>1.5034983853606028</v>
          </cell>
          <cell r="D2762">
            <v>1.7688569999999999</v>
          </cell>
          <cell r="E2762">
            <v>1.579105</v>
          </cell>
          <cell r="F2762">
            <v>1.4367349999999999</v>
          </cell>
          <cell r="G2762">
            <v>1.951676</v>
          </cell>
          <cell r="H2762">
            <v>37461</v>
          </cell>
          <cell r="I2762">
            <v>1.6345068975601003</v>
          </cell>
        </row>
        <row r="2763">
          <cell r="A2763">
            <v>37462</v>
          </cell>
          <cell r="B2763">
            <v>1.5434319999999999</v>
          </cell>
          <cell r="C2763">
            <v>1.4851991388589882</v>
          </cell>
          <cell r="D2763">
            <v>1.7304089999999999</v>
          </cell>
          <cell r="E2763">
            <v>1.568716</v>
          </cell>
          <cell r="F2763">
            <v>1.3776349999999999</v>
          </cell>
          <cell r="G2763">
            <v>1.933138</v>
          </cell>
          <cell r="H2763">
            <v>37462</v>
          </cell>
          <cell r="I2763">
            <v>1.6064215231431647</v>
          </cell>
        </row>
        <row r="2764">
          <cell r="A2764">
            <v>37463</v>
          </cell>
          <cell r="B2764">
            <v>1.576859</v>
          </cell>
          <cell r="C2764">
            <v>1.5567814854682456</v>
          </cell>
          <cell r="D2764">
            <v>1.7371500000000002</v>
          </cell>
          <cell r="E2764">
            <v>1.5998829999999999</v>
          </cell>
          <cell r="F2764">
            <v>1.3984219999999998</v>
          </cell>
          <cell r="G2764">
            <v>1.9578559999999998</v>
          </cell>
          <cell r="H2764">
            <v>37463</v>
          </cell>
          <cell r="I2764">
            <v>1.637825247578041</v>
          </cell>
        </row>
        <row r="2765">
          <cell r="A2765">
            <v>37466</v>
          </cell>
          <cell r="B2765">
            <v>1.6713249999999999</v>
          </cell>
          <cell r="C2765">
            <v>1.598493003229279</v>
          </cell>
          <cell r="D2765">
            <v>1.8150439999999999</v>
          </cell>
          <cell r="E2765">
            <v>1.677651</v>
          </cell>
          <cell r="F2765">
            <v>1.4774929999999999</v>
          </cell>
          <cell r="G2765">
            <v>2.0376729999999998</v>
          </cell>
          <cell r="H2765">
            <v>37466</v>
          </cell>
          <cell r="I2765">
            <v>1.7129465005382132</v>
          </cell>
        </row>
        <row r="2766">
          <cell r="A2766">
            <v>37467</v>
          </cell>
          <cell r="B2766">
            <v>1.6916709999999999</v>
          </cell>
          <cell r="C2766">
            <v>1.6278256189451024</v>
          </cell>
          <cell r="D2766">
            <v>1.8450039999999999</v>
          </cell>
          <cell r="E2766">
            <v>1.7123789999999999</v>
          </cell>
          <cell r="F2766">
            <v>1.4876829999999999</v>
          </cell>
          <cell r="G2766">
            <v>2.1097669999999997</v>
          </cell>
          <cell r="H2766">
            <v>37467</v>
          </cell>
          <cell r="I2766">
            <v>1.7457216031575171</v>
          </cell>
        </row>
        <row r="2767">
          <cell r="A2767">
            <v>37468</v>
          </cell>
          <cell r="B2767">
            <v>1.6664800000000002</v>
          </cell>
          <cell r="C2767">
            <v>1.6205597416576967</v>
          </cell>
          <cell r="D2767">
            <v>1.826279</v>
          </cell>
          <cell r="E2767">
            <v>1.6832909999999999</v>
          </cell>
          <cell r="F2767">
            <v>1.4530379999999998</v>
          </cell>
          <cell r="G2767">
            <v>2.0778400000000001</v>
          </cell>
          <cell r="H2767">
            <v>37468</v>
          </cell>
          <cell r="I2767">
            <v>1.7212479569429495</v>
          </cell>
        </row>
        <row r="2768">
          <cell r="A2768">
            <v>37469</v>
          </cell>
          <cell r="B2768">
            <v>1.6504939999999999</v>
          </cell>
          <cell r="C2768">
            <v>1.597147470398278</v>
          </cell>
          <cell r="D2768">
            <v>1.797318</v>
          </cell>
          <cell r="E2768">
            <v>1.64975</v>
          </cell>
          <cell r="F2768">
            <v>1.410242</v>
          </cell>
          <cell r="G2768">
            <v>2.0417929999999997</v>
          </cell>
          <cell r="H2768">
            <v>37469</v>
          </cell>
          <cell r="I2768">
            <v>1.691124078399713</v>
          </cell>
        </row>
        <row r="2769">
          <cell r="A2769">
            <v>37470</v>
          </cell>
          <cell r="B2769">
            <v>1.583156</v>
          </cell>
          <cell r="C2769">
            <v>1.5667384284176535</v>
          </cell>
          <cell r="D2769">
            <v>1.7598689999999999</v>
          </cell>
          <cell r="E2769">
            <v>1.5850419999999998</v>
          </cell>
          <cell r="F2769">
            <v>1.362147</v>
          </cell>
          <cell r="G2769">
            <v>1.971244</v>
          </cell>
          <cell r="H2769">
            <v>37470</v>
          </cell>
          <cell r="I2769">
            <v>1.6380327380696089</v>
          </cell>
        </row>
        <row r="2770">
          <cell r="A2770">
            <v>37473</v>
          </cell>
          <cell r="B2770">
            <v>1.5366500000000001</v>
          </cell>
          <cell r="C2770">
            <v>1.5064585575888052</v>
          </cell>
          <cell r="D2770">
            <v>1.6989509999999999</v>
          </cell>
          <cell r="E2770">
            <v>1.5105389999999999</v>
          </cell>
          <cell r="F2770">
            <v>1.2863359999999999</v>
          </cell>
          <cell r="G2770">
            <v>1.8924569999999998</v>
          </cell>
          <cell r="H2770">
            <v>37473</v>
          </cell>
          <cell r="I2770">
            <v>1.5718985929314675</v>
          </cell>
        </row>
        <row r="2771">
          <cell r="A2771">
            <v>37474</v>
          </cell>
          <cell r="B2771">
            <v>1.610285</v>
          </cell>
          <cell r="C2771">
            <v>1.5726587728740582</v>
          </cell>
          <cell r="D2771">
            <v>1.745139</v>
          </cell>
          <cell r="E2771">
            <v>1.592759</v>
          </cell>
          <cell r="F2771">
            <v>1.318535</v>
          </cell>
          <cell r="G2771">
            <v>1.959916</v>
          </cell>
          <cell r="H2771">
            <v>37474</v>
          </cell>
          <cell r="I2771">
            <v>1.6332154621456763</v>
          </cell>
        </row>
        <row r="2772">
          <cell r="A2772">
            <v>37475</v>
          </cell>
          <cell r="B2772">
            <v>1.621912</v>
          </cell>
          <cell r="C2772">
            <v>1.5917653390742734</v>
          </cell>
          <cell r="D2772">
            <v>1.771353</v>
          </cell>
          <cell r="E2772">
            <v>1.605523</v>
          </cell>
          <cell r="F2772">
            <v>1.3385069999999999</v>
          </cell>
          <cell r="G2772">
            <v>1.9769089999999998</v>
          </cell>
          <cell r="H2772">
            <v>37475</v>
          </cell>
          <cell r="I2772">
            <v>1.6509948898457119</v>
          </cell>
        </row>
        <row r="2773">
          <cell r="A2773">
            <v>37476</v>
          </cell>
          <cell r="B2773">
            <v>1.7129869999999998</v>
          </cell>
          <cell r="C2773">
            <v>1.6649623250807322</v>
          </cell>
          <cell r="D2773">
            <v>1.8549900000000001</v>
          </cell>
          <cell r="E2773">
            <v>1.699319</v>
          </cell>
          <cell r="F2773">
            <v>1.4306209999999999</v>
          </cell>
          <cell r="G2773">
            <v>2.120581</v>
          </cell>
          <cell r="H2773">
            <v>37476</v>
          </cell>
          <cell r="I2773">
            <v>1.7472433875134552</v>
          </cell>
        </row>
        <row r="2774">
          <cell r="A2774">
            <v>37477</v>
          </cell>
          <cell r="B2774">
            <v>1.7251000000000001</v>
          </cell>
          <cell r="C2774">
            <v>1.7252421959095803</v>
          </cell>
          <cell r="D2774">
            <v>1.8837000000000002</v>
          </cell>
          <cell r="E2774">
            <v>1.7364219999999999</v>
          </cell>
          <cell r="F2774">
            <v>1.453446</v>
          </cell>
          <cell r="G2774">
            <v>2.2004000000000001</v>
          </cell>
          <cell r="H2774">
            <v>37477</v>
          </cell>
          <cell r="I2774">
            <v>1.7873850326515968</v>
          </cell>
        </row>
        <row r="2775">
          <cell r="A2775">
            <v>37480</v>
          </cell>
          <cell r="B2775">
            <v>1.7076579999999999</v>
          </cell>
          <cell r="C2775">
            <v>1.7319698600645856</v>
          </cell>
          <cell r="D2775">
            <v>1.881205</v>
          </cell>
          <cell r="E2775">
            <v>1.7387969999999999</v>
          </cell>
          <cell r="F2775">
            <v>1.413095</v>
          </cell>
          <cell r="G2775">
            <v>2.157143</v>
          </cell>
          <cell r="H2775">
            <v>37480</v>
          </cell>
          <cell r="I2775">
            <v>1.7716446433440975</v>
          </cell>
        </row>
        <row r="2776">
          <cell r="A2776">
            <v>37481</v>
          </cell>
          <cell r="B2776">
            <v>1.689249</v>
          </cell>
          <cell r="C2776">
            <v>1.6977933261571585</v>
          </cell>
          <cell r="D2776">
            <v>1.867224</v>
          </cell>
          <cell r="E2776">
            <v>1.7269239999999999</v>
          </cell>
          <cell r="F2776">
            <v>1.3808959999999999</v>
          </cell>
          <cell r="G2776">
            <v>2.1216109999999997</v>
          </cell>
          <cell r="H2776">
            <v>37481</v>
          </cell>
          <cell r="I2776">
            <v>1.7472828876928597</v>
          </cell>
        </row>
        <row r="2777">
          <cell r="A2777">
            <v>37482</v>
          </cell>
          <cell r="B2777">
            <v>1.773542</v>
          </cell>
          <cell r="C2777">
            <v>1.7610333692142088</v>
          </cell>
          <cell r="D2777">
            <v>1.9598479999999998</v>
          </cell>
          <cell r="E2777">
            <v>1.8100349999999998</v>
          </cell>
          <cell r="F2777">
            <v>1.4375500000000001</v>
          </cell>
          <cell r="G2777">
            <v>2.2663129999999998</v>
          </cell>
          <cell r="H2777">
            <v>37482</v>
          </cell>
          <cell r="I2777">
            <v>1.8347202282023682</v>
          </cell>
        </row>
        <row r="2778">
          <cell r="A2778">
            <v>37483</v>
          </cell>
          <cell r="B2778">
            <v>1.811329</v>
          </cell>
          <cell r="C2778">
            <v>1.8135091496232509</v>
          </cell>
          <cell r="D2778">
            <v>1.9860629999999999</v>
          </cell>
          <cell r="E2778">
            <v>1.8343739999999999</v>
          </cell>
          <cell r="F2778">
            <v>1.4803469999999999</v>
          </cell>
          <cell r="G2778">
            <v>2.2771269999999997</v>
          </cell>
          <cell r="H2778">
            <v>37483</v>
          </cell>
          <cell r="I2778">
            <v>1.867124858270542</v>
          </cell>
        </row>
        <row r="2779">
          <cell r="A2779">
            <v>37484</v>
          </cell>
          <cell r="B2779">
            <v>1.8142349999999998</v>
          </cell>
          <cell r="C2779">
            <v>1.7868675995694299</v>
          </cell>
          <cell r="D2779">
            <v>1.9855639999999999</v>
          </cell>
          <cell r="E2779">
            <v>1.8002389999999999</v>
          </cell>
          <cell r="F2779">
            <v>1.4709719999999999</v>
          </cell>
          <cell r="G2779">
            <v>2.2827919999999997</v>
          </cell>
          <cell r="H2779">
            <v>37484</v>
          </cell>
          <cell r="I2779">
            <v>1.8567782665949046</v>
          </cell>
        </row>
        <row r="2780">
          <cell r="A2780">
            <v>37487</v>
          </cell>
          <cell r="B2780">
            <v>1.876728</v>
          </cell>
          <cell r="C2780">
            <v>1.7900968783638322</v>
          </cell>
          <cell r="D2780">
            <v>2.0347469999999999</v>
          </cell>
          <cell r="E2780">
            <v>1.8385300000000002</v>
          </cell>
          <cell r="F2780">
            <v>1.543115</v>
          </cell>
          <cell r="G2780">
            <v>2.3883570000000001</v>
          </cell>
          <cell r="H2780">
            <v>37487</v>
          </cell>
          <cell r="I2780">
            <v>1.9119289797273058</v>
          </cell>
        </row>
        <row r="2781">
          <cell r="A2781">
            <v>37488</v>
          </cell>
          <cell r="B2781">
            <v>1.8481459999999998</v>
          </cell>
          <cell r="C2781">
            <v>1.7793326157158238</v>
          </cell>
          <cell r="D2781">
            <v>2.0100310000000001</v>
          </cell>
          <cell r="E2781">
            <v>1.815971</v>
          </cell>
          <cell r="F2781">
            <v>1.5255879999999999</v>
          </cell>
          <cell r="G2781">
            <v>2.3543700000000003</v>
          </cell>
          <cell r="H2781">
            <v>37488</v>
          </cell>
          <cell r="I2781">
            <v>1.8889064359526373</v>
          </cell>
        </row>
        <row r="2782">
          <cell r="A2782">
            <v>37489</v>
          </cell>
          <cell r="B2782">
            <v>1.867524</v>
          </cell>
          <cell r="C2782">
            <v>1.7704520990312167</v>
          </cell>
          <cell r="D2782">
            <v>1.9943000000000002</v>
          </cell>
          <cell r="E2782">
            <v>1.7506700000000002</v>
          </cell>
          <cell r="F2782">
            <v>1.5365929999999999</v>
          </cell>
          <cell r="G2782">
            <v>2.3378920000000001</v>
          </cell>
          <cell r="H2782">
            <v>37489</v>
          </cell>
          <cell r="I2782">
            <v>1.8762385165052029</v>
          </cell>
        </row>
        <row r="2783">
          <cell r="A2783">
            <v>37490</v>
          </cell>
          <cell r="B2783">
            <v>1.8835100000000002</v>
          </cell>
          <cell r="C2783">
            <v>1.7626480086114102</v>
          </cell>
          <cell r="D2783">
            <v>1.9950509999999999</v>
          </cell>
          <cell r="E2783">
            <v>1.7572000000000001</v>
          </cell>
          <cell r="F2783">
            <v>1.5598259999999999</v>
          </cell>
          <cell r="G2783">
            <v>2.3281079999999998</v>
          </cell>
          <cell r="H2783">
            <v>37490</v>
          </cell>
          <cell r="I2783">
            <v>1.8810571681019017</v>
          </cell>
        </row>
        <row r="2784">
          <cell r="A2784">
            <v>37491</v>
          </cell>
          <cell r="B2784">
            <v>1.855413</v>
          </cell>
          <cell r="C2784">
            <v>1.7459634015069969</v>
          </cell>
          <cell r="D2784">
            <v>1.954855</v>
          </cell>
          <cell r="E2784">
            <v>1.722175</v>
          </cell>
          <cell r="F2784">
            <v>1.5288489999999999</v>
          </cell>
          <cell r="G2784">
            <v>2.2843369999999998</v>
          </cell>
          <cell r="H2784">
            <v>37491</v>
          </cell>
          <cell r="I2784">
            <v>1.8485987335844996</v>
          </cell>
        </row>
        <row r="2785">
          <cell r="A2785">
            <v>37494</v>
          </cell>
          <cell r="B2785">
            <v>1.8558969999999999</v>
          </cell>
          <cell r="C2785">
            <v>1.7747578040904199</v>
          </cell>
          <cell r="D2785">
            <v>1.9910559999999999</v>
          </cell>
          <cell r="E2785">
            <v>1.7468109999999999</v>
          </cell>
          <cell r="F2785">
            <v>1.5500429999999998</v>
          </cell>
          <cell r="G2785">
            <v>2.3152339999999998</v>
          </cell>
          <cell r="H2785">
            <v>37494</v>
          </cell>
          <cell r="I2785">
            <v>1.8722998006817366</v>
          </cell>
        </row>
        <row r="2786">
          <cell r="A2786">
            <v>37495</v>
          </cell>
          <cell r="B2786">
            <v>1.8433000000000002</v>
          </cell>
          <cell r="C2786">
            <v>1.7642626480086117</v>
          </cell>
          <cell r="D2786">
            <v>1.9748279999999998</v>
          </cell>
          <cell r="E2786">
            <v>1.7287049999999999</v>
          </cell>
          <cell r="F2786">
            <v>1.5280339999999999</v>
          </cell>
          <cell r="G2786">
            <v>2.2694030000000001</v>
          </cell>
          <cell r="H2786">
            <v>37495</v>
          </cell>
          <cell r="I2786">
            <v>1.8514221080014355</v>
          </cell>
        </row>
        <row r="2787">
          <cell r="A2787">
            <v>37496</v>
          </cell>
          <cell r="B2787">
            <v>1.8011549999999998</v>
          </cell>
          <cell r="C2787">
            <v>1.7112486544671692</v>
          </cell>
          <cell r="D2787">
            <v>1.924396</v>
          </cell>
          <cell r="E2787">
            <v>1.6687459999999998</v>
          </cell>
          <cell r="F2787">
            <v>1.4770859999999999</v>
          </cell>
          <cell r="G2787">
            <v>2.1875249999999999</v>
          </cell>
          <cell r="H2787">
            <v>37496</v>
          </cell>
          <cell r="I2787">
            <v>1.7950261090778614</v>
          </cell>
        </row>
        <row r="2788">
          <cell r="A2788">
            <v>37497</v>
          </cell>
          <cell r="B2788">
            <v>1.8340969999999999</v>
          </cell>
          <cell r="C2788">
            <v>1.7088266953713671</v>
          </cell>
          <cell r="D2788">
            <v>1.931886</v>
          </cell>
          <cell r="E2788">
            <v>1.689524</v>
          </cell>
          <cell r="F2788">
            <v>1.4721949999999999</v>
          </cell>
          <cell r="G2788">
            <v>2.1767110000000001</v>
          </cell>
          <cell r="H2788">
            <v>37497</v>
          </cell>
          <cell r="I2788">
            <v>1.8022066158952275</v>
          </cell>
        </row>
        <row r="2789">
          <cell r="A2789">
            <v>37498</v>
          </cell>
          <cell r="B2789">
            <v>1.8234400000000002</v>
          </cell>
          <cell r="C2789">
            <v>1.7203982777179765</v>
          </cell>
          <cell r="D2789">
            <v>1.929889</v>
          </cell>
          <cell r="E2789">
            <v>1.6606539999999999</v>
          </cell>
          <cell r="F2789">
            <v>1.4762709999999999</v>
          </cell>
          <cell r="G2789">
            <v>2.1918439999999997</v>
          </cell>
          <cell r="H2789">
            <v>37498</v>
          </cell>
          <cell r="I2789">
            <v>1.8004160462863295</v>
          </cell>
        </row>
        <row r="2790">
          <cell r="A2790">
            <v>37502</v>
          </cell>
          <cell r="B2790">
            <v>1.751258</v>
          </cell>
          <cell r="C2790">
            <v>1.583989501312336</v>
          </cell>
          <cell r="D2790">
            <v>1.841259</v>
          </cell>
          <cell r="E2790">
            <v>1.547342</v>
          </cell>
          <cell r="F2790">
            <v>1.393124</v>
          </cell>
          <cell r="G2790">
            <v>2.0476700000000001</v>
          </cell>
          <cell r="H2790">
            <v>37502</v>
          </cell>
          <cell r="I2790">
            <v>1.694107083552056</v>
          </cell>
        </row>
        <row r="2791">
          <cell r="A2791">
            <v>37503</v>
          </cell>
          <cell r="B2791">
            <v>1.7764489999999999</v>
          </cell>
          <cell r="C2791">
            <v>1.6228346456692913</v>
          </cell>
          <cell r="D2791">
            <v>1.8849500000000001</v>
          </cell>
          <cell r="E2791">
            <v>1.5968609999999999</v>
          </cell>
          <cell r="F2791">
            <v>1.4538529999999998</v>
          </cell>
          <cell r="G2791">
            <v>2.1220659999999998</v>
          </cell>
          <cell r="H2791">
            <v>37503</v>
          </cell>
          <cell r="I2791">
            <v>1.7428356076115483</v>
          </cell>
        </row>
        <row r="2792">
          <cell r="A2792">
            <v>37504</v>
          </cell>
          <cell r="B2792">
            <v>1.714925</v>
          </cell>
          <cell r="C2792">
            <v>1.5787401574803148</v>
          </cell>
          <cell r="D2792">
            <v>1.819788</v>
          </cell>
          <cell r="E2792">
            <v>1.5630709999999999</v>
          </cell>
          <cell r="F2792">
            <v>1.3980139999999999</v>
          </cell>
          <cell r="G2792">
            <v>2.0153469999999998</v>
          </cell>
          <cell r="H2792">
            <v>37504</v>
          </cell>
          <cell r="I2792">
            <v>1.6816475262467192</v>
          </cell>
        </row>
        <row r="2793">
          <cell r="A2793">
            <v>37505</v>
          </cell>
          <cell r="B2793">
            <v>1.764338</v>
          </cell>
          <cell r="C2793">
            <v>1.601312335958005</v>
          </cell>
          <cell r="D2793">
            <v>1.8060559999999999</v>
          </cell>
          <cell r="E2793">
            <v>1.577345</v>
          </cell>
          <cell r="F2793">
            <v>1.4241000000000001</v>
          </cell>
          <cell r="G2793">
            <v>2.0553669999999999</v>
          </cell>
          <cell r="H2793">
            <v>37505</v>
          </cell>
          <cell r="I2793">
            <v>1.7047530559930009</v>
          </cell>
        </row>
        <row r="2794">
          <cell r="A2794">
            <v>37508</v>
          </cell>
          <cell r="B2794">
            <v>1.8190800000000003</v>
          </cell>
          <cell r="C2794">
            <v>1.6356955380577427</v>
          </cell>
          <cell r="D2794">
            <v>1.8549900000000001</v>
          </cell>
          <cell r="E2794">
            <v>1.653081</v>
          </cell>
          <cell r="F2794">
            <v>1.4713800000000001</v>
          </cell>
          <cell r="G2794">
            <v>2.1020559999999997</v>
          </cell>
          <cell r="H2794">
            <v>37508</v>
          </cell>
          <cell r="I2794">
            <v>1.7560470896762903</v>
          </cell>
        </row>
        <row r="2795">
          <cell r="A2795">
            <v>37509</v>
          </cell>
          <cell r="B2795">
            <v>1.804546</v>
          </cell>
          <cell r="C2795">
            <v>1.6338582677165354</v>
          </cell>
          <cell r="D2795">
            <v>1.8327700000000002</v>
          </cell>
          <cell r="E2795">
            <v>1.629777</v>
          </cell>
          <cell r="F2795">
            <v>1.499911</v>
          </cell>
          <cell r="G2795">
            <v>2.0728109999999997</v>
          </cell>
          <cell r="H2795">
            <v>37509</v>
          </cell>
          <cell r="I2795">
            <v>1.7456122112860892</v>
          </cell>
        </row>
        <row r="2796">
          <cell r="A2796">
            <v>37510</v>
          </cell>
          <cell r="B2796">
            <v>1.7987329999999999</v>
          </cell>
          <cell r="C2796">
            <v>1.6183727034120734</v>
          </cell>
          <cell r="D2796">
            <v>1.839761</v>
          </cell>
          <cell r="E2796">
            <v>1.602978</v>
          </cell>
          <cell r="F2796">
            <v>1.4844219999999999</v>
          </cell>
          <cell r="G2796">
            <v>2.0697320000000001</v>
          </cell>
          <cell r="H2796">
            <v>37510</v>
          </cell>
          <cell r="I2796">
            <v>1.7356664505686787</v>
          </cell>
        </row>
        <row r="2797">
          <cell r="A2797">
            <v>37511</v>
          </cell>
          <cell r="B2797">
            <v>1.7439909999999998</v>
          </cell>
          <cell r="C2797">
            <v>1.5889763779527559</v>
          </cell>
          <cell r="D2797">
            <v>1.8025609999999999</v>
          </cell>
          <cell r="E2797">
            <v>1.613756</v>
          </cell>
          <cell r="F2797">
            <v>1.4811619999999999</v>
          </cell>
          <cell r="G2797">
            <v>2.039974</v>
          </cell>
          <cell r="H2797">
            <v>37511</v>
          </cell>
          <cell r="I2797">
            <v>1.7117367296587929</v>
          </cell>
        </row>
        <row r="2798">
          <cell r="A2798">
            <v>37512</v>
          </cell>
          <cell r="B2798">
            <v>1.770635</v>
          </cell>
          <cell r="C2798">
            <v>1.6039370078740156</v>
          </cell>
          <cell r="D2798">
            <v>1.8225339999999999</v>
          </cell>
          <cell r="E2798">
            <v>1.600357</v>
          </cell>
          <cell r="F2798">
            <v>1.4823839999999999</v>
          </cell>
          <cell r="G2798">
            <v>2.0481829999999999</v>
          </cell>
          <cell r="H2798">
            <v>37512</v>
          </cell>
          <cell r="I2798">
            <v>1.7213383346456694</v>
          </cell>
        </row>
        <row r="2799">
          <cell r="A2799">
            <v>37515</v>
          </cell>
          <cell r="B2799">
            <v>1.7866219999999999</v>
          </cell>
          <cell r="C2799">
            <v>1.5973753280839895</v>
          </cell>
          <cell r="D2799">
            <v>1.8125479999999998</v>
          </cell>
          <cell r="E2799">
            <v>1.621621</v>
          </cell>
          <cell r="F2799">
            <v>1.4860529999999998</v>
          </cell>
          <cell r="G2799">
            <v>2.0563929999999999</v>
          </cell>
          <cell r="H2799">
            <v>37515</v>
          </cell>
          <cell r="I2799">
            <v>1.7267687213473313</v>
          </cell>
        </row>
        <row r="2800">
          <cell r="A2800">
            <v>37516</v>
          </cell>
          <cell r="B2800">
            <v>1.7309109999999999</v>
          </cell>
          <cell r="C2800">
            <v>1.5616797900262467</v>
          </cell>
          <cell r="D2800">
            <v>1.7693559999999999</v>
          </cell>
          <cell r="E2800">
            <v>1.5598669999999999</v>
          </cell>
          <cell r="F2800">
            <v>1.459967</v>
          </cell>
          <cell r="G2800">
            <v>1.9979</v>
          </cell>
          <cell r="H2800">
            <v>37516</v>
          </cell>
          <cell r="I2800">
            <v>1.6799467983377079</v>
          </cell>
        </row>
        <row r="2801">
          <cell r="A2801">
            <v>37517</v>
          </cell>
          <cell r="B2801">
            <v>1.7338179999999999</v>
          </cell>
          <cell r="C2801">
            <v>1.5860892388451442</v>
          </cell>
          <cell r="D2801">
            <v>1.7578719999999999</v>
          </cell>
          <cell r="E2801">
            <v>1.5377289999999999</v>
          </cell>
          <cell r="F2801">
            <v>1.4473319999999998</v>
          </cell>
          <cell r="G2801">
            <v>1.954804</v>
          </cell>
          <cell r="H2801">
            <v>37517</v>
          </cell>
          <cell r="I2801">
            <v>1.6696073731408572</v>
          </cell>
        </row>
        <row r="2802">
          <cell r="A2802">
            <v>37518</v>
          </cell>
          <cell r="B2802">
            <v>1.6015649999999999</v>
          </cell>
          <cell r="C2802">
            <v>1.5278215223097114</v>
          </cell>
          <cell r="D2802">
            <v>1.676482</v>
          </cell>
          <cell r="E2802">
            <v>1.476267</v>
          </cell>
          <cell r="F2802">
            <v>1.3817109999999999</v>
          </cell>
          <cell r="G2802">
            <v>1.739314</v>
          </cell>
          <cell r="H2802">
            <v>37518</v>
          </cell>
          <cell r="I2802">
            <v>1.567193420384952</v>
          </cell>
        </row>
        <row r="2803">
          <cell r="A2803">
            <v>37519</v>
          </cell>
          <cell r="B2803">
            <v>1.561356</v>
          </cell>
          <cell r="C2803">
            <v>1.5149606299212597</v>
          </cell>
          <cell r="D2803">
            <v>1.6817249999999999</v>
          </cell>
          <cell r="E2803">
            <v>1.4474289999999999</v>
          </cell>
          <cell r="F2803">
            <v>1.3776349999999999</v>
          </cell>
          <cell r="G2803">
            <v>1.7659939999999998</v>
          </cell>
          <cell r="H2803">
            <v>37519</v>
          </cell>
          <cell r="I2803">
            <v>1.5581832716535431</v>
          </cell>
        </row>
        <row r="2804">
          <cell r="A2804">
            <v>37522</v>
          </cell>
          <cell r="B2804">
            <v>1.5497300000000001</v>
          </cell>
          <cell r="C2804">
            <v>1.5062992125984251</v>
          </cell>
          <cell r="D2804">
            <v>1.639532</v>
          </cell>
          <cell r="E2804">
            <v>1.3979089999999998</v>
          </cell>
          <cell r="F2804">
            <v>1.3409529999999998</v>
          </cell>
          <cell r="G2804">
            <v>1.713147</v>
          </cell>
          <cell r="H2804">
            <v>37522</v>
          </cell>
          <cell r="I2804">
            <v>1.5245950354330711</v>
          </cell>
        </row>
        <row r="2805">
          <cell r="A2805">
            <v>37523</v>
          </cell>
          <cell r="B2805">
            <v>1.5279300000000002</v>
          </cell>
          <cell r="C2805">
            <v>1.474540682414698</v>
          </cell>
          <cell r="D2805">
            <v>1.65551</v>
          </cell>
          <cell r="E2805">
            <v>1.3906269999999998</v>
          </cell>
          <cell r="F2805">
            <v>1.3262800000000001</v>
          </cell>
          <cell r="G2805">
            <v>1.7028859999999999</v>
          </cell>
          <cell r="H2805">
            <v>37523</v>
          </cell>
          <cell r="I2805">
            <v>1.5129622804024496</v>
          </cell>
        </row>
        <row r="2806">
          <cell r="A2806">
            <v>37524</v>
          </cell>
          <cell r="B2806">
            <v>1.5594189999999999</v>
          </cell>
          <cell r="C2806">
            <v>1.4939632545931758</v>
          </cell>
          <cell r="D2806">
            <v>1.683972</v>
          </cell>
          <cell r="E2806">
            <v>1.452963</v>
          </cell>
          <cell r="F2806">
            <v>1.3849719999999999</v>
          </cell>
          <cell r="G2806">
            <v>1.779847</v>
          </cell>
          <cell r="H2806">
            <v>37524</v>
          </cell>
          <cell r="I2806">
            <v>1.5591893757655291</v>
          </cell>
        </row>
        <row r="2807">
          <cell r="A2807">
            <v>37525</v>
          </cell>
          <cell r="B2807">
            <v>1.595267</v>
          </cell>
          <cell r="C2807">
            <v>1.5202099737532808</v>
          </cell>
          <cell r="D2807">
            <v>1.6987000000000001</v>
          </cell>
          <cell r="E2807">
            <v>1.4707319999999999</v>
          </cell>
          <cell r="F2807">
            <v>1.4025000000000001</v>
          </cell>
          <cell r="G2807">
            <v>1.8101179999999999</v>
          </cell>
          <cell r="H2807">
            <v>37525</v>
          </cell>
          <cell r="I2807">
            <v>1.5829211622922132</v>
          </cell>
        </row>
        <row r="2808">
          <cell r="A2808">
            <v>37526</v>
          </cell>
          <cell r="B2808">
            <v>1.560387</v>
          </cell>
          <cell r="C2808">
            <v>1.4818897637795276</v>
          </cell>
          <cell r="D2808">
            <v>1.6510159999999998</v>
          </cell>
          <cell r="E2808">
            <v>1.4311159999999998</v>
          </cell>
          <cell r="F2808">
            <v>1.3491039999999999</v>
          </cell>
          <cell r="G2808">
            <v>1.7372619999999999</v>
          </cell>
          <cell r="H2808">
            <v>37526</v>
          </cell>
          <cell r="I2808">
            <v>1.5351291272965879</v>
          </cell>
        </row>
        <row r="2809">
          <cell r="A2809">
            <v>37529</v>
          </cell>
          <cell r="B2809">
            <v>1.549245</v>
          </cell>
          <cell r="C2809">
            <v>1.4803149606299211</v>
          </cell>
          <cell r="D2809">
            <v>1.6778039999999999</v>
          </cell>
          <cell r="E2809">
            <v>1.428264</v>
          </cell>
          <cell r="F2809">
            <v>1.342991</v>
          </cell>
          <cell r="G2809">
            <v>1.726864</v>
          </cell>
          <cell r="H2809">
            <v>37529</v>
          </cell>
          <cell r="I2809">
            <v>1.534247160104987</v>
          </cell>
        </row>
        <row r="2810">
          <cell r="A2810">
            <v>37530</v>
          </cell>
          <cell r="B2810">
            <v>1.576859</v>
          </cell>
          <cell r="C2810">
            <v>1.5286089238845144</v>
          </cell>
          <cell r="D2810">
            <v>1.7392949999999998</v>
          </cell>
          <cell r="E2810">
            <v>1.4818419999999999</v>
          </cell>
          <cell r="F2810">
            <v>1.404128</v>
          </cell>
          <cell r="G2810">
            <v>1.824727</v>
          </cell>
          <cell r="H2810">
            <v>37530</v>
          </cell>
          <cell r="I2810">
            <v>1.5925766539807524</v>
          </cell>
        </row>
        <row r="2811">
          <cell r="A2811">
            <v>37531</v>
          </cell>
          <cell r="B2811">
            <v>1.515334</v>
          </cell>
          <cell r="C2811">
            <v>1.4879265091863516</v>
          </cell>
          <cell r="D2811">
            <v>1.6656069999999998</v>
          </cell>
          <cell r="E2811">
            <v>1.430884</v>
          </cell>
          <cell r="F2811">
            <v>1.3511419999999998</v>
          </cell>
          <cell r="G2811">
            <v>1.7329809999999999</v>
          </cell>
          <cell r="H2811">
            <v>37531</v>
          </cell>
          <cell r="I2811">
            <v>1.5306457515310585</v>
          </cell>
        </row>
        <row r="2812">
          <cell r="A2812">
            <v>37532</v>
          </cell>
          <cell r="B2812">
            <v>1.4746409999999999</v>
          </cell>
          <cell r="C2812">
            <v>1.4238845144356955</v>
          </cell>
          <cell r="D2812">
            <v>1.5982719999999999</v>
          </cell>
          <cell r="E2812">
            <v>1.343529</v>
          </cell>
          <cell r="F2812">
            <v>1.2732939999999999</v>
          </cell>
          <cell r="G2812">
            <v>1.6147300000000002</v>
          </cell>
          <cell r="H2812">
            <v>37532</v>
          </cell>
          <cell r="I2812">
            <v>1.4547250857392824</v>
          </cell>
        </row>
        <row r="2813">
          <cell r="A2813">
            <v>37533</v>
          </cell>
          <cell r="B2813">
            <v>1.4291039999999999</v>
          </cell>
          <cell r="C2813">
            <v>1.4036745406824145</v>
          </cell>
          <cell r="D2813">
            <v>1.576673</v>
          </cell>
          <cell r="E2813">
            <v>1.3077129999999999</v>
          </cell>
          <cell r="F2813">
            <v>1.2296819999999999</v>
          </cell>
          <cell r="G2813">
            <v>1.5816000000000001</v>
          </cell>
          <cell r="H2813">
            <v>37533</v>
          </cell>
          <cell r="I2813">
            <v>1.4214077567804024</v>
          </cell>
        </row>
        <row r="2814">
          <cell r="A2814">
            <v>37536</v>
          </cell>
          <cell r="B2814">
            <v>1.340935</v>
          </cell>
          <cell r="C2814">
            <v>1.362729658792651</v>
          </cell>
          <cell r="D2814">
            <v>1.5126409999999999</v>
          </cell>
          <cell r="E2814">
            <v>1.2401579999999999</v>
          </cell>
          <cell r="F2814">
            <v>1.1587619999999998</v>
          </cell>
          <cell r="G2814">
            <v>1.5168679999999999</v>
          </cell>
          <cell r="H2814">
            <v>37536</v>
          </cell>
          <cell r="I2814">
            <v>1.3553489431321086</v>
          </cell>
        </row>
        <row r="2815">
          <cell r="A2815">
            <v>37537</v>
          </cell>
          <cell r="B2815">
            <v>1.3961619999999999</v>
          </cell>
          <cell r="C2815">
            <v>1.4028871391076116</v>
          </cell>
          <cell r="D2815">
            <v>1.5652389999999998</v>
          </cell>
          <cell r="E2815">
            <v>1.311207</v>
          </cell>
          <cell r="F2815">
            <v>1.218677</v>
          </cell>
          <cell r="G2815">
            <v>1.5775219999999999</v>
          </cell>
          <cell r="H2815">
            <v>37537</v>
          </cell>
          <cell r="I2815">
            <v>1.4119490231846019</v>
          </cell>
        </row>
        <row r="2816">
          <cell r="A2816">
            <v>37538</v>
          </cell>
          <cell r="B2816">
            <v>1.3041179999999999</v>
          </cell>
          <cell r="C2816">
            <v>1.3937007874015748</v>
          </cell>
          <cell r="D2816">
            <v>1.5062879999999998</v>
          </cell>
          <cell r="E2816">
            <v>1.2506409999999999</v>
          </cell>
          <cell r="F2816">
            <v>1.164061</v>
          </cell>
          <cell r="G2816">
            <v>1.4939309999999999</v>
          </cell>
          <cell r="H2816">
            <v>37538</v>
          </cell>
          <cell r="I2816">
            <v>1.3521232979002624</v>
          </cell>
        </row>
        <row r="2817">
          <cell r="A2817">
            <v>37539</v>
          </cell>
          <cell r="B2817">
            <v>1.3903479999999999</v>
          </cell>
          <cell r="C2817">
            <v>1.4790026246719159</v>
          </cell>
          <cell r="D2817">
            <v>1.5520259999999999</v>
          </cell>
          <cell r="E2817">
            <v>1.3056749999999999</v>
          </cell>
          <cell r="F2817">
            <v>1.2362029999999999</v>
          </cell>
          <cell r="G2817">
            <v>1.5775219999999999</v>
          </cell>
          <cell r="H2817">
            <v>37539</v>
          </cell>
          <cell r="I2817">
            <v>1.4234627707786525</v>
          </cell>
        </row>
        <row r="2818">
          <cell r="A2818">
            <v>37540</v>
          </cell>
          <cell r="B2818">
            <v>1.460593</v>
          </cell>
          <cell r="C2818">
            <v>1.5194225721784778</v>
          </cell>
          <cell r="D2818">
            <v>1.6313039999999999</v>
          </cell>
          <cell r="E2818">
            <v>1.3944859999999999</v>
          </cell>
          <cell r="F2818">
            <v>1.307531</v>
          </cell>
          <cell r="G2818">
            <v>1.7024000000000001</v>
          </cell>
          <cell r="H2818">
            <v>37540</v>
          </cell>
          <cell r="I2818">
            <v>1.5026227620297463</v>
          </cell>
        </row>
        <row r="2819">
          <cell r="A2819">
            <v>37543</v>
          </cell>
          <cell r="B2819">
            <v>1.4833609999999999</v>
          </cell>
          <cell r="C2819">
            <v>1.5469816272965877</v>
          </cell>
          <cell r="D2819">
            <v>1.6592549999999999</v>
          </cell>
          <cell r="E2819">
            <v>1.4434049999999998</v>
          </cell>
          <cell r="F2819">
            <v>1.347882</v>
          </cell>
          <cell r="G2819">
            <v>1.759995</v>
          </cell>
          <cell r="H2819">
            <v>37543</v>
          </cell>
          <cell r="I2819">
            <v>1.5401466045494312</v>
          </cell>
        </row>
        <row r="2820">
          <cell r="A2820">
            <v>37544</v>
          </cell>
          <cell r="B2820">
            <v>1.5666849999999999</v>
          </cell>
          <cell r="C2820">
            <v>1.620997375328084</v>
          </cell>
          <cell r="D2820">
            <v>1.778681</v>
          </cell>
          <cell r="E2820">
            <v>1.5657029999999998</v>
          </cell>
          <cell r="F2820">
            <v>1.466896</v>
          </cell>
          <cell r="G2820">
            <v>1.888949</v>
          </cell>
          <cell r="H2820">
            <v>37544</v>
          </cell>
          <cell r="I2820">
            <v>1.6479852292213473</v>
          </cell>
        </row>
        <row r="2821">
          <cell r="A2821">
            <v>37545</v>
          </cell>
          <cell r="B2821">
            <v>1.517757</v>
          </cell>
          <cell r="C2821">
            <v>1.5889763779527559</v>
          </cell>
          <cell r="D2821">
            <v>1.7278609999999999</v>
          </cell>
          <cell r="E2821">
            <v>1.5310519999999999</v>
          </cell>
          <cell r="F2821">
            <v>1.463228</v>
          </cell>
          <cell r="G2821">
            <v>1.8583669999999999</v>
          </cell>
          <cell r="H2821">
            <v>37545</v>
          </cell>
          <cell r="I2821">
            <v>1.6145402296587925</v>
          </cell>
        </row>
        <row r="2822">
          <cell r="A2822">
            <v>37546</v>
          </cell>
          <cell r="B2822">
            <v>1.5938139999999998</v>
          </cell>
          <cell r="C2822">
            <v>1.6438320209973754</v>
          </cell>
          <cell r="D2822">
            <v>1.8416969999999999</v>
          </cell>
          <cell r="E2822">
            <v>1.6114189999999999</v>
          </cell>
          <cell r="F2822">
            <v>1.5280339999999999</v>
          </cell>
          <cell r="G2822">
            <v>1.9378800000000003</v>
          </cell>
          <cell r="H2822">
            <v>37546</v>
          </cell>
          <cell r="I2822">
            <v>1.6927793368328956</v>
          </cell>
        </row>
        <row r="2823">
          <cell r="A2823">
            <v>37547</v>
          </cell>
          <cell r="B2823">
            <v>1.5792809999999999</v>
          </cell>
          <cell r="C2823">
            <v>1.6446194225721784</v>
          </cell>
          <cell r="D2823">
            <v>1.792656</v>
          </cell>
          <cell r="E2823">
            <v>1.6032659999999999</v>
          </cell>
          <cell r="F2823">
            <v>1.5304789999999999</v>
          </cell>
          <cell r="G2823">
            <v>1.896085</v>
          </cell>
          <cell r="H2823">
            <v>37547</v>
          </cell>
          <cell r="I2823">
            <v>1.6743977370953631</v>
          </cell>
        </row>
        <row r="2824">
          <cell r="A2824">
            <v>37550</v>
          </cell>
          <cell r="B2824">
            <v>1.6233649999999999</v>
          </cell>
          <cell r="C2824">
            <v>1.6910761154855645</v>
          </cell>
          <cell r="D2824">
            <v>1.8981059999999998</v>
          </cell>
          <cell r="E2824">
            <v>1.6976100000000001</v>
          </cell>
          <cell r="F2824">
            <v>1.5789819999999999</v>
          </cell>
          <cell r="G2824">
            <v>1.956229</v>
          </cell>
          <cell r="H2824">
            <v>37550</v>
          </cell>
          <cell r="I2824">
            <v>1.7408946859142607</v>
          </cell>
        </row>
        <row r="2825">
          <cell r="A2825">
            <v>37551</v>
          </cell>
          <cell r="B2825">
            <v>1.574921</v>
          </cell>
          <cell r="C2825">
            <v>1.6446194225721784</v>
          </cell>
          <cell r="D2825">
            <v>1.8422049999999999</v>
          </cell>
          <cell r="E2825">
            <v>1.6157869999999999</v>
          </cell>
          <cell r="F2825">
            <v>1.569607</v>
          </cell>
          <cell r="G2825">
            <v>1.9134139999999999</v>
          </cell>
          <cell r="H2825">
            <v>37551</v>
          </cell>
          <cell r="I2825">
            <v>1.6934255704286965</v>
          </cell>
        </row>
        <row r="2826">
          <cell r="A2826">
            <v>37552</v>
          </cell>
          <cell r="B2826">
            <v>1.611254</v>
          </cell>
          <cell r="C2826">
            <v>1.6755905511811024</v>
          </cell>
          <cell r="D2826">
            <v>1.8871800000000001</v>
          </cell>
          <cell r="E2826">
            <v>1.647235</v>
          </cell>
          <cell r="F2826">
            <v>1.5899869999999998</v>
          </cell>
          <cell r="G2826">
            <v>1.9378800000000003</v>
          </cell>
          <cell r="H2826">
            <v>37552</v>
          </cell>
          <cell r="I2826">
            <v>1.7248544251968505</v>
          </cell>
        </row>
        <row r="2827">
          <cell r="A2827">
            <v>37553</v>
          </cell>
          <cell r="B2827">
            <v>1.5802500000000002</v>
          </cell>
          <cell r="C2827">
            <v>1.6341207349081364</v>
          </cell>
          <cell r="D2827">
            <v>1.8422049999999999</v>
          </cell>
          <cell r="E2827">
            <v>1.5910359999999999</v>
          </cell>
          <cell r="F2827">
            <v>1.5724609999999999</v>
          </cell>
          <cell r="G2827">
            <v>1.8843619999999999</v>
          </cell>
          <cell r="H2827">
            <v>37553</v>
          </cell>
          <cell r="I2827">
            <v>1.6840724558180227</v>
          </cell>
        </row>
        <row r="2828">
          <cell r="A2828">
            <v>37554</v>
          </cell>
          <cell r="B2828">
            <v>1.6335379999999999</v>
          </cell>
          <cell r="C2828">
            <v>1.6713910761154855</v>
          </cell>
          <cell r="D2828">
            <v>1.8800649999999999</v>
          </cell>
          <cell r="E2828">
            <v>1.644614</v>
          </cell>
          <cell r="F2828">
            <v>1.6299300000000001</v>
          </cell>
          <cell r="G2828">
            <v>1.9577579999999999</v>
          </cell>
          <cell r="H2828">
            <v>37554</v>
          </cell>
          <cell r="I2828">
            <v>1.7362160126859143</v>
          </cell>
        </row>
        <row r="2829">
          <cell r="A2829">
            <v>37557</v>
          </cell>
          <cell r="B2829">
            <v>1.6248179999999999</v>
          </cell>
          <cell r="C2829">
            <v>1.6682414698162729</v>
          </cell>
          <cell r="D2829">
            <v>1.8696469999999998</v>
          </cell>
          <cell r="E2829">
            <v>1.6341319999999999</v>
          </cell>
          <cell r="F2829">
            <v>1.6067</v>
          </cell>
          <cell r="G2829">
            <v>1.9287049999999999</v>
          </cell>
          <cell r="H2829">
            <v>37557</v>
          </cell>
          <cell r="I2829">
            <v>1.7220405783027122</v>
          </cell>
        </row>
        <row r="2830">
          <cell r="A2830">
            <v>37558</v>
          </cell>
          <cell r="B2830">
            <v>1.595267</v>
          </cell>
          <cell r="C2830">
            <v>1.6454068241469815</v>
          </cell>
          <cell r="D2830">
            <v>1.8389</v>
          </cell>
          <cell r="E2830">
            <v>1.609963</v>
          </cell>
          <cell r="F2830">
            <v>1.600584</v>
          </cell>
          <cell r="G2830">
            <v>1.947055</v>
          </cell>
          <cell r="H2830">
            <v>37558</v>
          </cell>
          <cell r="I2830">
            <v>1.7061959706911638</v>
          </cell>
        </row>
        <row r="2831">
          <cell r="A2831">
            <v>37559</v>
          </cell>
          <cell r="B2831">
            <v>1.608347</v>
          </cell>
          <cell r="C2831">
            <v>1.6330708661417321</v>
          </cell>
          <cell r="D2831">
            <v>1.8386469999999999</v>
          </cell>
          <cell r="E2831">
            <v>1.6061779999999999</v>
          </cell>
          <cell r="F2831">
            <v>1.5883559999999999</v>
          </cell>
          <cell r="G2831">
            <v>1.9414479999999998</v>
          </cell>
          <cell r="H2831">
            <v>37559</v>
          </cell>
          <cell r="I2831">
            <v>1.7026744776902885</v>
          </cell>
        </row>
        <row r="2832">
          <cell r="A2832">
            <v>37560</v>
          </cell>
          <cell r="B2832">
            <v>1.5976319999999999</v>
          </cell>
          <cell r="C2832">
            <v>1.6023622047244093</v>
          </cell>
          <cell r="D2832">
            <v>1.8193359999999998</v>
          </cell>
          <cell r="E2832">
            <v>1.5511439999999999</v>
          </cell>
          <cell r="F2832">
            <v>1.506985</v>
          </cell>
          <cell r="G2832">
            <v>1.9837529999999999</v>
          </cell>
          <cell r="H2832">
            <v>37560</v>
          </cell>
          <cell r="I2832">
            <v>1.6768687007874015</v>
          </cell>
        </row>
        <row r="2833">
          <cell r="A2833">
            <v>37561</v>
          </cell>
          <cell r="B2833">
            <v>1.637451</v>
          </cell>
          <cell r="C2833">
            <v>1.6194225721784776</v>
          </cell>
          <cell r="D2833">
            <v>1.866344</v>
          </cell>
          <cell r="E2833">
            <v>1.589</v>
          </cell>
          <cell r="F2833">
            <v>1.5240600000000002</v>
          </cell>
          <cell r="G2833">
            <v>2.0586789999999997</v>
          </cell>
          <cell r="H2833">
            <v>37561</v>
          </cell>
          <cell r="I2833">
            <v>1.7158260953630797</v>
          </cell>
        </row>
        <row r="2834">
          <cell r="A2834">
            <v>37564</v>
          </cell>
          <cell r="B2834">
            <v>1.6476489999999999</v>
          </cell>
          <cell r="C2834">
            <v>1.6435695538057742</v>
          </cell>
          <cell r="D2834">
            <v>1.9301219999999999</v>
          </cell>
          <cell r="E2834">
            <v>1.6440319999999999</v>
          </cell>
          <cell r="F2834">
            <v>1.5546359999999999</v>
          </cell>
          <cell r="G2834">
            <v>2.1172949999999999</v>
          </cell>
          <cell r="H2834">
            <v>37564</v>
          </cell>
          <cell r="I2834">
            <v>1.756217258967629</v>
          </cell>
        </row>
        <row r="2835">
          <cell r="A2835">
            <v>37565</v>
          </cell>
          <cell r="B2835">
            <v>1.6627029999999998</v>
          </cell>
          <cell r="C2835">
            <v>1.6406824146981627</v>
          </cell>
          <cell r="D2835">
            <v>1.9499419999999998</v>
          </cell>
          <cell r="E2835">
            <v>1.6583000000000001</v>
          </cell>
          <cell r="F2835">
            <v>1.569329</v>
          </cell>
          <cell r="G2835">
            <v>2.136663</v>
          </cell>
          <cell r="H2835">
            <v>37565</v>
          </cell>
          <cell r="I2835">
            <v>1.7696032357830271</v>
          </cell>
        </row>
        <row r="2836">
          <cell r="A2836">
            <v>37566</v>
          </cell>
          <cell r="B2836">
            <v>1.682612</v>
          </cell>
          <cell r="C2836">
            <v>1.6448818897637796</v>
          </cell>
          <cell r="D2836">
            <v>1.945114</v>
          </cell>
          <cell r="E2836">
            <v>1.6830509999999999</v>
          </cell>
          <cell r="F2836">
            <v>1.5804479999999999</v>
          </cell>
          <cell r="G2836">
            <v>2.1575609999999998</v>
          </cell>
          <cell r="H2836">
            <v>37566</v>
          </cell>
          <cell r="I2836">
            <v>1.7822779816272964</v>
          </cell>
        </row>
        <row r="2837">
          <cell r="A2837">
            <v>37567</v>
          </cell>
          <cell r="B2837">
            <v>1.6291959999999999</v>
          </cell>
          <cell r="C2837">
            <v>1.6320209973753279</v>
          </cell>
          <cell r="D2837">
            <v>1.8815900000000001</v>
          </cell>
          <cell r="E2837">
            <v>1.637626</v>
          </cell>
          <cell r="F2837">
            <v>1.5196919999999998</v>
          </cell>
          <cell r="G2837">
            <v>2.030646</v>
          </cell>
          <cell r="H2837">
            <v>37567</v>
          </cell>
          <cell r="I2837">
            <v>1.7217951662292215</v>
          </cell>
        </row>
        <row r="2838">
          <cell r="A2838">
            <v>37568</v>
          </cell>
          <cell r="B2838">
            <v>1.5879200000000002</v>
          </cell>
          <cell r="C2838">
            <v>1.6062992125984252</v>
          </cell>
          <cell r="D2838">
            <v>1.856943</v>
          </cell>
          <cell r="E2838">
            <v>1.5869600000000001</v>
          </cell>
          <cell r="F2838">
            <v>1.4970569999999999</v>
          </cell>
          <cell r="G2838">
            <v>2.0015929999999997</v>
          </cell>
          <cell r="H2838">
            <v>37568</v>
          </cell>
          <cell r="I2838">
            <v>1.6894620354330712</v>
          </cell>
        </row>
        <row r="2839">
          <cell r="A2839">
            <v>37571</v>
          </cell>
          <cell r="B2839">
            <v>1.5519849999999999</v>
          </cell>
          <cell r="C2839">
            <v>1.5795275590551181</v>
          </cell>
          <cell r="D2839">
            <v>1.8239100000000001</v>
          </cell>
          <cell r="E2839">
            <v>1.5811359999999999</v>
          </cell>
          <cell r="F2839">
            <v>1.452979</v>
          </cell>
          <cell r="G2839">
            <v>1.950113</v>
          </cell>
          <cell r="H2839">
            <v>37571</v>
          </cell>
          <cell r="I2839">
            <v>1.6566084265091863</v>
          </cell>
        </row>
        <row r="2840">
          <cell r="A2840">
            <v>37572</v>
          </cell>
          <cell r="B2840">
            <v>1.592776</v>
          </cell>
          <cell r="C2840">
            <v>1.5905511811023623</v>
          </cell>
          <cell r="D2840">
            <v>1.8312789999999999</v>
          </cell>
          <cell r="E2840">
            <v>1.5857949999999998</v>
          </cell>
          <cell r="F2840">
            <v>1.471643</v>
          </cell>
          <cell r="G2840">
            <v>1.9949669999999999</v>
          </cell>
          <cell r="H2840">
            <v>37572</v>
          </cell>
          <cell r="I2840">
            <v>1.6778351968503937</v>
          </cell>
        </row>
        <row r="2841">
          <cell r="A2841">
            <v>37573</v>
          </cell>
          <cell r="B2841">
            <v>1.587434</v>
          </cell>
          <cell r="C2841">
            <v>1.5923884514435696</v>
          </cell>
          <cell r="D2841">
            <v>1.8419509999999999</v>
          </cell>
          <cell r="E2841">
            <v>1.585213</v>
          </cell>
          <cell r="F2841">
            <v>1.4772000000000001</v>
          </cell>
          <cell r="G2841">
            <v>2.017903</v>
          </cell>
          <cell r="H2841">
            <v>37573</v>
          </cell>
          <cell r="I2841">
            <v>1.6836815752405949</v>
          </cell>
        </row>
        <row r="2842">
          <cell r="A2842">
            <v>37574</v>
          </cell>
          <cell r="B2842">
            <v>1.6466779999999999</v>
          </cell>
          <cell r="C2842">
            <v>1.6330708661417321</v>
          </cell>
          <cell r="D2842">
            <v>1.9054749999999998</v>
          </cell>
          <cell r="E2842">
            <v>1.652185</v>
          </cell>
          <cell r="F2842">
            <v>1.552651</v>
          </cell>
          <cell r="G2842">
            <v>2.1040419999999997</v>
          </cell>
          <cell r="H2842">
            <v>37574</v>
          </cell>
          <cell r="I2842">
            <v>1.7490169776902889</v>
          </cell>
        </row>
        <row r="2843">
          <cell r="A2843">
            <v>37575</v>
          </cell>
          <cell r="B2843">
            <v>1.6763000000000001</v>
          </cell>
          <cell r="C2843">
            <v>1.6438320209973754</v>
          </cell>
          <cell r="D2843">
            <v>1.9120819999999998</v>
          </cell>
          <cell r="E2843">
            <v>1.6848000000000001</v>
          </cell>
          <cell r="F2843">
            <v>1.565358</v>
          </cell>
          <cell r="G2843">
            <v>2.1636769999999999</v>
          </cell>
          <cell r="H2843">
            <v>37575</v>
          </cell>
          <cell r="I2843">
            <v>1.7743415034995627</v>
          </cell>
        </row>
        <row r="2844">
          <cell r="A2844">
            <v>37578</v>
          </cell>
          <cell r="B2844">
            <v>1.6622169999999998</v>
          </cell>
          <cell r="C2844">
            <v>1.60997375328084</v>
          </cell>
          <cell r="D2844">
            <v>1.9164000000000001</v>
          </cell>
          <cell r="E2844">
            <v>1.6638329999999999</v>
          </cell>
          <cell r="F2844">
            <v>1.5570189999999999</v>
          </cell>
          <cell r="G2844">
            <v>2.1407409999999998</v>
          </cell>
          <cell r="H2844">
            <v>37578</v>
          </cell>
          <cell r="I2844">
            <v>1.7583639588801401</v>
          </cell>
        </row>
        <row r="2845">
          <cell r="A2845">
            <v>37579</v>
          </cell>
          <cell r="B2845">
            <v>1.6452209999999998</v>
          </cell>
          <cell r="C2845">
            <v>1.6044619422572179</v>
          </cell>
          <cell r="D2845">
            <v>1.907762</v>
          </cell>
          <cell r="E2845">
            <v>1.6786829999999999</v>
          </cell>
          <cell r="F2845">
            <v>1.5486800000000001</v>
          </cell>
          <cell r="G2845">
            <v>2.1407409999999998</v>
          </cell>
          <cell r="H2845">
            <v>37579</v>
          </cell>
          <cell r="I2845">
            <v>1.7542581570428697</v>
          </cell>
        </row>
        <row r="2846">
          <cell r="A2846">
            <v>37580</v>
          </cell>
          <cell r="B2846">
            <v>1.687468</v>
          </cell>
          <cell r="C2846">
            <v>1.663779527559055</v>
          </cell>
          <cell r="D2846">
            <v>1.9669669999999999</v>
          </cell>
          <cell r="E2846">
            <v>1.751771</v>
          </cell>
          <cell r="F2846">
            <v>1.6281000000000001</v>
          </cell>
          <cell r="G2846">
            <v>2.217705</v>
          </cell>
          <cell r="H2846">
            <v>37580</v>
          </cell>
          <cell r="I2846">
            <v>1.8192984212598426</v>
          </cell>
        </row>
        <row r="2847">
          <cell r="A2847">
            <v>37581</v>
          </cell>
          <cell r="B2847">
            <v>1.767107</v>
          </cell>
          <cell r="C2847">
            <v>1.7335958005249343</v>
          </cell>
          <cell r="D2847">
            <v>2.031507</v>
          </cell>
          <cell r="E2847">
            <v>1.8402909999999999</v>
          </cell>
          <cell r="F2847">
            <v>1.7226089999999998</v>
          </cell>
          <cell r="G2847">
            <v>2.3650089999999997</v>
          </cell>
          <cell r="H2847">
            <v>37581</v>
          </cell>
          <cell r="I2847">
            <v>1.9100198000874891</v>
          </cell>
        </row>
        <row r="2848">
          <cell r="A2848">
            <v>37582</v>
          </cell>
          <cell r="B2848">
            <v>1.7476829999999999</v>
          </cell>
          <cell r="C2848">
            <v>1.7165354330708662</v>
          </cell>
          <cell r="D2848">
            <v>2.0101629999999999</v>
          </cell>
          <cell r="E2848">
            <v>1.8126279999999999</v>
          </cell>
          <cell r="F2848">
            <v>1.7154609999999999</v>
          </cell>
          <cell r="G2848">
            <v>2.3548149999999999</v>
          </cell>
          <cell r="H2848">
            <v>37582</v>
          </cell>
          <cell r="I2848">
            <v>1.892880905511811</v>
          </cell>
        </row>
        <row r="2849">
          <cell r="A2849">
            <v>37585</v>
          </cell>
          <cell r="B2849">
            <v>1.7637079999999998</v>
          </cell>
          <cell r="C2849">
            <v>1.7031496062992126</v>
          </cell>
          <cell r="D2849">
            <v>2.007368</v>
          </cell>
          <cell r="E2849">
            <v>1.782054</v>
          </cell>
          <cell r="F2849">
            <v>1.707122</v>
          </cell>
          <cell r="G2849">
            <v>2.3619509999999999</v>
          </cell>
          <cell r="H2849">
            <v>37585</v>
          </cell>
          <cell r="I2849">
            <v>1.8875587677165353</v>
          </cell>
        </row>
        <row r="2850">
          <cell r="A2850">
            <v>37586</v>
          </cell>
          <cell r="B2850">
            <v>1.7015509999999998</v>
          </cell>
          <cell r="C2850">
            <v>1.6459317585301836</v>
          </cell>
          <cell r="D2850">
            <v>1.952229</v>
          </cell>
          <cell r="E2850">
            <v>1.7383759999999999</v>
          </cell>
          <cell r="F2850">
            <v>1.6709859999999999</v>
          </cell>
          <cell r="G2850">
            <v>2.258991</v>
          </cell>
          <cell r="H2850">
            <v>37586</v>
          </cell>
          <cell r="I2850">
            <v>1.8280107930883638</v>
          </cell>
        </row>
        <row r="2851">
          <cell r="A2851">
            <v>37587</v>
          </cell>
          <cell r="B2851">
            <v>1.767107</v>
          </cell>
          <cell r="C2851">
            <v>1.6955380577427819</v>
          </cell>
          <cell r="D2851">
            <v>2.0236300000000003</v>
          </cell>
          <cell r="E2851">
            <v>1.8234000000000001</v>
          </cell>
          <cell r="F2851">
            <v>1.7424629999999999</v>
          </cell>
          <cell r="G2851">
            <v>2.3435999999999999</v>
          </cell>
          <cell r="H2851">
            <v>37587</v>
          </cell>
          <cell r="I2851">
            <v>1.8992896762904639</v>
          </cell>
        </row>
        <row r="2852">
          <cell r="A2852">
            <v>37589</v>
          </cell>
          <cell r="B2852">
            <v>1.7539959999999999</v>
          </cell>
          <cell r="C2852">
            <v>1.6797900262467191</v>
          </cell>
          <cell r="D2852">
            <v>2.0040649999999998</v>
          </cell>
          <cell r="E2852">
            <v>1.7878779999999999</v>
          </cell>
          <cell r="F2852">
            <v>1.727374</v>
          </cell>
          <cell r="G2852">
            <v>2.3058839999999998</v>
          </cell>
          <cell r="H2852">
            <v>37589</v>
          </cell>
          <cell r="I2852">
            <v>1.8764978377077863</v>
          </cell>
        </row>
        <row r="2853">
          <cell r="A2853">
            <v>37592</v>
          </cell>
          <cell r="B2853">
            <v>1.754481</v>
          </cell>
          <cell r="C2853">
            <v>1.5846269404106159</v>
          </cell>
          <cell r="D2853">
            <v>2.0017779999999998</v>
          </cell>
          <cell r="E2853">
            <v>1.7543909999999998</v>
          </cell>
          <cell r="F2853">
            <v>1.723403</v>
          </cell>
          <cell r="G2853">
            <v>2.3099609999999999</v>
          </cell>
          <cell r="H2853">
            <v>37592</v>
          </cell>
          <cell r="I2853">
            <v>1.8547734900684356</v>
          </cell>
        </row>
        <row r="2854">
          <cell r="A2854">
            <v>37593</v>
          </cell>
          <cell r="B2854">
            <v>1.738942</v>
          </cell>
          <cell r="C2854">
            <v>1.5738607911867804</v>
          </cell>
          <cell r="D2854">
            <v>1.9946629999999999</v>
          </cell>
          <cell r="E2854">
            <v>1.729349</v>
          </cell>
          <cell r="F2854">
            <v>1.7154609999999999</v>
          </cell>
          <cell r="G2854">
            <v>2.298238</v>
          </cell>
          <cell r="H2854">
            <v>37593</v>
          </cell>
          <cell r="I2854">
            <v>1.8417522985311301</v>
          </cell>
        </row>
        <row r="2855">
          <cell r="A2855">
            <v>37594</v>
          </cell>
          <cell r="B2855">
            <v>1.7214600000000002</v>
          </cell>
          <cell r="C2855">
            <v>1.5483224837255884</v>
          </cell>
          <cell r="D2855">
            <v>1.940032</v>
          </cell>
          <cell r="E2855">
            <v>1.6716949999999999</v>
          </cell>
          <cell r="F2855">
            <v>1.674957</v>
          </cell>
          <cell r="G2855">
            <v>2.2437</v>
          </cell>
          <cell r="H2855">
            <v>37594</v>
          </cell>
          <cell r="I2855">
            <v>1.8000277472875983</v>
          </cell>
        </row>
        <row r="2856">
          <cell r="A2856">
            <v>37595</v>
          </cell>
          <cell r="B2856">
            <v>1.6816409999999999</v>
          </cell>
          <cell r="C2856">
            <v>1.5212819228843266</v>
          </cell>
          <cell r="D2856">
            <v>1.8917539999999999</v>
          </cell>
          <cell r="E2856">
            <v>1.627143</v>
          </cell>
          <cell r="F2856">
            <v>1.626908</v>
          </cell>
          <cell r="G2856">
            <v>2.1611289999999999</v>
          </cell>
          <cell r="H2856">
            <v>37595</v>
          </cell>
          <cell r="I2856">
            <v>1.7516428204807208</v>
          </cell>
        </row>
        <row r="2857">
          <cell r="A2857">
            <v>37596</v>
          </cell>
          <cell r="B2857">
            <v>1.688925</v>
          </cell>
          <cell r="C2857">
            <v>1.5453179769654481</v>
          </cell>
          <cell r="D2857">
            <v>1.8930239999999998</v>
          </cell>
          <cell r="E2857">
            <v>1.6516029999999999</v>
          </cell>
          <cell r="F2857">
            <v>1.6479539999999999</v>
          </cell>
          <cell r="G2857">
            <v>2.1820269999999997</v>
          </cell>
          <cell r="H2857">
            <v>37596</v>
          </cell>
          <cell r="I2857">
            <v>1.7681418294942413</v>
          </cell>
        </row>
        <row r="2858">
          <cell r="A2858">
            <v>37599</v>
          </cell>
          <cell r="B2858">
            <v>1.628225</v>
          </cell>
          <cell r="C2858">
            <v>1.5007511266900351</v>
          </cell>
          <cell r="D2858">
            <v>1.866344</v>
          </cell>
          <cell r="E2858">
            <v>1.5954039999999998</v>
          </cell>
          <cell r="F2858">
            <v>1.591566</v>
          </cell>
          <cell r="G2858">
            <v>2.0811060000000001</v>
          </cell>
          <cell r="H2858">
            <v>37599</v>
          </cell>
          <cell r="I2858">
            <v>1.7105660211150058</v>
          </cell>
        </row>
        <row r="2859">
          <cell r="A2859">
            <v>37600</v>
          </cell>
          <cell r="B2859">
            <v>1.6520189999999999</v>
          </cell>
          <cell r="C2859">
            <v>1.527290936404607</v>
          </cell>
          <cell r="D2859">
            <v>1.8803189999999999</v>
          </cell>
          <cell r="E2859">
            <v>1.6219000000000001</v>
          </cell>
          <cell r="F2859">
            <v>1.604274</v>
          </cell>
          <cell r="G2859">
            <v>2.1167849999999997</v>
          </cell>
          <cell r="H2859">
            <v>37600</v>
          </cell>
          <cell r="I2859">
            <v>1.7337646560674347</v>
          </cell>
        </row>
        <row r="2860">
          <cell r="A2860">
            <v>37601</v>
          </cell>
          <cell r="B2860">
            <v>1.6457059999999999</v>
          </cell>
          <cell r="C2860">
            <v>1.5222834251377066</v>
          </cell>
          <cell r="D2860">
            <v>1.866852</v>
          </cell>
          <cell r="E2860">
            <v>1.5846300000000002</v>
          </cell>
          <cell r="F2860">
            <v>1.5856100000000002</v>
          </cell>
          <cell r="G2860">
            <v>2.1203529999999997</v>
          </cell>
          <cell r="H2860">
            <v>37601</v>
          </cell>
          <cell r="I2860">
            <v>1.7209057375229513</v>
          </cell>
        </row>
        <row r="2861">
          <cell r="A2861">
            <v>37602</v>
          </cell>
          <cell r="B2861">
            <v>1.6529909999999999</v>
          </cell>
          <cell r="C2861">
            <v>1.527541311967952</v>
          </cell>
          <cell r="D2861">
            <v>1.886164</v>
          </cell>
          <cell r="E2861">
            <v>1.5936569999999999</v>
          </cell>
          <cell r="F2861">
            <v>1.604274</v>
          </cell>
          <cell r="G2861">
            <v>2.1779489999999999</v>
          </cell>
          <cell r="H2861">
            <v>37602</v>
          </cell>
          <cell r="I2861">
            <v>1.7404293853279922</v>
          </cell>
        </row>
        <row r="2862">
          <cell r="A2862">
            <v>37603</v>
          </cell>
          <cell r="B2862">
            <v>1.626768</v>
          </cell>
          <cell r="C2862">
            <v>1.5005007511266901</v>
          </cell>
          <cell r="D2862">
            <v>1.857451</v>
          </cell>
          <cell r="E2862">
            <v>1.5843389999999999</v>
          </cell>
          <cell r="F2862">
            <v>1.582433</v>
          </cell>
          <cell r="G2862">
            <v>2.130547</v>
          </cell>
          <cell r="H2862">
            <v>37603</v>
          </cell>
          <cell r="I2862">
            <v>1.7136731251877817</v>
          </cell>
        </row>
        <row r="2863">
          <cell r="A2863">
            <v>37606</v>
          </cell>
          <cell r="B2863">
            <v>1.6835829999999998</v>
          </cell>
          <cell r="C2863">
            <v>1.543815723585378</v>
          </cell>
          <cell r="D2863">
            <v>1.8937869999999999</v>
          </cell>
          <cell r="E2863">
            <v>1.649856</v>
          </cell>
          <cell r="F2863">
            <v>1.626908</v>
          </cell>
          <cell r="G2863">
            <v>2.212609</v>
          </cell>
          <cell r="H2863">
            <v>37606</v>
          </cell>
          <cell r="I2863">
            <v>1.7684264539308963</v>
          </cell>
        </row>
        <row r="2864">
          <cell r="A2864">
            <v>37607</v>
          </cell>
          <cell r="B2864">
            <v>1.665616</v>
          </cell>
          <cell r="C2864">
            <v>1.5485728592889336</v>
          </cell>
          <cell r="D2864">
            <v>1.8978519999999999</v>
          </cell>
          <cell r="E2864">
            <v>1.652768</v>
          </cell>
          <cell r="F2864">
            <v>1.6161859999999999</v>
          </cell>
          <cell r="G2864">
            <v>2.1769289999999999</v>
          </cell>
          <cell r="H2864">
            <v>37607</v>
          </cell>
          <cell r="I2864">
            <v>1.7596539765481554</v>
          </cell>
        </row>
        <row r="2865">
          <cell r="A2865">
            <v>37608</v>
          </cell>
          <cell r="B2865">
            <v>1.6466779999999999</v>
          </cell>
          <cell r="C2865">
            <v>1.5635953930896347</v>
          </cell>
          <cell r="D2865">
            <v>1.8726969999999998</v>
          </cell>
          <cell r="E2865">
            <v>1.6294729999999999</v>
          </cell>
          <cell r="F2865">
            <v>1.6098329999999998</v>
          </cell>
          <cell r="G2865">
            <v>2.094868</v>
          </cell>
          <cell r="H2865">
            <v>37608</v>
          </cell>
          <cell r="I2865">
            <v>1.7361907321816057</v>
          </cell>
        </row>
        <row r="2866">
          <cell r="A2866">
            <v>37609</v>
          </cell>
          <cell r="B2866">
            <v>1.643764</v>
          </cell>
          <cell r="C2866">
            <v>1.5135202804206311</v>
          </cell>
          <cell r="D2866">
            <v>1.7863039999999999</v>
          </cell>
          <cell r="E2866">
            <v>1.6038489999999999</v>
          </cell>
          <cell r="F2866">
            <v>1.582433</v>
          </cell>
          <cell r="G2866">
            <v>2.0540919999999998</v>
          </cell>
          <cell r="H2866">
            <v>37609</v>
          </cell>
          <cell r="I2866">
            <v>1.6973270467367716</v>
          </cell>
        </row>
        <row r="2867">
          <cell r="A2867">
            <v>37610</v>
          </cell>
          <cell r="B2867">
            <v>1.676785</v>
          </cell>
          <cell r="C2867">
            <v>1.5480721081622435</v>
          </cell>
          <cell r="D2867">
            <v>1.8259429999999999</v>
          </cell>
          <cell r="E2867">
            <v>1.6408289999999999</v>
          </cell>
          <cell r="F2867">
            <v>1.5943459999999998</v>
          </cell>
          <cell r="G2867">
            <v>2.1427800000000001</v>
          </cell>
          <cell r="H2867">
            <v>37610</v>
          </cell>
          <cell r="I2867">
            <v>1.7381258513603741</v>
          </cell>
        </row>
        <row r="2868">
          <cell r="A2868">
            <v>37613</v>
          </cell>
          <cell r="B2868">
            <v>1.6840689999999998</v>
          </cell>
          <cell r="C2868">
            <v>1.5410615923885829</v>
          </cell>
          <cell r="D2868">
            <v>1.7951969999999999</v>
          </cell>
          <cell r="E2868">
            <v>1.6291819999999999</v>
          </cell>
          <cell r="F2868">
            <v>1.587993</v>
          </cell>
          <cell r="G2868">
            <v>2.1432889999999998</v>
          </cell>
          <cell r="H2868">
            <v>37613</v>
          </cell>
          <cell r="I2868">
            <v>1.7301319320647639</v>
          </cell>
        </row>
        <row r="2869">
          <cell r="A2869">
            <v>37614</v>
          </cell>
          <cell r="B2869">
            <v>1.6622169999999998</v>
          </cell>
          <cell r="C2869">
            <v>1.5267901852779169</v>
          </cell>
          <cell r="D2869">
            <v>1.7626729999999999</v>
          </cell>
          <cell r="E2869">
            <v>1.6131659999999999</v>
          </cell>
          <cell r="F2869">
            <v>1.5669459999999999</v>
          </cell>
          <cell r="G2869">
            <v>2.115256</v>
          </cell>
          <cell r="H2869">
            <v>37614</v>
          </cell>
          <cell r="I2869">
            <v>1.7078413642129862</v>
          </cell>
        </row>
        <row r="2870">
          <cell r="A2870">
            <v>37616</v>
          </cell>
          <cell r="B2870">
            <v>1.655419</v>
          </cell>
          <cell r="C2870">
            <v>1.5310465698547822</v>
          </cell>
          <cell r="D2870">
            <v>1.7672459999999999</v>
          </cell>
          <cell r="E2870">
            <v>1.624231</v>
          </cell>
          <cell r="F2870">
            <v>1.5701229999999999</v>
          </cell>
          <cell r="G2870">
            <v>2.114236</v>
          </cell>
          <cell r="H2870">
            <v>37616</v>
          </cell>
          <cell r="I2870">
            <v>1.7103835949757971</v>
          </cell>
        </row>
        <row r="2871">
          <cell r="A2871">
            <v>37617</v>
          </cell>
          <cell r="B2871">
            <v>1.610258</v>
          </cell>
          <cell r="C2871">
            <v>1.496745117676515</v>
          </cell>
          <cell r="D2871">
            <v>1.7258279999999999</v>
          </cell>
          <cell r="E2871">
            <v>1.5773509999999999</v>
          </cell>
          <cell r="F2871">
            <v>1.520883</v>
          </cell>
          <cell r="G2871">
            <v>2.0454270000000001</v>
          </cell>
          <cell r="H2871">
            <v>37617</v>
          </cell>
          <cell r="I2871">
            <v>1.662748686279419</v>
          </cell>
        </row>
        <row r="2872">
          <cell r="A2872">
            <v>37620</v>
          </cell>
          <cell r="B2872">
            <v>1.621426</v>
          </cell>
          <cell r="C2872">
            <v>1.5022533800701052</v>
          </cell>
          <cell r="D2872">
            <v>1.7314179999999999</v>
          </cell>
          <cell r="E2872">
            <v>1.5668679999999999</v>
          </cell>
          <cell r="F2872">
            <v>1.510956</v>
          </cell>
          <cell r="G2872">
            <v>2.05613</v>
          </cell>
          <cell r="H2872">
            <v>37620</v>
          </cell>
          <cell r="I2872">
            <v>1.6648418966783509</v>
          </cell>
        </row>
        <row r="2873">
          <cell r="A2873">
            <v>37621</v>
          </cell>
          <cell r="B2873">
            <v>1.6005449999999999</v>
          </cell>
          <cell r="C2873">
            <v>1.4872308462694042</v>
          </cell>
          <cell r="D2873">
            <v>1.7304000000000002</v>
          </cell>
          <cell r="E2873">
            <v>1.5517259999999999</v>
          </cell>
          <cell r="F2873">
            <v>1.506985</v>
          </cell>
          <cell r="G2873">
            <v>2.0347230000000001</v>
          </cell>
          <cell r="H2873">
            <v>37621</v>
          </cell>
          <cell r="I2873">
            <v>1.6519349743782339</v>
          </cell>
        </row>
        <row r="2874">
          <cell r="A2874">
            <v>37623</v>
          </cell>
          <cell r="B2874">
            <v>1.6361729999999999</v>
          </cell>
          <cell r="C2874">
            <v>1.539308963445168</v>
          </cell>
          <cell r="D2874">
            <v>1.733428</v>
          </cell>
          <cell r="E2874">
            <v>1.540686</v>
          </cell>
          <cell r="F2874">
            <v>1.5409999999999999</v>
          </cell>
          <cell r="G2874">
            <v>2.071177</v>
          </cell>
          <cell r="H2874">
            <v>37623</v>
          </cell>
          <cell r="I2874">
            <v>1.6769621605741947</v>
          </cell>
        </row>
        <row r="2875">
          <cell r="A2875">
            <v>37624</v>
          </cell>
          <cell r="B2875">
            <v>1.6261000000000001</v>
          </cell>
          <cell r="C2875">
            <v>1.5453179769654481</v>
          </cell>
          <cell r="D2875">
            <v>1.7515959999999999</v>
          </cell>
          <cell r="E2875">
            <v>1.5648029999999999</v>
          </cell>
          <cell r="F2875">
            <v>1.5510889999999999</v>
          </cell>
          <cell r="G2875">
            <v>2.0672259999999998</v>
          </cell>
          <cell r="H2875">
            <v>37624</v>
          </cell>
          <cell r="I2875">
            <v>1.684355329494241</v>
          </cell>
        </row>
        <row r="2876">
          <cell r="A2876">
            <v>37627</v>
          </cell>
          <cell r="B2876">
            <v>1.6827000000000001</v>
          </cell>
          <cell r="C2876">
            <v>1.5881321982974463</v>
          </cell>
          <cell r="D2876">
            <v>1.8168000000000002</v>
          </cell>
          <cell r="E2876">
            <v>1.6110739999999999</v>
          </cell>
          <cell r="F2876">
            <v>1.6104619999999998</v>
          </cell>
          <cell r="G2876">
            <v>2.12303</v>
          </cell>
          <cell r="H2876">
            <v>37627</v>
          </cell>
          <cell r="I2876">
            <v>1.7386996997162412</v>
          </cell>
        </row>
        <row r="2877">
          <cell r="A2877">
            <v>37628</v>
          </cell>
          <cell r="B2877">
            <v>1.6572789999999999</v>
          </cell>
          <cell r="C2877">
            <v>1.5773660490736106</v>
          </cell>
          <cell r="D2877">
            <v>1.8093349999999999</v>
          </cell>
          <cell r="E2877">
            <v>1.5992959999999998</v>
          </cell>
          <cell r="F2877">
            <v>1.6162829999999999</v>
          </cell>
          <cell r="G2877">
            <v>2.1343890000000001</v>
          </cell>
          <cell r="H2877">
            <v>37628</v>
          </cell>
          <cell r="I2877">
            <v>1.7323246748456018</v>
          </cell>
        </row>
        <row r="2878">
          <cell r="A2878">
            <v>37629</v>
          </cell>
          <cell r="B2878">
            <v>1.616506</v>
          </cell>
          <cell r="C2878">
            <v>1.5610916374561845</v>
          </cell>
          <cell r="D2878">
            <v>1.7650349999999999</v>
          </cell>
          <cell r="E2878">
            <v>1.573777</v>
          </cell>
          <cell r="F2878">
            <v>1.5767</v>
          </cell>
          <cell r="G2878">
            <v>2.0701890000000001</v>
          </cell>
          <cell r="H2878">
            <v>37629</v>
          </cell>
          <cell r="I2878">
            <v>1.6938831062426971</v>
          </cell>
        </row>
        <row r="2879">
          <cell r="A2879">
            <v>37630</v>
          </cell>
          <cell r="B2879">
            <v>1.663994</v>
          </cell>
          <cell r="C2879">
            <v>1.6199298948422636</v>
          </cell>
          <cell r="D2879">
            <v>1.8347209999999998</v>
          </cell>
          <cell r="E2879">
            <v>1.6363129999999999</v>
          </cell>
          <cell r="F2879">
            <v>1.6570300000000002</v>
          </cell>
          <cell r="G2879">
            <v>2.1541419999999998</v>
          </cell>
          <cell r="H2879">
            <v>37630</v>
          </cell>
          <cell r="I2879">
            <v>1.7610216491403774</v>
          </cell>
        </row>
        <row r="2880">
          <cell r="A2880">
            <v>37631</v>
          </cell>
          <cell r="B2880">
            <v>1.649124</v>
          </cell>
          <cell r="C2880">
            <v>1.6024036054081123</v>
          </cell>
          <cell r="D2880">
            <v>1.8645859999999999</v>
          </cell>
          <cell r="E2880">
            <v>1.6646369999999999</v>
          </cell>
          <cell r="F2880">
            <v>1.6686719999999999</v>
          </cell>
          <cell r="G2880">
            <v>2.1442649999999999</v>
          </cell>
          <cell r="H2880">
            <v>37631</v>
          </cell>
          <cell r="I2880">
            <v>1.7656146009013522</v>
          </cell>
        </row>
        <row r="2881">
          <cell r="A2881">
            <v>37634</v>
          </cell>
          <cell r="B2881">
            <v>1.6366529999999999</v>
          </cell>
          <cell r="C2881">
            <v>1.6299449173760645</v>
          </cell>
          <cell r="D2881">
            <v>1.852142</v>
          </cell>
          <cell r="E2881">
            <v>1.689875</v>
          </cell>
          <cell r="F2881">
            <v>1.6589700000000001</v>
          </cell>
          <cell r="G2881">
            <v>2.1531549999999999</v>
          </cell>
          <cell r="H2881">
            <v>37634</v>
          </cell>
          <cell r="I2881">
            <v>1.7701233195626775</v>
          </cell>
        </row>
        <row r="2882">
          <cell r="A2882">
            <v>37635</v>
          </cell>
          <cell r="B2882">
            <v>1.6275389999999998</v>
          </cell>
          <cell r="C2882">
            <v>1.6319479218828246</v>
          </cell>
          <cell r="D2882">
            <v>1.859111</v>
          </cell>
          <cell r="E2882">
            <v>1.695484</v>
          </cell>
          <cell r="F2882">
            <v>1.660911</v>
          </cell>
          <cell r="G2882">
            <v>2.1635260000000001</v>
          </cell>
          <cell r="H2882">
            <v>37635</v>
          </cell>
          <cell r="I2882">
            <v>1.7730864869804706</v>
          </cell>
        </row>
        <row r="2883">
          <cell r="A2883">
            <v>37636</v>
          </cell>
          <cell r="B2883">
            <v>1.594921</v>
          </cell>
          <cell r="C2883">
            <v>1.6161742613920882</v>
          </cell>
          <cell r="D2883">
            <v>1.8294949999999999</v>
          </cell>
          <cell r="E2883">
            <v>1.6408</v>
          </cell>
          <cell r="F2883">
            <v>1.6321939999999999</v>
          </cell>
          <cell r="G2883">
            <v>2.128463</v>
          </cell>
          <cell r="H2883">
            <v>37636</v>
          </cell>
          <cell r="I2883">
            <v>1.7403412102320148</v>
          </cell>
        </row>
        <row r="2884">
          <cell r="A2884">
            <v>37637</v>
          </cell>
          <cell r="B2884">
            <v>1.5440749999999999</v>
          </cell>
          <cell r="C2884">
            <v>1.6139208813219832</v>
          </cell>
          <cell r="D2884">
            <v>1.8322319999999999</v>
          </cell>
          <cell r="E2884">
            <v>1.632668</v>
          </cell>
          <cell r="F2884">
            <v>1.629089</v>
          </cell>
          <cell r="G2884">
            <v>2.1008070000000001</v>
          </cell>
          <cell r="H2884">
            <v>37637</v>
          </cell>
          <cell r="I2884">
            <v>1.7254653135536637</v>
          </cell>
        </row>
        <row r="2885">
          <cell r="A2885">
            <v>37638</v>
          </cell>
          <cell r="B2885">
            <v>1.5081</v>
          </cell>
          <cell r="C2885">
            <v>1.5991487230846271</v>
          </cell>
          <cell r="D2885">
            <v>1.806349</v>
          </cell>
          <cell r="E2885">
            <v>1.6088309999999999</v>
          </cell>
          <cell r="F2885">
            <v>1.599985</v>
          </cell>
          <cell r="G2885">
            <v>2.0736460000000001</v>
          </cell>
          <cell r="H2885">
            <v>37638</v>
          </cell>
          <cell r="I2885">
            <v>1.6993432871807712</v>
          </cell>
        </row>
        <row r="2886">
          <cell r="A2886">
            <v>37642</v>
          </cell>
          <cell r="B2886">
            <v>1.4697259999999999</v>
          </cell>
          <cell r="C2886">
            <v>1.5603405107661492</v>
          </cell>
          <cell r="D2886">
            <v>1.767026</v>
          </cell>
          <cell r="E2886">
            <v>1.560597</v>
          </cell>
          <cell r="F2886">
            <v>1.5553569999999999</v>
          </cell>
          <cell r="G2886">
            <v>1.9990759999999999</v>
          </cell>
          <cell r="H2886">
            <v>37642</v>
          </cell>
          <cell r="I2886">
            <v>1.6520204184610245</v>
          </cell>
        </row>
        <row r="2887">
          <cell r="A2887">
            <v>37643</v>
          </cell>
          <cell r="B2887">
            <v>1.426075</v>
          </cell>
          <cell r="C2887">
            <v>1.5385578367551329</v>
          </cell>
          <cell r="D2887">
            <v>1.7483609999999998</v>
          </cell>
          <cell r="E2887">
            <v>1.5423689999999999</v>
          </cell>
          <cell r="F2887">
            <v>1.4843419999999998</v>
          </cell>
          <cell r="G2887">
            <v>1.9393209999999999</v>
          </cell>
          <cell r="H2887">
            <v>37643</v>
          </cell>
          <cell r="I2887">
            <v>1.6131709727925221</v>
          </cell>
        </row>
        <row r="2888">
          <cell r="A2888">
            <v>37644</v>
          </cell>
          <cell r="B2888">
            <v>1.4548559999999999</v>
          </cell>
          <cell r="C2888">
            <v>1.5648472709063597</v>
          </cell>
          <cell r="D2888">
            <v>1.7899229999999999</v>
          </cell>
          <cell r="E2888">
            <v>1.5639619999999999</v>
          </cell>
          <cell r="F2888">
            <v>1.4874459999999998</v>
          </cell>
          <cell r="G2888">
            <v>2.008953</v>
          </cell>
          <cell r="H2888">
            <v>37644</v>
          </cell>
          <cell r="I2888">
            <v>1.6449978784843931</v>
          </cell>
        </row>
        <row r="2889">
          <cell r="A2889">
            <v>37645</v>
          </cell>
          <cell r="B2889">
            <v>1.4020919999999999</v>
          </cell>
          <cell r="C2889">
            <v>1.5102653980971459</v>
          </cell>
          <cell r="D2889">
            <v>1.7209839999999998</v>
          </cell>
          <cell r="E2889">
            <v>1.516008</v>
          </cell>
          <cell r="F2889">
            <v>1.404013</v>
          </cell>
          <cell r="G2889">
            <v>1.9121600000000001</v>
          </cell>
          <cell r="H2889">
            <v>37645</v>
          </cell>
          <cell r="I2889">
            <v>1.5775870663495244</v>
          </cell>
        </row>
        <row r="2890">
          <cell r="A2890">
            <v>37648</v>
          </cell>
          <cell r="B2890">
            <v>1.3886609999999999</v>
          </cell>
          <cell r="C2890">
            <v>1.5285428142213322</v>
          </cell>
          <cell r="D2890">
            <v>1.702318</v>
          </cell>
          <cell r="E2890">
            <v>1.515728</v>
          </cell>
          <cell r="F2890">
            <v>1.3807289999999999</v>
          </cell>
          <cell r="G2890">
            <v>1.871664</v>
          </cell>
          <cell r="H2890">
            <v>37648</v>
          </cell>
          <cell r="I2890">
            <v>1.5646071357035554</v>
          </cell>
        </row>
        <row r="2891">
          <cell r="A2891">
            <v>37649</v>
          </cell>
          <cell r="B2891">
            <v>1.4121649999999999</v>
          </cell>
          <cell r="C2891">
            <v>1.5455683525287933</v>
          </cell>
          <cell r="D2891">
            <v>1.7184949999999999</v>
          </cell>
          <cell r="E2891">
            <v>1.5367600000000001</v>
          </cell>
          <cell r="F2891">
            <v>1.4125500000000002</v>
          </cell>
          <cell r="G2891">
            <v>1.8914179999999998</v>
          </cell>
          <cell r="H2891">
            <v>37649</v>
          </cell>
          <cell r="I2891">
            <v>1.5861593920881323</v>
          </cell>
        </row>
        <row r="2892">
          <cell r="A2892">
            <v>37650</v>
          </cell>
          <cell r="B2892">
            <v>1.394417</v>
          </cell>
          <cell r="C2892">
            <v>1.5573360040060091</v>
          </cell>
          <cell r="D2892">
            <v>1.7299439999999999</v>
          </cell>
          <cell r="E2892">
            <v>1.546575</v>
          </cell>
          <cell r="F2892">
            <v>1.405565</v>
          </cell>
          <cell r="G2892">
            <v>1.8667259999999999</v>
          </cell>
          <cell r="H2892">
            <v>37650</v>
          </cell>
          <cell r="I2892">
            <v>1.5834271673343345</v>
          </cell>
        </row>
        <row r="2893">
          <cell r="A2893">
            <v>37651</v>
          </cell>
          <cell r="B2893">
            <v>1.3546039999999999</v>
          </cell>
          <cell r="C2893">
            <v>1.5448172258387582</v>
          </cell>
          <cell r="D2893">
            <v>1.6774309999999999</v>
          </cell>
          <cell r="E2893">
            <v>1.5081559999999998</v>
          </cell>
          <cell r="F2893">
            <v>1.3524</v>
          </cell>
          <cell r="G2893">
            <v>1.8287</v>
          </cell>
          <cell r="H2893">
            <v>37651</v>
          </cell>
          <cell r="I2893">
            <v>1.5443513709731265</v>
          </cell>
        </row>
        <row r="2894">
          <cell r="A2894">
            <v>37652</v>
          </cell>
          <cell r="B2894">
            <v>1.370433</v>
          </cell>
          <cell r="C2894">
            <v>1.553580370555834</v>
          </cell>
          <cell r="D2894">
            <v>1.694852</v>
          </cell>
          <cell r="E2894">
            <v>1.5291889999999999</v>
          </cell>
          <cell r="F2894">
            <v>1.358997</v>
          </cell>
          <cell r="G2894">
            <v>1.871664</v>
          </cell>
          <cell r="H2894">
            <v>37652</v>
          </cell>
          <cell r="I2894">
            <v>1.5631192284259725</v>
          </cell>
        </row>
        <row r="2895">
          <cell r="A2895">
            <v>37655</v>
          </cell>
          <cell r="B2895">
            <v>1.3862619999999999</v>
          </cell>
          <cell r="C2895">
            <v>1.56985478217326</v>
          </cell>
          <cell r="D2895">
            <v>1.723473</v>
          </cell>
          <cell r="E2895">
            <v>1.5524639999999998</v>
          </cell>
          <cell r="F2895">
            <v>1.377624</v>
          </cell>
          <cell r="G2895">
            <v>1.903764</v>
          </cell>
          <cell r="H2895">
            <v>37655</v>
          </cell>
          <cell r="I2895">
            <v>1.5855736303622099</v>
          </cell>
        </row>
        <row r="2896">
          <cell r="A2896">
            <v>37656</v>
          </cell>
          <cell r="B2896">
            <v>1.355083</v>
          </cell>
          <cell r="C2896">
            <v>1.5335503254882323</v>
          </cell>
          <cell r="D2896">
            <v>1.6804169999999998</v>
          </cell>
          <cell r="E2896">
            <v>1.4989000000000001</v>
          </cell>
          <cell r="F2896">
            <v>1.346967</v>
          </cell>
          <cell r="G2896">
            <v>1.8489479999999998</v>
          </cell>
          <cell r="H2896">
            <v>37656</v>
          </cell>
          <cell r="I2896">
            <v>1.5439775542480387</v>
          </cell>
        </row>
        <row r="2897">
          <cell r="A2897">
            <v>37657</v>
          </cell>
          <cell r="B2897">
            <v>1.3512459999999999</v>
          </cell>
          <cell r="C2897">
            <v>1.5277916875312971</v>
          </cell>
          <cell r="D2897">
            <v>1.6776800000000001</v>
          </cell>
          <cell r="E2897">
            <v>1.488246</v>
          </cell>
          <cell r="F2897">
            <v>1.3341609999999999</v>
          </cell>
          <cell r="G2897">
            <v>1.828206</v>
          </cell>
          <cell r="H2897">
            <v>37657</v>
          </cell>
          <cell r="I2897">
            <v>1.5345551145885494</v>
          </cell>
        </row>
        <row r="2898">
          <cell r="A2898">
            <v>37658</v>
          </cell>
          <cell r="B2898">
            <v>1.3282209999999999</v>
          </cell>
          <cell r="C2898">
            <v>1.5160240360540813</v>
          </cell>
          <cell r="D2898">
            <v>1.6587649999999998</v>
          </cell>
          <cell r="E2898">
            <v>1.4627269999999999</v>
          </cell>
          <cell r="F2898">
            <v>1.3101</v>
          </cell>
          <cell r="G2898">
            <v>1.798576</v>
          </cell>
          <cell r="H2898">
            <v>37658</v>
          </cell>
          <cell r="I2898">
            <v>1.5124021726756804</v>
          </cell>
        </row>
        <row r="2899">
          <cell r="A2899">
            <v>37659</v>
          </cell>
          <cell r="B2899">
            <v>1.2999209999999999</v>
          </cell>
          <cell r="C2899">
            <v>1.4997496244366553</v>
          </cell>
          <cell r="D2899">
            <v>1.635122</v>
          </cell>
          <cell r="E2899">
            <v>1.441414</v>
          </cell>
          <cell r="F2899">
            <v>1.277892</v>
          </cell>
          <cell r="G2899">
            <v>1.7654879999999999</v>
          </cell>
          <cell r="H2899">
            <v>37659</v>
          </cell>
          <cell r="I2899">
            <v>1.4865977707394424</v>
          </cell>
        </row>
        <row r="2900">
          <cell r="A2900">
            <v>37662</v>
          </cell>
          <cell r="B2900">
            <v>1.289847</v>
          </cell>
          <cell r="C2900">
            <v>1.5015022533800702</v>
          </cell>
          <cell r="D2900">
            <v>1.6361169999999998</v>
          </cell>
          <cell r="E2900">
            <v>1.444218</v>
          </cell>
          <cell r="F2900">
            <v>1.2864300000000002</v>
          </cell>
          <cell r="G2900">
            <v>1.780303</v>
          </cell>
          <cell r="H2900">
            <v>37662</v>
          </cell>
          <cell r="I2900">
            <v>1.4897362088966783</v>
          </cell>
        </row>
        <row r="2901">
          <cell r="A2901">
            <v>37663</v>
          </cell>
          <cell r="B2901">
            <v>1.2845709999999999</v>
          </cell>
          <cell r="C2901">
            <v>1.4972458688032051</v>
          </cell>
          <cell r="D2901">
            <v>1.6189449999999999</v>
          </cell>
          <cell r="E2901">
            <v>1.444218</v>
          </cell>
          <cell r="F2901">
            <v>1.270907</v>
          </cell>
          <cell r="G2901">
            <v>1.7491909999999999</v>
          </cell>
          <cell r="H2901">
            <v>37663</v>
          </cell>
          <cell r="I2901">
            <v>1.4775129781338674</v>
          </cell>
        </row>
        <row r="2902">
          <cell r="A2902">
            <v>37664</v>
          </cell>
          <cell r="B2902">
            <v>1.244278</v>
          </cell>
          <cell r="C2902">
            <v>1.4684526790185279</v>
          </cell>
          <cell r="D2902">
            <v>1.600279</v>
          </cell>
          <cell r="E2902">
            <v>1.4125289999999999</v>
          </cell>
          <cell r="F2902">
            <v>1.2495639999999999</v>
          </cell>
          <cell r="G2902">
            <v>1.713635</v>
          </cell>
          <cell r="H2902">
            <v>37664</v>
          </cell>
          <cell r="I2902">
            <v>1.448122946503088</v>
          </cell>
        </row>
        <row r="2903">
          <cell r="A2903">
            <v>37665</v>
          </cell>
          <cell r="B2903">
            <v>1.2433189999999998</v>
          </cell>
          <cell r="C2903">
            <v>1.4852278417626441</v>
          </cell>
          <cell r="D2903">
            <v>1.6157089999999998</v>
          </cell>
          <cell r="E2903">
            <v>1.42571</v>
          </cell>
          <cell r="F2903">
            <v>1.2712949999999998</v>
          </cell>
          <cell r="G2903">
            <v>1.724005</v>
          </cell>
          <cell r="H2903">
            <v>37665</v>
          </cell>
          <cell r="I2903">
            <v>1.4608776402937742</v>
          </cell>
        </row>
        <row r="2904">
          <cell r="A2904">
            <v>37666</v>
          </cell>
          <cell r="B2904">
            <v>1.2716200000000002</v>
          </cell>
          <cell r="C2904">
            <v>1.5112669003505259</v>
          </cell>
          <cell r="D2904">
            <v>1.6600089999999998</v>
          </cell>
          <cell r="E2904">
            <v>1.446742</v>
          </cell>
          <cell r="F2904">
            <v>1.3097129999999999</v>
          </cell>
          <cell r="G2904">
            <v>1.7669700000000002</v>
          </cell>
          <cell r="H2904">
            <v>37666</v>
          </cell>
          <cell r="I2904">
            <v>1.4943868167250878</v>
          </cell>
        </row>
        <row r="2905">
          <cell r="A2905">
            <v>37670</v>
          </cell>
          <cell r="B2905">
            <v>1.2984819999999999</v>
          </cell>
          <cell r="C2905">
            <v>1.5307961942914372</v>
          </cell>
          <cell r="D2905">
            <v>1.6923629999999998</v>
          </cell>
          <cell r="E2905">
            <v>1.483479</v>
          </cell>
          <cell r="F2905">
            <v>1.3473549999999999</v>
          </cell>
          <cell r="G2905">
            <v>1.802033</v>
          </cell>
          <cell r="H2905">
            <v>37670</v>
          </cell>
          <cell r="I2905">
            <v>1.5257513657152393</v>
          </cell>
        </row>
        <row r="2906">
          <cell r="A2906">
            <v>37671</v>
          </cell>
          <cell r="B2906">
            <v>1.2845709999999999</v>
          </cell>
          <cell r="C2906">
            <v>1.5360540811216827</v>
          </cell>
          <cell r="D2906">
            <v>1.6980879999999998</v>
          </cell>
          <cell r="E2906">
            <v>1.491892</v>
          </cell>
          <cell r="F2906">
            <v>1.357445</v>
          </cell>
          <cell r="G2906">
            <v>1.8237619999999999</v>
          </cell>
          <cell r="H2906">
            <v>37671</v>
          </cell>
          <cell r="I2906">
            <v>1.531968680186947</v>
          </cell>
        </row>
        <row r="2907">
          <cell r="A2907">
            <v>37672</v>
          </cell>
          <cell r="B2907">
            <v>1.288408</v>
          </cell>
          <cell r="C2907">
            <v>1.524036054081122</v>
          </cell>
          <cell r="D2907">
            <v>1.6858919999999999</v>
          </cell>
          <cell r="E2907">
            <v>1.483479</v>
          </cell>
          <cell r="F2907">
            <v>1.341923</v>
          </cell>
          <cell r="G2907">
            <v>1.8074649999999999</v>
          </cell>
          <cell r="H2907">
            <v>37672</v>
          </cell>
          <cell r="I2907">
            <v>1.5218671756801871</v>
          </cell>
        </row>
        <row r="2908">
          <cell r="A2908">
            <v>37673</v>
          </cell>
          <cell r="B2908">
            <v>1.298961</v>
          </cell>
          <cell r="C2908">
            <v>1.5445668502754133</v>
          </cell>
          <cell r="D2908">
            <v>1.704807</v>
          </cell>
          <cell r="E2908">
            <v>1.510119</v>
          </cell>
          <cell r="F2908">
            <v>1.346579</v>
          </cell>
          <cell r="G2908">
            <v>1.828206</v>
          </cell>
          <cell r="H2908">
            <v>37673</v>
          </cell>
          <cell r="I2908">
            <v>1.5388731417125687</v>
          </cell>
        </row>
        <row r="2909">
          <cell r="A2909">
            <v>37676</v>
          </cell>
          <cell r="B2909">
            <v>1.2639449999999999</v>
          </cell>
          <cell r="C2909">
            <v>1.5072608913370056</v>
          </cell>
          <cell r="D2909">
            <v>1.6475649999999999</v>
          </cell>
          <cell r="E2909">
            <v>1.466092</v>
          </cell>
          <cell r="F2909">
            <v>1.307385</v>
          </cell>
          <cell r="G2909">
            <v>1.7664759999999999</v>
          </cell>
          <cell r="H2909">
            <v>37676</v>
          </cell>
          <cell r="I2909">
            <v>1.4931206485561674</v>
          </cell>
        </row>
        <row r="2910">
          <cell r="A2910">
            <v>37677</v>
          </cell>
          <cell r="B2910">
            <v>1.266823</v>
          </cell>
          <cell r="C2910">
            <v>1.527290936404607</v>
          </cell>
          <cell r="D2910">
            <v>1.6572719999999999</v>
          </cell>
          <cell r="E2910">
            <v>1.480394</v>
          </cell>
          <cell r="F2910">
            <v>1.312818</v>
          </cell>
          <cell r="G2910">
            <v>1.7862289999999998</v>
          </cell>
          <cell r="H2910">
            <v>37677</v>
          </cell>
          <cell r="I2910">
            <v>1.5051378227341015</v>
          </cell>
        </row>
        <row r="2911">
          <cell r="A2911">
            <v>37678</v>
          </cell>
          <cell r="B2911">
            <v>1.2471559999999999</v>
          </cell>
          <cell r="C2911">
            <v>1.5122684026039062</v>
          </cell>
          <cell r="D2911">
            <v>1.6545339999999999</v>
          </cell>
          <cell r="E2911">
            <v>1.4871239999999999</v>
          </cell>
          <cell r="F2911">
            <v>1.2945789999999999</v>
          </cell>
          <cell r="G2911">
            <v>1.7491909999999999</v>
          </cell>
          <cell r="H2911">
            <v>37678</v>
          </cell>
          <cell r="I2911">
            <v>1.4908087337673175</v>
          </cell>
        </row>
        <row r="2912">
          <cell r="A2912">
            <v>37679</v>
          </cell>
          <cell r="B2912">
            <v>1.2730589999999999</v>
          </cell>
          <cell r="C2912">
            <v>1.5445668502754133</v>
          </cell>
          <cell r="D2912">
            <v>1.6846479999999999</v>
          </cell>
          <cell r="E2912">
            <v>1.522178</v>
          </cell>
          <cell r="F2912">
            <v>1.3151459999999999</v>
          </cell>
          <cell r="G2912">
            <v>1.8035139999999998</v>
          </cell>
          <cell r="H2912">
            <v>37679</v>
          </cell>
          <cell r="I2912">
            <v>1.5238519750459023</v>
          </cell>
        </row>
        <row r="2913">
          <cell r="A2913">
            <v>37680</v>
          </cell>
          <cell r="B2913">
            <v>1.2743200000000001</v>
          </cell>
          <cell r="C2913">
            <v>1.5683525287931899</v>
          </cell>
          <cell r="D2913">
            <v>1.6746969999999999</v>
          </cell>
          <cell r="E2913">
            <v>1.5809089999999999</v>
          </cell>
          <cell r="F2913">
            <v>1.3225200000000001</v>
          </cell>
          <cell r="G2913">
            <v>1.786826</v>
          </cell>
          <cell r="H2913">
            <v>37680</v>
          </cell>
          <cell r="I2913">
            <v>1.5346040881321983</v>
          </cell>
        </row>
        <row r="2914">
          <cell r="A2914">
            <v>37683</v>
          </cell>
          <cell r="B2914">
            <v>1.2418279999999999</v>
          </cell>
          <cell r="C2914">
            <v>1.4889529298751201</v>
          </cell>
          <cell r="D2914">
            <v>1.6402139999999998</v>
          </cell>
          <cell r="E2914">
            <v>1.5469329999999999</v>
          </cell>
          <cell r="F2914">
            <v>1.317863</v>
          </cell>
          <cell r="G2914">
            <v>1.7916749999999999</v>
          </cell>
          <cell r="H2914">
            <v>37683</v>
          </cell>
          <cell r="I2914">
            <v>1.5045776549791867</v>
          </cell>
        </row>
        <row r="2915">
          <cell r="A2915">
            <v>37684</v>
          </cell>
          <cell r="B2915">
            <v>1.215549</v>
          </cell>
          <cell r="C2915">
            <v>1.4433237271853987</v>
          </cell>
          <cell r="D2915">
            <v>1.58403</v>
          </cell>
          <cell r="E2915">
            <v>1.5115289999999999</v>
          </cell>
          <cell r="F2915">
            <v>1.2980719999999999</v>
          </cell>
          <cell r="G2915">
            <v>1.7640359999999999</v>
          </cell>
          <cell r="H2915">
            <v>37684</v>
          </cell>
          <cell r="I2915">
            <v>1.4694232878642328</v>
          </cell>
        </row>
        <row r="2916">
          <cell r="A2916">
            <v>37685</v>
          </cell>
          <cell r="B2916">
            <v>1.2222379999999999</v>
          </cell>
          <cell r="C2916">
            <v>1.4529298751200768</v>
          </cell>
          <cell r="D2916">
            <v>1.5987389999999999</v>
          </cell>
          <cell r="E2916">
            <v>1.525234</v>
          </cell>
          <cell r="F2916">
            <v>1.3038920000000001</v>
          </cell>
          <cell r="G2916">
            <v>1.800403</v>
          </cell>
          <cell r="H2916">
            <v>37685</v>
          </cell>
          <cell r="I2916">
            <v>1.4839059791866795</v>
          </cell>
        </row>
        <row r="2917">
          <cell r="A2917">
            <v>37686</v>
          </cell>
          <cell r="B2917">
            <v>1.1945249999999998</v>
          </cell>
          <cell r="C2917">
            <v>1.4505283381364074</v>
          </cell>
          <cell r="D2917">
            <v>1.5818589999999999</v>
          </cell>
          <cell r="E2917">
            <v>1.5032489999999998</v>
          </cell>
          <cell r="F2917">
            <v>1.284489</v>
          </cell>
          <cell r="G2917">
            <v>1.7524000000000002</v>
          </cell>
          <cell r="H2917">
            <v>37686</v>
          </cell>
          <cell r="I2917">
            <v>1.4611750563560679</v>
          </cell>
        </row>
        <row r="2918">
          <cell r="A2918">
            <v>37687</v>
          </cell>
          <cell r="B2918">
            <v>1.204081</v>
          </cell>
          <cell r="C2918">
            <v>1.478626320845341</v>
          </cell>
          <cell r="D2918">
            <v>1.6079000000000001</v>
          </cell>
          <cell r="E2918">
            <v>1.5415079999999999</v>
          </cell>
          <cell r="F2918">
            <v>1.3167</v>
          </cell>
          <cell r="G2918">
            <v>1.7926449999999998</v>
          </cell>
          <cell r="H2918">
            <v>37687</v>
          </cell>
          <cell r="I2918">
            <v>1.4902433868075569</v>
          </cell>
        </row>
        <row r="2919">
          <cell r="A2919">
            <v>37690</v>
          </cell>
          <cell r="B2919">
            <v>1.161556</v>
          </cell>
          <cell r="C2919">
            <v>1.4474063400576369</v>
          </cell>
          <cell r="D2919">
            <v>1.5514759999999999</v>
          </cell>
          <cell r="E2919">
            <v>1.5023919999999999</v>
          </cell>
          <cell r="F2919">
            <v>1.2581</v>
          </cell>
          <cell r="G2919">
            <v>1.7155469999999999</v>
          </cell>
          <cell r="H2919">
            <v>37690</v>
          </cell>
          <cell r="I2919">
            <v>1.4394128900096061</v>
          </cell>
        </row>
        <row r="2920">
          <cell r="A2920">
            <v>37691</v>
          </cell>
          <cell r="B2920">
            <v>1.1338429999999999</v>
          </cell>
          <cell r="C2920">
            <v>1.4183477425552353</v>
          </cell>
          <cell r="D2920">
            <v>1.5179579999999999</v>
          </cell>
          <cell r="E2920">
            <v>1.4789800000000002</v>
          </cell>
          <cell r="F2920">
            <v>1.2251159999999999</v>
          </cell>
          <cell r="G2920">
            <v>1.6641489999999999</v>
          </cell>
          <cell r="H2920">
            <v>37691</v>
          </cell>
          <cell r="I2920">
            <v>1.406398957092539</v>
          </cell>
        </row>
        <row r="2921">
          <cell r="A2921">
            <v>37692</v>
          </cell>
          <cell r="B2921">
            <v>1.127632</v>
          </cell>
          <cell r="C2921">
            <v>1.4181075888568684</v>
          </cell>
          <cell r="D2921">
            <v>1.515547</v>
          </cell>
          <cell r="E2921">
            <v>1.4969669999999999</v>
          </cell>
          <cell r="F2921">
            <v>1.241414</v>
          </cell>
          <cell r="G2921">
            <v>1.6277819999999998</v>
          </cell>
          <cell r="H2921">
            <v>37692</v>
          </cell>
          <cell r="I2921">
            <v>1.4045749314761444</v>
          </cell>
        </row>
        <row r="2922">
          <cell r="A2922">
            <v>37693</v>
          </cell>
          <cell r="B2922">
            <v>1.198825</v>
          </cell>
          <cell r="C2922">
            <v>1.4875120076849184</v>
          </cell>
          <cell r="D2922">
            <v>1.610314</v>
          </cell>
          <cell r="E2922">
            <v>1.5971839999999999</v>
          </cell>
          <cell r="F2922">
            <v>1.317475</v>
          </cell>
          <cell r="G2922">
            <v>1.7494900000000002</v>
          </cell>
          <cell r="H2922">
            <v>37693</v>
          </cell>
          <cell r="I2922">
            <v>1.4934666679474864</v>
          </cell>
        </row>
        <row r="2923">
          <cell r="A2923">
            <v>37694</v>
          </cell>
          <cell r="B2923">
            <v>1.2102929999999998</v>
          </cell>
          <cell r="C2923">
            <v>1.4906340057636887</v>
          </cell>
          <cell r="D2923">
            <v>1.606455</v>
          </cell>
          <cell r="E2923">
            <v>1.610603</v>
          </cell>
          <cell r="F2923">
            <v>1.3163100000000001</v>
          </cell>
          <cell r="G2923">
            <v>1.739792</v>
          </cell>
          <cell r="H2923">
            <v>37694</v>
          </cell>
          <cell r="I2923">
            <v>1.4956811676272814</v>
          </cell>
        </row>
        <row r="2924">
          <cell r="A2924">
            <v>37697</v>
          </cell>
          <cell r="B2924">
            <v>1.2609409999999999</v>
          </cell>
          <cell r="C2924">
            <v>1.5329010566762729</v>
          </cell>
          <cell r="D2924">
            <v>1.661435</v>
          </cell>
          <cell r="E2924">
            <v>1.6751300000000002</v>
          </cell>
          <cell r="F2924">
            <v>1.3822809999999999</v>
          </cell>
          <cell r="G2924">
            <v>1.861985</v>
          </cell>
          <cell r="H2924">
            <v>37697</v>
          </cell>
          <cell r="I2924">
            <v>1.5624455094460457</v>
          </cell>
        </row>
        <row r="2925">
          <cell r="A2925">
            <v>37698</v>
          </cell>
          <cell r="B2925">
            <v>1.3149329999999999</v>
          </cell>
          <cell r="C2925">
            <v>1.5489913544668588</v>
          </cell>
          <cell r="D2925">
            <v>1.677832</v>
          </cell>
          <cell r="E2925">
            <v>1.6702759999999999</v>
          </cell>
          <cell r="F2925">
            <v>1.4102219999999999</v>
          </cell>
          <cell r="G2925">
            <v>1.8978659999999998</v>
          </cell>
          <cell r="H2925">
            <v>37698</v>
          </cell>
          <cell r="I2925">
            <v>1.5866867257444763</v>
          </cell>
        </row>
        <row r="2926">
          <cell r="A2926">
            <v>37699</v>
          </cell>
          <cell r="B2926">
            <v>1.318756</v>
          </cell>
          <cell r="C2926">
            <v>1.5823727185398655</v>
          </cell>
          <cell r="D2926">
            <v>1.6944700000000001</v>
          </cell>
          <cell r="E2926">
            <v>1.704253</v>
          </cell>
          <cell r="F2926">
            <v>1.4257439999999999</v>
          </cell>
          <cell r="G2926">
            <v>1.914353</v>
          </cell>
          <cell r="H2926">
            <v>37699</v>
          </cell>
          <cell r="I2926">
            <v>1.6066581197566443</v>
          </cell>
        </row>
        <row r="2927">
          <cell r="A2927">
            <v>37700</v>
          </cell>
          <cell r="B2927">
            <v>1.336913</v>
          </cell>
          <cell r="C2927">
            <v>1.5941402497598463</v>
          </cell>
          <cell r="D2927">
            <v>1.689889</v>
          </cell>
          <cell r="E2927">
            <v>1.6996849999999999</v>
          </cell>
          <cell r="F2927">
            <v>1.421864</v>
          </cell>
          <cell r="G2927">
            <v>1.9419919999999999</v>
          </cell>
          <cell r="H2927">
            <v>37700</v>
          </cell>
          <cell r="I2927">
            <v>1.6140805416266411</v>
          </cell>
        </row>
        <row r="2928">
          <cell r="A2928">
            <v>37701</v>
          </cell>
          <cell r="B2928">
            <v>1.3794379999999999</v>
          </cell>
          <cell r="C2928">
            <v>1.6268011527377519</v>
          </cell>
          <cell r="D2928">
            <v>1.7386000000000001</v>
          </cell>
          <cell r="E2928">
            <v>1.700256</v>
          </cell>
          <cell r="F2928">
            <v>1.4637749999999998</v>
          </cell>
          <cell r="G2928">
            <v>2.0127859999999997</v>
          </cell>
          <cell r="H2928">
            <v>37701</v>
          </cell>
          <cell r="I2928">
            <v>1.6536093587896252</v>
          </cell>
        </row>
        <row r="2929">
          <cell r="A2929">
            <v>37704</v>
          </cell>
          <cell r="B2929">
            <v>1.2972539999999999</v>
          </cell>
          <cell r="C2929">
            <v>1.5917387127761768</v>
          </cell>
          <cell r="D2929">
            <v>1.6860309999999998</v>
          </cell>
          <cell r="E2929">
            <v>1.6674209999999998</v>
          </cell>
          <cell r="F2929">
            <v>1.4106100000000001</v>
          </cell>
          <cell r="G2929">
            <v>1.9502349999999999</v>
          </cell>
          <cell r="H2929">
            <v>37704</v>
          </cell>
          <cell r="I2929">
            <v>1.600548285462696</v>
          </cell>
        </row>
        <row r="2930">
          <cell r="A2930">
            <v>37705</v>
          </cell>
          <cell r="B2930">
            <v>1.320667</v>
          </cell>
          <cell r="C2930">
            <v>1.6135926993275695</v>
          </cell>
          <cell r="D2930">
            <v>1.7046000000000001</v>
          </cell>
          <cell r="E2930">
            <v>1.694545</v>
          </cell>
          <cell r="F2930">
            <v>1.411</v>
          </cell>
          <cell r="G2930">
            <v>1.9701149999999998</v>
          </cell>
          <cell r="H2930">
            <v>37705</v>
          </cell>
          <cell r="I2930">
            <v>1.619086616554595</v>
          </cell>
        </row>
        <row r="2931">
          <cell r="A2931">
            <v>37706</v>
          </cell>
          <cell r="B2931">
            <v>1.2915209999999999</v>
          </cell>
          <cell r="C2931">
            <v>1.6294428434197885</v>
          </cell>
          <cell r="D2931">
            <v>1.713279</v>
          </cell>
          <cell r="E2931">
            <v>1.70825</v>
          </cell>
          <cell r="F2931">
            <v>1.4292369999999999</v>
          </cell>
          <cell r="G2931">
            <v>1.964297</v>
          </cell>
          <cell r="H2931">
            <v>37706</v>
          </cell>
          <cell r="I2931">
            <v>1.6226711405699648</v>
          </cell>
        </row>
        <row r="2932">
          <cell r="A2932">
            <v>37707</v>
          </cell>
          <cell r="B2932">
            <v>1.3182779999999998</v>
          </cell>
          <cell r="C2932">
            <v>1.6186359269932757</v>
          </cell>
          <cell r="D2932">
            <v>1.701946</v>
          </cell>
          <cell r="E2932">
            <v>1.7076789999999999</v>
          </cell>
          <cell r="F2932">
            <v>1.4106100000000001</v>
          </cell>
          <cell r="G2932">
            <v>1.9609000000000001</v>
          </cell>
          <cell r="H2932">
            <v>37707</v>
          </cell>
          <cell r="I2932">
            <v>1.6196748211655458</v>
          </cell>
        </row>
        <row r="2933">
          <cell r="A2933">
            <v>37708</v>
          </cell>
          <cell r="B2933">
            <v>1.269064</v>
          </cell>
          <cell r="C2933">
            <v>1.6138328530259367</v>
          </cell>
          <cell r="D2933">
            <v>1.690612</v>
          </cell>
          <cell r="E2933">
            <v>1.6931179999999999</v>
          </cell>
          <cell r="F2933">
            <v>1.405565</v>
          </cell>
          <cell r="G2933">
            <v>1.940537</v>
          </cell>
          <cell r="H2933">
            <v>37708</v>
          </cell>
          <cell r="I2933">
            <v>1.6021214755043227</v>
          </cell>
        </row>
        <row r="2934">
          <cell r="A2934">
            <v>37711</v>
          </cell>
          <cell r="B2934">
            <v>1.237528</v>
          </cell>
          <cell r="C2934">
            <v>1.575408261287224</v>
          </cell>
          <cell r="D2934">
            <v>1.6416609999999998</v>
          </cell>
          <cell r="E2934">
            <v>1.648863</v>
          </cell>
          <cell r="F2934">
            <v>1.3737439999999999</v>
          </cell>
          <cell r="G2934">
            <v>1.8595600000000001</v>
          </cell>
          <cell r="H2934">
            <v>37711</v>
          </cell>
          <cell r="I2934">
            <v>1.5561273768812038</v>
          </cell>
        </row>
        <row r="2935">
          <cell r="A2935">
            <v>37712</v>
          </cell>
          <cell r="B2935">
            <v>1.2231939999999999</v>
          </cell>
          <cell r="C2935">
            <v>1.6171950048030741</v>
          </cell>
          <cell r="D2935">
            <v>1.6787969999999999</v>
          </cell>
          <cell r="E2935">
            <v>1.7022539999999999</v>
          </cell>
          <cell r="F2935">
            <v>1.4086689999999999</v>
          </cell>
          <cell r="G2935">
            <v>1.9327789999999998</v>
          </cell>
          <cell r="H2935">
            <v>37712</v>
          </cell>
          <cell r="I2935">
            <v>1.5938146674671787</v>
          </cell>
        </row>
        <row r="2936">
          <cell r="A2936">
            <v>37713</v>
          </cell>
          <cell r="B2936">
            <v>1.316845</v>
          </cell>
          <cell r="C2936">
            <v>1.6685878962536025</v>
          </cell>
          <cell r="D2936">
            <v>1.745833</v>
          </cell>
          <cell r="E2936">
            <v>1.739657</v>
          </cell>
          <cell r="F2936">
            <v>1.4847300000000001</v>
          </cell>
          <cell r="G2936">
            <v>2.0268479999999998</v>
          </cell>
          <cell r="H2936">
            <v>37713</v>
          </cell>
          <cell r="I2936">
            <v>1.6637501493756004</v>
          </cell>
        </row>
        <row r="2937">
          <cell r="A2937">
            <v>37714</v>
          </cell>
          <cell r="B2937">
            <v>1.286743</v>
          </cell>
          <cell r="C2937">
            <v>1.6664265129682998</v>
          </cell>
          <cell r="D2937">
            <v>1.7446269999999999</v>
          </cell>
          <cell r="E2937">
            <v>1.764497</v>
          </cell>
          <cell r="F2937">
            <v>1.480461</v>
          </cell>
          <cell r="G2937">
            <v>2.0258780000000001</v>
          </cell>
          <cell r="H2937">
            <v>37714</v>
          </cell>
          <cell r="I2937">
            <v>1.6614387521613834</v>
          </cell>
        </row>
        <row r="2938">
          <cell r="A2938">
            <v>37715</v>
          </cell>
          <cell r="B2938">
            <v>1.3044209999999998</v>
          </cell>
          <cell r="C2938">
            <v>1.6666666666666667</v>
          </cell>
          <cell r="D2938">
            <v>1.7376339999999999</v>
          </cell>
          <cell r="E2938">
            <v>1.7704929999999999</v>
          </cell>
          <cell r="F2938">
            <v>1.4874459999999998</v>
          </cell>
          <cell r="G2938">
            <v>2.0394549999999998</v>
          </cell>
          <cell r="H2938">
            <v>37715</v>
          </cell>
          <cell r="I2938">
            <v>1.6676859444444443</v>
          </cell>
        </row>
        <row r="2939">
          <cell r="A2939">
            <v>37718</v>
          </cell>
          <cell r="B2939">
            <v>1.3111109999999999</v>
          </cell>
          <cell r="C2939">
            <v>1.6227185398655142</v>
          </cell>
          <cell r="D2939">
            <v>1.7436619999999998</v>
          </cell>
          <cell r="E2939">
            <v>1.7639259999999999</v>
          </cell>
          <cell r="F2939">
            <v>1.5118939999999998</v>
          </cell>
          <cell r="G2939">
            <v>2.0457579999999997</v>
          </cell>
          <cell r="H2939">
            <v>37718</v>
          </cell>
          <cell r="I2939">
            <v>1.6665115899775855</v>
          </cell>
        </row>
        <row r="2940">
          <cell r="A2940">
            <v>37719</v>
          </cell>
          <cell r="B2940">
            <v>1.3020319999999999</v>
          </cell>
          <cell r="C2940">
            <v>1.6287223823246879</v>
          </cell>
          <cell r="D2940">
            <v>1.7530669999999999</v>
          </cell>
          <cell r="E2940">
            <v>1.7379439999999999</v>
          </cell>
          <cell r="F2940">
            <v>1.5056849999999999</v>
          </cell>
          <cell r="G2940">
            <v>2.0569109999999999</v>
          </cell>
          <cell r="H2940">
            <v>37719</v>
          </cell>
          <cell r="I2940">
            <v>1.6640602303874479</v>
          </cell>
        </row>
        <row r="2941">
          <cell r="A2941">
            <v>37720</v>
          </cell>
          <cell r="B2941">
            <v>1.281487</v>
          </cell>
          <cell r="C2941">
            <v>1.5999039385206533</v>
          </cell>
          <cell r="D2941">
            <v>1.7340169999999999</v>
          </cell>
          <cell r="E2941">
            <v>1.711676</v>
          </cell>
          <cell r="F2941">
            <v>1.4835659999999999</v>
          </cell>
          <cell r="G2941">
            <v>2.0089069999999998</v>
          </cell>
          <cell r="H2941">
            <v>37720</v>
          </cell>
          <cell r="I2941">
            <v>1.6365928230867752</v>
          </cell>
        </row>
        <row r="2942">
          <cell r="A2942">
            <v>37721</v>
          </cell>
          <cell r="B2942">
            <v>1.2805309999999999</v>
          </cell>
          <cell r="C2942">
            <v>1.6205571565802115</v>
          </cell>
          <cell r="D2942">
            <v>1.7446269999999999</v>
          </cell>
          <cell r="E2942">
            <v>1.7176719999999999</v>
          </cell>
          <cell r="F2942">
            <v>1.4944309999999998</v>
          </cell>
          <cell r="G2942">
            <v>2.0287869999999999</v>
          </cell>
          <cell r="H2942">
            <v>37721</v>
          </cell>
          <cell r="I2942">
            <v>1.647767526096702</v>
          </cell>
        </row>
        <row r="2943">
          <cell r="A2943">
            <v>37722</v>
          </cell>
          <cell r="B2943">
            <v>1.289609</v>
          </cell>
          <cell r="C2943">
            <v>1.6013448607108551</v>
          </cell>
          <cell r="D2943">
            <v>1.7463149999999998</v>
          </cell>
          <cell r="E2943">
            <v>1.7128189999999999</v>
          </cell>
          <cell r="F2943">
            <v>1.492103</v>
          </cell>
          <cell r="G2943">
            <v>2.0142409999999997</v>
          </cell>
          <cell r="H2943">
            <v>37722</v>
          </cell>
          <cell r="I2943">
            <v>1.642738643451809</v>
          </cell>
        </row>
        <row r="2944">
          <cell r="A2944">
            <v>37725</v>
          </cell>
          <cell r="B2944">
            <v>1.357936</v>
          </cell>
          <cell r="C2944">
            <v>1.6460134486071087</v>
          </cell>
          <cell r="D2944">
            <v>1.7962300000000002</v>
          </cell>
          <cell r="E2944">
            <v>1.771064</v>
          </cell>
          <cell r="F2944">
            <v>1.544492</v>
          </cell>
          <cell r="G2944">
            <v>2.0753369999999998</v>
          </cell>
          <cell r="H2944">
            <v>37725</v>
          </cell>
          <cell r="I2944">
            <v>1.6985120747678513</v>
          </cell>
        </row>
        <row r="2945">
          <cell r="A2945">
            <v>37726</v>
          </cell>
          <cell r="B2945">
            <v>1.3823049999999999</v>
          </cell>
          <cell r="C2945">
            <v>1.6575408261287223</v>
          </cell>
          <cell r="D2945">
            <v>1.8456629999999998</v>
          </cell>
          <cell r="E2945">
            <v>1.7999000000000001</v>
          </cell>
          <cell r="F2945">
            <v>1.546432</v>
          </cell>
          <cell r="G2945">
            <v>2.1504949999999998</v>
          </cell>
          <cell r="H2945">
            <v>37726</v>
          </cell>
          <cell r="I2945">
            <v>1.7303893043547871</v>
          </cell>
        </row>
        <row r="2946">
          <cell r="A2946">
            <v>37727</v>
          </cell>
          <cell r="B2946">
            <v>1.3689259999999999</v>
          </cell>
          <cell r="C2946">
            <v>1.6400096061479348</v>
          </cell>
          <cell r="D2946">
            <v>1.8133509999999999</v>
          </cell>
          <cell r="E2946">
            <v>1.7916209999999999</v>
          </cell>
          <cell r="F2946">
            <v>1.542551</v>
          </cell>
          <cell r="G2946">
            <v>2.1427369999999999</v>
          </cell>
          <cell r="H2946">
            <v>37727</v>
          </cell>
          <cell r="I2946">
            <v>1.7165326010246558</v>
          </cell>
        </row>
        <row r="2947">
          <cell r="A2947">
            <v>37728</v>
          </cell>
          <cell r="B2947">
            <v>1.380393</v>
          </cell>
          <cell r="C2947">
            <v>1.6443323727185397</v>
          </cell>
          <cell r="D2947">
            <v>1.8350529999999998</v>
          </cell>
          <cell r="E2947">
            <v>1.821315</v>
          </cell>
          <cell r="F2947">
            <v>1.5553569999999999</v>
          </cell>
          <cell r="G2947">
            <v>2.1892860000000001</v>
          </cell>
          <cell r="H2947">
            <v>37728</v>
          </cell>
          <cell r="I2947">
            <v>1.7376227287864232</v>
          </cell>
        </row>
        <row r="2948">
          <cell r="A2948">
            <v>37729</v>
          </cell>
          <cell r="B2948">
            <v>1.380393</v>
          </cell>
          <cell r="C2948">
            <v>1.6443323727185397</v>
          </cell>
          <cell r="D2948">
            <v>1.8350529999999998</v>
          </cell>
          <cell r="E2948">
            <v>1.821315</v>
          </cell>
          <cell r="F2948">
            <v>1.5553569999999999</v>
          </cell>
          <cell r="G2948">
            <v>2.1892860000000001</v>
          </cell>
          <cell r="H2948">
            <v>37729</v>
          </cell>
          <cell r="I2948">
            <v>1.7376227287864232</v>
          </cell>
        </row>
        <row r="2949">
          <cell r="A2949">
            <v>37732</v>
          </cell>
          <cell r="B2949">
            <v>1.373704</v>
          </cell>
          <cell r="C2949">
            <v>1.6335254562920267</v>
          </cell>
          <cell r="D2949">
            <v>1.8410819999999999</v>
          </cell>
          <cell r="E2949">
            <v>1.8044700000000002</v>
          </cell>
          <cell r="F2949">
            <v>1.5569100000000002</v>
          </cell>
          <cell r="G2949">
            <v>2.1810429999999998</v>
          </cell>
          <cell r="H2949">
            <v>37732</v>
          </cell>
          <cell r="I2949">
            <v>1.7317890760486712</v>
          </cell>
        </row>
        <row r="2950">
          <cell r="A2950">
            <v>37733</v>
          </cell>
          <cell r="B2950">
            <v>1.435341</v>
          </cell>
          <cell r="C2950">
            <v>1.6683477425552353</v>
          </cell>
          <cell r="D2950">
            <v>1.8888269999999998</v>
          </cell>
          <cell r="E2950">
            <v>1.8764200000000002</v>
          </cell>
          <cell r="F2950">
            <v>1.5988200000000001</v>
          </cell>
          <cell r="G2950">
            <v>2.2499000000000002</v>
          </cell>
          <cell r="H2950">
            <v>37733</v>
          </cell>
          <cell r="I2950">
            <v>1.7862759570925393</v>
          </cell>
        </row>
        <row r="2951">
          <cell r="A2951">
            <v>37734</v>
          </cell>
          <cell r="B2951">
            <v>1.4544539999999999</v>
          </cell>
          <cell r="C2951">
            <v>1.6582612872238232</v>
          </cell>
          <cell r="D2951">
            <v>1.891238</v>
          </cell>
          <cell r="E2951">
            <v>1.863572</v>
          </cell>
          <cell r="F2951">
            <v>1.622104</v>
          </cell>
          <cell r="G2951">
            <v>2.3172999999999999</v>
          </cell>
          <cell r="H2951">
            <v>37734</v>
          </cell>
          <cell r="I2951">
            <v>1.8011548812039704</v>
          </cell>
        </row>
        <row r="2952">
          <cell r="A2952">
            <v>37735</v>
          </cell>
          <cell r="B2952">
            <v>1.4190959999999999</v>
          </cell>
          <cell r="C2952">
            <v>1.6318443804034584</v>
          </cell>
          <cell r="D2952">
            <v>1.8651949999999999</v>
          </cell>
          <cell r="E2952">
            <v>1.8438709999999998</v>
          </cell>
          <cell r="F2952">
            <v>1.59765625</v>
          </cell>
          <cell r="G2952">
            <v>2.262505</v>
          </cell>
          <cell r="H2952">
            <v>37735</v>
          </cell>
          <cell r="I2952">
            <v>1.7700279384005764</v>
          </cell>
        </row>
        <row r="2953">
          <cell r="A2953">
            <v>37736</v>
          </cell>
          <cell r="B2953">
            <v>1.4009389999999999</v>
          </cell>
          <cell r="C2953">
            <v>1.6013448607108551</v>
          </cell>
          <cell r="D2953">
            <v>1.829507</v>
          </cell>
          <cell r="E2953">
            <v>1.8176029999999999</v>
          </cell>
          <cell r="F2953">
            <v>1.565447</v>
          </cell>
          <cell r="G2953">
            <v>2.1825000000000001</v>
          </cell>
          <cell r="H2953">
            <v>37736</v>
          </cell>
          <cell r="I2953">
            <v>1.7328901434518091</v>
          </cell>
        </row>
        <row r="2954">
          <cell r="A2954">
            <v>37739</v>
          </cell>
          <cell r="B2954">
            <v>1.42913</v>
          </cell>
          <cell r="C2954">
            <v>1.6219980787704131</v>
          </cell>
          <cell r="D2954">
            <v>1.8449400000000002</v>
          </cell>
          <cell r="E2954">
            <v>1.8324500000000001</v>
          </cell>
          <cell r="F2954">
            <v>1.573596</v>
          </cell>
          <cell r="G2954">
            <v>2.1902559999999998</v>
          </cell>
          <cell r="H2954">
            <v>37739</v>
          </cell>
          <cell r="I2954">
            <v>1.7487283464617356</v>
          </cell>
        </row>
        <row r="2955">
          <cell r="A2955">
            <v>37740</v>
          </cell>
          <cell r="B2955">
            <v>1.425308</v>
          </cell>
          <cell r="C2955">
            <v>1.6138328530259367</v>
          </cell>
          <cell r="D2955">
            <v>1.8434929999999998</v>
          </cell>
          <cell r="E2955">
            <v>1.8073249999999998</v>
          </cell>
          <cell r="F2955">
            <v>1.572044</v>
          </cell>
          <cell r="G2955">
            <v>2.1529200000000004</v>
          </cell>
          <cell r="H2955">
            <v>37740</v>
          </cell>
          <cell r="I2955">
            <v>1.7358204755043227</v>
          </cell>
        </row>
        <row r="2956">
          <cell r="A2956">
            <v>37741</v>
          </cell>
          <cell r="B2956">
            <v>1.425308</v>
          </cell>
          <cell r="C2956">
            <v>1.6051873198847262</v>
          </cell>
          <cell r="D2956">
            <v>1.8302309999999999</v>
          </cell>
          <cell r="E2956">
            <v>1.797903</v>
          </cell>
          <cell r="F2956">
            <v>1.593</v>
          </cell>
          <cell r="G2956">
            <v>2.1698909999999998</v>
          </cell>
          <cell r="H2956">
            <v>37741</v>
          </cell>
          <cell r="I2956">
            <v>1.7369200533141209</v>
          </cell>
        </row>
        <row r="2957">
          <cell r="A2957">
            <v>37742</v>
          </cell>
          <cell r="B2957">
            <v>1.427554</v>
          </cell>
          <cell r="C2957">
            <v>1.5922190201729105</v>
          </cell>
          <cell r="D2957">
            <v>1.8164859999999998</v>
          </cell>
          <cell r="E2957">
            <v>1.8039000000000001</v>
          </cell>
          <cell r="F2957">
            <v>1.632293</v>
          </cell>
          <cell r="G2957">
            <v>2.1694059999999999</v>
          </cell>
          <cell r="H2957">
            <v>37742</v>
          </cell>
          <cell r="I2957">
            <v>1.7403096700288188</v>
          </cell>
        </row>
        <row r="2958">
          <cell r="A2958">
            <v>37743</v>
          </cell>
          <cell r="B2958">
            <v>1.480143</v>
          </cell>
          <cell r="C2958">
            <v>1.6289625360230546</v>
          </cell>
          <cell r="D2958">
            <v>1.8471100000000003</v>
          </cell>
          <cell r="E2958">
            <v>1.8427289999999998</v>
          </cell>
          <cell r="F2958">
            <v>1.670766</v>
          </cell>
          <cell r="G2958">
            <v>2.2111069999999997</v>
          </cell>
          <cell r="H2958">
            <v>37743</v>
          </cell>
          <cell r="I2958">
            <v>1.7801362560038427</v>
          </cell>
        </row>
        <row r="2959">
          <cell r="A2959">
            <v>37746</v>
          </cell>
          <cell r="B2959">
            <v>1.4892269999999999</v>
          </cell>
          <cell r="C2959">
            <v>1.6296829971181557</v>
          </cell>
          <cell r="D2959">
            <v>1.8444579999999999</v>
          </cell>
          <cell r="E2959">
            <v>1.8495809999999999</v>
          </cell>
          <cell r="F2959">
            <v>1.6559379999999999</v>
          </cell>
          <cell r="G2959">
            <v>2.1728000000000001</v>
          </cell>
          <cell r="H2959">
            <v>37746</v>
          </cell>
          <cell r="I2959">
            <v>1.7736144995196925</v>
          </cell>
        </row>
        <row r="2960">
          <cell r="A2960">
            <v>37747</v>
          </cell>
          <cell r="B2960">
            <v>1.4973539999999999</v>
          </cell>
          <cell r="C2960">
            <v>1.6414505283381366</v>
          </cell>
          <cell r="D2960">
            <v>1.861578</v>
          </cell>
          <cell r="E2960">
            <v>1.8561479999999999</v>
          </cell>
          <cell r="F2960">
            <v>1.694812</v>
          </cell>
          <cell r="G2960">
            <v>2.2004389999999998</v>
          </cell>
          <cell r="H2960">
            <v>37747</v>
          </cell>
          <cell r="I2960">
            <v>1.7919635880563558</v>
          </cell>
        </row>
        <row r="2961">
          <cell r="A2961">
            <v>37748</v>
          </cell>
          <cell r="B2961">
            <v>1.4997449999999999</v>
          </cell>
          <cell r="C2961">
            <v>1.6436119116234389</v>
          </cell>
          <cell r="D2961">
            <v>1.861578</v>
          </cell>
          <cell r="E2961">
            <v>1.865</v>
          </cell>
          <cell r="F2961">
            <v>1.719258</v>
          </cell>
          <cell r="G2961">
            <v>2.1941349999999997</v>
          </cell>
          <cell r="H2961">
            <v>37748</v>
          </cell>
          <cell r="I2961">
            <v>1.7972213186039063</v>
          </cell>
        </row>
        <row r="2962">
          <cell r="A2962">
            <v>37749</v>
          </cell>
          <cell r="B2962">
            <v>1.464845</v>
          </cell>
          <cell r="C2962">
            <v>1.6198366954851104</v>
          </cell>
          <cell r="D2962">
            <v>1.7858609999999999</v>
          </cell>
          <cell r="E2962">
            <v>1.834163</v>
          </cell>
          <cell r="F2962">
            <v>1.6787809999999999</v>
          </cell>
          <cell r="G2962">
            <v>2.1388579999999999</v>
          </cell>
          <cell r="H2962">
            <v>37749</v>
          </cell>
          <cell r="I2962">
            <v>1.753724115914185</v>
          </cell>
        </row>
        <row r="2963">
          <cell r="A2963">
            <v>37750</v>
          </cell>
          <cell r="B2963">
            <v>1.490661</v>
          </cell>
          <cell r="C2963">
            <v>1.6551392891450529</v>
          </cell>
          <cell r="D2963">
            <v>1.8085279999999999</v>
          </cell>
          <cell r="E2963">
            <v>1.8624300000000003</v>
          </cell>
          <cell r="F2963">
            <v>1.6900029999999999</v>
          </cell>
          <cell r="G2963">
            <v>2.174255</v>
          </cell>
          <cell r="H2963">
            <v>37750</v>
          </cell>
          <cell r="I2963">
            <v>1.7801693815241757</v>
          </cell>
        </row>
        <row r="2964">
          <cell r="A2964">
            <v>37753</v>
          </cell>
          <cell r="B2964">
            <v>1.5059600000000002</v>
          </cell>
          <cell r="C2964">
            <v>1.6719500480307397</v>
          </cell>
          <cell r="D2964">
            <v>1.820344</v>
          </cell>
          <cell r="E2964">
            <v>1.9044000000000001</v>
          </cell>
          <cell r="F2964">
            <v>1.7072349999999998</v>
          </cell>
          <cell r="G2964">
            <v>2.2115909999999999</v>
          </cell>
          <cell r="H2964">
            <v>37753</v>
          </cell>
          <cell r="I2964">
            <v>1.8035800080051232</v>
          </cell>
        </row>
        <row r="2965">
          <cell r="A2965">
            <v>37754</v>
          </cell>
          <cell r="B2965">
            <v>1.5069159999999999</v>
          </cell>
          <cell r="C2965">
            <v>1.6515369836695484</v>
          </cell>
          <cell r="D2965">
            <v>1.807323</v>
          </cell>
          <cell r="E2965">
            <v>1.8812739999999999</v>
          </cell>
          <cell r="F2965">
            <v>1.6835900000000001</v>
          </cell>
          <cell r="G2965">
            <v>2.1708609999999999</v>
          </cell>
          <cell r="H2965">
            <v>37754</v>
          </cell>
          <cell r="I2965">
            <v>1.783583497278258</v>
          </cell>
        </row>
        <row r="2966">
          <cell r="A2966">
            <v>37755</v>
          </cell>
          <cell r="B2966">
            <v>1.4983109999999999</v>
          </cell>
          <cell r="C2966">
            <v>1.6587415946205573</v>
          </cell>
          <cell r="D2966">
            <v>1.807323</v>
          </cell>
          <cell r="E2966">
            <v>1.8801319999999999</v>
          </cell>
          <cell r="F2966">
            <v>1.6735709999999999</v>
          </cell>
          <cell r="G2966">
            <v>2.1495249999999997</v>
          </cell>
          <cell r="H2966">
            <v>37755</v>
          </cell>
          <cell r="I2966">
            <v>1.7779339324367598</v>
          </cell>
        </row>
        <row r="2967">
          <cell r="A2967">
            <v>37756</v>
          </cell>
          <cell r="B2967">
            <v>1.52078</v>
          </cell>
          <cell r="C2967">
            <v>1.7005283381364074</v>
          </cell>
          <cell r="D2967">
            <v>1.8350529999999998</v>
          </cell>
          <cell r="E2967">
            <v>1.9235300000000002</v>
          </cell>
          <cell r="F2967">
            <v>1.7200600000000001</v>
          </cell>
          <cell r="G2967">
            <v>2.1723149999999998</v>
          </cell>
          <cell r="H2967">
            <v>37756</v>
          </cell>
          <cell r="I2967">
            <v>1.8120443896894012</v>
          </cell>
        </row>
        <row r="2968">
          <cell r="A2968">
            <v>37757</v>
          </cell>
          <cell r="B2968">
            <v>1.486359</v>
          </cell>
          <cell r="C2968">
            <v>1.6983669548511047</v>
          </cell>
          <cell r="D2968">
            <v>1.8495219999999999</v>
          </cell>
          <cell r="E2968">
            <v>1.921246</v>
          </cell>
          <cell r="F2968">
            <v>1.698018</v>
          </cell>
          <cell r="G2968">
            <v>2.162617</v>
          </cell>
          <cell r="H2968">
            <v>37757</v>
          </cell>
          <cell r="I2968">
            <v>1.8026881591418509</v>
          </cell>
        </row>
        <row r="2969">
          <cell r="A2969">
            <v>37760</v>
          </cell>
          <cell r="B2969">
            <v>1.450024</v>
          </cell>
          <cell r="C2969">
            <v>1.6496157540826129</v>
          </cell>
          <cell r="D2969">
            <v>1.7928539999999999</v>
          </cell>
          <cell r="E2969">
            <v>1.8781329999999998</v>
          </cell>
          <cell r="F2969">
            <v>1.6270829999999998</v>
          </cell>
          <cell r="G2969">
            <v>2.078246</v>
          </cell>
          <cell r="H2969">
            <v>37760</v>
          </cell>
          <cell r="I2969">
            <v>1.7459926256804355</v>
          </cell>
        </row>
        <row r="2970">
          <cell r="A2970">
            <v>37761</v>
          </cell>
          <cell r="B2970">
            <v>1.440941</v>
          </cell>
          <cell r="C2970">
            <v>1.6508165225744476</v>
          </cell>
          <cell r="D2970">
            <v>1.795266</v>
          </cell>
          <cell r="E2970">
            <v>1.885556</v>
          </cell>
          <cell r="F2970">
            <v>1.6314919999999999</v>
          </cell>
          <cell r="G2970">
            <v>2.0622449999999999</v>
          </cell>
          <cell r="H2970">
            <v>37761</v>
          </cell>
          <cell r="I2970">
            <v>1.7443860870957415</v>
          </cell>
        </row>
        <row r="2971">
          <cell r="A2971">
            <v>37762</v>
          </cell>
          <cell r="B2971">
            <v>1.4332909999999999</v>
          </cell>
          <cell r="C2971">
            <v>1.6801152737752163</v>
          </cell>
          <cell r="D2971">
            <v>1.8109400000000002</v>
          </cell>
          <cell r="E2971">
            <v>1.9415179999999999</v>
          </cell>
          <cell r="F2971">
            <v>1.642312</v>
          </cell>
          <cell r="G2971">
            <v>2.0845500000000001</v>
          </cell>
          <cell r="H2971">
            <v>37762</v>
          </cell>
          <cell r="I2971">
            <v>1.7654543789625361</v>
          </cell>
        </row>
        <row r="2972">
          <cell r="A2972">
            <v>37763</v>
          </cell>
          <cell r="B2972">
            <v>1.4289889999999998</v>
          </cell>
          <cell r="C2972">
            <v>1.7017291066282421</v>
          </cell>
          <cell r="D2972">
            <v>1.8333649999999999</v>
          </cell>
          <cell r="E2972">
            <v>1.9392339999999999</v>
          </cell>
          <cell r="F2972">
            <v>1.6415109999999999</v>
          </cell>
          <cell r="G2972">
            <v>2.0947329999999997</v>
          </cell>
          <cell r="H2972">
            <v>37763</v>
          </cell>
          <cell r="I2972">
            <v>1.7732601844380402</v>
          </cell>
        </row>
        <row r="2973">
          <cell r="A2973">
            <v>37764</v>
          </cell>
          <cell r="B2973">
            <v>1.427554</v>
          </cell>
          <cell r="C2973">
            <v>1.7149375600384245</v>
          </cell>
          <cell r="D2973">
            <v>1.8362589999999999</v>
          </cell>
          <cell r="E2973">
            <v>1.9575069999999999</v>
          </cell>
          <cell r="F2973">
            <v>1.6302900000000002</v>
          </cell>
          <cell r="G2973">
            <v>2.0801859999999999</v>
          </cell>
          <cell r="H2973">
            <v>37764</v>
          </cell>
          <cell r="I2973">
            <v>1.7744555933397372</v>
          </cell>
        </row>
        <row r="2974">
          <cell r="A2974">
            <v>37767</v>
          </cell>
          <cell r="B2974">
            <v>1.427554</v>
          </cell>
          <cell r="C2974">
            <v>1.7149375600384245</v>
          </cell>
          <cell r="D2974">
            <v>1.8362589999999999</v>
          </cell>
          <cell r="E2974">
            <v>1.9575069999999999</v>
          </cell>
          <cell r="F2974">
            <v>1.6302900000000002</v>
          </cell>
          <cell r="G2974">
            <v>2.0801859999999999</v>
          </cell>
          <cell r="H2974">
            <v>37767</v>
          </cell>
          <cell r="I2974">
            <v>1.7744555933397372</v>
          </cell>
        </row>
        <row r="2975">
          <cell r="A2975">
            <v>37768</v>
          </cell>
          <cell r="B2975">
            <v>1.4624539999999999</v>
          </cell>
          <cell r="C2975">
            <v>1.7680115273775217</v>
          </cell>
          <cell r="D2975">
            <v>1.892444</v>
          </cell>
          <cell r="E2975">
            <v>2.0071870000000001</v>
          </cell>
          <cell r="F2975">
            <v>1.6831900000000002</v>
          </cell>
          <cell r="G2975">
            <v>2.133524</v>
          </cell>
          <cell r="H2975">
            <v>37768</v>
          </cell>
          <cell r="I2975">
            <v>1.824468421229587</v>
          </cell>
        </row>
        <row r="2976">
          <cell r="A2976">
            <v>37769</v>
          </cell>
          <cell r="B2976">
            <v>1.513609</v>
          </cell>
          <cell r="C2976">
            <v>1.8179634966378482</v>
          </cell>
          <cell r="D2976">
            <v>1.926685</v>
          </cell>
          <cell r="E2976">
            <v>2.0477300000000001</v>
          </cell>
          <cell r="F2976">
            <v>1.7200600000000001</v>
          </cell>
          <cell r="G2976">
            <v>2.1771639999999999</v>
          </cell>
          <cell r="H2976">
            <v>37769</v>
          </cell>
          <cell r="I2976">
            <v>1.8672019161063078</v>
          </cell>
        </row>
        <row r="2977">
          <cell r="A2977">
            <v>37770</v>
          </cell>
          <cell r="B2977">
            <v>1.532254</v>
          </cell>
          <cell r="C2977">
            <v>1.8191642651296829</v>
          </cell>
          <cell r="D2977">
            <v>1.9192100000000001</v>
          </cell>
          <cell r="E2977">
            <v>2.0560100000000001</v>
          </cell>
          <cell r="F2977">
            <v>1.70964</v>
          </cell>
          <cell r="G2977">
            <v>2.1650419999999997</v>
          </cell>
          <cell r="H2977">
            <v>37770</v>
          </cell>
          <cell r="I2977">
            <v>1.8668867108549472</v>
          </cell>
        </row>
        <row r="2978">
          <cell r="A2978">
            <v>37771</v>
          </cell>
          <cell r="B2978">
            <v>1.5673589999999999</v>
          </cell>
          <cell r="C2978">
            <v>1.8556676272814601</v>
          </cell>
          <cell r="D2978">
            <v>1.9001000000000001</v>
          </cell>
          <cell r="E2978">
            <v>1.943446</v>
          </cell>
          <cell r="F2978">
            <v>1.7352889999999999</v>
          </cell>
          <cell r="G2978">
            <v>2.1961269999999997</v>
          </cell>
          <cell r="H2978">
            <v>37771</v>
          </cell>
          <cell r="I2978">
            <v>1.8663314378802436</v>
          </cell>
        </row>
        <row r="2979">
          <cell r="A2979">
            <v>37774</v>
          </cell>
          <cell r="B2979">
            <v>1.5811739999999999</v>
          </cell>
          <cell r="C2979">
            <v>1.8753602305475505</v>
          </cell>
          <cell r="D2979">
            <v>1.9476589999999998</v>
          </cell>
          <cell r="E2979">
            <v>1.9686779999999999</v>
          </cell>
          <cell r="F2979">
            <v>1.7753639999999999</v>
          </cell>
          <cell r="G2979">
            <v>2.2340489999999997</v>
          </cell>
          <cell r="H2979">
            <v>37774</v>
          </cell>
          <cell r="I2979">
            <v>1.8970473717579253</v>
          </cell>
        </row>
        <row r="2980">
          <cell r="A2980">
            <v>37775</v>
          </cell>
          <cell r="B2980">
            <v>1.5573539999999999</v>
          </cell>
          <cell r="C2980">
            <v>1.8563880883765613</v>
          </cell>
          <cell r="D2980">
            <v>1.9350689999999999</v>
          </cell>
          <cell r="E2980">
            <v>1.9491429999999998</v>
          </cell>
          <cell r="F2980">
            <v>1.779372</v>
          </cell>
          <cell r="G2980">
            <v>2.257571</v>
          </cell>
          <cell r="H2980">
            <v>37775</v>
          </cell>
          <cell r="I2980">
            <v>1.8891495147294268</v>
          </cell>
        </row>
        <row r="2981">
          <cell r="A2981">
            <v>37776</v>
          </cell>
          <cell r="B2981">
            <v>1.5773629999999998</v>
          </cell>
          <cell r="C2981">
            <v>1.9070605187319885</v>
          </cell>
          <cell r="D2981">
            <v>1.9875259999999999</v>
          </cell>
          <cell r="E2981">
            <v>2.0004219999999999</v>
          </cell>
          <cell r="F2981">
            <v>1.829467</v>
          </cell>
          <cell r="G2981">
            <v>2.3041329999999998</v>
          </cell>
          <cell r="H2981">
            <v>37776</v>
          </cell>
          <cell r="I2981">
            <v>1.9343285864553312</v>
          </cell>
        </row>
        <row r="2982">
          <cell r="A2982">
            <v>37777</v>
          </cell>
          <cell r="B2982">
            <v>1.603089</v>
          </cell>
          <cell r="C2982">
            <v>1.9212295869356388</v>
          </cell>
          <cell r="D2982">
            <v>2.03532</v>
          </cell>
          <cell r="E2982">
            <v>2.0091049999999999</v>
          </cell>
          <cell r="F2982">
            <v>1.850306</v>
          </cell>
          <cell r="G2982">
            <v>2.3377349999999999</v>
          </cell>
          <cell r="H2982">
            <v>37777</v>
          </cell>
          <cell r="I2982">
            <v>1.9594640978226066</v>
          </cell>
        </row>
        <row r="2983">
          <cell r="A2983">
            <v>37778</v>
          </cell>
          <cell r="B2983">
            <v>1.6269089999999999</v>
          </cell>
          <cell r="C2983">
            <v>1.9092219020172911</v>
          </cell>
          <cell r="D2983">
            <v>2.0679600000000002</v>
          </cell>
          <cell r="E2983">
            <v>2.0221279999999999</v>
          </cell>
          <cell r="F2983">
            <v>1.8591229999999999</v>
          </cell>
          <cell r="G2983">
            <v>2.317574</v>
          </cell>
          <cell r="H2983">
            <v>37778</v>
          </cell>
          <cell r="I2983">
            <v>1.9671526503362153</v>
          </cell>
        </row>
        <row r="2984">
          <cell r="A2984">
            <v>37781</v>
          </cell>
          <cell r="B2984">
            <v>1.599278</v>
          </cell>
          <cell r="C2984">
            <v>1.8756003842459175</v>
          </cell>
          <cell r="D2984">
            <v>2.040915</v>
          </cell>
          <cell r="E2984">
            <v>1.962167</v>
          </cell>
          <cell r="F2984">
            <v>1.8146389999999999</v>
          </cell>
          <cell r="G2984">
            <v>2.2868520000000001</v>
          </cell>
          <cell r="H2984">
            <v>37781</v>
          </cell>
          <cell r="I2984">
            <v>1.9299085640409863</v>
          </cell>
        </row>
        <row r="2985">
          <cell r="A2985">
            <v>37782</v>
          </cell>
          <cell r="B2985">
            <v>1.6278619999999999</v>
          </cell>
          <cell r="C2985">
            <v>1.8921709894332375</v>
          </cell>
          <cell r="D2985">
            <v>2.0679600000000002</v>
          </cell>
          <cell r="E2985">
            <v>1.9713919999999998</v>
          </cell>
          <cell r="F2985">
            <v>1.843494</v>
          </cell>
          <cell r="G2985">
            <v>2.3262149999999999</v>
          </cell>
          <cell r="H2985">
            <v>37782</v>
          </cell>
          <cell r="I2985">
            <v>1.9548489982388728</v>
          </cell>
        </row>
        <row r="2986">
          <cell r="A2986">
            <v>37783</v>
          </cell>
          <cell r="B2986">
            <v>1.6316729999999999</v>
          </cell>
          <cell r="C2986">
            <v>1.9320365033621518</v>
          </cell>
          <cell r="D2986">
            <v>2.092206</v>
          </cell>
          <cell r="E2986">
            <v>2.0077479999999999</v>
          </cell>
          <cell r="F2986">
            <v>1.897195</v>
          </cell>
          <cell r="G2986">
            <v>2.3737369999999998</v>
          </cell>
          <cell r="H2986">
            <v>37783</v>
          </cell>
          <cell r="I2986">
            <v>1.9890992505603586</v>
          </cell>
        </row>
        <row r="2987">
          <cell r="A2987">
            <v>37784</v>
          </cell>
          <cell r="B2987">
            <v>1.634055</v>
          </cell>
          <cell r="C2987">
            <v>1.9315561959654179</v>
          </cell>
          <cell r="D2987">
            <v>2.1064279999999997</v>
          </cell>
          <cell r="E2987">
            <v>2.018872</v>
          </cell>
          <cell r="F2987">
            <v>1.9136259999999998</v>
          </cell>
          <cell r="G2987">
            <v>2.349256</v>
          </cell>
          <cell r="H2987">
            <v>37784</v>
          </cell>
          <cell r="I2987">
            <v>1.9922988659942362</v>
          </cell>
        </row>
        <row r="2988">
          <cell r="A2988">
            <v>37785</v>
          </cell>
          <cell r="B2988">
            <v>1.6245269999999998</v>
          </cell>
          <cell r="C2988">
            <v>1.9077809798270893</v>
          </cell>
          <cell r="D2988">
            <v>2.0789170000000001</v>
          </cell>
          <cell r="E2988">
            <v>1.9922829999999998</v>
          </cell>
          <cell r="F2988">
            <v>1.8879779999999999</v>
          </cell>
          <cell r="G2988">
            <v>2.3161339999999999</v>
          </cell>
          <cell r="H2988">
            <v>37785</v>
          </cell>
          <cell r="I2988">
            <v>1.9679366633045146</v>
          </cell>
        </row>
        <row r="2989">
          <cell r="A2989">
            <v>37788</v>
          </cell>
          <cell r="B2989">
            <v>1.6602569999999999</v>
          </cell>
          <cell r="C2989">
            <v>1.9824687800192122</v>
          </cell>
          <cell r="D2989">
            <v>2.1332390000000001</v>
          </cell>
          <cell r="E2989">
            <v>2.0565850000000001</v>
          </cell>
          <cell r="F2989">
            <v>1.9312600000000002</v>
          </cell>
          <cell r="G2989">
            <v>2.3795000000000002</v>
          </cell>
          <cell r="H2989">
            <v>37788</v>
          </cell>
          <cell r="I2989">
            <v>2.0238849633365352</v>
          </cell>
        </row>
        <row r="2990">
          <cell r="A2990">
            <v>37789</v>
          </cell>
          <cell r="B2990">
            <v>1.651206</v>
          </cell>
          <cell r="C2990">
            <v>1.9807877041306436</v>
          </cell>
          <cell r="D2990">
            <v>2.1332390000000001</v>
          </cell>
          <cell r="E2990">
            <v>2.045461</v>
          </cell>
          <cell r="F2990">
            <v>1.959714</v>
          </cell>
          <cell r="G2990">
            <v>2.3843000000000001</v>
          </cell>
          <cell r="H2990">
            <v>37789</v>
          </cell>
          <cell r="I2990">
            <v>2.0257846173551073</v>
          </cell>
        </row>
        <row r="2991">
          <cell r="A2991">
            <v>37790</v>
          </cell>
          <cell r="B2991">
            <v>1.6145229999999999</v>
          </cell>
          <cell r="C2991">
            <v>1.9214697406340058</v>
          </cell>
          <cell r="D2991">
            <v>2.0726230000000001</v>
          </cell>
          <cell r="E2991">
            <v>2.0074769999999997</v>
          </cell>
          <cell r="F2991">
            <v>1.9156300000000002</v>
          </cell>
          <cell r="G2991">
            <v>2.2508500000000002</v>
          </cell>
          <cell r="H2991">
            <v>37790</v>
          </cell>
          <cell r="I2991">
            <v>1.963762123439001</v>
          </cell>
        </row>
        <row r="2992">
          <cell r="A2992">
            <v>37791</v>
          </cell>
          <cell r="B2992">
            <v>1.5816509999999999</v>
          </cell>
          <cell r="C2992">
            <v>1.8266090297790587</v>
          </cell>
          <cell r="D2992">
            <v>2.0031469999999998</v>
          </cell>
          <cell r="E2992">
            <v>1.9268949999999998</v>
          </cell>
          <cell r="F2992">
            <v>1.8531119999999999</v>
          </cell>
          <cell r="G2992">
            <v>2.1126</v>
          </cell>
          <cell r="H2992">
            <v>37791</v>
          </cell>
          <cell r="I2992">
            <v>1.8840023382965096</v>
          </cell>
        </row>
        <row r="2993">
          <cell r="A2993">
            <v>37792</v>
          </cell>
          <cell r="B2993">
            <v>1.6026129999999998</v>
          </cell>
          <cell r="C2993">
            <v>1.8309317963496636</v>
          </cell>
          <cell r="D2993">
            <v>2.01084</v>
          </cell>
          <cell r="E2993">
            <v>1.9155000000000002</v>
          </cell>
          <cell r="F2993">
            <v>1.8715469999999998</v>
          </cell>
          <cell r="G2993">
            <v>2.1250830000000001</v>
          </cell>
          <cell r="H2993">
            <v>37792</v>
          </cell>
          <cell r="I2993">
            <v>1.8927524660582771</v>
          </cell>
        </row>
        <row r="2994">
          <cell r="A2994">
            <v>37795</v>
          </cell>
          <cell r="B2994">
            <v>1.592608</v>
          </cell>
          <cell r="C2994">
            <v>1.7963496637848222</v>
          </cell>
          <cell r="D2994">
            <v>1.9882259999999998</v>
          </cell>
          <cell r="E2994">
            <v>1.8720889999999999</v>
          </cell>
          <cell r="F2994">
            <v>1.8322719999999999</v>
          </cell>
          <cell r="G2994">
            <v>2.0550000000000002</v>
          </cell>
          <cell r="H2994">
            <v>37795</v>
          </cell>
          <cell r="I2994">
            <v>1.8560907772974702</v>
          </cell>
        </row>
        <row r="2995">
          <cell r="A2995">
            <v>37796</v>
          </cell>
          <cell r="B2995">
            <v>1.62548</v>
          </cell>
          <cell r="C2995">
            <v>1.8107588856868397</v>
          </cell>
          <cell r="D2995">
            <v>2.0190000000000001</v>
          </cell>
          <cell r="E2995">
            <v>1.9057329999999999</v>
          </cell>
          <cell r="F2995">
            <v>1.8691419999999999</v>
          </cell>
          <cell r="G2995">
            <v>2.0785200000000001</v>
          </cell>
          <cell r="H2995">
            <v>37796</v>
          </cell>
          <cell r="I2995">
            <v>1.8847723142811397</v>
          </cell>
        </row>
        <row r="2996">
          <cell r="A2996">
            <v>37797</v>
          </cell>
          <cell r="B2996">
            <v>1.6307200000000002</v>
          </cell>
          <cell r="C2996">
            <v>1.7908261287223826</v>
          </cell>
          <cell r="D2996">
            <v>1.9765679999999999</v>
          </cell>
          <cell r="E2996">
            <v>1.8851129999999998</v>
          </cell>
          <cell r="F2996">
            <v>1.8635309999999998</v>
          </cell>
          <cell r="G2996">
            <v>2.102522</v>
          </cell>
          <cell r="H2996">
            <v>37797</v>
          </cell>
          <cell r="I2996">
            <v>1.8748800214537304</v>
          </cell>
        </row>
        <row r="2997">
          <cell r="A2997">
            <v>37798</v>
          </cell>
          <cell r="B2997">
            <v>1.6440589999999999</v>
          </cell>
          <cell r="C2997">
            <v>1.7843419788664745</v>
          </cell>
          <cell r="D2997">
            <v>1.961881</v>
          </cell>
          <cell r="E2997">
            <v>1.8387169999999999</v>
          </cell>
          <cell r="F2997">
            <v>1.8787600000000002</v>
          </cell>
          <cell r="G2997">
            <v>2.0991610000000001</v>
          </cell>
          <cell r="H2997">
            <v>37798</v>
          </cell>
          <cell r="I2997">
            <v>1.8678199964777458</v>
          </cell>
        </row>
        <row r="2998">
          <cell r="A2998">
            <v>37799</v>
          </cell>
          <cell r="B2998">
            <v>1.621669</v>
          </cell>
          <cell r="C2998">
            <v>1.7552833813640731</v>
          </cell>
          <cell r="D2998">
            <v>1.920615</v>
          </cell>
          <cell r="E2998">
            <v>1.7763139999999999</v>
          </cell>
          <cell r="F2998">
            <v>1.8639319999999999</v>
          </cell>
          <cell r="G2998">
            <v>2.0641189999999998</v>
          </cell>
          <cell r="H2998">
            <v>37799</v>
          </cell>
          <cell r="I2998">
            <v>1.8336553968940121</v>
          </cell>
        </row>
        <row r="2999">
          <cell r="A2999">
            <v>37802</v>
          </cell>
          <cell r="B2999">
            <v>1.6292909999999998</v>
          </cell>
          <cell r="C2999">
            <v>1.739193083573487</v>
          </cell>
          <cell r="D2999">
            <v>1.9525549999999998</v>
          </cell>
          <cell r="E2999">
            <v>1.803717</v>
          </cell>
          <cell r="F2999">
            <v>1.798036</v>
          </cell>
          <cell r="G2999">
            <v>2.0521189999999998</v>
          </cell>
          <cell r="H2999">
            <v>37802</v>
          </cell>
          <cell r="I2999">
            <v>1.8291518472622477</v>
          </cell>
        </row>
        <row r="3000">
          <cell r="A3000">
            <v>37803</v>
          </cell>
          <cell r="B3000">
            <v>1.657875</v>
          </cell>
          <cell r="C3000">
            <v>1.7699327569644574</v>
          </cell>
          <cell r="D3000">
            <v>2.0015149999999999</v>
          </cell>
          <cell r="E3000">
            <v>1.8376319999999999</v>
          </cell>
          <cell r="F3000">
            <v>1.856584</v>
          </cell>
          <cell r="G3000">
            <v>2.1212429999999998</v>
          </cell>
          <cell r="H3000">
            <v>37803</v>
          </cell>
          <cell r="I3000">
            <v>1.8741302928274095</v>
          </cell>
        </row>
        <row r="3001">
          <cell r="A3001">
            <v>37804</v>
          </cell>
          <cell r="B3001">
            <v>1.679789</v>
          </cell>
          <cell r="C3001">
            <v>1.7471181556195965</v>
          </cell>
          <cell r="D3001">
            <v>1.991023</v>
          </cell>
          <cell r="E3001">
            <v>1.8178259999999999</v>
          </cell>
          <cell r="F3001">
            <v>1.873532</v>
          </cell>
          <cell r="G3001">
            <v>2.1586849999999997</v>
          </cell>
          <cell r="H3001">
            <v>37804</v>
          </cell>
          <cell r="I3001">
            <v>1.8779955259365995</v>
          </cell>
        </row>
        <row r="3002">
          <cell r="A3002">
            <v>37805</v>
          </cell>
          <cell r="B3002">
            <v>1.6974159999999998</v>
          </cell>
          <cell r="C3002">
            <v>1.738232468780019</v>
          </cell>
          <cell r="D3002">
            <v>1.9747029999999999</v>
          </cell>
          <cell r="E3002">
            <v>1.790694</v>
          </cell>
          <cell r="F3002">
            <v>1.8970289999999999</v>
          </cell>
          <cell r="G3002">
            <v>2.1505239999999999</v>
          </cell>
          <cell r="H3002">
            <v>37805</v>
          </cell>
          <cell r="I3002">
            <v>1.8747664114633367</v>
          </cell>
        </row>
        <row r="3003">
          <cell r="A3003">
            <v>37806</v>
          </cell>
          <cell r="B3003">
            <v>1.6974159999999998</v>
          </cell>
          <cell r="C3003">
            <v>1.738232468780019</v>
          </cell>
          <cell r="D3003">
            <v>1.9747029999999999</v>
          </cell>
          <cell r="E3003">
            <v>1.790694</v>
          </cell>
          <cell r="F3003">
            <v>1.8970289999999999</v>
          </cell>
          <cell r="G3003">
            <v>2.1505239999999999</v>
          </cell>
          <cell r="H3003">
            <v>37806</v>
          </cell>
          <cell r="I3003">
            <v>1.8747664114633367</v>
          </cell>
        </row>
        <row r="3004">
          <cell r="A3004">
            <v>37809</v>
          </cell>
          <cell r="B3004">
            <v>1.7450569999999999</v>
          </cell>
          <cell r="C3004">
            <v>1.7889048991354466</v>
          </cell>
          <cell r="D3004">
            <v>2.0455779999999999</v>
          </cell>
          <cell r="E3004">
            <v>1.849027</v>
          </cell>
          <cell r="F3004">
            <v>1.9528800000000002</v>
          </cell>
          <cell r="G3004">
            <v>2.2167680000000001</v>
          </cell>
          <cell r="H3004">
            <v>37809</v>
          </cell>
          <cell r="I3004">
            <v>1.9330358165225745</v>
          </cell>
        </row>
        <row r="3005">
          <cell r="A3005">
            <v>37810</v>
          </cell>
          <cell r="B3005">
            <v>1.7745929999999999</v>
          </cell>
          <cell r="C3005">
            <v>1.8143611911623438</v>
          </cell>
          <cell r="D3005">
            <v>2.0530390000000001</v>
          </cell>
          <cell r="E3005">
            <v>1.8701900000000002</v>
          </cell>
          <cell r="F3005">
            <v>1.9871619999999999</v>
          </cell>
          <cell r="G3005">
            <v>2.2743720000000001</v>
          </cell>
          <cell r="H3005">
            <v>37810</v>
          </cell>
          <cell r="I3005">
            <v>1.9622861985270574</v>
          </cell>
        </row>
        <row r="3006">
          <cell r="A3006">
            <v>37811</v>
          </cell>
          <cell r="B3006">
            <v>1.7555369999999999</v>
          </cell>
          <cell r="C3006">
            <v>1.7860230547550433</v>
          </cell>
          <cell r="D3006">
            <v>2.0569999999999999</v>
          </cell>
          <cell r="E3006">
            <v>1.8634069999999998</v>
          </cell>
          <cell r="F3006">
            <v>1.9625100000000002</v>
          </cell>
          <cell r="G3006">
            <v>2.2714909999999997</v>
          </cell>
          <cell r="H3006">
            <v>37811</v>
          </cell>
          <cell r="I3006">
            <v>1.9493280091258403</v>
          </cell>
        </row>
        <row r="3007">
          <cell r="A3007">
            <v>37812</v>
          </cell>
          <cell r="B3007">
            <v>1.750297</v>
          </cell>
          <cell r="C3007">
            <v>1.7533621517771374</v>
          </cell>
          <cell r="D3007">
            <v>2.0178349999999998</v>
          </cell>
          <cell r="E3007">
            <v>1.8162</v>
          </cell>
          <cell r="F3007">
            <v>1.8974139999999999</v>
          </cell>
          <cell r="G3007">
            <v>2.2220489999999997</v>
          </cell>
          <cell r="H3007">
            <v>37812</v>
          </cell>
          <cell r="I3007">
            <v>1.9095261919628561</v>
          </cell>
        </row>
        <row r="3008">
          <cell r="A3008">
            <v>37813</v>
          </cell>
          <cell r="B3008">
            <v>1.7603</v>
          </cell>
          <cell r="C3008">
            <v>1.7531219980787704</v>
          </cell>
          <cell r="D3008">
            <v>2.0357859999999999</v>
          </cell>
          <cell r="E3008">
            <v>1.8297639999999999</v>
          </cell>
          <cell r="F3008">
            <v>1.9085839999999998</v>
          </cell>
          <cell r="G3008">
            <v>2.2398100000000003</v>
          </cell>
          <cell r="H3008">
            <v>37813</v>
          </cell>
          <cell r="I3008">
            <v>1.9212276663464618</v>
          </cell>
        </row>
        <row r="3009">
          <cell r="A3009">
            <v>37816</v>
          </cell>
          <cell r="B3009">
            <v>1.8041300000000002</v>
          </cell>
          <cell r="C3009">
            <v>1.7749759846301632</v>
          </cell>
          <cell r="D3009">
            <v>2.0852119999999998</v>
          </cell>
          <cell r="E3009">
            <v>1.827051</v>
          </cell>
          <cell r="F3009">
            <v>1.9802279999999999</v>
          </cell>
          <cell r="G3009">
            <v>2.2719709999999997</v>
          </cell>
          <cell r="H3009">
            <v>37816</v>
          </cell>
          <cell r="I3009">
            <v>1.9572613307716935</v>
          </cell>
        </row>
        <row r="3010">
          <cell r="A3010">
            <v>37817</v>
          </cell>
          <cell r="B3010">
            <v>1.813658</v>
          </cell>
          <cell r="C3010">
            <v>1.7339097022094141</v>
          </cell>
          <cell r="D3010">
            <v>2.0521059999999998</v>
          </cell>
          <cell r="E3010">
            <v>1.8042600000000002</v>
          </cell>
          <cell r="F3010">
            <v>2.0722869999999998</v>
          </cell>
          <cell r="G3010">
            <v>2.339175</v>
          </cell>
          <cell r="H3010">
            <v>37817</v>
          </cell>
          <cell r="I3010">
            <v>1.9692326170349024</v>
          </cell>
        </row>
        <row r="3011">
          <cell r="A3011">
            <v>37818</v>
          </cell>
          <cell r="B3011">
            <v>1.8103229999999999</v>
          </cell>
          <cell r="C3011">
            <v>1.6930835734870318</v>
          </cell>
          <cell r="D3011">
            <v>2.0343879999999999</v>
          </cell>
          <cell r="E3011">
            <v>1.7999189999999998</v>
          </cell>
          <cell r="F3011">
            <v>2.0722869999999998</v>
          </cell>
          <cell r="G3011">
            <v>2.2887719999999998</v>
          </cell>
          <cell r="H3011">
            <v>37818</v>
          </cell>
          <cell r="I3011">
            <v>1.9497954289145054</v>
          </cell>
        </row>
        <row r="3012">
          <cell r="A3012">
            <v>37819</v>
          </cell>
          <cell r="B3012">
            <v>1.7631600000000001</v>
          </cell>
          <cell r="C3012">
            <v>1.6469740634005763</v>
          </cell>
          <cell r="D3012">
            <v>2.0152700000000001</v>
          </cell>
          <cell r="E3012">
            <v>1.7375159999999998</v>
          </cell>
          <cell r="F3012">
            <v>2.0068060000000001</v>
          </cell>
          <cell r="G3012">
            <v>2.2518100000000003</v>
          </cell>
          <cell r="H3012">
            <v>37819</v>
          </cell>
          <cell r="I3012">
            <v>1.9035893439000964</v>
          </cell>
        </row>
        <row r="3013">
          <cell r="A3013">
            <v>37820</v>
          </cell>
          <cell r="B3013">
            <v>1.772211</v>
          </cell>
          <cell r="C3013">
            <v>1.6810758885686838</v>
          </cell>
          <cell r="D3013">
            <v>2.044413</v>
          </cell>
          <cell r="E3013">
            <v>1.768446</v>
          </cell>
          <cell r="F3013">
            <v>2.0314579999999998</v>
          </cell>
          <cell r="G3013">
            <v>2.2561300000000002</v>
          </cell>
          <cell r="H3013">
            <v>37820</v>
          </cell>
          <cell r="I3013">
            <v>1.9256223147614475</v>
          </cell>
        </row>
        <row r="3014">
          <cell r="A3014">
            <v>37823</v>
          </cell>
          <cell r="B3014">
            <v>1.7388629999999998</v>
          </cell>
          <cell r="C3014">
            <v>1.6330451488952931</v>
          </cell>
          <cell r="D3014">
            <v>1.9980169999999999</v>
          </cell>
          <cell r="E3014">
            <v>1.749997</v>
          </cell>
          <cell r="F3014">
            <v>1.9979469999999999</v>
          </cell>
          <cell r="G3014">
            <v>2.2033269999999998</v>
          </cell>
          <cell r="H3014">
            <v>37823</v>
          </cell>
          <cell r="I3014">
            <v>1.8868660248158822</v>
          </cell>
        </row>
        <row r="3015">
          <cell r="A3015">
            <v>37824</v>
          </cell>
          <cell r="B3015">
            <v>1.7564900000000001</v>
          </cell>
          <cell r="C3015">
            <v>1.6455331412103744</v>
          </cell>
          <cell r="D3015">
            <v>2.0087419999999998</v>
          </cell>
          <cell r="E3015">
            <v>1.728291</v>
          </cell>
          <cell r="F3015">
            <v>2.0383909999999998</v>
          </cell>
          <cell r="G3015">
            <v>2.2446100000000002</v>
          </cell>
          <cell r="H3015">
            <v>37824</v>
          </cell>
          <cell r="I3015">
            <v>1.9036761902017292</v>
          </cell>
        </row>
        <row r="3016">
          <cell r="A3016">
            <v>37825</v>
          </cell>
          <cell r="B3016">
            <v>1.7431509999999999</v>
          </cell>
          <cell r="C3016">
            <v>1.6366474543707974</v>
          </cell>
          <cell r="D3016">
            <v>2.0073430000000001</v>
          </cell>
          <cell r="E3016">
            <v>1.728291</v>
          </cell>
          <cell r="F3016">
            <v>2.0595759999999999</v>
          </cell>
          <cell r="G3016">
            <v>2.2686109999999999</v>
          </cell>
          <cell r="H3016">
            <v>37825</v>
          </cell>
          <cell r="I3016">
            <v>1.9072699090617995</v>
          </cell>
        </row>
        <row r="3017">
          <cell r="A3017">
            <v>37826</v>
          </cell>
          <cell r="B3017">
            <v>1.7307649999999999</v>
          </cell>
          <cell r="C3017">
            <v>1.6071085494716619</v>
          </cell>
          <cell r="D3017">
            <v>1.991023</v>
          </cell>
          <cell r="E3017">
            <v>1.714183</v>
          </cell>
          <cell r="F3017">
            <v>2.0549539999999999</v>
          </cell>
          <cell r="G3017">
            <v>2.285412</v>
          </cell>
          <cell r="H3017">
            <v>37826</v>
          </cell>
          <cell r="I3017">
            <v>1.8972409249119437</v>
          </cell>
        </row>
        <row r="3018">
          <cell r="A3018">
            <v>37827</v>
          </cell>
          <cell r="B3018">
            <v>1.7383869999999999</v>
          </cell>
          <cell r="C3018">
            <v>1.6263208453410183</v>
          </cell>
          <cell r="D3018">
            <v>2.0148039999999998</v>
          </cell>
          <cell r="E3018">
            <v>1.723679</v>
          </cell>
          <cell r="F3018">
            <v>2.0861540000000001</v>
          </cell>
          <cell r="G3018">
            <v>2.332935</v>
          </cell>
          <cell r="H3018">
            <v>37827</v>
          </cell>
          <cell r="I3018">
            <v>1.920379974223503</v>
          </cell>
        </row>
        <row r="3019">
          <cell r="A3019">
            <v>37830</v>
          </cell>
          <cell r="B3019">
            <v>1.7445800000000002</v>
          </cell>
          <cell r="C3019">
            <v>1.6210374639769451</v>
          </cell>
          <cell r="D3019">
            <v>2.0166689999999998</v>
          </cell>
          <cell r="E3019">
            <v>1.716896</v>
          </cell>
          <cell r="F3019">
            <v>2.0780650000000001</v>
          </cell>
          <cell r="G3019">
            <v>2.3209339999999998</v>
          </cell>
          <cell r="H3019">
            <v>37830</v>
          </cell>
          <cell r="I3019">
            <v>1.9163635773294907</v>
          </cell>
        </row>
        <row r="3020">
          <cell r="A3020">
            <v>37831</v>
          </cell>
          <cell r="B3020">
            <v>1.736005</v>
          </cell>
          <cell r="C3020">
            <v>1.6143131604226704</v>
          </cell>
          <cell r="D3020">
            <v>2.0243629999999997</v>
          </cell>
          <cell r="E3020">
            <v>1.7082139999999999</v>
          </cell>
          <cell r="F3020">
            <v>2.060346</v>
          </cell>
          <cell r="G3020">
            <v>2.2916529999999997</v>
          </cell>
          <cell r="H3020">
            <v>37831</v>
          </cell>
          <cell r="I3020">
            <v>1.9058156934037782</v>
          </cell>
        </row>
        <row r="3021">
          <cell r="A3021">
            <v>37832</v>
          </cell>
          <cell r="B3021">
            <v>1.7574429999999999</v>
          </cell>
          <cell r="C3021">
            <v>1.6150336215177714</v>
          </cell>
          <cell r="D3021">
            <v>2.0271600000000003</v>
          </cell>
          <cell r="E3021">
            <v>1.7228649999999999</v>
          </cell>
          <cell r="F3021">
            <v>2.0514869999999998</v>
          </cell>
          <cell r="G3021">
            <v>2.2810919999999997</v>
          </cell>
          <cell r="H3021">
            <v>37832</v>
          </cell>
          <cell r="I3021">
            <v>1.9091801035862952</v>
          </cell>
        </row>
        <row r="3022">
          <cell r="A3022">
            <v>37833</v>
          </cell>
          <cell r="B3022">
            <v>1.76220703125</v>
          </cell>
          <cell r="C3022">
            <v>1.6090297790585975</v>
          </cell>
          <cell r="D3022">
            <v>2.03159</v>
          </cell>
          <cell r="E3022">
            <v>1.7166239999999999</v>
          </cell>
          <cell r="F3022">
            <v>2.0942419999999999</v>
          </cell>
          <cell r="G3022">
            <v>2.2772519999999998</v>
          </cell>
          <cell r="H3022">
            <v>37833</v>
          </cell>
          <cell r="I3022">
            <v>1.9151574683847663</v>
          </cell>
        </row>
        <row r="3023">
          <cell r="A3023">
            <v>37834</v>
          </cell>
          <cell r="B3023">
            <v>1.7279059999999999</v>
          </cell>
          <cell r="C3023">
            <v>1.563640730067243</v>
          </cell>
          <cell r="D3023">
            <v>1.9840289999999998</v>
          </cell>
          <cell r="E3023">
            <v>1.6577489999999999</v>
          </cell>
          <cell r="F3023">
            <v>2.0588059999999997</v>
          </cell>
          <cell r="G3023">
            <v>2.215328</v>
          </cell>
          <cell r="H3023">
            <v>37834</v>
          </cell>
          <cell r="I3023">
            <v>1.8679097883445401</v>
          </cell>
        </row>
        <row r="3024">
          <cell r="A3024">
            <v>37837</v>
          </cell>
          <cell r="B3024">
            <v>1.7283819999999999</v>
          </cell>
          <cell r="C3024">
            <v>1.5838136407300674</v>
          </cell>
          <cell r="D3024">
            <v>1.973538</v>
          </cell>
          <cell r="E3024">
            <v>1.656121</v>
          </cell>
          <cell r="F3024">
            <v>2.039161</v>
          </cell>
          <cell r="G3024">
            <v>2.2143679999999999</v>
          </cell>
          <cell r="H3024">
            <v>37837</v>
          </cell>
          <cell r="I3024">
            <v>1.8658972734550112</v>
          </cell>
        </row>
        <row r="3025">
          <cell r="A3025">
            <v>37838</v>
          </cell>
          <cell r="B3025">
            <v>1.696464</v>
          </cell>
          <cell r="C3025">
            <v>1.5898174831892411</v>
          </cell>
          <cell r="D3025">
            <v>1.9327379999999998</v>
          </cell>
          <cell r="E3025">
            <v>1.6496089999999999</v>
          </cell>
          <cell r="F3025">
            <v>1.980613</v>
          </cell>
          <cell r="G3025">
            <v>2.1985269999999999</v>
          </cell>
          <cell r="H3025">
            <v>37838</v>
          </cell>
          <cell r="I3025">
            <v>1.8412947471982068</v>
          </cell>
        </row>
        <row r="3026">
          <cell r="A3026">
            <v>37839</v>
          </cell>
          <cell r="B3026">
            <v>1.705039</v>
          </cell>
          <cell r="C3026">
            <v>1.628482228626321</v>
          </cell>
          <cell r="D3026">
            <v>1.959549</v>
          </cell>
          <cell r="E3026">
            <v>1.699803</v>
          </cell>
          <cell r="F3026">
            <v>1.974065</v>
          </cell>
          <cell r="G3026">
            <v>2.2604509999999998</v>
          </cell>
          <cell r="H3026">
            <v>37839</v>
          </cell>
          <cell r="I3026">
            <v>1.8712315381043867</v>
          </cell>
        </row>
        <row r="3027">
          <cell r="A3027">
            <v>37840</v>
          </cell>
          <cell r="B3027">
            <v>1.7083739999999998</v>
          </cell>
          <cell r="C3027">
            <v>1.6416906820365034</v>
          </cell>
          <cell r="D3027">
            <v>1.9758689999999999</v>
          </cell>
          <cell r="E3027">
            <v>1.724221</v>
          </cell>
          <cell r="F3027">
            <v>1.944021</v>
          </cell>
          <cell r="G3027">
            <v>2.2868520000000001</v>
          </cell>
          <cell r="H3027">
            <v>37840</v>
          </cell>
          <cell r="I3027">
            <v>1.8801712803394171</v>
          </cell>
        </row>
        <row r="3028">
          <cell r="A3028">
            <v>37841</v>
          </cell>
          <cell r="B3028">
            <v>1.721236</v>
          </cell>
          <cell r="C3028">
            <v>1.6498559077809798</v>
          </cell>
          <cell r="D3028">
            <v>2.0008149999999998</v>
          </cell>
          <cell r="E3028">
            <v>1.7315469999999999</v>
          </cell>
          <cell r="F3028">
            <v>1.9937100000000001</v>
          </cell>
          <cell r="G3028">
            <v>2.3300549999999998</v>
          </cell>
          <cell r="H3028">
            <v>37841</v>
          </cell>
          <cell r="I3028">
            <v>1.9045364846301636</v>
          </cell>
        </row>
        <row r="3029">
          <cell r="A3029">
            <v>37844</v>
          </cell>
          <cell r="B3029">
            <v>1.705992</v>
          </cell>
          <cell r="C3029">
            <v>1.6402497598463015</v>
          </cell>
          <cell r="D3029">
            <v>1.9994159999999999</v>
          </cell>
          <cell r="E3029">
            <v>1.7269349999999999</v>
          </cell>
          <cell r="F3029">
            <v>1.9779169999999999</v>
          </cell>
          <cell r="G3029">
            <v>2.310854</v>
          </cell>
          <cell r="H3029">
            <v>37844</v>
          </cell>
          <cell r="I3029">
            <v>1.8935606266410503</v>
          </cell>
        </row>
        <row r="3030">
          <cell r="A3030">
            <v>37845</v>
          </cell>
          <cell r="B3030">
            <v>1.7436269999999998</v>
          </cell>
          <cell r="C3030">
            <v>1.6846781940441884</v>
          </cell>
          <cell r="D3030">
            <v>2.0441789999999997</v>
          </cell>
          <cell r="E3030">
            <v>1.777671</v>
          </cell>
          <cell r="F3030">
            <v>2.0299169999999997</v>
          </cell>
          <cell r="G3030">
            <v>2.3358149999999998</v>
          </cell>
          <cell r="H3030">
            <v>37845</v>
          </cell>
          <cell r="I3030">
            <v>1.9359811990073645</v>
          </cell>
        </row>
        <row r="3031">
          <cell r="A3031">
            <v>37846</v>
          </cell>
          <cell r="B3031">
            <v>1.722666</v>
          </cell>
          <cell r="C3031">
            <v>1.6594620557156583</v>
          </cell>
          <cell r="D3031">
            <v>2.037652</v>
          </cell>
          <cell r="E3031">
            <v>1.745655</v>
          </cell>
          <cell r="F3031">
            <v>2.009887</v>
          </cell>
          <cell r="G3031">
            <v>2.3290949999999997</v>
          </cell>
          <cell r="H3031">
            <v>37846</v>
          </cell>
          <cell r="I3031">
            <v>1.9174028426192766</v>
          </cell>
        </row>
        <row r="3032">
          <cell r="A3032">
            <v>37847</v>
          </cell>
          <cell r="B3032">
            <v>1.735528</v>
          </cell>
          <cell r="C3032">
            <v>1.6724303554274735</v>
          </cell>
          <cell r="D3032">
            <v>2.0504739999999999</v>
          </cell>
          <cell r="E3032">
            <v>1.7741439999999999</v>
          </cell>
          <cell r="F3032">
            <v>2.0403169999999999</v>
          </cell>
          <cell r="G3032">
            <v>2.333415</v>
          </cell>
          <cell r="H3032">
            <v>37847</v>
          </cell>
          <cell r="I3032">
            <v>1.934384725904579</v>
          </cell>
        </row>
        <row r="3033">
          <cell r="A3033">
            <v>37848</v>
          </cell>
          <cell r="B3033">
            <v>1.7388629999999998</v>
          </cell>
          <cell r="C3033">
            <v>1.6789145052833812</v>
          </cell>
          <cell r="D3033">
            <v>2.0460449999999999</v>
          </cell>
          <cell r="E3033">
            <v>1.764648</v>
          </cell>
          <cell r="F3033">
            <v>2.0410870000000001</v>
          </cell>
          <cell r="G3033">
            <v>2.3348549999999997</v>
          </cell>
          <cell r="H3033">
            <v>37848</v>
          </cell>
          <cell r="I3033">
            <v>1.9340687508805632</v>
          </cell>
        </row>
        <row r="3034">
          <cell r="A3034">
            <v>37851</v>
          </cell>
          <cell r="B3034">
            <v>1.735528</v>
          </cell>
          <cell r="C3034">
            <v>1.6817963496637849</v>
          </cell>
          <cell r="D3034">
            <v>2.0579350000000001</v>
          </cell>
          <cell r="E3034">
            <v>1.7608489999999999</v>
          </cell>
          <cell r="F3034">
            <v>2.048791</v>
          </cell>
          <cell r="G3034">
            <v>2.3612569999999997</v>
          </cell>
          <cell r="H3034">
            <v>37851</v>
          </cell>
          <cell r="I3034">
            <v>1.9410260582772976</v>
          </cell>
        </row>
        <row r="3035">
          <cell r="A3035">
            <v>37852</v>
          </cell>
          <cell r="B3035">
            <v>1.7341</v>
          </cell>
          <cell r="C3035">
            <v>1.687319884726225</v>
          </cell>
          <cell r="D3035">
            <v>2.075653</v>
          </cell>
          <cell r="E3035">
            <v>1.7548800000000002</v>
          </cell>
          <cell r="F3035">
            <v>2.0653539999999997</v>
          </cell>
          <cell r="G3035">
            <v>2.3828579999999997</v>
          </cell>
          <cell r="H3035">
            <v>37852</v>
          </cell>
          <cell r="I3035">
            <v>1.950027480787704</v>
          </cell>
        </row>
        <row r="3036">
          <cell r="A3036">
            <v>37853</v>
          </cell>
          <cell r="B3036">
            <v>1.7293349999999998</v>
          </cell>
          <cell r="C3036">
            <v>1.6633045148895294</v>
          </cell>
          <cell r="D3036">
            <v>2.0446459999999997</v>
          </cell>
          <cell r="E3036">
            <v>1.7679039999999999</v>
          </cell>
          <cell r="F3036">
            <v>2.0726719999999998</v>
          </cell>
          <cell r="G3036">
            <v>2.355496</v>
          </cell>
          <cell r="H3036">
            <v>37853</v>
          </cell>
          <cell r="I3036">
            <v>1.9388929191482551</v>
          </cell>
        </row>
        <row r="3037">
          <cell r="A3037">
            <v>37854</v>
          </cell>
          <cell r="B3037">
            <v>1.7307649999999999</v>
          </cell>
          <cell r="C3037">
            <v>1.6618635926993277</v>
          </cell>
          <cell r="D3037">
            <v>2.0539709999999998</v>
          </cell>
          <cell r="E3037">
            <v>1.7676319999999999</v>
          </cell>
          <cell r="F3037">
            <v>2.0703610000000001</v>
          </cell>
          <cell r="G3037">
            <v>2.365577</v>
          </cell>
          <cell r="H3037">
            <v>37854</v>
          </cell>
          <cell r="I3037">
            <v>1.9416949321165544</v>
          </cell>
        </row>
        <row r="3038">
          <cell r="A3038">
            <v>37855</v>
          </cell>
          <cell r="B3038">
            <v>1.7107559999999999</v>
          </cell>
          <cell r="C3038">
            <v>1.6476945244956771</v>
          </cell>
          <cell r="D3038">
            <v>2.0280929999999997</v>
          </cell>
          <cell r="E3038">
            <v>1.747555</v>
          </cell>
          <cell r="F3038">
            <v>2.0468649999999999</v>
          </cell>
          <cell r="G3038">
            <v>2.317574</v>
          </cell>
          <cell r="H3038">
            <v>37855</v>
          </cell>
          <cell r="I3038">
            <v>1.9164229207492796</v>
          </cell>
        </row>
        <row r="3039">
          <cell r="A3039">
            <v>37858</v>
          </cell>
          <cell r="B3039">
            <v>1.696464</v>
          </cell>
          <cell r="C3039">
            <v>1.654658981748319</v>
          </cell>
          <cell r="D3039">
            <v>2.0220309999999997</v>
          </cell>
          <cell r="E3039">
            <v>1.7263919999999999</v>
          </cell>
          <cell r="F3039">
            <v>2.012969</v>
          </cell>
          <cell r="G3039">
            <v>2.3161339999999999</v>
          </cell>
          <cell r="H3039">
            <v>37858</v>
          </cell>
          <cell r="I3039">
            <v>1.9047748302913865</v>
          </cell>
        </row>
        <row r="3040">
          <cell r="A3040">
            <v>37859</v>
          </cell>
          <cell r="B3040">
            <v>1.6826479999999999</v>
          </cell>
          <cell r="C3040">
            <v>1.650096061479347</v>
          </cell>
          <cell r="D3040">
            <v>2.0169000000000001</v>
          </cell>
          <cell r="E3040">
            <v>1.751082</v>
          </cell>
          <cell r="F3040">
            <v>2.0102729999999998</v>
          </cell>
          <cell r="G3040">
            <v>2.3146939999999998</v>
          </cell>
          <cell r="H3040">
            <v>37859</v>
          </cell>
          <cell r="I3040">
            <v>1.9042821769132245</v>
          </cell>
        </row>
        <row r="3041">
          <cell r="A3041">
            <v>37860</v>
          </cell>
          <cell r="B3041">
            <v>1.704086</v>
          </cell>
          <cell r="C3041">
            <v>1.6510566762728145</v>
          </cell>
          <cell r="D3041">
            <v>2.0043120000000001</v>
          </cell>
          <cell r="E3041">
            <v>1.7445700000000002</v>
          </cell>
          <cell r="F3041">
            <v>2.006421</v>
          </cell>
          <cell r="G3041">
            <v>2.2926129999999998</v>
          </cell>
          <cell r="H3041">
            <v>37860</v>
          </cell>
          <cell r="I3041">
            <v>1.9005097793788026</v>
          </cell>
        </row>
        <row r="3042">
          <cell r="A3042">
            <v>37861</v>
          </cell>
          <cell r="B3042">
            <v>1.7107559999999999</v>
          </cell>
          <cell r="C3042">
            <v>1.66954851104707</v>
          </cell>
          <cell r="D3042">
            <v>2.0250619999999997</v>
          </cell>
          <cell r="E3042">
            <v>1.771973</v>
          </cell>
          <cell r="F3042">
            <v>2.0306869999999999</v>
          </cell>
          <cell r="G3042">
            <v>2.316614</v>
          </cell>
          <cell r="H3042">
            <v>37861</v>
          </cell>
          <cell r="I3042">
            <v>1.9207734185078449</v>
          </cell>
        </row>
        <row r="3043">
          <cell r="A3043">
            <v>37862</v>
          </cell>
          <cell r="B3043">
            <v>1.703433</v>
          </cell>
          <cell r="C3043">
            <v>1.6805955811719502</v>
          </cell>
          <cell r="D3043">
            <v>2.0630639999999998</v>
          </cell>
          <cell r="E3043">
            <v>1.783369</v>
          </cell>
          <cell r="F3043">
            <v>2.0715170000000001</v>
          </cell>
          <cell r="G3043">
            <v>2.0020509999999998</v>
          </cell>
          <cell r="H3043">
            <v>37862</v>
          </cell>
          <cell r="I3043">
            <v>1.884004930195325</v>
          </cell>
        </row>
        <row r="3044">
          <cell r="A3044">
            <v>37865</v>
          </cell>
          <cell r="B3044">
            <v>1.703433</v>
          </cell>
          <cell r="C3044">
            <v>1.6805955811719502</v>
          </cell>
          <cell r="D3044">
            <v>2.0630639999999998</v>
          </cell>
          <cell r="E3044">
            <v>1.783369</v>
          </cell>
          <cell r="F3044">
            <v>2.0715170000000001</v>
          </cell>
          <cell r="G3044">
            <v>2.0020509999999998</v>
          </cell>
          <cell r="H3044">
            <v>37865</v>
          </cell>
          <cell r="I3044">
            <v>1.884004930195325</v>
          </cell>
        </row>
        <row r="3045">
          <cell r="A3045">
            <v>37866</v>
          </cell>
          <cell r="B3045">
            <v>1.7299300000000002</v>
          </cell>
          <cell r="C3045">
            <v>1.7317483189241114</v>
          </cell>
          <cell r="D3045">
            <v>2.1087590000000001</v>
          </cell>
          <cell r="E3045">
            <v>1.8286789999999999</v>
          </cell>
          <cell r="F3045">
            <v>2.1177389999999998</v>
          </cell>
          <cell r="G3045">
            <v>2.0512920000000001</v>
          </cell>
          <cell r="H3045">
            <v>37866</v>
          </cell>
          <cell r="I3045">
            <v>1.9280245531540185</v>
          </cell>
        </row>
        <row r="3046">
          <cell r="A3046">
            <v>37867</v>
          </cell>
          <cell r="B3046">
            <v>1.7261449999999998</v>
          </cell>
          <cell r="C3046">
            <v>1.7240634005763691</v>
          </cell>
          <cell r="D3046">
            <v>2.1173859999999998</v>
          </cell>
          <cell r="E3046">
            <v>1.8286789999999999</v>
          </cell>
          <cell r="F3046">
            <v>2.1223609999999997</v>
          </cell>
          <cell r="G3046">
            <v>2.0082059999999999</v>
          </cell>
          <cell r="H3046">
            <v>37867</v>
          </cell>
          <cell r="I3046">
            <v>1.9211400667627279</v>
          </cell>
        </row>
        <row r="3047">
          <cell r="A3047">
            <v>37868</v>
          </cell>
          <cell r="B3047">
            <v>1.7318229999999999</v>
          </cell>
          <cell r="C3047">
            <v>1.7197406340057637</v>
          </cell>
          <cell r="D3047">
            <v>2.1276440000000001</v>
          </cell>
          <cell r="E3047">
            <v>1.8365469999999999</v>
          </cell>
          <cell r="F3047">
            <v>2.125057</v>
          </cell>
          <cell r="G3047">
            <v>2.0254409999999998</v>
          </cell>
          <cell r="H3047">
            <v>37868</v>
          </cell>
          <cell r="I3047">
            <v>1.9277087723342941</v>
          </cell>
        </row>
        <row r="3048">
          <cell r="A3048">
            <v>37869</v>
          </cell>
          <cell r="B3048">
            <v>1.699174</v>
          </cell>
          <cell r="C3048">
            <v>1.7086935638808838</v>
          </cell>
          <cell r="D3048">
            <v>2.1206500000000004</v>
          </cell>
          <cell r="E3048">
            <v>1.830306</v>
          </cell>
          <cell r="F3048">
            <v>2.0930869999999997</v>
          </cell>
          <cell r="G3048">
            <v>1.9823549999999999</v>
          </cell>
          <cell r="H3048">
            <v>37869</v>
          </cell>
          <cell r="I3048">
            <v>1.9057109273134805</v>
          </cell>
        </row>
        <row r="3049">
          <cell r="A3049">
            <v>37872</v>
          </cell>
          <cell r="B3049">
            <v>1.7185739999999998</v>
          </cell>
          <cell r="C3049">
            <v>1.7219020172910664</v>
          </cell>
          <cell r="D3049">
            <v>2.1297419999999998</v>
          </cell>
          <cell r="E3049">
            <v>1.8471279999999999</v>
          </cell>
          <cell r="F3049">
            <v>2.1177389999999998</v>
          </cell>
          <cell r="G3049">
            <v>1.990972</v>
          </cell>
          <cell r="H3049">
            <v>37872</v>
          </cell>
          <cell r="I3049">
            <v>1.9210095028818441</v>
          </cell>
        </row>
        <row r="3050">
          <cell r="A3050">
            <v>37873</v>
          </cell>
          <cell r="B3050">
            <v>1.709584</v>
          </cell>
          <cell r="C3050">
            <v>1.7276657060518732</v>
          </cell>
          <cell r="D3050">
            <v>2.14</v>
          </cell>
          <cell r="E3050">
            <v>1.854725</v>
          </cell>
          <cell r="F3050">
            <v>2.0919309999999998</v>
          </cell>
          <cell r="G3050">
            <v>2.0238</v>
          </cell>
          <cell r="H3050">
            <v>37873</v>
          </cell>
          <cell r="I3050">
            <v>1.9246176176753123</v>
          </cell>
        </row>
        <row r="3051">
          <cell r="A3051">
            <v>37874</v>
          </cell>
          <cell r="B3051">
            <v>1.6707839999999998</v>
          </cell>
          <cell r="C3051">
            <v>1.6640249759846304</v>
          </cell>
          <cell r="D3051">
            <v>2.0852119999999998</v>
          </cell>
          <cell r="E3051">
            <v>1.803175</v>
          </cell>
          <cell r="F3051">
            <v>2.031072</v>
          </cell>
          <cell r="G3051">
            <v>1.9696339999999999</v>
          </cell>
          <cell r="H3051">
            <v>37874</v>
          </cell>
          <cell r="I3051">
            <v>1.8706503293307717</v>
          </cell>
        </row>
        <row r="3052">
          <cell r="A3052">
            <v>37875</v>
          </cell>
          <cell r="B3052">
            <v>1.6982279999999998</v>
          </cell>
          <cell r="C3052">
            <v>1.6834774255523537</v>
          </cell>
          <cell r="D3052">
            <v>2.094538</v>
          </cell>
          <cell r="E3052">
            <v>1.8273219999999999</v>
          </cell>
          <cell r="F3052">
            <v>2.0480200000000002</v>
          </cell>
          <cell r="G3052">
            <v>2.005744</v>
          </cell>
          <cell r="H3052">
            <v>37875</v>
          </cell>
          <cell r="I3052">
            <v>1.892888237592059</v>
          </cell>
        </row>
        <row r="3053">
          <cell r="A3053">
            <v>37876</v>
          </cell>
          <cell r="B3053">
            <v>1.719047</v>
          </cell>
          <cell r="C3053">
            <v>1.6904418828049952</v>
          </cell>
          <cell r="D3053">
            <v>2.1152880000000001</v>
          </cell>
          <cell r="E3053">
            <v>1.8484849999999999</v>
          </cell>
          <cell r="F3053">
            <v>2.0838429999999999</v>
          </cell>
          <cell r="G3053">
            <v>2.0049239999999999</v>
          </cell>
          <cell r="H3053">
            <v>37876</v>
          </cell>
          <cell r="I3053">
            <v>1.9103381471341656</v>
          </cell>
        </row>
        <row r="3054">
          <cell r="A3054">
            <v>37879</v>
          </cell>
          <cell r="B3054">
            <v>1.729457</v>
          </cell>
          <cell r="C3054">
            <v>1.6990874159462055</v>
          </cell>
          <cell r="D3054">
            <v>2.0796169999999998</v>
          </cell>
          <cell r="E3054">
            <v>1.8425159999999998</v>
          </cell>
          <cell r="F3054">
            <v>2.0819169999999998</v>
          </cell>
          <cell r="G3054">
            <v>2.013951</v>
          </cell>
          <cell r="H3054">
            <v>37879</v>
          </cell>
          <cell r="I3054">
            <v>1.9077575693243676</v>
          </cell>
        </row>
        <row r="3055">
          <cell r="A3055">
            <v>37880</v>
          </cell>
          <cell r="B3055">
            <v>1.7687309999999998</v>
          </cell>
          <cell r="C3055">
            <v>1.746157540826129</v>
          </cell>
          <cell r="D3055">
            <v>2.1199500000000002</v>
          </cell>
          <cell r="E3055">
            <v>1.881043</v>
          </cell>
          <cell r="F3055">
            <v>2.1269830000000001</v>
          </cell>
          <cell r="G3055">
            <v>2.1075089999999999</v>
          </cell>
          <cell r="H3055">
            <v>37880</v>
          </cell>
          <cell r="I3055">
            <v>1.9583955901376882</v>
          </cell>
        </row>
        <row r="3056">
          <cell r="A3056">
            <v>37881</v>
          </cell>
          <cell r="B3056">
            <v>1.7460179999999998</v>
          </cell>
          <cell r="C3056">
            <v>1.7403938520653217</v>
          </cell>
          <cell r="D3056">
            <v>2.1215820000000001</v>
          </cell>
          <cell r="E3056">
            <v>1.8788719999999999</v>
          </cell>
          <cell r="F3056">
            <v>2.1246719999999999</v>
          </cell>
          <cell r="G3056">
            <v>2.1333600000000001</v>
          </cell>
          <cell r="H3056">
            <v>37881</v>
          </cell>
          <cell r="I3056">
            <v>1.9574829753442202</v>
          </cell>
        </row>
        <row r="3057">
          <cell r="A3057">
            <v>37882</v>
          </cell>
          <cell r="B3057">
            <v>1.8695169999999999</v>
          </cell>
          <cell r="C3057">
            <v>1.8299711815561961</v>
          </cell>
          <cell r="D3057">
            <v>2.1740390000000001</v>
          </cell>
          <cell r="E3057">
            <v>1.922283</v>
          </cell>
          <cell r="F3057">
            <v>2.2067160000000001</v>
          </cell>
          <cell r="G3057">
            <v>2.171932</v>
          </cell>
          <cell r="H3057">
            <v>37882</v>
          </cell>
          <cell r="I3057">
            <v>2.0290763635926994</v>
          </cell>
        </row>
        <row r="3058">
          <cell r="A3058">
            <v>37883</v>
          </cell>
          <cell r="B3058">
            <v>1.861</v>
          </cell>
          <cell r="C3058">
            <v>1.8297310278578289</v>
          </cell>
          <cell r="D3058">
            <v>2.1852300000000002</v>
          </cell>
          <cell r="E3058">
            <v>1.9168569999999998</v>
          </cell>
          <cell r="F3058">
            <v>2.2105679999999999</v>
          </cell>
          <cell r="G3058">
            <v>2.1493639999999998</v>
          </cell>
          <cell r="H3058">
            <v>37883</v>
          </cell>
          <cell r="I3058">
            <v>2.0254583379763047</v>
          </cell>
        </row>
        <row r="3059">
          <cell r="A3059">
            <v>37886</v>
          </cell>
          <cell r="B3059">
            <v>1.8605269999999998</v>
          </cell>
          <cell r="C3059">
            <v>1.8076368876080691</v>
          </cell>
          <cell r="D3059">
            <v>2.1602839999999999</v>
          </cell>
          <cell r="E3059">
            <v>1.9049189999999998</v>
          </cell>
          <cell r="F3059">
            <v>2.1724350000000001</v>
          </cell>
          <cell r="G3059">
            <v>2.0988910000000001</v>
          </cell>
          <cell r="H3059">
            <v>37886</v>
          </cell>
          <cell r="I3059">
            <v>2.0007821479346779</v>
          </cell>
        </row>
        <row r="3060">
          <cell r="A3060">
            <v>37887</v>
          </cell>
          <cell r="B3060">
            <v>1.8520100000000002</v>
          </cell>
          <cell r="C3060">
            <v>1.8025936599423631</v>
          </cell>
          <cell r="D3060">
            <v>2.0763530000000001</v>
          </cell>
          <cell r="E3060">
            <v>1.9236400000000002</v>
          </cell>
          <cell r="F3060">
            <v>2.1762859999999997</v>
          </cell>
          <cell r="G3060">
            <v>2.1473119999999999</v>
          </cell>
          <cell r="H3060">
            <v>37887</v>
          </cell>
          <cell r="I3060">
            <v>1.9963657766570604</v>
          </cell>
        </row>
        <row r="3061">
          <cell r="A3061">
            <v>37888</v>
          </cell>
          <cell r="B3061">
            <v>1.834975</v>
          </cell>
          <cell r="C3061">
            <v>1.7800192122958693</v>
          </cell>
          <cell r="D3061">
            <v>2.0008149999999998</v>
          </cell>
          <cell r="E3061">
            <v>1.8777869999999999</v>
          </cell>
          <cell r="F3061">
            <v>2.1061829999999997</v>
          </cell>
          <cell r="G3061">
            <v>2.0832999999999999</v>
          </cell>
          <cell r="H3061">
            <v>37888</v>
          </cell>
          <cell r="I3061">
            <v>1.9471798687159778</v>
          </cell>
        </row>
        <row r="3062">
          <cell r="A3062">
            <v>37889</v>
          </cell>
          <cell r="B3062">
            <v>1.8359219999999998</v>
          </cell>
          <cell r="C3062">
            <v>1.7725744476464937</v>
          </cell>
          <cell r="D3062">
            <v>1.9938209999999998</v>
          </cell>
          <cell r="E3062">
            <v>1.8669339999999999</v>
          </cell>
          <cell r="F3062">
            <v>2.1031</v>
          </cell>
          <cell r="G3062">
            <v>2.0865809999999998</v>
          </cell>
          <cell r="H3062">
            <v>37889</v>
          </cell>
          <cell r="I3062">
            <v>1.943155407941082</v>
          </cell>
        </row>
        <row r="3063">
          <cell r="A3063">
            <v>37890</v>
          </cell>
          <cell r="B3063">
            <v>1.798068</v>
          </cell>
          <cell r="C3063">
            <v>1.7708933717579249</v>
          </cell>
          <cell r="D3063">
            <v>1.9747029999999999</v>
          </cell>
          <cell r="E3063">
            <v>1.854182</v>
          </cell>
          <cell r="F3063">
            <v>2.0738279999999998</v>
          </cell>
          <cell r="G3063">
            <v>2.0549849999999998</v>
          </cell>
          <cell r="H3063">
            <v>37890</v>
          </cell>
          <cell r="I3063">
            <v>1.9211098952929875</v>
          </cell>
        </row>
        <row r="3064">
          <cell r="A3064">
            <v>37893</v>
          </cell>
          <cell r="B3064">
            <v>1.819361</v>
          </cell>
          <cell r="C3064">
            <v>1.7889048991354466</v>
          </cell>
          <cell r="D3064">
            <v>1.9817</v>
          </cell>
          <cell r="E3064">
            <v>1.8693759999999999</v>
          </cell>
          <cell r="F3064">
            <v>2.1050279999999999</v>
          </cell>
          <cell r="G3064">
            <v>2.0939669999999997</v>
          </cell>
          <cell r="H3064">
            <v>37893</v>
          </cell>
          <cell r="I3064">
            <v>1.9430561498559076</v>
          </cell>
        </row>
        <row r="3065">
          <cell r="A3065">
            <v>37894</v>
          </cell>
          <cell r="B3065">
            <v>1.8174679999999999</v>
          </cell>
          <cell r="C3065">
            <v>1.7963496637848222</v>
          </cell>
          <cell r="D3065">
            <v>1.9560519999999999</v>
          </cell>
          <cell r="E3065">
            <v>1.8742600000000003</v>
          </cell>
          <cell r="F3065">
            <v>2.061887</v>
          </cell>
          <cell r="G3065">
            <v>2.0705779999999998</v>
          </cell>
          <cell r="H3065">
            <v>37894</v>
          </cell>
          <cell r="I3065">
            <v>1.9294324439641368</v>
          </cell>
        </row>
        <row r="3066">
          <cell r="A3066">
            <v>37895</v>
          </cell>
          <cell r="B3066">
            <v>1.8373409999999999</v>
          </cell>
          <cell r="C3066">
            <v>1.8371757925072045</v>
          </cell>
          <cell r="D3066">
            <v>1.9915149999999999</v>
          </cell>
          <cell r="E3066">
            <v>1.8295429999999999</v>
          </cell>
          <cell r="F3066">
            <v>2.1231309999999999</v>
          </cell>
          <cell r="G3066">
            <v>2.3854409999999997</v>
          </cell>
          <cell r="H3066">
            <v>37895</v>
          </cell>
          <cell r="I3066">
            <v>2.0006911320845338</v>
          </cell>
        </row>
        <row r="3067">
          <cell r="A3067">
            <v>37896</v>
          </cell>
          <cell r="B3067">
            <v>1.8434929999999998</v>
          </cell>
          <cell r="C3067">
            <v>1.8213256484149856</v>
          </cell>
          <cell r="D3067">
            <v>1.9905889999999999</v>
          </cell>
          <cell r="E3067">
            <v>1.8106249999999999</v>
          </cell>
          <cell r="F3067">
            <v>2.1339159999999997</v>
          </cell>
          <cell r="G3067">
            <v>2.4317820000000001</v>
          </cell>
          <cell r="H3067">
            <v>37896</v>
          </cell>
          <cell r="I3067">
            <v>2.0052884414024974</v>
          </cell>
        </row>
        <row r="3068">
          <cell r="A3068">
            <v>37897</v>
          </cell>
          <cell r="B3068">
            <v>1.8586339999999999</v>
          </cell>
          <cell r="C3068">
            <v>1.8314121037463977</v>
          </cell>
          <cell r="D3068">
            <v>2.0068000000000001</v>
          </cell>
          <cell r="E3068">
            <v>1.823064</v>
          </cell>
          <cell r="F3068">
            <v>2.1439309999999998</v>
          </cell>
          <cell r="G3068">
            <v>2.4327000000000001</v>
          </cell>
          <cell r="H3068">
            <v>37897</v>
          </cell>
          <cell r="I3068">
            <v>2.0160901839577332</v>
          </cell>
        </row>
        <row r="3069">
          <cell r="A3069">
            <v>37900</v>
          </cell>
          <cell r="B3069">
            <v>1.8572149999999998</v>
          </cell>
          <cell r="C3069">
            <v>1.8489433237271853</v>
          </cell>
          <cell r="D3069">
            <v>2.0081880000000001</v>
          </cell>
          <cell r="E3069">
            <v>1.845869</v>
          </cell>
          <cell r="F3069">
            <v>2.1855310000000001</v>
          </cell>
          <cell r="G3069">
            <v>2.4372879999999997</v>
          </cell>
          <cell r="H3069">
            <v>37900</v>
          </cell>
          <cell r="I3069">
            <v>2.0305057206211976</v>
          </cell>
        </row>
        <row r="3070">
          <cell r="A3070">
            <v>37901</v>
          </cell>
          <cell r="B3070">
            <v>1.832136</v>
          </cell>
          <cell r="C3070">
            <v>1.8494236311239194</v>
          </cell>
          <cell r="D3070">
            <v>2.0109669999999999</v>
          </cell>
          <cell r="E3070">
            <v>1.8598619999999999</v>
          </cell>
          <cell r="F3070">
            <v>2.1994000000000002</v>
          </cell>
          <cell r="G3070">
            <v>2.477665</v>
          </cell>
          <cell r="H3070">
            <v>37901</v>
          </cell>
          <cell r="I3070">
            <v>2.0382422718539863</v>
          </cell>
        </row>
        <row r="3071">
          <cell r="A3071">
            <v>37902</v>
          </cell>
          <cell r="B3071">
            <v>1.8628929999999999</v>
          </cell>
          <cell r="C3071">
            <v>1.8434197886647454</v>
          </cell>
          <cell r="D3071">
            <v>1.997536</v>
          </cell>
          <cell r="E3071">
            <v>1.850015</v>
          </cell>
          <cell r="F3071">
            <v>2.191694</v>
          </cell>
          <cell r="G3071">
            <v>2.4432529999999999</v>
          </cell>
          <cell r="H3071">
            <v>37902</v>
          </cell>
          <cell r="I3071">
            <v>2.0314684647774577</v>
          </cell>
        </row>
        <row r="3072">
          <cell r="A3072">
            <v>37903</v>
          </cell>
          <cell r="B3072">
            <v>1.8950689999999999</v>
          </cell>
          <cell r="C3072">
            <v>1.8417387127761766</v>
          </cell>
          <cell r="D3072">
            <v>2.014672</v>
          </cell>
          <cell r="E3072">
            <v>1.8435359999999998</v>
          </cell>
          <cell r="F3072">
            <v>2.2225090000000001</v>
          </cell>
          <cell r="G3072">
            <v>2.4620649999999999</v>
          </cell>
          <cell r="H3072">
            <v>37903</v>
          </cell>
          <cell r="I3072">
            <v>2.0465982854626961</v>
          </cell>
        </row>
        <row r="3073">
          <cell r="A3073">
            <v>37904</v>
          </cell>
          <cell r="B3073">
            <v>1.9045319999999999</v>
          </cell>
          <cell r="C3073">
            <v>1.8405379442843419</v>
          </cell>
          <cell r="D3073">
            <v>2.0132829999999999</v>
          </cell>
          <cell r="E3073">
            <v>1.8404269999999998</v>
          </cell>
          <cell r="F3073">
            <v>2.2163459999999997</v>
          </cell>
          <cell r="G3073">
            <v>2.4441709999999999</v>
          </cell>
          <cell r="H3073">
            <v>37904</v>
          </cell>
          <cell r="I3073">
            <v>2.0432161573807233</v>
          </cell>
        </row>
        <row r="3074">
          <cell r="A3074">
            <v>37907</v>
          </cell>
          <cell r="B3074">
            <v>1.9400200000000001</v>
          </cell>
          <cell r="C3074">
            <v>1.8695965417867437</v>
          </cell>
          <cell r="D3074">
            <v>2.041766</v>
          </cell>
          <cell r="E3074">
            <v>1.8712639999999998</v>
          </cell>
          <cell r="F3074">
            <v>2.2683450000000001</v>
          </cell>
          <cell r="G3074">
            <v>2.486383</v>
          </cell>
          <cell r="H3074">
            <v>37907</v>
          </cell>
          <cell r="I3074">
            <v>2.0795624236311241</v>
          </cell>
        </row>
        <row r="3075">
          <cell r="A3075">
            <v>37908</v>
          </cell>
          <cell r="B3075">
            <v>1.9475909999999999</v>
          </cell>
          <cell r="C3075">
            <v>1.8722382324687803</v>
          </cell>
          <cell r="D3075">
            <v>2.0526500000000003</v>
          </cell>
          <cell r="E3075">
            <v>1.8575300000000001</v>
          </cell>
          <cell r="F3075">
            <v>2.2367600000000003</v>
          </cell>
          <cell r="G3075">
            <v>2.497395</v>
          </cell>
          <cell r="H3075">
            <v>37908</v>
          </cell>
          <cell r="I3075">
            <v>2.0773607054114636</v>
          </cell>
        </row>
        <row r="3076">
          <cell r="A3076">
            <v>37909</v>
          </cell>
          <cell r="B3076">
            <v>1.9438059999999999</v>
          </cell>
          <cell r="C3076">
            <v>1.8806436119116234</v>
          </cell>
          <cell r="D3076">
            <v>2.0551969999999997</v>
          </cell>
          <cell r="E3076">
            <v>1.8406859999999998</v>
          </cell>
          <cell r="F3076">
            <v>2.2371460000000001</v>
          </cell>
          <cell r="G3076">
            <v>2.4602300000000001</v>
          </cell>
          <cell r="H3076">
            <v>37909</v>
          </cell>
          <cell r="I3076">
            <v>2.0696181019852702</v>
          </cell>
        </row>
        <row r="3077">
          <cell r="A3077">
            <v>37910</v>
          </cell>
          <cell r="B3077">
            <v>1.957055</v>
          </cell>
          <cell r="C3077">
            <v>1.8554274735830933</v>
          </cell>
          <cell r="D3077">
            <v>2.0376000000000003</v>
          </cell>
          <cell r="E3077">
            <v>1.846387</v>
          </cell>
          <cell r="F3077">
            <v>2.2506269999999997</v>
          </cell>
          <cell r="G3077">
            <v>2.4684879999999998</v>
          </cell>
          <cell r="H3077">
            <v>37910</v>
          </cell>
          <cell r="I3077">
            <v>2.0692640789305154</v>
          </cell>
        </row>
        <row r="3078">
          <cell r="A3078">
            <v>37911</v>
          </cell>
          <cell r="B3078">
            <v>1.939074</v>
          </cell>
          <cell r="C3078">
            <v>1.808837656099904</v>
          </cell>
          <cell r="D3078">
            <v>2.0186090000000001</v>
          </cell>
          <cell r="E3078">
            <v>1.8150309999999998</v>
          </cell>
          <cell r="F3078">
            <v>2.2020939999999998</v>
          </cell>
          <cell r="G3078">
            <v>2.4161820000000001</v>
          </cell>
          <cell r="H3078">
            <v>37911</v>
          </cell>
          <cell r="I3078">
            <v>2.0333046093499836</v>
          </cell>
        </row>
        <row r="3079">
          <cell r="A3079">
            <v>37914</v>
          </cell>
          <cell r="B3079">
            <v>1.9333959999999999</v>
          </cell>
          <cell r="C3079">
            <v>1.8117195004803073</v>
          </cell>
          <cell r="D3079">
            <v>2.014904</v>
          </cell>
          <cell r="E3079">
            <v>1.794559</v>
          </cell>
          <cell r="F3079">
            <v>2.2051750000000001</v>
          </cell>
          <cell r="G3079">
            <v>2.4166409999999998</v>
          </cell>
          <cell r="H3079">
            <v>37914</v>
          </cell>
          <cell r="I3079">
            <v>2.0293990834133848</v>
          </cell>
        </row>
        <row r="3080">
          <cell r="A3080">
            <v>37915</v>
          </cell>
          <cell r="B3080">
            <v>1.9121029999999999</v>
          </cell>
          <cell r="C3080">
            <v>1.8006724303554276</v>
          </cell>
          <cell r="D3080">
            <v>2.0290300000000001</v>
          </cell>
          <cell r="E3080">
            <v>1.8059609999999999</v>
          </cell>
          <cell r="F3080">
            <v>2.1974719999999999</v>
          </cell>
          <cell r="G3080">
            <v>2.4249000000000001</v>
          </cell>
          <cell r="H3080">
            <v>37915</v>
          </cell>
          <cell r="I3080">
            <v>2.0283564050592378</v>
          </cell>
        </row>
        <row r="3081">
          <cell r="A3081">
            <v>37916</v>
          </cell>
          <cell r="B3081">
            <v>1.8567419999999999</v>
          </cell>
          <cell r="C3081">
            <v>1.7843419788664745</v>
          </cell>
          <cell r="D3081">
            <v>2.0024000000000002</v>
          </cell>
          <cell r="E3081">
            <v>1.777973</v>
          </cell>
          <cell r="F3081">
            <v>2.1474000000000002</v>
          </cell>
          <cell r="G3081">
            <v>2.3491939999999998</v>
          </cell>
          <cell r="H3081">
            <v>37916</v>
          </cell>
          <cell r="I3081">
            <v>1.9863418298110791</v>
          </cell>
        </row>
        <row r="3082">
          <cell r="A3082">
            <v>37917</v>
          </cell>
          <cell r="B3082">
            <v>1.8690439999999999</v>
          </cell>
          <cell r="C3082">
            <v>1.8028338136407303</v>
          </cell>
          <cell r="D3082">
            <v>2.014672</v>
          </cell>
          <cell r="E3082">
            <v>1.7844519999999999</v>
          </cell>
          <cell r="F3082">
            <v>2.163961</v>
          </cell>
          <cell r="G3082">
            <v>2.3813109999999997</v>
          </cell>
          <cell r="H3082">
            <v>37917</v>
          </cell>
          <cell r="I3082">
            <v>2.002712302273455</v>
          </cell>
        </row>
        <row r="3083">
          <cell r="A3083">
            <v>37918</v>
          </cell>
          <cell r="B3083">
            <v>1.8368679999999999</v>
          </cell>
          <cell r="C3083">
            <v>1.776416906820365</v>
          </cell>
          <cell r="D3083">
            <v>1.987347</v>
          </cell>
          <cell r="E3083">
            <v>1.774864</v>
          </cell>
          <cell r="F3083">
            <v>2.137</v>
          </cell>
          <cell r="G3083">
            <v>2.3602050000000001</v>
          </cell>
          <cell r="H3083">
            <v>37918</v>
          </cell>
          <cell r="I3083">
            <v>1.9787834844700607</v>
          </cell>
        </row>
        <row r="3084">
          <cell r="A3084">
            <v>37921</v>
          </cell>
          <cell r="B3084">
            <v>1.870463</v>
          </cell>
          <cell r="C3084">
            <v>1.7939481268011528</v>
          </cell>
          <cell r="D3084">
            <v>2.0422289999999998</v>
          </cell>
          <cell r="E3084">
            <v>1.7917079999999999</v>
          </cell>
          <cell r="F3084">
            <v>2.1628050000000001</v>
          </cell>
          <cell r="G3084">
            <v>2.3758049999999997</v>
          </cell>
          <cell r="H3084">
            <v>37921</v>
          </cell>
          <cell r="I3084">
            <v>2.0061596878001922</v>
          </cell>
        </row>
        <row r="3085">
          <cell r="A3085">
            <v>37922</v>
          </cell>
          <cell r="B3085">
            <v>1.9139959999999998</v>
          </cell>
          <cell r="C3085">
            <v>1.8374159462055717</v>
          </cell>
          <cell r="D3085">
            <v>2.136247</v>
          </cell>
          <cell r="E3085">
            <v>1.8373169999999999</v>
          </cell>
          <cell r="F3085">
            <v>2.2240489999999999</v>
          </cell>
          <cell r="G3085">
            <v>2.477665</v>
          </cell>
          <cell r="H3085">
            <v>37922</v>
          </cell>
          <cell r="I3085">
            <v>2.0711149910342619</v>
          </cell>
        </row>
        <row r="3086">
          <cell r="A3086">
            <v>37923</v>
          </cell>
          <cell r="B3086">
            <v>1.9168349999999998</v>
          </cell>
          <cell r="C3086">
            <v>1.8499039385206533</v>
          </cell>
          <cell r="D3086">
            <v>2.1455100000000003</v>
          </cell>
          <cell r="E3086">
            <v>1.8191769999999998</v>
          </cell>
          <cell r="F3086">
            <v>2.24716</v>
          </cell>
          <cell r="G3086">
            <v>2.473077</v>
          </cell>
          <cell r="H3086">
            <v>37923</v>
          </cell>
          <cell r="I3086">
            <v>2.0752771564201087</v>
          </cell>
        </row>
        <row r="3087">
          <cell r="A3087">
            <v>37924</v>
          </cell>
          <cell r="B3087">
            <v>1.8955419999999998</v>
          </cell>
          <cell r="C3087">
            <v>1.8239673390970221</v>
          </cell>
          <cell r="D3087">
            <v>2.163573</v>
          </cell>
          <cell r="E3087">
            <v>1.823064</v>
          </cell>
          <cell r="F3087">
            <v>2.266419</v>
          </cell>
          <cell r="G3087">
            <v>2.5028999999999999</v>
          </cell>
          <cell r="H3087">
            <v>37924</v>
          </cell>
          <cell r="I3087">
            <v>2.0792442231828372</v>
          </cell>
        </row>
        <row r="3088">
          <cell r="A3088">
            <v>37925</v>
          </cell>
          <cell r="B3088">
            <v>1.9163619999999999</v>
          </cell>
          <cell r="C3088">
            <v>1.8311719500480308</v>
          </cell>
          <cell r="D3088">
            <v>2.1744569999999999</v>
          </cell>
          <cell r="E3088">
            <v>1.865823</v>
          </cell>
          <cell r="F3088">
            <v>2.1815769999999999</v>
          </cell>
          <cell r="G3088">
            <v>2.5175829999999997</v>
          </cell>
          <cell r="H3088">
            <v>37925</v>
          </cell>
          <cell r="I3088">
            <v>2.0811623250080049</v>
          </cell>
        </row>
        <row r="3089">
          <cell r="A3089">
            <v>37928</v>
          </cell>
          <cell r="B3089">
            <v>1.9471179999999999</v>
          </cell>
          <cell r="C3089">
            <v>1.8719980787704131</v>
          </cell>
          <cell r="D3089">
            <v>2.227487</v>
          </cell>
          <cell r="E3089">
            <v>1.918947</v>
          </cell>
          <cell r="F3089">
            <v>2.2018450000000001</v>
          </cell>
          <cell r="G3089">
            <v>2.5772300000000001</v>
          </cell>
          <cell r="H3089">
            <v>37928</v>
          </cell>
          <cell r="I3089">
            <v>2.124104179795069</v>
          </cell>
        </row>
        <row r="3090">
          <cell r="A3090">
            <v>37929</v>
          </cell>
          <cell r="B3090">
            <v>1.9404929999999998</v>
          </cell>
          <cell r="C3090">
            <v>1.854947166186359</v>
          </cell>
          <cell r="D3090">
            <v>2.2219289999999998</v>
          </cell>
          <cell r="E3090">
            <v>1.9254249999999999</v>
          </cell>
          <cell r="F3090">
            <v>2.2044250000000001</v>
          </cell>
          <cell r="G3090">
            <v>2.5731000000000002</v>
          </cell>
          <cell r="H3090">
            <v>37929</v>
          </cell>
          <cell r="I3090">
            <v>2.120053194364393</v>
          </cell>
        </row>
        <row r="3091">
          <cell r="A3091">
            <v>37930</v>
          </cell>
          <cell r="B3091">
            <v>1.9196739999999999</v>
          </cell>
          <cell r="C3091">
            <v>1.8335734870317004</v>
          </cell>
          <cell r="D3091">
            <v>2.2108140000000001</v>
          </cell>
          <cell r="E3091">
            <v>1.919206</v>
          </cell>
          <cell r="F3091">
            <v>2.176787</v>
          </cell>
          <cell r="G3091">
            <v>2.5258419999999999</v>
          </cell>
          <cell r="H3091">
            <v>37930</v>
          </cell>
          <cell r="I3091">
            <v>2.0976494145052835</v>
          </cell>
        </row>
        <row r="3092">
          <cell r="A3092">
            <v>37931</v>
          </cell>
          <cell r="B3092">
            <v>1.9163619999999999</v>
          </cell>
          <cell r="C3092">
            <v>1.8535062439961576</v>
          </cell>
          <cell r="D3092">
            <v>2.23536</v>
          </cell>
          <cell r="E3092">
            <v>1.9321629999999999</v>
          </cell>
          <cell r="F3092">
            <v>2.2059000000000002</v>
          </cell>
          <cell r="G3092">
            <v>2.5786069999999999</v>
          </cell>
          <cell r="H3092">
            <v>37931</v>
          </cell>
          <cell r="I3092">
            <v>2.1203163739993598</v>
          </cell>
        </row>
        <row r="3093">
          <cell r="A3093">
            <v>37932</v>
          </cell>
          <cell r="B3093">
            <v>1.913049</v>
          </cell>
          <cell r="C3093">
            <v>1.8395773294908744</v>
          </cell>
          <cell r="D3093">
            <v>2.245781</v>
          </cell>
          <cell r="E3093">
            <v>1.9272389999999999</v>
          </cell>
          <cell r="F3093">
            <v>2.1896839999999997</v>
          </cell>
          <cell r="G3093">
            <v>2.6121000000000003</v>
          </cell>
          <cell r="H3093">
            <v>37932</v>
          </cell>
          <cell r="I3093">
            <v>2.1212383882484791</v>
          </cell>
        </row>
        <row r="3094">
          <cell r="A3094">
            <v>37935</v>
          </cell>
          <cell r="B3094">
            <v>1.8832389999999999</v>
          </cell>
          <cell r="C3094">
            <v>1.8196445725264168</v>
          </cell>
          <cell r="D3094">
            <v>2.224939</v>
          </cell>
          <cell r="E3094">
            <v>1.9091</v>
          </cell>
          <cell r="F3094">
            <v>2.1587300000000003</v>
          </cell>
          <cell r="G3094">
            <v>2.616231</v>
          </cell>
          <cell r="H3094">
            <v>37935</v>
          </cell>
          <cell r="I3094">
            <v>2.1019805954210695</v>
          </cell>
        </row>
        <row r="3095">
          <cell r="A3095">
            <v>37936</v>
          </cell>
          <cell r="B3095">
            <v>1.8865509999999999</v>
          </cell>
          <cell r="C3095">
            <v>1.7994716618635929</v>
          </cell>
          <cell r="D3095">
            <v>2.2254</v>
          </cell>
          <cell r="E3095">
            <v>1.9083219999999999</v>
          </cell>
          <cell r="F3095">
            <v>2.1480429999999999</v>
          </cell>
          <cell r="G3095">
            <v>2.6359600000000003</v>
          </cell>
          <cell r="H3095">
            <v>37936</v>
          </cell>
          <cell r="I3095">
            <v>2.1006246103105988</v>
          </cell>
        </row>
        <row r="3096">
          <cell r="A3096">
            <v>37937</v>
          </cell>
          <cell r="B3096">
            <v>1.8936489999999999</v>
          </cell>
          <cell r="C3096">
            <v>1.8035542747358311</v>
          </cell>
          <cell r="D3096">
            <v>2.2392970000000001</v>
          </cell>
          <cell r="E3096">
            <v>1.918947</v>
          </cell>
          <cell r="F3096">
            <v>2.1697850000000001</v>
          </cell>
          <cell r="G3096">
            <v>2.6533959999999999</v>
          </cell>
          <cell r="H3096">
            <v>37937</v>
          </cell>
          <cell r="I3096">
            <v>2.1131047124559719</v>
          </cell>
        </row>
        <row r="3097">
          <cell r="A3097">
            <v>37938</v>
          </cell>
          <cell r="B3097">
            <v>1.8955419999999998</v>
          </cell>
          <cell r="C3097">
            <v>1.8037944284341978</v>
          </cell>
          <cell r="D3097">
            <v>2.2235500000000004</v>
          </cell>
          <cell r="E3097">
            <v>1.9326809999999999</v>
          </cell>
          <cell r="F3097">
            <v>2.1594669999999998</v>
          </cell>
          <cell r="G3097">
            <v>2.6469719999999999</v>
          </cell>
          <cell r="H3097">
            <v>37938</v>
          </cell>
          <cell r="I3097">
            <v>2.1103344047390329</v>
          </cell>
        </row>
        <row r="3098">
          <cell r="A3098">
            <v>37939</v>
          </cell>
          <cell r="B3098">
            <v>1.779614</v>
          </cell>
          <cell r="C3098">
            <v>1.7267050912584054</v>
          </cell>
          <cell r="D3098">
            <v>2.1721409999999999</v>
          </cell>
          <cell r="E3098">
            <v>1.8852579999999999</v>
          </cell>
          <cell r="F3098">
            <v>2.0809739999999999</v>
          </cell>
          <cell r="G3098">
            <v>2.5207949999999997</v>
          </cell>
          <cell r="H3098">
            <v>37939</v>
          </cell>
          <cell r="I3098">
            <v>2.0275811818764007</v>
          </cell>
        </row>
        <row r="3099">
          <cell r="A3099">
            <v>37942</v>
          </cell>
          <cell r="B3099">
            <v>1.7398669999999998</v>
          </cell>
          <cell r="C3099">
            <v>1.7307877041306439</v>
          </cell>
          <cell r="D3099">
            <v>2.1825619999999999</v>
          </cell>
          <cell r="E3099">
            <v>1.9036569999999999</v>
          </cell>
          <cell r="F3099">
            <v>2.067339</v>
          </cell>
          <cell r="G3099">
            <v>2.5249239999999999</v>
          </cell>
          <cell r="H3099">
            <v>37942</v>
          </cell>
          <cell r="I3099">
            <v>2.0248561173551072</v>
          </cell>
        </row>
        <row r="3100">
          <cell r="A3100">
            <v>37943</v>
          </cell>
          <cell r="B3100">
            <v>1.7015400000000001</v>
          </cell>
          <cell r="C3100">
            <v>1.719500480307397</v>
          </cell>
          <cell r="D3100">
            <v>2.1705200000000002</v>
          </cell>
          <cell r="E3100">
            <v>1.8818889999999999</v>
          </cell>
          <cell r="F3100">
            <v>2.045966</v>
          </cell>
          <cell r="G3100">
            <v>2.4694059999999998</v>
          </cell>
          <cell r="H3100">
            <v>37943</v>
          </cell>
          <cell r="I3100">
            <v>1.9981369133845661</v>
          </cell>
        </row>
        <row r="3101">
          <cell r="A3101">
            <v>37944</v>
          </cell>
          <cell r="B3101">
            <v>1.6679439999999999</v>
          </cell>
          <cell r="C3101">
            <v>1.738232468780019</v>
          </cell>
          <cell r="D3101">
            <v>2.1751510000000001</v>
          </cell>
          <cell r="E3101">
            <v>1.901843</v>
          </cell>
          <cell r="F3101">
            <v>2.0371220000000001</v>
          </cell>
          <cell r="G3101">
            <v>2.4496769999999999</v>
          </cell>
          <cell r="H3101">
            <v>37944</v>
          </cell>
          <cell r="I3101">
            <v>1.9949949114633363</v>
          </cell>
        </row>
        <row r="3102">
          <cell r="A3102">
            <v>37945</v>
          </cell>
          <cell r="B3102">
            <v>1.694442</v>
          </cell>
          <cell r="C3102">
            <v>1.7255043227665707</v>
          </cell>
          <cell r="D3102">
            <v>2.1249000000000002</v>
          </cell>
          <cell r="E3102">
            <v>1.874633</v>
          </cell>
          <cell r="F3102">
            <v>2.0120629999999999</v>
          </cell>
          <cell r="G3102">
            <v>2.4166409999999998</v>
          </cell>
          <cell r="H3102">
            <v>37945</v>
          </cell>
          <cell r="I3102">
            <v>1.9746972204610953</v>
          </cell>
        </row>
        <row r="3103">
          <cell r="A3103">
            <v>37946</v>
          </cell>
          <cell r="B3103">
            <v>1.7403400000000002</v>
          </cell>
          <cell r="C3103">
            <v>1.718780019212296</v>
          </cell>
          <cell r="D3103">
            <v>2.1529200000000004</v>
          </cell>
          <cell r="E3103">
            <v>1.8891449999999999</v>
          </cell>
          <cell r="F3103">
            <v>2.0245919999999997</v>
          </cell>
          <cell r="G3103">
            <v>2.4262760000000001</v>
          </cell>
          <cell r="H3103">
            <v>37946</v>
          </cell>
          <cell r="I3103">
            <v>1.9920088365353825</v>
          </cell>
        </row>
        <row r="3104">
          <cell r="A3104">
            <v>37949</v>
          </cell>
          <cell r="B3104">
            <v>1.728038</v>
          </cell>
          <cell r="C3104">
            <v>1.7682516810758884</v>
          </cell>
          <cell r="D3104">
            <v>2.1980770000000001</v>
          </cell>
          <cell r="E3104">
            <v>1.9075439999999999</v>
          </cell>
          <cell r="F3104">
            <v>2.0666000000000002</v>
          </cell>
          <cell r="G3104">
            <v>2.4882179999999998</v>
          </cell>
          <cell r="H3104">
            <v>37949</v>
          </cell>
          <cell r="I3104">
            <v>2.0261214468459809</v>
          </cell>
        </row>
        <row r="3105">
          <cell r="A3105">
            <v>37950</v>
          </cell>
          <cell r="B3105">
            <v>1.7483839999999999</v>
          </cell>
          <cell r="C3105">
            <v>1.717819404418828</v>
          </cell>
          <cell r="D3105">
            <v>2.2288760000000001</v>
          </cell>
          <cell r="E3105">
            <v>1.8805939999999999</v>
          </cell>
          <cell r="F3105">
            <v>2.0629170000000001</v>
          </cell>
          <cell r="G3105">
            <v>2.5281359999999999</v>
          </cell>
          <cell r="H3105">
            <v>37950</v>
          </cell>
          <cell r="I3105">
            <v>2.0277877340698045</v>
          </cell>
        </row>
        <row r="3106">
          <cell r="A3106">
            <v>37951</v>
          </cell>
          <cell r="B3106">
            <v>1.7313500000000002</v>
          </cell>
          <cell r="C3106">
            <v>1.7331892411143133</v>
          </cell>
          <cell r="D3106">
            <v>2.2385999999999999</v>
          </cell>
          <cell r="E3106">
            <v>1.876706</v>
          </cell>
          <cell r="F3106">
            <v>2.0835539999999999</v>
          </cell>
          <cell r="G3106">
            <v>2.535018</v>
          </cell>
          <cell r="H3106">
            <v>37951</v>
          </cell>
          <cell r="I3106">
            <v>2.0330695401857191</v>
          </cell>
        </row>
        <row r="3107">
          <cell r="A3107">
            <v>37952</v>
          </cell>
          <cell r="B3107">
            <v>1.7313500000000002</v>
          </cell>
          <cell r="C3107">
            <v>1.7331892411143133</v>
          </cell>
          <cell r="D3107">
            <v>2.2385999999999999</v>
          </cell>
          <cell r="E3107">
            <v>1.876706</v>
          </cell>
          <cell r="F3107">
            <v>2.0835539999999999</v>
          </cell>
          <cell r="G3107">
            <v>2.535018</v>
          </cell>
          <cell r="H3107">
            <v>37952</v>
          </cell>
          <cell r="I3107">
            <v>2.0330695401857191</v>
          </cell>
        </row>
        <row r="3108">
          <cell r="A3108">
            <v>37953</v>
          </cell>
          <cell r="B3108">
            <v>1.7024789999999999</v>
          </cell>
          <cell r="C3108">
            <v>1.740153698366955</v>
          </cell>
          <cell r="D3108">
            <v>2.1021320000000001</v>
          </cell>
          <cell r="E3108">
            <v>1.5878000000000001</v>
          </cell>
          <cell r="F3108">
            <v>2.0912919999999997</v>
          </cell>
          <cell r="G3108">
            <v>2.3926500000000002</v>
          </cell>
          <cell r="H3108">
            <v>37953</v>
          </cell>
          <cell r="I3108">
            <v>1.9360844497278258</v>
          </cell>
        </row>
        <row r="3109">
          <cell r="A3109">
            <v>37956</v>
          </cell>
          <cell r="B3109">
            <v>1.706186</v>
          </cell>
          <cell r="C3109">
            <v>1.7591258405379442</v>
          </cell>
          <cell r="D3109">
            <v>2.132762</v>
          </cell>
          <cell r="E3109">
            <v>1.599672</v>
          </cell>
          <cell r="F3109">
            <v>2.1123000000000003</v>
          </cell>
          <cell r="G3109">
            <v>2.4458880000000001</v>
          </cell>
          <cell r="H3109">
            <v>37956</v>
          </cell>
          <cell r="I3109">
            <v>1.9593223067563244</v>
          </cell>
        </row>
        <row r="3110">
          <cell r="A3110">
            <v>37957</v>
          </cell>
          <cell r="B3110">
            <v>1.7330619999999999</v>
          </cell>
          <cell r="C3110">
            <v>1.7543227665706052</v>
          </cell>
          <cell r="D3110">
            <v>2.1310119999999997</v>
          </cell>
          <cell r="E3110">
            <v>1.5985719999999999</v>
          </cell>
          <cell r="F3110">
            <v>2.1023480000000001</v>
          </cell>
          <cell r="G3110">
            <v>2.4264109999999999</v>
          </cell>
          <cell r="H3110">
            <v>37957</v>
          </cell>
          <cell r="I3110">
            <v>1.9576212944284341</v>
          </cell>
        </row>
        <row r="3111">
          <cell r="A3111">
            <v>37958</v>
          </cell>
          <cell r="B3111">
            <v>1.7460369999999998</v>
          </cell>
          <cell r="C3111">
            <v>1.7680115273775217</v>
          </cell>
          <cell r="D3111">
            <v>2.1723629999999998</v>
          </cell>
          <cell r="E3111">
            <v>1.6029700000000002</v>
          </cell>
          <cell r="F3111">
            <v>2.108981</v>
          </cell>
          <cell r="G3111">
            <v>2.4389620000000001</v>
          </cell>
          <cell r="H3111">
            <v>37958</v>
          </cell>
          <cell r="I3111">
            <v>1.972887421229587</v>
          </cell>
        </row>
        <row r="3112">
          <cell r="A3112">
            <v>37959</v>
          </cell>
          <cell r="B3112">
            <v>1.6820900000000001</v>
          </cell>
          <cell r="C3112">
            <v>1.7646493756003843</v>
          </cell>
          <cell r="D3112">
            <v>2.1601110000000001</v>
          </cell>
          <cell r="E3112">
            <v>1.595054</v>
          </cell>
          <cell r="F3112">
            <v>2.0957149999999998</v>
          </cell>
          <cell r="G3112">
            <v>2.4463209999999997</v>
          </cell>
          <cell r="H3112">
            <v>37959</v>
          </cell>
          <cell r="I3112">
            <v>1.9573233959333971</v>
          </cell>
        </row>
        <row r="3113">
          <cell r="A3113">
            <v>37960</v>
          </cell>
          <cell r="B3113">
            <v>1.668188</v>
          </cell>
          <cell r="C3113">
            <v>1.7497598463016331</v>
          </cell>
          <cell r="D3113">
            <v>2.1447949999999998</v>
          </cell>
          <cell r="E3113">
            <v>1.574165</v>
          </cell>
          <cell r="F3113">
            <v>2.0562839999999998</v>
          </cell>
          <cell r="G3113">
            <v>2.3961129999999997</v>
          </cell>
          <cell r="H3113">
            <v>37960</v>
          </cell>
          <cell r="I3113">
            <v>1.931550807716939</v>
          </cell>
        </row>
        <row r="3114">
          <cell r="A3114">
            <v>37963</v>
          </cell>
          <cell r="B3114">
            <v>1.7122100000000002</v>
          </cell>
          <cell r="C3114">
            <v>1.7699327569644574</v>
          </cell>
          <cell r="D3114">
            <v>2.1616420000000001</v>
          </cell>
          <cell r="E3114">
            <v>1.5867</v>
          </cell>
          <cell r="F3114">
            <v>2.06955</v>
          </cell>
          <cell r="G3114">
            <v>2.4316049999999998</v>
          </cell>
          <cell r="H3114">
            <v>37963</v>
          </cell>
          <cell r="I3114">
            <v>1.9552732928274095</v>
          </cell>
        </row>
        <row r="3115">
          <cell r="A3115">
            <v>37964</v>
          </cell>
          <cell r="B3115">
            <v>1.6677249999999999</v>
          </cell>
          <cell r="C3115">
            <v>1.7346301633045149</v>
          </cell>
          <cell r="D3115">
            <v>2.1485149999999997</v>
          </cell>
          <cell r="E3115">
            <v>1.5796619999999999</v>
          </cell>
          <cell r="F3115">
            <v>2.036016</v>
          </cell>
          <cell r="G3115">
            <v>2.3922179999999997</v>
          </cell>
          <cell r="H3115">
            <v>37964</v>
          </cell>
          <cell r="I3115">
            <v>1.9264610272174192</v>
          </cell>
        </row>
        <row r="3116">
          <cell r="A3116">
            <v>37965</v>
          </cell>
          <cell r="B3116">
            <v>1.645019</v>
          </cell>
          <cell r="C3116">
            <v>1.7050912584053795</v>
          </cell>
          <cell r="D3116">
            <v>2.1353869999999997</v>
          </cell>
          <cell r="E3116">
            <v>1.5697669999999999</v>
          </cell>
          <cell r="F3116">
            <v>2.0282770000000001</v>
          </cell>
          <cell r="G3116">
            <v>2.3813969999999998</v>
          </cell>
          <cell r="H3116">
            <v>37965</v>
          </cell>
          <cell r="I3116">
            <v>1.9108230430675632</v>
          </cell>
        </row>
        <row r="3117">
          <cell r="A3117">
            <v>37966</v>
          </cell>
          <cell r="B3117">
            <v>1.668188</v>
          </cell>
          <cell r="C3117">
            <v>1.7377521613832854</v>
          </cell>
          <cell r="D3117">
            <v>2.1515779999999998</v>
          </cell>
          <cell r="E3117">
            <v>1.5853789999999999</v>
          </cell>
          <cell r="F3117">
            <v>2.0478079999999999</v>
          </cell>
          <cell r="G3117">
            <v>2.4168879999999997</v>
          </cell>
          <cell r="H3117">
            <v>37966</v>
          </cell>
          <cell r="I3117">
            <v>1.9345988602305475</v>
          </cell>
        </row>
        <row r="3118">
          <cell r="A3118">
            <v>37967</v>
          </cell>
          <cell r="B3118">
            <v>1.663554</v>
          </cell>
          <cell r="C3118">
            <v>1.7711335254562921</v>
          </cell>
          <cell r="D3118">
            <v>2.1693000000000002</v>
          </cell>
          <cell r="E3118">
            <v>1.5924159999999998</v>
          </cell>
          <cell r="F3118">
            <v>2.0540729999999998</v>
          </cell>
          <cell r="G3118">
            <v>2.4645000000000001</v>
          </cell>
          <cell r="H3118">
            <v>37967</v>
          </cell>
          <cell r="I3118">
            <v>1.9524960875760489</v>
          </cell>
        </row>
        <row r="3119">
          <cell r="A3119">
            <v>37970</v>
          </cell>
          <cell r="B3119">
            <v>1.611192</v>
          </cell>
          <cell r="C3119">
            <v>1.7663304514889528</v>
          </cell>
          <cell r="D3119">
            <v>2.1386689999999997</v>
          </cell>
          <cell r="E3119">
            <v>1.5919759999999998</v>
          </cell>
          <cell r="F3119">
            <v>2.0467029999999999</v>
          </cell>
          <cell r="G3119">
            <v>2.4727229999999998</v>
          </cell>
          <cell r="H3119">
            <v>37970</v>
          </cell>
          <cell r="I3119">
            <v>1.9379322419148253</v>
          </cell>
        </row>
        <row r="3120">
          <cell r="A3120">
            <v>37971</v>
          </cell>
          <cell r="B3120">
            <v>1.6260200000000002</v>
          </cell>
          <cell r="C3120">
            <v>1.7891450528338135</v>
          </cell>
          <cell r="D3120">
            <v>2.1336369999999998</v>
          </cell>
          <cell r="E3120">
            <v>1.6394709999999999</v>
          </cell>
          <cell r="F3120">
            <v>2.0599689999999997</v>
          </cell>
          <cell r="G3120">
            <v>2.5069159999999999</v>
          </cell>
          <cell r="H3120">
            <v>37971</v>
          </cell>
          <cell r="I3120">
            <v>1.9591930088056355</v>
          </cell>
        </row>
        <row r="3121">
          <cell r="A3121">
            <v>37972</v>
          </cell>
          <cell r="B3121">
            <v>1.621386</v>
          </cell>
          <cell r="C3121">
            <v>1.8395773294908744</v>
          </cell>
          <cell r="D3121">
            <v>2.1517969999999997</v>
          </cell>
          <cell r="E3121">
            <v>1.613745</v>
          </cell>
          <cell r="F3121">
            <v>2.079132</v>
          </cell>
          <cell r="G3121">
            <v>2.494364</v>
          </cell>
          <cell r="H3121">
            <v>37972</v>
          </cell>
          <cell r="I3121">
            <v>1.9666668882484786</v>
          </cell>
        </row>
        <row r="3122">
          <cell r="A3122">
            <v>37973</v>
          </cell>
          <cell r="B3122">
            <v>1.6705049999999999</v>
          </cell>
          <cell r="C3122">
            <v>1.8335734870317004</v>
          </cell>
          <cell r="D3122">
            <v>2.129918</v>
          </cell>
          <cell r="E3122">
            <v>1.620341</v>
          </cell>
          <cell r="F3122">
            <v>2.1008739999999997</v>
          </cell>
          <cell r="G3122">
            <v>2.4385300000000001</v>
          </cell>
          <cell r="H3122">
            <v>37973</v>
          </cell>
          <cell r="I3122">
            <v>1.9656235811719498</v>
          </cell>
        </row>
        <row r="3123">
          <cell r="A3123">
            <v>37974</v>
          </cell>
          <cell r="B3123">
            <v>1.6223129999999999</v>
          </cell>
          <cell r="C3123">
            <v>1.8251681075888568</v>
          </cell>
          <cell r="D3123">
            <v>2.108695</v>
          </cell>
          <cell r="E3123">
            <v>1.6271579999999999</v>
          </cell>
          <cell r="F3123">
            <v>2.0968200000000001</v>
          </cell>
          <cell r="G3123">
            <v>2.4242469999999998</v>
          </cell>
          <cell r="H3123">
            <v>37974</v>
          </cell>
          <cell r="I3123">
            <v>1.950733517931476</v>
          </cell>
        </row>
        <row r="3124">
          <cell r="A3124">
            <v>37977</v>
          </cell>
          <cell r="B3124">
            <v>1.6603109999999999</v>
          </cell>
          <cell r="C3124">
            <v>1.8501440922190202</v>
          </cell>
          <cell r="D3124">
            <v>2.147421</v>
          </cell>
          <cell r="E3124">
            <v>1.649146</v>
          </cell>
          <cell r="F3124">
            <v>2.1237209999999997</v>
          </cell>
          <cell r="G3124">
            <v>2.4696929999999999</v>
          </cell>
          <cell r="H3124">
            <v>37977</v>
          </cell>
          <cell r="I3124">
            <v>1.9834060153698365</v>
          </cell>
        </row>
        <row r="3125">
          <cell r="A3125">
            <v>37978</v>
          </cell>
          <cell r="B3125">
            <v>1.6737489999999999</v>
          </cell>
          <cell r="C3125">
            <v>1.8535062439961576</v>
          </cell>
          <cell r="D3125">
            <v>2.148952</v>
          </cell>
          <cell r="E3125">
            <v>1.6643189999999999</v>
          </cell>
          <cell r="F3125">
            <v>2.1310919999999998</v>
          </cell>
          <cell r="G3125">
            <v>2.481379</v>
          </cell>
          <cell r="H3125">
            <v>37978</v>
          </cell>
          <cell r="I3125">
            <v>1.9921662073326931</v>
          </cell>
        </row>
        <row r="3126">
          <cell r="A3126">
            <v>37979</v>
          </cell>
          <cell r="B3126">
            <v>1.6644809999999999</v>
          </cell>
          <cell r="C3126">
            <v>1.8410182516810758</v>
          </cell>
          <cell r="D3126">
            <v>2.1342939999999997</v>
          </cell>
          <cell r="E3126">
            <v>1.6502459999999999</v>
          </cell>
          <cell r="F3126">
            <v>2.1229839999999998</v>
          </cell>
          <cell r="G3126">
            <v>2.4683949999999997</v>
          </cell>
          <cell r="H3126">
            <v>37979</v>
          </cell>
          <cell r="I3126">
            <v>1.980236375280179</v>
          </cell>
        </row>
        <row r="3127">
          <cell r="A3127">
            <v>37980</v>
          </cell>
          <cell r="B3127">
            <v>1.6644809999999999</v>
          </cell>
          <cell r="C3127">
            <v>1.8410182516810758</v>
          </cell>
          <cell r="D3127">
            <v>2.1342939999999997</v>
          </cell>
          <cell r="E3127">
            <v>1.6502459999999999</v>
          </cell>
          <cell r="F3127">
            <v>2.1229839999999998</v>
          </cell>
          <cell r="G3127">
            <v>2.4683949999999997</v>
          </cell>
          <cell r="H3127">
            <v>37980</v>
          </cell>
          <cell r="I3127">
            <v>1.980236375280179</v>
          </cell>
        </row>
        <row r="3128">
          <cell r="A3128">
            <v>37981</v>
          </cell>
          <cell r="B3128">
            <v>1.6668000000000001</v>
          </cell>
          <cell r="C3128">
            <v>1.8595100864553316</v>
          </cell>
          <cell r="D3128">
            <v>2.1428259999999999</v>
          </cell>
          <cell r="E3128">
            <v>1.6535439999999999</v>
          </cell>
          <cell r="F3128">
            <v>2.1226159999999998</v>
          </cell>
          <cell r="G3128">
            <v>2.4865729999999999</v>
          </cell>
          <cell r="H3128">
            <v>37981</v>
          </cell>
          <cell r="I3128">
            <v>1.9886448477425553</v>
          </cell>
        </row>
        <row r="3129">
          <cell r="A3129">
            <v>37984</v>
          </cell>
          <cell r="B3129">
            <v>1.690431</v>
          </cell>
          <cell r="C3129">
            <v>1.8902497598463017</v>
          </cell>
          <cell r="D3129">
            <v>2.1787079999999999</v>
          </cell>
          <cell r="E3129">
            <v>1.678831</v>
          </cell>
          <cell r="F3129">
            <v>2.1565189999999999</v>
          </cell>
          <cell r="G3129">
            <v>2.5363479999999998</v>
          </cell>
          <cell r="H3129">
            <v>37984</v>
          </cell>
          <cell r="I3129">
            <v>2.021847793307717</v>
          </cell>
        </row>
        <row r="3130">
          <cell r="A3130">
            <v>37985</v>
          </cell>
          <cell r="B3130">
            <v>1.6788459999999998</v>
          </cell>
          <cell r="C3130">
            <v>1.9166666666666667</v>
          </cell>
          <cell r="D3130">
            <v>2.1695189999999998</v>
          </cell>
          <cell r="E3130">
            <v>1.6984000000000001</v>
          </cell>
          <cell r="F3130">
            <v>2.1495169999999999</v>
          </cell>
          <cell r="G3130">
            <v>2.5090800000000004</v>
          </cell>
          <cell r="H3130">
            <v>37985</v>
          </cell>
          <cell r="I3130">
            <v>2.0203381111111112</v>
          </cell>
        </row>
        <row r="3131">
          <cell r="A3131">
            <v>37986</v>
          </cell>
          <cell r="B3131">
            <v>1.6788459999999998</v>
          </cell>
          <cell r="C3131">
            <v>1.9200288184438041</v>
          </cell>
          <cell r="D3131">
            <v>2.1601110000000001</v>
          </cell>
          <cell r="E3131">
            <v>1.6979609999999998</v>
          </cell>
          <cell r="F3131">
            <v>2.1613089999999997</v>
          </cell>
          <cell r="G3131">
            <v>2.5047519999999999</v>
          </cell>
          <cell r="H3131">
            <v>37986</v>
          </cell>
          <cell r="I3131">
            <v>2.0205013030739671</v>
          </cell>
        </row>
        <row r="3132">
          <cell r="A3132">
            <v>37987</v>
          </cell>
          <cell r="B3132">
            <v>1.6788459999999998</v>
          </cell>
          <cell r="C3132">
            <v>1.9200288184438041</v>
          </cell>
          <cell r="D3132">
            <v>2.158874</v>
          </cell>
          <cell r="E3132">
            <v>1.697827</v>
          </cell>
          <cell r="F3132">
            <v>2.171824</v>
          </cell>
          <cell r="G3132">
            <v>2.5238769999999997</v>
          </cell>
          <cell r="H3132">
            <v>37987</v>
          </cell>
          <cell r="I3132">
            <v>2.0252128030739676</v>
          </cell>
        </row>
        <row r="3133">
          <cell r="A3133">
            <v>37988</v>
          </cell>
          <cell r="B3133">
            <v>1.6552129999999998</v>
          </cell>
          <cell r="C3133">
            <v>1.9164265129683</v>
          </cell>
          <cell r="D3133">
            <v>2.123888</v>
          </cell>
          <cell r="E3133">
            <v>1.697827</v>
          </cell>
          <cell r="F3133">
            <v>2.1455319999999998</v>
          </cell>
          <cell r="G3133">
            <v>2.4850620000000001</v>
          </cell>
          <cell r="H3133">
            <v>37988</v>
          </cell>
          <cell r="I3133">
            <v>2.0039914188280501</v>
          </cell>
        </row>
        <row r="3134">
          <cell r="A3134">
            <v>37991</v>
          </cell>
          <cell r="B3134">
            <v>1.6820900000000001</v>
          </cell>
          <cell r="C3134">
            <v>1.9060999039385207</v>
          </cell>
          <cell r="D3134">
            <v>2.124981</v>
          </cell>
          <cell r="E3134">
            <v>1.7209139999999998</v>
          </cell>
          <cell r="F3134">
            <v>2.149235</v>
          </cell>
          <cell r="G3134">
            <v>2.5107939999999997</v>
          </cell>
          <cell r="H3134">
            <v>37991</v>
          </cell>
          <cell r="I3134">
            <v>2.0156856506564202</v>
          </cell>
        </row>
        <row r="3135">
          <cell r="A3135">
            <v>37992</v>
          </cell>
          <cell r="B3135">
            <v>1.672822</v>
          </cell>
          <cell r="C3135">
            <v>1.9044188280499521</v>
          </cell>
          <cell r="D3135">
            <v>2.1123000000000003</v>
          </cell>
          <cell r="E3135">
            <v>1.7171759999999998</v>
          </cell>
          <cell r="F3135">
            <v>2.1633070000000001</v>
          </cell>
          <cell r="G3135">
            <v>2.5195159999999999</v>
          </cell>
          <cell r="H3135">
            <v>37992</v>
          </cell>
          <cell r="I3135">
            <v>2.0149233046749919</v>
          </cell>
        </row>
        <row r="3136">
          <cell r="A3136">
            <v>37993</v>
          </cell>
          <cell r="B3136">
            <v>1.640385</v>
          </cell>
          <cell r="C3136">
            <v>1.9353986551392892</v>
          </cell>
          <cell r="D3136">
            <v>2.1566869999999998</v>
          </cell>
          <cell r="E3136">
            <v>1.746858</v>
          </cell>
          <cell r="F3136">
            <v>2.173305</v>
          </cell>
          <cell r="G3136">
            <v>2.5208249999999999</v>
          </cell>
          <cell r="H3136">
            <v>37993</v>
          </cell>
          <cell r="I3136">
            <v>2.0289097758565484</v>
          </cell>
        </row>
        <row r="3137">
          <cell r="A3137">
            <v>37994</v>
          </cell>
          <cell r="B3137">
            <v>1.6459459999999999</v>
          </cell>
          <cell r="C3137">
            <v>1.930355427473583</v>
          </cell>
          <cell r="D3137">
            <v>2.1593109999999998</v>
          </cell>
          <cell r="E3137">
            <v>1.755873</v>
          </cell>
          <cell r="F3137">
            <v>2.1799710000000001</v>
          </cell>
          <cell r="G3137">
            <v>2.5456840000000001</v>
          </cell>
          <cell r="H3137">
            <v>37994</v>
          </cell>
          <cell r="I3137">
            <v>2.0361900712455969</v>
          </cell>
        </row>
        <row r="3138">
          <cell r="A3138">
            <v>37995</v>
          </cell>
          <cell r="B3138">
            <v>1.597753</v>
          </cell>
          <cell r="C3138">
            <v>1.9341978866474545</v>
          </cell>
          <cell r="D3138">
            <v>2.1319779999999997</v>
          </cell>
          <cell r="E3138">
            <v>1.748397</v>
          </cell>
          <cell r="F3138">
            <v>2.147014</v>
          </cell>
          <cell r="G3138">
            <v>2.495965</v>
          </cell>
          <cell r="H3138">
            <v>37995</v>
          </cell>
          <cell r="I3138">
            <v>2.0092174811079091</v>
          </cell>
        </row>
        <row r="3139">
          <cell r="A3139">
            <v>37998</v>
          </cell>
          <cell r="B3139">
            <v>1.5755109999999999</v>
          </cell>
          <cell r="C3139">
            <v>1.9358789625360231</v>
          </cell>
          <cell r="D3139">
            <v>2.1381000000000001</v>
          </cell>
          <cell r="E3139">
            <v>1.765107</v>
          </cell>
          <cell r="F3139">
            <v>2.1533089999999997</v>
          </cell>
          <cell r="G3139">
            <v>2.5509179999999998</v>
          </cell>
          <cell r="H3139">
            <v>37998</v>
          </cell>
          <cell r="I3139">
            <v>2.0198039937560037</v>
          </cell>
        </row>
        <row r="3140">
          <cell r="A3140">
            <v>37999</v>
          </cell>
          <cell r="B3140">
            <v>1.5755109999999999</v>
          </cell>
          <cell r="C3140">
            <v>1.9394812680115274</v>
          </cell>
          <cell r="D3140">
            <v>2.1356950000000001</v>
          </cell>
          <cell r="E3140">
            <v>1.749717</v>
          </cell>
          <cell r="F3140">
            <v>2.1310910000000001</v>
          </cell>
          <cell r="G3140">
            <v>2.5465559999999998</v>
          </cell>
          <cell r="H3140">
            <v>37999</v>
          </cell>
          <cell r="I3140">
            <v>2.0130085446685881</v>
          </cell>
        </row>
        <row r="3141">
          <cell r="A3141">
            <v>38000</v>
          </cell>
          <cell r="B3141">
            <v>1.6102649999999998</v>
          </cell>
          <cell r="C3141">
            <v>1.942122958693564</v>
          </cell>
          <cell r="D3141">
            <v>2.1730869999999998</v>
          </cell>
          <cell r="E3141">
            <v>1.7670859999999999</v>
          </cell>
          <cell r="F3141">
            <v>2.1629369999999999</v>
          </cell>
          <cell r="G3141">
            <v>2.5565869999999999</v>
          </cell>
          <cell r="H3141">
            <v>38000</v>
          </cell>
          <cell r="I3141">
            <v>2.0353474931155939</v>
          </cell>
        </row>
        <row r="3142">
          <cell r="A3142">
            <v>38001</v>
          </cell>
          <cell r="B3142">
            <v>1.6746749999999999</v>
          </cell>
          <cell r="C3142">
            <v>1.9524495677233431</v>
          </cell>
          <cell r="D3142">
            <v>2.2115719999999999</v>
          </cell>
          <cell r="E3142">
            <v>1.8198539999999999</v>
          </cell>
          <cell r="F3142">
            <v>2.2066319999999999</v>
          </cell>
          <cell r="G3142">
            <v>2.6084869999999998</v>
          </cell>
          <cell r="H3142">
            <v>38001</v>
          </cell>
          <cell r="I3142">
            <v>2.0789449279538901</v>
          </cell>
        </row>
        <row r="3143">
          <cell r="A3143">
            <v>38002</v>
          </cell>
          <cell r="B3143">
            <v>1.774767</v>
          </cell>
          <cell r="C3143">
            <v>1.9685398655139288</v>
          </cell>
          <cell r="D3143">
            <v>2.1971400000000001</v>
          </cell>
          <cell r="E3143">
            <v>1.8436000000000001</v>
          </cell>
          <cell r="F3143">
            <v>2.2429220000000001</v>
          </cell>
          <cell r="G3143">
            <v>2.6355269999999997</v>
          </cell>
          <cell r="H3143">
            <v>38002</v>
          </cell>
          <cell r="I3143">
            <v>2.1104159775856548</v>
          </cell>
        </row>
        <row r="3144">
          <cell r="A3144">
            <v>38005</v>
          </cell>
          <cell r="B3144">
            <v>1.774767</v>
          </cell>
          <cell r="C3144">
            <v>1.9685398655139288</v>
          </cell>
          <cell r="D3144">
            <v>2.1971400000000001</v>
          </cell>
          <cell r="E3144">
            <v>1.8436000000000001</v>
          </cell>
          <cell r="F3144">
            <v>2.2429220000000001</v>
          </cell>
          <cell r="G3144">
            <v>2.6355269999999997</v>
          </cell>
          <cell r="H3144">
            <v>38005</v>
          </cell>
          <cell r="I3144">
            <v>2.1104159775856548</v>
          </cell>
        </row>
        <row r="3145">
          <cell r="A3145">
            <v>38006</v>
          </cell>
          <cell r="B3145">
            <v>1.786351</v>
          </cell>
          <cell r="C3145">
            <v>1.9906340057636887</v>
          </cell>
          <cell r="D3145">
            <v>2.1953909999999999</v>
          </cell>
          <cell r="E3145">
            <v>1.8422809999999998</v>
          </cell>
          <cell r="F3145">
            <v>2.2284800000000002</v>
          </cell>
          <cell r="G3145">
            <v>2.6115400000000002</v>
          </cell>
          <cell r="H3145">
            <v>38006</v>
          </cell>
          <cell r="I3145">
            <v>2.1091128342939482</v>
          </cell>
        </row>
        <row r="3146">
          <cell r="A3146">
            <v>38007</v>
          </cell>
          <cell r="B3146">
            <v>1.844738</v>
          </cell>
          <cell r="C3146">
            <v>2.0297790585975024</v>
          </cell>
          <cell r="D3146">
            <v>2.2194439999999998</v>
          </cell>
          <cell r="E3146">
            <v>1.8682259999999999</v>
          </cell>
          <cell r="F3146">
            <v>2.2070029999999998</v>
          </cell>
          <cell r="G3146">
            <v>2.6464300000000001</v>
          </cell>
          <cell r="H3146">
            <v>38007</v>
          </cell>
          <cell r="I3146">
            <v>2.1359366764329173</v>
          </cell>
        </row>
        <row r="3147">
          <cell r="A3147">
            <v>38008</v>
          </cell>
          <cell r="B3147">
            <v>1.8456649999999999</v>
          </cell>
          <cell r="C3147">
            <v>2.030499519692603</v>
          </cell>
          <cell r="D3147">
            <v>2.201514</v>
          </cell>
          <cell r="E3147">
            <v>1.8427209999999998</v>
          </cell>
          <cell r="F3147">
            <v>2.2273689999999999</v>
          </cell>
          <cell r="G3147">
            <v>2.6106669999999998</v>
          </cell>
          <cell r="H3147">
            <v>38008</v>
          </cell>
          <cell r="I3147">
            <v>2.126405919948767</v>
          </cell>
        </row>
        <row r="3148">
          <cell r="A3148">
            <v>38009</v>
          </cell>
          <cell r="B3148">
            <v>1.8396409999999999</v>
          </cell>
          <cell r="C3148">
            <v>2.0196926032660905</v>
          </cell>
          <cell r="D3148">
            <v>2.1757109999999997</v>
          </cell>
          <cell r="E3148">
            <v>1.8607500000000001</v>
          </cell>
          <cell r="F3148">
            <v>2.2118169999999999</v>
          </cell>
          <cell r="G3148">
            <v>2.5858079999999997</v>
          </cell>
          <cell r="H3148">
            <v>38009</v>
          </cell>
          <cell r="I3148">
            <v>2.1155699338776817</v>
          </cell>
        </row>
        <row r="3149">
          <cell r="A3149">
            <v>38012</v>
          </cell>
          <cell r="B3149">
            <v>1.8503000000000001</v>
          </cell>
          <cell r="C3149">
            <v>2.0609990393852069</v>
          </cell>
          <cell r="D3149">
            <v>2.2364999999999999</v>
          </cell>
          <cell r="E3149">
            <v>1.887794</v>
          </cell>
          <cell r="F3149">
            <v>2.234035</v>
          </cell>
          <cell r="G3149">
            <v>2.6311649999999998</v>
          </cell>
          <cell r="H3149">
            <v>38012</v>
          </cell>
          <cell r="I3149">
            <v>2.1501321732308676</v>
          </cell>
        </row>
        <row r="3150">
          <cell r="A3150">
            <v>38013</v>
          </cell>
          <cell r="B3150">
            <v>1.8011800000000002</v>
          </cell>
          <cell r="C3150">
            <v>2.0367435158501439</v>
          </cell>
          <cell r="D3150">
            <v>2.2096039999999997</v>
          </cell>
          <cell r="E3150">
            <v>1.875481</v>
          </cell>
          <cell r="F3150">
            <v>2.2010779999999999</v>
          </cell>
          <cell r="G3150">
            <v>2.5609489999999999</v>
          </cell>
          <cell r="H3150">
            <v>38013</v>
          </cell>
          <cell r="I3150">
            <v>2.1141725859750236</v>
          </cell>
        </row>
        <row r="3151">
          <cell r="A3151">
            <v>38014</v>
          </cell>
          <cell r="B3151">
            <v>1.7474269999999998</v>
          </cell>
          <cell r="C3151">
            <v>1.952929875120077</v>
          </cell>
          <cell r="D3151">
            <v>2.1494719999999998</v>
          </cell>
          <cell r="E3151">
            <v>1.7930309999999998</v>
          </cell>
          <cell r="F3151">
            <v>2.1518280000000001</v>
          </cell>
          <cell r="G3151">
            <v>2.4885509999999997</v>
          </cell>
          <cell r="H3151">
            <v>38014</v>
          </cell>
          <cell r="I3151">
            <v>2.0472064791866793</v>
          </cell>
        </row>
        <row r="3152">
          <cell r="A3152">
            <v>38015</v>
          </cell>
          <cell r="B3152">
            <v>1.777547</v>
          </cell>
          <cell r="C3152">
            <v>1.973342939481268</v>
          </cell>
          <cell r="D3152">
            <v>2.1735249999999997</v>
          </cell>
          <cell r="E3152">
            <v>1.799407</v>
          </cell>
          <cell r="F3152">
            <v>2.1729349999999998</v>
          </cell>
          <cell r="G3152">
            <v>2.5225689999999998</v>
          </cell>
          <cell r="H3152">
            <v>38015</v>
          </cell>
          <cell r="I3152">
            <v>2.0698876565802116</v>
          </cell>
        </row>
        <row r="3153">
          <cell r="A3153">
            <v>38016</v>
          </cell>
          <cell r="B3153">
            <v>1.763182</v>
          </cell>
          <cell r="C3153">
            <v>1.9776657060518734</v>
          </cell>
          <cell r="D3153">
            <v>2.1768049999999999</v>
          </cell>
          <cell r="E3153">
            <v>1.8051229999999998</v>
          </cell>
          <cell r="F3153">
            <v>2.1770079999999998</v>
          </cell>
          <cell r="G3153">
            <v>2.5387059999999999</v>
          </cell>
          <cell r="H3153">
            <v>38016</v>
          </cell>
          <cell r="I3153">
            <v>2.0730816176753124</v>
          </cell>
        </row>
        <row r="3154">
          <cell r="A3154">
            <v>38019</v>
          </cell>
          <cell r="B3154">
            <v>1.7594749999999999</v>
          </cell>
          <cell r="C3154">
            <v>1.9803073967339098</v>
          </cell>
          <cell r="D3154">
            <v>2.18249</v>
          </cell>
          <cell r="E3154">
            <v>1.8139179999999999</v>
          </cell>
          <cell r="F3154">
            <v>2.1803409999999999</v>
          </cell>
          <cell r="G3154">
            <v>2.5317279999999998</v>
          </cell>
          <cell r="H3154">
            <v>38019</v>
          </cell>
          <cell r="I3154">
            <v>2.0747098994556512</v>
          </cell>
        </row>
        <row r="3155">
          <cell r="A3155">
            <v>38020</v>
          </cell>
          <cell r="B3155">
            <v>1.7465000000000002</v>
          </cell>
          <cell r="C3155">
            <v>1.9980787704130645</v>
          </cell>
          <cell r="D3155">
            <v>2.2117909999999998</v>
          </cell>
          <cell r="E3155">
            <v>1.832827</v>
          </cell>
          <cell r="F3155">
            <v>2.1784889999999999</v>
          </cell>
          <cell r="G3155">
            <v>2.519952</v>
          </cell>
          <cell r="H3155">
            <v>38020</v>
          </cell>
          <cell r="I3155">
            <v>2.0812729617355106</v>
          </cell>
        </row>
        <row r="3156">
          <cell r="A3156">
            <v>38021</v>
          </cell>
          <cell r="B3156">
            <v>1.7140629999999999</v>
          </cell>
          <cell r="C3156">
            <v>1.9632564841498559</v>
          </cell>
          <cell r="D3156">
            <v>2.1811780000000001</v>
          </cell>
          <cell r="E3156">
            <v>1.7941300000000002</v>
          </cell>
          <cell r="F3156">
            <v>2.1325719999999997</v>
          </cell>
          <cell r="G3156">
            <v>2.481573</v>
          </cell>
          <cell r="H3156">
            <v>38021</v>
          </cell>
          <cell r="I3156">
            <v>2.0444620806916429</v>
          </cell>
        </row>
        <row r="3157">
          <cell r="A3157">
            <v>38022</v>
          </cell>
          <cell r="B3157">
            <v>1.7191600000000002</v>
          </cell>
          <cell r="C3157">
            <v>1.9356388088376564</v>
          </cell>
          <cell r="D3157">
            <v>2.161279</v>
          </cell>
          <cell r="E3157">
            <v>1.7673059999999998</v>
          </cell>
          <cell r="F3157">
            <v>2.120352</v>
          </cell>
          <cell r="G3157">
            <v>2.451044</v>
          </cell>
          <cell r="H3157">
            <v>38022</v>
          </cell>
          <cell r="I3157">
            <v>2.0257966348062761</v>
          </cell>
        </row>
        <row r="3158">
          <cell r="A3158">
            <v>38023</v>
          </cell>
          <cell r="B3158">
            <v>1.730745</v>
          </cell>
          <cell r="C3158">
            <v>1.9932756964457252</v>
          </cell>
          <cell r="D3158">
            <v>2.2159450000000001</v>
          </cell>
          <cell r="E3158">
            <v>1.8068819999999999</v>
          </cell>
          <cell r="F3158">
            <v>2.1588629999999998</v>
          </cell>
          <cell r="G3158">
            <v>2.5016349999999998</v>
          </cell>
          <cell r="H3158">
            <v>38023</v>
          </cell>
          <cell r="I3158">
            <v>2.0678909494076207</v>
          </cell>
        </row>
        <row r="3159">
          <cell r="A3159">
            <v>38026</v>
          </cell>
          <cell r="B3159">
            <v>1.736769</v>
          </cell>
          <cell r="C3159">
            <v>1.9975984630163306</v>
          </cell>
          <cell r="D3159">
            <v>2.227535</v>
          </cell>
          <cell r="E3159">
            <v>1.8154569999999999</v>
          </cell>
          <cell r="F3159">
            <v>2.137756</v>
          </cell>
          <cell r="G3159">
            <v>2.4977100000000001</v>
          </cell>
          <cell r="H3159">
            <v>38026</v>
          </cell>
          <cell r="I3159">
            <v>2.068804243836055</v>
          </cell>
        </row>
        <row r="3160">
          <cell r="A3160">
            <v>38027</v>
          </cell>
          <cell r="B3160">
            <v>1.7136</v>
          </cell>
          <cell r="C3160">
            <v>1.9906340057636887</v>
          </cell>
          <cell r="D3160">
            <v>2.2343129999999998</v>
          </cell>
          <cell r="E3160">
            <v>1.8049039999999998</v>
          </cell>
          <cell r="F3160">
            <v>2.15516</v>
          </cell>
          <cell r="G3160">
            <v>2.4850620000000001</v>
          </cell>
          <cell r="H3160">
            <v>38027</v>
          </cell>
          <cell r="I3160">
            <v>2.0639455009606142</v>
          </cell>
        </row>
        <row r="3161">
          <cell r="A3161">
            <v>38028</v>
          </cell>
          <cell r="B3161">
            <v>1.730745</v>
          </cell>
          <cell r="C3161">
            <v>2.0905379442843417</v>
          </cell>
          <cell r="D3161">
            <v>2.3416769999999998</v>
          </cell>
          <cell r="E3161">
            <v>1.9104409999999998</v>
          </cell>
          <cell r="F3161">
            <v>2.255512</v>
          </cell>
          <cell r="G3161">
            <v>2.6106669999999998</v>
          </cell>
          <cell r="H3161">
            <v>38028</v>
          </cell>
          <cell r="I3161">
            <v>2.1565966573807231</v>
          </cell>
        </row>
        <row r="3162">
          <cell r="A3162">
            <v>38029</v>
          </cell>
          <cell r="B3162">
            <v>1.7432559999999999</v>
          </cell>
          <cell r="C3162">
            <v>2.0614793467819403</v>
          </cell>
          <cell r="D3162">
            <v>2.3484560000000001</v>
          </cell>
          <cell r="E3162">
            <v>1.891092</v>
          </cell>
          <cell r="F3162">
            <v>2.2307000000000001</v>
          </cell>
          <cell r="G3162">
            <v>2.5753409999999999</v>
          </cell>
          <cell r="H3162">
            <v>38029</v>
          </cell>
          <cell r="I3162">
            <v>2.1417207244636569</v>
          </cell>
        </row>
        <row r="3163">
          <cell r="A3163">
            <v>38030</v>
          </cell>
          <cell r="B3163">
            <v>1.7288919999999999</v>
          </cell>
          <cell r="C3163">
            <v>2.0518731988472623</v>
          </cell>
          <cell r="D3163">
            <v>2.3145629999999997</v>
          </cell>
          <cell r="E3163">
            <v>1.897249</v>
          </cell>
          <cell r="F3163">
            <v>2.242181</v>
          </cell>
          <cell r="G3163">
            <v>2.6058700000000004</v>
          </cell>
          <cell r="H3163">
            <v>38030</v>
          </cell>
          <cell r="I3163">
            <v>2.140104699807877</v>
          </cell>
        </row>
        <row r="3164">
          <cell r="A3164">
            <v>38033</v>
          </cell>
          <cell r="B3164">
            <v>1.7288919999999999</v>
          </cell>
          <cell r="C3164">
            <v>2.0518731988472623</v>
          </cell>
          <cell r="D3164">
            <v>2.3145629999999997</v>
          </cell>
          <cell r="E3164">
            <v>1.897249</v>
          </cell>
          <cell r="F3164">
            <v>2.242181</v>
          </cell>
          <cell r="G3164">
            <v>2.6058700000000004</v>
          </cell>
          <cell r="H3164">
            <v>38033</v>
          </cell>
          <cell r="I3164">
            <v>2.140104699807877</v>
          </cell>
        </row>
        <row r="3165">
          <cell r="A3165">
            <v>38034</v>
          </cell>
          <cell r="B3165">
            <v>1.7817179999999999</v>
          </cell>
          <cell r="C3165">
            <v>2.1027857829010568</v>
          </cell>
          <cell r="D3165">
            <v>2.3379600000000003</v>
          </cell>
          <cell r="E3165">
            <v>1.922094</v>
          </cell>
          <cell r="F3165">
            <v>2.3158719999999997</v>
          </cell>
          <cell r="G3165">
            <v>2.6425049999999999</v>
          </cell>
          <cell r="H3165">
            <v>38034</v>
          </cell>
          <cell r="I3165">
            <v>2.1838224638168424</v>
          </cell>
        </row>
        <row r="3166">
          <cell r="A3166">
            <v>38035</v>
          </cell>
          <cell r="B3166">
            <v>1.770133</v>
          </cell>
          <cell r="C3166">
            <v>2.0917387127761771</v>
          </cell>
          <cell r="D3166">
            <v>2.337523</v>
          </cell>
          <cell r="E3166">
            <v>1.9165969999999999</v>
          </cell>
          <cell r="F3166">
            <v>2.3051330000000001</v>
          </cell>
          <cell r="G3166">
            <v>2.686553</v>
          </cell>
          <cell r="H3166">
            <v>38035</v>
          </cell>
          <cell r="I3166">
            <v>2.1846129521293629</v>
          </cell>
        </row>
        <row r="3167">
          <cell r="A3167">
            <v>38036</v>
          </cell>
          <cell r="B3167">
            <v>1.772913</v>
          </cell>
          <cell r="C3167">
            <v>2.0785302593659942</v>
          </cell>
          <cell r="D3167">
            <v>2.3128139999999999</v>
          </cell>
          <cell r="E3167">
            <v>1.8939500000000002</v>
          </cell>
          <cell r="F3167">
            <v>2.2840259999999999</v>
          </cell>
          <cell r="G3167">
            <v>2.6821919999999997</v>
          </cell>
          <cell r="H3167">
            <v>38036</v>
          </cell>
          <cell r="I3167">
            <v>2.1707375432276659</v>
          </cell>
        </row>
        <row r="3168">
          <cell r="A3168">
            <v>38037</v>
          </cell>
          <cell r="B3168">
            <v>1.7446469999999998</v>
          </cell>
          <cell r="C3168">
            <v>2.058597502401537</v>
          </cell>
          <cell r="D3168">
            <v>2.3292129999999998</v>
          </cell>
          <cell r="E3168">
            <v>1.8728429999999998</v>
          </cell>
          <cell r="F3168">
            <v>2.2840259999999999</v>
          </cell>
          <cell r="G3168">
            <v>2.6686719999999999</v>
          </cell>
          <cell r="H3168">
            <v>38037</v>
          </cell>
          <cell r="I3168">
            <v>2.1596664170669229</v>
          </cell>
        </row>
        <row r="3169">
          <cell r="A3169">
            <v>38040</v>
          </cell>
          <cell r="B3169">
            <v>1.7376959999999999</v>
          </cell>
          <cell r="C3169">
            <v>2.0679634966378484</v>
          </cell>
          <cell r="D3169">
            <v>2.3324940000000001</v>
          </cell>
          <cell r="E3169">
            <v>1.8688849999999999</v>
          </cell>
          <cell r="F3169">
            <v>2.2803230000000001</v>
          </cell>
          <cell r="G3169">
            <v>2.662566</v>
          </cell>
          <cell r="H3169">
            <v>38040</v>
          </cell>
          <cell r="I3169">
            <v>2.1583212494396418</v>
          </cell>
        </row>
        <row r="3170">
          <cell r="A3170">
            <v>38041</v>
          </cell>
          <cell r="B3170">
            <v>1.746964</v>
          </cell>
          <cell r="C3170">
            <v>2.0461095100864553</v>
          </cell>
          <cell r="D3170">
            <v>2.281107</v>
          </cell>
          <cell r="E3170">
            <v>1.8618500000000002</v>
          </cell>
          <cell r="F3170">
            <v>2.2495879999999997</v>
          </cell>
          <cell r="G3170">
            <v>2.5993279999999999</v>
          </cell>
          <cell r="H3170">
            <v>38041</v>
          </cell>
          <cell r="I3170">
            <v>2.1308244183477423</v>
          </cell>
        </row>
        <row r="3171">
          <cell r="A3171">
            <v>38042</v>
          </cell>
          <cell r="B3171">
            <v>1.759012</v>
          </cell>
          <cell r="C3171">
            <v>2.0936599423631126</v>
          </cell>
          <cell r="D3171">
            <v>2.3139069999999999</v>
          </cell>
          <cell r="E3171">
            <v>1.8979079999999999</v>
          </cell>
          <cell r="F3171">
            <v>2.2744</v>
          </cell>
          <cell r="G3171">
            <v>2.6355269999999997</v>
          </cell>
          <cell r="H3171">
            <v>38042</v>
          </cell>
          <cell r="I3171">
            <v>2.1624023237271852</v>
          </cell>
        </row>
        <row r="3172">
          <cell r="A3172">
            <v>38043</v>
          </cell>
          <cell r="B3172">
            <v>1.7668889999999999</v>
          </cell>
          <cell r="C3172">
            <v>2.0972622478386165</v>
          </cell>
          <cell r="D3172">
            <v>2.3241839999999998</v>
          </cell>
          <cell r="E3172">
            <v>1.9016459999999999</v>
          </cell>
          <cell r="F3172">
            <v>2.2666209999999998</v>
          </cell>
          <cell r="G3172">
            <v>2.6394519999999999</v>
          </cell>
          <cell r="H3172">
            <v>38043</v>
          </cell>
          <cell r="I3172">
            <v>2.1660090413064359</v>
          </cell>
        </row>
        <row r="3173">
          <cell r="A3173">
            <v>38044</v>
          </cell>
          <cell r="B3173">
            <v>1.7724500000000001</v>
          </cell>
          <cell r="C3173">
            <v>2.1095100864553316</v>
          </cell>
          <cell r="D3173">
            <v>2.3149999999999999</v>
          </cell>
          <cell r="E3173">
            <v>1.9064829999999999</v>
          </cell>
          <cell r="F3173">
            <v>2.2666209999999998</v>
          </cell>
          <cell r="G3173">
            <v>2.606306</v>
          </cell>
          <cell r="H3173">
            <v>38044</v>
          </cell>
          <cell r="I3173">
            <v>2.1627283477425556</v>
          </cell>
        </row>
        <row r="3174">
          <cell r="A3174">
            <v>38047</v>
          </cell>
          <cell r="B3174">
            <v>1.771523</v>
          </cell>
          <cell r="C3174">
            <v>2.1277617675312204</v>
          </cell>
          <cell r="D3174">
            <v>2.3473630000000001</v>
          </cell>
          <cell r="E3174">
            <v>1.9181359999999998</v>
          </cell>
          <cell r="F3174">
            <v>2.3066139999999997</v>
          </cell>
          <cell r="G3174">
            <v>2.3025889999999998</v>
          </cell>
          <cell r="H3174">
            <v>38047</v>
          </cell>
          <cell r="I3174">
            <v>2.1289977945885368</v>
          </cell>
        </row>
        <row r="3175">
          <cell r="A3175">
            <v>38048</v>
          </cell>
          <cell r="B3175">
            <v>1.7673519999999998</v>
          </cell>
          <cell r="C3175">
            <v>2.1231988472622478</v>
          </cell>
          <cell r="D3175">
            <v>2.3265900000000004</v>
          </cell>
          <cell r="E3175">
            <v>1.9062629999999998</v>
          </cell>
          <cell r="F3175">
            <v>2.2999489999999998</v>
          </cell>
          <cell r="G3175">
            <v>2.3052419999999998</v>
          </cell>
          <cell r="H3175">
            <v>38048</v>
          </cell>
          <cell r="I3175">
            <v>2.1214324745437079</v>
          </cell>
        </row>
        <row r="3176">
          <cell r="A3176">
            <v>38049</v>
          </cell>
          <cell r="B3176">
            <v>1.758548</v>
          </cell>
          <cell r="C3176">
            <v>2.1241594620557156</v>
          </cell>
          <cell r="D3176">
            <v>2.3289949999999999</v>
          </cell>
          <cell r="E3176">
            <v>1.918356</v>
          </cell>
          <cell r="F3176">
            <v>2.2995779999999999</v>
          </cell>
          <cell r="G3176">
            <v>2.321161</v>
          </cell>
          <cell r="H3176">
            <v>38049</v>
          </cell>
          <cell r="I3176">
            <v>2.1251329103426193</v>
          </cell>
        </row>
        <row r="3177">
          <cell r="A3177">
            <v>38050</v>
          </cell>
          <cell r="B3177">
            <v>1.752524</v>
          </cell>
          <cell r="C3177">
            <v>2.1589817483189244</v>
          </cell>
          <cell r="D3177">
            <v>2.3729469999999999</v>
          </cell>
          <cell r="E3177">
            <v>1.9282500000000002</v>
          </cell>
          <cell r="F3177">
            <v>2.3784529999999999</v>
          </cell>
          <cell r="G3177">
            <v>2.3458000000000001</v>
          </cell>
          <cell r="H3177">
            <v>38050</v>
          </cell>
          <cell r="I3177">
            <v>2.1561592913864875</v>
          </cell>
        </row>
        <row r="3178">
          <cell r="A3178">
            <v>38051</v>
          </cell>
          <cell r="B3178">
            <v>1.7886679999999999</v>
          </cell>
          <cell r="C3178">
            <v>2.1875600384245919</v>
          </cell>
          <cell r="D3178">
            <v>2.3845359999999998</v>
          </cell>
          <cell r="E3178">
            <v>1.9678259999999999</v>
          </cell>
          <cell r="F3178">
            <v>2.3791929999999999</v>
          </cell>
          <cell r="G3178">
            <v>2.3583059999999998</v>
          </cell>
          <cell r="H3178">
            <v>38051</v>
          </cell>
          <cell r="I3178">
            <v>2.1776815064040984</v>
          </cell>
        </row>
        <row r="3179">
          <cell r="A3179">
            <v>38054</v>
          </cell>
          <cell r="B3179">
            <v>1.7845</v>
          </cell>
          <cell r="C3179">
            <v>2.1700288184438041</v>
          </cell>
          <cell r="D3179">
            <v>2.3473630000000001</v>
          </cell>
          <cell r="E3179">
            <v>1.9458400000000002</v>
          </cell>
          <cell r="F3179">
            <v>2.355124</v>
          </cell>
          <cell r="G3179">
            <v>2.3116849999999998</v>
          </cell>
          <cell r="H3179">
            <v>38054</v>
          </cell>
          <cell r="I3179">
            <v>2.1524234697406341</v>
          </cell>
        </row>
        <row r="3180">
          <cell r="A3180">
            <v>38055</v>
          </cell>
          <cell r="B3180">
            <v>1.7608649999999999</v>
          </cell>
          <cell r="C3180">
            <v>2.1383285302593662</v>
          </cell>
          <cell r="D3180">
            <v>2.312595</v>
          </cell>
          <cell r="E3180">
            <v>1.9194549999999999</v>
          </cell>
          <cell r="F3180">
            <v>2.3403119999999999</v>
          </cell>
          <cell r="G3180">
            <v>2.2950079999999997</v>
          </cell>
          <cell r="H3180">
            <v>38055</v>
          </cell>
          <cell r="I3180">
            <v>2.1277605883765607</v>
          </cell>
        </row>
        <row r="3181">
          <cell r="A3181">
            <v>38056</v>
          </cell>
          <cell r="B3181">
            <v>1.7298179999999999</v>
          </cell>
          <cell r="C3181">
            <v>2.1157540826128725</v>
          </cell>
          <cell r="D3181">
            <v>2.2642700000000002</v>
          </cell>
          <cell r="E3181">
            <v>1.8759209999999999</v>
          </cell>
          <cell r="F3181">
            <v>2.2729170000000001</v>
          </cell>
          <cell r="G3181">
            <v>2.252936</v>
          </cell>
          <cell r="H3181">
            <v>38056</v>
          </cell>
          <cell r="I3181">
            <v>2.0852693471021455</v>
          </cell>
        </row>
        <row r="3182">
          <cell r="A3182">
            <v>38057</v>
          </cell>
          <cell r="B3182">
            <v>1.701552</v>
          </cell>
          <cell r="C3182">
            <v>2.0866954851104706</v>
          </cell>
          <cell r="D3182">
            <v>2.2520249999999997</v>
          </cell>
          <cell r="E3182">
            <v>1.848438</v>
          </cell>
          <cell r="F3182">
            <v>2.2625479999999998</v>
          </cell>
          <cell r="G3182">
            <v>2.2495249999999998</v>
          </cell>
          <cell r="H3182">
            <v>38057</v>
          </cell>
          <cell r="I3182">
            <v>2.0667972475184118</v>
          </cell>
        </row>
        <row r="3183">
          <cell r="A3183">
            <v>38058</v>
          </cell>
          <cell r="B3183">
            <v>1.7168429999999999</v>
          </cell>
          <cell r="C3183">
            <v>2.1332853025936598</v>
          </cell>
          <cell r="D3183">
            <v>2.2944459999999998</v>
          </cell>
          <cell r="E3183">
            <v>1.8869149999999999</v>
          </cell>
          <cell r="F3183">
            <v>2.304392</v>
          </cell>
          <cell r="G3183">
            <v>2.2991769999999998</v>
          </cell>
          <cell r="H3183">
            <v>38058</v>
          </cell>
          <cell r="I3183">
            <v>2.1058430504322767</v>
          </cell>
        </row>
        <row r="3184">
          <cell r="A3184">
            <v>38061</v>
          </cell>
          <cell r="B3184">
            <v>1.6751389999999999</v>
          </cell>
          <cell r="C3184">
            <v>2.0900576368876083</v>
          </cell>
          <cell r="D3184">
            <v>2.2483079999999998</v>
          </cell>
          <cell r="E3184">
            <v>1.8611900000000001</v>
          </cell>
          <cell r="F3184">
            <v>2.2473649999999998</v>
          </cell>
          <cell r="G3184">
            <v>2.2438400000000001</v>
          </cell>
          <cell r="H3184">
            <v>38061</v>
          </cell>
          <cell r="I3184">
            <v>2.0609832728146014</v>
          </cell>
        </row>
        <row r="3185">
          <cell r="A3185">
            <v>38062</v>
          </cell>
          <cell r="B3185">
            <v>1.6672609999999999</v>
          </cell>
          <cell r="C3185">
            <v>2.1133525456292026</v>
          </cell>
          <cell r="D3185">
            <v>2.2535560000000001</v>
          </cell>
          <cell r="E3185">
            <v>1.8697649999999999</v>
          </cell>
          <cell r="F3185">
            <v>2.22811</v>
          </cell>
          <cell r="G3185">
            <v>2.2446000000000002</v>
          </cell>
          <cell r="H3185">
            <v>38062</v>
          </cell>
          <cell r="I3185">
            <v>2.0627740909382006</v>
          </cell>
        </row>
        <row r="3186">
          <cell r="A3186">
            <v>38063</v>
          </cell>
          <cell r="B3186">
            <v>1.6895039999999999</v>
          </cell>
          <cell r="C3186">
            <v>2.1311239193083571</v>
          </cell>
          <cell r="D3186">
            <v>2.2743289999999998</v>
          </cell>
          <cell r="E3186">
            <v>1.8897729999999999</v>
          </cell>
          <cell r="F3186">
            <v>2.2655110000000001</v>
          </cell>
          <cell r="G3186">
            <v>2.2915969999999999</v>
          </cell>
          <cell r="H3186">
            <v>38063</v>
          </cell>
          <cell r="I3186">
            <v>2.0903063198847263</v>
          </cell>
        </row>
        <row r="3187">
          <cell r="A3187">
            <v>38064</v>
          </cell>
          <cell r="B3187">
            <v>1.6802359999999998</v>
          </cell>
          <cell r="C3187">
            <v>2.1071085494716617</v>
          </cell>
          <cell r="D3187">
            <v>2.2675500000000004</v>
          </cell>
          <cell r="E3187">
            <v>1.8941700000000001</v>
          </cell>
          <cell r="F3187">
            <v>2.270324</v>
          </cell>
          <cell r="G3187">
            <v>2.2707509999999997</v>
          </cell>
          <cell r="H3187">
            <v>38064</v>
          </cell>
          <cell r="I3187">
            <v>2.0816899249119434</v>
          </cell>
        </row>
        <row r="3188">
          <cell r="A3188">
            <v>38065</v>
          </cell>
          <cell r="B3188">
            <v>1.6501159999999999</v>
          </cell>
          <cell r="C3188">
            <v>2.0859750240153696</v>
          </cell>
          <cell r="D3188">
            <v>2.2448090000000001</v>
          </cell>
          <cell r="E3188">
            <v>1.8730629999999999</v>
          </cell>
          <cell r="F3188">
            <v>2.2440329999999999</v>
          </cell>
          <cell r="G3188">
            <v>2.2593800000000002</v>
          </cell>
          <cell r="H3188">
            <v>38065</v>
          </cell>
          <cell r="I3188">
            <v>2.0595626706692283</v>
          </cell>
        </row>
        <row r="3189">
          <cell r="A3189">
            <v>38068</v>
          </cell>
          <cell r="B3189">
            <v>1.6297269999999999</v>
          </cell>
          <cell r="C3189">
            <v>2.0465898174831891</v>
          </cell>
          <cell r="D3189">
            <v>2.215071</v>
          </cell>
          <cell r="E3189">
            <v>1.8330469999999999</v>
          </cell>
          <cell r="F3189">
            <v>2.1955230000000001</v>
          </cell>
          <cell r="G3189">
            <v>2.2074530000000001</v>
          </cell>
          <cell r="H3189">
            <v>38068</v>
          </cell>
          <cell r="I3189">
            <v>2.0212351362471979</v>
          </cell>
        </row>
        <row r="3190">
          <cell r="A3190">
            <v>38069</v>
          </cell>
          <cell r="B3190">
            <v>1.624166</v>
          </cell>
          <cell r="C3190">
            <v>2.0425072046109509</v>
          </cell>
          <cell r="D3190">
            <v>2.2170389999999998</v>
          </cell>
          <cell r="E3190">
            <v>1.820074</v>
          </cell>
          <cell r="F3190">
            <v>2.1921909999999998</v>
          </cell>
          <cell r="G3190">
            <v>2.177889</v>
          </cell>
          <cell r="H3190">
            <v>38069</v>
          </cell>
          <cell r="I3190">
            <v>2.0123110341018253</v>
          </cell>
        </row>
        <row r="3191">
          <cell r="A3191">
            <v>38070</v>
          </cell>
          <cell r="B3191">
            <v>1.6065579999999999</v>
          </cell>
          <cell r="C3191">
            <v>2.0076849183477425</v>
          </cell>
          <cell r="D3191">
            <v>2.170026</v>
          </cell>
          <cell r="E3191">
            <v>1.7842359999999999</v>
          </cell>
          <cell r="F3191">
            <v>2.1621959999999998</v>
          </cell>
          <cell r="G3191">
            <v>2.1187610000000001</v>
          </cell>
          <cell r="H3191">
            <v>38070</v>
          </cell>
          <cell r="I3191">
            <v>1.9749103197246238</v>
          </cell>
        </row>
        <row r="3192">
          <cell r="A3192">
            <v>38071</v>
          </cell>
          <cell r="B3192">
            <v>1.698771</v>
          </cell>
          <cell r="C3192">
            <v>2.0333813640730067</v>
          </cell>
          <cell r="D3192">
            <v>2.2270970000000001</v>
          </cell>
          <cell r="E3192">
            <v>1.8121589999999999</v>
          </cell>
          <cell r="F3192">
            <v>2.1918200000000003</v>
          </cell>
          <cell r="G3192">
            <v>2.1433969999999998</v>
          </cell>
          <cell r="H3192">
            <v>38071</v>
          </cell>
          <cell r="I3192">
            <v>2.0177708940121675</v>
          </cell>
        </row>
        <row r="3193">
          <cell r="A3193">
            <v>38072</v>
          </cell>
          <cell r="B3193">
            <v>1.682553</v>
          </cell>
          <cell r="C3193">
            <v>2.0518731988472623</v>
          </cell>
          <cell r="D3193">
            <v>2.2686440000000001</v>
          </cell>
          <cell r="E3193">
            <v>1.832827</v>
          </cell>
          <cell r="F3193">
            <v>2.2036700000000002</v>
          </cell>
          <cell r="G3193">
            <v>2.15022</v>
          </cell>
          <cell r="H3193">
            <v>38072</v>
          </cell>
          <cell r="I3193">
            <v>2.0316311998078773</v>
          </cell>
        </row>
        <row r="3194">
          <cell r="A3194">
            <v>38075</v>
          </cell>
          <cell r="B3194">
            <v>1.751134</v>
          </cell>
          <cell r="C3194">
            <v>2.0761287223823248</v>
          </cell>
          <cell r="D3194">
            <v>2.278921</v>
          </cell>
          <cell r="E3194">
            <v>1.846679</v>
          </cell>
          <cell r="F3194">
            <v>2.1918200000000003</v>
          </cell>
          <cell r="G3194">
            <v>2.151357</v>
          </cell>
          <cell r="H3194">
            <v>38075</v>
          </cell>
          <cell r="I3194">
            <v>2.0493399537303874</v>
          </cell>
        </row>
        <row r="3195">
          <cell r="A3195">
            <v>38076</v>
          </cell>
          <cell r="B3195">
            <v>1.8016429999999999</v>
          </cell>
          <cell r="C3195">
            <v>2.0866954851104706</v>
          </cell>
          <cell r="D3195">
            <v>2.279795</v>
          </cell>
          <cell r="E3195">
            <v>1.829089</v>
          </cell>
          <cell r="F3195">
            <v>2.2010779999999999</v>
          </cell>
          <cell r="G3195">
            <v>2.1665179999999999</v>
          </cell>
          <cell r="H3195">
            <v>38076</v>
          </cell>
          <cell r="I3195">
            <v>2.0608030808517448</v>
          </cell>
        </row>
        <row r="3196">
          <cell r="A3196">
            <v>38077</v>
          </cell>
          <cell r="B3196">
            <v>1.8127639999999998</v>
          </cell>
          <cell r="C3196">
            <v>2.1056676272814601</v>
          </cell>
          <cell r="D3196">
            <v>2.2654479999999997</v>
          </cell>
          <cell r="E3196">
            <v>1.8220529999999999</v>
          </cell>
          <cell r="F3196">
            <v>2.0756329999999998</v>
          </cell>
          <cell r="G3196">
            <v>2.171824</v>
          </cell>
          <cell r="H3196">
            <v>38077</v>
          </cell>
          <cell r="I3196">
            <v>2.04223160454691</v>
          </cell>
        </row>
        <row r="3197">
          <cell r="A3197">
            <v>38078</v>
          </cell>
          <cell r="B3197">
            <v>1.8368600000000002</v>
          </cell>
          <cell r="C3197">
            <v>2.1231988472622478</v>
          </cell>
          <cell r="D3197">
            <v>2.3012700000000001</v>
          </cell>
          <cell r="E3197">
            <v>1.8504159999999998</v>
          </cell>
          <cell r="F3197">
            <v>2.0853900000000003</v>
          </cell>
          <cell r="G3197">
            <v>2.4097489999999997</v>
          </cell>
          <cell r="H3197">
            <v>38078</v>
          </cell>
          <cell r="I3197">
            <v>2.1011473078770413</v>
          </cell>
        </row>
        <row r="3198">
          <cell r="A3198">
            <v>38079</v>
          </cell>
          <cell r="B3198">
            <v>1.840104</v>
          </cell>
          <cell r="C3198">
            <v>2.0787704130643614</v>
          </cell>
          <cell r="D3198">
            <v>2.3001839999999998</v>
          </cell>
          <cell r="E3198">
            <v>1.8176559999999999</v>
          </cell>
          <cell r="F3198">
            <v>2.0822539999999998</v>
          </cell>
          <cell r="G3198">
            <v>2.3899559999999997</v>
          </cell>
          <cell r="H3198">
            <v>38079</v>
          </cell>
          <cell r="I3198">
            <v>2.0848207355107271</v>
          </cell>
        </row>
        <row r="3199">
          <cell r="A3199">
            <v>38082</v>
          </cell>
          <cell r="B3199">
            <v>1.8581759999999998</v>
          </cell>
          <cell r="C3199">
            <v>2.0689241114313162</v>
          </cell>
          <cell r="D3199">
            <v>2.294756</v>
          </cell>
          <cell r="E3199">
            <v>1.8002859999999998</v>
          </cell>
          <cell r="F3199">
            <v>2.100724</v>
          </cell>
          <cell r="G3199">
            <v>2.3836379999999999</v>
          </cell>
          <cell r="H3199">
            <v>38082</v>
          </cell>
          <cell r="I3199">
            <v>2.0844173519052194</v>
          </cell>
        </row>
        <row r="3200">
          <cell r="A3200">
            <v>38083</v>
          </cell>
          <cell r="B3200">
            <v>1.837324</v>
          </cell>
          <cell r="C3200">
            <v>2.0965417867435159</v>
          </cell>
          <cell r="D3200">
            <v>2.292151</v>
          </cell>
          <cell r="E3200">
            <v>1.797868</v>
          </cell>
          <cell r="F3200">
            <v>2.080511</v>
          </cell>
          <cell r="G3200">
            <v>2.3983779999999997</v>
          </cell>
          <cell r="H3200">
            <v>38083</v>
          </cell>
          <cell r="I3200">
            <v>2.0837956311239192</v>
          </cell>
        </row>
        <row r="3201">
          <cell r="A3201">
            <v>38084</v>
          </cell>
          <cell r="B3201">
            <v>1.8512249999999999</v>
          </cell>
          <cell r="C3201">
            <v>2.0893371757925072</v>
          </cell>
          <cell r="D3201">
            <v>2.2849870000000001</v>
          </cell>
          <cell r="E3201">
            <v>1.787974</v>
          </cell>
          <cell r="F3201">
            <v>2.0522830000000001</v>
          </cell>
          <cell r="G3201">
            <v>2.3794269999999997</v>
          </cell>
          <cell r="H3201">
            <v>38084</v>
          </cell>
          <cell r="I3201">
            <v>2.0742055292987511</v>
          </cell>
        </row>
        <row r="3202">
          <cell r="A3202">
            <v>38085</v>
          </cell>
          <cell r="B3202">
            <v>1.860493</v>
          </cell>
          <cell r="C3202">
            <v>2.0787704130643614</v>
          </cell>
          <cell r="D3202">
            <v>2.294756</v>
          </cell>
          <cell r="E3202">
            <v>1.7761</v>
          </cell>
          <cell r="F3202">
            <v>2.0460100000000003</v>
          </cell>
          <cell r="G3202">
            <v>2.3667929999999999</v>
          </cell>
          <cell r="H3202">
            <v>38085</v>
          </cell>
          <cell r="I3202">
            <v>2.0704870688440602</v>
          </cell>
        </row>
        <row r="3203">
          <cell r="A3203">
            <v>38086</v>
          </cell>
          <cell r="B3203">
            <v>1.860493</v>
          </cell>
          <cell r="C3203">
            <v>2.0787704130643614</v>
          </cell>
          <cell r="D3203">
            <v>2.294756</v>
          </cell>
          <cell r="E3203">
            <v>1.7761</v>
          </cell>
          <cell r="F3203">
            <v>2.0460100000000003</v>
          </cell>
          <cell r="G3203">
            <v>2.3667929999999999</v>
          </cell>
          <cell r="H3203">
            <v>38086</v>
          </cell>
          <cell r="I3203">
            <v>2.0704870688440602</v>
          </cell>
        </row>
        <row r="3204">
          <cell r="A3204">
            <v>38089</v>
          </cell>
          <cell r="B3204">
            <v>1.8572489999999999</v>
          </cell>
          <cell r="C3204">
            <v>2.0991834774255524</v>
          </cell>
          <cell r="D3204">
            <v>2.2973619999999997</v>
          </cell>
          <cell r="E3204">
            <v>1.7769800000000002</v>
          </cell>
          <cell r="F3204">
            <v>2.0815570000000001</v>
          </cell>
          <cell r="G3204">
            <v>2.3731100000000001</v>
          </cell>
          <cell r="H3204">
            <v>38089</v>
          </cell>
          <cell r="I3204">
            <v>2.080906912904259</v>
          </cell>
        </row>
        <row r="3205">
          <cell r="A3205">
            <v>38090</v>
          </cell>
          <cell r="B3205">
            <v>1.7909849999999998</v>
          </cell>
          <cell r="C3205">
            <v>2.0237752161383282</v>
          </cell>
          <cell r="D3205">
            <v>2.2387440000000001</v>
          </cell>
          <cell r="E3205">
            <v>1.697827</v>
          </cell>
          <cell r="F3205">
            <v>2.0425260000000001</v>
          </cell>
          <cell r="G3205">
            <v>2.29183</v>
          </cell>
          <cell r="H3205">
            <v>38090</v>
          </cell>
          <cell r="I3205">
            <v>2.0142812026897214</v>
          </cell>
        </row>
        <row r="3206">
          <cell r="A3206">
            <v>38091</v>
          </cell>
          <cell r="B3206">
            <v>1.8048869999999999</v>
          </cell>
          <cell r="C3206">
            <v>1.9959173871277618</v>
          </cell>
          <cell r="D3206">
            <v>2.2016200000000001</v>
          </cell>
          <cell r="E3206">
            <v>1.6806779999999999</v>
          </cell>
          <cell r="F3206">
            <v>2.015692</v>
          </cell>
          <cell r="G3206">
            <v>2.246769</v>
          </cell>
          <cell r="H3206">
            <v>38091</v>
          </cell>
          <cell r="I3206">
            <v>1.9909272311879604</v>
          </cell>
        </row>
        <row r="3207">
          <cell r="A3207">
            <v>38092</v>
          </cell>
          <cell r="B3207">
            <v>1.797936</v>
          </cell>
          <cell r="C3207">
            <v>1.9927953890489913</v>
          </cell>
          <cell r="D3207">
            <v>2.2085680000000001</v>
          </cell>
          <cell r="E3207">
            <v>1.7037639999999998</v>
          </cell>
          <cell r="F3207">
            <v>1.9933879999999999</v>
          </cell>
          <cell r="G3207">
            <v>2.2530859999999997</v>
          </cell>
          <cell r="H3207">
            <v>38092</v>
          </cell>
          <cell r="I3207">
            <v>1.9915895648414983</v>
          </cell>
        </row>
        <row r="3208">
          <cell r="A3208">
            <v>38093</v>
          </cell>
          <cell r="B3208">
            <v>1.8067400000000002</v>
          </cell>
          <cell r="C3208">
            <v>2.0220941402497599</v>
          </cell>
          <cell r="D3208">
            <v>2.2439549999999997</v>
          </cell>
          <cell r="E3208">
            <v>1.7415809999999998</v>
          </cell>
          <cell r="F3208">
            <v>2.0373000000000001</v>
          </cell>
          <cell r="G3208">
            <v>2.2964629999999997</v>
          </cell>
          <cell r="H3208">
            <v>38093</v>
          </cell>
          <cell r="I3208">
            <v>2.024688856708293</v>
          </cell>
        </row>
        <row r="3209">
          <cell r="A3209">
            <v>38096</v>
          </cell>
          <cell r="B3209">
            <v>1.7882049999999998</v>
          </cell>
          <cell r="C3209">
            <v>2.0033621517771372</v>
          </cell>
          <cell r="D3209">
            <v>2.22485</v>
          </cell>
          <cell r="E3209">
            <v>1.7086000000000001</v>
          </cell>
          <cell r="F3209">
            <v>2.0299800000000001</v>
          </cell>
          <cell r="G3209">
            <v>2.2855129999999999</v>
          </cell>
          <cell r="H3209">
            <v>38096</v>
          </cell>
          <cell r="I3209">
            <v>2.0067516919628563</v>
          </cell>
        </row>
        <row r="3210">
          <cell r="A3210">
            <v>38097</v>
          </cell>
          <cell r="B3210">
            <v>1.740939</v>
          </cell>
          <cell r="C3210">
            <v>1.9512487992315082</v>
          </cell>
          <cell r="D3210">
            <v>2.1690549999999997</v>
          </cell>
          <cell r="E3210">
            <v>1.669025</v>
          </cell>
          <cell r="F3210">
            <v>1.9811900000000002</v>
          </cell>
          <cell r="G3210">
            <v>2.2337129999999998</v>
          </cell>
          <cell r="H3210">
            <v>38097</v>
          </cell>
          <cell r="I3210">
            <v>1.9575284665385846</v>
          </cell>
        </row>
        <row r="3211">
          <cell r="A3211">
            <v>38098</v>
          </cell>
          <cell r="B3211">
            <v>1.7284279999999999</v>
          </cell>
          <cell r="C3211">
            <v>1.9654178674351586</v>
          </cell>
          <cell r="D3211">
            <v>2.1710089999999997</v>
          </cell>
          <cell r="E3211">
            <v>1.671003</v>
          </cell>
          <cell r="F3211">
            <v>1.9407649999999999</v>
          </cell>
          <cell r="G3211">
            <v>2.2227639999999997</v>
          </cell>
          <cell r="H3211">
            <v>38098</v>
          </cell>
          <cell r="I3211">
            <v>1.9498978112391929</v>
          </cell>
        </row>
        <row r="3212">
          <cell r="A3212">
            <v>38099</v>
          </cell>
          <cell r="B3212">
            <v>1.7622549999999999</v>
          </cell>
          <cell r="C3212">
            <v>2.0031219980787704</v>
          </cell>
          <cell r="D3212">
            <v>2.2100869999999997</v>
          </cell>
          <cell r="E3212">
            <v>1.7108000000000001</v>
          </cell>
          <cell r="F3212">
            <v>1.9951300000000001</v>
          </cell>
          <cell r="G3212">
            <v>2.2522439999999997</v>
          </cell>
          <cell r="H3212">
            <v>38099</v>
          </cell>
          <cell r="I3212">
            <v>1.9889396663464616</v>
          </cell>
        </row>
        <row r="3213">
          <cell r="A3213">
            <v>38100</v>
          </cell>
          <cell r="B3213">
            <v>1.7446469999999998</v>
          </cell>
          <cell r="C3213">
            <v>1.9807877041306436</v>
          </cell>
          <cell r="D3213">
            <v>2.17991</v>
          </cell>
          <cell r="E3213">
            <v>1.698707</v>
          </cell>
          <cell r="F3213">
            <v>1.9881600000000001</v>
          </cell>
          <cell r="G3213">
            <v>2.2332920000000001</v>
          </cell>
          <cell r="H3213">
            <v>38100</v>
          </cell>
          <cell r="I3213">
            <v>1.9709172840217739</v>
          </cell>
        </row>
        <row r="3214">
          <cell r="A3214">
            <v>38103</v>
          </cell>
          <cell r="B3214">
            <v>1.7451100000000002</v>
          </cell>
          <cell r="C3214">
            <v>1.9903938520653217</v>
          </cell>
          <cell r="D3214">
            <v>2.1959759999999999</v>
          </cell>
          <cell r="E3214">
            <v>1.6989269999999999</v>
          </cell>
          <cell r="F3214">
            <v>1.993039</v>
          </cell>
          <cell r="G3214">
            <v>2.2598240000000001</v>
          </cell>
          <cell r="H3214">
            <v>38103</v>
          </cell>
          <cell r="I3214">
            <v>1.9805449753442204</v>
          </cell>
        </row>
        <row r="3215">
          <cell r="A3215">
            <v>38104</v>
          </cell>
          <cell r="B3215">
            <v>1.749744</v>
          </cell>
          <cell r="C3215">
            <v>2.0009606147934678</v>
          </cell>
          <cell r="D3215">
            <v>2.1907649999999999</v>
          </cell>
          <cell r="E3215">
            <v>1.705962</v>
          </cell>
          <cell r="F3215">
            <v>1.9860689999999999</v>
          </cell>
          <cell r="G3215">
            <v>2.2560340000000001</v>
          </cell>
          <cell r="H3215">
            <v>38104</v>
          </cell>
          <cell r="I3215">
            <v>1.9815891024655778</v>
          </cell>
        </row>
        <row r="3216">
          <cell r="A3216">
            <v>38105</v>
          </cell>
          <cell r="B3216">
            <v>1.7098929999999999</v>
          </cell>
          <cell r="C3216">
            <v>1.9639769452449567</v>
          </cell>
          <cell r="D3216">
            <v>2.1362730000000001</v>
          </cell>
          <cell r="E3216">
            <v>1.667705</v>
          </cell>
          <cell r="F3216">
            <v>1.935538</v>
          </cell>
          <cell r="G3216">
            <v>2.2067609999999998</v>
          </cell>
          <cell r="H3216">
            <v>38105</v>
          </cell>
          <cell r="I3216">
            <v>1.9366911575408261</v>
          </cell>
        </row>
        <row r="3217">
          <cell r="A3217">
            <v>38106</v>
          </cell>
          <cell r="B3217">
            <v>1.682553</v>
          </cell>
          <cell r="C3217">
            <v>1.9438040345821326</v>
          </cell>
          <cell r="D3217">
            <v>2.1332339999999999</v>
          </cell>
          <cell r="E3217">
            <v>1.6468179999999999</v>
          </cell>
          <cell r="F3217">
            <v>1.9101000000000001</v>
          </cell>
          <cell r="G3217">
            <v>2.205076</v>
          </cell>
          <cell r="H3217">
            <v>38106</v>
          </cell>
          <cell r="I3217">
            <v>1.9202641724303555</v>
          </cell>
        </row>
        <row r="3218">
          <cell r="A3218">
            <v>38107</v>
          </cell>
          <cell r="B3218">
            <v>1.6955279999999999</v>
          </cell>
          <cell r="C3218">
            <v>1.9245917387127762</v>
          </cell>
          <cell r="D3218">
            <v>2.1004510000000001</v>
          </cell>
          <cell r="E3218">
            <v>1.613837</v>
          </cell>
          <cell r="F3218">
            <v>1.8898849999999998</v>
          </cell>
          <cell r="G3218">
            <v>2.1642259999999998</v>
          </cell>
          <cell r="H3218">
            <v>38107</v>
          </cell>
          <cell r="I3218">
            <v>1.8980864564521294</v>
          </cell>
        </row>
        <row r="3219">
          <cell r="A3219">
            <v>38110</v>
          </cell>
          <cell r="B3219">
            <v>1.6596089999999999</v>
          </cell>
          <cell r="C3219">
            <v>1.9214697406340058</v>
          </cell>
          <cell r="D3219">
            <v>2.104142</v>
          </cell>
          <cell r="E3219">
            <v>1.6159809999999999</v>
          </cell>
          <cell r="F3219">
            <v>1.770092</v>
          </cell>
          <cell r="G3219">
            <v>2.1675949999999999</v>
          </cell>
          <cell r="H3219">
            <v>38110</v>
          </cell>
          <cell r="I3219">
            <v>1.8731481234390008</v>
          </cell>
        </row>
        <row r="3220">
          <cell r="A3220">
            <v>38111</v>
          </cell>
          <cell r="B3220">
            <v>1.6645900000000002</v>
          </cell>
          <cell r="C3220">
            <v>1.9332372718539865</v>
          </cell>
          <cell r="D3220">
            <v>2.113912</v>
          </cell>
          <cell r="E3220">
            <v>1.624341</v>
          </cell>
          <cell r="F3220">
            <v>1.783976</v>
          </cell>
          <cell r="G3220">
            <v>2.2101300000000004</v>
          </cell>
          <cell r="H3220">
            <v>38111</v>
          </cell>
          <cell r="I3220">
            <v>1.888364378642331</v>
          </cell>
        </row>
        <row r="3221">
          <cell r="A3221">
            <v>38112</v>
          </cell>
          <cell r="B3221">
            <v>1.6573449999999998</v>
          </cell>
          <cell r="C3221">
            <v>1.9291546589817483</v>
          </cell>
          <cell r="D3221">
            <v>2.0874250000000001</v>
          </cell>
          <cell r="E3221">
            <v>1.621481</v>
          </cell>
          <cell r="F3221">
            <v>1.7584679999999999</v>
          </cell>
          <cell r="G3221">
            <v>2.2109719999999999</v>
          </cell>
          <cell r="H3221">
            <v>38112</v>
          </cell>
          <cell r="I3221">
            <v>1.8774742764969581</v>
          </cell>
        </row>
        <row r="3222">
          <cell r="A3222">
            <v>38113</v>
          </cell>
          <cell r="B3222">
            <v>1.6342509999999999</v>
          </cell>
          <cell r="C3222">
            <v>1.9003362151777137</v>
          </cell>
          <cell r="D3222">
            <v>2.065715</v>
          </cell>
          <cell r="E3222">
            <v>1.5983800000000001</v>
          </cell>
          <cell r="F3222">
            <v>1.7374800000000001</v>
          </cell>
          <cell r="G3222">
            <v>2.203392</v>
          </cell>
          <cell r="H3222">
            <v>38113</v>
          </cell>
          <cell r="I3222">
            <v>1.8565923691962858</v>
          </cell>
        </row>
        <row r="3223">
          <cell r="A3223">
            <v>38114</v>
          </cell>
          <cell r="B3223">
            <v>1.5767419999999999</v>
          </cell>
          <cell r="C3223">
            <v>1.8400576368876083</v>
          </cell>
          <cell r="D3223">
            <v>2.0199069999999999</v>
          </cell>
          <cell r="E3223">
            <v>1.5671379999999999</v>
          </cell>
          <cell r="F3223">
            <v>1.6977639999999998</v>
          </cell>
          <cell r="G3223">
            <v>2.1873879999999999</v>
          </cell>
          <cell r="H3223">
            <v>38114</v>
          </cell>
          <cell r="I3223">
            <v>1.8148327728146014</v>
          </cell>
        </row>
        <row r="3224">
          <cell r="A3224">
            <v>38117</v>
          </cell>
          <cell r="B3224">
            <v>1.5944</v>
          </cell>
          <cell r="C3224">
            <v>1.8664745437079731</v>
          </cell>
          <cell r="D3224">
            <v>1.9995000000000001</v>
          </cell>
          <cell r="E3224">
            <v>1.5834189999999999</v>
          </cell>
          <cell r="F3224">
            <v>1.707128</v>
          </cell>
          <cell r="G3224">
            <v>2.1941259999999998</v>
          </cell>
          <cell r="H3224">
            <v>38117</v>
          </cell>
          <cell r="I3224">
            <v>1.8241745906179958</v>
          </cell>
        </row>
        <row r="3225">
          <cell r="A3225">
            <v>38118</v>
          </cell>
          <cell r="B3225">
            <v>1.6319869999999999</v>
          </cell>
          <cell r="C3225">
            <v>1.9024975984630164</v>
          </cell>
          <cell r="D3225">
            <v>2.0214259999999999</v>
          </cell>
          <cell r="E3225">
            <v>1.6074000000000002</v>
          </cell>
          <cell r="F3225">
            <v>1.7387709999999998</v>
          </cell>
          <cell r="G3225">
            <v>2.2084449999999998</v>
          </cell>
          <cell r="H3225">
            <v>38118</v>
          </cell>
          <cell r="I3225">
            <v>1.8517544330771694</v>
          </cell>
        </row>
        <row r="3226">
          <cell r="A3226">
            <v>38119</v>
          </cell>
          <cell r="B3226">
            <v>1.6559869999999999</v>
          </cell>
          <cell r="C3226">
            <v>1.9257925072046109</v>
          </cell>
          <cell r="D3226">
            <v>2.0173000000000001</v>
          </cell>
          <cell r="E3226">
            <v>1.628741</v>
          </cell>
          <cell r="F3226">
            <v>1.7678309999999999</v>
          </cell>
          <cell r="G3226">
            <v>2.2227639999999997</v>
          </cell>
          <cell r="H3226">
            <v>38119</v>
          </cell>
          <cell r="I3226">
            <v>1.8697359178674349</v>
          </cell>
        </row>
        <row r="3227">
          <cell r="A3227">
            <v>38120</v>
          </cell>
          <cell r="B3227">
            <v>1.6650429999999998</v>
          </cell>
          <cell r="C3227">
            <v>1.9003362151777137</v>
          </cell>
          <cell r="D3227">
            <v>2.0288079999999997</v>
          </cell>
          <cell r="E3227">
            <v>1.6384219999999998</v>
          </cell>
          <cell r="F3227">
            <v>1.7836529999999999</v>
          </cell>
          <cell r="G3227">
            <v>2.2172890000000001</v>
          </cell>
          <cell r="H3227">
            <v>38120</v>
          </cell>
          <cell r="I3227">
            <v>1.872258535862952</v>
          </cell>
        </row>
        <row r="3228">
          <cell r="A3228">
            <v>38121</v>
          </cell>
          <cell r="B3228">
            <v>1.6469300000000002</v>
          </cell>
          <cell r="C3228">
            <v>1.8854466858789627</v>
          </cell>
          <cell r="D3228">
            <v>2.0409660000000001</v>
          </cell>
          <cell r="E3228">
            <v>1.654482</v>
          </cell>
          <cell r="F3228">
            <v>1.7994749999999999</v>
          </cell>
          <cell r="G3228">
            <v>2.1932839999999998</v>
          </cell>
          <cell r="H3228">
            <v>38121</v>
          </cell>
          <cell r="I3228">
            <v>1.8700972809798271</v>
          </cell>
        </row>
        <row r="3229">
          <cell r="A3229">
            <v>38124</v>
          </cell>
          <cell r="B3229">
            <v>1.6202129999999999</v>
          </cell>
          <cell r="C3229">
            <v>1.8554274735830933</v>
          </cell>
          <cell r="D3229">
            <v>2.0120909999999999</v>
          </cell>
          <cell r="E3229">
            <v>1.6232409999999999</v>
          </cell>
          <cell r="F3229">
            <v>1.7542700000000002</v>
          </cell>
          <cell r="G3229">
            <v>2.1313770000000001</v>
          </cell>
          <cell r="H3229">
            <v>38124</v>
          </cell>
          <cell r="I3229">
            <v>1.832769912263849</v>
          </cell>
        </row>
        <row r="3230">
          <cell r="A3230">
            <v>38125</v>
          </cell>
          <cell r="B3230">
            <v>1.6414959999999998</v>
          </cell>
          <cell r="C3230">
            <v>1.8936119116234391</v>
          </cell>
          <cell r="D3230">
            <v>2.0257689999999999</v>
          </cell>
          <cell r="E3230">
            <v>1.6379819999999998</v>
          </cell>
          <cell r="F3230">
            <v>1.782362</v>
          </cell>
          <cell r="G3230">
            <v>2.1612779999999998</v>
          </cell>
          <cell r="H3230">
            <v>38125</v>
          </cell>
          <cell r="I3230">
            <v>1.8570831519372397</v>
          </cell>
        </row>
        <row r="3231">
          <cell r="A3231">
            <v>38126</v>
          </cell>
          <cell r="B3231">
            <v>1.648741</v>
          </cell>
          <cell r="C3231">
            <v>1.9008165225744478</v>
          </cell>
          <cell r="D3231">
            <v>2.0120909999999999</v>
          </cell>
          <cell r="E3231">
            <v>1.6327</v>
          </cell>
          <cell r="F3231">
            <v>1.7843</v>
          </cell>
          <cell r="G3231">
            <v>2.1899150000000001</v>
          </cell>
          <cell r="H3231">
            <v>38126</v>
          </cell>
          <cell r="I3231">
            <v>1.8614272537624081</v>
          </cell>
        </row>
        <row r="3232">
          <cell r="A3232">
            <v>38127</v>
          </cell>
          <cell r="B3232">
            <v>1.648288</v>
          </cell>
          <cell r="C3232">
            <v>1.9231508165225744</v>
          </cell>
          <cell r="D3232">
            <v>2.0060120000000001</v>
          </cell>
          <cell r="E3232">
            <v>1.631381</v>
          </cell>
          <cell r="F3232">
            <v>1.776872</v>
          </cell>
          <cell r="G3232">
            <v>2.2008649999999998</v>
          </cell>
          <cell r="H3232">
            <v>38127</v>
          </cell>
          <cell r="I3232">
            <v>1.8644281360870958</v>
          </cell>
        </row>
        <row r="3233">
          <cell r="A3233">
            <v>38128</v>
          </cell>
          <cell r="B3233">
            <v>1.6754579999999999</v>
          </cell>
          <cell r="C3233">
            <v>1.9217098943323725</v>
          </cell>
          <cell r="D3233">
            <v>1.991684</v>
          </cell>
          <cell r="E3233">
            <v>1.621481</v>
          </cell>
          <cell r="F3233">
            <v>1.782362</v>
          </cell>
          <cell r="G3233">
            <v>2.2122349999999997</v>
          </cell>
          <cell r="H3233">
            <v>38128</v>
          </cell>
          <cell r="I3233">
            <v>1.8674883157220623</v>
          </cell>
        </row>
        <row r="3234">
          <cell r="A3234">
            <v>38131</v>
          </cell>
          <cell r="B3234">
            <v>1.6908539999999999</v>
          </cell>
          <cell r="C3234">
            <v>1.93059558117195</v>
          </cell>
          <cell r="D3234">
            <v>1.9914669999999999</v>
          </cell>
          <cell r="E3234">
            <v>1.6404000000000001</v>
          </cell>
          <cell r="F3234">
            <v>1.787528</v>
          </cell>
          <cell r="G3234">
            <v>2.2438210000000001</v>
          </cell>
          <cell r="H3234">
            <v>38131</v>
          </cell>
          <cell r="I3234">
            <v>1.8807775968619918</v>
          </cell>
        </row>
        <row r="3235">
          <cell r="A3235">
            <v>38132</v>
          </cell>
          <cell r="B3235">
            <v>1.727533</v>
          </cell>
          <cell r="C3235">
            <v>1.9548511047070125</v>
          </cell>
          <cell r="D3235">
            <v>2.0214259999999999</v>
          </cell>
          <cell r="E3235">
            <v>1.669883</v>
          </cell>
          <cell r="F3235">
            <v>1.818203</v>
          </cell>
          <cell r="G3235">
            <v>2.2690889999999997</v>
          </cell>
          <cell r="H3235">
            <v>38132</v>
          </cell>
          <cell r="I3235">
            <v>1.9101641841178354</v>
          </cell>
        </row>
        <row r="3236">
          <cell r="A3236">
            <v>38133</v>
          </cell>
          <cell r="B3236">
            <v>1.733873</v>
          </cell>
          <cell r="C3236">
            <v>1.962776176753122</v>
          </cell>
          <cell r="D3236">
            <v>2.0275050000000001</v>
          </cell>
          <cell r="E3236">
            <v>1.6525000000000001</v>
          </cell>
          <cell r="F3236">
            <v>1.8159419999999999</v>
          </cell>
          <cell r="G3236">
            <v>2.282565</v>
          </cell>
          <cell r="H3236">
            <v>38133</v>
          </cell>
          <cell r="I3236">
            <v>1.912526862792187</v>
          </cell>
        </row>
        <row r="3237">
          <cell r="A3237">
            <v>38134</v>
          </cell>
          <cell r="B3237">
            <v>1.719382</v>
          </cell>
          <cell r="C3237">
            <v>1.9433237271853987</v>
          </cell>
          <cell r="D3237">
            <v>2.025334</v>
          </cell>
          <cell r="E3237">
            <v>1.6692229999999999</v>
          </cell>
          <cell r="F3237">
            <v>1.8379000000000001</v>
          </cell>
          <cell r="G3237">
            <v>2.2762479999999998</v>
          </cell>
          <cell r="H3237">
            <v>38134</v>
          </cell>
          <cell r="I3237">
            <v>1.9119017878642328</v>
          </cell>
        </row>
        <row r="3238">
          <cell r="A3238">
            <v>38135</v>
          </cell>
          <cell r="B3238">
            <v>1.6935709999999999</v>
          </cell>
          <cell r="C3238">
            <v>1.9466858789625361</v>
          </cell>
          <cell r="D3238">
            <v>2.0387949999999999</v>
          </cell>
          <cell r="E3238">
            <v>1.6643829999999999</v>
          </cell>
          <cell r="F3238">
            <v>1.8340239999999999</v>
          </cell>
          <cell r="G3238">
            <v>2.2535069999999999</v>
          </cell>
          <cell r="H3238">
            <v>38135</v>
          </cell>
          <cell r="I3238">
            <v>1.9051609798270892</v>
          </cell>
        </row>
        <row r="3239">
          <cell r="A3239">
            <v>38138</v>
          </cell>
          <cell r="B3239">
            <v>1.6935709999999999</v>
          </cell>
          <cell r="C3239">
            <v>1.9466858789625361</v>
          </cell>
          <cell r="D3239">
            <v>2.0387949999999999</v>
          </cell>
          <cell r="E3239">
            <v>1.6643829999999999</v>
          </cell>
          <cell r="F3239">
            <v>1.8340239999999999</v>
          </cell>
          <cell r="G3239">
            <v>2.2535069999999999</v>
          </cell>
          <cell r="H3239">
            <v>38138</v>
          </cell>
          <cell r="I3239">
            <v>1.9051609798270892</v>
          </cell>
        </row>
        <row r="3240">
          <cell r="A3240">
            <v>38139</v>
          </cell>
          <cell r="B3240">
            <v>1.6568939999999999</v>
          </cell>
          <cell r="C3240">
            <v>1.5082427875608841</v>
          </cell>
          <cell r="D3240">
            <v>1.930742</v>
          </cell>
          <cell r="E3240">
            <v>1.5821600000000002</v>
          </cell>
          <cell r="F3240">
            <v>1.8017349999999999</v>
          </cell>
          <cell r="G3240">
            <v>2.1686000000000001</v>
          </cell>
          <cell r="H3240">
            <v>38139</v>
          </cell>
          <cell r="I3240">
            <v>1.7747289645934805</v>
          </cell>
        </row>
        <row r="3241">
          <cell r="A3241">
            <v>38140</v>
          </cell>
          <cell r="B3241">
            <v>1.6421479999999999</v>
          </cell>
          <cell r="C3241">
            <v>1.5024353690520793</v>
          </cell>
          <cell r="D3241">
            <v>1.905206</v>
          </cell>
          <cell r="E3241">
            <v>1.570894</v>
          </cell>
          <cell r="F3241">
            <v>1.795277</v>
          </cell>
          <cell r="G3241">
            <v>2.166569</v>
          </cell>
          <cell r="H3241">
            <v>38140</v>
          </cell>
          <cell r="I3241">
            <v>1.7637548948420132</v>
          </cell>
        </row>
        <row r="3242">
          <cell r="A3242">
            <v>38141</v>
          </cell>
          <cell r="B3242">
            <v>1.6211469999999999</v>
          </cell>
          <cell r="C3242">
            <v>1.4885724990633196</v>
          </cell>
          <cell r="D3242">
            <v>1.8798779999999999</v>
          </cell>
          <cell r="E3242">
            <v>1.5600529999999999</v>
          </cell>
          <cell r="F3242">
            <v>1.787528</v>
          </cell>
          <cell r="G3242">
            <v>2.1145200000000002</v>
          </cell>
          <cell r="H3242">
            <v>38141</v>
          </cell>
          <cell r="I3242">
            <v>1.7419497498438867</v>
          </cell>
        </row>
        <row r="3243">
          <cell r="A3243">
            <v>38142</v>
          </cell>
          <cell r="B3243">
            <v>1.6417000000000002</v>
          </cell>
          <cell r="C3243">
            <v>1.5159235668789808</v>
          </cell>
          <cell r="D3243">
            <v>1.9000159999999999</v>
          </cell>
          <cell r="E3243">
            <v>1.615958</v>
          </cell>
          <cell r="F3243">
            <v>1.8256289999999999</v>
          </cell>
          <cell r="G3243">
            <v>2.1564030000000001</v>
          </cell>
          <cell r="H3243">
            <v>38142</v>
          </cell>
          <cell r="I3243">
            <v>1.7759382611464971</v>
          </cell>
        </row>
        <row r="3244">
          <cell r="A3244">
            <v>38145</v>
          </cell>
          <cell r="B3244">
            <v>1.6716400000000002</v>
          </cell>
          <cell r="C3244">
            <v>1.5584488572499062</v>
          </cell>
          <cell r="D3244">
            <v>1.9427829999999999</v>
          </cell>
          <cell r="E3244">
            <v>1.6582600000000001</v>
          </cell>
          <cell r="F3244">
            <v>1.8730939999999998</v>
          </cell>
          <cell r="G3244">
            <v>2.2218719999999998</v>
          </cell>
          <cell r="H3244">
            <v>38145</v>
          </cell>
          <cell r="I3244">
            <v>1.8210163095416509</v>
          </cell>
        </row>
        <row r="3245">
          <cell r="A3245">
            <v>38146</v>
          </cell>
          <cell r="B3245">
            <v>1.646617</v>
          </cell>
          <cell r="C3245">
            <v>1.558074185088048</v>
          </cell>
          <cell r="D3245">
            <v>1.9515</v>
          </cell>
          <cell r="E3245">
            <v>1.6801549999999998</v>
          </cell>
          <cell r="F3245">
            <v>1.8663129999999999</v>
          </cell>
          <cell r="G3245">
            <v>2.2186189999999999</v>
          </cell>
          <cell r="H3245">
            <v>38146</v>
          </cell>
          <cell r="I3245">
            <v>1.8202130308480082</v>
          </cell>
        </row>
        <row r="3246">
          <cell r="A3246">
            <v>38147</v>
          </cell>
          <cell r="B3246">
            <v>1.6198059999999999</v>
          </cell>
          <cell r="C3246">
            <v>1.5346571749718996</v>
          </cell>
          <cell r="D3246">
            <v>1.930742</v>
          </cell>
          <cell r="E3246">
            <v>1.6435929999999999</v>
          </cell>
          <cell r="F3246">
            <v>1.8446800000000001</v>
          </cell>
          <cell r="G3246">
            <v>2.1917809999999998</v>
          </cell>
          <cell r="H3246">
            <v>38147</v>
          </cell>
          <cell r="I3246">
            <v>1.7942098624953164</v>
          </cell>
        </row>
        <row r="3247">
          <cell r="A3247">
            <v>38148</v>
          </cell>
          <cell r="B3247">
            <v>1.598805</v>
          </cell>
          <cell r="C3247">
            <v>1.5352191832146871</v>
          </cell>
          <cell r="D3247">
            <v>1.9309489999999998</v>
          </cell>
          <cell r="E3247">
            <v>1.6472059999999999</v>
          </cell>
          <cell r="F3247">
            <v>1.8359619999999999</v>
          </cell>
          <cell r="G3247">
            <v>2.164536</v>
          </cell>
          <cell r="H3247">
            <v>38148</v>
          </cell>
          <cell r="I3247">
            <v>1.7854461972024478</v>
          </cell>
        </row>
        <row r="3248">
          <cell r="A3248">
            <v>38149</v>
          </cell>
          <cell r="B3248">
            <v>1.598805</v>
          </cell>
          <cell r="C3248">
            <v>1.5352191832146871</v>
          </cell>
          <cell r="D3248">
            <v>1.9309489999999998</v>
          </cell>
          <cell r="E3248">
            <v>1.6472059999999999</v>
          </cell>
          <cell r="F3248">
            <v>1.8359619999999999</v>
          </cell>
          <cell r="G3248">
            <v>2.164536</v>
          </cell>
          <cell r="H3248">
            <v>38149</v>
          </cell>
          <cell r="I3248">
            <v>1.7854461972024478</v>
          </cell>
        </row>
        <row r="3249">
          <cell r="A3249">
            <v>38152</v>
          </cell>
          <cell r="B3249">
            <v>1.570654</v>
          </cell>
          <cell r="C3249">
            <v>1.502997377294867</v>
          </cell>
          <cell r="D3249">
            <v>1.900223</v>
          </cell>
          <cell r="E3249">
            <v>1.6174459999999999</v>
          </cell>
          <cell r="F3249">
            <v>1.8007659999999999</v>
          </cell>
          <cell r="G3249">
            <v>2.1234660000000001</v>
          </cell>
          <cell r="H3249">
            <v>38152</v>
          </cell>
          <cell r="I3249">
            <v>1.752592062882478</v>
          </cell>
        </row>
        <row r="3250">
          <cell r="A3250">
            <v>38153</v>
          </cell>
          <cell r="B3250">
            <v>1.5568000000000002</v>
          </cell>
          <cell r="C3250">
            <v>1.4880104908205321</v>
          </cell>
          <cell r="D3250">
            <v>1.872819</v>
          </cell>
          <cell r="E3250">
            <v>1.552187</v>
          </cell>
          <cell r="F3250">
            <v>1.7755809999999999</v>
          </cell>
          <cell r="G3250">
            <v>2.079142</v>
          </cell>
          <cell r="H3250">
            <v>38153</v>
          </cell>
          <cell r="I3250">
            <v>1.7207565818034223</v>
          </cell>
        </row>
        <row r="3251">
          <cell r="A3251">
            <v>38154</v>
          </cell>
          <cell r="B3251">
            <v>1.559483</v>
          </cell>
          <cell r="C3251">
            <v>1.5014986886474335</v>
          </cell>
          <cell r="D3251">
            <v>1.8680439999999998</v>
          </cell>
          <cell r="E3251">
            <v>1.56898</v>
          </cell>
          <cell r="F3251">
            <v>1.7759039999999999</v>
          </cell>
          <cell r="G3251">
            <v>2.1202130000000001</v>
          </cell>
          <cell r="H3251">
            <v>38154</v>
          </cell>
          <cell r="I3251">
            <v>1.7323537814412389</v>
          </cell>
        </row>
        <row r="3252">
          <cell r="A3252">
            <v>38155</v>
          </cell>
          <cell r="B3252">
            <v>1.563504</v>
          </cell>
          <cell r="C3252">
            <v>1.4874484825777445</v>
          </cell>
          <cell r="D3252">
            <v>1.8547579999999999</v>
          </cell>
          <cell r="E3252">
            <v>1.569831</v>
          </cell>
          <cell r="F3252">
            <v>1.7720289999999999</v>
          </cell>
          <cell r="G3252">
            <v>2.0990669999999998</v>
          </cell>
          <cell r="H3252">
            <v>38155</v>
          </cell>
          <cell r="I3252">
            <v>1.7244395804296238</v>
          </cell>
        </row>
        <row r="3253">
          <cell r="A3253">
            <v>38156</v>
          </cell>
          <cell r="B3253">
            <v>1.581825</v>
          </cell>
          <cell r="C3253">
            <v>1.5164855751217685</v>
          </cell>
          <cell r="D3253">
            <v>1.8514359999999999</v>
          </cell>
          <cell r="E3253">
            <v>1.5691929999999998</v>
          </cell>
          <cell r="F3253">
            <v>1.7688000000000001</v>
          </cell>
          <cell r="G3253">
            <v>2.1002869999999998</v>
          </cell>
          <cell r="H3253">
            <v>38156</v>
          </cell>
          <cell r="I3253">
            <v>1.7313377625202948</v>
          </cell>
        </row>
        <row r="3254">
          <cell r="A3254">
            <v>38159</v>
          </cell>
          <cell r="B3254">
            <v>1.5626100000000001</v>
          </cell>
          <cell r="C3254">
            <v>1.516298239040839</v>
          </cell>
          <cell r="D3254">
            <v>1.8433389999999998</v>
          </cell>
          <cell r="E3254">
            <v>1.5606900000000001</v>
          </cell>
          <cell r="F3254">
            <v>1.7458749999999998</v>
          </cell>
          <cell r="G3254">
            <v>2.084022</v>
          </cell>
          <cell r="H3254">
            <v>38159</v>
          </cell>
          <cell r="I3254">
            <v>1.7188057065068065</v>
          </cell>
        </row>
        <row r="3255">
          <cell r="A3255">
            <v>38160</v>
          </cell>
          <cell r="B3255">
            <v>1.5970169999999999</v>
          </cell>
          <cell r="C3255">
            <v>1.5324091420007495</v>
          </cell>
          <cell r="D3255">
            <v>1.8809159999999998</v>
          </cell>
          <cell r="E3255">
            <v>1.5613279999999998</v>
          </cell>
          <cell r="F3255">
            <v>1.749104</v>
          </cell>
          <cell r="G3255">
            <v>2.120619</v>
          </cell>
          <cell r="H3255">
            <v>38160</v>
          </cell>
          <cell r="I3255">
            <v>1.7402321903334581</v>
          </cell>
        </row>
        <row r="3256">
          <cell r="A3256">
            <v>38161</v>
          </cell>
          <cell r="B3256">
            <v>1.614444</v>
          </cell>
          <cell r="C3256">
            <v>1.5651929561633569</v>
          </cell>
          <cell r="D3256">
            <v>1.9041679999999999</v>
          </cell>
          <cell r="E3256">
            <v>1.5798209999999999</v>
          </cell>
          <cell r="F3256">
            <v>1.7533000000000001</v>
          </cell>
          <cell r="G3256">
            <v>2.1348509999999998</v>
          </cell>
          <cell r="H3256">
            <v>38161</v>
          </cell>
          <cell r="I3256">
            <v>1.7586294926938928</v>
          </cell>
        </row>
        <row r="3257">
          <cell r="A3257">
            <v>38162</v>
          </cell>
          <cell r="B3257">
            <v>1.5764629999999999</v>
          </cell>
          <cell r="C3257">
            <v>1.5880479580367177</v>
          </cell>
          <cell r="D3257">
            <v>1.9346859999999999</v>
          </cell>
          <cell r="E3257">
            <v>1.5919379999999999</v>
          </cell>
          <cell r="F3257">
            <v>1.7755809999999999</v>
          </cell>
          <cell r="G3257">
            <v>2.1474569999999997</v>
          </cell>
          <cell r="H3257">
            <v>38162</v>
          </cell>
          <cell r="I3257">
            <v>1.7690288263394527</v>
          </cell>
        </row>
        <row r="3258">
          <cell r="A3258">
            <v>38163</v>
          </cell>
          <cell r="B3258">
            <v>1.5639509999999999</v>
          </cell>
          <cell r="C3258">
            <v>1.5829898838516296</v>
          </cell>
          <cell r="D3258">
            <v>1.9629209999999999</v>
          </cell>
          <cell r="E3258">
            <v>1.5781209999999999</v>
          </cell>
          <cell r="F3258">
            <v>1.7529789999999998</v>
          </cell>
          <cell r="G3258">
            <v>2.1324109999999998</v>
          </cell>
          <cell r="H3258">
            <v>38163</v>
          </cell>
          <cell r="I3258">
            <v>1.7622288139752715</v>
          </cell>
        </row>
        <row r="3259">
          <cell r="A3259">
            <v>38166</v>
          </cell>
          <cell r="B3259">
            <v>1.5299909999999999</v>
          </cell>
          <cell r="C3259">
            <v>1.5691270138628699</v>
          </cell>
          <cell r="D3259">
            <v>1.9361389999999998</v>
          </cell>
          <cell r="E3259">
            <v>1.584711</v>
          </cell>
          <cell r="F3259">
            <v>1.7449059999999998</v>
          </cell>
          <cell r="G3259">
            <v>2.127532</v>
          </cell>
          <cell r="H3259">
            <v>38166</v>
          </cell>
          <cell r="I3259">
            <v>1.7487343356438119</v>
          </cell>
        </row>
        <row r="3260">
          <cell r="A3260">
            <v>38167</v>
          </cell>
          <cell r="B3260">
            <v>1.5192669999999999</v>
          </cell>
          <cell r="C3260">
            <v>1.5887973023604345</v>
          </cell>
          <cell r="D3260">
            <v>1.9515</v>
          </cell>
          <cell r="E3260">
            <v>1.5974649999999999</v>
          </cell>
          <cell r="F3260">
            <v>1.7439369999999998</v>
          </cell>
          <cell r="G3260">
            <v>2.1295649999999999</v>
          </cell>
          <cell r="H3260">
            <v>38167</v>
          </cell>
          <cell r="I3260">
            <v>1.7550885503934055</v>
          </cell>
        </row>
        <row r="3261">
          <cell r="A3261">
            <v>38168</v>
          </cell>
          <cell r="B3261">
            <v>1.520607</v>
          </cell>
          <cell r="C3261">
            <v>1.5794304983139753</v>
          </cell>
          <cell r="D3261">
            <v>1.9548239999999999</v>
          </cell>
          <cell r="E3261">
            <v>1.599591</v>
          </cell>
          <cell r="F3261">
            <v>1.742969</v>
          </cell>
          <cell r="G3261">
            <v>2.1458309999999998</v>
          </cell>
          <cell r="H3261">
            <v>38168</v>
          </cell>
          <cell r="I3261">
            <v>1.7572087497189959</v>
          </cell>
        </row>
        <row r="3262">
          <cell r="A3262">
            <v>38169</v>
          </cell>
          <cell r="B3262">
            <v>1.5080959999999999</v>
          </cell>
          <cell r="C3262">
            <v>1.5850505807418509</v>
          </cell>
          <cell r="D3262">
            <v>1.9442359999999999</v>
          </cell>
          <cell r="E3262">
            <v>1.580884</v>
          </cell>
          <cell r="F3262">
            <v>1.694021</v>
          </cell>
          <cell r="G3262">
            <v>2.0982539999999998</v>
          </cell>
          <cell r="H3262">
            <v>38169</v>
          </cell>
          <cell r="I3262">
            <v>1.7350902634569749</v>
          </cell>
        </row>
        <row r="3263">
          <cell r="A3263">
            <v>38170</v>
          </cell>
          <cell r="B3263">
            <v>1.5116700000000001</v>
          </cell>
          <cell r="C3263">
            <v>1.5908579992506557</v>
          </cell>
          <cell r="D3263">
            <v>1.943406</v>
          </cell>
          <cell r="E3263">
            <v>1.5857729999999999</v>
          </cell>
          <cell r="F3263">
            <v>1.6908319999999999</v>
          </cell>
          <cell r="G3263">
            <v>2.1011000000000002</v>
          </cell>
          <cell r="H3263">
            <v>38170</v>
          </cell>
          <cell r="I3263">
            <v>1.737273166541776</v>
          </cell>
        </row>
        <row r="3264">
          <cell r="A3264">
            <v>38173</v>
          </cell>
          <cell r="B3264">
            <v>1.5116700000000001</v>
          </cell>
          <cell r="C3264">
            <v>1.5908579992506557</v>
          </cell>
          <cell r="D3264">
            <v>1.943406</v>
          </cell>
          <cell r="E3264">
            <v>1.5857729999999999</v>
          </cell>
          <cell r="F3264">
            <v>1.6908319999999999</v>
          </cell>
          <cell r="G3264">
            <v>2.1011000000000002</v>
          </cell>
          <cell r="H3264">
            <v>38173</v>
          </cell>
          <cell r="I3264">
            <v>1.737273166541776</v>
          </cell>
        </row>
        <row r="3265">
          <cell r="A3265">
            <v>38174</v>
          </cell>
          <cell r="B3265">
            <v>1.473689</v>
          </cell>
          <cell r="C3265">
            <v>1.5826152116897714</v>
          </cell>
          <cell r="D3265">
            <v>1.9141329999999999</v>
          </cell>
          <cell r="E3265">
            <v>1.5615400000000002</v>
          </cell>
          <cell r="F3265">
            <v>1.674887</v>
          </cell>
          <cell r="G3265">
            <v>2.0730420000000001</v>
          </cell>
          <cell r="H3265">
            <v>38174</v>
          </cell>
          <cell r="I3265">
            <v>1.713317701948295</v>
          </cell>
        </row>
        <row r="3266">
          <cell r="A3266">
            <v>38175</v>
          </cell>
          <cell r="B3266">
            <v>1.457155</v>
          </cell>
          <cell r="C3266">
            <v>1.5651929561633569</v>
          </cell>
          <cell r="D3266">
            <v>1.880293</v>
          </cell>
          <cell r="E3266">
            <v>1.514988</v>
          </cell>
          <cell r="F3266">
            <v>1.629921</v>
          </cell>
          <cell r="G3266">
            <v>2.0283120000000001</v>
          </cell>
          <cell r="H3266">
            <v>38175</v>
          </cell>
          <cell r="I3266">
            <v>1.679310326027226</v>
          </cell>
        </row>
        <row r="3267">
          <cell r="A3267">
            <v>38176</v>
          </cell>
          <cell r="B3267">
            <v>1.455368</v>
          </cell>
          <cell r="C3267">
            <v>1.5623829149494193</v>
          </cell>
          <cell r="D3267">
            <v>1.8684600000000002</v>
          </cell>
          <cell r="E3267">
            <v>1.500745</v>
          </cell>
          <cell r="F3267">
            <v>1.6174839999999999</v>
          </cell>
          <cell r="G3267">
            <v>2.0258720000000001</v>
          </cell>
          <cell r="H3267">
            <v>38176</v>
          </cell>
          <cell r="I3267">
            <v>1.6717186524915697</v>
          </cell>
        </row>
        <row r="3268">
          <cell r="A3268">
            <v>38177</v>
          </cell>
          <cell r="B3268">
            <v>1.4870939999999999</v>
          </cell>
          <cell r="C3268">
            <v>1.5919820157362308</v>
          </cell>
          <cell r="D3268">
            <v>1.8695000000000002</v>
          </cell>
          <cell r="E3268">
            <v>1.5130749999999999</v>
          </cell>
          <cell r="F3268">
            <v>1.6372559999999998</v>
          </cell>
          <cell r="G3268">
            <v>2.0331920000000001</v>
          </cell>
          <cell r="H3268">
            <v>38177</v>
          </cell>
          <cell r="I3268">
            <v>1.6886831692893718</v>
          </cell>
        </row>
        <row r="3269">
          <cell r="A3269">
            <v>38180</v>
          </cell>
          <cell r="B3269">
            <v>1.5022869999999999</v>
          </cell>
          <cell r="C3269">
            <v>1.6065942300487075</v>
          </cell>
          <cell r="D3269">
            <v>1.8821619999999999</v>
          </cell>
          <cell r="E3269">
            <v>1.532206</v>
          </cell>
          <cell r="F3269">
            <v>1.6414</v>
          </cell>
          <cell r="G3269">
            <v>2.047018</v>
          </cell>
          <cell r="H3269">
            <v>38180</v>
          </cell>
          <cell r="I3269">
            <v>1.7019445383414509</v>
          </cell>
        </row>
        <row r="3270">
          <cell r="A3270">
            <v>38181</v>
          </cell>
          <cell r="B3270">
            <v>1.491115</v>
          </cell>
          <cell r="C3270">
            <v>1.5884226301985762</v>
          </cell>
          <cell r="D3270">
            <v>1.875934</v>
          </cell>
          <cell r="E3270">
            <v>1.5081849999999999</v>
          </cell>
          <cell r="F3270">
            <v>1.5881449999999999</v>
          </cell>
          <cell r="G3270">
            <v>2.0128600000000003</v>
          </cell>
          <cell r="H3270">
            <v>38181</v>
          </cell>
          <cell r="I3270">
            <v>1.6774436050330959</v>
          </cell>
        </row>
        <row r="3271">
          <cell r="A3271">
            <v>38182</v>
          </cell>
          <cell r="B3271">
            <v>1.5018400000000001</v>
          </cell>
          <cell r="C3271">
            <v>1.5799925065567628</v>
          </cell>
          <cell r="D3271">
            <v>1.8661759999999998</v>
          </cell>
          <cell r="E3271">
            <v>1.4928800000000002</v>
          </cell>
          <cell r="F3271">
            <v>1.5884639999999999</v>
          </cell>
          <cell r="G3271">
            <v>1.9961879999999999</v>
          </cell>
          <cell r="H3271">
            <v>38182</v>
          </cell>
          <cell r="I3271">
            <v>1.6709234177594603</v>
          </cell>
        </row>
        <row r="3272">
          <cell r="A3272">
            <v>38183</v>
          </cell>
          <cell r="B3272">
            <v>1.473689</v>
          </cell>
          <cell r="C3272">
            <v>1.5618209067066318</v>
          </cell>
          <cell r="D3272">
            <v>1.8337889999999999</v>
          </cell>
          <cell r="E3272">
            <v>1.4646089999999998</v>
          </cell>
          <cell r="F3272">
            <v>1.5788959999999999</v>
          </cell>
          <cell r="G3272">
            <v>1.9502379999999999</v>
          </cell>
          <cell r="H3272">
            <v>38183</v>
          </cell>
          <cell r="I3272">
            <v>1.6438403177844387</v>
          </cell>
        </row>
        <row r="3273">
          <cell r="A3273">
            <v>38184</v>
          </cell>
          <cell r="B3273">
            <v>1.443303</v>
          </cell>
          <cell r="C3273">
            <v>1.5638816035968528</v>
          </cell>
          <cell r="D3273">
            <v>1.8113679999999999</v>
          </cell>
          <cell r="E3273">
            <v>1.452917</v>
          </cell>
          <cell r="F3273">
            <v>1.5549789999999999</v>
          </cell>
          <cell r="G3273">
            <v>1.9140469999999998</v>
          </cell>
          <cell r="H3273">
            <v>38184</v>
          </cell>
          <cell r="I3273">
            <v>1.6234159339328089</v>
          </cell>
        </row>
        <row r="3274">
          <cell r="A3274">
            <v>38187</v>
          </cell>
          <cell r="B3274">
            <v>1.424536</v>
          </cell>
          <cell r="C3274">
            <v>1.5494567253653055</v>
          </cell>
          <cell r="D3274">
            <v>1.8165579999999999</v>
          </cell>
          <cell r="E3274">
            <v>1.438037</v>
          </cell>
          <cell r="F3274">
            <v>1.5514709999999998</v>
          </cell>
          <cell r="G3274">
            <v>1.9295</v>
          </cell>
          <cell r="H3274">
            <v>38187</v>
          </cell>
          <cell r="I3274">
            <v>1.6182597875608842</v>
          </cell>
        </row>
        <row r="3275">
          <cell r="A3275">
            <v>38188</v>
          </cell>
          <cell r="B3275">
            <v>1.4652000000000001</v>
          </cell>
          <cell r="C3275">
            <v>1.5719370550768077</v>
          </cell>
          <cell r="D3275">
            <v>1.862231</v>
          </cell>
          <cell r="E3275">
            <v>1.4763000000000002</v>
          </cell>
          <cell r="F3275">
            <v>1.5926089999999999</v>
          </cell>
          <cell r="G3275">
            <v>1.970569</v>
          </cell>
          <cell r="H3275">
            <v>38188</v>
          </cell>
          <cell r="I3275">
            <v>1.6564743425128012</v>
          </cell>
        </row>
        <row r="3276">
          <cell r="A3276">
            <v>38189</v>
          </cell>
          <cell r="B3276">
            <v>1.4638579999999999</v>
          </cell>
          <cell r="C3276">
            <v>1.5642562757587111</v>
          </cell>
          <cell r="D3276">
            <v>1.814897</v>
          </cell>
          <cell r="E3276">
            <v>1.4733239999999999</v>
          </cell>
          <cell r="F3276">
            <v>1.5658209999999999</v>
          </cell>
          <cell r="G3276">
            <v>1.9465779999999999</v>
          </cell>
          <cell r="H3276">
            <v>38189</v>
          </cell>
          <cell r="I3276">
            <v>1.6381223792931185</v>
          </cell>
        </row>
        <row r="3277">
          <cell r="A3277">
            <v>38190</v>
          </cell>
          <cell r="B3277">
            <v>1.4558149999999999</v>
          </cell>
          <cell r="C3277">
            <v>1.5595728737354815</v>
          </cell>
          <cell r="D3277">
            <v>1.8219559999999999</v>
          </cell>
          <cell r="E3277">
            <v>1.4765119999999998</v>
          </cell>
          <cell r="F3277">
            <v>1.5686909999999998</v>
          </cell>
          <cell r="G3277">
            <v>1.967317</v>
          </cell>
          <cell r="H3277">
            <v>38190</v>
          </cell>
          <cell r="I3277">
            <v>1.6416439789559132</v>
          </cell>
        </row>
        <row r="3278">
          <cell r="A3278">
            <v>38191</v>
          </cell>
          <cell r="B3278">
            <v>1.4357069999999998</v>
          </cell>
          <cell r="C3278">
            <v>1.5509554140127388</v>
          </cell>
          <cell r="D3278">
            <v>1.817596</v>
          </cell>
          <cell r="E3278">
            <v>1.4786379999999999</v>
          </cell>
          <cell r="F3278">
            <v>1.5610379999999999</v>
          </cell>
          <cell r="G3278">
            <v>1.9518639999999998</v>
          </cell>
          <cell r="H3278">
            <v>38191</v>
          </cell>
          <cell r="I3278">
            <v>1.6326330690021231</v>
          </cell>
        </row>
        <row r="3279">
          <cell r="A3279">
            <v>38194</v>
          </cell>
          <cell r="B3279">
            <v>1.4209609999999999</v>
          </cell>
          <cell r="C3279">
            <v>1.5391532409141999</v>
          </cell>
          <cell r="D3279">
            <v>1.8068000000000002</v>
          </cell>
          <cell r="E3279">
            <v>1.467797</v>
          </cell>
          <cell r="F3279">
            <v>1.5546600000000002</v>
          </cell>
          <cell r="G3279">
            <v>1.9274659999999999</v>
          </cell>
          <cell r="H3279">
            <v>38194</v>
          </cell>
          <cell r="I3279">
            <v>1.6194728734856998</v>
          </cell>
        </row>
        <row r="3280">
          <cell r="A3280">
            <v>38195</v>
          </cell>
          <cell r="B3280">
            <v>1.4576</v>
          </cell>
          <cell r="C3280">
            <v>1.5670663169726489</v>
          </cell>
          <cell r="D3280">
            <v>1.8433389999999998</v>
          </cell>
          <cell r="E3280">
            <v>1.4892669999999999</v>
          </cell>
          <cell r="F3280">
            <v>1.5945229999999999</v>
          </cell>
          <cell r="G3280">
            <v>1.9782959999999998</v>
          </cell>
          <cell r="H3280">
            <v>38195</v>
          </cell>
          <cell r="I3280">
            <v>1.6550152194954413</v>
          </cell>
        </row>
        <row r="3281">
          <cell r="A3281">
            <v>38196</v>
          </cell>
          <cell r="B3281">
            <v>1.446431</v>
          </cell>
          <cell r="C3281">
            <v>1.5644436118396403</v>
          </cell>
          <cell r="D3281">
            <v>1.8416779999999999</v>
          </cell>
          <cell r="E3281">
            <v>1.4822519999999999</v>
          </cell>
          <cell r="F3281">
            <v>1.5891000000000002</v>
          </cell>
          <cell r="G3281">
            <v>1.9843949999999999</v>
          </cell>
          <cell r="H3281">
            <v>38196</v>
          </cell>
          <cell r="I3281">
            <v>1.6513832686399399</v>
          </cell>
        </row>
        <row r="3282">
          <cell r="A3282">
            <v>38197</v>
          </cell>
          <cell r="B3282">
            <v>1.461624</v>
          </cell>
          <cell r="C3282">
            <v>1.5828025477707004</v>
          </cell>
          <cell r="D3282">
            <v>1.8620239999999999</v>
          </cell>
          <cell r="E3282">
            <v>1.501808</v>
          </cell>
          <cell r="F3282">
            <v>1.6060029999999998</v>
          </cell>
          <cell r="G3282">
            <v>2.0291250000000001</v>
          </cell>
          <cell r="H3282">
            <v>38197</v>
          </cell>
          <cell r="I3282">
            <v>1.6738977579617833</v>
          </cell>
        </row>
        <row r="3283">
          <cell r="A3283">
            <v>38198</v>
          </cell>
          <cell r="B3283">
            <v>1.4522400000000002</v>
          </cell>
          <cell r="C3283">
            <v>1.5627575871112775</v>
          </cell>
          <cell r="D3283">
            <v>1.8308829999999998</v>
          </cell>
          <cell r="E3283">
            <v>1.4901169999999999</v>
          </cell>
          <cell r="F3283">
            <v>1.5855939999999999</v>
          </cell>
          <cell r="G3283">
            <v>2.0059469999999999</v>
          </cell>
          <cell r="H3283">
            <v>38198</v>
          </cell>
          <cell r="I3283">
            <v>1.6545897645185466</v>
          </cell>
        </row>
        <row r="3284">
          <cell r="A3284">
            <v>38201</v>
          </cell>
          <cell r="B3284">
            <v>1.4589429999999999</v>
          </cell>
          <cell r="C3284">
            <v>1.5651929561633569</v>
          </cell>
          <cell r="D3284">
            <v>1.8360729999999998</v>
          </cell>
          <cell r="E3284">
            <v>1.4977689999999999</v>
          </cell>
          <cell r="F3284">
            <v>1.583361</v>
          </cell>
          <cell r="G3284">
            <v>2.0120469999999999</v>
          </cell>
          <cell r="H3284">
            <v>38201</v>
          </cell>
          <cell r="I3284">
            <v>1.6588976593605593</v>
          </cell>
        </row>
        <row r="3285">
          <cell r="A3285">
            <v>38202</v>
          </cell>
          <cell r="B3285">
            <v>1.439729</v>
          </cell>
          <cell r="C3285">
            <v>1.557137504683402</v>
          </cell>
          <cell r="D3285">
            <v>1.820295</v>
          </cell>
          <cell r="E3285">
            <v>1.4854400000000001</v>
          </cell>
          <cell r="F3285">
            <v>1.570924</v>
          </cell>
          <cell r="G3285">
            <v>2.005134</v>
          </cell>
          <cell r="H3285">
            <v>38202</v>
          </cell>
          <cell r="I3285">
            <v>1.6464432507805669</v>
          </cell>
        </row>
        <row r="3286">
          <cell r="A3286">
            <v>38203</v>
          </cell>
          <cell r="B3286">
            <v>1.447325</v>
          </cell>
          <cell r="C3286">
            <v>1.5584488572499062</v>
          </cell>
          <cell r="D3286">
            <v>1.819672</v>
          </cell>
          <cell r="E3286">
            <v>1.479276</v>
          </cell>
          <cell r="F3286">
            <v>1.5753889999999999</v>
          </cell>
          <cell r="G3286">
            <v>1.9937479999999999</v>
          </cell>
          <cell r="H3286">
            <v>38203</v>
          </cell>
          <cell r="I3286">
            <v>1.6456431428749843</v>
          </cell>
        </row>
        <row r="3287">
          <cell r="A3287">
            <v>38204</v>
          </cell>
          <cell r="B3287">
            <v>1.4299000000000002</v>
          </cell>
          <cell r="C3287">
            <v>1.5339078306481826</v>
          </cell>
          <cell r="D3287">
            <v>1.7812649999999999</v>
          </cell>
          <cell r="E3287">
            <v>1.441864</v>
          </cell>
          <cell r="F3287">
            <v>1.5489189999999999</v>
          </cell>
          <cell r="G3287">
            <v>1.9543039999999998</v>
          </cell>
          <cell r="H3287">
            <v>38204</v>
          </cell>
          <cell r="I3287">
            <v>1.6150266384413638</v>
          </cell>
        </row>
        <row r="3288">
          <cell r="A3288">
            <v>38205</v>
          </cell>
          <cell r="B3288">
            <v>1.405322</v>
          </cell>
          <cell r="C3288">
            <v>1.5391532409141999</v>
          </cell>
          <cell r="D3288">
            <v>1.7553139999999998</v>
          </cell>
          <cell r="E3288">
            <v>1.4469649999999998</v>
          </cell>
          <cell r="F3288">
            <v>1.5157529999999999</v>
          </cell>
          <cell r="G3288">
            <v>1.903068</v>
          </cell>
          <cell r="H3288">
            <v>38205</v>
          </cell>
          <cell r="I3288">
            <v>1.5942625401523667</v>
          </cell>
        </row>
        <row r="3289">
          <cell r="A3289">
            <v>38208</v>
          </cell>
          <cell r="B3289">
            <v>1.4120239999999999</v>
          </cell>
          <cell r="C3289">
            <v>1.5327838141626078</v>
          </cell>
          <cell r="D3289">
            <v>1.7553139999999998</v>
          </cell>
          <cell r="E3289">
            <v>1.4665219999999999</v>
          </cell>
          <cell r="F3289">
            <v>1.5243639999999998</v>
          </cell>
          <cell r="G3289">
            <v>1.9091669999999998</v>
          </cell>
          <cell r="H3289">
            <v>38208</v>
          </cell>
          <cell r="I3289">
            <v>1.6000291356937677</v>
          </cell>
        </row>
        <row r="3290">
          <cell r="A3290">
            <v>38209</v>
          </cell>
          <cell r="B3290">
            <v>1.4509000000000001</v>
          </cell>
          <cell r="C3290">
            <v>1.5775571375046835</v>
          </cell>
          <cell r="D3290">
            <v>1.7710919999999999</v>
          </cell>
          <cell r="E3290">
            <v>1.5058469999999999</v>
          </cell>
          <cell r="F3290">
            <v>1.541585</v>
          </cell>
          <cell r="G3290">
            <v>1.9579639999999998</v>
          </cell>
          <cell r="H3290">
            <v>38209</v>
          </cell>
          <cell r="I3290">
            <v>1.6341575229174474</v>
          </cell>
        </row>
        <row r="3291">
          <cell r="A3291">
            <v>38210</v>
          </cell>
          <cell r="B3291">
            <v>1.450453</v>
          </cell>
          <cell r="C3291">
            <v>1.5784938179093293</v>
          </cell>
          <cell r="D3291">
            <v>1.7573900000000002</v>
          </cell>
          <cell r="E3291">
            <v>1.5028709999999998</v>
          </cell>
          <cell r="F3291">
            <v>1.5428600000000001</v>
          </cell>
          <cell r="G3291">
            <v>1.9461709999999999</v>
          </cell>
          <cell r="H3291">
            <v>38210</v>
          </cell>
          <cell r="I3291">
            <v>1.6297064696515549</v>
          </cell>
        </row>
        <row r="3292">
          <cell r="A3292">
            <v>38211</v>
          </cell>
          <cell r="B3292">
            <v>1.4223000000000001</v>
          </cell>
          <cell r="C3292">
            <v>1.5768077931809665</v>
          </cell>
          <cell r="D3292">
            <v>1.7409889999999999</v>
          </cell>
          <cell r="E3292">
            <v>1.4865029999999999</v>
          </cell>
          <cell r="F3292">
            <v>1.5313800000000002</v>
          </cell>
          <cell r="G3292">
            <v>1.9213659999999999</v>
          </cell>
          <cell r="H3292">
            <v>38211</v>
          </cell>
          <cell r="I3292">
            <v>1.6132242988634946</v>
          </cell>
        </row>
        <row r="3293">
          <cell r="A3293">
            <v>38212</v>
          </cell>
          <cell r="B3293">
            <v>1.4191739999999999</v>
          </cell>
          <cell r="C3293">
            <v>1.5756837766953915</v>
          </cell>
          <cell r="D3293">
            <v>1.7490859999999999</v>
          </cell>
          <cell r="E3293">
            <v>1.4882039999999999</v>
          </cell>
          <cell r="F3293">
            <v>1.5339309999999999</v>
          </cell>
          <cell r="G3293">
            <v>1.9221800000000002</v>
          </cell>
          <cell r="H3293">
            <v>38212</v>
          </cell>
          <cell r="I3293">
            <v>1.6147097961158987</v>
          </cell>
        </row>
        <row r="3294">
          <cell r="A3294">
            <v>38215</v>
          </cell>
          <cell r="B3294">
            <v>1.4687729999999999</v>
          </cell>
          <cell r="C3294">
            <v>1.6017234919445484</v>
          </cell>
          <cell r="D3294">
            <v>1.7816800000000002</v>
          </cell>
          <cell r="E3294">
            <v>1.5188139999999999</v>
          </cell>
          <cell r="F3294">
            <v>1.5753889999999999</v>
          </cell>
          <cell r="G3294">
            <v>1.9697559999999998</v>
          </cell>
          <cell r="H3294">
            <v>38215</v>
          </cell>
          <cell r="I3294">
            <v>1.6526892486574249</v>
          </cell>
        </row>
        <row r="3295">
          <cell r="A3295">
            <v>38216</v>
          </cell>
          <cell r="B3295">
            <v>1.495584</v>
          </cell>
          <cell r="C3295">
            <v>1.6028475084301237</v>
          </cell>
          <cell r="D3295">
            <v>1.7935139999999998</v>
          </cell>
          <cell r="E3295">
            <v>1.5302929999999999</v>
          </cell>
          <cell r="F3295">
            <v>1.6031329999999999</v>
          </cell>
          <cell r="G3295">
            <v>2.0071669999999999</v>
          </cell>
          <cell r="H3295">
            <v>38216</v>
          </cell>
          <cell r="I3295">
            <v>1.6720897514050204</v>
          </cell>
        </row>
        <row r="3296">
          <cell r="A3296">
            <v>38217</v>
          </cell>
          <cell r="B3296">
            <v>1.515692</v>
          </cell>
          <cell r="C3296">
            <v>1.605095541401274</v>
          </cell>
          <cell r="D3296">
            <v>1.8153119999999998</v>
          </cell>
          <cell r="E3296">
            <v>1.55325</v>
          </cell>
          <cell r="F3296">
            <v>1.6273700000000002</v>
          </cell>
          <cell r="G3296">
            <v>2.0258720000000001</v>
          </cell>
          <cell r="H3296">
            <v>38217</v>
          </cell>
          <cell r="I3296">
            <v>1.690431923566879</v>
          </cell>
        </row>
        <row r="3297">
          <cell r="A3297">
            <v>38218</v>
          </cell>
          <cell r="B3297">
            <v>1.5116700000000001</v>
          </cell>
          <cell r="C3297">
            <v>1.5983514424878231</v>
          </cell>
          <cell r="D3297">
            <v>1.7978729999999998</v>
          </cell>
          <cell r="E3297">
            <v>1.540921</v>
          </cell>
          <cell r="F3297">
            <v>1.6286459999999998</v>
          </cell>
          <cell r="G3297">
            <v>2.0148929999999998</v>
          </cell>
          <cell r="H3297">
            <v>38218</v>
          </cell>
          <cell r="I3297">
            <v>1.6820590737479708</v>
          </cell>
        </row>
        <row r="3298">
          <cell r="A3298">
            <v>38219</v>
          </cell>
          <cell r="B3298">
            <v>1.529544</v>
          </cell>
          <cell r="C3298">
            <v>1.6095916073435743</v>
          </cell>
          <cell r="D3298">
            <v>1.822994</v>
          </cell>
          <cell r="E3298">
            <v>1.554738</v>
          </cell>
          <cell r="F3298">
            <v>1.654158</v>
          </cell>
          <cell r="G3298">
            <v>2.045391</v>
          </cell>
          <cell r="H3298">
            <v>38219</v>
          </cell>
          <cell r="I3298">
            <v>1.7027361012239293</v>
          </cell>
        </row>
        <row r="3299">
          <cell r="A3299">
            <v>38222</v>
          </cell>
          <cell r="B3299">
            <v>1.520607</v>
          </cell>
          <cell r="C3299">
            <v>1.5992881228924691</v>
          </cell>
          <cell r="D3299">
            <v>1.8165579999999999</v>
          </cell>
          <cell r="E3299">
            <v>1.543685</v>
          </cell>
          <cell r="F3299">
            <v>1.6366179999999999</v>
          </cell>
          <cell r="G3299">
            <v>2.0413250000000001</v>
          </cell>
          <cell r="H3299">
            <v>38222</v>
          </cell>
          <cell r="I3299">
            <v>1.6930135204820782</v>
          </cell>
        </row>
        <row r="3300">
          <cell r="A3300">
            <v>38223</v>
          </cell>
          <cell r="B3300">
            <v>1.5250759999999999</v>
          </cell>
          <cell r="C3300">
            <v>1.6028475084301237</v>
          </cell>
          <cell r="D3300">
            <v>1.8171809999999999</v>
          </cell>
          <cell r="E3300">
            <v>1.5553759999999999</v>
          </cell>
          <cell r="F3300">
            <v>1.6276889999999999</v>
          </cell>
          <cell r="G3300">
            <v>2.0262789999999997</v>
          </cell>
          <cell r="H3300">
            <v>38223</v>
          </cell>
          <cell r="I3300">
            <v>1.6924080847383536</v>
          </cell>
        </row>
        <row r="3301">
          <cell r="A3301">
            <v>38224</v>
          </cell>
          <cell r="B3301">
            <v>1.5393749999999999</v>
          </cell>
          <cell r="C3301">
            <v>1.6455601348819782</v>
          </cell>
          <cell r="D3301">
            <v>1.8690819999999999</v>
          </cell>
          <cell r="E3301">
            <v>1.5857729999999999</v>
          </cell>
          <cell r="F3301">
            <v>1.6407639999999999</v>
          </cell>
          <cell r="G3301">
            <v>2.0730420000000001</v>
          </cell>
          <cell r="H3301">
            <v>38224</v>
          </cell>
          <cell r="I3301">
            <v>1.7255993558136631</v>
          </cell>
        </row>
        <row r="3302">
          <cell r="A3302">
            <v>38225</v>
          </cell>
          <cell r="B3302">
            <v>1.5550139999999999</v>
          </cell>
          <cell r="C3302">
            <v>1.6766579243162232</v>
          </cell>
          <cell r="D3302">
            <v>1.8917119999999998</v>
          </cell>
          <cell r="E3302">
            <v>1.602779</v>
          </cell>
          <cell r="F3302">
            <v>1.650331</v>
          </cell>
          <cell r="G3302">
            <v>2.1141129999999997</v>
          </cell>
          <cell r="H3302">
            <v>38225</v>
          </cell>
          <cell r="I3302">
            <v>1.7484344873860371</v>
          </cell>
        </row>
        <row r="3303">
          <cell r="A3303">
            <v>38226</v>
          </cell>
          <cell r="B3303">
            <v>1.5599289999999999</v>
          </cell>
          <cell r="C3303">
            <v>1.6538029224428625</v>
          </cell>
          <cell r="D3303">
            <v>1.878425</v>
          </cell>
          <cell r="E3303">
            <v>1.58386</v>
          </cell>
          <cell r="F3303">
            <v>1.6410829999999998</v>
          </cell>
          <cell r="G3303">
            <v>2.0970339999999998</v>
          </cell>
          <cell r="H3303">
            <v>38226</v>
          </cell>
          <cell r="I3303">
            <v>1.7356889870738101</v>
          </cell>
        </row>
        <row r="3304">
          <cell r="A3304">
            <v>38229</v>
          </cell>
          <cell r="B3304">
            <v>1.5425</v>
          </cell>
          <cell r="C3304">
            <v>1.6376920194829523</v>
          </cell>
          <cell r="D3304">
            <v>1.8508129999999998</v>
          </cell>
          <cell r="E3304">
            <v>1.5553759999999999</v>
          </cell>
          <cell r="F3304">
            <v>1.6152519999999999</v>
          </cell>
          <cell r="G3304">
            <v>2.0575900000000003</v>
          </cell>
          <cell r="H3304">
            <v>38229</v>
          </cell>
          <cell r="I3304">
            <v>1.7098705032471588</v>
          </cell>
        </row>
        <row r="3305">
          <cell r="A3305">
            <v>38230</v>
          </cell>
          <cell r="B3305">
            <v>1.5541200000000002</v>
          </cell>
          <cell r="C3305">
            <v>1.6470588235294117</v>
          </cell>
          <cell r="D3305">
            <v>1.8611929999999999</v>
          </cell>
          <cell r="E3305">
            <v>1.570681</v>
          </cell>
          <cell r="F3305">
            <v>1.6286459999999998</v>
          </cell>
          <cell r="G3305">
            <v>2.0628759999999997</v>
          </cell>
          <cell r="H3305">
            <v>38230</v>
          </cell>
          <cell r="I3305">
            <v>1.7207624705882349</v>
          </cell>
        </row>
        <row r="3306">
          <cell r="A3306">
            <v>38231</v>
          </cell>
          <cell r="B3306">
            <v>1.5528579999999998</v>
          </cell>
          <cell r="C3306">
            <v>1.5644839470342826</v>
          </cell>
          <cell r="D3306">
            <v>1.8354159999999999</v>
          </cell>
          <cell r="E3306">
            <v>1.5202639999999998</v>
          </cell>
          <cell r="F3306">
            <v>1.635024</v>
          </cell>
          <cell r="G3306">
            <v>2.0136089999999998</v>
          </cell>
          <cell r="H3306">
            <v>38231</v>
          </cell>
          <cell r="I3306">
            <v>1.6869424911723805</v>
          </cell>
        </row>
        <row r="3307">
          <cell r="A3307">
            <v>38232</v>
          </cell>
          <cell r="B3307">
            <v>1.5649300000000002</v>
          </cell>
          <cell r="C3307">
            <v>1.5900598585162342</v>
          </cell>
          <cell r="D3307">
            <v>1.8739000000000001</v>
          </cell>
          <cell r="E3307">
            <v>1.539226</v>
          </cell>
          <cell r="F3307">
            <v>1.6506500000000002</v>
          </cell>
          <cell r="G3307">
            <v>2.0496000000000003</v>
          </cell>
          <cell r="H3307">
            <v>38232</v>
          </cell>
          <cell r="I3307">
            <v>1.7113943097527058</v>
          </cell>
        </row>
        <row r="3308">
          <cell r="A3308">
            <v>38233</v>
          </cell>
          <cell r="B3308">
            <v>1.5519639999999999</v>
          </cell>
          <cell r="C3308">
            <v>1.590785416288772</v>
          </cell>
          <cell r="D3308">
            <v>1.8562000000000001</v>
          </cell>
          <cell r="E3308">
            <v>1.5293319999999999</v>
          </cell>
          <cell r="F3308">
            <v>1.6532</v>
          </cell>
          <cell r="G3308">
            <v>2.0396039999999998</v>
          </cell>
          <cell r="H3308">
            <v>38233</v>
          </cell>
          <cell r="I3308">
            <v>1.7035142360481288</v>
          </cell>
        </row>
        <row r="3309">
          <cell r="A3309">
            <v>38236</v>
          </cell>
          <cell r="B3309">
            <v>1.5519639999999999</v>
          </cell>
          <cell r="C3309">
            <v>1.590785416288772</v>
          </cell>
          <cell r="D3309">
            <v>1.8562000000000001</v>
          </cell>
          <cell r="E3309">
            <v>1.5293319999999999</v>
          </cell>
          <cell r="F3309">
            <v>1.6532</v>
          </cell>
          <cell r="G3309">
            <v>2.0396039999999998</v>
          </cell>
          <cell r="H3309">
            <v>38236</v>
          </cell>
          <cell r="I3309">
            <v>1.7035142360481288</v>
          </cell>
        </row>
        <row r="3310">
          <cell r="A3310">
            <v>38237</v>
          </cell>
          <cell r="B3310">
            <v>1.5855000000000001</v>
          </cell>
          <cell r="C3310">
            <v>1.6219844005078905</v>
          </cell>
          <cell r="D3310">
            <v>1.897975</v>
          </cell>
          <cell r="E3310">
            <v>1.571585</v>
          </cell>
          <cell r="F3310">
            <v>1.6943400000000002</v>
          </cell>
          <cell r="G3310">
            <v>2.1083910000000001</v>
          </cell>
          <cell r="H3310">
            <v>38237</v>
          </cell>
          <cell r="I3310">
            <v>1.7466292334179816</v>
          </cell>
        </row>
        <row r="3311">
          <cell r="A3311">
            <v>38238</v>
          </cell>
          <cell r="B3311">
            <v>1.572084</v>
          </cell>
          <cell r="C3311">
            <v>1.6074732450571376</v>
          </cell>
          <cell r="D3311">
            <v>1.881718</v>
          </cell>
          <cell r="E3311">
            <v>1.5775619999999999</v>
          </cell>
          <cell r="F3311">
            <v>1.675206</v>
          </cell>
          <cell r="G3311">
            <v>2.0875949999999999</v>
          </cell>
          <cell r="H3311">
            <v>38238</v>
          </cell>
          <cell r="I3311">
            <v>1.7336063741761896</v>
          </cell>
        </row>
        <row r="3312">
          <cell r="A3312">
            <v>38239</v>
          </cell>
          <cell r="B3312">
            <v>1.572084</v>
          </cell>
          <cell r="C3312">
            <v>1.6092871394884816</v>
          </cell>
          <cell r="D3312">
            <v>1.8905669999999999</v>
          </cell>
          <cell r="E3312">
            <v>1.590959</v>
          </cell>
          <cell r="F3312">
            <v>1.6761619999999999</v>
          </cell>
          <cell r="G3312">
            <v>2.0779959999999997</v>
          </cell>
          <cell r="H3312">
            <v>38239</v>
          </cell>
          <cell r="I3312">
            <v>1.7361758565814138</v>
          </cell>
        </row>
        <row r="3313">
          <cell r="A3313">
            <v>38240</v>
          </cell>
          <cell r="B3313">
            <v>1.596676</v>
          </cell>
          <cell r="C3313">
            <v>1.6052965717395247</v>
          </cell>
          <cell r="D3313">
            <v>1.916496</v>
          </cell>
          <cell r="E3313">
            <v>1.6183719999999999</v>
          </cell>
          <cell r="F3313">
            <v>1.6886000000000001</v>
          </cell>
          <cell r="G3313">
            <v>2.1175889999999997</v>
          </cell>
          <cell r="H3313">
            <v>38240</v>
          </cell>
          <cell r="I3313">
            <v>1.7571715952899207</v>
          </cell>
        </row>
        <row r="3314">
          <cell r="A3314">
            <v>38243</v>
          </cell>
          <cell r="B3314">
            <v>1.5962289999999999</v>
          </cell>
          <cell r="C3314">
            <v>1.5906040268456374</v>
          </cell>
          <cell r="D3314">
            <v>1.9261679999999999</v>
          </cell>
          <cell r="E3314">
            <v>1.6076539999999999</v>
          </cell>
          <cell r="F3314">
            <v>1.6640439999999999</v>
          </cell>
          <cell r="G3314">
            <v>2.089194</v>
          </cell>
          <cell r="H3314">
            <v>38243</v>
          </cell>
          <cell r="I3314">
            <v>1.7456488378076063</v>
          </cell>
        </row>
        <row r="3315">
          <cell r="A3315">
            <v>38244</v>
          </cell>
          <cell r="B3315">
            <v>1.607407</v>
          </cell>
          <cell r="C3315">
            <v>1.601850172319971</v>
          </cell>
          <cell r="D3315">
            <v>1.9364569999999999</v>
          </cell>
          <cell r="E3315">
            <v>1.6014709999999999</v>
          </cell>
          <cell r="F3315">
            <v>1.6662759999999999</v>
          </cell>
          <cell r="G3315">
            <v>2.086795</v>
          </cell>
          <cell r="H3315">
            <v>38244</v>
          </cell>
          <cell r="I3315">
            <v>1.7500426953866617</v>
          </cell>
        </row>
        <row r="3316">
          <cell r="A3316">
            <v>38245</v>
          </cell>
          <cell r="B3316">
            <v>1.5828149999999999</v>
          </cell>
          <cell r="C3316">
            <v>1.5925993107201162</v>
          </cell>
          <cell r="D3316">
            <v>1.9016789999999999</v>
          </cell>
          <cell r="E3316">
            <v>1.587043</v>
          </cell>
          <cell r="F3316">
            <v>1.6423589999999999</v>
          </cell>
          <cell r="G3316">
            <v>2.0655999999999999</v>
          </cell>
          <cell r="H3316">
            <v>38245</v>
          </cell>
          <cell r="I3316">
            <v>1.728682551786686</v>
          </cell>
        </row>
        <row r="3317">
          <cell r="A3317">
            <v>38246</v>
          </cell>
          <cell r="B3317">
            <v>1.5886279999999999</v>
          </cell>
          <cell r="C3317">
            <v>1.6069290767277344</v>
          </cell>
          <cell r="D3317">
            <v>1.9171129999999998</v>
          </cell>
          <cell r="E3317">
            <v>1.6004400000000001</v>
          </cell>
          <cell r="F3317">
            <v>1.6538389999999998</v>
          </cell>
          <cell r="G3317">
            <v>2.089594</v>
          </cell>
          <cell r="H3317">
            <v>38246</v>
          </cell>
          <cell r="I3317">
            <v>1.7427571794546222</v>
          </cell>
        </row>
        <row r="3318">
          <cell r="A3318">
            <v>38247</v>
          </cell>
          <cell r="B3318">
            <v>1.5886279999999999</v>
          </cell>
          <cell r="C3318">
            <v>1.6007618356611644</v>
          </cell>
          <cell r="D3318">
            <v>1.8942709999999998</v>
          </cell>
          <cell r="E3318">
            <v>1.5742639999999999</v>
          </cell>
          <cell r="F3318">
            <v>1.6407639999999999</v>
          </cell>
          <cell r="G3318">
            <v>2.0576000000000003</v>
          </cell>
          <cell r="H3318">
            <v>38247</v>
          </cell>
          <cell r="I3318">
            <v>1.7260481392768607</v>
          </cell>
        </row>
        <row r="3319">
          <cell r="A3319">
            <v>38250</v>
          </cell>
          <cell r="B3319">
            <v>1.5609059999999999</v>
          </cell>
          <cell r="C3319">
            <v>1.5915109740613094</v>
          </cell>
          <cell r="D3319">
            <v>1.8866569999999998</v>
          </cell>
          <cell r="E3319">
            <v>1.5668439999999999</v>
          </cell>
          <cell r="F3319">
            <v>1.6296000000000002</v>
          </cell>
          <cell r="G3319">
            <v>2.0380039999999999</v>
          </cell>
          <cell r="H3319">
            <v>38250</v>
          </cell>
          <cell r="I3319">
            <v>1.7122536623435518</v>
          </cell>
        </row>
        <row r="3320">
          <cell r="A3320">
            <v>38251</v>
          </cell>
          <cell r="B3320">
            <v>1.571637</v>
          </cell>
          <cell r="C3320">
            <v>1.6341374931978958</v>
          </cell>
          <cell r="D3320">
            <v>1.9529200000000002</v>
          </cell>
          <cell r="E3320">
            <v>1.6437229999999998</v>
          </cell>
          <cell r="F3320">
            <v>1.6892369999999999</v>
          </cell>
          <cell r="G3320">
            <v>2.0947930000000001</v>
          </cell>
          <cell r="H3320">
            <v>38251</v>
          </cell>
          <cell r="I3320">
            <v>1.7644079155329824</v>
          </cell>
        </row>
        <row r="3321">
          <cell r="A3321">
            <v>38252</v>
          </cell>
          <cell r="B3321">
            <v>1.5412329999999999</v>
          </cell>
          <cell r="C3321">
            <v>1.5953201523671323</v>
          </cell>
          <cell r="D3321">
            <v>1.9218459999999999</v>
          </cell>
          <cell r="E3321">
            <v>1.6400129999999999</v>
          </cell>
          <cell r="F3321">
            <v>1.6296000000000002</v>
          </cell>
          <cell r="G3321">
            <v>1.9484219999999999</v>
          </cell>
          <cell r="H3321">
            <v>38252</v>
          </cell>
          <cell r="I3321">
            <v>1.7127390253945218</v>
          </cell>
        </row>
        <row r="3322">
          <cell r="A3322">
            <v>38253</v>
          </cell>
          <cell r="B3322">
            <v>1.5466</v>
          </cell>
          <cell r="C3322">
            <v>1.5985851623435514</v>
          </cell>
          <cell r="D3322">
            <v>1.9152609999999999</v>
          </cell>
          <cell r="E3322">
            <v>1.6191959999999999</v>
          </cell>
          <cell r="F3322">
            <v>1.6136569999999999</v>
          </cell>
          <cell r="G3322">
            <v>1.9804149999999998</v>
          </cell>
          <cell r="H3322">
            <v>38253</v>
          </cell>
          <cell r="I3322">
            <v>1.7122856937239253</v>
          </cell>
        </row>
        <row r="3323">
          <cell r="A3323">
            <v>38254</v>
          </cell>
          <cell r="B3323">
            <v>1.5349729999999999</v>
          </cell>
          <cell r="C3323">
            <v>1.6345002720841646</v>
          </cell>
          <cell r="D3323">
            <v>1.9237000000000002</v>
          </cell>
          <cell r="E3323">
            <v>1.6282649999999999</v>
          </cell>
          <cell r="F3323">
            <v>1.6072789999999999</v>
          </cell>
          <cell r="G3323">
            <v>2.0008110000000001</v>
          </cell>
          <cell r="H3323">
            <v>38254</v>
          </cell>
          <cell r="I3323">
            <v>1.7215880453473609</v>
          </cell>
        </row>
        <row r="3324">
          <cell r="A3324">
            <v>38257</v>
          </cell>
          <cell r="B3324">
            <v>1.496073</v>
          </cell>
          <cell r="C3324">
            <v>1.6686014873934336</v>
          </cell>
          <cell r="D3324">
            <v>1.9086759999999998</v>
          </cell>
          <cell r="E3324">
            <v>1.611364</v>
          </cell>
          <cell r="F3324">
            <v>1.5906959999999999</v>
          </cell>
          <cell r="G3324">
            <v>1.950421</v>
          </cell>
          <cell r="H3324">
            <v>38257</v>
          </cell>
          <cell r="I3324">
            <v>1.7043052478989056</v>
          </cell>
        </row>
        <row r="3325">
          <cell r="A3325">
            <v>38258</v>
          </cell>
          <cell r="B3325">
            <v>1.5050159999999999</v>
          </cell>
          <cell r="C3325">
            <v>1.6760384545619444</v>
          </cell>
          <cell r="D3325">
            <v>1.915055</v>
          </cell>
          <cell r="E3325">
            <v>1.620433</v>
          </cell>
          <cell r="F3325">
            <v>1.602177</v>
          </cell>
          <cell r="G3325">
            <v>1.9536209999999998</v>
          </cell>
          <cell r="H3325">
            <v>38258</v>
          </cell>
          <cell r="I3325">
            <v>1.7120567424269906</v>
          </cell>
        </row>
        <row r="3326">
          <cell r="A3326">
            <v>38259</v>
          </cell>
          <cell r="B3326">
            <v>1.527372</v>
          </cell>
          <cell r="C3326">
            <v>1.6753128967894069</v>
          </cell>
          <cell r="D3326">
            <v>1.9195829999999998</v>
          </cell>
          <cell r="E3326">
            <v>1.6527919999999998</v>
          </cell>
          <cell r="F3326">
            <v>1.599944</v>
          </cell>
          <cell r="G3326">
            <v>1.9796159999999998</v>
          </cell>
          <cell r="H3326">
            <v>38259</v>
          </cell>
          <cell r="I3326">
            <v>1.7257699827982345</v>
          </cell>
        </row>
        <row r="3327">
          <cell r="A3327">
            <v>38260</v>
          </cell>
          <cell r="B3327">
            <v>1.5479400000000001</v>
          </cell>
          <cell r="C3327">
            <v>1.7444222746236169</v>
          </cell>
          <cell r="D3327">
            <v>1.9187589999999999</v>
          </cell>
          <cell r="E3327">
            <v>1.6431049999999998</v>
          </cell>
          <cell r="F3327">
            <v>1.5855939999999999</v>
          </cell>
          <cell r="G3327">
            <v>1.971617</v>
          </cell>
          <cell r="H3327">
            <v>38260</v>
          </cell>
          <cell r="I3327">
            <v>1.7352395457706029</v>
          </cell>
        </row>
        <row r="3328">
          <cell r="A3328">
            <v>38261</v>
          </cell>
          <cell r="B3328">
            <v>1.574767</v>
          </cell>
          <cell r="C3328">
            <v>1.7079629965536005</v>
          </cell>
          <cell r="D3328">
            <v>1.9327529999999999</v>
          </cell>
          <cell r="E3328">
            <v>1.657945</v>
          </cell>
          <cell r="F3328">
            <v>1.5834349999999999</v>
          </cell>
          <cell r="G3328">
            <v>2.0220069999999999</v>
          </cell>
          <cell r="H3328">
            <v>38261</v>
          </cell>
          <cell r="I3328">
            <v>1.7464783327589333</v>
          </cell>
        </row>
        <row r="3329">
          <cell r="A3329">
            <v>38264</v>
          </cell>
          <cell r="B3329">
            <v>1.5778969999999999</v>
          </cell>
          <cell r="C3329">
            <v>1.7025213132595682</v>
          </cell>
          <cell r="D3329">
            <v>1.9523029999999999</v>
          </cell>
          <cell r="E3329">
            <v>1.6484639999999999</v>
          </cell>
          <cell r="F3329">
            <v>1.6050229999999999</v>
          </cell>
          <cell r="G3329">
            <v>2.0236069999999997</v>
          </cell>
          <cell r="H3329">
            <v>38264</v>
          </cell>
          <cell r="I3329">
            <v>1.7516358855432612</v>
          </cell>
        </row>
        <row r="3330">
          <cell r="A3330">
            <v>38265</v>
          </cell>
          <cell r="B3330">
            <v>1.5855000000000001</v>
          </cell>
          <cell r="C3330">
            <v>1.6936332305459822</v>
          </cell>
          <cell r="D3330">
            <v>1.9358400000000002</v>
          </cell>
          <cell r="E3330">
            <v>1.659594</v>
          </cell>
          <cell r="F3330">
            <v>1.590006</v>
          </cell>
          <cell r="G3330">
            <v>1.9804149999999998</v>
          </cell>
          <cell r="H3330">
            <v>38265</v>
          </cell>
          <cell r="I3330">
            <v>1.740831371757664</v>
          </cell>
        </row>
        <row r="3331">
          <cell r="A3331">
            <v>38266</v>
          </cell>
          <cell r="B3331">
            <v>1.589075</v>
          </cell>
          <cell r="C3331">
            <v>1.7090513332124069</v>
          </cell>
          <cell r="D3331">
            <v>1.9658849999999999</v>
          </cell>
          <cell r="E3331">
            <v>1.6878309999999999</v>
          </cell>
          <cell r="F3331">
            <v>1.614722</v>
          </cell>
          <cell r="G3331">
            <v>1.9776159999999998</v>
          </cell>
          <cell r="H3331">
            <v>38266</v>
          </cell>
          <cell r="I3331">
            <v>1.7573633888687343</v>
          </cell>
        </row>
        <row r="3332">
          <cell r="A3332">
            <v>38267</v>
          </cell>
          <cell r="B3332">
            <v>1.5805800000000001</v>
          </cell>
          <cell r="C3332">
            <v>1.6851079267186651</v>
          </cell>
          <cell r="D3332">
            <v>1.9518909999999998</v>
          </cell>
          <cell r="E3332">
            <v>1.6719600000000001</v>
          </cell>
          <cell r="F3332">
            <v>1.6018949999999998</v>
          </cell>
          <cell r="G3332">
            <v>1.9544200000000003</v>
          </cell>
          <cell r="H3332">
            <v>38267</v>
          </cell>
          <cell r="I3332">
            <v>1.740975654453111</v>
          </cell>
        </row>
        <row r="3333">
          <cell r="A3333">
            <v>38268</v>
          </cell>
          <cell r="B3333">
            <v>1.5582229999999999</v>
          </cell>
          <cell r="C3333">
            <v>1.677670959550154</v>
          </cell>
          <cell r="D3333">
            <v>1.939338</v>
          </cell>
          <cell r="E3333">
            <v>1.669281</v>
          </cell>
          <cell r="F3333">
            <v>1.5993919999999999</v>
          </cell>
          <cell r="G3333">
            <v>1.9316249999999999</v>
          </cell>
          <cell r="H3333">
            <v>38268</v>
          </cell>
          <cell r="I3333">
            <v>1.729254993258359</v>
          </cell>
        </row>
        <row r="3334">
          <cell r="A3334">
            <v>38271</v>
          </cell>
          <cell r="B3334">
            <v>1.5805800000000001</v>
          </cell>
          <cell r="C3334">
            <v>1.668782876836568</v>
          </cell>
          <cell r="D3334">
            <v>1.9372800000000001</v>
          </cell>
          <cell r="E3334">
            <v>1.6641279999999998</v>
          </cell>
          <cell r="F3334">
            <v>1.595637</v>
          </cell>
          <cell r="G3334">
            <v>1.9516209999999998</v>
          </cell>
          <cell r="H3334">
            <v>38271</v>
          </cell>
          <cell r="I3334">
            <v>1.7330048128060946</v>
          </cell>
        </row>
        <row r="3335">
          <cell r="A3335">
            <v>38272</v>
          </cell>
          <cell r="B3335">
            <v>1.5859449999999999</v>
          </cell>
          <cell r="C3335">
            <v>1.684745147832396</v>
          </cell>
          <cell r="D3335">
            <v>1.9465409999999999</v>
          </cell>
          <cell r="E3335">
            <v>1.6779379999999999</v>
          </cell>
          <cell r="F3335">
            <v>1.641942</v>
          </cell>
          <cell r="G3335">
            <v>1.9556200000000001</v>
          </cell>
          <cell r="H3335">
            <v>38272</v>
          </cell>
          <cell r="I3335">
            <v>1.7487885246387327</v>
          </cell>
        </row>
        <row r="3336">
          <cell r="A3336">
            <v>38273</v>
          </cell>
          <cell r="B3336">
            <v>1.571637</v>
          </cell>
          <cell r="C3336">
            <v>1.676764012334482</v>
          </cell>
          <cell r="D3336">
            <v>1.9492159999999998</v>
          </cell>
          <cell r="E3336">
            <v>1.6661889999999999</v>
          </cell>
          <cell r="F3336">
            <v>1.626611</v>
          </cell>
          <cell r="G3336">
            <v>1.9336249999999999</v>
          </cell>
          <cell r="H3336">
            <v>38273</v>
          </cell>
          <cell r="I3336">
            <v>1.7373403353890804</v>
          </cell>
        </row>
        <row r="3337">
          <cell r="A3337">
            <v>38274</v>
          </cell>
          <cell r="B3337">
            <v>1.548387</v>
          </cell>
          <cell r="C3337">
            <v>1.6508253219662616</v>
          </cell>
          <cell r="D3337">
            <v>1.9123800000000002</v>
          </cell>
          <cell r="E3337">
            <v>1.6406319999999999</v>
          </cell>
          <cell r="F3337">
            <v>1.5987659999999999</v>
          </cell>
          <cell r="G3337">
            <v>1.8916329999999999</v>
          </cell>
          <cell r="H3337">
            <v>38274</v>
          </cell>
          <cell r="I3337">
            <v>1.7071038869943769</v>
          </cell>
        </row>
        <row r="3338">
          <cell r="A3338">
            <v>38275</v>
          </cell>
          <cell r="B3338">
            <v>1.556435</v>
          </cell>
          <cell r="C3338">
            <v>1.6653364774170143</v>
          </cell>
          <cell r="D3338">
            <v>1.937692</v>
          </cell>
          <cell r="E3338">
            <v>1.6484639999999999</v>
          </cell>
          <cell r="F3338">
            <v>1.615348</v>
          </cell>
          <cell r="G3338">
            <v>1.929225</v>
          </cell>
          <cell r="H3338">
            <v>38275</v>
          </cell>
          <cell r="I3338">
            <v>1.7254167462361691</v>
          </cell>
        </row>
        <row r="3339">
          <cell r="A3339">
            <v>38278</v>
          </cell>
          <cell r="B3339">
            <v>1.5488339999999998</v>
          </cell>
          <cell r="C3339">
            <v>1.6604389624523852</v>
          </cell>
          <cell r="D3339">
            <v>1.9395439999999999</v>
          </cell>
          <cell r="E3339">
            <v>1.6525859999999999</v>
          </cell>
          <cell r="F3339">
            <v>1.633807</v>
          </cell>
          <cell r="G3339">
            <v>1.9532209999999999</v>
          </cell>
          <cell r="H3339">
            <v>38278</v>
          </cell>
          <cell r="I3339">
            <v>1.7314051604087304</v>
          </cell>
        </row>
        <row r="3340">
          <cell r="A3340">
            <v>38279</v>
          </cell>
          <cell r="B3340">
            <v>1.539444</v>
          </cell>
          <cell r="C3340">
            <v>1.6247052421549066</v>
          </cell>
          <cell r="D3340">
            <v>1.915055</v>
          </cell>
          <cell r="E3340">
            <v>1.6208449999999999</v>
          </cell>
          <cell r="F3340">
            <v>1.6275500000000001</v>
          </cell>
          <cell r="G3340">
            <v>1.928426</v>
          </cell>
          <cell r="H3340">
            <v>38279</v>
          </cell>
          <cell r="I3340">
            <v>1.7093375403591511</v>
          </cell>
        </row>
        <row r="3341">
          <cell r="A3341">
            <v>38280</v>
          </cell>
          <cell r="B3341">
            <v>1.5251359999999998</v>
          </cell>
          <cell r="C3341">
            <v>1.6218030110647559</v>
          </cell>
          <cell r="D3341">
            <v>1.900239</v>
          </cell>
          <cell r="E3341">
            <v>1.613837</v>
          </cell>
          <cell r="F3341">
            <v>1.6241079999999999</v>
          </cell>
          <cell r="G3341">
            <v>1.911629</v>
          </cell>
          <cell r="H3341">
            <v>38280</v>
          </cell>
          <cell r="I3341">
            <v>1.6994586685107926</v>
          </cell>
        </row>
        <row r="3342">
          <cell r="A3342">
            <v>38281</v>
          </cell>
          <cell r="B3342">
            <v>1.5501749999999999</v>
          </cell>
          <cell r="C3342">
            <v>1.6439325231271538</v>
          </cell>
          <cell r="D3342">
            <v>1.9234929999999999</v>
          </cell>
          <cell r="E3342">
            <v>1.6224939999999999</v>
          </cell>
          <cell r="F3342">
            <v>1.642568</v>
          </cell>
          <cell r="G3342">
            <v>1.947622</v>
          </cell>
          <cell r="H3342">
            <v>38281</v>
          </cell>
          <cell r="I3342">
            <v>1.7217140871878591</v>
          </cell>
        </row>
        <row r="3343">
          <cell r="A3343">
            <v>38282</v>
          </cell>
          <cell r="B3343">
            <v>1.559118</v>
          </cell>
          <cell r="C3343">
            <v>1.6568111735896971</v>
          </cell>
          <cell r="D3343">
            <v>1.9076469999999999</v>
          </cell>
          <cell r="E3343">
            <v>1.6212569999999999</v>
          </cell>
          <cell r="F3343">
            <v>1.634746</v>
          </cell>
          <cell r="G3343">
            <v>1.9324249999999998</v>
          </cell>
          <cell r="H3343">
            <v>38282</v>
          </cell>
          <cell r="I3343">
            <v>1.7186673622649495</v>
          </cell>
        </row>
        <row r="3344">
          <cell r="A3344">
            <v>38285</v>
          </cell>
          <cell r="B3344">
            <v>1.5680600000000002</v>
          </cell>
          <cell r="C3344">
            <v>1.6468347542173045</v>
          </cell>
          <cell r="D3344">
            <v>1.9018849999999998</v>
          </cell>
          <cell r="E3344">
            <v>1.6264100000000001</v>
          </cell>
          <cell r="F3344">
            <v>1.6206669999999999</v>
          </cell>
          <cell r="G3344">
            <v>1.9228269999999998</v>
          </cell>
          <cell r="H3344">
            <v>38285</v>
          </cell>
          <cell r="I3344">
            <v>1.7144472923695506</v>
          </cell>
        </row>
        <row r="3345">
          <cell r="A3345">
            <v>38286</v>
          </cell>
          <cell r="B3345">
            <v>1.5738729999999999</v>
          </cell>
          <cell r="C3345">
            <v>1.6774895701070198</v>
          </cell>
          <cell r="D3345">
            <v>1.9294609999999999</v>
          </cell>
          <cell r="E3345">
            <v>1.661243</v>
          </cell>
          <cell r="F3345">
            <v>1.655708</v>
          </cell>
          <cell r="G3345">
            <v>1.9696179999999999</v>
          </cell>
          <cell r="H3345">
            <v>38286</v>
          </cell>
          <cell r="I3345">
            <v>1.74456542835117</v>
          </cell>
        </row>
        <row r="3346">
          <cell r="A3346">
            <v>38287</v>
          </cell>
          <cell r="B3346">
            <v>1.6141139999999998</v>
          </cell>
          <cell r="C3346">
            <v>1.7132232904044984</v>
          </cell>
          <cell r="D3346">
            <v>1.9776149999999999</v>
          </cell>
          <cell r="E3346">
            <v>1.6839149999999998</v>
          </cell>
          <cell r="F3346">
            <v>1.6988839999999998</v>
          </cell>
          <cell r="G3346">
            <v>2.0484</v>
          </cell>
          <cell r="H3346">
            <v>38287</v>
          </cell>
          <cell r="I3346">
            <v>1.7893585484007495</v>
          </cell>
        </row>
        <row r="3347">
          <cell r="A3347">
            <v>38288</v>
          </cell>
          <cell r="B3347">
            <v>1.6235039999999998</v>
          </cell>
          <cell r="C3347">
            <v>1.7219299836749502</v>
          </cell>
          <cell r="D3347">
            <v>2.0049839999999999</v>
          </cell>
          <cell r="E3347">
            <v>1.6973119999999999</v>
          </cell>
          <cell r="F3347">
            <v>1.7007619999999999</v>
          </cell>
          <cell r="G3347">
            <v>2.0728</v>
          </cell>
          <cell r="H3347">
            <v>38288</v>
          </cell>
          <cell r="I3347">
            <v>1.8035486639458249</v>
          </cell>
        </row>
        <row r="3348">
          <cell r="A3348">
            <v>38289</v>
          </cell>
          <cell r="B3348">
            <v>1.6212679999999999</v>
          </cell>
          <cell r="C3348">
            <v>1.7186649736985307</v>
          </cell>
          <cell r="D3348">
            <v>2.0245340000000001</v>
          </cell>
          <cell r="E3348">
            <v>1.6931900000000002</v>
          </cell>
          <cell r="F3348">
            <v>1.6876209999999998</v>
          </cell>
          <cell r="G3348">
            <v>2.0432030000000001</v>
          </cell>
          <cell r="H3348">
            <v>38289</v>
          </cell>
          <cell r="I3348">
            <v>1.7980801622830886</v>
          </cell>
        </row>
        <row r="3349">
          <cell r="A3349">
            <v>38292</v>
          </cell>
          <cell r="B3349">
            <v>1.6288689999999999</v>
          </cell>
          <cell r="C3349">
            <v>1.7284600036277888</v>
          </cell>
          <cell r="D3349">
            <v>2.0232999999999999</v>
          </cell>
          <cell r="E3349">
            <v>1.6785559999999999</v>
          </cell>
          <cell r="F3349">
            <v>1.6935659999999999</v>
          </cell>
          <cell r="G3349">
            <v>2.0871949999999999</v>
          </cell>
          <cell r="H3349">
            <v>38292</v>
          </cell>
          <cell r="I3349">
            <v>1.8066576672712982</v>
          </cell>
        </row>
        <row r="3350">
          <cell r="A3350">
            <v>38293</v>
          </cell>
          <cell r="B3350">
            <v>1.6261859999999999</v>
          </cell>
          <cell r="C3350">
            <v>1.7484128423725738</v>
          </cell>
          <cell r="D3350">
            <v>2.0280329999999998</v>
          </cell>
          <cell r="E3350">
            <v>1.7080300000000002</v>
          </cell>
          <cell r="F3350">
            <v>1.7114</v>
          </cell>
          <cell r="G3350">
            <v>2.0855950000000001</v>
          </cell>
          <cell r="H3350">
            <v>38293</v>
          </cell>
          <cell r="I3350">
            <v>1.8179428070620955</v>
          </cell>
        </row>
        <row r="3351">
          <cell r="A3351">
            <v>38294</v>
          </cell>
          <cell r="B3351">
            <v>1.6413879999999998</v>
          </cell>
          <cell r="C3351">
            <v>1.7358969707962997</v>
          </cell>
          <cell r="D3351">
            <v>2.0449069999999998</v>
          </cell>
          <cell r="E3351">
            <v>1.711533</v>
          </cell>
          <cell r="F3351">
            <v>1.7320489999999999</v>
          </cell>
          <cell r="G3351">
            <v>2.1163889999999999</v>
          </cell>
          <cell r="H3351">
            <v>38294</v>
          </cell>
          <cell r="I3351">
            <v>1.8303604951327168</v>
          </cell>
        </row>
        <row r="3352">
          <cell r="A3352">
            <v>38295</v>
          </cell>
          <cell r="B3352">
            <v>1.6650859999999998</v>
          </cell>
          <cell r="C3352">
            <v>1.7689098494467621</v>
          </cell>
          <cell r="D3352">
            <v>2.0578719999999997</v>
          </cell>
          <cell r="E3352">
            <v>1.751312</v>
          </cell>
          <cell r="F3352">
            <v>1.7583300000000002</v>
          </cell>
          <cell r="G3352">
            <v>2.150782</v>
          </cell>
          <cell r="H3352">
            <v>38295</v>
          </cell>
          <cell r="I3352">
            <v>1.858715308241127</v>
          </cell>
        </row>
        <row r="3353">
          <cell r="A3353">
            <v>38296</v>
          </cell>
          <cell r="B3353">
            <v>1.678947</v>
          </cell>
          <cell r="C3353">
            <v>1.7527661890077997</v>
          </cell>
          <cell r="D3353">
            <v>2.075364</v>
          </cell>
          <cell r="E3353">
            <v>1.7453349999999999</v>
          </cell>
          <cell r="F3353">
            <v>1.7652129999999999</v>
          </cell>
          <cell r="G3353">
            <v>2.1495829999999998</v>
          </cell>
          <cell r="H3353">
            <v>38296</v>
          </cell>
          <cell r="I3353">
            <v>1.8612013648346333</v>
          </cell>
        </row>
        <row r="3354">
          <cell r="A3354">
            <v>38299</v>
          </cell>
          <cell r="B3354">
            <v>1.6655329999999999</v>
          </cell>
          <cell r="C3354">
            <v>1.7355341919100309</v>
          </cell>
          <cell r="D3354">
            <v>2.0621929999999997</v>
          </cell>
          <cell r="E3354">
            <v>1.719365</v>
          </cell>
          <cell r="F3354">
            <v>1.7464409999999999</v>
          </cell>
          <cell r="G3354">
            <v>2.1167889999999998</v>
          </cell>
          <cell r="H3354">
            <v>38299</v>
          </cell>
          <cell r="I3354">
            <v>1.8409758653183388</v>
          </cell>
        </row>
        <row r="3355">
          <cell r="A3355">
            <v>38300</v>
          </cell>
          <cell r="B3355">
            <v>1.6722400000000002</v>
          </cell>
          <cell r="C3355">
            <v>1.7411572646471976</v>
          </cell>
          <cell r="D3355">
            <v>2.0757749999999997</v>
          </cell>
          <cell r="E3355">
            <v>1.711533</v>
          </cell>
          <cell r="F3355">
            <v>1.747379</v>
          </cell>
          <cell r="G3355">
            <v>2.079596</v>
          </cell>
          <cell r="H3355">
            <v>38300</v>
          </cell>
          <cell r="I3355">
            <v>1.8379467107745331</v>
          </cell>
        </row>
        <row r="3356">
          <cell r="A3356">
            <v>38301</v>
          </cell>
          <cell r="B3356">
            <v>1.685206</v>
          </cell>
          <cell r="C3356">
            <v>1.7462361690549608</v>
          </cell>
          <cell r="D3356">
            <v>2.0733060000000001</v>
          </cell>
          <cell r="E3356">
            <v>1.709678</v>
          </cell>
          <cell r="F3356">
            <v>1.736429</v>
          </cell>
          <cell r="G3356">
            <v>2.0619999999999998</v>
          </cell>
          <cell r="H3356">
            <v>38301</v>
          </cell>
          <cell r="I3356">
            <v>1.83547586150916</v>
          </cell>
        </row>
        <row r="3357">
          <cell r="A3357">
            <v>38302</v>
          </cell>
          <cell r="B3357">
            <v>1.696385</v>
          </cell>
          <cell r="C3357">
            <v>1.7763468166152729</v>
          </cell>
          <cell r="D3357">
            <v>2.1196079999999999</v>
          </cell>
          <cell r="E3357">
            <v>1.729671</v>
          </cell>
          <cell r="F3357">
            <v>1.751134</v>
          </cell>
          <cell r="G3357">
            <v>2.0855950000000001</v>
          </cell>
          <cell r="H3357">
            <v>38302</v>
          </cell>
          <cell r="I3357">
            <v>1.8597899694358786</v>
          </cell>
        </row>
        <row r="3358">
          <cell r="A3358">
            <v>38303</v>
          </cell>
          <cell r="B3358">
            <v>1.7165049999999999</v>
          </cell>
          <cell r="C3358">
            <v>1.7875929620896063</v>
          </cell>
          <cell r="D3358">
            <v>2.153769</v>
          </cell>
          <cell r="E3358">
            <v>1.7313200000000002</v>
          </cell>
          <cell r="F3358">
            <v>1.781795</v>
          </cell>
          <cell r="G3358">
            <v>2.1247880000000001</v>
          </cell>
          <cell r="H3358">
            <v>38303</v>
          </cell>
          <cell r="I3358">
            <v>1.8826283270149347</v>
          </cell>
        </row>
        <row r="3359">
          <cell r="A3359">
            <v>38306</v>
          </cell>
          <cell r="B3359">
            <v>1.7241059999999999</v>
          </cell>
          <cell r="C3359">
            <v>1.7770723743878105</v>
          </cell>
          <cell r="D3359">
            <v>2.152946</v>
          </cell>
          <cell r="E3359">
            <v>1.741007</v>
          </cell>
          <cell r="F3359">
            <v>1.788365</v>
          </cell>
          <cell r="G3359">
            <v>2.1275870000000001</v>
          </cell>
          <cell r="H3359">
            <v>38306</v>
          </cell>
          <cell r="I3359">
            <v>1.8851805623979685</v>
          </cell>
        </row>
        <row r="3360">
          <cell r="A3360">
            <v>38307</v>
          </cell>
          <cell r="B3360">
            <v>1.7057739999999999</v>
          </cell>
          <cell r="C3360">
            <v>1.7658262289134774</v>
          </cell>
          <cell r="D3360">
            <v>2.1344240000000001</v>
          </cell>
          <cell r="E3360">
            <v>1.710297</v>
          </cell>
          <cell r="F3360">
            <v>1.7755369999999999</v>
          </cell>
          <cell r="G3360">
            <v>2.0999919999999999</v>
          </cell>
          <cell r="H3360">
            <v>38307</v>
          </cell>
          <cell r="I3360">
            <v>1.8653083714855796</v>
          </cell>
        </row>
        <row r="3361">
          <cell r="A3361">
            <v>38308</v>
          </cell>
          <cell r="B3361">
            <v>1.7267889999999999</v>
          </cell>
          <cell r="C3361">
            <v>1.7763468166152729</v>
          </cell>
          <cell r="D3361">
            <v>2.1547969999999999</v>
          </cell>
          <cell r="E3361">
            <v>1.7230749999999999</v>
          </cell>
          <cell r="F3361">
            <v>1.795248</v>
          </cell>
          <cell r="G3361">
            <v>2.128787</v>
          </cell>
          <cell r="H3361">
            <v>38308</v>
          </cell>
          <cell r="I3361">
            <v>1.8841738027692116</v>
          </cell>
        </row>
        <row r="3362">
          <cell r="A3362">
            <v>38309</v>
          </cell>
          <cell r="B3362">
            <v>1.720529</v>
          </cell>
          <cell r="C3362">
            <v>1.7803373843642301</v>
          </cell>
          <cell r="D3362">
            <v>2.157267</v>
          </cell>
          <cell r="E3362">
            <v>1.7177169999999999</v>
          </cell>
          <cell r="F3362">
            <v>1.7927449999999998</v>
          </cell>
          <cell r="G3362">
            <v>2.1427839999999998</v>
          </cell>
          <cell r="H3362">
            <v>38309</v>
          </cell>
          <cell r="I3362">
            <v>1.8852298973940382</v>
          </cell>
        </row>
        <row r="3363">
          <cell r="A3363">
            <v>38310</v>
          </cell>
          <cell r="B3363">
            <v>1.699514</v>
          </cell>
          <cell r="C3363">
            <v>1.7295483402865954</v>
          </cell>
          <cell r="D3363">
            <v>2.120431</v>
          </cell>
          <cell r="E3363">
            <v>1.6826779999999999</v>
          </cell>
          <cell r="F3363">
            <v>1.7627100000000002</v>
          </cell>
          <cell r="G3363">
            <v>2.0899939999999999</v>
          </cell>
          <cell r="H3363">
            <v>38310</v>
          </cell>
          <cell r="I3363">
            <v>1.8474792233810995</v>
          </cell>
        </row>
        <row r="3364">
          <cell r="A3364">
            <v>38313</v>
          </cell>
          <cell r="B3364">
            <v>1.7263419999999998</v>
          </cell>
          <cell r="C3364">
            <v>1.7288227825140576</v>
          </cell>
          <cell r="D3364">
            <v>2.1282510000000001</v>
          </cell>
          <cell r="E3364">
            <v>1.7129759999999998</v>
          </cell>
          <cell r="F3364">
            <v>1.7771000000000001</v>
          </cell>
          <cell r="G3364">
            <v>2.0775969999999999</v>
          </cell>
          <cell r="H3364">
            <v>38313</v>
          </cell>
          <cell r="I3364">
            <v>1.8585147970856764</v>
          </cell>
        </row>
        <row r="3365">
          <cell r="A3365">
            <v>38314</v>
          </cell>
          <cell r="B3365">
            <v>1.7410969999999999</v>
          </cell>
          <cell r="C3365">
            <v>1.7449664429530201</v>
          </cell>
          <cell r="D3365">
            <v>2.1362760000000001</v>
          </cell>
          <cell r="E3365">
            <v>1.718747</v>
          </cell>
          <cell r="F3365">
            <v>1.7667769999999998</v>
          </cell>
          <cell r="G3365">
            <v>2.0596000000000001</v>
          </cell>
          <cell r="H3365">
            <v>38314</v>
          </cell>
          <cell r="I3365">
            <v>1.8612439071588367</v>
          </cell>
        </row>
        <row r="3366">
          <cell r="A3366">
            <v>38315</v>
          </cell>
          <cell r="B3366">
            <v>1.755852</v>
          </cell>
          <cell r="C3366">
            <v>1.7710865227643751</v>
          </cell>
          <cell r="D3366">
            <v>2.160765</v>
          </cell>
          <cell r="E3366">
            <v>1.7420369999999998</v>
          </cell>
          <cell r="F3366">
            <v>1.7711569999999999</v>
          </cell>
          <cell r="G3366">
            <v>2.0536000000000003</v>
          </cell>
          <cell r="H3366">
            <v>38315</v>
          </cell>
          <cell r="I3366">
            <v>1.8757495871273957</v>
          </cell>
        </row>
        <row r="3367">
          <cell r="A3367">
            <v>38316</v>
          </cell>
          <cell r="B3367">
            <v>1.755852</v>
          </cell>
          <cell r="C3367">
            <v>1.7710865227643751</v>
          </cell>
          <cell r="D3367">
            <v>2.160765</v>
          </cell>
          <cell r="E3367">
            <v>1.7420369999999998</v>
          </cell>
          <cell r="F3367">
            <v>1.7711569999999999</v>
          </cell>
          <cell r="G3367">
            <v>2.0536000000000003</v>
          </cell>
          <cell r="H3367">
            <v>38316</v>
          </cell>
          <cell r="I3367">
            <v>1.8757495871273957</v>
          </cell>
          <cell r="J3367" t="str">
            <v>Thanksgiving Day</v>
          </cell>
        </row>
        <row r="3368">
          <cell r="A3368">
            <v>38317</v>
          </cell>
          <cell r="B3368">
            <v>1.7688189999999999</v>
          </cell>
          <cell r="C3368">
            <v>1.7658262289134774</v>
          </cell>
          <cell r="D3368">
            <v>2.157473</v>
          </cell>
          <cell r="E3368">
            <v>1.7478089999999999</v>
          </cell>
          <cell r="F3368">
            <v>1.7686539999999999</v>
          </cell>
          <cell r="G3368">
            <v>2.044403</v>
          </cell>
          <cell r="H3368">
            <v>38317</v>
          </cell>
          <cell r="I3368">
            <v>1.8754973714855794</v>
          </cell>
        </row>
        <row r="3369">
          <cell r="A3369">
            <v>38320</v>
          </cell>
          <cell r="B3369">
            <v>1.7589819999999998</v>
          </cell>
          <cell r="C3369">
            <v>1.7643751133684018</v>
          </cell>
          <cell r="D3369">
            <v>2.1624119999999998</v>
          </cell>
          <cell r="E3369">
            <v>1.7420369999999998</v>
          </cell>
          <cell r="F3369">
            <v>1.7605200000000001</v>
          </cell>
          <cell r="G3369">
            <v>2.0448029999999999</v>
          </cell>
          <cell r="H3369">
            <v>38320</v>
          </cell>
          <cell r="I3369">
            <v>1.8721881855614002</v>
          </cell>
        </row>
        <row r="3370">
          <cell r="A3370">
            <v>38321</v>
          </cell>
          <cell r="B3370">
            <v>1.748251</v>
          </cell>
          <cell r="C3370">
            <v>1.7699981861055685</v>
          </cell>
          <cell r="D3370">
            <v>2.1558259999999998</v>
          </cell>
          <cell r="E3370">
            <v>1.756842</v>
          </cell>
          <cell r="F3370">
            <v>1.7430000000000001</v>
          </cell>
          <cell r="G3370">
            <v>2.0296059999999998</v>
          </cell>
          <cell r="H3370">
            <v>38321</v>
          </cell>
          <cell r="I3370">
            <v>1.8672538643509278</v>
          </cell>
        </row>
        <row r="3371">
          <cell r="A3371">
            <v>38322</v>
          </cell>
          <cell r="B3371">
            <v>1.7721779999999998</v>
          </cell>
          <cell r="C3371">
            <v>1.6930492135971587</v>
          </cell>
          <cell r="D3371">
            <v>2.1813439999999997</v>
          </cell>
          <cell r="E3371">
            <v>1.7614559999999999</v>
          </cell>
          <cell r="F3371">
            <v>1.7846109999999999</v>
          </cell>
          <cell r="G3371">
            <v>1.8167849999999999</v>
          </cell>
          <cell r="H3371">
            <v>38322</v>
          </cell>
          <cell r="I3371">
            <v>1.8349038689328594</v>
          </cell>
        </row>
        <row r="3372">
          <cell r="A3372">
            <v>38323</v>
          </cell>
          <cell r="B3372">
            <v>1.7610800000000002</v>
          </cell>
          <cell r="C3372">
            <v>1.6888212413326569</v>
          </cell>
          <cell r="D3372">
            <v>2.1936909999999998</v>
          </cell>
          <cell r="E3372">
            <v>1.7457279999999999</v>
          </cell>
          <cell r="F3372">
            <v>1.7755369999999999</v>
          </cell>
          <cell r="G3372">
            <v>1.8223769999999999</v>
          </cell>
          <cell r="H3372">
            <v>38323</v>
          </cell>
          <cell r="I3372">
            <v>1.8312057068887759</v>
          </cell>
        </row>
        <row r="3373">
          <cell r="A3373">
            <v>38324</v>
          </cell>
          <cell r="B3373">
            <v>1.764632</v>
          </cell>
          <cell r="C3373">
            <v>1.7307627261965162</v>
          </cell>
          <cell r="D3373">
            <v>2.1910159999999999</v>
          </cell>
          <cell r="E3373">
            <v>1.7824259999999998</v>
          </cell>
          <cell r="F3373">
            <v>1.7921200000000002</v>
          </cell>
          <cell r="G3373">
            <v>1.8548819999999999</v>
          </cell>
          <cell r="H3373">
            <v>38324</v>
          </cell>
          <cell r="I3373">
            <v>1.8526397876994194</v>
          </cell>
        </row>
        <row r="3374">
          <cell r="A3374">
            <v>38327</v>
          </cell>
          <cell r="B3374">
            <v>1.7668509999999999</v>
          </cell>
          <cell r="C3374">
            <v>1.7360054118044985</v>
          </cell>
          <cell r="D3374">
            <v>2.2054209999999999</v>
          </cell>
          <cell r="E3374">
            <v>1.7968949999999999</v>
          </cell>
          <cell r="F3374">
            <v>1.7974379999999999</v>
          </cell>
          <cell r="G3374">
            <v>1.861872</v>
          </cell>
          <cell r="H3374">
            <v>38327</v>
          </cell>
          <cell r="I3374">
            <v>1.8607470686340832</v>
          </cell>
        </row>
        <row r="3375">
          <cell r="A3375">
            <v>38328</v>
          </cell>
          <cell r="B3375">
            <v>1.7677389999999999</v>
          </cell>
          <cell r="C3375">
            <v>1.7319465584305767</v>
          </cell>
          <cell r="D3375">
            <v>2.1831959999999997</v>
          </cell>
          <cell r="E3375">
            <v>1.782635</v>
          </cell>
          <cell r="F3375">
            <v>1.7927449999999998</v>
          </cell>
          <cell r="G3375">
            <v>1.839853</v>
          </cell>
          <cell r="H3375">
            <v>38328</v>
          </cell>
          <cell r="I3375">
            <v>1.8496857597384293</v>
          </cell>
        </row>
        <row r="3376">
          <cell r="A3376">
            <v>38329</v>
          </cell>
          <cell r="B3376">
            <v>1.7868279999999999</v>
          </cell>
          <cell r="C3376">
            <v>1.7444613563335025</v>
          </cell>
          <cell r="D3376">
            <v>2.195338</v>
          </cell>
          <cell r="E3376">
            <v>1.7939589999999999</v>
          </cell>
          <cell r="F3376">
            <v>1.80088</v>
          </cell>
          <cell r="G3376">
            <v>1.8395029999999999</v>
          </cell>
          <cell r="H3376">
            <v>38329</v>
          </cell>
          <cell r="I3376">
            <v>1.8601615593889171</v>
          </cell>
        </row>
        <row r="3377">
          <cell r="A3377">
            <v>38330</v>
          </cell>
          <cell r="B3377">
            <v>1.7757300000000003</v>
          </cell>
          <cell r="C3377">
            <v>1.8019617791307287</v>
          </cell>
          <cell r="D3377">
            <v>2.2120059999999997</v>
          </cell>
          <cell r="E3377">
            <v>1.7992000000000001</v>
          </cell>
          <cell r="F3377">
            <v>1.826222</v>
          </cell>
          <cell r="G3377">
            <v>1.8353089999999999</v>
          </cell>
          <cell r="H3377">
            <v>38330</v>
          </cell>
          <cell r="I3377">
            <v>1.8750714631884549</v>
          </cell>
        </row>
        <row r="3378">
          <cell r="A3378">
            <v>38331</v>
          </cell>
          <cell r="B3378">
            <v>1.839656</v>
          </cell>
          <cell r="C3378">
            <v>1.80416032470827</v>
          </cell>
          <cell r="D3378">
            <v>2.251312</v>
          </cell>
          <cell r="E3378">
            <v>1.8004600000000002</v>
          </cell>
          <cell r="F3378">
            <v>1.8443689999999999</v>
          </cell>
          <cell r="G3378">
            <v>1.8769</v>
          </cell>
          <cell r="H3378">
            <v>38331</v>
          </cell>
          <cell r="I3378">
            <v>1.9028095541180452</v>
          </cell>
        </row>
        <row r="3379">
          <cell r="A3379">
            <v>38334</v>
          </cell>
          <cell r="B3379">
            <v>1.8401000000000001</v>
          </cell>
          <cell r="C3379">
            <v>1.7958734990698459</v>
          </cell>
          <cell r="D3379">
            <v>2.2729189999999999</v>
          </cell>
          <cell r="E3379">
            <v>1.782845</v>
          </cell>
          <cell r="F3379">
            <v>1.8700239999999999</v>
          </cell>
          <cell r="G3379">
            <v>1.9013679999999999</v>
          </cell>
          <cell r="H3379">
            <v>38334</v>
          </cell>
          <cell r="I3379">
            <v>1.9105215831783076</v>
          </cell>
        </row>
        <row r="3380">
          <cell r="A3380">
            <v>38335</v>
          </cell>
          <cell r="B3380">
            <v>1.8325529999999999</v>
          </cell>
          <cell r="C3380">
            <v>1.7891087434466431</v>
          </cell>
          <cell r="D3380">
            <v>2.2611889999999999</v>
          </cell>
          <cell r="E3380">
            <v>1.7960559999999999</v>
          </cell>
          <cell r="F3380">
            <v>1.8806619999999998</v>
          </cell>
          <cell r="G3380">
            <v>1.9122000000000001</v>
          </cell>
          <cell r="H3380">
            <v>38335</v>
          </cell>
          <cell r="I3380">
            <v>1.911961457241107</v>
          </cell>
        </row>
        <row r="3381">
          <cell r="A3381">
            <v>38336</v>
          </cell>
          <cell r="B3381">
            <v>1.857413</v>
          </cell>
          <cell r="C3381">
            <v>1.7960426179604261</v>
          </cell>
          <cell r="D3381">
            <v>2.2482249999999997</v>
          </cell>
          <cell r="E3381">
            <v>1.8432379999999999</v>
          </cell>
          <cell r="F3381">
            <v>1.909446</v>
          </cell>
          <cell r="G3381">
            <v>1.940863</v>
          </cell>
          <cell r="H3381">
            <v>38336</v>
          </cell>
          <cell r="I3381">
            <v>1.9325379363267376</v>
          </cell>
        </row>
        <row r="3382">
          <cell r="A3382">
            <v>38337</v>
          </cell>
          <cell r="B3382">
            <v>1.834773</v>
          </cell>
          <cell r="C3382">
            <v>1.7825131067140201</v>
          </cell>
          <cell r="D3382">
            <v>2.1689970000000001</v>
          </cell>
          <cell r="E3382">
            <v>1.824365</v>
          </cell>
          <cell r="F3382">
            <v>1.8719000000000001</v>
          </cell>
          <cell r="G3382">
            <v>1.9170959999999999</v>
          </cell>
          <cell r="H3382">
            <v>38337</v>
          </cell>
          <cell r="I3382">
            <v>1.8999406844523368</v>
          </cell>
        </row>
        <row r="3383">
          <cell r="A3383">
            <v>38338</v>
          </cell>
          <cell r="B3383">
            <v>1.8210109999999999</v>
          </cell>
          <cell r="C3383">
            <v>1.7677997632335531</v>
          </cell>
          <cell r="D3383">
            <v>2.1350419999999999</v>
          </cell>
          <cell r="E3383">
            <v>1.8205900000000002</v>
          </cell>
          <cell r="F3383">
            <v>1.8715889999999999</v>
          </cell>
          <cell r="G3383">
            <v>1.891232</v>
          </cell>
          <cell r="H3383">
            <v>38338</v>
          </cell>
          <cell r="I3383">
            <v>1.8845439605389256</v>
          </cell>
        </row>
        <row r="3384">
          <cell r="A3384">
            <v>38341</v>
          </cell>
          <cell r="B3384">
            <v>1.8250059999999999</v>
          </cell>
          <cell r="C3384">
            <v>1.767292406561813</v>
          </cell>
          <cell r="D3384">
            <v>2.1358649999999999</v>
          </cell>
          <cell r="E3384">
            <v>1.8264619999999998</v>
          </cell>
          <cell r="F3384">
            <v>1.8453069999999998</v>
          </cell>
          <cell r="G3384">
            <v>1.875154</v>
          </cell>
          <cell r="H3384">
            <v>38341</v>
          </cell>
          <cell r="I3384">
            <v>1.8791810677603022</v>
          </cell>
        </row>
        <row r="3385">
          <cell r="A3385">
            <v>38342</v>
          </cell>
          <cell r="B3385">
            <v>1.8445389999999999</v>
          </cell>
          <cell r="C3385">
            <v>1.736851006257399</v>
          </cell>
          <cell r="D3385">
            <v>2.160971</v>
          </cell>
          <cell r="E3385">
            <v>1.826252</v>
          </cell>
          <cell r="F3385">
            <v>1.8537549999999998</v>
          </cell>
          <cell r="G3385">
            <v>1.904863</v>
          </cell>
          <cell r="H3385">
            <v>38342</v>
          </cell>
          <cell r="I3385">
            <v>1.8878718343762333</v>
          </cell>
        </row>
        <row r="3386">
          <cell r="A3386">
            <v>38343</v>
          </cell>
          <cell r="B3386">
            <v>1.8463149999999999</v>
          </cell>
          <cell r="C3386">
            <v>1.7344833417892778</v>
          </cell>
          <cell r="D3386">
            <v>2.1484179999999999</v>
          </cell>
          <cell r="E3386">
            <v>1.8300269999999998</v>
          </cell>
          <cell r="F3386">
            <v>1.8634539999999999</v>
          </cell>
          <cell r="G3386">
            <v>1.9251349999999998</v>
          </cell>
          <cell r="H3386">
            <v>38343</v>
          </cell>
          <cell r="I3386">
            <v>1.8913053902982127</v>
          </cell>
        </row>
        <row r="3387">
          <cell r="A3387">
            <v>38344</v>
          </cell>
          <cell r="B3387">
            <v>1.8809419999999999</v>
          </cell>
          <cell r="C3387">
            <v>1.7383730762726197</v>
          </cell>
          <cell r="D3387">
            <v>2.147389</v>
          </cell>
          <cell r="E3387">
            <v>1.823736</v>
          </cell>
          <cell r="F3387">
            <v>1.8715889999999999</v>
          </cell>
          <cell r="G3387">
            <v>1.924785</v>
          </cell>
          <cell r="H3387">
            <v>38344</v>
          </cell>
          <cell r="I3387">
            <v>1.8978023460454365</v>
          </cell>
        </row>
        <row r="3388">
          <cell r="A3388">
            <v>38345</v>
          </cell>
          <cell r="B3388">
            <v>1.8809419999999999</v>
          </cell>
          <cell r="C3388">
            <v>1.7383730762726197</v>
          </cell>
          <cell r="D3388">
            <v>2.147389</v>
          </cell>
          <cell r="E3388">
            <v>1.823736</v>
          </cell>
          <cell r="F3388">
            <v>1.8715889999999999</v>
          </cell>
          <cell r="G3388">
            <v>1.924785</v>
          </cell>
          <cell r="H3388">
            <v>38345</v>
          </cell>
          <cell r="I3388">
            <v>1.8978023460454365</v>
          </cell>
        </row>
        <row r="3389">
          <cell r="A3389">
            <v>38348</v>
          </cell>
          <cell r="B3389">
            <v>1.9000309999999998</v>
          </cell>
          <cell r="C3389">
            <v>1.7360054118044985</v>
          </cell>
          <cell r="D3389">
            <v>2.1443000000000003</v>
          </cell>
          <cell r="E3389">
            <v>1.8327529999999999</v>
          </cell>
          <cell r="F3389">
            <v>1.8640800000000002</v>
          </cell>
          <cell r="G3389">
            <v>1.9170959999999999</v>
          </cell>
          <cell r="H3389">
            <v>38348</v>
          </cell>
          <cell r="I3389">
            <v>1.8990442353007495</v>
          </cell>
        </row>
        <row r="3390">
          <cell r="A3390">
            <v>38349</v>
          </cell>
          <cell r="B3390">
            <v>1.930218</v>
          </cell>
          <cell r="C3390">
            <v>1.7324539151023168</v>
          </cell>
          <cell r="D3390">
            <v>2.1638519999999999</v>
          </cell>
          <cell r="E3390">
            <v>1.8405119999999999</v>
          </cell>
          <cell r="F3390">
            <v>1.8640800000000002</v>
          </cell>
          <cell r="G3390">
            <v>1.9300279999999999</v>
          </cell>
          <cell r="H3390">
            <v>38349</v>
          </cell>
          <cell r="I3390">
            <v>1.9101906525170529</v>
          </cell>
        </row>
        <row r="3391">
          <cell r="A3391">
            <v>38350</v>
          </cell>
          <cell r="B3391">
            <v>1.911573</v>
          </cell>
          <cell r="C3391">
            <v>1.722137662776932</v>
          </cell>
          <cell r="D3391">
            <v>2.1535630000000001</v>
          </cell>
          <cell r="E3391">
            <v>1.8348500000000001</v>
          </cell>
          <cell r="F3391">
            <v>1.8625149999999999</v>
          </cell>
          <cell r="G3391">
            <v>1.9307269999999999</v>
          </cell>
          <cell r="H3391">
            <v>38350</v>
          </cell>
          <cell r="I3391">
            <v>1.9025609437961553</v>
          </cell>
        </row>
        <row r="3392">
          <cell r="A3392">
            <v>38351</v>
          </cell>
          <cell r="B3392">
            <v>1.9155689999999999</v>
          </cell>
          <cell r="C3392">
            <v>1.7343142228986976</v>
          </cell>
          <cell r="D3392">
            <v>2.159119</v>
          </cell>
          <cell r="E3392">
            <v>1.8369469999999999</v>
          </cell>
          <cell r="F3392">
            <v>1.8772200000000001</v>
          </cell>
          <cell r="G3392">
            <v>1.931076</v>
          </cell>
          <cell r="H3392">
            <v>38351</v>
          </cell>
          <cell r="I3392">
            <v>1.9090408704831165</v>
          </cell>
        </row>
        <row r="3393">
          <cell r="A3393">
            <v>38352</v>
          </cell>
          <cell r="B3393">
            <v>1.9182319999999999</v>
          </cell>
          <cell r="C3393">
            <v>1.730255369524776</v>
          </cell>
          <cell r="D3393">
            <v>2.1410100000000001</v>
          </cell>
          <cell r="E3393">
            <v>1.8344300000000002</v>
          </cell>
          <cell r="F3393">
            <v>1.8700239999999999</v>
          </cell>
          <cell r="G3393">
            <v>1.9405129999999999</v>
          </cell>
          <cell r="H3393">
            <v>38352</v>
          </cell>
          <cell r="I3393">
            <v>1.9057440615874626</v>
          </cell>
        </row>
        <row r="3394">
          <cell r="A3394">
            <v>38355</v>
          </cell>
          <cell r="B3394">
            <v>1.8831609999999999</v>
          </cell>
          <cell r="C3394">
            <v>1.7312700828682563</v>
          </cell>
          <cell r="D3394">
            <v>2.0127060000000001</v>
          </cell>
          <cell r="E3394">
            <v>1.765927</v>
          </cell>
          <cell r="F3394">
            <v>1.8515649999999999</v>
          </cell>
          <cell r="G3394">
            <v>2.1544409999999998</v>
          </cell>
          <cell r="H3394">
            <v>38355</v>
          </cell>
          <cell r="I3394">
            <v>1.8998450138113758</v>
          </cell>
        </row>
        <row r="3395">
          <cell r="A3395">
            <v>38356</v>
          </cell>
          <cell r="B3395">
            <v>1.8809419999999999</v>
          </cell>
          <cell r="C3395">
            <v>1.7140199560290885</v>
          </cell>
          <cell r="D3395">
            <v>1.9996649999999998</v>
          </cell>
          <cell r="E3395">
            <v>1.7338149999999999</v>
          </cell>
          <cell r="F3395">
            <v>1.8240319999999999</v>
          </cell>
          <cell r="G3395">
            <v>2.131316</v>
          </cell>
          <cell r="H3395">
            <v>38356</v>
          </cell>
          <cell r="I3395">
            <v>1.8806316593381813</v>
          </cell>
        </row>
        <row r="3396">
          <cell r="A3396">
            <v>38357</v>
          </cell>
          <cell r="B3396">
            <v>1.882274</v>
          </cell>
          <cell r="C3396">
            <v>1.730255369524776</v>
          </cell>
          <cell r="D3396">
            <v>1.9906509999999999</v>
          </cell>
          <cell r="E3396">
            <v>1.7439129999999998</v>
          </cell>
          <cell r="F3396">
            <v>1.8174619999999999</v>
          </cell>
          <cell r="G3396">
            <v>2.1189830000000001</v>
          </cell>
          <cell r="H3396">
            <v>38357</v>
          </cell>
          <cell r="I3396">
            <v>1.8805897282541295</v>
          </cell>
        </row>
        <row r="3397">
          <cell r="A3397">
            <v>38358</v>
          </cell>
          <cell r="B3397">
            <v>1.8978109999999999</v>
          </cell>
          <cell r="C3397">
            <v>1.7434466429900219</v>
          </cell>
          <cell r="D3397">
            <v>2.0180750000000001</v>
          </cell>
          <cell r="E3397">
            <v>1.780872</v>
          </cell>
          <cell r="F3397">
            <v>1.8352959999999998</v>
          </cell>
          <cell r="G3397">
            <v>2.1690860000000001</v>
          </cell>
          <cell r="H3397">
            <v>38358</v>
          </cell>
          <cell r="I3397">
            <v>1.9074311071650036</v>
          </cell>
        </row>
        <row r="3398">
          <cell r="A3398">
            <v>38359</v>
          </cell>
          <cell r="B3398">
            <v>1.8942600000000001</v>
          </cell>
          <cell r="C3398">
            <v>1.7354980551327583</v>
          </cell>
          <cell r="D3398">
            <v>2.0094449999999999</v>
          </cell>
          <cell r="E3398">
            <v>1.7816800000000002</v>
          </cell>
          <cell r="F3398">
            <v>1.829977</v>
          </cell>
          <cell r="G3398">
            <v>2.1606079999999999</v>
          </cell>
          <cell r="H3398">
            <v>38359</v>
          </cell>
          <cell r="I3398">
            <v>1.9019113425221263</v>
          </cell>
        </row>
        <row r="3399">
          <cell r="A3399">
            <v>38362</v>
          </cell>
          <cell r="B3399">
            <v>1.8987000000000001</v>
          </cell>
          <cell r="C3399">
            <v>1.7348215795704378</v>
          </cell>
          <cell r="D3399">
            <v>2.0132810000000001</v>
          </cell>
          <cell r="E3399">
            <v>1.7942</v>
          </cell>
          <cell r="F3399">
            <v>1.8212159999999999</v>
          </cell>
          <cell r="G3399">
            <v>2.1602220000000001</v>
          </cell>
          <cell r="H3399">
            <v>38362</v>
          </cell>
          <cell r="I3399">
            <v>1.903740096595073</v>
          </cell>
        </row>
        <row r="3400">
          <cell r="A3400">
            <v>38363</v>
          </cell>
          <cell r="B3400">
            <v>1.8489789999999999</v>
          </cell>
          <cell r="C3400">
            <v>1.7250126839167934</v>
          </cell>
          <cell r="D3400">
            <v>1.9977469999999999</v>
          </cell>
          <cell r="E3400">
            <v>1.8055109999999999</v>
          </cell>
          <cell r="F3400">
            <v>1.808389</v>
          </cell>
          <cell r="G3400">
            <v>2.1370969999999998</v>
          </cell>
          <cell r="H3400">
            <v>38363</v>
          </cell>
          <cell r="I3400">
            <v>1.8871226139861321</v>
          </cell>
        </row>
        <row r="3401">
          <cell r="A3401">
            <v>38364</v>
          </cell>
          <cell r="B3401">
            <v>1.831221</v>
          </cell>
          <cell r="C3401">
            <v>1.7104684593269068</v>
          </cell>
          <cell r="D3401">
            <v>1.9804869999999999</v>
          </cell>
          <cell r="E3401">
            <v>1.7984419999999999</v>
          </cell>
          <cell r="F3401">
            <v>1.816211</v>
          </cell>
          <cell r="G3401">
            <v>2.1305449999999997</v>
          </cell>
          <cell r="H3401">
            <v>38364</v>
          </cell>
          <cell r="I3401">
            <v>1.8778957432211512</v>
          </cell>
        </row>
        <row r="3402">
          <cell r="A3402">
            <v>38365</v>
          </cell>
          <cell r="B3402">
            <v>1.831221</v>
          </cell>
          <cell r="C3402">
            <v>1.6905124302384578</v>
          </cell>
          <cell r="D3402">
            <v>1.974159</v>
          </cell>
          <cell r="E3402">
            <v>1.7891519999999999</v>
          </cell>
          <cell r="F3402">
            <v>1.8027569999999999</v>
          </cell>
          <cell r="G3402">
            <v>2.139024</v>
          </cell>
          <cell r="H3402">
            <v>38365</v>
          </cell>
          <cell r="I3402">
            <v>1.8711375717064094</v>
          </cell>
        </row>
        <row r="3403">
          <cell r="A3403">
            <v>38366</v>
          </cell>
          <cell r="B3403">
            <v>1.8503100000000001</v>
          </cell>
          <cell r="C3403">
            <v>1.7011669203450026</v>
          </cell>
          <cell r="D3403">
            <v>1.9987059999999999</v>
          </cell>
          <cell r="E3403">
            <v>1.8111659999999998</v>
          </cell>
          <cell r="F3403">
            <v>1.8324800000000001</v>
          </cell>
          <cell r="G3403">
            <v>2.1609929999999999</v>
          </cell>
          <cell r="H3403">
            <v>38366</v>
          </cell>
          <cell r="I3403">
            <v>1.8924703200575006</v>
          </cell>
        </row>
        <row r="3404">
          <cell r="A3404">
            <v>38369</v>
          </cell>
          <cell r="B3404">
            <v>1.8503100000000001</v>
          </cell>
          <cell r="C3404">
            <v>1.7011669203450026</v>
          </cell>
          <cell r="D3404">
            <v>1.9987059999999999</v>
          </cell>
          <cell r="E3404">
            <v>1.8111659999999998</v>
          </cell>
          <cell r="F3404">
            <v>1.8324800000000001</v>
          </cell>
          <cell r="G3404">
            <v>2.1609929999999999</v>
          </cell>
          <cell r="H3404">
            <v>38369</v>
          </cell>
          <cell r="I3404">
            <v>1.8924703200575006</v>
          </cell>
          <cell r="J3404" t="str">
            <v>MLK Day</v>
          </cell>
        </row>
        <row r="3405">
          <cell r="A3405">
            <v>38370</v>
          </cell>
          <cell r="B3405">
            <v>1.881386</v>
          </cell>
          <cell r="C3405">
            <v>1.7209538305428715</v>
          </cell>
          <cell r="D3405">
            <v>2.013665</v>
          </cell>
          <cell r="E3405">
            <v>1.8291400000000002</v>
          </cell>
          <cell r="F3405">
            <v>1.8459329999999998</v>
          </cell>
          <cell r="G3405">
            <v>2.1756379999999997</v>
          </cell>
          <cell r="H3405">
            <v>38370</v>
          </cell>
          <cell r="I3405">
            <v>1.9111193050904787</v>
          </cell>
        </row>
        <row r="3406">
          <cell r="A3406">
            <v>38371</v>
          </cell>
          <cell r="B3406">
            <v>1.8538619999999999</v>
          </cell>
          <cell r="C3406">
            <v>1.7131743615761881</v>
          </cell>
          <cell r="D3406">
            <v>1.9956379999999998</v>
          </cell>
          <cell r="E3406">
            <v>1.8043</v>
          </cell>
          <cell r="F3406">
            <v>1.8290379999999999</v>
          </cell>
          <cell r="G3406">
            <v>2.1363270000000001</v>
          </cell>
          <cell r="H3406">
            <v>38371</v>
          </cell>
          <cell r="I3406">
            <v>1.8887232269293648</v>
          </cell>
        </row>
        <row r="3407">
          <cell r="A3407">
            <v>38372</v>
          </cell>
          <cell r="B3407">
            <v>1.8436509999999999</v>
          </cell>
          <cell r="C3407">
            <v>1.6922036191442584</v>
          </cell>
          <cell r="D3407">
            <v>1.9829800000000002</v>
          </cell>
          <cell r="E3407">
            <v>1.7909700000000002</v>
          </cell>
          <cell r="F3407">
            <v>1.8108919999999999</v>
          </cell>
          <cell r="G3407">
            <v>2.1139730000000001</v>
          </cell>
          <cell r="H3407">
            <v>38372</v>
          </cell>
          <cell r="I3407">
            <v>1.872444936524043</v>
          </cell>
        </row>
        <row r="3408">
          <cell r="A3408">
            <v>38373</v>
          </cell>
          <cell r="B3408">
            <v>1.8174589999999999</v>
          </cell>
          <cell r="C3408">
            <v>1.6785049890072721</v>
          </cell>
          <cell r="D3408">
            <v>1.981638</v>
          </cell>
          <cell r="E3408">
            <v>1.7883439999999999</v>
          </cell>
          <cell r="F3408">
            <v>1.781482</v>
          </cell>
          <cell r="G3408">
            <v>2.0997129999999999</v>
          </cell>
          <cell r="H3408">
            <v>38373</v>
          </cell>
          <cell r="I3408">
            <v>1.8578568315012121</v>
          </cell>
        </row>
        <row r="3409">
          <cell r="A3409">
            <v>38376</v>
          </cell>
          <cell r="B3409">
            <v>1.8232309999999998</v>
          </cell>
          <cell r="C3409">
            <v>1.6813800101471335</v>
          </cell>
          <cell r="D3409">
            <v>1.9799119999999999</v>
          </cell>
          <cell r="E3409">
            <v>1.784305</v>
          </cell>
          <cell r="F3409">
            <v>1.7771000000000001</v>
          </cell>
          <cell r="G3409">
            <v>2.0839110000000001</v>
          </cell>
          <cell r="H3409">
            <v>38376</v>
          </cell>
          <cell r="I3409">
            <v>1.8549731683578556</v>
          </cell>
        </row>
        <row r="3410">
          <cell r="A3410">
            <v>38377</v>
          </cell>
          <cell r="B3410">
            <v>1.8236749999999999</v>
          </cell>
          <cell r="C3410">
            <v>1.6719093522746491</v>
          </cell>
          <cell r="D3410">
            <v>1.9726239999999999</v>
          </cell>
          <cell r="E3410">
            <v>1.7881419999999999</v>
          </cell>
          <cell r="F3410">
            <v>1.814333</v>
          </cell>
          <cell r="G3410">
            <v>2.0966290000000001</v>
          </cell>
          <cell r="H3410">
            <v>38377</v>
          </cell>
          <cell r="I3410">
            <v>1.8612187253791082</v>
          </cell>
        </row>
        <row r="3411">
          <cell r="A3411">
            <v>38378</v>
          </cell>
          <cell r="B3411">
            <v>1.8401000000000001</v>
          </cell>
          <cell r="C3411">
            <v>1.6769829189920513</v>
          </cell>
          <cell r="D3411">
            <v>1.9802949999999999</v>
          </cell>
          <cell r="E3411">
            <v>1.796422</v>
          </cell>
          <cell r="F3411">
            <v>1.833731</v>
          </cell>
          <cell r="G3411">
            <v>2.0877650000000001</v>
          </cell>
          <cell r="H3411">
            <v>38378</v>
          </cell>
          <cell r="I3411">
            <v>1.8692159864986753</v>
          </cell>
        </row>
        <row r="3412">
          <cell r="A3412">
            <v>38379</v>
          </cell>
          <cell r="B3412">
            <v>1.8605209999999999</v>
          </cell>
          <cell r="C3412">
            <v>1.6773211567732116</v>
          </cell>
          <cell r="D3412">
            <v>1.9944869999999999</v>
          </cell>
          <cell r="E3412">
            <v>1.8079339999999999</v>
          </cell>
          <cell r="F3412">
            <v>1.829977</v>
          </cell>
          <cell r="G3412">
            <v>2.0715779999999997</v>
          </cell>
          <cell r="H3412">
            <v>38379</v>
          </cell>
          <cell r="I3412">
            <v>1.8736363594622016</v>
          </cell>
        </row>
        <row r="3413">
          <cell r="A3413">
            <v>38380</v>
          </cell>
          <cell r="B3413">
            <v>1.836549</v>
          </cell>
          <cell r="C3413">
            <v>1.6837476746152544</v>
          </cell>
          <cell r="D3413">
            <v>2.0351439999999998</v>
          </cell>
          <cell r="E3413">
            <v>1.8170219999999999</v>
          </cell>
          <cell r="F3413">
            <v>1.8399889999999999</v>
          </cell>
          <cell r="G3413">
            <v>2.0954729999999997</v>
          </cell>
          <cell r="H3413">
            <v>38380</v>
          </cell>
          <cell r="I3413">
            <v>1.8846541124358758</v>
          </cell>
        </row>
        <row r="3414">
          <cell r="A3414">
            <v>38383</v>
          </cell>
          <cell r="B3414">
            <v>1.8938159999999999</v>
          </cell>
          <cell r="C3414">
            <v>1.7091155082022662</v>
          </cell>
          <cell r="D3414">
            <v>2.0683210000000001</v>
          </cell>
          <cell r="E3414">
            <v>1.841661</v>
          </cell>
          <cell r="F3414">
            <v>1.8794100000000002</v>
          </cell>
          <cell r="G3414">
            <v>2.1567529999999997</v>
          </cell>
          <cell r="H3414">
            <v>38383</v>
          </cell>
          <cell r="I3414">
            <v>1.9248460847003779</v>
          </cell>
        </row>
        <row r="3415">
          <cell r="A3415">
            <v>38384</v>
          </cell>
          <cell r="B3415">
            <v>1.8987000000000001</v>
          </cell>
          <cell r="C3415">
            <v>1.7248435650262135</v>
          </cell>
          <cell r="D3415">
            <v>2.0788690000000001</v>
          </cell>
          <cell r="E3415">
            <v>1.85701</v>
          </cell>
          <cell r="F3415">
            <v>1.895054</v>
          </cell>
          <cell r="G3415">
            <v>2.2064710000000001</v>
          </cell>
          <cell r="H3415">
            <v>38384</v>
          </cell>
          <cell r="I3415">
            <v>1.9434912608377022</v>
          </cell>
        </row>
        <row r="3416">
          <cell r="A3416">
            <v>38385</v>
          </cell>
          <cell r="B3416">
            <v>1.8720629999999998</v>
          </cell>
          <cell r="C3416">
            <v>1.7160493827160492</v>
          </cell>
          <cell r="D3416">
            <v>2.0825130000000001</v>
          </cell>
          <cell r="E3416">
            <v>1.8562000000000001</v>
          </cell>
          <cell r="F3416">
            <v>1.8853549999999999</v>
          </cell>
          <cell r="G3416">
            <v>2.1995339999999999</v>
          </cell>
          <cell r="H3416">
            <v>38385</v>
          </cell>
          <cell r="I3416">
            <v>1.9352857304526747</v>
          </cell>
        </row>
        <row r="3417">
          <cell r="A3417">
            <v>38386</v>
          </cell>
          <cell r="B3417">
            <v>1.861853</v>
          </cell>
          <cell r="C3417">
            <v>1.706409605952985</v>
          </cell>
          <cell r="D3417">
            <v>2.0853889999999997</v>
          </cell>
          <cell r="E3417">
            <v>1.8590300000000002</v>
          </cell>
          <cell r="F3417">
            <v>1.8597000000000001</v>
          </cell>
          <cell r="G3417">
            <v>2.203773</v>
          </cell>
          <cell r="H3417">
            <v>38386</v>
          </cell>
          <cell r="I3417">
            <v>1.929359100992164</v>
          </cell>
        </row>
        <row r="3418">
          <cell r="A3418">
            <v>38387</v>
          </cell>
          <cell r="B3418">
            <v>1.8955919999999999</v>
          </cell>
          <cell r="C3418">
            <v>1.741078978521901</v>
          </cell>
          <cell r="D3418">
            <v>2.109937</v>
          </cell>
          <cell r="E3418">
            <v>1.889324</v>
          </cell>
          <cell r="F3418">
            <v>1.8988079999999998</v>
          </cell>
          <cell r="G3418">
            <v>2.2615849999999997</v>
          </cell>
          <cell r="H3418">
            <v>38387</v>
          </cell>
          <cell r="I3418">
            <v>1.9660541630869837</v>
          </cell>
        </row>
        <row r="3419">
          <cell r="A3419">
            <v>38390</v>
          </cell>
          <cell r="B3419">
            <v>1.8942600000000001</v>
          </cell>
          <cell r="C3419">
            <v>1.732961271774057</v>
          </cell>
          <cell r="D3419">
            <v>2.1016909999999998</v>
          </cell>
          <cell r="E3419">
            <v>1.8721569999999998</v>
          </cell>
          <cell r="F3419">
            <v>1.890674</v>
          </cell>
          <cell r="G3419">
            <v>2.2380749999999998</v>
          </cell>
          <cell r="H3419">
            <v>38390</v>
          </cell>
          <cell r="I3419">
            <v>1.9549697119623428</v>
          </cell>
        </row>
        <row r="3420">
          <cell r="A3420">
            <v>38391</v>
          </cell>
          <cell r="B3420">
            <v>1.8987000000000001</v>
          </cell>
          <cell r="C3420">
            <v>1.7412480974124811</v>
          </cell>
          <cell r="D3420">
            <v>2.1392789999999997</v>
          </cell>
          <cell r="E3420">
            <v>1.8933629999999999</v>
          </cell>
          <cell r="F3420">
            <v>1.890674</v>
          </cell>
          <cell r="G3420">
            <v>2.2585000000000002</v>
          </cell>
          <cell r="H3420">
            <v>38391</v>
          </cell>
          <cell r="I3420">
            <v>1.9702940162354132</v>
          </cell>
        </row>
        <row r="3421">
          <cell r="A3421">
            <v>38392</v>
          </cell>
          <cell r="B3421">
            <v>1.887157</v>
          </cell>
          <cell r="C3421">
            <v>1.7376966007102992</v>
          </cell>
          <cell r="D3421">
            <v>2.1373609999999998</v>
          </cell>
          <cell r="E3421">
            <v>1.8862939999999999</v>
          </cell>
          <cell r="F3421">
            <v>1.8797229999999998</v>
          </cell>
          <cell r="G3421">
            <v>2.2419289999999998</v>
          </cell>
          <cell r="H3421">
            <v>38392</v>
          </cell>
          <cell r="I3421">
            <v>1.9616934334517164</v>
          </cell>
        </row>
        <row r="3422">
          <cell r="A3422">
            <v>38393</v>
          </cell>
          <cell r="B3422">
            <v>1.8898200000000001</v>
          </cell>
          <cell r="C3422">
            <v>1.7519025875190259</v>
          </cell>
          <cell r="D3422">
            <v>2.1626759999999998</v>
          </cell>
          <cell r="E3422">
            <v>1.9060859999999999</v>
          </cell>
          <cell r="F3422">
            <v>1.883165</v>
          </cell>
          <cell r="G3422">
            <v>2.2689079999999997</v>
          </cell>
          <cell r="H3422">
            <v>38393</v>
          </cell>
          <cell r="I3422">
            <v>1.9770929312531711</v>
          </cell>
        </row>
        <row r="3423">
          <cell r="A3423">
            <v>38394</v>
          </cell>
          <cell r="B3423">
            <v>1.9275549999999999</v>
          </cell>
          <cell r="C3423">
            <v>1.7596820564857094</v>
          </cell>
          <cell r="D3423">
            <v>2.1626759999999998</v>
          </cell>
          <cell r="E3423">
            <v>1.904874</v>
          </cell>
          <cell r="F3423">
            <v>1.8881709999999998</v>
          </cell>
          <cell r="G3423">
            <v>2.324792</v>
          </cell>
          <cell r="H3423">
            <v>38394</v>
          </cell>
          <cell r="I3423">
            <v>1.9946250094142848</v>
          </cell>
        </row>
        <row r="3424">
          <cell r="A3424">
            <v>38397</v>
          </cell>
          <cell r="B3424">
            <v>1.9297739999999999</v>
          </cell>
          <cell r="C3424">
            <v>1.7486893285980045</v>
          </cell>
          <cell r="D3424">
            <v>2.1473339999999999</v>
          </cell>
          <cell r="E3424">
            <v>1.8955839999999999</v>
          </cell>
          <cell r="F3424">
            <v>1.890048</v>
          </cell>
          <cell r="G3424">
            <v>2.3228649999999997</v>
          </cell>
          <cell r="H3424">
            <v>38397</v>
          </cell>
          <cell r="I3424">
            <v>1.9890490547663342</v>
          </cell>
        </row>
        <row r="3425">
          <cell r="A3425">
            <v>38398</v>
          </cell>
          <cell r="B3425">
            <v>1.9479759999999999</v>
          </cell>
          <cell r="C3425">
            <v>1.7419245729748012</v>
          </cell>
          <cell r="D3425">
            <v>2.1615249999999997</v>
          </cell>
          <cell r="E3425">
            <v>1.8804369999999999</v>
          </cell>
          <cell r="F3425">
            <v>1.8909859999999998</v>
          </cell>
          <cell r="G3425">
            <v>2.312459</v>
          </cell>
          <cell r="H3425">
            <v>38398</v>
          </cell>
          <cell r="I3425">
            <v>1.9892179288291334</v>
          </cell>
        </row>
        <row r="3426">
          <cell r="A3426">
            <v>38399</v>
          </cell>
          <cell r="B3426">
            <v>1.9333259999999999</v>
          </cell>
          <cell r="C3426">
            <v>1.7206155927617115</v>
          </cell>
          <cell r="D3426">
            <v>2.1530869999999998</v>
          </cell>
          <cell r="E3426">
            <v>1.8735709999999999</v>
          </cell>
          <cell r="F3426">
            <v>1.8856679999999999</v>
          </cell>
          <cell r="G3426">
            <v>2.3020529999999999</v>
          </cell>
          <cell r="H3426">
            <v>38399</v>
          </cell>
          <cell r="I3426">
            <v>1.9780534321269521</v>
          </cell>
        </row>
        <row r="3427">
          <cell r="A3427">
            <v>38400</v>
          </cell>
          <cell r="B3427">
            <v>1.9222279999999998</v>
          </cell>
          <cell r="C3427">
            <v>1.6957551158464399</v>
          </cell>
          <cell r="D3427">
            <v>2.1210600000000004</v>
          </cell>
          <cell r="E3427">
            <v>1.850951</v>
          </cell>
          <cell r="F3427">
            <v>1.876282</v>
          </cell>
          <cell r="G3427">
            <v>2.297428</v>
          </cell>
          <cell r="H3427">
            <v>38400</v>
          </cell>
          <cell r="I3427">
            <v>1.9606173526410735</v>
          </cell>
        </row>
        <row r="3428">
          <cell r="A3428">
            <v>38401</v>
          </cell>
          <cell r="B3428">
            <v>1.9191200000000002</v>
          </cell>
          <cell r="C3428">
            <v>1.6546592254354811</v>
          </cell>
          <cell r="D3428">
            <v>2.090376</v>
          </cell>
          <cell r="E3428">
            <v>1.810762</v>
          </cell>
          <cell r="F3428">
            <v>1.841553</v>
          </cell>
          <cell r="G3428">
            <v>2.2218879999999999</v>
          </cell>
          <cell r="H3428">
            <v>38401</v>
          </cell>
          <cell r="I3428">
            <v>1.9230597042392468</v>
          </cell>
        </row>
        <row r="3429">
          <cell r="A3429">
            <v>38404</v>
          </cell>
          <cell r="B3429">
            <v>1.9191200000000002</v>
          </cell>
          <cell r="C3429">
            <v>1.6546592254354811</v>
          </cell>
          <cell r="D3429">
            <v>2.090376</v>
          </cell>
          <cell r="E3429">
            <v>1.810762</v>
          </cell>
          <cell r="F3429">
            <v>1.841553</v>
          </cell>
          <cell r="G3429">
            <v>2.2218879999999999</v>
          </cell>
          <cell r="H3429">
            <v>38404</v>
          </cell>
          <cell r="I3429">
            <v>1.9230597042392468</v>
          </cell>
        </row>
        <row r="3430">
          <cell r="A3430">
            <v>38405</v>
          </cell>
          <cell r="B3430">
            <v>1.8973669999999998</v>
          </cell>
          <cell r="C3430">
            <v>1.6384238119397936</v>
          </cell>
          <cell r="D3430">
            <v>2.0685129999999998</v>
          </cell>
          <cell r="E3430">
            <v>1.7839</v>
          </cell>
          <cell r="F3430">
            <v>1.8133949999999999</v>
          </cell>
          <cell r="G3430">
            <v>2.1922109999999999</v>
          </cell>
          <cell r="H3430">
            <v>38405</v>
          </cell>
          <cell r="I3430">
            <v>1.8989683019899655</v>
          </cell>
        </row>
        <row r="3431">
          <cell r="A3431">
            <v>38406</v>
          </cell>
          <cell r="B3431">
            <v>1.9018069999999998</v>
          </cell>
          <cell r="C3431">
            <v>1.6521224420767799</v>
          </cell>
          <cell r="D3431">
            <v>2.0924849999999999</v>
          </cell>
          <cell r="E3431">
            <v>1.8202539999999998</v>
          </cell>
          <cell r="F3431">
            <v>1.826535</v>
          </cell>
          <cell r="G3431">
            <v>2.1979919999999997</v>
          </cell>
          <cell r="H3431">
            <v>38406</v>
          </cell>
          <cell r="I3431">
            <v>1.9151992403461298</v>
          </cell>
        </row>
        <row r="3432">
          <cell r="A3432">
            <v>38407</v>
          </cell>
          <cell r="B3432">
            <v>1.8920400000000002</v>
          </cell>
          <cell r="C3432">
            <v>1.6345340774564519</v>
          </cell>
          <cell r="D3432">
            <v>2.0807869999999999</v>
          </cell>
          <cell r="E3432">
            <v>1.822071</v>
          </cell>
          <cell r="F3432">
            <v>1.829977</v>
          </cell>
          <cell r="G3432">
            <v>2.1856589999999998</v>
          </cell>
          <cell r="H3432">
            <v>38407</v>
          </cell>
          <cell r="I3432">
            <v>1.9075113462427418</v>
          </cell>
        </row>
        <row r="3433">
          <cell r="A3433">
            <v>38408</v>
          </cell>
          <cell r="B3433">
            <v>1.909797</v>
          </cell>
          <cell r="C3433">
            <v>1.6676813800101471</v>
          </cell>
          <cell r="D3433">
            <v>2.1114709999999999</v>
          </cell>
          <cell r="E3433">
            <v>1.8640789999999998</v>
          </cell>
          <cell r="F3433">
            <v>1.856258</v>
          </cell>
          <cell r="G3433">
            <v>2.2222729999999999</v>
          </cell>
          <cell r="H3433">
            <v>38408</v>
          </cell>
          <cell r="I3433">
            <v>1.9385932300016913</v>
          </cell>
        </row>
        <row r="3434">
          <cell r="A3434">
            <v>38411</v>
          </cell>
          <cell r="B3434">
            <v>1.9137929999999999</v>
          </cell>
          <cell r="C3434">
            <v>1.6827329612717741</v>
          </cell>
          <cell r="D3434">
            <v>2.0865400000000003</v>
          </cell>
          <cell r="E3434">
            <v>1.841459</v>
          </cell>
          <cell r="F3434">
            <v>1.8327929999999999</v>
          </cell>
          <cell r="G3434">
            <v>2.176409</v>
          </cell>
          <cell r="H3434">
            <v>38411</v>
          </cell>
          <cell r="I3434">
            <v>1.9222878268786292</v>
          </cell>
        </row>
        <row r="3436">
          <cell r="A3436" t="str">
            <v>Minimum</v>
          </cell>
          <cell r="B3436">
            <v>1.127632</v>
          </cell>
          <cell r="C3436">
            <v>1.1560791037951532</v>
          </cell>
          <cell r="D3436">
            <v>1.5062879999999998</v>
          </cell>
          <cell r="E3436">
            <v>0.65800000000000003</v>
          </cell>
          <cell r="F3436">
            <v>1.1587619999999998</v>
          </cell>
          <cell r="G3436">
            <v>1.3</v>
          </cell>
          <cell r="I3436">
            <v>1.19625</v>
          </cell>
        </row>
        <row r="3437">
          <cell r="A3437" t="str">
            <v>Average</v>
          </cell>
          <cell r="B3437">
            <v>1.8421995677564478</v>
          </cell>
          <cell r="C3437">
            <v>1.6920725008423689</v>
          </cell>
          <cell r="D3437">
            <v>2.5949419859060372</v>
          </cell>
          <cell r="E3437">
            <v>1.5598569226327936</v>
          </cell>
          <cell r="F3437">
            <v>2.3182819773864547</v>
          </cell>
          <cell r="G3437">
            <v>2.9096700205968911</v>
          </cell>
          <cell r="I3437">
            <v>2.0814889609188389</v>
          </cell>
        </row>
        <row r="3438">
          <cell r="A3438" t="str">
            <v>Maximum</v>
          </cell>
          <cell r="B3438">
            <v>3.0470000000000002</v>
          </cell>
          <cell r="C3438">
            <v>2.7534822660098524</v>
          </cell>
          <cell r="D3438">
            <v>5.367</v>
          </cell>
          <cell r="E3438">
            <v>3.1179999999999999</v>
          </cell>
          <cell r="F3438">
            <v>4.0449999999999999</v>
          </cell>
          <cell r="G3438">
            <v>6.9829999999999997</v>
          </cell>
          <cell r="I3438">
            <v>4.0044967320261433</v>
          </cell>
        </row>
        <row r="3440">
          <cell r="A3440" t="str">
            <v>St Dev</v>
          </cell>
          <cell r="B3440">
            <v>0.37146059955758221</v>
          </cell>
          <cell r="C3440">
            <v>0.26839039668141751</v>
          </cell>
          <cell r="D3440">
            <v>0.8670528333568317</v>
          </cell>
          <cell r="E3440">
            <v>0.52413563858403889</v>
          </cell>
          <cell r="F3440">
            <v>0.63281658246170913</v>
          </cell>
          <cell r="G3440">
            <v>1.1621046377089197</v>
          </cell>
          <cell r="I3440">
            <v>0.5386572845647658</v>
          </cell>
        </row>
        <row r="3441">
          <cell r="A3441" t="str">
            <v>- St Dev</v>
          </cell>
          <cell r="B3441">
            <v>1.4707389681988656</v>
          </cell>
          <cell r="C3441">
            <v>1.4236821041609513</v>
          </cell>
          <cell r="D3441">
            <v>1.7278891525492055</v>
          </cell>
          <cell r="E3441">
            <v>1.0357212840487549</v>
          </cell>
          <cell r="F3441">
            <v>1.6854653949247456</v>
          </cell>
          <cell r="G3441">
            <v>1.7475653828879714</v>
          </cell>
          <cell r="I3441">
            <v>1.5428316763540733</v>
          </cell>
        </row>
        <row r="3442">
          <cell r="A3442" t="str">
            <v>+ St Dev</v>
          </cell>
          <cell r="B3442">
            <v>2.2136601673140301</v>
          </cell>
          <cell r="C3442">
            <v>1.9604628975237866</v>
          </cell>
          <cell r="D3442">
            <v>3.4619948192628689</v>
          </cell>
          <cell r="E3442">
            <v>2.0839925612168324</v>
          </cell>
          <cell r="F3442">
            <v>2.9510985598481638</v>
          </cell>
          <cell r="G3442">
            <v>4.0717746583058112</v>
          </cell>
          <cell r="I3442">
            <v>2.6201462454836046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resas_US$"/>
      <sheetName val="Índice"/>
    </sheetNames>
    <sheetDataSet>
      <sheetData sheetId="0">
        <row r="7">
          <cell r="C7" t="str">
            <v>EMBELUS</v>
          </cell>
        </row>
        <row r="9">
          <cell r="D9" t="str">
            <v>EMBCELUS</v>
          </cell>
        </row>
      </sheetData>
      <sheetData sheetId="1">
        <row r="3">
          <cell r="O3">
            <v>35064</v>
          </cell>
        </row>
        <row r="16">
          <cell r="L16">
            <v>470</v>
          </cell>
        </row>
        <row r="18">
          <cell r="K18" t="str">
            <v>230_720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externalLinkPath" Target="/Coordenadoria/2071/%23000%20-%20PASTA%20NOVA/01.%20Rotinas%20de%20RI/Resultados%20Financeiros%20Trimestrais/2025/1T25/DFs%20Website/Dados%20Trimestrais%204T24.xlsx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2335D-2250-4C6B-BECF-AA9FEEC07A40}">
  <sheetPr codeName="Planilha1"/>
  <dimension ref="A1:V128"/>
  <sheetViews>
    <sheetView showGridLines="0" zoomScale="85" zoomScaleNormal="85" workbookViewId="0">
      <pane xSplit="2" ySplit="6" topLeftCell="O7" activePane="bottomRight" state="frozen"/>
      <selection pane="topRight" activeCell="C1" sqref="C1"/>
      <selection pane="bottomLeft" activeCell="A7" sqref="A7"/>
      <selection pane="bottomRight" activeCell="B16" sqref="B16"/>
    </sheetView>
  </sheetViews>
  <sheetFormatPr defaultColWidth="12.08984375" defaultRowHeight="14.5" outlineLevelCol="1"/>
  <cols>
    <col min="1" max="1" width="75.54296875" style="44" bestFit="1" customWidth="1"/>
    <col min="2" max="2" width="71.54296875" style="35" bestFit="1" customWidth="1" collapsed="1"/>
    <col min="3" max="4" width="22.36328125" style="32" bestFit="1" customWidth="1" collapsed="1"/>
    <col min="5" max="5" width="22.36328125" style="32" bestFit="1" customWidth="1"/>
    <col min="6" max="6" width="22.36328125" style="32" hidden="1" customWidth="1" outlineLevel="1"/>
    <col min="7" max="9" width="10.54296875" style="32" hidden="1" customWidth="1" outlineLevel="1"/>
    <col min="10" max="10" width="22.36328125" style="32" bestFit="1" customWidth="1" collapsed="1"/>
    <col min="11" max="14" width="10.54296875" style="32" customWidth="1" outlineLevel="1"/>
    <col min="15" max="15" width="17" style="32" customWidth="1"/>
    <col min="16" max="19" width="10.54296875" style="32" customWidth="1" outlineLevel="1"/>
    <col min="20" max="16384" width="12.08984375" style="32"/>
  </cols>
  <sheetData>
    <row r="1" spans="1:22" s="34" customFormat="1">
      <c r="A1" s="10" t="s">
        <v>16</v>
      </c>
      <c r="B1" s="10" t="s">
        <v>16</v>
      </c>
    </row>
    <row r="2" spans="1:22">
      <c r="A2" s="35" t="s">
        <v>17</v>
      </c>
      <c r="B2" s="35" t="s">
        <v>18</v>
      </c>
    </row>
    <row r="3" spans="1:22">
      <c r="A3" s="35"/>
    </row>
    <row r="4" spans="1:22" s="38" customFormat="1" ht="27" customHeight="1">
      <c r="A4" s="36" t="s">
        <v>208</v>
      </c>
      <c r="B4" s="36" t="s">
        <v>209</v>
      </c>
      <c r="C4" s="37" t="s">
        <v>210</v>
      </c>
      <c r="D4" s="37" t="s">
        <v>210</v>
      </c>
      <c r="E4" s="37" t="s">
        <v>210</v>
      </c>
      <c r="F4" s="37" t="s">
        <v>210</v>
      </c>
      <c r="G4" s="37" t="s">
        <v>211</v>
      </c>
      <c r="H4" s="37" t="s">
        <v>211</v>
      </c>
      <c r="I4" s="37" t="s">
        <v>211</v>
      </c>
      <c r="J4" s="37" t="s">
        <v>210</v>
      </c>
      <c r="K4" s="37" t="s">
        <v>211</v>
      </c>
      <c r="L4" s="37" t="s">
        <v>211</v>
      </c>
      <c r="M4" s="37" t="s">
        <v>211</v>
      </c>
      <c r="N4" s="37" t="s">
        <v>211</v>
      </c>
      <c r="O4" s="37" t="s">
        <v>211</v>
      </c>
      <c r="P4" s="37" t="s">
        <v>19</v>
      </c>
      <c r="Q4" s="37" t="s">
        <v>19</v>
      </c>
      <c r="R4" s="37" t="s">
        <v>19</v>
      </c>
      <c r="S4" s="37" t="s">
        <v>19</v>
      </c>
    </row>
    <row r="5" spans="1:22" s="38" customFormat="1" ht="11.25" customHeight="1">
      <c r="A5" s="36"/>
      <c r="B5" s="36"/>
      <c r="C5" s="37">
        <v>2014</v>
      </c>
      <c r="D5" s="37">
        <v>2015</v>
      </c>
      <c r="E5" s="37">
        <v>2016</v>
      </c>
      <c r="F5" s="37" t="s">
        <v>21</v>
      </c>
      <c r="G5" s="37" t="s">
        <v>49</v>
      </c>
      <c r="H5" s="39" t="s">
        <v>50</v>
      </c>
      <c r="I5" s="39" t="s">
        <v>51</v>
      </c>
      <c r="J5" s="39">
        <v>2017</v>
      </c>
      <c r="K5" s="39" t="s">
        <v>25</v>
      </c>
      <c r="L5" s="39" t="s">
        <v>52</v>
      </c>
      <c r="M5" s="39" t="s">
        <v>53</v>
      </c>
      <c r="N5" s="39" t="s">
        <v>54</v>
      </c>
      <c r="O5" s="39">
        <v>2018</v>
      </c>
      <c r="P5" s="39" t="s">
        <v>256</v>
      </c>
      <c r="Q5" s="39" t="s">
        <v>262</v>
      </c>
      <c r="R5" s="39" t="s">
        <v>263</v>
      </c>
      <c r="S5" s="39" t="s">
        <v>265</v>
      </c>
    </row>
    <row r="6" spans="1:22" s="38" customFormat="1" ht="11.25" customHeight="1">
      <c r="A6" s="36"/>
      <c r="B6" s="36"/>
      <c r="C6" s="37">
        <v>2014</v>
      </c>
      <c r="D6" s="37">
        <v>2015</v>
      </c>
      <c r="E6" s="37">
        <v>2016</v>
      </c>
      <c r="F6" s="37" t="s">
        <v>20</v>
      </c>
      <c r="G6" s="39" t="s">
        <v>253</v>
      </c>
      <c r="H6" s="39" t="s">
        <v>23</v>
      </c>
      <c r="I6" s="39" t="s">
        <v>24</v>
      </c>
      <c r="J6" s="39">
        <v>2017</v>
      </c>
      <c r="K6" s="39" t="s">
        <v>55</v>
      </c>
      <c r="L6" s="39" t="s">
        <v>56</v>
      </c>
      <c r="M6" s="39" t="s">
        <v>57</v>
      </c>
      <c r="N6" s="39" t="s">
        <v>58</v>
      </c>
      <c r="O6" s="39">
        <v>2018</v>
      </c>
      <c r="P6" s="39" t="s">
        <v>257</v>
      </c>
      <c r="Q6" s="39" t="s">
        <v>261</v>
      </c>
      <c r="R6" s="39" t="s">
        <v>264</v>
      </c>
      <c r="S6" s="39" t="s">
        <v>266</v>
      </c>
    </row>
    <row r="7" spans="1:22" s="16" customFormat="1">
      <c r="A7" s="40" t="s">
        <v>26</v>
      </c>
      <c r="B7" s="41" t="s">
        <v>212</v>
      </c>
      <c r="C7" s="14">
        <v>3383203</v>
      </c>
      <c r="D7" s="14">
        <v>3728704</v>
      </c>
      <c r="E7" s="14">
        <v>4005118</v>
      </c>
      <c r="F7" s="23">
        <v>1043494</v>
      </c>
      <c r="G7" s="23">
        <v>1079205</v>
      </c>
      <c r="H7" s="23">
        <v>1170837</v>
      </c>
      <c r="I7" s="23">
        <v>1145565</v>
      </c>
      <c r="J7" s="14">
        <f>F7+G7+H7+I7</f>
        <v>4439101</v>
      </c>
      <c r="K7" s="23">
        <v>1234565</v>
      </c>
      <c r="L7" s="23">
        <v>1386172</v>
      </c>
      <c r="M7" s="23">
        <v>1272492</v>
      </c>
      <c r="N7" s="23">
        <v>1458646</v>
      </c>
      <c r="O7" s="14">
        <v>5351875</v>
      </c>
      <c r="P7" s="23">
        <v>1531869.0746417532</v>
      </c>
      <c r="Q7" s="23">
        <v>1579871.4093199901</v>
      </c>
      <c r="R7" s="23">
        <v>1706591.2038099882</v>
      </c>
      <c r="S7" s="23">
        <v>1758175.5630099883</v>
      </c>
    </row>
    <row r="8" spans="1:22" s="16" customFormat="1">
      <c r="A8" s="40" t="s">
        <v>213</v>
      </c>
      <c r="B8" s="41" t="s">
        <v>214</v>
      </c>
      <c r="C8" s="14">
        <v>866577</v>
      </c>
      <c r="D8" s="14">
        <v>1074531</v>
      </c>
      <c r="E8" s="14">
        <v>1050397</v>
      </c>
      <c r="F8" s="23">
        <v>250551</v>
      </c>
      <c r="G8" s="23">
        <v>285167</v>
      </c>
      <c r="H8" s="23">
        <v>288325</v>
      </c>
      <c r="I8" s="23">
        <v>284064</v>
      </c>
      <c r="J8" s="14">
        <f>F8+G8+H8+I8</f>
        <v>1108107</v>
      </c>
      <c r="K8" s="23">
        <v>309202</v>
      </c>
      <c r="L8" s="23">
        <v>395147</v>
      </c>
      <c r="M8" s="23">
        <v>331854</v>
      </c>
      <c r="N8" s="23">
        <v>361883</v>
      </c>
      <c r="O8" s="14">
        <v>1398086</v>
      </c>
      <c r="P8" s="23">
        <v>395274.7063299999</v>
      </c>
      <c r="Q8" s="23">
        <v>480676.38347000029</v>
      </c>
      <c r="R8" s="23">
        <v>510319.88916000008</v>
      </c>
      <c r="S8" s="23">
        <v>516601.22737999994</v>
      </c>
    </row>
    <row r="9" spans="1:22">
      <c r="A9" s="42" t="s">
        <v>0</v>
      </c>
      <c r="B9" s="43" t="s">
        <v>41</v>
      </c>
      <c r="C9" s="19">
        <v>850607</v>
      </c>
      <c r="D9" s="19">
        <v>1053513</v>
      </c>
      <c r="E9" s="19">
        <v>1030072</v>
      </c>
      <c r="F9" s="17">
        <v>245522</v>
      </c>
      <c r="G9" s="17">
        <v>280577</v>
      </c>
      <c r="H9" s="17">
        <v>283645</v>
      </c>
      <c r="I9" s="17">
        <v>279353</v>
      </c>
      <c r="J9" s="19">
        <f>F9+G9+H9+I9</f>
        <v>1089097</v>
      </c>
      <c r="K9" s="17">
        <v>304613</v>
      </c>
      <c r="L9" s="17">
        <v>389793</v>
      </c>
      <c r="M9" s="32">
        <v>327071</v>
      </c>
      <c r="N9" s="32">
        <v>356089</v>
      </c>
      <c r="O9" s="19">
        <v>1377566</v>
      </c>
      <c r="P9" s="32">
        <v>389288.76177999988</v>
      </c>
      <c r="Q9" s="32">
        <v>474369.51491000026</v>
      </c>
      <c r="R9" s="32">
        <v>504352.60199000005</v>
      </c>
      <c r="S9" s="32">
        <v>510369.38579999993</v>
      </c>
      <c r="T9" s="16"/>
      <c r="U9" s="16"/>
      <c r="V9" s="16"/>
    </row>
    <row r="10" spans="1:22">
      <c r="A10" s="42" t="s">
        <v>13</v>
      </c>
      <c r="B10" s="43" t="s">
        <v>215</v>
      </c>
      <c r="C10" s="19">
        <v>15970</v>
      </c>
      <c r="D10" s="19">
        <v>20894</v>
      </c>
      <c r="E10" s="19">
        <v>20325</v>
      </c>
      <c r="F10" s="17">
        <v>5029</v>
      </c>
      <c r="G10" s="17">
        <v>4590</v>
      </c>
      <c r="H10" s="17">
        <v>4680</v>
      </c>
      <c r="I10" s="17">
        <v>4711</v>
      </c>
      <c r="J10" s="19">
        <f>F10+G10+H10+I10</f>
        <v>19010</v>
      </c>
      <c r="K10" s="17">
        <v>4589</v>
      </c>
      <c r="L10" s="17">
        <v>5354</v>
      </c>
      <c r="M10" s="32">
        <v>4783</v>
      </c>
      <c r="N10" s="32">
        <v>5794</v>
      </c>
      <c r="O10" s="19">
        <v>20520</v>
      </c>
      <c r="P10" s="32">
        <v>5985.9445500000083</v>
      </c>
      <c r="Q10" s="32">
        <v>6306.8685599999963</v>
      </c>
      <c r="R10" s="32">
        <v>5967.2871699999978</v>
      </c>
      <c r="S10" s="32">
        <v>6231.8415799999966</v>
      </c>
      <c r="T10" s="16"/>
      <c r="U10" s="16"/>
      <c r="V10" s="16"/>
    </row>
    <row r="11" spans="1:22">
      <c r="A11" s="40" t="s">
        <v>216</v>
      </c>
      <c r="B11" s="41" t="s">
        <v>217</v>
      </c>
      <c r="C11" s="14">
        <v>977373</v>
      </c>
      <c r="D11" s="14">
        <v>903016</v>
      </c>
      <c r="E11" s="14">
        <v>977848</v>
      </c>
      <c r="F11" s="23">
        <v>272393</v>
      </c>
      <c r="G11" s="23">
        <v>270498</v>
      </c>
      <c r="H11" s="23">
        <v>286933</v>
      </c>
      <c r="I11" s="23">
        <v>306192</v>
      </c>
      <c r="J11" s="14">
        <f t="shared" ref="J11:J31" si="0">F11+G11+H11+I11</f>
        <v>1136016</v>
      </c>
      <c r="K11" s="23">
        <v>354305</v>
      </c>
      <c r="L11" s="23">
        <v>399442</v>
      </c>
      <c r="M11" s="23">
        <v>322305</v>
      </c>
      <c r="N11" s="23">
        <v>458485</v>
      </c>
      <c r="O11" s="14">
        <v>1534537</v>
      </c>
      <c r="P11" s="23">
        <v>484792.02611000015</v>
      </c>
      <c r="Q11" s="23">
        <v>462775.24344000011</v>
      </c>
      <c r="R11" s="23">
        <v>547692.99308999989</v>
      </c>
      <c r="S11" s="23">
        <v>561687.83701999998</v>
      </c>
      <c r="T11" s="16"/>
      <c r="U11" s="16"/>
      <c r="V11" s="16"/>
    </row>
    <row r="12" spans="1:22">
      <c r="A12" s="42" t="s">
        <v>218</v>
      </c>
      <c r="B12" s="43" t="s">
        <v>219</v>
      </c>
      <c r="C12" s="19">
        <v>162620</v>
      </c>
      <c r="D12" s="19">
        <v>146645</v>
      </c>
      <c r="E12" s="19">
        <v>156613</v>
      </c>
      <c r="F12" s="17">
        <v>44066</v>
      </c>
      <c r="G12" s="17">
        <v>43131</v>
      </c>
      <c r="H12" s="17">
        <v>45430</v>
      </c>
      <c r="I12" s="17">
        <v>47444</v>
      </c>
      <c r="J12" s="19">
        <f t="shared" si="0"/>
        <v>180071</v>
      </c>
      <c r="K12" s="17">
        <v>55769</v>
      </c>
      <c r="L12" s="17">
        <v>60823</v>
      </c>
      <c r="M12" s="32">
        <v>50103</v>
      </c>
      <c r="N12" s="32">
        <v>67804</v>
      </c>
      <c r="O12" s="19">
        <v>234499</v>
      </c>
      <c r="P12" s="32">
        <v>69875.088650000005</v>
      </c>
      <c r="Q12" s="32">
        <v>65269.436930000018</v>
      </c>
      <c r="R12" s="32">
        <v>74099.897889999993</v>
      </c>
      <c r="S12" s="32">
        <v>80061.888560000007</v>
      </c>
      <c r="T12" s="16"/>
      <c r="U12" s="16"/>
      <c r="V12" s="16"/>
    </row>
    <row r="13" spans="1:22" s="16" customFormat="1">
      <c r="A13" s="42" t="s">
        <v>220</v>
      </c>
      <c r="B13" s="43" t="s">
        <v>221</v>
      </c>
      <c r="C13" s="19">
        <v>793493</v>
      </c>
      <c r="D13" s="19">
        <v>734866</v>
      </c>
      <c r="E13" s="19">
        <v>802558</v>
      </c>
      <c r="F13" s="17">
        <v>222310</v>
      </c>
      <c r="G13" s="17">
        <v>221833</v>
      </c>
      <c r="H13" s="17">
        <v>232331</v>
      </c>
      <c r="I13" s="17">
        <v>247746</v>
      </c>
      <c r="J13" s="19">
        <f t="shared" si="0"/>
        <v>924220</v>
      </c>
      <c r="K13" s="17">
        <v>293713</v>
      </c>
      <c r="L13" s="17">
        <v>330128</v>
      </c>
      <c r="M13" s="32">
        <v>266073</v>
      </c>
      <c r="N13" s="32">
        <v>375762</v>
      </c>
      <c r="O13" s="19">
        <v>1265676</v>
      </c>
      <c r="P13" s="32">
        <v>403213.70848000009</v>
      </c>
      <c r="Q13" s="32">
        <v>381321.14622000011</v>
      </c>
      <c r="R13" s="32">
        <v>447724.45042999997</v>
      </c>
      <c r="S13" s="32">
        <v>457425.21299999999</v>
      </c>
    </row>
    <row r="14" spans="1:22">
      <c r="A14" s="42" t="s">
        <v>12</v>
      </c>
      <c r="B14" s="43" t="s">
        <v>42</v>
      </c>
      <c r="C14" s="19">
        <v>21260</v>
      </c>
      <c r="D14" s="19">
        <v>21505</v>
      </c>
      <c r="E14" s="19">
        <v>18677</v>
      </c>
      <c r="F14" s="17">
        <v>6017</v>
      </c>
      <c r="G14" s="17">
        <v>5534</v>
      </c>
      <c r="H14" s="17">
        <v>9172</v>
      </c>
      <c r="I14" s="17">
        <v>11002</v>
      </c>
      <c r="J14" s="19">
        <f t="shared" si="0"/>
        <v>31725</v>
      </c>
      <c r="K14" s="17">
        <v>4823</v>
      </c>
      <c r="L14" s="17">
        <v>8491</v>
      </c>
      <c r="M14" s="32">
        <v>6129</v>
      </c>
      <c r="N14" s="32">
        <v>14919</v>
      </c>
      <c r="O14" s="19">
        <v>34362</v>
      </c>
      <c r="P14" s="32">
        <v>11703.22898</v>
      </c>
      <c r="Q14" s="32">
        <v>16184.660290000002</v>
      </c>
      <c r="R14" s="32">
        <v>25868.644769999999</v>
      </c>
      <c r="S14" s="32">
        <v>24200.735459999996</v>
      </c>
      <c r="T14" s="16"/>
      <c r="U14" s="16"/>
      <c r="V14" s="16"/>
    </row>
    <row r="15" spans="1:22">
      <c r="A15" s="40" t="s">
        <v>222</v>
      </c>
      <c r="B15" s="41" t="s">
        <v>223</v>
      </c>
      <c r="C15" s="14">
        <v>744956</v>
      </c>
      <c r="D15" s="14">
        <v>905064</v>
      </c>
      <c r="E15" s="14">
        <v>1061704</v>
      </c>
      <c r="F15" s="23">
        <v>274949</v>
      </c>
      <c r="G15" s="23">
        <v>277757</v>
      </c>
      <c r="H15" s="23">
        <v>276782</v>
      </c>
      <c r="I15" s="23">
        <v>271882</v>
      </c>
      <c r="J15" s="14">
        <f t="shared" si="0"/>
        <v>1101370</v>
      </c>
      <c r="K15" s="23">
        <v>288908</v>
      </c>
      <c r="L15" s="23">
        <v>302205</v>
      </c>
      <c r="M15" s="23">
        <v>312136</v>
      </c>
      <c r="N15" s="23">
        <v>314273</v>
      </c>
      <c r="O15" s="14">
        <v>1217522</v>
      </c>
      <c r="P15" s="23">
        <v>315904.55186998943</v>
      </c>
      <c r="Q15" s="23">
        <v>317066.35843998985</v>
      </c>
      <c r="R15" s="23">
        <v>329075.17679998849</v>
      </c>
      <c r="S15" s="23">
        <v>344396.78328998829</v>
      </c>
      <c r="T15" s="16"/>
      <c r="U15" s="16"/>
      <c r="V15" s="16"/>
    </row>
    <row r="16" spans="1:22">
      <c r="A16" s="42" t="s">
        <v>224</v>
      </c>
      <c r="B16" s="43" t="s">
        <v>225</v>
      </c>
      <c r="C16" s="19">
        <v>115058</v>
      </c>
      <c r="D16" s="19">
        <v>118706</v>
      </c>
      <c r="E16" s="19">
        <v>110016</v>
      </c>
      <c r="F16" s="17">
        <v>25164</v>
      </c>
      <c r="G16" s="17">
        <v>28657</v>
      </c>
      <c r="H16" s="17">
        <v>29596</v>
      </c>
      <c r="I16" s="17">
        <v>30301</v>
      </c>
      <c r="J16" s="19">
        <f t="shared" si="0"/>
        <v>113718</v>
      </c>
      <c r="K16" s="17">
        <v>29624</v>
      </c>
      <c r="L16" s="17">
        <v>33511</v>
      </c>
      <c r="M16" s="32">
        <v>34354</v>
      </c>
      <c r="N16" s="32">
        <v>33285</v>
      </c>
      <c r="O16" s="19">
        <v>130774</v>
      </c>
      <c r="P16" s="32">
        <v>31880.192340000045</v>
      </c>
      <c r="Q16" s="32">
        <v>37030.930630000003</v>
      </c>
      <c r="R16" s="32">
        <v>38222.903779999993</v>
      </c>
      <c r="S16" s="32">
        <v>41779.606959999997</v>
      </c>
      <c r="T16" s="16"/>
      <c r="U16" s="16"/>
      <c r="V16" s="16"/>
    </row>
    <row r="17" spans="1:22">
      <c r="A17" s="42" t="s">
        <v>4</v>
      </c>
      <c r="B17" s="43" t="s">
        <v>197</v>
      </c>
      <c r="C17" s="19">
        <v>283798</v>
      </c>
      <c r="D17" s="19">
        <v>379693</v>
      </c>
      <c r="E17" s="19">
        <v>486612</v>
      </c>
      <c r="F17" s="17">
        <v>124734</v>
      </c>
      <c r="G17" s="17">
        <v>124634</v>
      </c>
      <c r="H17" s="17">
        <v>123506</v>
      </c>
      <c r="I17" s="17">
        <v>124126</v>
      </c>
      <c r="J17" s="19">
        <f t="shared" si="0"/>
        <v>497000</v>
      </c>
      <c r="K17" s="17">
        <v>126092</v>
      </c>
      <c r="L17" s="17">
        <v>134461</v>
      </c>
      <c r="M17" s="32">
        <v>140831</v>
      </c>
      <c r="N17" s="32">
        <v>140350</v>
      </c>
      <c r="O17" s="19">
        <v>541734</v>
      </c>
      <c r="P17" s="32">
        <v>140789.39982999855</v>
      </c>
      <c r="Q17" s="32">
        <v>142454.96967999879</v>
      </c>
      <c r="R17" s="32">
        <v>147324.63574999833</v>
      </c>
      <c r="S17" s="32">
        <v>153990.62695999886</v>
      </c>
      <c r="T17" s="16"/>
      <c r="U17" s="16"/>
      <c r="V17" s="16"/>
    </row>
    <row r="18" spans="1:22">
      <c r="A18" s="42" t="s">
        <v>226</v>
      </c>
      <c r="B18" s="43" t="s">
        <v>195</v>
      </c>
      <c r="C18" s="19">
        <v>177805</v>
      </c>
      <c r="D18" s="19">
        <v>189474</v>
      </c>
      <c r="E18" s="19">
        <v>226522</v>
      </c>
      <c r="F18" s="17">
        <v>60551</v>
      </c>
      <c r="G18" s="17">
        <v>61196</v>
      </c>
      <c r="H18" s="17">
        <v>60958</v>
      </c>
      <c r="I18" s="17">
        <v>61257</v>
      </c>
      <c r="J18" s="19">
        <f t="shared" si="0"/>
        <v>243962</v>
      </c>
      <c r="K18" s="17">
        <v>74976</v>
      </c>
      <c r="L18" s="17">
        <v>73760</v>
      </c>
      <c r="M18" s="32">
        <v>73411</v>
      </c>
      <c r="N18" s="32">
        <v>73825</v>
      </c>
      <c r="O18" s="19">
        <v>295972</v>
      </c>
      <c r="P18" s="32">
        <v>76323.496989990861</v>
      </c>
      <c r="Q18" s="32">
        <v>77413.175749991075</v>
      </c>
      <c r="R18" s="32">
        <v>78735.639169990158</v>
      </c>
      <c r="S18" s="32">
        <v>80413.489019989313</v>
      </c>
      <c r="T18" s="16"/>
      <c r="U18" s="16"/>
      <c r="V18" s="16"/>
    </row>
    <row r="19" spans="1:22">
      <c r="A19" s="42" t="s">
        <v>227</v>
      </c>
      <c r="B19" s="43" t="s">
        <v>228</v>
      </c>
      <c r="C19" s="19">
        <v>85438</v>
      </c>
      <c r="D19" s="19">
        <v>122636</v>
      </c>
      <c r="E19" s="19">
        <v>144364</v>
      </c>
      <c r="F19" s="17">
        <v>38352</v>
      </c>
      <c r="G19" s="17">
        <v>35916</v>
      </c>
      <c r="H19" s="17">
        <v>36172</v>
      </c>
      <c r="I19" s="17">
        <v>28144</v>
      </c>
      <c r="J19" s="19">
        <f t="shared" si="0"/>
        <v>138584</v>
      </c>
      <c r="K19" s="17">
        <v>27752</v>
      </c>
      <c r="L19" s="17">
        <v>28514</v>
      </c>
      <c r="M19" s="32">
        <v>31589</v>
      </c>
      <c r="N19" s="32">
        <v>34226</v>
      </c>
      <c r="O19" s="19">
        <v>122081</v>
      </c>
      <c r="P19" s="32">
        <v>35652.027949999982</v>
      </c>
      <c r="Q19" s="32">
        <v>30447.946579999978</v>
      </c>
      <c r="R19" s="32">
        <v>32585.37009000004</v>
      </c>
      <c r="S19" s="32">
        <v>33892.723309999979</v>
      </c>
      <c r="T19" s="16"/>
      <c r="U19" s="16"/>
      <c r="V19" s="16"/>
    </row>
    <row r="20" spans="1:22">
      <c r="A20" s="42" t="s">
        <v>12</v>
      </c>
      <c r="B20" s="43" t="s">
        <v>196</v>
      </c>
      <c r="C20" s="19">
        <v>82857</v>
      </c>
      <c r="D20" s="19">
        <v>94555</v>
      </c>
      <c r="E20" s="19">
        <v>94190</v>
      </c>
      <c r="F20" s="17">
        <v>26148</v>
      </c>
      <c r="G20" s="17">
        <v>27354</v>
      </c>
      <c r="H20" s="17">
        <v>26550</v>
      </c>
      <c r="I20" s="17">
        <v>28054</v>
      </c>
      <c r="J20" s="19">
        <f t="shared" si="0"/>
        <v>108106</v>
      </c>
      <c r="K20" s="17">
        <v>30464</v>
      </c>
      <c r="L20" s="17">
        <v>31959</v>
      </c>
      <c r="M20" s="32">
        <v>31951</v>
      </c>
      <c r="N20" s="32">
        <v>32587</v>
      </c>
      <c r="O20" s="19">
        <v>126961</v>
      </c>
      <c r="P20" s="32">
        <v>31259.434759999989</v>
      </c>
      <c r="Q20" s="32">
        <v>29719.335800000001</v>
      </c>
      <c r="R20" s="32">
        <v>32206.628010000019</v>
      </c>
      <c r="S20" s="32">
        <v>34320.337040000137</v>
      </c>
      <c r="T20" s="16"/>
      <c r="U20" s="16"/>
      <c r="V20" s="16"/>
    </row>
    <row r="21" spans="1:22">
      <c r="A21" s="40" t="s">
        <v>229</v>
      </c>
      <c r="B21" s="41" t="s">
        <v>230</v>
      </c>
      <c r="C21" s="14">
        <v>391442</v>
      </c>
      <c r="D21" s="14">
        <v>364484</v>
      </c>
      <c r="E21" s="14">
        <v>366777</v>
      </c>
      <c r="F21" s="23">
        <v>103658</v>
      </c>
      <c r="G21" s="23">
        <v>104388</v>
      </c>
      <c r="H21" s="23">
        <v>107034</v>
      </c>
      <c r="I21" s="23">
        <v>108556</v>
      </c>
      <c r="J21" s="14">
        <f t="shared" si="0"/>
        <v>423636</v>
      </c>
      <c r="K21" s="23">
        <v>120298</v>
      </c>
      <c r="L21" s="23">
        <v>125134</v>
      </c>
      <c r="M21" s="23">
        <v>138261</v>
      </c>
      <c r="N21" s="23">
        <v>142871</v>
      </c>
      <c r="O21" s="14">
        <v>526564</v>
      </c>
      <c r="P21" s="23">
        <v>157481.12565999993</v>
      </c>
      <c r="Q21" s="23">
        <v>170431.73972999983</v>
      </c>
      <c r="R21" s="23">
        <v>137043.64606999958</v>
      </c>
      <c r="S21" s="23">
        <v>111752.83793999974</v>
      </c>
      <c r="T21" s="16"/>
      <c r="U21" s="16"/>
      <c r="V21" s="16"/>
    </row>
    <row r="22" spans="1:22">
      <c r="A22" s="42" t="s">
        <v>14</v>
      </c>
      <c r="B22" s="43" t="s">
        <v>14</v>
      </c>
      <c r="C22" s="19">
        <v>161673</v>
      </c>
      <c r="D22" s="19">
        <v>146598</v>
      </c>
      <c r="E22" s="19">
        <v>141559</v>
      </c>
      <c r="F22" s="17">
        <v>38420</v>
      </c>
      <c r="G22" s="17">
        <v>38523</v>
      </c>
      <c r="H22" s="17">
        <v>39885</v>
      </c>
      <c r="I22" s="17">
        <v>42454</v>
      </c>
      <c r="J22" s="19">
        <f t="shared" si="0"/>
        <v>159282</v>
      </c>
      <c r="K22" s="17">
        <v>42624</v>
      </c>
      <c r="L22" s="17">
        <v>45184</v>
      </c>
      <c r="M22" s="32">
        <v>47044</v>
      </c>
      <c r="N22" s="32">
        <v>49686</v>
      </c>
      <c r="O22" s="19">
        <v>184538</v>
      </c>
      <c r="P22" s="32">
        <v>51192.492999999784</v>
      </c>
      <c r="Q22" s="32">
        <v>53620.251599999698</v>
      </c>
      <c r="R22" s="32">
        <v>56969.779019999478</v>
      </c>
      <c r="S22" s="32">
        <v>59809.715899999741</v>
      </c>
      <c r="T22" s="16"/>
      <c r="U22" s="16"/>
      <c r="V22" s="16"/>
    </row>
    <row r="23" spans="1:22">
      <c r="A23" s="42" t="s">
        <v>231</v>
      </c>
      <c r="B23" s="43" t="s">
        <v>232</v>
      </c>
      <c r="C23" s="19">
        <v>175958</v>
      </c>
      <c r="D23" s="19">
        <v>159140</v>
      </c>
      <c r="E23" s="19">
        <v>170288</v>
      </c>
      <c r="F23" s="17">
        <v>48118</v>
      </c>
      <c r="G23" s="17">
        <v>48547</v>
      </c>
      <c r="H23" s="17">
        <v>50412</v>
      </c>
      <c r="I23" s="17">
        <v>47577</v>
      </c>
      <c r="J23" s="19">
        <f t="shared" si="0"/>
        <v>194654</v>
      </c>
      <c r="K23" s="17">
        <v>60198</v>
      </c>
      <c r="L23" s="17">
        <v>62012</v>
      </c>
      <c r="M23" s="32">
        <v>70540</v>
      </c>
      <c r="N23" s="32">
        <v>69714</v>
      </c>
      <c r="O23" s="19">
        <v>262464</v>
      </c>
      <c r="P23" s="32">
        <v>83721.470120000158</v>
      </c>
      <c r="Q23" s="32">
        <v>89495.543510000105</v>
      </c>
      <c r="R23" s="32">
        <v>47729.517900000115</v>
      </c>
      <c r="S23" s="32">
        <v>24111.240440000009</v>
      </c>
      <c r="T23" s="16"/>
      <c r="U23" s="16"/>
      <c r="V23" s="16"/>
    </row>
    <row r="24" spans="1:22">
      <c r="A24" s="42" t="s">
        <v>254</v>
      </c>
      <c r="B24" s="43" t="s">
        <v>233</v>
      </c>
      <c r="C24" s="19">
        <v>50234</v>
      </c>
      <c r="D24" s="19">
        <v>54385</v>
      </c>
      <c r="E24" s="19">
        <v>52663</v>
      </c>
      <c r="F24" s="17">
        <v>16712</v>
      </c>
      <c r="G24" s="17">
        <v>16985</v>
      </c>
      <c r="H24" s="17">
        <v>16232</v>
      </c>
      <c r="I24" s="17">
        <v>18169</v>
      </c>
      <c r="J24" s="19">
        <f t="shared" si="0"/>
        <v>68098</v>
      </c>
      <c r="K24" s="17">
        <v>17134</v>
      </c>
      <c r="L24" s="17">
        <v>17534</v>
      </c>
      <c r="M24" s="32">
        <v>20230</v>
      </c>
      <c r="N24" s="32">
        <v>22946</v>
      </c>
      <c r="O24" s="19">
        <v>77844</v>
      </c>
      <c r="P24" s="32">
        <v>22018.280179999987</v>
      </c>
      <c r="Q24" s="32">
        <v>25426.378340000017</v>
      </c>
      <c r="R24" s="32">
        <v>31741.043139999994</v>
      </c>
      <c r="S24" s="32">
        <v>27263.724409999988</v>
      </c>
      <c r="T24" s="16"/>
      <c r="U24" s="16"/>
      <c r="V24" s="16"/>
    </row>
    <row r="25" spans="1:22">
      <c r="A25" s="42" t="s">
        <v>15</v>
      </c>
      <c r="B25" s="43" t="s">
        <v>196</v>
      </c>
      <c r="C25" s="19">
        <v>3577</v>
      </c>
      <c r="D25" s="19">
        <v>4361</v>
      </c>
      <c r="E25" s="19">
        <v>2267</v>
      </c>
      <c r="F25" s="17">
        <v>408</v>
      </c>
      <c r="G25" s="17">
        <v>333</v>
      </c>
      <c r="H25" s="17">
        <v>505</v>
      </c>
      <c r="I25" s="17">
        <v>356</v>
      </c>
      <c r="J25" s="19">
        <f t="shared" si="0"/>
        <v>1602</v>
      </c>
      <c r="K25" s="17">
        <v>342</v>
      </c>
      <c r="L25" s="17">
        <v>404</v>
      </c>
      <c r="M25" s="32">
        <v>447</v>
      </c>
      <c r="N25" s="32">
        <v>525</v>
      </c>
      <c r="O25" s="19">
        <v>1718</v>
      </c>
      <c r="P25" s="32">
        <v>548.88235999999995</v>
      </c>
      <c r="Q25" s="32">
        <v>1889.5662799999998</v>
      </c>
      <c r="R25" s="32">
        <v>603.30601000000001</v>
      </c>
      <c r="S25" s="32">
        <v>568.1571899999999</v>
      </c>
      <c r="T25" s="16"/>
      <c r="U25" s="16"/>
      <c r="V25" s="16"/>
    </row>
    <row r="26" spans="1:22">
      <c r="A26" s="40" t="s">
        <v>10</v>
      </c>
      <c r="B26" s="41" t="s">
        <v>190</v>
      </c>
      <c r="C26" s="14">
        <v>402855</v>
      </c>
      <c r="D26" s="14">
        <v>481609</v>
      </c>
      <c r="E26" s="14">
        <v>548392</v>
      </c>
      <c r="F26" s="23">
        <v>141943</v>
      </c>
      <c r="G26" s="23">
        <v>141395</v>
      </c>
      <c r="H26" s="23">
        <v>211763</v>
      </c>
      <c r="I26" s="23">
        <v>174871</v>
      </c>
      <c r="J26" s="14">
        <f t="shared" si="0"/>
        <v>669972</v>
      </c>
      <c r="K26" s="23">
        <v>161852</v>
      </c>
      <c r="L26" s="23">
        <v>164244</v>
      </c>
      <c r="M26" s="23">
        <v>167936</v>
      </c>
      <c r="N26" s="23">
        <v>181134</v>
      </c>
      <c r="O26" s="14">
        <v>675166</v>
      </c>
      <c r="P26" s="23">
        <v>178416.6646717641</v>
      </c>
      <c r="Q26" s="23">
        <v>148921.68424</v>
      </c>
      <c r="R26" s="23">
        <v>182459.49868999992</v>
      </c>
      <c r="S26" s="23">
        <v>223736.87737999999</v>
      </c>
      <c r="T26" s="16"/>
      <c r="U26" s="16"/>
      <c r="V26" s="16"/>
    </row>
    <row r="27" spans="1:22">
      <c r="A27" s="42" t="s">
        <v>2</v>
      </c>
      <c r="B27" s="43" t="s">
        <v>192</v>
      </c>
      <c r="C27" s="19">
        <v>81203</v>
      </c>
      <c r="D27" s="19">
        <v>103203</v>
      </c>
      <c r="E27" s="19">
        <v>103975</v>
      </c>
      <c r="F27" s="17">
        <v>26991</v>
      </c>
      <c r="G27" s="17">
        <v>22888</v>
      </c>
      <c r="H27" s="17">
        <v>25250</v>
      </c>
      <c r="I27" s="17">
        <v>25276</v>
      </c>
      <c r="J27" s="19">
        <f t="shared" si="0"/>
        <v>100405</v>
      </c>
      <c r="K27" s="17">
        <v>27585</v>
      </c>
      <c r="L27" s="17">
        <v>27869</v>
      </c>
      <c r="M27" s="32">
        <v>30597</v>
      </c>
      <c r="N27" s="32">
        <v>30348</v>
      </c>
      <c r="O27" s="19">
        <v>116399</v>
      </c>
      <c r="P27" s="32">
        <v>34208.168549999988</v>
      </c>
      <c r="Q27" s="32">
        <v>37430.882950000014</v>
      </c>
      <c r="R27" s="32">
        <v>41495.350259999919</v>
      </c>
      <c r="S27" s="32">
        <v>38811.247159999984</v>
      </c>
      <c r="T27" s="16"/>
      <c r="U27" s="16"/>
      <c r="V27" s="16"/>
    </row>
    <row r="28" spans="1:22">
      <c r="A28" s="42" t="s">
        <v>3</v>
      </c>
      <c r="B28" s="43" t="s">
        <v>193</v>
      </c>
      <c r="C28" s="19">
        <v>47445</v>
      </c>
      <c r="D28" s="19">
        <v>50058</v>
      </c>
      <c r="E28" s="19">
        <v>52935</v>
      </c>
      <c r="F28" s="17">
        <v>14478</v>
      </c>
      <c r="G28" s="17">
        <v>13990</v>
      </c>
      <c r="H28" s="17">
        <v>14113</v>
      </c>
      <c r="I28" s="17">
        <v>14666</v>
      </c>
      <c r="J28" s="19">
        <f t="shared" si="0"/>
        <v>57247</v>
      </c>
      <c r="K28" s="17">
        <v>15261</v>
      </c>
      <c r="L28" s="17">
        <v>15705</v>
      </c>
      <c r="M28" s="32">
        <v>14693</v>
      </c>
      <c r="N28" s="32">
        <v>15112</v>
      </c>
      <c r="O28" s="19">
        <v>60771</v>
      </c>
      <c r="P28" s="32">
        <v>15970.086369999999</v>
      </c>
      <c r="Q28" s="32">
        <v>16591.572270000001</v>
      </c>
      <c r="R28" s="32">
        <v>16404.821439999996</v>
      </c>
      <c r="S28" s="32">
        <v>16956.327309999997</v>
      </c>
      <c r="T28" s="16"/>
      <c r="U28" s="16"/>
      <c r="V28" s="16"/>
    </row>
    <row r="29" spans="1:22">
      <c r="A29" s="42" t="s">
        <v>255</v>
      </c>
      <c r="B29" s="43" t="s">
        <v>191</v>
      </c>
      <c r="C29" s="19">
        <v>117089</v>
      </c>
      <c r="D29" s="19">
        <v>130829</v>
      </c>
      <c r="E29" s="19">
        <v>177675</v>
      </c>
      <c r="F29" s="17">
        <v>50855</v>
      </c>
      <c r="G29" s="17">
        <v>55216</v>
      </c>
      <c r="H29" s="17">
        <v>59571</v>
      </c>
      <c r="I29" s="17">
        <v>61586</v>
      </c>
      <c r="J29" s="19">
        <f t="shared" si="0"/>
        <v>227228</v>
      </c>
      <c r="K29" s="17">
        <v>60996</v>
      </c>
      <c r="L29" s="17">
        <v>60963</v>
      </c>
      <c r="M29" s="32">
        <v>62394</v>
      </c>
      <c r="N29" s="32">
        <v>69230</v>
      </c>
      <c r="O29" s="19">
        <v>253583</v>
      </c>
      <c r="P29" s="32">
        <v>60556.153110000028</v>
      </c>
      <c r="Q29" s="32">
        <v>27932.911889999992</v>
      </c>
      <c r="R29" s="32">
        <v>48517.645500000021</v>
      </c>
      <c r="S29" s="32">
        <v>87245.243950000018</v>
      </c>
      <c r="T29" s="16"/>
      <c r="U29" s="16"/>
      <c r="V29" s="16"/>
    </row>
    <row r="30" spans="1:22">
      <c r="A30" s="42" t="s">
        <v>5</v>
      </c>
      <c r="B30" s="43" t="s">
        <v>194</v>
      </c>
      <c r="C30" s="19">
        <v>39333</v>
      </c>
      <c r="D30" s="19">
        <v>39493</v>
      </c>
      <c r="E30" s="19">
        <v>36186</v>
      </c>
      <c r="F30" s="17">
        <v>8330</v>
      </c>
      <c r="G30" s="17">
        <v>8735</v>
      </c>
      <c r="H30" s="17">
        <v>11488</v>
      </c>
      <c r="I30" s="17">
        <v>11552</v>
      </c>
      <c r="J30" s="19">
        <f t="shared" si="0"/>
        <v>40105</v>
      </c>
      <c r="K30" s="17">
        <v>11595</v>
      </c>
      <c r="L30" s="17">
        <v>11517</v>
      </c>
      <c r="M30" s="32">
        <v>11817</v>
      </c>
      <c r="N30" s="32">
        <v>13088</v>
      </c>
      <c r="O30" s="19">
        <v>48017</v>
      </c>
      <c r="P30" s="32">
        <v>13812.391323225807</v>
      </c>
      <c r="Q30" s="32">
        <v>15887.815329999996</v>
      </c>
      <c r="R30" s="32">
        <v>15099.004269999987</v>
      </c>
      <c r="S30" s="32">
        <v>16532.80419999998</v>
      </c>
      <c r="T30" s="16"/>
      <c r="U30" s="16"/>
      <c r="V30" s="16"/>
    </row>
    <row r="31" spans="1:22" s="16" customFormat="1">
      <c r="A31" s="42" t="s">
        <v>7</v>
      </c>
      <c r="B31" s="43" t="s">
        <v>234</v>
      </c>
      <c r="C31" s="19">
        <v>70032</v>
      </c>
      <c r="D31" s="19">
        <v>98434</v>
      </c>
      <c r="E31" s="19">
        <v>101563</v>
      </c>
      <c r="F31" s="17">
        <v>25918</v>
      </c>
      <c r="G31" s="17">
        <v>27139</v>
      </c>
      <c r="H31" s="17">
        <v>29801</v>
      </c>
      <c r="I31" s="17">
        <v>25397</v>
      </c>
      <c r="J31" s="19">
        <f t="shared" si="0"/>
        <v>108255</v>
      </c>
      <c r="K31" s="17">
        <v>27697</v>
      </c>
      <c r="L31" s="17">
        <v>29820</v>
      </c>
      <c r="M31" s="32">
        <v>31484</v>
      </c>
      <c r="N31" s="32">
        <v>32862</v>
      </c>
      <c r="O31" s="19">
        <v>121863</v>
      </c>
      <c r="P31" s="32">
        <v>34781.230649032259</v>
      </c>
      <c r="Q31" s="32">
        <v>35028.181769999996</v>
      </c>
      <c r="R31" s="32">
        <f>R26-R27-R28-R29-R30-R33-R34</f>
        <v>43023.741829999992</v>
      </c>
      <c r="S31" s="32">
        <v>45624.255109999998</v>
      </c>
    </row>
    <row r="32" spans="1:22">
      <c r="A32" s="42" t="s">
        <v>235</v>
      </c>
      <c r="B32" s="43" t="s">
        <v>236</v>
      </c>
      <c r="C32" s="19">
        <v>0</v>
      </c>
      <c r="D32" s="19">
        <v>0</v>
      </c>
      <c r="E32" s="19">
        <v>0</v>
      </c>
      <c r="F32" s="17">
        <v>0</v>
      </c>
      <c r="G32" s="17">
        <v>0</v>
      </c>
      <c r="H32" s="17">
        <v>0</v>
      </c>
      <c r="I32" s="17">
        <v>0</v>
      </c>
      <c r="J32" s="19">
        <v>0</v>
      </c>
      <c r="K32" s="17">
        <v>0</v>
      </c>
      <c r="L32" s="17">
        <v>0</v>
      </c>
      <c r="M32" s="17">
        <v>0</v>
      </c>
      <c r="N32" s="17">
        <v>0</v>
      </c>
      <c r="O32" s="19">
        <v>0</v>
      </c>
      <c r="P32" s="17">
        <v>0</v>
      </c>
      <c r="Q32" s="17">
        <v>0</v>
      </c>
      <c r="R32" s="17">
        <v>0</v>
      </c>
      <c r="S32" s="17"/>
      <c r="T32" s="16"/>
      <c r="U32" s="16"/>
      <c r="V32" s="16"/>
    </row>
    <row r="33" spans="1:22">
      <c r="A33" s="42" t="s">
        <v>8</v>
      </c>
      <c r="B33" s="43" t="s">
        <v>237</v>
      </c>
      <c r="C33" s="19">
        <v>27258</v>
      </c>
      <c r="D33" s="19">
        <v>35203</v>
      </c>
      <c r="E33" s="19">
        <v>39861</v>
      </c>
      <c r="F33" s="17">
        <v>10254</v>
      </c>
      <c r="G33" s="17">
        <v>9736</v>
      </c>
      <c r="H33" s="17">
        <v>8800</v>
      </c>
      <c r="I33" s="17">
        <v>8466</v>
      </c>
      <c r="J33" s="19">
        <f t="shared" ref="J33:J52" si="1">F33+G33+H33+I33</f>
        <v>37256</v>
      </c>
      <c r="K33" s="17">
        <v>7632</v>
      </c>
      <c r="L33" s="17">
        <v>7913</v>
      </c>
      <c r="M33" s="32">
        <v>8500</v>
      </c>
      <c r="N33" s="32">
        <v>12158</v>
      </c>
      <c r="O33" s="19">
        <v>36203</v>
      </c>
      <c r="P33" s="32">
        <v>12081.370760000002</v>
      </c>
      <c r="Q33" s="32">
        <v>11530.24883</v>
      </c>
      <c r="R33" s="32">
        <v>11408.119979999999</v>
      </c>
      <c r="S33" s="32">
        <v>10906.354640000001</v>
      </c>
      <c r="T33" s="16"/>
      <c r="U33" s="16"/>
      <c r="V33" s="16"/>
    </row>
    <row r="34" spans="1:22">
      <c r="A34" s="42" t="s">
        <v>1</v>
      </c>
      <c r="B34" s="43" t="s">
        <v>83</v>
      </c>
      <c r="C34" s="19">
        <v>20495</v>
      </c>
      <c r="D34" s="19">
        <v>24389</v>
      </c>
      <c r="E34" s="19">
        <v>36197</v>
      </c>
      <c r="F34" s="17">
        <v>5117</v>
      </c>
      <c r="G34" s="17">
        <v>3691</v>
      </c>
      <c r="H34" s="17">
        <v>62740</v>
      </c>
      <c r="I34" s="17">
        <v>27928</v>
      </c>
      <c r="J34" s="19">
        <f t="shared" si="1"/>
        <v>99476</v>
      </c>
      <c r="K34" s="17">
        <v>11086</v>
      </c>
      <c r="L34" s="17">
        <v>10457</v>
      </c>
      <c r="M34" s="32">
        <v>8451</v>
      </c>
      <c r="N34" s="32">
        <v>8336</v>
      </c>
      <c r="O34" s="19">
        <v>38330</v>
      </c>
      <c r="P34" s="32">
        <v>7007.2639095060003</v>
      </c>
      <c r="Q34" s="32">
        <v>4520.0711999999994</v>
      </c>
      <c r="R34" s="32">
        <v>6510.8154100000002</v>
      </c>
      <c r="S34" s="32">
        <v>7660.6450100000002</v>
      </c>
      <c r="T34" s="16"/>
      <c r="U34" s="16"/>
      <c r="V34" s="16"/>
    </row>
    <row r="35" spans="1:22" s="16" customFormat="1">
      <c r="A35" s="40" t="s">
        <v>63</v>
      </c>
      <c r="B35" s="41" t="s">
        <v>64</v>
      </c>
      <c r="C35" s="14">
        <v>-337182</v>
      </c>
      <c r="D35" s="14">
        <v>-387053</v>
      </c>
      <c r="E35" s="14">
        <v>-398236</v>
      </c>
      <c r="F35" s="23">
        <v>-102587</v>
      </c>
      <c r="G35" s="23">
        <v>-108302</v>
      </c>
      <c r="H35" s="23">
        <v>-110073</v>
      </c>
      <c r="I35" s="23">
        <v>-111969</v>
      </c>
      <c r="J35" s="14">
        <f t="shared" si="1"/>
        <v>-432931</v>
      </c>
      <c r="K35" s="23">
        <v>-122643</v>
      </c>
      <c r="L35" s="23">
        <v>-135648</v>
      </c>
      <c r="M35" s="23">
        <v>-116558</v>
      </c>
      <c r="N35" s="23">
        <v>-145111</v>
      </c>
      <c r="O35" s="14">
        <v>-519960</v>
      </c>
      <c r="P35" s="23">
        <v>-153627</v>
      </c>
      <c r="Q35" s="23">
        <v>-158792</v>
      </c>
      <c r="R35" s="23">
        <v>-176821</v>
      </c>
      <c r="S35" s="23">
        <v>-179511</v>
      </c>
    </row>
    <row r="36" spans="1:22">
      <c r="A36" s="42" t="s">
        <v>65</v>
      </c>
      <c r="B36" s="43" t="s">
        <v>66</v>
      </c>
      <c r="C36" s="19">
        <v>-267746</v>
      </c>
      <c r="D36" s="19">
        <v>-306644</v>
      </c>
      <c r="E36" s="19">
        <v>-328116</v>
      </c>
      <c r="F36" s="17">
        <v>-85907</v>
      </c>
      <c r="G36" s="17">
        <v>-91150</v>
      </c>
      <c r="H36" s="17">
        <v>-92449</v>
      </c>
      <c r="I36" s="17">
        <v>-93932</v>
      </c>
      <c r="J36" s="19">
        <f t="shared" si="1"/>
        <v>-363438</v>
      </c>
      <c r="K36" s="17">
        <v>-102280</v>
      </c>
      <c r="L36" s="17">
        <v>-113652</v>
      </c>
      <c r="M36" s="17">
        <v>-95124</v>
      </c>
      <c r="N36" s="17">
        <v>-120852</v>
      </c>
      <c r="O36" s="19">
        <v>-431908</v>
      </c>
      <c r="P36" s="17">
        <v>-127931</v>
      </c>
      <c r="Q36" s="17">
        <v>-132137</v>
      </c>
      <c r="R36" s="17">
        <v>-147771</v>
      </c>
      <c r="S36" s="17">
        <v>-150167</v>
      </c>
      <c r="T36" s="16"/>
      <c r="U36" s="16"/>
      <c r="V36" s="16"/>
    </row>
    <row r="37" spans="1:22">
      <c r="A37" s="42" t="s">
        <v>67</v>
      </c>
      <c r="B37" s="43" t="s">
        <v>68</v>
      </c>
      <c r="C37" s="19">
        <v>-69436</v>
      </c>
      <c r="D37" s="19">
        <v>-80409</v>
      </c>
      <c r="E37" s="19">
        <v>-70120</v>
      </c>
      <c r="F37" s="17">
        <v>-16680</v>
      </c>
      <c r="G37" s="17">
        <v>-17152</v>
      </c>
      <c r="H37" s="17">
        <v>-17624</v>
      </c>
      <c r="I37" s="17">
        <v>-18037</v>
      </c>
      <c r="J37" s="19">
        <f t="shared" si="1"/>
        <v>-69493</v>
      </c>
      <c r="K37" s="17">
        <v>-20363</v>
      </c>
      <c r="L37" s="17">
        <v>-21996</v>
      </c>
      <c r="M37" s="17">
        <v>-21434</v>
      </c>
      <c r="N37" s="17">
        <v>-24259</v>
      </c>
      <c r="O37" s="19">
        <v>-88052</v>
      </c>
      <c r="P37" s="17">
        <v>-25696</v>
      </c>
      <c r="Q37" s="17">
        <v>-26655</v>
      </c>
      <c r="R37" s="17">
        <v>-29050</v>
      </c>
      <c r="S37" s="17">
        <v>-29345</v>
      </c>
      <c r="T37" s="16"/>
      <c r="U37" s="16"/>
      <c r="V37" s="16"/>
    </row>
    <row r="38" spans="1:22" s="16" customFormat="1">
      <c r="A38" s="40" t="s">
        <v>69</v>
      </c>
      <c r="B38" s="41" t="s">
        <v>70</v>
      </c>
      <c r="C38" s="14">
        <v>3046020.5187900001</v>
      </c>
      <c r="D38" s="14">
        <v>3341651</v>
      </c>
      <c r="E38" s="14">
        <v>3606882</v>
      </c>
      <c r="F38" s="23">
        <v>940907</v>
      </c>
      <c r="G38" s="23">
        <v>970903</v>
      </c>
      <c r="H38" s="23">
        <v>1060764</v>
      </c>
      <c r="I38" s="23">
        <v>1033596</v>
      </c>
      <c r="J38" s="14">
        <f t="shared" si="1"/>
        <v>4006170</v>
      </c>
      <c r="K38" s="23">
        <v>1111922</v>
      </c>
      <c r="L38" s="23">
        <v>1250524</v>
      </c>
      <c r="M38" s="23">
        <v>1155934</v>
      </c>
      <c r="N38" s="23">
        <v>1313535</v>
      </c>
      <c r="O38" s="14">
        <v>4831915</v>
      </c>
      <c r="P38" s="23">
        <v>1378242</v>
      </c>
      <c r="Q38" s="23">
        <v>1421079</v>
      </c>
      <c r="R38" s="23">
        <v>1529771</v>
      </c>
      <c r="S38" s="23">
        <v>1578664</v>
      </c>
    </row>
    <row r="39" spans="1:22" s="16" customFormat="1">
      <c r="A39" s="40" t="s">
        <v>71</v>
      </c>
      <c r="B39" s="41" t="s">
        <v>72</v>
      </c>
      <c r="C39" s="14">
        <v>-1203547</v>
      </c>
      <c r="D39" s="14">
        <v>-1297955</v>
      </c>
      <c r="E39" s="14">
        <v>-1720032</v>
      </c>
      <c r="F39" s="23">
        <v>-754517.79505999992</v>
      </c>
      <c r="G39" s="23">
        <v>-671745</v>
      </c>
      <c r="H39" s="23">
        <v>-593411</v>
      </c>
      <c r="I39" s="23">
        <v>-589438</v>
      </c>
      <c r="J39" s="14">
        <f t="shared" si="1"/>
        <v>-2609111.7950599999</v>
      </c>
      <c r="K39" s="23">
        <v>-602821</v>
      </c>
      <c r="L39" s="23">
        <v>-531563</v>
      </c>
      <c r="M39" s="23">
        <v>-642040</v>
      </c>
      <c r="N39" s="23">
        <v>-656823</v>
      </c>
      <c r="O39" s="14">
        <v>-2433247</v>
      </c>
      <c r="P39" s="23">
        <v>-664992</v>
      </c>
      <c r="Q39" s="23">
        <v>-679548</v>
      </c>
      <c r="R39" s="23">
        <v>-677673</v>
      </c>
      <c r="S39" s="23">
        <v>-656552</v>
      </c>
    </row>
    <row r="40" spans="1:22">
      <c r="A40" s="44" t="s">
        <v>238</v>
      </c>
      <c r="B40" s="43" t="s">
        <v>73</v>
      </c>
      <c r="C40" s="19">
        <v>-535493.15402000002</v>
      </c>
      <c r="D40" s="19">
        <v>-647162.17486999999</v>
      </c>
      <c r="E40" s="19">
        <v>-730604</v>
      </c>
      <c r="F40" s="17">
        <v>-179449.29561999999</v>
      </c>
      <c r="G40" s="17">
        <v>-165462</v>
      </c>
      <c r="H40" s="17">
        <v>-168454</v>
      </c>
      <c r="I40" s="17">
        <v>-179142</v>
      </c>
      <c r="J40" s="19">
        <f t="shared" si="1"/>
        <v>-692507.29561999999</v>
      </c>
      <c r="K40" s="17">
        <v>-180265</v>
      </c>
      <c r="L40" s="17">
        <v>-163783</v>
      </c>
      <c r="M40" s="17">
        <v>-200906</v>
      </c>
      <c r="N40" s="17">
        <v>-182663</v>
      </c>
      <c r="O40" s="19">
        <v>-727617</v>
      </c>
      <c r="P40" s="17">
        <v>-202078</v>
      </c>
      <c r="Q40" s="17">
        <v>-192657</v>
      </c>
      <c r="R40" s="17">
        <v>-210728</v>
      </c>
      <c r="S40" s="17">
        <v>-223708</v>
      </c>
      <c r="T40" s="16"/>
      <c r="U40" s="16"/>
      <c r="V40" s="16"/>
    </row>
    <row r="41" spans="1:22">
      <c r="A41" s="44" t="s">
        <v>239</v>
      </c>
      <c r="B41" s="43" t="s">
        <v>74</v>
      </c>
      <c r="C41" s="19">
        <v>-147610.89726999999</v>
      </c>
      <c r="D41" s="19">
        <v>-145216.88756999999</v>
      </c>
      <c r="E41" s="19">
        <v>-183628</v>
      </c>
      <c r="F41" s="17">
        <v>-43638.088969999997</v>
      </c>
      <c r="G41" s="17">
        <v>-43328</v>
      </c>
      <c r="H41" s="17">
        <v>-48073</v>
      </c>
      <c r="I41" s="17">
        <v>-53949</v>
      </c>
      <c r="J41" s="19">
        <f t="shared" si="1"/>
        <v>-188988.08896999998</v>
      </c>
      <c r="K41" s="17">
        <v>-45146</v>
      </c>
      <c r="L41" s="17">
        <v>-45824</v>
      </c>
      <c r="M41" s="17">
        <v>-43524</v>
      </c>
      <c r="N41" s="17">
        <v>-59420</v>
      </c>
      <c r="O41" s="19">
        <v>-193914</v>
      </c>
      <c r="P41" s="17">
        <v>-38658</v>
      </c>
      <c r="Q41" s="17">
        <v>-43946</v>
      </c>
      <c r="R41" s="17">
        <v>-59157</v>
      </c>
      <c r="S41" s="17">
        <v>-57691</v>
      </c>
      <c r="T41" s="16"/>
      <c r="U41" s="16"/>
      <c r="V41" s="16"/>
    </row>
    <row r="42" spans="1:22">
      <c r="A42" s="44" t="s">
        <v>240</v>
      </c>
      <c r="B42" s="43" t="s">
        <v>75</v>
      </c>
      <c r="C42" s="19">
        <v>-202240.86810999998</v>
      </c>
      <c r="D42" s="19">
        <v>-203627.45436000003</v>
      </c>
      <c r="E42" s="19">
        <v>-204048</v>
      </c>
      <c r="F42" s="17">
        <v>-52976.460589999995</v>
      </c>
      <c r="G42" s="17">
        <v>-231032</v>
      </c>
      <c r="H42" s="17">
        <v>-223547</v>
      </c>
      <c r="I42" s="17">
        <v>-234582</v>
      </c>
      <c r="J42" s="19">
        <f t="shared" si="1"/>
        <v>-742137.46059000003</v>
      </c>
      <c r="K42" s="17">
        <v>-236049</v>
      </c>
      <c r="L42" s="17">
        <v>-237238</v>
      </c>
      <c r="M42" s="17">
        <v>-236390</v>
      </c>
      <c r="N42" s="17">
        <v>-243428</v>
      </c>
      <c r="O42" s="19">
        <v>-953105</v>
      </c>
      <c r="P42" s="17">
        <v>-257562</v>
      </c>
      <c r="Q42" s="17">
        <v>-257573</v>
      </c>
      <c r="R42" s="17">
        <v>-257295</v>
      </c>
      <c r="S42" s="17">
        <v>-257820</v>
      </c>
      <c r="T42" s="16"/>
      <c r="U42" s="16"/>
      <c r="V42" s="16"/>
    </row>
    <row r="43" spans="1:22">
      <c r="A43" s="44" t="s">
        <v>258</v>
      </c>
      <c r="B43" s="43" t="s">
        <v>143</v>
      </c>
      <c r="C43" s="19"/>
      <c r="D43" s="19"/>
      <c r="E43" s="19"/>
      <c r="F43" s="17"/>
      <c r="G43" s="17"/>
      <c r="H43" s="17"/>
      <c r="I43" s="17"/>
      <c r="J43" s="19"/>
      <c r="K43" s="17"/>
      <c r="L43" s="17"/>
      <c r="M43" s="17"/>
      <c r="N43" s="17"/>
      <c r="O43" s="19"/>
      <c r="P43" s="17">
        <v>-74900</v>
      </c>
      <c r="Q43" s="17">
        <v>-85355</v>
      </c>
      <c r="R43" s="17">
        <v>-48854</v>
      </c>
      <c r="S43" s="17">
        <v>-30137</v>
      </c>
      <c r="T43" s="16"/>
      <c r="U43" s="16"/>
      <c r="V43" s="16"/>
    </row>
    <row r="44" spans="1:22">
      <c r="A44" s="44" t="s">
        <v>241</v>
      </c>
      <c r="B44" s="43" t="s">
        <v>76</v>
      </c>
      <c r="C44" s="19">
        <v>-101799.38219</v>
      </c>
      <c r="D44" s="19">
        <v>-112619.7914</v>
      </c>
      <c r="E44" s="19">
        <v>-101105</v>
      </c>
      <c r="F44" s="17">
        <v>-26366.704019999997</v>
      </c>
      <c r="G44" s="17">
        <v>-28526</v>
      </c>
      <c r="H44" s="17">
        <v>-30630</v>
      </c>
      <c r="I44" s="17">
        <v>-44709</v>
      </c>
      <c r="J44" s="19">
        <f t="shared" si="1"/>
        <v>-130231.70402</v>
      </c>
      <c r="K44" s="17">
        <v>-46710</v>
      </c>
      <c r="L44" s="17">
        <v>-52930</v>
      </c>
      <c r="M44" s="17">
        <v>-61738</v>
      </c>
      <c r="N44" s="17">
        <v>-75961</v>
      </c>
      <c r="O44" s="19">
        <v>-237339</v>
      </c>
      <c r="P44" s="17">
        <v>-18653</v>
      </c>
      <c r="Q44" s="17">
        <v>-18072</v>
      </c>
      <c r="R44" s="17">
        <v>-14896</v>
      </c>
      <c r="S44" s="17">
        <v>-18367</v>
      </c>
      <c r="T44" s="16"/>
      <c r="U44" s="16"/>
      <c r="V44" s="16"/>
    </row>
    <row r="45" spans="1:22">
      <c r="A45" s="44" t="s">
        <v>242</v>
      </c>
      <c r="B45" s="43" t="s">
        <v>77</v>
      </c>
      <c r="C45" s="19">
        <v>-15629.312470000001</v>
      </c>
      <c r="D45" s="19">
        <v>-19192.04495</v>
      </c>
      <c r="E45" s="19">
        <v>-20977</v>
      </c>
      <c r="F45" s="17">
        <v>-5053.3299900000002</v>
      </c>
      <c r="G45" s="17">
        <v>-6092</v>
      </c>
      <c r="H45" s="17">
        <v>-5190</v>
      </c>
      <c r="I45" s="17">
        <v>-5750</v>
      </c>
      <c r="J45" s="19">
        <f t="shared" si="1"/>
        <v>-22085.329989999998</v>
      </c>
      <c r="K45" s="17">
        <v>-5615</v>
      </c>
      <c r="L45" s="17">
        <v>-5198</v>
      </c>
      <c r="M45" s="17">
        <v>-4950</v>
      </c>
      <c r="N45" s="17">
        <v>-4744</v>
      </c>
      <c r="O45" s="19">
        <v>-20507</v>
      </c>
      <c r="P45" s="17">
        <v>-5652</v>
      </c>
      <c r="Q45" s="17">
        <v>-5189</v>
      </c>
      <c r="R45" s="17">
        <v>-5625</v>
      </c>
      <c r="S45" s="17">
        <v>-6834</v>
      </c>
      <c r="T45" s="16"/>
      <c r="U45" s="16"/>
      <c r="V45" s="16"/>
    </row>
    <row r="46" spans="1:22">
      <c r="A46" s="44" t="s">
        <v>243</v>
      </c>
      <c r="B46" s="43" t="s">
        <v>78</v>
      </c>
      <c r="C46" s="19">
        <v>-18375.919990000002</v>
      </c>
      <c r="D46" s="19">
        <v>-11738.521519999998</v>
      </c>
      <c r="E46" s="19">
        <v>-10176</v>
      </c>
      <c r="F46" s="17">
        <v>-2537.5529900000001</v>
      </c>
      <c r="G46" s="17">
        <v>-2462</v>
      </c>
      <c r="H46" s="17">
        <v>-1519</v>
      </c>
      <c r="I46" s="17">
        <v>-1110</v>
      </c>
      <c r="J46" s="19">
        <f t="shared" si="1"/>
        <v>-7628.5529900000001</v>
      </c>
      <c r="K46" s="17">
        <v>-1759</v>
      </c>
      <c r="L46" s="17">
        <v>-1125</v>
      </c>
      <c r="M46" s="17">
        <v>-1343</v>
      </c>
      <c r="N46" s="17">
        <v>-1507</v>
      </c>
      <c r="O46" s="19">
        <v>-5734</v>
      </c>
      <c r="P46" s="17">
        <v>-714</v>
      </c>
      <c r="Q46" s="17">
        <v>-784</v>
      </c>
      <c r="R46" s="17">
        <v>0</v>
      </c>
      <c r="S46" s="17">
        <v>0</v>
      </c>
      <c r="T46" s="16"/>
      <c r="U46" s="16"/>
      <c r="V46" s="16"/>
    </row>
    <row r="47" spans="1:22">
      <c r="A47" s="44" t="s">
        <v>244</v>
      </c>
      <c r="B47" s="43" t="s">
        <v>79</v>
      </c>
      <c r="C47" s="19">
        <v>-28812.865310000001</v>
      </c>
      <c r="D47" s="19">
        <v>-25253.237990000001</v>
      </c>
      <c r="E47" s="19">
        <v>-22984</v>
      </c>
      <c r="F47" s="17">
        <v>-5155.3628799999997</v>
      </c>
      <c r="G47" s="17">
        <v>-4980</v>
      </c>
      <c r="H47" s="17">
        <v>-8804</v>
      </c>
      <c r="I47" s="17">
        <v>-9051</v>
      </c>
      <c r="J47" s="19">
        <f t="shared" si="1"/>
        <v>-27990.362880000001</v>
      </c>
      <c r="K47" s="17">
        <v>-4085</v>
      </c>
      <c r="L47" s="17">
        <v>-7330</v>
      </c>
      <c r="M47" s="17">
        <v>-6981</v>
      </c>
      <c r="N47" s="17">
        <v>-11224</v>
      </c>
      <c r="O47" s="19">
        <v>-29620</v>
      </c>
      <c r="P47" s="17">
        <v>-4174</v>
      </c>
      <c r="Q47" s="17">
        <v>-6156</v>
      </c>
      <c r="R47" s="17">
        <v>-7568</v>
      </c>
      <c r="S47" s="17">
        <v>-14655</v>
      </c>
      <c r="T47" s="16"/>
      <c r="U47" s="16"/>
      <c r="V47" s="16"/>
    </row>
    <row r="48" spans="1:22">
      <c r="A48" s="44" t="s">
        <v>245</v>
      </c>
      <c r="B48" s="43" t="s">
        <v>80</v>
      </c>
      <c r="C48" s="19">
        <v>-56684.263310000002</v>
      </c>
      <c r="D48" s="19">
        <v>-8967.9550500000005</v>
      </c>
      <c r="E48" s="19">
        <v>-8588</v>
      </c>
      <c r="F48" s="17">
        <v>-2769</v>
      </c>
      <c r="G48" s="17">
        <v>-2208</v>
      </c>
      <c r="H48" s="17">
        <v>-1850</v>
      </c>
      <c r="I48" s="17">
        <v>-3286</v>
      </c>
      <c r="J48" s="19">
        <f t="shared" si="1"/>
        <v>-10113</v>
      </c>
      <c r="K48" s="17">
        <v>-1968</v>
      </c>
      <c r="L48" s="17">
        <v>-3171</v>
      </c>
      <c r="M48" s="17">
        <v>-2122</v>
      </c>
      <c r="N48" s="17">
        <v>-2611</v>
      </c>
      <c r="O48" s="19">
        <v>-9872</v>
      </c>
      <c r="P48" s="17">
        <v>-2919</v>
      </c>
      <c r="Q48" s="17">
        <v>-4425</v>
      </c>
      <c r="R48" s="17">
        <v>-2359</v>
      </c>
      <c r="S48" s="17">
        <v>-3420</v>
      </c>
      <c r="T48" s="16"/>
      <c r="U48" s="16"/>
      <c r="V48" s="16"/>
    </row>
    <row r="49" spans="1:22">
      <c r="A49" s="44" t="s">
        <v>246</v>
      </c>
      <c r="B49" s="43" t="s">
        <v>81</v>
      </c>
      <c r="C49" s="19">
        <v>-11328.000019999999</v>
      </c>
      <c r="D49" s="19">
        <v>-11895.39998</v>
      </c>
      <c r="E49" s="19">
        <v>-15895</v>
      </c>
      <c r="F49" s="17">
        <v>-4248</v>
      </c>
      <c r="G49" s="17">
        <v>-4115</v>
      </c>
      <c r="H49" s="17">
        <v>-3510</v>
      </c>
      <c r="I49" s="17">
        <v>-3638</v>
      </c>
      <c r="J49" s="19">
        <f t="shared" si="1"/>
        <v>-15511</v>
      </c>
      <c r="K49" s="17">
        <v>-3641</v>
      </c>
      <c r="L49" s="17">
        <v>-4042</v>
      </c>
      <c r="M49" s="17">
        <v>-3030</v>
      </c>
      <c r="N49" s="17">
        <v>-3589</v>
      </c>
      <c r="O49" s="19">
        <v>-14302</v>
      </c>
      <c r="P49" s="17">
        <v>-2838</v>
      </c>
      <c r="Q49" s="17">
        <v>-4881</v>
      </c>
      <c r="R49" s="17">
        <v>-3283</v>
      </c>
      <c r="S49" s="17">
        <v>-3228</v>
      </c>
      <c r="T49" s="16"/>
      <c r="U49" s="16"/>
      <c r="V49" s="16"/>
    </row>
    <row r="50" spans="1:22">
      <c r="A50" s="44" t="s">
        <v>247</v>
      </c>
      <c r="B50" s="43" t="s">
        <v>82</v>
      </c>
      <c r="C50" s="19">
        <v>0</v>
      </c>
      <c r="D50" s="19">
        <v>0</v>
      </c>
      <c r="E50" s="19">
        <v>-78783</v>
      </c>
      <c r="F50" s="17">
        <v>-268217</v>
      </c>
      <c r="G50" s="17">
        <v>-145327</v>
      </c>
      <c r="H50" s="17">
        <v>-34713</v>
      </c>
      <c r="I50" s="17">
        <v>-43575</v>
      </c>
      <c r="J50" s="19">
        <f t="shared" si="1"/>
        <v>-491832</v>
      </c>
      <c r="K50" s="17">
        <v>-15057</v>
      </c>
      <c r="L50" s="17">
        <v>-14956</v>
      </c>
      <c r="M50" s="17">
        <v>-19702</v>
      </c>
      <c r="N50" s="17">
        <v>-13607</v>
      </c>
      <c r="O50" s="19">
        <v>-63322</v>
      </c>
      <c r="P50" s="17">
        <v>0</v>
      </c>
      <c r="Q50" s="17">
        <v>0</v>
      </c>
      <c r="R50" s="17">
        <v>0</v>
      </c>
      <c r="S50" s="17">
        <v>0</v>
      </c>
      <c r="T50" s="16"/>
      <c r="U50" s="16"/>
      <c r="V50" s="16"/>
    </row>
    <row r="51" spans="1:22">
      <c r="A51" s="44" t="s">
        <v>248</v>
      </c>
      <c r="B51" s="43" t="s">
        <v>83</v>
      </c>
      <c r="C51" s="19">
        <v>-85572</v>
      </c>
      <c r="D51" s="19">
        <v>-112282</v>
      </c>
      <c r="E51" s="19">
        <v>-343244</v>
      </c>
      <c r="F51" s="17">
        <v>-164107</v>
      </c>
      <c r="G51" s="17">
        <v>-38213</v>
      </c>
      <c r="H51" s="17">
        <v>-67121</v>
      </c>
      <c r="I51" s="17">
        <v>-10646</v>
      </c>
      <c r="J51" s="19">
        <f t="shared" si="1"/>
        <v>-280087</v>
      </c>
      <c r="K51" s="17">
        <v>-62526</v>
      </c>
      <c r="L51" s="17">
        <v>4034</v>
      </c>
      <c r="M51" s="17">
        <v>-61354</v>
      </c>
      <c r="N51" s="17">
        <v>-58069</v>
      </c>
      <c r="O51" s="19">
        <v>-177915</v>
      </c>
      <c r="P51" s="17">
        <v>-56844</v>
      </c>
      <c r="Q51" s="17">
        <v>-60510</v>
      </c>
      <c r="R51" s="17">
        <v>-67908</v>
      </c>
      <c r="S51" s="17">
        <v>-40692</v>
      </c>
      <c r="T51" s="16"/>
      <c r="U51" s="16"/>
      <c r="V51" s="16"/>
    </row>
    <row r="52" spans="1:22">
      <c r="A52" s="45" t="s">
        <v>84</v>
      </c>
      <c r="B52" s="46" t="s">
        <v>85</v>
      </c>
      <c r="C52" s="14">
        <f>C38+C39</f>
        <v>1842473.5187900001</v>
      </c>
      <c r="D52" s="14">
        <f>D38+D39</f>
        <v>2043696</v>
      </c>
      <c r="E52" s="14">
        <f>E38+E39</f>
        <v>1886850</v>
      </c>
      <c r="F52" s="23">
        <v>186389.20494000008</v>
      </c>
      <c r="G52" s="23">
        <v>299158</v>
      </c>
      <c r="H52" s="23">
        <v>467353</v>
      </c>
      <c r="I52" s="16">
        <v>444158</v>
      </c>
      <c r="J52" s="14">
        <f t="shared" si="1"/>
        <v>1397058.2049400001</v>
      </c>
      <c r="K52" s="16">
        <v>509101</v>
      </c>
      <c r="L52" s="16">
        <v>718961</v>
      </c>
      <c r="M52" s="16">
        <v>513894</v>
      </c>
      <c r="N52" s="16">
        <v>656712</v>
      </c>
      <c r="O52" s="14">
        <v>2398668</v>
      </c>
      <c r="P52" s="16">
        <v>713250</v>
      </c>
      <c r="Q52" s="16">
        <v>741531</v>
      </c>
      <c r="R52" s="16">
        <v>852098</v>
      </c>
      <c r="S52" s="16">
        <v>922112</v>
      </c>
      <c r="T52" s="16"/>
      <c r="U52" s="16"/>
      <c r="V52" s="16"/>
    </row>
    <row r="53" spans="1:22">
      <c r="A53" s="47" t="s">
        <v>86</v>
      </c>
      <c r="B53" s="48" t="s">
        <v>87</v>
      </c>
      <c r="C53" s="20">
        <f>C52/C38</f>
        <v>0.60487889277971885</v>
      </c>
      <c r="D53" s="20">
        <f>D52/D38</f>
        <v>0.61158271764466132</v>
      </c>
      <c r="E53" s="20">
        <f>E52/E38</f>
        <v>0.52312495945251325</v>
      </c>
      <c r="F53" s="26">
        <v>0.19809524739426965</v>
      </c>
      <c r="G53" s="26">
        <v>0.30812346856483086</v>
      </c>
      <c r="H53" s="26">
        <v>0.44058150540553792</v>
      </c>
      <c r="I53" s="26">
        <v>0.42972109025189725</v>
      </c>
      <c r="J53" s="20">
        <f>J52/J38</f>
        <v>0.34872664039219509</v>
      </c>
      <c r="K53" s="26">
        <v>0.45785675613936949</v>
      </c>
      <c r="L53" s="26">
        <v>0.57492779027031871</v>
      </c>
      <c r="M53" s="26">
        <v>0.44457036474400785</v>
      </c>
      <c r="N53" s="26">
        <v>0.49995774760474598</v>
      </c>
      <c r="O53" s="20">
        <v>0.49642181205588259</v>
      </c>
      <c r="P53" s="26">
        <v>0.5175070851127741</v>
      </c>
      <c r="Q53" s="26">
        <v>0.52180842866582366</v>
      </c>
      <c r="R53" s="26">
        <v>0.55701016688118676</v>
      </c>
      <c r="S53" s="26">
        <v>0.58410909477887629</v>
      </c>
      <c r="T53" s="16"/>
      <c r="U53" s="16"/>
      <c r="V53" s="16"/>
    </row>
    <row r="54" spans="1:22">
      <c r="A54" s="45" t="s">
        <v>88</v>
      </c>
      <c r="B54" s="46" t="s">
        <v>89</v>
      </c>
      <c r="C54" s="14">
        <v>0</v>
      </c>
      <c r="D54" s="14">
        <v>-1662681</v>
      </c>
      <c r="E54" s="14">
        <v>0</v>
      </c>
      <c r="F54" s="23">
        <v>-65508</v>
      </c>
      <c r="G54" s="23">
        <v>0</v>
      </c>
      <c r="H54" s="23">
        <v>0</v>
      </c>
      <c r="I54" s="23">
        <v>0</v>
      </c>
      <c r="J54" s="14">
        <f>F54+G54+H54+I54</f>
        <v>-65508</v>
      </c>
      <c r="K54" s="23">
        <v>0</v>
      </c>
      <c r="L54" s="23">
        <v>0</v>
      </c>
      <c r="M54" s="17">
        <v>-8722</v>
      </c>
      <c r="N54" s="17">
        <v>0</v>
      </c>
      <c r="O54" s="14">
        <v>-8722</v>
      </c>
      <c r="P54" s="17">
        <v>0</v>
      </c>
      <c r="Q54" s="17">
        <v>0</v>
      </c>
      <c r="R54" s="17">
        <v>0</v>
      </c>
      <c r="S54" s="17">
        <v>0</v>
      </c>
      <c r="T54" s="16"/>
      <c r="U54" s="16"/>
      <c r="V54" s="16"/>
    </row>
    <row r="55" spans="1:22">
      <c r="A55" s="45" t="s">
        <v>62</v>
      </c>
      <c r="B55" s="46" t="s">
        <v>90</v>
      </c>
      <c r="C55" s="14">
        <v>212874</v>
      </c>
      <c r="D55" s="14">
        <v>137210</v>
      </c>
      <c r="E55" s="14">
        <v>1082</v>
      </c>
      <c r="F55" s="23">
        <v>176</v>
      </c>
      <c r="G55" s="23">
        <v>482</v>
      </c>
      <c r="H55" s="23">
        <v>517</v>
      </c>
      <c r="I55" s="23">
        <v>155</v>
      </c>
      <c r="J55" s="14">
        <f>F55+G55+H55+I55</f>
        <v>1330</v>
      </c>
      <c r="K55" s="23">
        <v>1005</v>
      </c>
      <c r="L55" s="23">
        <v>274</v>
      </c>
      <c r="M55" s="23">
        <v>370</v>
      </c>
      <c r="N55" s="23">
        <v>496</v>
      </c>
      <c r="O55" s="14">
        <v>2145</v>
      </c>
      <c r="P55" s="23">
        <v>1495</v>
      </c>
      <c r="Q55" s="23">
        <v>491</v>
      </c>
      <c r="R55" s="23">
        <v>722</v>
      </c>
      <c r="S55" s="23">
        <v>442</v>
      </c>
      <c r="T55" s="16"/>
      <c r="U55" s="16"/>
      <c r="V55" s="16"/>
    </row>
    <row r="56" spans="1:22">
      <c r="A56" s="45" t="s">
        <v>91</v>
      </c>
      <c r="B56" s="46" t="s">
        <v>92</v>
      </c>
      <c r="C56" s="14">
        <v>0</v>
      </c>
      <c r="D56" s="14">
        <v>1734889</v>
      </c>
      <c r="E56" s="14">
        <v>0</v>
      </c>
      <c r="F56" s="23">
        <v>0</v>
      </c>
      <c r="G56" s="23">
        <v>0</v>
      </c>
      <c r="H56" s="23">
        <v>0</v>
      </c>
      <c r="I56" s="23">
        <v>0</v>
      </c>
      <c r="J56" s="14">
        <v>0</v>
      </c>
      <c r="K56" s="23">
        <v>0</v>
      </c>
      <c r="L56" s="23">
        <v>0</v>
      </c>
      <c r="M56" s="23">
        <v>0</v>
      </c>
      <c r="N56" s="23">
        <v>0</v>
      </c>
      <c r="O56" s="14">
        <v>0</v>
      </c>
      <c r="P56" s="23">
        <v>0</v>
      </c>
      <c r="Q56" s="23">
        <v>0</v>
      </c>
      <c r="R56" s="23">
        <v>0</v>
      </c>
      <c r="S56" s="23">
        <v>0</v>
      </c>
      <c r="T56" s="16"/>
      <c r="U56" s="16"/>
      <c r="V56" s="16"/>
    </row>
    <row r="57" spans="1:22">
      <c r="A57" s="45" t="s">
        <v>93</v>
      </c>
      <c r="B57" s="46" t="s">
        <v>94</v>
      </c>
      <c r="C57" s="14">
        <v>0</v>
      </c>
      <c r="D57" s="14">
        <v>723995</v>
      </c>
      <c r="E57" s="14">
        <v>0</v>
      </c>
      <c r="F57" s="23">
        <v>0</v>
      </c>
      <c r="G57" s="23">
        <v>0</v>
      </c>
      <c r="H57" s="23">
        <v>0</v>
      </c>
      <c r="I57" s="23">
        <v>0</v>
      </c>
      <c r="J57" s="14">
        <v>0</v>
      </c>
      <c r="K57" s="23">
        <v>0</v>
      </c>
      <c r="L57" s="23">
        <v>0</v>
      </c>
      <c r="M57" s="23">
        <v>0</v>
      </c>
      <c r="N57" s="23">
        <v>0</v>
      </c>
      <c r="O57" s="14">
        <v>0</v>
      </c>
      <c r="P57" s="23">
        <v>0</v>
      </c>
      <c r="Q57" s="23">
        <v>0</v>
      </c>
      <c r="R57" s="23">
        <v>0</v>
      </c>
      <c r="S57" s="23">
        <v>0</v>
      </c>
      <c r="T57" s="16"/>
      <c r="U57" s="16"/>
      <c r="V57" s="16"/>
    </row>
    <row r="58" spans="1:22">
      <c r="A58" s="45" t="s">
        <v>95</v>
      </c>
      <c r="B58" s="46" t="s">
        <v>96</v>
      </c>
      <c r="C58" s="14">
        <v>149466</v>
      </c>
      <c r="D58" s="14">
        <v>397368</v>
      </c>
      <c r="E58" s="14">
        <v>243127</v>
      </c>
      <c r="F58" s="23">
        <v>198826</v>
      </c>
      <c r="G58" s="23">
        <v>-58373</v>
      </c>
      <c r="H58" s="23">
        <v>18994</v>
      </c>
      <c r="I58" s="23">
        <v>-25244</v>
      </c>
      <c r="J58" s="14">
        <f>F58+G58+H58+I58</f>
        <v>134203</v>
      </c>
      <c r="K58" s="23">
        <v>-22499</v>
      </c>
      <c r="L58" s="23">
        <v>-57160</v>
      </c>
      <c r="M58" s="23">
        <v>-12125</v>
      </c>
      <c r="N58" s="23">
        <v>38102</v>
      </c>
      <c r="O58" s="14">
        <v>-53682</v>
      </c>
      <c r="P58" s="23">
        <v>20781</v>
      </c>
      <c r="Q58" s="23">
        <v>55597</v>
      </c>
      <c r="R58" s="23">
        <v>-5477</v>
      </c>
      <c r="S58" s="23">
        <v>36004</v>
      </c>
      <c r="T58" s="16"/>
      <c r="U58" s="16"/>
      <c r="V58" s="16"/>
    </row>
    <row r="59" spans="1:22">
      <c r="A59" s="42" t="s">
        <v>97</v>
      </c>
      <c r="B59" s="43" t="s">
        <v>98</v>
      </c>
      <c r="C59" s="19">
        <v>420830.49624000001</v>
      </c>
      <c r="D59" s="19">
        <v>1040182.6805100001</v>
      </c>
      <c r="E59" s="19">
        <v>1472590</v>
      </c>
      <c r="F59" s="17">
        <v>476564</v>
      </c>
      <c r="G59" s="17">
        <v>181153</v>
      </c>
      <c r="H59" s="17">
        <v>154243</v>
      </c>
      <c r="I59" s="17">
        <v>106745</v>
      </c>
      <c r="J59" s="19">
        <f>F59+G59+H59+I59</f>
        <v>918705</v>
      </c>
      <c r="K59" s="17">
        <v>119248</v>
      </c>
      <c r="L59" s="17">
        <v>100528</v>
      </c>
      <c r="M59" s="17">
        <v>144112</v>
      </c>
      <c r="N59" s="17">
        <v>124908</v>
      </c>
      <c r="O59" s="19">
        <v>488796</v>
      </c>
      <c r="P59" s="17">
        <v>111124</v>
      </c>
      <c r="Q59" s="17">
        <v>149165</v>
      </c>
      <c r="R59" s="17">
        <v>157820</v>
      </c>
      <c r="S59" s="17">
        <v>134297</v>
      </c>
      <c r="T59" s="16"/>
      <c r="U59" s="16"/>
      <c r="V59" s="16"/>
    </row>
    <row r="60" spans="1:22">
      <c r="A60" s="42" t="s">
        <v>99</v>
      </c>
      <c r="B60" s="43" t="s">
        <v>100</v>
      </c>
      <c r="C60" s="19">
        <v>-271364</v>
      </c>
      <c r="D60" s="19">
        <v>-642815</v>
      </c>
      <c r="E60" s="19">
        <v>-656663</v>
      </c>
      <c r="F60" s="17">
        <v>-277738</v>
      </c>
      <c r="G60" s="17">
        <v>-239526</v>
      </c>
      <c r="H60" s="17">
        <v>-135249</v>
      </c>
      <c r="I60" s="17">
        <v>-131989</v>
      </c>
      <c r="J60" s="19">
        <f>F60+G60+H60+I60</f>
        <v>-784502</v>
      </c>
      <c r="K60" s="17">
        <v>-141747</v>
      </c>
      <c r="L60" s="17">
        <v>-157688</v>
      </c>
      <c r="M60" s="17">
        <v>-156237</v>
      </c>
      <c r="N60" s="17">
        <v>-86806</v>
      </c>
      <c r="O60" s="19">
        <v>-542478</v>
      </c>
      <c r="P60" s="17">
        <v>-85687</v>
      </c>
      <c r="Q60" s="17">
        <v>-102348</v>
      </c>
      <c r="R60" s="17">
        <v>-118083</v>
      </c>
      <c r="S60" s="17">
        <v>-116506</v>
      </c>
      <c r="T60" s="16"/>
      <c r="U60" s="16"/>
      <c r="V60" s="16"/>
    </row>
    <row r="61" spans="1:22">
      <c r="A61" s="42" t="s">
        <v>101</v>
      </c>
      <c r="B61" s="43" t="s">
        <v>102</v>
      </c>
      <c r="C61" s="19">
        <v>0</v>
      </c>
      <c r="D61" s="19">
        <v>0</v>
      </c>
      <c r="E61" s="19">
        <v>-572800</v>
      </c>
      <c r="F61" s="17">
        <v>0</v>
      </c>
      <c r="G61" s="17">
        <v>0</v>
      </c>
      <c r="H61" s="17">
        <v>0</v>
      </c>
      <c r="I61" s="17">
        <v>0</v>
      </c>
      <c r="J61" s="19">
        <v>0</v>
      </c>
      <c r="K61" s="17">
        <v>0</v>
      </c>
      <c r="L61" s="17">
        <v>0</v>
      </c>
      <c r="M61" s="17">
        <v>0</v>
      </c>
      <c r="N61" s="17">
        <v>0</v>
      </c>
      <c r="O61" s="19">
        <v>0</v>
      </c>
      <c r="P61" s="17">
        <v>0</v>
      </c>
      <c r="Q61" s="17">
        <v>0</v>
      </c>
      <c r="R61" s="17"/>
      <c r="S61" s="17">
        <v>0</v>
      </c>
      <c r="T61" s="16"/>
      <c r="U61" s="16"/>
      <c r="V61" s="16"/>
    </row>
    <row r="62" spans="1:22">
      <c r="A62" s="42" t="s">
        <v>259</v>
      </c>
      <c r="B62" s="43" t="s">
        <v>260</v>
      </c>
      <c r="C62" s="19">
        <v>0</v>
      </c>
      <c r="D62" s="19">
        <v>0</v>
      </c>
      <c r="E62" s="19">
        <v>0</v>
      </c>
      <c r="F62" s="17">
        <v>0</v>
      </c>
      <c r="G62" s="17">
        <v>0</v>
      </c>
      <c r="H62" s="17">
        <v>0</v>
      </c>
      <c r="I62" s="17">
        <v>0</v>
      </c>
      <c r="J62" s="19">
        <v>0</v>
      </c>
      <c r="K62" s="17">
        <v>0</v>
      </c>
      <c r="L62" s="17">
        <v>0</v>
      </c>
      <c r="M62" s="17">
        <v>0</v>
      </c>
      <c r="N62" s="17">
        <v>0</v>
      </c>
      <c r="O62" s="19">
        <v>0</v>
      </c>
      <c r="P62" s="17">
        <v>-4656</v>
      </c>
      <c r="Q62" s="17">
        <v>8780</v>
      </c>
      <c r="R62" s="17">
        <v>-45214</v>
      </c>
      <c r="S62" s="17">
        <v>18213</v>
      </c>
      <c r="T62" s="16"/>
      <c r="U62" s="16"/>
      <c r="V62" s="16"/>
    </row>
    <row r="63" spans="1:22">
      <c r="A63" s="45" t="s">
        <v>103</v>
      </c>
      <c r="B63" s="46" t="s">
        <v>104</v>
      </c>
      <c r="C63" s="14">
        <v>2204814</v>
      </c>
      <c r="D63" s="14">
        <v>3374477</v>
      </c>
      <c r="E63" s="14">
        <v>2131059</v>
      </c>
      <c r="F63" s="23">
        <v>319883.20494000003</v>
      </c>
      <c r="G63" s="23">
        <v>241267</v>
      </c>
      <c r="H63" s="23">
        <v>486864</v>
      </c>
      <c r="I63" s="23">
        <v>419069</v>
      </c>
      <c r="J63" s="14">
        <f t="shared" ref="J63:J69" si="2">F63+G63+H63+I63</f>
        <v>1467083.2049400001</v>
      </c>
      <c r="K63" s="23">
        <v>487607</v>
      </c>
      <c r="L63" s="23">
        <v>662075</v>
      </c>
      <c r="M63" s="23">
        <v>493417</v>
      </c>
      <c r="N63" s="23">
        <v>695310</v>
      </c>
      <c r="O63" s="14">
        <v>2338409</v>
      </c>
      <c r="P63" s="23">
        <v>735526</v>
      </c>
      <c r="Q63" s="23">
        <v>797619</v>
      </c>
      <c r="R63" s="23">
        <v>847343</v>
      </c>
      <c r="S63" s="23">
        <v>958558</v>
      </c>
      <c r="T63" s="16"/>
      <c r="U63" s="16"/>
      <c r="V63" s="16"/>
    </row>
    <row r="64" spans="1:22">
      <c r="A64" s="45" t="s">
        <v>59</v>
      </c>
      <c r="B64" s="46" t="s">
        <v>105</v>
      </c>
      <c r="C64" s="14">
        <v>-791974</v>
      </c>
      <c r="D64" s="14">
        <v>-673413</v>
      </c>
      <c r="E64" s="14">
        <f>E65+E66</f>
        <v>-112367</v>
      </c>
      <c r="F64" s="23">
        <v>-110738</v>
      </c>
      <c r="G64" s="23">
        <v>-77787</v>
      </c>
      <c r="H64" s="23">
        <v>-150517</v>
      </c>
      <c r="I64" s="23">
        <v>97078</v>
      </c>
      <c r="J64" s="14">
        <f t="shared" si="2"/>
        <v>-241964</v>
      </c>
      <c r="K64" s="23">
        <v>-172871</v>
      </c>
      <c r="L64" s="23">
        <v>63132</v>
      </c>
      <c r="M64" s="23">
        <v>-28011</v>
      </c>
      <c r="N64" s="23">
        <v>-112308</v>
      </c>
      <c r="O64" s="14">
        <v>-250058</v>
      </c>
      <c r="P64" s="23">
        <v>-129409</v>
      </c>
      <c r="Q64" s="23">
        <v>-143069</v>
      </c>
      <c r="R64" s="23">
        <v>-127737</v>
      </c>
      <c r="S64" s="23">
        <v>-225627</v>
      </c>
      <c r="T64" s="16"/>
      <c r="U64" s="16"/>
      <c r="V64" s="16"/>
    </row>
    <row r="65" spans="1:22">
      <c r="A65" s="42" t="s">
        <v>106</v>
      </c>
      <c r="B65" s="43" t="s">
        <v>107</v>
      </c>
      <c r="C65" s="19">
        <v>-215352</v>
      </c>
      <c r="D65" s="19">
        <v>-175288</v>
      </c>
      <c r="E65" s="19">
        <v>-309129</v>
      </c>
      <c r="F65" s="17">
        <v>-87051</v>
      </c>
      <c r="G65" s="17">
        <v>-39627</v>
      </c>
      <c r="H65" s="17">
        <v>-6240</v>
      </c>
      <c r="I65" s="17">
        <v>-4131</v>
      </c>
      <c r="J65" s="19">
        <f t="shared" si="2"/>
        <v>-137049</v>
      </c>
      <c r="K65" s="17">
        <v>-24574</v>
      </c>
      <c r="L65" s="17">
        <v>25002</v>
      </c>
      <c r="M65" s="17">
        <v>-2267</v>
      </c>
      <c r="N65" s="17">
        <v>11523</v>
      </c>
      <c r="O65" s="19">
        <v>9684</v>
      </c>
      <c r="P65" s="17">
        <v>-5769</v>
      </c>
      <c r="Q65" s="17">
        <v>-33392</v>
      </c>
      <c r="R65" s="17">
        <v>-71901</v>
      </c>
      <c r="S65" s="17">
        <v>-82481</v>
      </c>
      <c r="T65" s="16"/>
      <c r="U65" s="16"/>
      <c r="V65" s="16"/>
    </row>
    <row r="66" spans="1:22">
      <c r="A66" s="42" t="s">
        <v>108</v>
      </c>
      <c r="B66" s="43" t="s">
        <v>109</v>
      </c>
      <c r="C66" s="19">
        <v>-576622</v>
      </c>
      <c r="D66" s="19">
        <v>-498125</v>
      </c>
      <c r="E66" s="19">
        <v>196762</v>
      </c>
      <c r="F66" s="17">
        <v>-23687</v>
      </c>
      <c r="G66" s="17">
        <v>-38160</v>
      </c>
      <c r="H66" s="17">
        <v>-144277</v>
      </c>
      <c r="I66" s="17">
        <v>101209</v>
      </c>
      <c r="J66" s="19">
        <f t="shared" si="2"/>
        <v>-104915</v>
      </c>
      <c r="K66" s="17">
        <v>-148297</v>
      </c>
      <c r="L66" s="17">
        <v>38130</v>
      </c>
      <c r="M66" s="17">
        <v>-25744</v>
      </c>
      <c r="N66" s="17">
        <v>-123831</v>
      </c>
      <c r="O66" s="19">
        <v>-259742</v>
      </c>
      <c r="P66" s="17">
        <v>-123640</v>
      </c>
      <c r="Q66" s="17">
        <v>-109677</v>
      </c>
      <c r="R66" s="17">
        <v>-55836</v>
      </c>
      <c r="S66" s="17">
        <v>-143146</v>
      </c>
      <c r="T66" s="16"/>
      <c r="U66" s="16"/>
      <c r="V66" s="16"/>
    </row>
    <row r="67" spans="1:22" s="16" customFormat="1">
      <c r="A67" s="45" t="s">
        <v>110</v>
      </c>
      <c r="B67" s="46" t="s">
        <v>111</v>
      </c>
      <c r="C67" s="14">
        <v>1412840</v>
      </c>
      <c r="D67" s="14">
        <v>2701064</v>
      </c>
      <c r="E67" s="14">
        <v>2018692</v>
      </c>
      <c r="F67" s="23">
        <v>209145.20494000003</v>
      </c>
      <c r="G67" s="23">
        <v>163480</v>
      </c>
      <c r="H67" s="23">
        <v>336347</v>
      </c>
      <c r="I67" s="23">
        <v>516147</v>
      </c>
      <c r="J67" s="14">
        <f t="shared" si="2"/>
        <v>1225119.2049400001</v>
      </c>
      <c r="K67" s="23">
        <v>314736</v>
      </c>
      <c r="L67" s="23">
        <v>725207</v>
      </c>
      <c r="M67" s="23">
        <v>465406</v>
      </c>
      <c r="N67" s="23">
        <v>583002</v>
      </c>
      <c r="O67" s="14">
        <v>2088351</v>
      </c>
      <c r="P67" s="23">
        <v>606117</v>
      </c>
      <c r="Q67" s="23">
        <v>654550</v>
      </c>
      <c r="R67" s="23">
        <v>719606</v>
      </c>
      <c r="S67" s="23">
        <v>732931</v>
      </c>
    </row>
    <row r="68" spans="1:22" s="16" customFormat="1">
      <c r="A68" s="45" t="s">
        <v>112</v>
      </c>
      <c r="B68" s="46" t="s">
        <v>113</v>
      </c>
      <c r="C68" s="14">
        <v>-7807</v>
      </c>
      <c r="D68" s="14">
        <v>0</v>
      </c>
      <c r="E68" s="14">
        <v>0</v>
      </c>
      <c r="F68" s="23">
        <v>0</v>
      </c>
      <c r="G68" s="23">
        <v>0</v>
      </c>
      <c r="H68" s="23">
        <v>0</v>
      </c>
      <c r="I68" s="23">
        <v>0</v>
      </c>
      <c r="J68" s="14">
        <f t="shared" si="2"/>
        <v>0</v>
      </c>
      <c r="K68" s="23">
        <v>0</v>
      </c>
      <c r="L68" s="23">
        <v>0</v>
      </c>
      <c r="M68" s="23">
        <v>0</v>
      </c>
      <c r="N68" s="23">
        <v>0</v>
      </c>
      <c r="O68" s="14">
        <v>0</v>
      </c>
      <c r="P68" s="23">
        <v>0</v>
      </c>
      <c r="Q68" s="23">
        <v>0</v>
      </c>
      <c r="R68" s="23">
        <v>0</v>
      </c>
      <c r="S68" s="23">
        <v>0</v>
      </c>
    </row>
    <row r="69" spans="1:22" s="16" customFormat="1">
      <c r="A69" s="45" t="s">
        <v>114</v>
      </c>
      <c r="B69" s="46" t="s">
        <v>115</v>
      </c>
      <c r="C69" s="14">
        <v>1405033</v>
      </c>
      <c r="D69" s="14">
        <v>2701064</v>
      </c>
      <c r="E69" s="14">
        <v>2018692</v>
      </c>
      <c r="F69" s="23">
        <v>209145.20494000003</v>
      </c>
      <c r="G69" s="23">
        <v>163480</v>
      </c>
      <c r="H69" s="23">
        <v>336347</v>
      </c>
      <c r="I69" s="23">
        <v>516147</v>
      </c>
      <c r="J69" s="14">
        <f t="shared" si="2"/>
        <v>1225119.2049400001</v>
      </c>
      <c r="K69" s="23">
        <v>314736</v>
      </c>
      <c r="L69" s="23">
        <v>725207</v>
      </c>
      <c r="M69" s="23">
        <v>465406</v>
      </c>
      <c r="N69" s="23">
        <v>583002</v>
      </c>
      <c r="O69" s="14">
        <v>2088351</v>
      </c>
      <c r="P69" s="23">
        <v>606117</v>
      </c>
      <c r="Q69" s="23">
        <v>654550</v>
      </c>
      <c r="R69" s="23">
        <v>719606</v>
      </c>
      <c r="S69" s="23">
        <v>732931</v>
      </c>
    </row>
    <row r="70" spans="1:22" s="16" customFormat="1">
      <c r="A70" s="47" t="s">
        <v>116</v>
      </c>
      <c r="B70" s="48" t="s">
        <v>117</v>
      </c>
      <c r="C70" s="18">
        <f>C69/C38</f>
        <v>0.46126839636593608</v>
      </c>
      <c r="D70" s="18">
        <f>D69/D38</f>
        <v>0.80830224341201395</v>
      </c>
      <c r="E70" s="18">
        <f>E69/E38</f>
        <v>0.55967786026823163</v>
      </c>
      <c r="F70" s="25">
        <v>0.22228042191204872</v>
      </c>
      <c r="G70" s="25">
        <v>0.16837933346585601</v>
      </c>
      <c r="H70" s="25">
        <v>0.3170799536937528</v>
      </c>
      <c r="I70" s="25">
        <v>0.4993701601012388</v>
      </c>
      <c r="J70" s="18">
        <v>0.30580809225270023</v>
      </c>
      <c r="K70" s="25">
        <v>0.28305582585828865</v>
      </c>
      <c r="L70" s="25">
        <v>0.57992249648947158</v>
      </c>
      <c r="M70" s="25">
        <v>0.4026233331660804</v>
      </c>
      <c r="N70" s="25">
        <v>0.44384199888088249</v>
      </c>
      <c r="O70" s="18">
        <v>0.30580809225270023</v>
      </c>
      <c r="P70" s="25">
        <v>0.43977545307718091</v>
      </c>
      <c r="Q70" s="25">
        <v>0.46060071255714846</v>
      </c>
      <c r="R70" s="25">
        <v>0.47040112539719997</v>
      </c>
      <c r="S70" s="25">
        <v>0.46427295485296427</v>
      </c>
    </row>
    <row r="71" spans="1:22" s="16" customFormat="1">
      <c r="A71" s="45" t="s">
        <v>118</v>
      </c>
      <c r="B71" s="46" t="s">
        <v>119</v>
      </c>
      <c r="C71" s="18"/>
      <c r="D71" s="18"/>
      <c r="E71" s="18"/>
      <c r="F71" s="25"/>
      <c r="J71" s="18"/>
      <c r="M71" s="25"/>
      <c r="N71" s="25"/>
      <c r="O71" s="18"/>
      <c r="P71" s="25"/>
      <c r="Q71" s="25"/>
      <c r="R71" s="25"/>
      <c r="S71" s="25"/>
    </row>
    <row r="72" spans="1:22" s="16" customFormat="1">
      <c r="A72" s="42" t="s">
        <v>249</v>
      </c>
      <c r="B72" s="43" t="s">
        <v>250</v>
      </c>
      <c r="C72" s="49">
        <v>1404172</v>
      </c>
      <c r="D72" s="49">
        <v>2699844</v>
      </c>
      <c r="E72" s="49">
        <v>2018891</v>
      </c>
      <c r="F72" s="50">
        <v>209026.20494000003</v>
      </c>
      <c r="G72" s="50">
        <v>163315</v>
      </c>
      <c r="H72" s="50">
        <v>336263</v>
      </c>
      <c r="I72" s="50">
        <v>516110</v>
      </c>
      <c r="J72" s="49">
        <f>F72+G72+H72+I72</f>
        <v>1224714.2049400001</v>
      </c>
      <c r="K72" s="50">
        <v>314723</v>
      </c>
      <c r="L72" s="50">
        <v>724435</v>
      </c>
      <c r="M72" s="50">
        <v>465364</v>
      </c>
      <c r="N72" s="50">
        <v>582922</v>
      </c>
      <c r="O72" s="49">
        <v>2087444</v>
      </c>
      <c r="P72" s="50">
        <v>606198</v>
      </c>
      <c r="Q72" s="50">
        <v>654769</v>
      </c>
      <c r="R72" s="50">
        <v>719830</v>
      </c>
      <c r="S72" s="50">
        <v>733369</v>
      </c>
    </row>
    <row r="73" spans="1:22" s="16" customFormat="1">
      <c r="A73" s="51" t="s">
        <v>116</v>
      </c>
      <c r="B73" s="48" t="s">
        <v>117</v>
      </c>
      <c r="C73" s="18">
        <v>0.46098573247884511</v>
      </c>
      <c r="D73" s="18">
        <v>0.80793715441857927</v>
      </c>
      <c r="E73" s="18">
        <v>0.55973303257494977</v>
      </c>
      <c r="F73" s="25">
        <v>0.22215394820104434</v>
      </c>
      <c r="G73" s="25">
        <v>0.16820938857949763</v>
      </c>
      <c r="H73" s="25">
        <v>0.3170007654860082</v>
      </c>
      <c r="I73" s="25">
        <v>0.49933436274908183</v>
      </c>
      <c r="J73" s="18">
        <v>0.30570699819029151</v>
      </c>
      <c r="K73" s="25">
        <v>0.28304413439072162</v>
      </c>
      <c r="L73" s="25">
        <v>0.57992249648947158</v>
      </c>
      <c r="M73" s="25">
        <v>0.4026233331660804</v>
      </c>
      <c r="N73" s="25">
        <v>0.44384199888088249</v>
      </c>
      <c r="O73" s="18">
        <v>0.30570699819029151</v>
      </c>
      <c r="P73" s="25">
        <v>0.43983422359788776</v>
      </c>
      <c r="Q73" s="25">
        <v>0.46075482080869534</v>
      </c>
      <c r="R73" s="25">
        <v>0.47040112539719997</v>
      </c>
      <c r="S73" s="25">
        <v>0.46427295485296427</v>
      </c>
    </row>
    <row r="74" spans="1:22" s="16" customFormat="1">
      <c r="A74" s="42" t="s">
        <v>120</v>
      </c>
      <c r="B74" s="43" t="s">
        <v>121</v>
      </c>
      <c r="C74" s="21">
        <v>861</v>
      </c>
      <c r="D74" s="21">
        <v>1220</v>
      </c>
      <c r="E74" s="21">
        <v>-199</v>
      </c>
      <c r="F74" s="17">
        <v>119</v>
      </c>
      <c r="G74" s="17">
        <v>165</v>
      </c>
      <c r="H74" s="17">
        <v>84</v>
      </c>
      <c r="I74" s="17">
        <v>37</v>
      </c>
      <c r="J74" s="21">
        <f>F74+G74+H74+I74</f>
        <v>405</v>
      </c>
      <c r="K74" s="17">
        <v>13</v>
      </c>
      <c r="L74" s="17">
        <v>772</v>
      </c>
      <c r="M74" s="17">
        <v>42</v>
      </c>
      <c r="N74" s="17">
        <v>80</v>
      </c>
      <c r="O74" s="21">
        <v>907</v>
      </c>
      <c r="P74" s="17">
        <v>-81</v>
      </c>
      <c r="Q74" s="17">
        <v>-219</v>
      </c>
      <c r="R74" s="17">
        <v>-224</v>
      </c>
      <c r="S74" s="17">
        <v>-438</v>
      </c>
    </row>
    <row r="75" spans="1:22" s="16" customFormat="1"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</row>
    <row r="76" spans="1:22" s="16" customFormat="1">
      <c r="A76" s="351" t="s">
        <v>122</v>
      </c>
      <c r="B76" s="349" t="s">
        <v>123</v>
      </c>
      <c r="C76" s="53">
        <v>2014</v>
      </c>
      <c r="D76" s="53">
        <v>2015</v>
      </c>
      <c r="E76" s="53">
        <v>2016</v>
      </c>
      <c r="F76" s="37" t="s">
        <v>21</v>
      </c>
      <c r="G76" s="37" t="s">
        <v>49</v>
      </c>
      <c r="H76" s="37" t="s">
        <v>50</v>
      </c>
      <c r="I76" s="37" t="s">
        <v>51</v>
      </c>
      <c r="J76" s="39">
        <v>2017</v>
      </c>
      <c r="K76" s="37" t="s">
        <v>25</v>
      </c>
      <c r="L76" s="37" t="s">
        <v>52</v>
      </c>
      <c r="M76" s="37" t="s">
        <v>53</v>
      </c>
      <c r="N76" s="37" t="s">
        <v>54</v>
      </c>
      <c r="O76" s="39">
        <v>2018</v>
      </c>
      <c r="P76" s="39" t="s">
        <v>256</v>
      </c>
      <c r="Q76" s="39" t="s">
        <v>261</v>
      </c>
      <c r="R76" s="39" t="s">
        <v>263</v>
      </c>
      <c r="S76" s="3" t="s">
        <v>265</v>
      </c>
    </row>
    <row r="77" spans="1:22" s="16" customFormat="1">
      <c r="A77" s="351"/>
      <c r="B77" s="349"/>
      <c r="C77" s="54">
        <v>2014</v>
      </c>
      <c r="D77" s="54">
        <v>2015</v>
      </c>
      <c r="E77" s="54">
        <v>2016</v>
      </c>
      <c r="F77" s="55" t="s">
        <v>20</v>
      </c>
      <c r="G77" s="55" t="s">
        <v>22</v>
      </c>
      <c r="H77" s="55" t="s">
        <v>23</v>
      </c>
      <c r="I77" s="55" t="s">
        <v>24</v>
      </c>
      <c r="J77" s="56">
        <v>2017</v>
      </c>
      <c r="K77" s="55" t="s">
        <v>55</v>
      </c>
      <c r="L77" s="55" t="s">
        <v>56</v>
      </c>
      <c r="M77" s="37" t="s">
        <v>57</v>
      </c>
      <c r="N77" s="37" t="s">
        <v>58</v>
      </c>
      <c r="O77" s="56">
        <v>2018</v>
      </c>
      <c r="P77" s="56" t="s">
        <v>257</v>
      </c>
      <c r="Q77" s="56" t="s">
        <v>262</v>
      </c>
      <c r="R77" s="56" t="s">
        <v>264</v>
      </c>
      <c r="S77" s="3" t="s">
        <v>266</v>
      </c>
    </row>
    <row r="78" spans="1:22" s="16" customFormat="1">
      <c r="A78" s="57" t="s">
        <v>124</v>
      </c>
      <c r="B78" s="58" t="s">
        <v>124</v>
      </c>
      <c r="C78" s="29">
        <v>2044714.0271672611</v>
      </c>
      <c r="D78" s="29">
        <v>2247323.2642135299</v>
      </c>
      <c r="E78" s="29">
        <v>2090898</v>
      </c>
      <c r="F78" s="22">
        <v>239365.66553000009</v>
      </c>
      <c r="G78" s="22">
        <v>530189.66830999998</v>
      </c>
      <c r="H78" s="22">
        <v>690900</v>
      </c>
      <c r="I78" s="22">
        <v>678740</v>
      </c>
      <c r="J78" s="29">
        <v>2139195.6655299999</v>
      </c>
      <c r="K78" s="22">
        <v>745150</v>
      </c>
      <c r="L78" s="22">
        <v>956199</v>
      </c>
      <c r="M78" s="22">
        <v>750284</v>
      </c>
      <c r="N78" s="22">
        <v>900140</v>
      </c>
      <c r="O78" s="29">
        <v>3351771</v>
      </c>
      <c r="P78" s="22">
        <v>970812</v>
      </c>
      <c r="Q78" s="22">
        <v>999104</v>
      </c>
      <c r="R78" s="22">
        <v>1109393</v>
      </c>
      <c r="S78" s="22">
        <v>1179932</v>
      </c>
    </row>
    <row r="79" spans="1:22" s="16" customFormat="1">
      <c r="A79" s="59" t="s">
        <v>125</v>
      </c>
      <c r="B79" s="60" t="s">
        <v>126</v>
      </c>
      <c r="C79" s="30">
        <v>0</v>
      </c>
      <c r="D79" s="30">
        <v>0</v>
      </c>
      <c r="E79" s="30">
        <v>78783.935826172339</v>
      </c>
      <c r="F79" s="27">
        <v>268217</v>
      </c>
      <c r="G79" s="27">
        <v>145327.29071999999</v>
      </c>
      <c r="H79" s="27">
        <v>34713</v>
      </c>
      <c r="I79" s="27">
        <v>43575</v>
      </c>
      <c r="J79" s="30">
        <v>491832.29071999999</v>
      </c>
      <c r="K79" s="27">
        <v>15057</v>
      </c>
      <c r="L79" s="27">
        <v>14956</v>
      </c>
      <c r="M79" s="27">
        <v>19702</v>
      </c>
      <c r="N79" s="27">
        <v>13607</v>
      </c>
      <c r="O79" s="30">
        <v>63322</v>
      </c>
      <c r="P79" s="27">
        <v>0</v>
      </c>
      <c r="Q79" s="27">
        <v>0</v>
      </c>
      <c r="R79" s="27">
        <v>0</v>
      </c>
      <c r="S79" s="27">
        <v>0</v>
      </c>
    </row>
    <row r="80" spans="1:22" s="16" customFormat="1">
      <c r="A80" s="59" t="s">
        <v>127</v>
      </c>
      <c r="B80" s="60" t="s">
        <v>128</v>
      </c>
      <c r="C80" s="30">
        <v>0</v>
      </c>
      <c r="D80" s="30">
        <v>32213.321599999999</v>
      </c>
      <c r="E80" s="30">
        <v>26500</v>
      </c>
      <c r="F80" s="27">
        <v>0</v>
      </c>
      <c r="G80" s="27">
        <v>0</v>
      </c>
      <c r="H80" s="27">
        <v>0</v>
      </c>
      <c r="I80" s="27">
        <v>0</v>
      </c>
      <c r="J80" s="30">
        <v>0</v>
      </c>
      <c r="K80" s="27">
        <v>0</v>
      </c>
      <c r="L80" s="27">
        <v>0</v>
      </c>
      <c r="M80" s="27">
        <v>0</v>
      </c>
      <c r="N80" s="27">
        <v>0</v>
      </c>
      <c r="O80" s="30">
        <v>0</v>
      </c>
      <c r="P80" s="27">
        <v>0</v>
      </c>
      <c r="Q80" s="27">
        <v>0</v>
      </c>
      <c r="R80" s="27">
        <v>0</v>
      </c>
      <c r="S80" s="27">
        <v>0</v>
      </c>
    </row>
    <row r="81" spans="1:19" s="16" customFormat="1">
      <c r="A81" s="59" t="s">
        <v>129</v>
      </c>
      <c r="B81" s="60" t="s">
        <v>130</v>
      </c>
      <c r="C81" s="30">
        <v>0</v>
      </c>
      <c r="D81" s="30">
        <v>0</v>
      </c>
      <c r="E81" s="30">
        <v>214310.54147999999</v>
      </c>
      <c r="F81" s="27">
        <v>134252.66052999999</v>
      </c>
      <c r="G81" s="27">
        <v>0</v>
      </c>
      <c r="H81" s="27">
        <v>-57766.997130000003</v>
      </c>
      <c r="I81" s="27">
        <v>-49433.715744150002</v>
      </c>
      <c r="J81" s="30">
        <v>27051.947655849988</v>
      </c>
      <c r="K81" s="27">
        <v>0</v>
      </c>
      <c r="L81" s="27">
        <v>0</v>
      </c>
      <c r="M81" s="27">
        <v>9443.4896800000006</v>
      </c>
      <c r="N81" s="27">
        <v>0</v>
      </c>
      <c r="O81" s="30">
        <v>9443.4896800000006</v>
      </c>
      <c r="P81" s="27">
        <v>0</v>
      </c>
      <c r="Q81" s="27">
        <v>0</v>
      </c>
      <c r="R81" s="27">
        <v>0</v>
      </c>
      <c r="S81" s="27">
        <v>0</v>
      </c>
    </row>
    <row r="82" spans="1:19" s="16" customFormat="1">
      <c r="A82" s="57" t="s">
        <v>131</v>
      </c>
      <c r="B82" s="58" t="s">
        <v>132</v>
      </c>
      <c r="C82" s="29">
        <v>2044714.0271672611</v>
      </c>
      <c r="D82" s="29">
        <v>2279536.5858135298</v>
      </c>
      <c r="E82" s="29">
        <v>2410492.4773061723</v>
      </c>
      <c r="F82" s="22">
        <v>641835.32606000011</v>
      </c>
      <c r="G82" s="22">
        <v>675516.95903000003</v>
      </c>
      <c r="H82" s="22">
        <v>667846.00286999997</v>
      </c>
      <c r="I82" s="22">
        <v>672881.28425585001</v>
      </c>
      <c r="J82" s="29">
        <v>2658079.9039058499</v>
      </c>
      <c r="K82" s="22">
        <v>760207</v>
      </c>
      <c r="L82" s="22">
        <v>971155</v>
      </c>
      <c r="M82" s="22">
        <v>779429.48968</v>
      </c>
      <c r="N82" s="22">
        <v>913747</v>
      </c>
      <c r="O82" s="29">
        <v>3424536.4896800001</v>
      </c>
      <c r="P82" s="22">
        <v>970812</v>
      </c>
      <c r="Q82" s="22">
        <v>999104</v>
      </c>
      <c r="R82" s="22">
        <v>1109393</v>
      </c>
      <c r="S82" s="22">
        <v>1179932</v>
      </c>
    </row>
    <row r="83" spans="1:19" s="16" customFormat="1">
      <c r="A83" s="61" t="s">
        <v>133</v>
      </c>
      <c r="B83" s="62" t="s">
        <v>134</v>
      </c>
      <c r="C83" s="24">
        <v>0.67127388491115692</v>
      </c>
      <c r="D83" s="24">
        <v>0.68215878492802806</v>
      </c>
      <c r="E83" s="24">
        <v>0.67301532745073778</v>
      </c>
      <c r="F83" s="28">
        <v>0.6821453406766026</v>
      </c>
      <c r="G83" s="28">
        <v>0.69576153233639204</v>
      </c>
      <c r="H83" s="28">
        <v>0.66585044716884423</v>
      </c>
      <c r="I83" s="28">
        <v>0.6655605435697699</v>
      </c>
      <c r="J83" s="24">
        <v>0.67707870881475551</v>
      </c>
      <c r="K83" s="28">
        <v>0.68368734497563677</v>
      </c>
      <c r="L83" s="28">
        <v>0.77659844992978944</v>
      </c>
      <c r="M83" s="28">
        <v>0.67428546065778838</v>
      </c>
      <c r="N83" s="28">
        <v>0.69563962894022613</v>
      </c>
      <c r="O83" s="24">
        <v>0.7087327673769096</v>
      </c>
      <c r="P83" s="28">
        <v>0.70438428084472826</v>
      </c>
      <c r="Q83" s="28">
        <v>0.70306013951370749</v>
      </c>
      <c r="R83" s="28">
        <v>0.72520200735927143</v>
      </c>
      <c r="S83" s="28">
        <v>0.74742440443311564</v>
      </c>
    </row>
    <row r="84" spans="1:19" s="16" customFormat="1"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28"/>
    </row>
    <row r="85" spans="1:19">
      <c r="A85" s="351" t="s">
        <v>251</v>
      </c>
      <c r="B85" s="349" t="s">
        <v>252</v>
      </c>
      <c r="C85" s="53">
        <v>2014</v>
      </c>
      <c r="D85" s="53">
        <v>2015</v>
      </c>
      <c r="E85" s="53">
        <v>2016</v>
      </c>
      <c r="F85" s="37" t="s">
        <v>21</v>
      </c>
      <c r="G85" s="37" t="s">
        <v>49</v>
      </c>
      <c r="H85" s="37" t="s">
        <v>50</v>
      </c>
      <c r="I85" s="37" t="s">
        <v>51</v>
      </c>
      <c r="J85" s="39">
        <v>2017</v>
      </c>
      <c r="K85" s="37" t="s">
        <v>25</v>
      </c>
      <c r="L85" s="37" t="s">
        <v>52</v>
      </c>
      <c r="M85" s="37" t="s">
        <v>53</v>
      </c>
      <c r="N85" s="37" t="s">
        <v>54</v>
      </c>
      <c r="O85" s="39">
        <v>2018</v>
      </c>
      <c r="P85" s="39" t="s">
        <v>256</v>
      </c>
      <c r="Q85" s="39" t="s">
        <v>261</v>
      </c>
      <c r="R85" s="39" t="s">
        <v>263</v>
      </c>
      <c r="S85" s="3" t="s">
        <v>265</v>
      </c>
    </row>
    <row r="86" spans="1:19">
      <c r="A86" s="351"/>
      <c r="B86" s="349"/>
      <c r="C86" s="54">
        <v>2014</v>
      </c>
      <c r="D86" s="54">
        <v>2015</v>
      </c>
      <c r="E86" s="54">
        <v>2016</v>
      </c>
      <c r="F86" s="55" t="s">
        <v>20</v>
      </c>
      <c r="G86" s="55" t="s">
        <v>22</v>
      </c>
      <c r="H86" s="55" t="s">
        <v>23</v>
      </c>
      <c r="I86" s="55" t="s">
        <v>24</v>
      </c>
      <c r="J86" s="56">
        <v>2017</v>
      </c>
      <c r="K86" s="55" t="s">
        <v>55</v>
      </c>
      <c r="L86" s="55" t="s">
        <v>56</v>
      </c>
      <c r="M86" s="37" t="s">
        <v>57</v>
      </c>
      <c r="N86" s="37" t="s">
        <v>58</v>
      </c>
      <c r="O86" s="56">
        <v>2018</v>
      </c>
      <c r="P86" s="56" t="s">
        <v>257</v>
      </c>
      <c r="Q86" s="56" t="s">
        <v>262</v>
      </c>
      <c r="R86" s="56" t="s">
        <v>264</v>
      </c>
      <c r="S86" s="3" t="s">
        <v>266</v>
      </c>
    </row>
    <row r="87" spans="1:19">
      <c r="A87" s="40" t="s">
        <v>135</v>
      </c>
      <c r="B87" s="63" t="s">
        <v>72</v>
      </c>
      <c r="C87" s="29">
        <v>-1203547</v>
      </c>
      <c r="D87" s="29">
        <v>-1297955</v>
      </c>
      <c r="E87" s="29">
        <v>-1720032</v>
      </c>
      <c r="F87" s="22">
        <v>-754517.79505999992</v>
      </c>
      <c r="G87" s="22">
        <v>-671745</v>
      </c>
      <c r="H87" s="22">
        <v>-593411</v>
      </c>
      <c r="I87" s="22">
        <v>-589438</v>
      </c>
      <c r="J87" s="29">
        <v>-2609111.7950599999</v>
      </c>
      <c r="K87" s="22">
        <v>-602821</v>
      </c>
      <c r="L87" s="22">
        <v>-531563</v>
      </c>
      <c r="M87" s="22">
        <v>-642040</v>
      </c>
      <c r="N87" s="22">
        <v>-656823</v>
      </c>
      <c r="O87" s="29">
        <v>-2433249</v>
      </c>
      <c r="P87" s="22">
        <v>-664992</v>
      </c>
      <c r="Q87" s="22">
        <v>-679548</v>
      </c>
      <c r="R87" s="22">
        <v>-677673</v>
      </c>
      <c r="S87" s="22">
        <v>-656552</v>
      </c>
    </row>
    <row r="88" spans="1:19">
      <c r="A88" s="42" t="s">
        <v>240</v>
      </c>
      <c r="B88" s="64" t="s">
        <v>75</v>
      </c>
      <c r="C88" s="30">
        <v>202240.50837726099</v>
      </c>
      <c r="D88" s="30">
        <v>203627.26421353</v>
      </c>
      <c r="E88" s="30">
        <v>204048</v>
      </c>
      <c r="F88" s="27">
        <v>52976.460590000002</v>
      </c>
      <c r="G88" s="27">
        <v>231031.66831000001</v>
      </c>
      <c r="H88" s="27">
        <v>223547</v>
      </c>
      <c r="I88" s="27">
        <v>234582</v>
      </c>
      <c r="J88" s="30">
        <v>742137.12890000001</v>
      </c>
      <c r="K88" s="27">
        <v>236049</v>
      </c>
      <c r="L88" s="27">
        <v>237238</v>
      </c>
      <c r="M88" s="27">
        <v>236390</v>
      </c>
      <c r="N88" s="27">
        <v>243428</v>
      </c>
      <c r="O88" s="30">
        <v>953105</v>
      </c>
      <c r="P88" s="27">
        <v>257562</v>
      </c>
      <c r="Q88" s="27">
        <v>257573</v>
      </c>
      <c r="R88" s="27">
        <v>257295</v>
      </c>
      <c r="S88" s="27">
        <v>257820</v>
      </c>
    </row>
    <row r="89" spans="1:19">
      <c r="A89" s="65" t="s">
        <v>136</v>
      </c>
      <c r="B89" s="64" t="s">
        <v>137</v>
      </c>
      <c r="C89" s="30">
        <v>44762.057229999999</v>
      </c>
      <c r="D89" s="30">
        <v>118767.09192000001</v>
      </c>
      <c r="E89" s="30">
        <v>160272.98197999998</v>
      </c>
      <c r="F89" s="27">
        <v>32813.087769999998</v>
      </c>
      <c r="G89" s="27">
        <v>24475.178739999999</v>
      </c>
      <c r="H89" s="27">
        <v>30057.392739999999</v>
      </c>
      <c r="I89" s="27">
        <v>20618.4584</v>
      </c>
      <c r="J89" s="30">
        <v>107964.11765</v>
      </c>
      <c r="K89" s="27">
        <v>34887</v>
      </c>
      <c r="L89" s="27">
        <v>13768.84849</v>
      </c>
      <c r="M89" s="27">
        <v>39711.191659999997</v>
      </c>
      <c r="N89" s="27">
        <v>36532.703689999995</v>
      </c>
      <c r="O89" s="30">
        <v>124899.77383000001</v>
      </c>
      <c r="P89" s="27">
        <v>52531.836430000003</v>
      </c>
      <c r="Q89" s="27">
        <v>37943.121220000001</v>
      </c>
      <c r="R89" s="27">
        <v>41407.328670000003</v>
      </c>
      <c r="S89" s="27">
        <v>38616.7899799999</v>
      </c>
    </row>
    <row r="90" spans="1:19">
      <c r="A90" s="65" t="s">
        <v>125</v>
      </c>
      <c r="B90" s="64" t="s">
        <v>126</v>
      </c>
      <c r="C90" s="30">
        <v>0</v>
      </c>
      <c r="D90" s="30">
        <v>0</v>
      </c>
      <c r="E90" s="30">
        <v>78783.935826172339</v>
      </c>
      <c r="F90" s="27">
        <v>268216.69287999999</v>
      </c>
      <c r="G90" s="27">
        <v>145327.29071999999</v>
      </c>
      <c r="H90" s="27">
        <v>34713</v>
      </c>
      <c r="I90" s="27">
        <v>43575</v>
      </c>
      <c r="J90" s="30">
        <v>491831.98359999998</v>
      </c>
      <c r="K90" s="27">
        <v>15057</v>
      </c>
      <c r="L90" s="27">
        <v>14956</v>
      </c>
      <c r="M90" s="27">
        <v>19702</v>
      </c>
      <c r="N90" s="27">
        <v>13607</v>
      </c>
      <c r="O90" s="30">
        <v>63322</v>
      </c>
      <c r="P90" s="27">
        <v>0</v>
      </c>
      <c r="Q90" s="27">
        <v>0</v>
      </c>
      <c r="R90" s="27">
        <v>0</v>
      </c>
      <c r="S90" s="27">
        <v>0</v>
      </c>
    </row>
    <row r="91" spans="1:19">
      <c r="A91" s="65" t="s">
        <v>138</v>
      </c>
      <c r="B91" s="64" t="s">
        <v>139</v>
      </c>
      <c r="C91" s="30">
        <v>13700.413989999999</v>
      </c>
      <c r="D91" s="30">
        <v>19765.94094</v>
      </c>
      <c r="E91" s="30">
        <v>252598.12856101</v>
      </c>
      <c r="F91" s="27">
        <v>148336.59416000001</v>
      </c>
      <c r="G91" s="27">
        <v>20923.949570000001</v>
      </c>
      <c r="H91" s="27">
        <v>53027.193800000001</v>
      </c>
      <c r="I91" s="27">
        <v>-22558.235758201899</v>
      </c>
      <c r="J91" s="30">
        <v>199729.50177179812</v>
      </c>
      <c r="K91" s="27">
        <v>49707.885088559997</v>
      </c>
      <c r="L91" s="27">
        <v>-18474.502960491802</v>
      </c>
      <c r="M91" s="27">
        <v>44261.093999999997</v>
      </c>
      <c r="N91" s="27">
        <v>33480.665140491801</v>
      </c>
      <c r="O91" s="30">
        <v>108975.63431856</v>
      </c>
      <c r="P91" s="27">
        <v>48436.162859999997</v>
      </c>
      <c r="Q91" s="27">
        <v>48763.46572</v>
      </c>
      <c r="R91" s="27">
        <v>51320.442459999998</v>
      </c>
      <c r="S91" s="27">
        <v>18158.734234248499</v>
      </c>
    </row>
    <row r="92" spans="1:19">
      <c r="A92" s="65" t="s">
        <v>140</v>
      </c>
      <c r="B92" s="64" t="s">
        <v>141</v>
      </c>
      <c r="C92" s="30">
        <v>49413.472399999999</v>
      </c>
      <c r="D92" s="30">
        <v>0</v>
      </c>
      <c r="E92" s="30">
        <v>0</v>
      </c>
      <c r="F92" s="27">
        <v>0</v>
      </c>
      <c r="G92" s="27">
        <v>0</v>
      </c>
      <c r="H92" s="27">
        <v>0</v>
      </c>
      <c r="I92" s="27">
        <v>0</v>
      </c>
      <c r="J92" s="30">
        <v>0</v>
      </c>
      <c r="K92" s="27">
        <v>0</v>
      </c>
      <c r="L92" s="27">
        <v>0</v>
      </c>
      <c r="M92" s="27">
        <v>0</v>
      </c>
      <c r="N92" s="27">
        <v>0</v>
      </c>
      <c r="O92" s="30">
        <v>0</v>
      </c>
      <c r="P92" s="27">
        <v>0</v>
      </c>
      <c r="Q92" s="27">
        <v>0</v>
      </c>
      <c r="R92" s="27">
        <v>0</v>
      </c>
      <c r="S92" s="27">
        <v>0</v>
      </c>
    </row>
    <row r="93" spans="1:19">
      <c r="A93" s="65" t="s">
        <v>142</v>
      </c>
      <c r="B93" s="64" t="s">
        <v>143</v>
      </c>
      <c r="C93" s="30">
        <v>7349.5313515500002</v>
      </c>
      <c r="D93" s="30">
        <v>10581.775449999999</v>
      </c>
      <c r="E93" s="30">
        <v>71895.142559999993</v>
      </c>
      <c r="F93" s="27">
        <v>20678.957910000001</v>
      </c>
      <c r="G93" s="27">
        <v>22306.469560000001</v>
      </c>
      <c r="H93" s="27">
        <v>23263.61867</v>
      </c>
      <c r="I93" s="27">
        <v>29558.28946</v>
      </c>
      <c r="J93" s="30">
        <v>95807.335600000006</v>
      </c>
      <c r="K93" s="27">
        <v>42438.676189999998</v>
      </c>
      <c r="L93" s="27">
        <v>46848.09362</v>
      </c>
      <c r="M93" s="27">
        <v>51496.548110000003</v>
      </c>
      <c r="N93" s="27">
        <v>57427.966529999998</v>
      </c>
      <c r="O93" s="30">
        <v>198211.28445000001</v>
      </c>
      <c r="P93" s="27">
        <v>74900</v>
      </c>
      <c r="Q93" s="27">
        <v>85355</v>
      </c>
      <c r="R93" s="27">
        <v>48854</v>
      </c>
      <c r="S93" s="27">
        <v>30137</v>
      </c>
    </row>
    <row r="94" spans="1:19">
      <c r="A94" s="40" t="s">
        <v>144</v>
      </c>
      <c r="B94" s="63" t="s">
        <v>145</v>
      </c>
      <c r="C94" s="29">
        <v>-886081.01665118895</v>
      </c>
      <c r="D94" s="29">
        <v>-945212.92747647013</v>
      </c>
      <c r="E94" s="29">
        <v>-952433.81107281777</v>
      </c>
      <c r="F94" s="27">
        <v>-231496.00174999991</v>
      </c>
      <c r="G94" s="27">
        <v>-227680.44310000003</v>
      </c>
      <c r="H94" s="27">
        <v>-228802.79479000001</v>
      </c>
      <c r="I94" s="27">
        <v>-283662.48789820191</v>
      </c>
      <c r="J94" s="29">
        <v>-971641.72753820207</v>
      </c>
      <c r="K94" s="27">
        <v>-224681.43872144</v>
      </c>
      <c r="L94" s="27">
        <v>-237226.56085049181</v>
      </c>
      <c r="M94" s="27">
        <v>-250479.16623</v>
      </c>
      <c r="N94" s="27">
        <v>-272346.66463950824</v>
      </c>
      <c r="O94" s="29">
        <v>-984735.30740143999</v>
      </c>
      <c r="P94" s="27">
        <v>-231562.00070999999</v>
      </c>
      <c r="Q94" s="27">
        <v>-249913.41306000005</v>
      </c>
      <c r="R94" s="27">
        <v>-278796.22886999999</v>
      </c>
      <c r="S94" s="27">
        <v>-311819.47578575159</v>
      </c>
    </row>
    <row r="95" spans="1:19">
      <c r="A95" s="16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9">
      <c r="A96" s="351" t="s">
        <v>146</v>
      </c>
      <c r="B96" s="349" t="s">
        <v>147</v>
      </c>
      <c r="C96" s="53">
        <v>2014</v>
      </c>
      <c r="D96" s="53">
        <v>2015</v>
      </c>
      <c r="E96" s="53">
        <v>2016</v>
      </c>
      <c r="F96" s="37" t="s">
        <v>21</v>
      </c>
      <c r="G96" s="37" t="s">
        <v>49</v>
      </c>
      <c r="H96" s="37" t="s">
        <v>50</v>
      </c>
      <c r="I96" s="37" t="s">
        <v>51</v>
      </c>
      <c r="J96" s="39">
        <v>2017</v>
      </c>
      <c r="K96" s="37" t="s">
        <v>25</v>
      </c>
      <c r="L96" s="37" t="s">
        <v>52</v>
      </c>
      <c r="M96" s="37" t="s">
        <v>53</v>
      </c>
      <c r="N96" s="37" t="s">
        <v>54</v>
      </c>
      <c r="O96" s="39">
        <v>2018</v>
      </c>
      <c r="P96" s="39" t="s">
        <v>256</v>
      </c>
      <c r="Q96" s="39" t="s">
        <v>261</v>
      </c>
      <c r="R96" s="39" t="s">
        <v>263</v>
      </c>
      <c r="S96" s="3" t="s">
        <v>265</v>
      </c>
    </row>
    <row r="97" spans="1:19">
      <c r="A97" s="351"/>
      <c r="B97" s="349"/>
      <c r="C97" s="54">
        <v>2014</v>
      </c>
      <c r="D97" s="54">
        <v>2015</v>
      </c>
      <c r="E97" s="54">
        <v>2016</v>
      </c>
      <c r="F97" s="55" t="s">
        <v>20</v>
      </c>
      <c r="G97" s="55" t="s">
        <v>22</v>
      </c>
      <c r="H97" s="55" t="s">
        <v>23</v>
      </c>
      <c r="I97" s="55" t="s">
        <v>24</v>
      </c>
      <c r="J97" s="56">
        <v>2017</v>
      </c>
      <c r="K97" s="55" t="s">
        <v>55</v>
      </c>
      <c r="L97" s="55" t="s">
        <v>56</v>
      </c>
      <c r="M97" s="37" t="s">
        <v>57</v>
      </c>
      <c r="N97" s="37" t="s">
        <v>58</v>
      </c>
      <c r="O97" s="56">
        <v>2018</v>
      </c>
      <c r="P97" s="56" t="s">
        <v>257</v>
      </c>
      <c r="Q97" s="56" t="s">
        <v>262</v>
      </c>
      <c r="R97" s="56" t="s">
        <v>264</v>
      </c>
      <c r="S97" s="3" t="s">
        <v>266</v>
      </c>
    </row>
    <row r="98" spans="1:19">
      <c r="A98" s="40" t="s">
        <v>148</v>
      </c>
      <c r="B98" s="66" t="s">
        <v>149</v>
      </c>
      <c r="C98" s="29">
        <v>1404172</v>
      </c>
      <c r="D98" s="29">
        <v>2699844</v>
      </c>
      <c r="E98" s="29">
        <v>2018891</v>
      </c>
      <c r="F98" s="22">
        <v>209026.20494000003</v>
      </c>
      <c r="G98" s="22">
        <v>163315</v>
      </c>
      <c r="H98" s="22">
        <v>336263</v>
      </c>
      <c r="I98" s="22">
        <v>516110</v>
      </c>
      <c r="J98" s="29">
        <v>1224714.2049400001</v>
      </c>
      <c r="K98" s="22">
        <v>314723</v>
      </c>
      <c r="L98" s="22">
        <v>724435</v>
      </c>
      <c r="M98" s="22">
        <v>465364</v>
      </c>
      <c r="N98" s="22">
        <v>582922</v>
      </c>
      <c r="O98" s="29">
        <v>2087444</v>
      </c>
      <c r="P98" s="22">
        <v>606198</v>
      </c>
      <c r="Q98" s="22">
        <v>654769</v>
      </c>
      <c r="R98" s="22">
        <v>719830</v>
      </c>
      <c r="S98" s="22">
        <v>733369</v>
      </c>
    </row>
    <row r="99" spans="1:19">
      <c r="A99" s="65" t="s">
        <v>125</v>
      </c>
      <c r="B99" s="64" t="s">
        <v>150</v>
      </c>
      <c r="C99" s="30">
        <v>0</v>
      </c>
      <c r="D99" s="30">
        <v>0</v>
      </c>
      <c r="E99" s="30">
        <v>51997.397645273697</v>
      </c>
      <c r="F99" s="27">
        <v>177796.4183008</v>
      </c>
      <c r="G99" s="27">
        <v>95916.011875199998</v>
      </c>
      <c r="H99" s="27">
        <v>22910.8990638</v>
      </c>
      <c r="I99" s="27">
        <v>28759.5</v>
      </c>
      <c r="J99" s="30">
        <v>325382.82923979999</v>
      </c>
      <c r="K99" s="27">
        <v>9937.6200000000008</v>
      </c>
      <c r="L99" s="27">
        <v>9870.9600000000009</v>
      </c>
      <c r="M99" s="27">
        <v>13003.32</v>
      </c>
      <c r="N99" s="27">
        <v>8980.6200000000008</v>
      </c>
      <c r="O99" s="30">
        <v>41792.520000000004</v>
      </c>
      <c r="P99" s="27">
        <v>0</v>
      </c>
      <c r="Q99" s="27">
        <v>0</v>
      </c>
      <c r="R99" s="27">
        <v>0</v>
      </c>
      <c r="S99" s="27">
        <v>0</v>
      </c>
    </row>
    <row r="100" spans="1:19">
      <c r="A100" s="65" t="s">
        <v>129</v>
      </c>
      <c r="B100" s="64" t="s">
        <v>151</v>
      </c>
      <c r="C100" s="30">
        <v>0</v>
      </c>
      <c r="D100" s="30">
        <v>0</v>
      </c>
      <c r="E100" s="30">
        <v>143755.65671360001</v>
      </c>
      <c r="F100" s="27">
        <v>88607.008512</v>
      </c>
      <c r="G100" s="27">
        <v>0</v>
      </c>
      <c r="H100" s="27">
        <v>-38126.218105800006</v>
      </c>
      <c r="I100" s="27">
        <v>-32626.252391139002</v>
      </c>
      <c r="J100" s="30">
        <v>17854.538015060993</v>
      </c>
      <c r="K100" s="27">
        <v>0</v>
      </c>
      <c r="L100" s="27">
        <v>0</v>
      </c>
      <c r="M100" s="27">
        <v>6232.703188800001</v>
      </c>
      <c r="N100" s="27">
        <v>0</v>
      </c>
      <c r="O100" s="30">
        <v>6232.703188800001</v>
      </c>
      <c r="P100" s="27">
        <v>0</v>
      </c>
      <c r="Q100" s="27">
        <v>0</v>
      </c>
      <c r="R100" s="27">
        <v>0</v>
      </c>
      <c r="S100" s="27">
        <v>0</v>
      </c>
    </row>
    <row r="101" spans="1:19">
      <c r="A101" s="65" t="s">
        <v>61</v>
      </c>
      <c r="B101" s="64" t="s">
        <v>152</v>
      </c>
      <c r="C101" s="30">
        <v>0</v>
      </c>
      <c r="D101" s="30">
        <v>1097369.7156048003</v>
      </c>
      <c r="E101" s="30">
        <v>0</v>
      </c>
      <c r="F101" s="27">
        <v>43235.264351400008</v>
      </c>
      <c r="G101" s="27">
        <v>0</v>
      </c>
      <c r="H101" s="27">
        <v>0</v>
      </c>
      <c r="I101" s="27">
        <v>0</v>
      </c>
      <c r="J101" s="30">
        <v>43235.264351400008</v>
      </c>
      <c r="K101" s="27">
        <v>0</v>
      </c>
      <c r="L101" s="27">
        <v>0</v>
      </c>
      <c r="M101" s="27">
        <v>5756.5325795999997</v>
      </c>
      <c r="N101" s="27">
        <v>0</v>
      </c>
      <c r="O101" s="30">
        <v>5756.5325795999997</v>
      </c>
      <c r="P101" s="27">
        <v>0</v>
      </c>
      <c r="Q101" s="27">
        <v>0</v>
      </c>
      <c r="R101" s="27">
        <v>0</v>
      </c>
      <c r="S101" s="27">
        <v>0</v>
      </c>
    </row>
    <row r="102" spans="1:19">
      <c r="A102" s="65" t="s">
        <v>153</v>
      </c>
      <c r="B102" s="64" t="s">
        <v>154</v>
      </c>
      <c r="C102" s="30">
        <v>-81781.153019999998</v>
      </c>
      <c r="D102" s="30">
        <v>-1826094.1530693858</v>
      </c>
      <c r="E102" s="30">
        <v>116783.59364369894</v>
      </c>
      <c r="F102" s="27">
        <v>0</v>
      </c>
      <c r="G102" s="27">
        <v>0</v>
      </c>
      <c r="H102" s="27">
        <v>0</v>
      </c>
      <c r="I102" s="27">
        <v>0</v>
      </c>
      <c r="J102" s="30">
        <v>0</v>
      </c>
      <c r="K102" s="27">
        <v>0</v>
      </c>
      <c r="L102" s="27">
        <v>0</v>
      </c>
      <c r="M102" s="27">
        <v>0</v>
      </c>
      <c r="N102" s="27">
        <v>0</v>
      </c>
      <c r="O102" s="30">
        <v>0</v>
      </c>
      <c r="P102" s="27">
        <v>0</v>
      </c>
      <c r="Q102" s="27">
        <v>0</v>
      </c>
      <c r="R102" s="27">
        <v>0</v>
      </c>
      <c r="S102" s="27">
        <v>0</v>
      </c>
    </row>
    <row r="103" spans="1:19">
      <c r="A103" s="65" t="s">
        <v>155</v>
      </c>
      <c r="B103" s="64" t="s">
        <v>156</v>
      </c>
      <c r="C103" s="30">
        <v>0</v>
      </c>
      <c r="D103" s="30">
        <v>0</v>
      </c>
      <c r="E103" s="30">
        <v>0</v>
      </c>
      <c r="F103" s="27">
        <v>0</v>
      </c>
      <c r="G103" s="27">
        <v>128642.49519</v>
      </c>
      <c r="H103" s="27">
        <v>124226.3166408</v>
      </c>
      <c r="I103" s="27">
        <v>123554.133252</v>
      </c>
      <c r="J103" s="30">
        <v>376422.9450828</v>
      </c>
      <c r="K103" s="27">
        <v>123554.133252</v>
      </c>
      <c r="L103" s="27">
        <v>123543.945987</v>
      </c>
      <c r="M103" s="27">
        <v>123093.26286839999</v>
      </c>
      <c r="N103" s="27">
        <v>123068.6367438</v>
      </c>
      <c r="O103" s="30">
        <v>493259.68809479999</v>
      </c>
      <c r="P103" s="27">
        <v>130306.9173384</v>
      </c>
      <c r="Q103" s="27">
        <v>130584.8056854</v>
      </c>
      <c r="R103" s="27">
        <v>131176.9717434</v>
      </c>
      <c r="S103" s="27">
        <v>131176.9717434</v>
      </c>
    </row>
    <row r="104" spans="1:19">
      <c r="A104" s="65" t="s">
        <v>157</v>
      </c>
      <c r="B104" s="64" t="s">
        <v>158</v>
      </c>
      <c r="C104" s="30">
        <v>34269.840000000004</v>
      </c>
      <c r="D104" s="30">
        <v>34269.840000000004</v>
      </c>
      <c r="E104" s="30">
        <v>34269.840000000004</v>
      </c>
      <c r="F104" s="27">
        <v>8567.4600000000009</v>
      </c>
      <c r="G104" s="27">
        <v>0</v>
      </c>
      <c r="H104" s="27">
        <v>0</v>
      </c>
      <c r="I104" s="27">
        <v>0</v>
      </c>
      <c r="J104" s="30">
        <v>8567.4600000000009</v>
      </c>
      <c r="K104" s="27">
        <v>0</v>
      </c>
      <c r="L104" s="27">
        <v>0</v>
      </c>
      <c r="M104" s="27">
        <v>0</v>
      </c>
      <c r="N104" s="27">
        <v>0</v>
      </c>
      <c r="O104" s="30">
        <v>0</v>
      </c>
      <c r="P104" s="27">
        <v>0</v>
      </c>
      <c r="Q104" s="27">
        <v>0</v>
      </c>
      <c r="R104" s="27">
        <v>0</v>
      </c>
      <c r="S104" s="27">
        <v>0</v>
      </c>
    </row>
    <row r="105" spans="1:19">
      <c r="A105" s="65" t="s">
        <v>127</v>
      </c>
      <c r="B105" s="64" t="s">
        <v>128</v>
      </c>
      <c r="C105" s="30">
        <v>0</v>
      </c>
      <c r="D105" s="30">
        <v>21261</v>
      </c>
      <c r="E105" s="30">
        <v>17490</v>
      </c>
      <c r="F105" s="27">
        <v>0</v>
      </c>
      <c r="G105" s="27">
        <v>0</v>
      </c>
      <c r="H105" s="27">
        <v>0</v>
      </c>
      <c r="I105" s="27">
        <v>0</v>
      </c>
      <c r="J105" s="30">
        <v>0</v>
      </c>
      <c r="K105" s="27">
        <v>0</v>
      </c>
      <c r="L105" s="27">
        <v>0</v>
      </c>
      <c r="M105" s="27">
        <v>0</v>
      </c>
      <c r="N105" s="27">
        <v>0</v>
      </c>
      <c r="O105" s="30">
        <v>0</v>
      </c>
      <c r="P105" s="27">
        <v>0</v>
      </c>
      <c r="Q105" s="27">
        <v>0</v>
      </c>
      <c r="R105" s="27">
        <v>0</v>
      </c>
      <c r="S105" s="27">
        <v>0</v>
      </c>
    </row>
    <row r="106" spans="1:19">
      <c r="A106" s="65" t="s">
        <v>159</v>
      </c>
      <c r="B106" s="64" t="s">
        <v>160</v>
      </c>
      <c r="C106" s="30">
        <v>63100</v>
      </c>
      <c r="D106" s="30">
        <v>0</v>
      </c>
      <c r="E106" s="30">
        <v>0</v>
      </c>
      <c r="F106" s="27">
        <v>0</v>
      </c>
      <c r="G106" s="27">
        <v>87808.75089119999</v>
      </c>
      <c r="H106" s="27">
        <v>0</v>
      </c>
      <c r="I106" s="27">
        <v>0</v>
      </c>
      <c r="J106" s="30">
        <v>87808.75089119999</v>
      </c>
      <c r="K106" s="27">
        <v>0</v>
      </c>
      <c r="L106" s="27">
        <v>0</v>
      </c>
      <c r="M106" s="27">
        <v>0</v>
      </c>
      <c r="N106" s="27">
        <v>0</v>
      </c>
      <c r="O106" s="30">
        <v>0</v>
      </c>
      <c r="P106" s="27">
        <v>0</v>
      </c>
      <c r="Q106" s="27">
        <v>0</v>
      </c>
      <c r="R106" s="27">
        <v>0</v>
      </c>
      <c r="S106" s="27">
        <v>0</v>
      </c>
    </row>
    <row r="107" spans="1:19">
      <c r="A107" s="40" t="s">
        <v>161</v>
      </c>
      <c r="B107" s="63" t="s">
        <v>162</v>
      </c>
      <c r="C107" s="29">
        <v>1419760.68698</v>
      </c>
      <c r="D107" s="29">
        <v>2026650.4025354146</v>
      </c>
      <c r="E107" s="29">
        <v>2383187.4880025722</v>
      </c>
      <c r="F107" s="22">
        <v>527232.35610420001</v>
      </c>
      <c r="G107" s="22">
        <v>475682.25795639999</v>
      </c>
      <c r="H107" s="22">
        <v>445273.99759879999</v>
      </c>
      <c r="I107" s="22">
        <v>635797.38086086104</v>
      </c>
      <c r="J107" s="29">
        <v>2083985.9925202613</v>
      </c>
      <c r="K107" s="22">
        <v>448214.75325199997</v>
      </c>
      <c r="L107" s="22">
        <v>857849.90598699998</v>
      </c>
      <c r="M107" s="22">
        <v>613449.81863680005</v>
      </c>
      <c r="N107" s="22">
        <v>714971.25674380001</v>
      </c>
      <c r="O107" s="29">
        <v>2634485.4438631996</v>
      </c>
      <c r="P107" s="22">
        <v>736504.91733840003</v>
      </c>
      <c r="Q107" s="22">
        <v>785353.80568540003</v>
      </c>
      <c r="R107" s="22">
        <v>851006.97174339998</v>
      </c>
      <c r="S107" s="22">
        <v>864545.97174339998</v>
      </c>
    </row>
    <row r="108" spans="1:19">
      <c r="A108" s="65" t="s">
        <v>163</v>
      </c>
      <c r="B108" s="64" t="s">
        <v>164</v>
      </c>
      <c r="C108" s="30">
        <v>554576.08385594597</v>
      </c>
      <c r="D108" s="30">
        <v>550103.69608291402</v>
      </c>
      <c r="E108" s="30">
        <v>541158.92053685058</v>
      </c>
      <c r="F108" s="27">
        <v>133053.53624769699</v>
      </c>
      <c r="G108" s="27">
        <v>133053.53624769699</v>
      </c>
      <c r="H108" s="27">
        <v>133053.53624769699</v>
      </c>
      <c r="I108" s="27">
        <v>133053.53624769699</v>
      </c>
      <c r="J108" s="30">
        <v>532214.14499078796</v>
      </c>
      <c r="K108" s="27">
        <v>0</v>
      </c>
      <c r="L108" s="27">
        <v>0</v>
      </c>
      <c r="M108" s="27">
        <v>0</v>
      </c>
      <c r="N108" s="27">
        <v>0</v>
      </c>
      <c r="O108" s="30">
        <v>0</v>
      </c>
      <c r="P108" s="27">
        <v>0</v>
      </c>
      <c r="Q108" s="27">
        <v>0</v>
      </c>
      <c r="R108" s="27">
        <v>0</v>
      </c>
      <c r="S108" s="27">
        <v>0</v>
      </c>
    </row>
    <row r="109" spans="1:19">
      <c r="A109" s="65" t="s">
        <v>165</v>
      </c>
      <c r="B109" s="64" t="s">
        <v>166</v>
      </c>
      <c r="C109" s="30">
        <v>68282</v>
      </c>
      <c r="D109" s="30">
        <v>55207</v>
      </c>
      <c r="E109" s="30">
        <v>0</v>
      </c>
      <c r="F109" s="27">
        <v>0</v>
      </c>
      <c r="G109" s="27">
        <v>0</v>
      </c>
      <c r="H109" s="27">
        <v>0</v>
      </c>
      <c r="I109" s="27">
        <v>0</v>
      </c>
      <c r="J109" s="30">
        <v>0</v>
      </c>
      <c r="K109" s="27">
        <v>0</v>
      </c>
      <c r="L109" s="27">
        <v>0</v>
      </c>
      <c r="M109" s="27">
        <v>0</v>
      </c>
      <c r="N109" s="27">
        <v>0</v>
      </c>
      <c r="O109" s="30">
        <v>0</v>
      </c>
      <c r="P109" s="27">
        <v>0</v>
      </c>
      <c r="Q109" s="27">
        <v>0</v>
      </c>
      <c r="R109" s="27">
        <v>0</v>
      </c>
      <c r="S109" s="27">
        <v>0</v>
      </c>
    </row>
    <row r="110" spans="1:19">
      <c r="A110" s="65" t="s">
        <v>167</v>
      </c>
      <c r="B110" s="64" t="s">
        <v>168</v>
      </c>
      <c r="C110" s="30">
        <v>0</v>
      </c>
      <c r="D110" s="30">
        <v>0</v>
      </c>
      <c r="E110" s="30">
        <v>0</v>
      </c>
      <c r="F110" s="27">
        <v>0</v>
      </c>
      <c r="G110" s="27">
        <v>0</v>
      </c>
      <c r="H110" s="27">
        <v>119628.9865768</v>
      </c>
      <c r="I110" s="27">
        <v>119628.9865768</v>
      </c>
      <c r="J110" s="30">
        <v>239257.9731536</v>
      </c>
      <c r="K110" s="27">
        <v>119628.9865768</v>
      </c>
      <c r="L110" s="27">
        <v>119628.9865768</v>
      </c>
      <c r="M110" s="27">
        <v>119628.9865768</v>
      </c>
      <c r="N110" s="27">
        <v>119628.9865768</v>
      </c>
      <c r="O110" s="30">
        <v>478515.94631300657</v>
      </c>
      <c r="P110" s="27">
        <v>119628.9865768</v>
      </c>
      <c r="Q110" s="27">
        <v>119628.98657825201</v>
      </c>
      <c r="R110" s="27">
        <v>119628.98657825201</v>
      </c>
      <c r="S110" s="27">
        <v>119628.98657825201</v>
      </c>
    </row>
    <row r="111" spans="1:19">
      <c r="A111" s="40" t="s">
        <v>169</v>
      </c>
      <c r="B111" s="63" t="s">
        <v>170</v>
      </c>
      <c r="C111" s="29">
        <v>2042618.7708359458</v>
      </c>
      <c r="D111" s="29">
        <v>2631961.0986183286</v>
      </c>
      <c r="E111" s="29">
        <v>2924346.4085394228</v>
      </c>
      <c r="F111" s="22">
        <v>660285.89235189697</v>
      </c>
      <c r="G111" s="22">
        <v>608735.79420409701</v>
      </c>
      <c r="H111" s="22">
        <v>697956.52042329696</v>
      </c>
      <c r="I111" s="22">
        <v>888479.903685358</v>
      </c>
      <c r="J111" s="29">
        <v>2855458.1106646499</v>
      </c>
      <c r="K111" s="22">
        <v>567843.73982879997</v>
      </c>
      <c r="L111" s="22">
        <v>977478.89256379998</v>
      </c>
      <c r="M111" s="22">
        <v>733078.80521360005</v>
      </c>
      <c r="N111" s="22">
        <v>834600.24332060001</v>
      </c>
      <c r="O111" s="29">
        <v>3113001.3901762059</v>
      </c>
      <c r="P111" s="22">
        <v>856133.90391520003</v>
      </c>
      <c r="Q111" s="22">
        <v>904982.79226365208</v>
      </c>
      <c r="R111" s="22">
        <v>970635.95832165203</v>
      </c>
      <c r="S111" s="22">
        <v>984174.95832165203</v>
      </c>
    </row>
    <row r="112" spans="1:19"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22"/>
    </row>
    <row r="113" spans="1:19">
      <c r="M113" s="17"/>
      <c r="N113" s="17"/>
      <c r="P113" s="17"/>
      <c r="Q113" s="17"/>
      <c r="R113" s="17"/>
      <c r="S113" s="31"/>
    </row>
    <row r="114" spans="1:19">
      <c r="A114" s="348" t="s">
        <v>171</v>
      </c>
      <c r="B114" s="349" t="s">
        <v>147</v>
      </c>
      <c r="C114" s="53">
        <v>2014</v>
      </c>
      <c r="D114" s="53">
        <v>2015</v>
      </c>
      <c r="E114" s="53">
        <v>2016</v>
      </c>
      <c r="F114" s="37" t="s">
        <v>21</v>
      </c>
      <c r="G114" s="37" t="s">
        <v>49</v>
      </c>
      <c r="H114" s="37" t="s">
        <v>50</v>
      </c>
      <c r="I114" s="37" t="s">
        <v>51</v>
      </c>
      <c r="J114" s="39">
        <v>2017</v>
      </c>
      <c r="K114" s="37" t="s">
        <v>25</v>
      </c>
      <c r="L114" s="37" t="s">
        <v>52</v>
      </c>
      <c r="M114" s="37" t="s">
        <v>53</v>
      </c>
      <c r="N114" s="37" t="s">
        <v>54</v>
      </c>
      <c r="O114" s="39">
        <v>2018</v>
      </c>
      <c r="P114" s="39" t="s">
        <v>256</v>
      </c>
      <c r="Q114" s="39" t="s">
        <v>261</v>
      </c>
      <c r="R114" s="39" t="s">
        <v>263</v>
      </c>
      <c r="S114" s="3" t="s">
        <v>265</v>
      </c>
    </row>
    <row r="115" spans="1:19">
      <c r="A115" s="348"/>
      <c r="B115" s="350"/>
      <c r="C115" s="54">
        <v>2014</v>
      </c>
      <c r="D115" s="54">
        <v>2015</v>
      </c>
      <c r="E115" s="54">
        <v>2016</v>
      </c>
      <c r="F115" s="55" t="s">
        <v>20</v>
      </c>
      <c r="G115" s="55" t="s">
        <v>22</v>
      </c>
      <c r="H115" s="55" t="s">
        <v>23</v>
      </c>
      <c r="I115" s="55" t="s">
        <v>24</v>
      </c>
      <c r="J115" s="56">
        <v>2017</v>
      </c>
      <c r="K115" s="55" t="s">
        <v>55</v>
      </c>
      <c r="L115" s="55" t="s">
        <v>56</v>
      </c>
      <c r="M115" s="55" t="s">
        <v>57</v>
      </c>
      <c r="N115" s="37" t="s">
        <v>58</v>
      </c>
      <c r="O115" s="56">
        <v>2018</v>
      </c>
      <c r="P115" s="56" t="s">
        <v>257</v>
      </c>
      <c r="Q115" s="56" t="s">
        <v>262</v>
      </c>
      <c r="R115" s="56" t="s">
        <v>264</v>
      </c>
      <c r="S115" s="3" t="s">
        <v>266</v>
      </c>
    </row>
    <row r="116" spans="1:19">
      <c r="A116" s="67" t="s">
        <v>95</v>
      </c>
      <c r="B116" s="64" t="s">
        <v>172</v>
      </c>
      <c r="F116" s="27">
        <f>F58</f>
        <v>198826</v>
      </c>
      <c r="G116" s="27">
        <f>G58</f>
        <v>-58373</v>
      </c>
      <c r="H116" s="27">
        <f>H58</f>
        <v>18994</v>
      </c>
      <c r="I116" s="27">
        <f>I58</f>
        <v>-25244</v>
      </c>
      <c r="J116" s="30">
        <f>J58</f>
        <v>134203</v>
      </c>
      <c r="K116" s="27">
        <v>-22499</v>
      </c>
      <c r="L116" s="27">
        <v>-57160</v>
      </c>
      <c r="M116" s="27">
        <v>-12125</v>
      </c>
      <c r="N116" s="27">
        <v>38102</v>
      </c>
      <c r="O116" s="30">
        <v>-53682</v>
      </c>
      <c r="P116" s="27">
        <v>20781</v>
      </c>
      <c r="Q116" s="27">
        <v>55597</v>
      </c>
      <c r="R116" s="27">
        <v>-5477</v>
      </c>
      <c r="S116" s="27">
        <v>36004</v>
      </c>
    </row>
    <row r="117" spans="1:19">
      <c r="A117" s="67" t="s">
        <v>173</v>
      </c>
      <c r="B117" s="64" t="s">
        <v>174</v>
      </c>
      <c r="F117" s="27">
        <v>-14228.951234467801</v>
      </c>
      <c r="G117" s="27">
        <v>21931.724173964602</v>
      </c>
      <c r="H117" s="27">
        <v>-21994.475888339301</v>
      </c>
      <c r="I117" s="27">
        <v>21963.100030185</v>
      </c>
      <c r="J117" s="30">
        <f>F117+G117+H117+I117</f>
        <v>7671.3970813425003</v>
      </c>
      <c r="K117" s="27">
        <v>2478.6927178014098</v>
      </c>
      <c r="L117" s="27">
        <v>83459.780118377705</v>
      </c>
      <c r="M117" s="27">
        <v>23233.822247240099</v>
      </c>
      <c r="N117" s="27">
        <v>-20253.115814419201</v>
      </c>
      <c r="O117" s="30">
        <v>88919.179269</v>
      </c>
      <c r="P117" s="27">
        <v>3435.6563620159832</v>
      </c>
      <c r="Q117" s="27">
        <v>-10118.7139425429</v>
      </c>
      <c r="R117" s="27">
        <v>52115.298786616499</v>
      </c>
      <c r="S117" s="27">
        <v>-20974.7605297501</v>
      </c>
    </row>
    <row r="118" spans="1:19">
      <c r="A118" s="68" t="s">
        <v>175</v>
      </c>
      <c r="B118" s="69" t="s">
        <v>176</v>
      </c>
      <c r="F118" s="22">
        <f>F116+F117</f>
        <v>184597.04876553221</v>
      </c>
      <c r="G118" s="22">
        <f>G116+G117</f>
        <v>-36441.275826035402</v>
      </c>
      <c r="H118" s="22">
        <f>H116+H117</f>
        <v>-3000.4758883393006</v>
      </c>
      <c r="I118" s="22">
        <f>I116+I117</f>
        <v>-3280.8999698150001</v>
      </c>
      <c r="J118" s="29">
        <f>J116+J117</f>
        <v>141874.3970813425</v>
      </c>
      <c r="K118" s="22">
        <v>-20020.307282198592</v>
      </c>
      <c r="L118" s="22">
        <v>26299.780118377705</v>
      </c>
      <c r="M118" s="22">
        <v>11108.822247240099</v>
      </c>
      <c r="N118" s="22">
        <v>17848.884185580799</v>
      </c>
      <c r="O118" s="29">
        <v>35237.179269</v>
      </c>
      <c r="P118" s="22">
        <v>24216.656362015983</v>
      </c>
      <c r="Q118" s="22">
        <f>SUM(Q116:Q117)</f>
        <v>45478.286057457102</v>
      </c>
      <c r="R118" s="22">
        <v>46638.298786616499</v>
      </c>
      <c r="S118" s="22">
        <v>15029.2394702499</v>
      </c>
    </row>
    <row r="119" spans="1:19">
      <c r="A119" s="68"/>
      <c r="B119" s="64"/>
      <c r="F119" s="22"/>
      <c r="G119" s="22"/>
      <c r="H119" s="22"/>
      <c r="I119" s="22"/>
      <c r="J119" s="29"/>
      <c r="K119" s="22"/>
      <c r="L119" s="22"/>
      <c r="M119" s="22"/>
      <c r="N119" s="22"/>
      <c r="O119" s="29"/>
      <c r="P119" s="22"/>
      <c r="Q119" s="22"/>
      <c r="R119" s="22"/>
      <c r="S119" s="22"/>
    </row>
    <row r="120" spans="1:19">
      <c r="A120" s="67" t="s">
        <v>103</v>
      </c>
      <c r="B120" s="64" t="s">
        <v>177</v>
      </c>
      <c r="F120" s="27">
        <f>F63</f>
        <v>319883.20494000003</v>
      </c>
      <c r="G120" s="27">
        <f>G63</f>
        <v>241267</v>
      </c>
      <c r="H120" s="27">
        <f>H63</f>
        <v>486864</v>
      </c>
      <c r="I120" s="27">
        <f>I63</f>
        <v>419069</v>
      </c>
      <c r="J120" s="30">
        <f>J63</f>
        <v>1467083.2049400001</v>
      </c>
      <c r="K120" s="27">
        <v>487607</v>
      </c>
      <c r="L120" s="27">
        <v>662075</v>
      </c>
      <c r="M120" s="27">
        <v>493417</v>
      </c>
      <c r="N120" s="27">
        <v>695310</v>
      </c>
      <c r="O120" s="30">
        <v>2338409</v>
      </c>
      <c r="P120" s="27">
        <v>735526</v>
      </c>
      <c r="Q120" s="27">
        <v>797619</v>
      </c>
      <c r="R120" s="27">
        <v>847343</v>
      </c>
      <c r="S120" s="27">
        <v>958558</v>
      </c>
    </row>
    <row r="121" spans="1:19">
      <c r="A121" s="67" t="s">
        <v>173</v>
      </c>
      <c r="B121" s="64" t="s">
        <v>174</v>
      </c>
      <c r="F121" s="27">
        <f>F117</f>
        <v>-14228.951234467801</v>
      </c>
      <c r="G121" s="27">
        <f>G117</f>
        <v>21931.724173964602</v>
      </c>
      <c r="H121" s="27">
        <f>H117</f>
        <v>-21994.475888339301</v>
      </c>
      <c r="I121" s="27">
        <f>I117</f>
        <v>21963.100030185</v>
      </c>
      <c r="J121" s="30">
        <f>J117</f>
        <v>7671.3970813425003</v>
      </c>
      <c r="K121" s="27">
        <v>2478.6927178014098</v>
      </c>
      <c r="L121" s="27">
        <v>83459.780118377705</v>
      </c>
      <c r="M121" s="27">
        <v>23233.822247240099</v>
      </c>
      <c r="N121" s="27">
        <v>-20253.115814419201</v>
      </c>
      <c r="O121" s="30">
        <v>88919.179269</v>
      </c>
      <c r="P121" s="27">
        <v>3435.6563620159832</v>
      </c>
      <c r="Q121" s="27">
        <v>-10118.7139425429</v>
      </c>
      <c r="R121" s="27">
        <v>52115.298786616499</v>
      </c>
      <c r="S121" s="27">
        <v>-20974.7605297501</v>
      </c>
    </row>
    <row r="122" spans="1:19">
      <c r="A122" s="68" t="s">
        <v>178</v>
      </c>
      <c r="B122" s="69" t="s">
        <v>179</v>
      </c>
      <c r="F122" s="22">
        <f>F120+F121</f>
        <v>305654.25370553223</v>
      </c>
      <c r="G122" s="22">
        <f>G120+G121</f>
        <v>263198.72417396458</v>
      </c>
      <c r="H122" s="22">
        <f>H120+H121</f>
        <v>464869.52411166072</v>
      </c>
      <c r="I122" s="22">
        <f>I120+I121</f>
        <v>441032.10003018501</v>
      </c>
      <c r="J122" s="29">
        <f>J120+J121</f>
        <v>1474754.6020213426</v>
      </c>
      <c r="K122" s="22">
        <v>490085.69271780143</v>
      </c>
      <c r="L122" s="22">
        <v>745534.78011837765</v>
      </c>
      <c r="M122" s="22">
        <v>516650.82224724011</v>
      </c>
      <c r="N122" s="22">
        <v>675056.88418558077</v>
      </c>
      <c r="O122" s="29">
        <v>2427328.179269</v>
      </c>
      <c r="P122" s="22">
        <v>738961.65636201599</v>
      </c>
      <c r="Q122" s="22">
        <f>SUM(Q120:Q121)</f>
        <v>787500.2860574571</v>
      </c>
      <c r="R122" s="22">
        <v>899458.29878661653</v>
      </c>
      <c r="S122" s="22">
        <v>937583.23947024986</v>
      </c>
    </row>
    <row r="123" spans="1:19">
      <c r="A123" s="68"/>
      <c r="B123" s="64"/>
      <c r="F123" s="22"/>
      <c r="G123" s="22"/>
      <c r="H123" s="22"/>
      <c r="I123" s="22"/>
      <c r="J123" s="29"/>
      <c r="K123" s="22"/>
      <c r="L123" s="22"/>
      <c r="M123" s="22"/>
      <c r="N123" s="22"/>
      <c r="O123" s="29"/>
      <c r="P123" s="22"/>
      <c r="Q123" s="22"/>
      <c r="R123" s="22"/>
      <c r="S123" s="22"/>
    </row>
    <row r="124" spans="1:19">
      <c r="A124" s="67" t="s">
        <v>59</v>
      </c>
      <c r="B124" s="64" t="s">
        <v>180</v>
      </c>
      <c r="F124" s="27">
        <f>F64</f>
        <v>-110738</v>
      </c>
      <c r="G124" s="27">
        <f>G64</f>
        <v>-77787</v>
      </c>
      <c r="H124" s="27">
        <f>H64</f>
        <v>-150517</v>
      </c>
      <c r="I124" s="27">
        <f>I64</f>
        <v>97078</v>
      </c>
      <c r="J124" s="30">
        <f>J64</f>
        <v>-241964</v>
      </c>
      <c r="K124" s="27">
        <v>-172871</v>
      </c>
      <c r="L124" s="27">
        <v>63132</v>
      </c>
      <c r="M124" s="27">
        <v>-28011</v>
      </c>
      <c r="N124" s="27">
        <v>-112308</v>
      </c>
      <c r="O124" s="30">
        <v>-250058</v>
      </c>
      <c r="P124" s="27">
        <v>-129409</v>
      </c>
      <c r="Q124" s="27">
        <v>-143069</v>
      </c>
      <c r="R124" s="27">
        <v>-127737</v>
      </c>
      <c r="S124" s="27">
        <v>-225627</v>
      </c>
    </row>
    <row r="125" spans="1:19">
      <c r="A125" s="67" t="s">
        <v>181</v>
      </c>
      <c r="B125" s="64" t="s">
        <v>182</v>
      </c>
      <c r="F125" s="27">
        <f>-F117</f>
        <v>14228.951234467801</v>
      </c>
      <c r="G125" s="27">
        <f>-G117</f>
        <v>-21931.724173964602</v>
      </c>
      <c r="H125" s="27">
        <f>-H117</f>
        <v>21994.475888339301</v>
      </c>
      <c r="I125" s="27">
        <f>-I117</f>
        <v>-21963.100030185</v>
      </c>
      <c r="J125" s="30">
        <f>-J117</f>
        <v>-7671.3970813425003</v>
      </c>
      <c r="K125" s="27">
        <v>-2478.6927178014098</v>
      </c>
      <c r="L125" s="27">
        <v>-83459.780118377705</v>
      </c>
      <c r="M125" s="27">
        <v>-23233.822247240099</v>
      </c>
      <c r="N125" s="27">
        <v>20253.115814419201</v>
      </c>
      <c r="O125" s="30">
        <v>-88919.179269</v>
      </c>
      <c r="P125" s="27">
        <v>-3435.6563620159832</v>
      </c>
      <c r="Q125" s="27">
        <v>10118.7139425429</v>
      </c>
      <c r="R125" s="27">
        <v>-52115.298786616499</v>
      </c>
      <c r="S125" s="27">
        <v>20974.7605297501</v>
      </c>
    </row>
    <row r="126" spans="1:19">
      <c r="A126" s="68" t="s">
        <v>183</v>
      </c>
      <c r="B126" s="69" t="s">
        <v>184</v>
      </c>
      <c r="F126" s="22">
        <f>F124+F125</f>
        <v>-96509.048765532207</v>
      </c>
      <c r="G126" s="22">
        <f>G124+G125</f>
        <v>-99718.724173964598</v>
      </c>
      <c r="H126" s="22">
        <f>H124+H125</f>
        <v>-128522.52411166069</v>
      </c>
      <c r="I126" s="22">
        <f>I124+I125</f>
        <v>75114.899969815</v>
      </c>
      <c r="J126" s="29">
        <f>J124+J125</f>
        <v>-249635.3970813425</v>
      </c>
      <c r="K126" s="22">
        <v>-175349.6927178014</v>
      </c>
      <c r="L126" s="22">
        <v>-20327.780118377705</v>
      </c>
      <c r="M126" s="22">
        <v>-51244.822247240096</v>
      </c>
      <c r="N126" s="22">
        <v>-92054.884185580799</v>
      </c>
      <c r="O126" s="29">
        <v>-338977.17926900001</v>
      </c>
      <c r="P126" s="22">
        <v>-132844.65636201599</v>
      </c>
      <c r="Q126" s="22">
        <f>SUM(Q124:Q125)</f>
        <v>-132950.2860574571</v>
      </c>
      <c r="R126" s="22">
        <v>-179852.29878661651</v>
      </c>
      <c r="S126" s="22">
        <v>-204652.23947024992</v>
      </c>
    </row>
    <row r="128" spans="1:19"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</row>
  </sheetData>
  <mergeCells count="8">
    <mergeCell ref="A114:A115"/>
    <mergeCell ref="B114:B115"/>
    <mergeCell ref="A76:A77"/>
    <mergeCell ref="B76:B77"/>
    <mergeCell ref="A85:A86"/>
    <mergeCell ref="B85:B86"/>
    <mergeCell ref="A96:A97"/>
    <mergeCell ref="B96:B97"/>
  </mergeCells>
  <phoneticPr fontId="31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  <ignoredErrors>
    <ignoredError sqref="J53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9292F-69FD-4129-B4B3-17644A41CC39}">
  <dimension ref="A2:AP34"/>
  <sheetViews>
    <sheetView showGridLines="0" zoomScaleNormal="100" workbookViewId="0">
      <pane xSplit="4" ySplit="6" topLeftCell="AK7" activePane="bottomRight" state="frozen"/>
      <selection activeCell="AM5" sqref="AM5"/>
      <selection pane="topRight" activeCell="AM5" sqref="AM5"/>
      <selection pane="bottomLeft" activeCell="AM5" sqref="AM5"/>
      <selection pane="bottomRight" activeCell="AP5" sqref="AP5"/>
    </sheetView>
  </sheetViews>
  <sheetFormatPr defaultRowHeight="14.5" outlineLevelCol="1"/>
  <cols>
    <col min="1" max="1" width="26.453125" bestFit="1" customWidth="1"/>
    <col min="2" max="2" width="28.36328125" customWidth="1"/>
    <col min="3" max="3" width="25.08984375" customWidth="1" outlineLevel="1"/>
    <col min="4" max="4" width="28.36328125" customWidth="1" outlineLevel="1"/>
    <col min="5" max="10" width="9.36328125" bestFit="1" customWidth="1"/>
    <col min="11" max="11" width="9.54296875" bestFit="1" customWidth="1"/>
    <col min="12" max="12" width="9.36328125" bestFit="1" customWidth="1"/>
    <col min="13" max="14" width="9.54296875" bestFit="1" customWidth="1"/>
    <col min="15" max="16" width="9.36328125" bestFit="1" customWidth="1"/>
    <col min="17" max="20" width="8" bestFit="1" customWidth="1"/>
    <col min="42" max="42" width="8.81640625" customWidth="1"/>
    <col min="256" max="256" width="19.6328125" customWidth="1"/>
    <col min="257" max="257" width="28.36328125" customWidth="1"/>
    <col min="258" max="259" width="0" hidden="1" customWidth="1"/>
    <col min="260" max="265" width="9.36328125" bestFit="1" customWidth="1"/>
    <col min="266" max="266" width="9.54296875" bestFit="1" customWidth="1"/>
    <col min="267" max="267" width="9.36328125" bestFit="1" customWidth="1"/>
    <col min="268" max="269" width="9.54296875" bestFit="1" customWidth="1"/>
    <col min="270" max="271" width="9.36328125" bestFit="1" customWidth="1"/>
    <col min="272" max="275" width="8" bestFit="1" customWidth="1"/>
    <col min="512" max="512" width="19.6328125" customWidth="1"/>
    <col min="513" max="513" width="28.36328125" customWidth="1"/>
    <col min="514" max="515" width="0" hidden="1" customWidth="1"/>
    <col min="516" max="521" width="9.36328125" bestFit="1" customWidth="1"/>
    <col min="522" max="522" width="9.54296875" bestFit="1" customWidth="1"/>
    <col min="523" max="523" width="9.36328125" bestFit="1" customWidth="1"/>
    <col min="524" max="525" width="9.54296875" bestFit="1" customWidth="1"/>
    <col min="526" max="527" width="9.36328125" bestFit="1" customWidth="1"/>
    <col min="528" max="531" width="8" bestFit="1" customWidth="1"/>
    <col min="768" max="768" width="19.6328125" customWidth="1"/>
    <col min="769" max="769" width="28.36328125" customWidth="1"/>
    <col min="770" max="771" width="0" hidden="1" customWidth="1"/>
    <col min="772" max="777" width="9.36328125" bestFit="1" customWidth="1"/>
    <col min="778" max="778" width="9.54296875" bestFit="1" customWidth="1"/>
    <col min="779" max="779" width="9.36328125" bestFit="1" customWidth="1"/>
    <col min="780" max="781" width="9.54296875" bestFit="1" customWidth="1"/>
    <col min="782" max="783" width="9.36328125" bestFit="1" customWidth="1"/>
    <col min="784" max="787" width="8" bestFit="1" customWidth="1"/>
    <col min="1024" max="1024" width="19.6328125" customWidth="1"/>
    <col min="1025" max="1025" width="28.36328125" customWidth="1"/>
    <col min="1026" max="1027" width="0" hidden="1" customWidth="1"/>
    <col min="1028" max="1033" width="9.36328125" bestFit="1" customWidth="1"/>
    <col min="1034" max="1034" width="9.54296875" bestFit="1" customWidth="1"/>
    <col min="1035" max="1035" width="9.36328125" bestFit="1" customWidth="1"/>
    <col min="1036" max="1037" width="9.54296875" bestFit="1" customWidth="1"/>
    <col min="1038" max="1039" width="9.36328125" bestFit="1" customWidth="1"/>
    <col min="1040" max="1043" width="8" bestFit="1" customWidth="1"/>
    <col min="1280" max="1280" width="19.6328125" customWidth="1"/>
    <col min="1281" max="1281" width="28.36328125" customWidth="1"/>
    <col min="1282" max="1283" width="0" hidden="1" customWidth="1"/>
    <col min="1284" max="1289" width="9.36328125" bestFit="1" customWidth="1"/>
    <col min="1290" max="1290" width="9.54296875" bestFit="1" customWidth="1"/>
    <col min="1291" max="1291" width="9.36328125" bestFit="1" customWidth="1"/>
    <col min="1292" max="1293" width="9.54296875" bestFit="1" customWidth="1"/>
    <col min="1294" max="1295" width="9.36328125" bestFit="1" customWidth="1"/>
    <col min="1296" max="1299" width="8" bestFit="1" customWidth="1"/>
    <col min="1536" max="1536" width="19.6328125" customWidth="1"/>
    <col min="1537" max="1537" width="28.36328125" customWidth="1"/>
    <col min="1538" max="1539" width="0" hidden="1" customWidth="1"/>
    <col min="1540" max="1545" width="9.36328125" bestFit="1" customWidth="1"/>
    <col min="1546" max="1546" width="9.54296875" bestFit="1" customWidth="1"/>
    <col min="1547" max="1547" width="9.36328125" bestFit="1" customWidth="1"/>
    <col min="1548" max="1549" width="9.54296875" bestFit="1" customWidth="1"/>
    <col min="1550" max="1551" width="9.36328125" bestFit="1" customWidth="1"/>
    <col min="1552" max="1555" width="8" bestFit="1" customWidth="1"/>
    <col min="1792" max="1792" width="19.6328125" customWidth="1"/>
    <col min="1793" max="1793" width="28.36328125" customWidth="1"/>
    <col min="1794" max="1795" width="0" hidden="1" customWidth="1"/>
    <col min="1796" max="1801" width="9.36328125" bestFit="1" customWidth="1"/>
    <col min="1802" max="1802" width="9.54296875" bestFit="1" customWidth="1"/>
    <col min="1803" max="1803" width="9.36328125" bestFit="1" customWidth="1"/>
    <col min="1804" max="1805" width="9.54296875" bestFit="1" customWidth="1"/>
    <col min="1806" max="1807" width="9.36328125" bestFit="1" customWidth="1"/>
    <col min="1808" max="1811" width="8" bestFit="1" customWidth="1"/>
    <col min="2048" max="2048" width="19.6328125" customWidth="1"/>
    <col min="2049" max="2049" width="28.36328125" customWidth="1"/>
    <col min="2050" max="2051" width="0" hidden="1" customWidth="1"/>
    <col min="2052" max="2057" width="9.36328125" bestFit="1" customWidth="1"/>
    <col min="2058" max="2058" width="9.54296875" bestFit="1" customWidth="1"/>
    <col min="2059" max="2059" width="9.36328125" bestFit="1" customWidth="1"/>
    <col min="2060" max="2061" width="9.54296875" bestFit="1" customWidth="1"/>
    <col min="2062" max="2063" width="9.36328125" bestFit="1" customWidth="1"/>
    <col min="2064" max="2067" width="8" bestFit="1" customWidth="1"/>
    <col min="2304" max="2304" width="19.6328125" customWidth="1"/>
    <col min="2305" max="2305" width="28.36328125" customWidth="1"/>
    <col min="2306" max="2307" width="0" hidden="1" customWidth="1"/>
    <col min="2308" max="2313" width="9.36328125" bestFit="1" customWidth="1"/>
    <col min="2314" max="2314" width="9.54296875" bestFit="1" customWidth="1"/>
    <col min="2315" max="2315" width="9.36328125" bestFit="1" customWidth="1"/>
    <col min="2316" max="2317" width="9.54296875" bestFit="1" customWidth="1"/>
    <col min="2318" max="2319" width="9.36328125" bestFit="1" customWidth="1"/>
    <col min="2320" max="2323" width="8" bestFit="1" customWidth="1"/>
    <col min="2560" max="2560" width="19.6328125" customWidth="1"/>
    <col min="2561" max="2561" width="28.36328125" customWidth="1"/>
    <col min="2562" max="2563" width="0" hidden="1" customWidth="1"/>
    <col min="2564" max="2569" width="9.36328125" bestFit="1" customWidth="1"/>
    <col min="2570" max="2570" width="9.54296875" bestFit="1" customWidth="1"/>
    <col min="2571" max="2571" width="9.36328125" bestFit="1" customWidth="1"/>
    <col min="2572" max="2573" width="9.54296875" bestFit="1" customWidth="1"/>
    <col min="2574" max="2575" width="9.36328125" bestFit="1" customWidth="1"/>
    <col min="2576" max="2579" width="8" bestFit="1" customWidth="1"/>
    <col min="2816" max="2816" width="19.6328125" customWidth="1"/>
    <col min="2817" max="2817" width="28.36328125" customWidth="1"/>
    <col min="2818" max="2819" width="0" hidden="1" customWidth="1"/>
    <col min="2820" max="2825" width="9.36328125" bestFit="1" customWidth="1"/>
    <col min="2826" max="2826" width="9.54296875" bestFit="1" customWidth="1"/>
    <col min="2827" max="2827" width="9.36328125" bestFit="1" customWidth="1"/>
    <col min="2828" max="2829" width="9.54296875" bestFit="1" customWidth="1"/>
    <col min="2830" max="2831" width="9.36328125" bestFit="1" customWidth="1"/>
    <col min="2832" max="2835" width="8" bestFit="1" customWidth="1"/>
    <col min="3072" max="3072" width="19.6328125" customWidth="1"/>
    <col min="3073" max="3073" width="28.36328125" customWidth="1"/>
    <col min="3074" max="3075" width="0" hidden="1" customWidth="1"/>
    <col min="3076" max="3081" width="9.36328125" bestFit="1" customWidth="1"/>
    <col min="3082" max="3082" width="9.54296875" bestFit="1" customWidth="1"/>
    <col min="3083" max="3083" width="9.36328125" bestFit="1" customWidth="1"/>
    <col min="3084" max="3085" width="9.54296875" bestFit="1" customWidth="1"/>
    <col min="3086" max="3087" width="9.36328125" bestFit="1" customWidth="1"/>
    <col min="3088" max="3091" width="8" bestFit="1" customWidth="1"/>
    <col min="3328" max="3328" width="19.6328125" customWidth="1"/>
    <col min="3329" max="3329" width="28.36328125" customWidth="1"/>
    <col min="3330" max="3331" width="0" hidden="1" customWidth="1"/>
    <col min="3332" max="3337" width="9.36328125" bestFit="1" customWidth="1"/>
    <col min="3338" max="3338" width="9.54296875" bestFit="1" customWidth="1"/>
    <col min="3339" max="3339" width="9.36328125" bestFit="1" customWidth="1"/>
    <col min="3340" max="3341" width="9.54296875" bestFit="1" customWidth="1"/>
    <col min="3342" max="3343" width="9.36328125" bestFit="1" customWidth="1"/>
    <col min="3344" max="3347" width="8" bestFit="1" customWidth="1"/>
    <col min="3584" max="3584" width="19.6328125" customWidth="1"/>
    <col min="3585" max="3585" width="28.36328125" customWidth="1"/>
    <col min="3586" max="3587" width="0" hidden="1" customWidth="1"/>
    <col min="3588" max="3593" width="9.36328125" bestFit="1" customWidth="1"/>
    <col min="3594" max="3594" width="9.54296875" bestFit="1" customWidth="1"/>
    <col min="3595" max="3595" width="9.36328125" bestFit="1" customWidth="1"/>
    <col min="3596" max="3597" width="9.54296875" bestFit="1" customWidth="1"/>
    <col min="3598" max="3599" width="9.36328125" bestFit="1" customWidth="1"/>
    <col min="3600" max="3603" width="8" bestFit="1" customWidth="1"/>
    <col min="3840" max="3840" width="19.6328125" customWidth="1"/>
    <col min="3841" max="3841" width="28.36328125" customWidth="1"/>
    <col min="3842" max="3843" width="0" hidden="1" customWidth="1"/>
    <col min="3844" max="3849" width="9.36328125" bestFit="1" customWidth="1"/>
    <col min="3850" max="3850" width="9.54296875" bestFit="1" customWidth="1"/>
    <col min="3851" max="3851" width="9.36328125" bestFit="1" customWidth="1"/>
    <col min="3852" max="3853" width="9.54296875" bestFit="1" customWidth="1"/>
    <col min="3854" max="3855" width="9.36328125" bestFit="1" customWidth="1"/>
    <col min="3856" max="3859" width="8" bestFit="1" customWidth="1"/>
    <col min="4096" max="4096" width="19.6328125" customWidth="1"/>
    <col min="4097" max="4097" width="28.36328125" customWidth="1"/>
    <col min="4098" max="4099" width="0" hidden="1" customWidth="1"/>
    <col min="4100" max="4105" width="9.36328125" bestFit="1" customWidth="1"/>
    <col min="4106" max="4106" width="9.54296875" bestFit="1" customWidth="1"/>
    <col min="4107" max="4107" width="9.36328125" bestFit="1" customWidth="1"/>
    <col min="4108" max="4109" width="9.54296875" bestFit="1" customWidth="1"/>
    <col min="4110" max="4111" width="9.36328125" bestFit="1" customWidth="1"/>
    <col min="4112" max="4115" width="8" bestFit="1" customWidth="1"/>
    <col min="4352" max="4352" width="19.6328125" customWidth="1"/>
    <col min="4353" max="4353" width="28.36328125" customWidth="1"/>
    <col min="4354" max="4355" width="0" hidden="1" customWidth="1"/>
    <col min="4356" max="4361" width="9.36328125" bestFit="1" customWidth="1"/>
    <col min="4362" max="4362" width="9.54296875" bestFit="1" customWidth="1"/>
    <col min="4363" max="4363" width="9.36328125" bestFit="1" customWidth="1"/>
    <col min="4364" max="4365" width="9.54296875" bestFit="1" customWidth="1"/>
    <col min="4366" max="4367" width="9.36328125" bestFit="1" customWidth="1"/>
    <col min="4368" max="4371" width="8" bestFit="1" customWidth="1"/>
    <col min="4608" max="4608" width="19.6328125" customWidth="1"/>
    <col min="4609" max="4609" width="28.36328125" customWidth="1"/>
    <col min="4610" max="4611" width="0" hidden="1" customWidth="1"/>
    <col min="4612" max="4617" width="9.36328125" bestFit="1" customWidth="1"/>
    <col min="4618" max="4618" width="9.54296875" bestFit="1" customWidth="1"/>
    <col min="4619" max="4619" width="9.36328125" bestFit="1" customWidth="1"/>
    <col min="4620" max="4621" width="9.54296875" bestFit="1" customWidth="1"/>
    <col min="4622" max="4623" width="9.36328125" bestFit="1" customWidth="1"/>
    <col min="4624" max="4627" width="8" bestFit="1" customWidth="1"/>
    <col min="4864" max="4864" width="19.6328125" customWidth="1"/>
    <col min="4865" max="4865" width="28.36328125" customWidth="1"/>
    <col min="4866" max="4867" width="0" hidden="1" customWidth="1"/>
    <col min="4868" max="4873" width="9.36328125" bestFit="1" customWidth="1"/>
    <col min="4874" max="4874" width="9.54296875" bestFit="1" customWidth="1"/>
    <col min="4875" max="4875" width="9.36328125" bestFit="1" customWidth="1"/>
    <col min="4876" max="4877" width="9.54296875" bestFit="1" customWidth="1"/>
    <col min="4878" max="4879" width="9.36328125" bestFit="1" customWidth="1"/>
    <col min="4880" max="4883" width="8" bestFit="1" customWidth="1"/>
    <col min="5120" max="5120" width="19.6328125" customWidth="1"/>
    <col min="5121" max="5121" width="28.36328125" customWidth="1"/>
    <col min="5122" max="5123" width="0" hidden="1" customWidth="1"/>
    <col min="5124" max="5129" width="9.36328125" bestFit="1" customWidth="1"/>
    <col min="5130" max="5130" width="9.54296875" bestFit="1" customWidth="1"/>
    <col min="5131" max="5131" width="9.36328125" bestFit="1" customWidth="1"/>
    <col min="5132" max="5133" width="9.54296875" bestFit="1" customWidth="1"/>
    <col min="5134" max="5135" width="9.36328125" bestFit="1" customWidth="1"/>
    <col min="5136" max="5139" width="8" bestFit="1" customWidth="1"/>
    <col min="5376" max="5376" width="19.6328125" customWidth="1"/>
    <col min="5377" max="5377" width="28.36328125" customWidth="1"/>
    <col min="5378" max="5379" width="0" hidden="1" customWidth="1"/>
    <col min="5380" max="5385" width="9.36328125" bestFit="1" customWidth="1"/>
    <col min="5386" max="5386" width="9.54296875" bestFit="1" customWidth="1"/>
    <col min="5387" max="5387" width="9.36328125" bestFit="1" customWidth="1"/>
    <col min="5388" max="5389" width="9.54296875" bestFit="1" customWidth="1"/>
    <col min="5390" max="5391" width="9.36328125" bestFit="1" customWidth="1"/>
    <col min="5392" max="5395" width="8" bestFit="1" customWidth="1"/>
    <col min="5632" max="5632" width="19.6328125" customWidth="1"/>
    <col min="5633" max="5633" width="28.36328125" customWidth="1"/>
    <col min="5634" max="5635" width="0" hidden="1" customWidth="1"/>
    <col min="5636" max="5641" width="9.36328125" bestFit="1" customWidth="1"/>
    <col min="5642" max="5642" width="9.54296875" bestFit="1" customWidth="1"/>
    <col min="5643" max="5643" width="9.36328125" bestFit="1" customWidth="1"/>
    <col min="5644" max="5645" width="9.54296875" bestFit="1" customWidth="1"/>
    <col min="5646" max="5647" width="9.36328125" bestFit="1" customWidth="1"/>
    <col min="5648" max="5651" width="8" bestFit="1" customWidth="1"/>
    <col min="5888" max="5888" width="19.6328125" customWidth="1"/>
    <col min="5889" max="5889" width="28.36328125" customWidth="1"/>
    <col min="5890" max="5891" width="0" hidden="1" customWidth="1"/>
    <col min="5892" max="5897" width="9.36328125" bestFit="1" customWidth="1"/>
    <col min="5898" max="5898" width="9.54296875" bestFit="1" customWidth="1"/>
    <col min="5899" max="5899" width="9.36328125" bestFit="1" customWidth="1"/>
    <col min="5900" max="5901" width="9.54296875" bestFit="1" customWidth="1"/>
    <col min="5902" max="5903" width="9.36328125" bestFit="1" customWidth="1"/>
    <col min="5904" max="5907" width="8" bestFit="1" customWidth="1"/>
    <col min="6144" max="6144" width="19.6328125" customWidth="1"/>
    <col min="6145" max="6145" width="28.36328125" customWidth="1"/>
    <col min="6146" max="6147" width="0" hidden="1" customWidth="1"/>
    <col min="6148" max="6153" width="9.36328125" bestFit="1" customWidth="1"/>
    <col min="6154" max="6154" width="9.54296875" bestFit="1" customWidth="1"/>
    <col min="6155" max="6155" width="9.36328125" bestFit="1" customWidth="1"/>
    <col min="6156" max="6157" width="9.54296875" bestFit="1" customWidth="1"/>
    <col min="6158" max="6159" width="9.36328125" bestFit="1" customWidth="1"/>
    <col min="6160" max="6163" width="8" bestFit="1" customWidth="1"/>
    <col min="6400" max="6400" width="19.6328125" customWidth="1"/>
    <col min="6401" max="6401" width="28.36328125" customWidth="1"/>
    <col min="6402" max="6403" width="0" hidden="1" customWidth="1"/>
    <col min="6404" max="6409" width="9.36328125" bestFit="1" customWidth="1"/>
    <col min="6410" max="6410" width="9.54296875" bestFit="1" customWidth="1"/>
    <col min="6411" max="6411" width="9.36328125" bestFit="1" customWidth="1"/>
    <col min="6412" max="6413" width="9.54296875" bestFit="1" customWidth="1"/>
    <col min="6414" max="6415" width="9.36328125" bestFit="1" customWidth="1"/>
    <col min="6416" max="6419" width="8" bestFit="1" customWidth="1"/>
    <col min="6656" max="6656" width="19.6328125" customWidth="1"/>
    <col min="6657" max="6657" width="28.36328125" customWidth="1"/>
    <col min="6658" max="6659" width="0" hidden="1" customWidth="1"/>
    <col min="6660" max="6665" width="9.36328125" bestFit="1" customWidth="1"/>
    <col min="6666" max="6666" width="9.54296875" bestFit="1" customWidth="1"/>
    <col min="6667" max="6667" width="9.36328125" bestFit="1" customWidth="1"/>
    <col min="6668" max="6669" width="9.54296875" bestFit="1" customWidth="1"/>
    <col min="6670" max="6671" width="9.36328125" bestFit="1" customWidth="1"/>
    <col min="6672" max="6675" width="8" bestFit="1" customWidth="1"/>
    <col min="6912" max="6912" width="19.6328125" customWidth="1"/>
    <col min="6913" max="6913" width="28.36328125" customWidth="1"/>
    <col min="6914" max="6915" width="0" hidden="1" customWidth="1"/>
    <col min="6916" max="6921" width="9.36328125" bestFit="1" customWidth="1"/>
    <col min="6922" max="6922" width="9.54296875" bestFit="1" customWidth="1"/>
    <col min="6923" max="6923" width="9.36328125" bestFit="1" customWidth="1"/>
    <col min="6924" max="6925" width="9.54296875" bestFit="1" customWidth="1"/>
    <col min="6926" max="6927" width="9.36328125" bestFit="1" customWidth="1"/>
    <col min="6928" max="6931" width="8" bestFit="1" customWidth="1"/>
    <col min="7168" max="7168" width="19.6328125" customWidth="1"/>
    <col min="7169" max="7169" width="28.36328125" customWidth="1"/>
    <col min="7170" max="7171" width="0" hidden="1" customWidth="1"/>
    <col min="7172" max="7177" width="9.36328125" bestFit="1" customWidth="1"/>
    <col min="7178" max="7178" width="9.54296875" bestFit="1" customWidth="1"/>
    <col min="7179" max="7179" width="9.36328125" bestFit="1" customWidth="1"/>
    <col min="7180" max="7181" width="9.54296875" bestFit="1" customWidth="1"/>
    <col min="7182" max="7183" width="9.36328125" bestFit="1" customWidth="1"/>
    <col min="7184" max="7187" width="8" bestFit="1" customWidth="1"/>
    <col min="7424" max="7424" width="19.6328125" customWidth="1"/>
    <col min="7425" max="7425" width="28.36328125" customWidth="1"/>
    <col min="7426" max="7427" width="0" hidden="1" customWidth="1"/>
    <col min="7428" max="7433" width="9.36328125" bestFit="1" customWidth="1"/>
    <col min="7434" max="7434" width="9.54296875" bestFit="1" customWidth="1"/>
    <col min="7435" max="7435" width="9.36328125" bestFit="1" customWidth="1"/>
    <col min="7436" max="7437" width="9.54296875" bestFit="1" customWidth="1"/>
    <col min="7438" max="7439" width="9.36328125" bestFit="1" customWidth="1"/>
    <col min="7440" max="7443" width="8" bestFit="1" customWidth="1"/>
    <col min="7680" max="7680" width="19.6328125" customWidth="1"/>
    <col min="7681" max="7681" width="28.36328125" customWidth="1"/>
    <col min="7682" max="7683" width="0" hidden="1" customWidth="1"/>
    <col min="7684" max="7689" width="9.36328125" bestFit="1" customWidth="1"/>
    <col min="7690" max="7690" width="9.54296875" bestFit="1" customWidth="1"/>
    <col min="7691" max="7691" width="9.36328125" bestFit="1" customWidth="1"/>
    <col min="7692" max="7693" width="9.54296875" bestFit="1" customWidth="1"/>
    <col min="7694" max="7695" width="9.36328125" bestFit="1" customWidth="1"/>
    <col min="7696" max="7699" width="8" bestFit="1" customWidth="1"/>
    <col min="7936" max="7936" width="19.6328125" customWidth="1"/>
    <col min="7937" max="7937" width="28.36328125" customWidth="1"/>
    <col min="7938" max="7939" width="0" hidden="1" customWidth="1"/>
    <col min="7940" max="7945" width="9.36328125" bestFit="1" customWidth="1"/>
    <col min="7946" max="7946" width="9.54296875" bestFit="1" customWidth="1"/>
    <col min="7947" max="7947" width="9.36328125" bestFit="1" customWidth="1"/>
    <col min="7948" max="7949" width="9.54296875" bestFit="1" customWidth="1"/>
    <col min="7950" max="7951" width="9.36328125" bestFit="1" customWidth="1"/>
    <col min="7952" max="7955" width="8" bestFit="1" customWidth="1"/>
    <col min="8192" max="8192" width="19.6328125" customWidth="1"/>
    <col min="8193" max="8193" width="28.36328125" customWidth="1"/>
    <col min="8194" max="8195" width="0" hidden="1" customWidth="1"/>
    <col min="8196" max="8201" width="9.36328125" bestFit="1" customWidth="1"/>
    <col min="8202" max="8202" width="9.54296875" bestFit="1" customWidth="1"/>
    <col min="8203" max="8203" width="9.36328125" bestFit="1" customWidth="1"/>
    <col min="8204" max="8205" width="9.54296875" bestFit="1" customWidth="1"/>
    <col min="8206" max="8207" width="9.36328125" bestFit="1" customWidth="1"/>
    <col min="8208" max="8211" width="8" bestFit="1" customWidth="1"/>
    <col min="8448" max="8448" width="19.6328125" customWidth="1"/>
    <col min="8449" max="8449" width="28.36328125" customWidth="1"/>
    <col min="8450" max="8451" width="0" hidden="1" customWidth="1"/>
    <col min="8452" max="8457" width="9.36328125" bestFit="1" customWidth="1"/>
    <col min="8458" max="8458" width="9.54296875" bestFit="1" customWidth="1"/>
    <col min="8459" max="8459" width="9.36328125" bestFit="1" customWidth="1"/>
    <col min="8460" max="8461" width="9.54296875" bestFit="1" customWidth="1"/>
    <col min="8462" max="8463" width="9.36328125" bestFit="1" customWidth="1"/>
    <col min="8464" max="8467" width="8" bestFit="1" customWidth="1"/>
    <col min="8704" max="8704" width="19.6328125" customWidth="1"/>
    <col min="8705" max="8705" width="28.36328125" customWidth="1"/>
    <col min="8706" max="8707" width="0" hidden="1" customWidth="1"/>
    <col min="8708" max="8713" width="9.36328125" bestFit="1" customWidth="1"/>
    <col min="8714" max="8714" width="9.54296875" bestFit="1" customWidth="1"/>
    <col min="8715" max="8715" width="9.36328125" bestFit="1" customWidth="1"/>
    <col min="8716" max="8717" width="9.54296875" bestFit="1" customWidth="1"/>
    <col min="8718" max="8719" width="9.36328125" bestFit="1" customWidth="1"/>
    <col min="8720" max="8723" width="8" bestFit="1" customWidth="1"/>
    <col min="8960" max="8960" width="19.6328125" customWidth="1"/>
    <col min="8961" max="8961" width="28.36328125" customWidth="1"/>
    <col min="8962" max="8963" width="0" hidden="1" customWidth="1"/>
    <col min="8964" max="8969" width="9.36328125" bestFit="1" customWidth="1"/>
    <col min="8970" max="8970" width="9.54296875" bestFit="1" customWidth="1"/>
    <col min="8971" max="8971" width="9.36328125" bestFit="1" customWidth="1"/>
    <col min="8972" max="8973" width="9.54296875" bestFit="1" customWidth="1"/>
    <col min="8974" max="8975" width="9.36328125" bestFit="1" customWidth="1"/>
    <col min="8976" max="8979" width="8" bestFit="1" customWidth="1"/>
    <col min="9216" max="9216" width="19.6328125" customWidth="1"/>
    <col min="9217" max="9217" width="28.36328125" customWidth="1"/>
    <col min="9218" max="9219" width="0" hidden="1" customWidth="1"/>
    <col min="9220" max="9225" width="9.36328125" bestFit="1" customWidth="1"/>
    <col min="9226" max="9226" width="9.54296875" bestFit="1" customWidth="1"/>
    <col min="9227" max="9227" width="9.36328125" bestFit="1" customWidth="1"/>
    <col min="9228" max="9229" width="9.54296875" bestFit="1" customWidth="1"/>
    <col min="9230" max="9231" width="9.36328125" bestFit="1" customWidth="1"/>
    <col min="9232" max="9235" width="8" bestFit="1" customWidth="1"/>
    <col min="9472" max="9472" width="19.6328125" customWidth="1"/>
    <col min="9473" max="9473" width="28.36328125" customWidth="1"/>
    <col min="9474" max="9475" width="0" hidden="1" customWidth="1"/>
    <col min="9476" max="9481" width="9.36328125" bestFit="1" customWidth="1"/>
    <col min="9482" max="9482" width="9.54296875" bestFit="1" customWidth="1"/>
    <col min="9483" max="9483" width="9.36328125" bestFit="1" customWidth="1"/>
    <col min="9484" max="9485" width="9.54296875" bestFit="1" customWidth="1"/>
    <col min="9486" max="9487" width="9.36328125" bestFit="1" customWidth="1"/>
    <col min="9488" max="9491" width="8" bestFit="1" customWidth="1"/>
    <col min="9728" max="9728" width="19.6328125" customWidth="1"/>
    <col min="9729" max="9729" width="28.36328125" customWidth="1"/>
    <col min="9730" max="9731" width="0" hidden="1" customWidth="1"/>
    <col min="9732" max="9737" width="9.36328125" bestFit="1" customWidth="1"/>
    <col min="9738" max="9738" width="9.54296875" bestFit="1" customWidth="1"/>
    <col min="9739" max="9739" width="9.36328125" bestFit="1" customWidth="1"/>
    <col min="9740" max="9741" width="9.54296875" bestFit="1" customWidth="1"/>
    <col min="9742" max="9743" width="9.36328125" bestFit="1" customWidth="1"/>
    <col min="9744" max="9747" width="8" bestFit="1" customWidth="1"/>
    <col min="9984" max="9984" width="19.6328125" customWidth="1"/>
    <col min="9985" max="9985" width="28.36328125" customWidth="1"/>
    <col min="9986" max="9987" width="0" hidden="1" customWidth="1"/>
    <col min="9988" max="9993" width="9.36328125" bestFit="1" customWidth="1"/>
    <col min="9994" max="9994" width="9.54296875" bestFit="1" customWidth="1"/>
    <col min="9995" max="9995" width="9.36328125" bestFit="1" customWidth="1"/>
    <col min="9996" max="9997" width="9.54296875" bestFit="1" customWidth="1"/>
    <col min="9998" max="9999" width="9.36328125" bestFit="1" customWidth="1"/>
    <col min="10000" max="10003" width="8" bestFit="1" customWidth="1"/>
    <col min="10240" max="10240" width="19.6328125" customWidth="1"/>
    <col min="10241" max="10241" width="28.36328125" customWidth="1"/>
    <col min="10242" max="10243" width="0" hidden="1" customWidth="1"/>
    <col min="10244" max="10249" width="9.36328125" bestFit="1" customWidth="1"/>
    <col min="10250" max="10250" width="9.54296875" bestFit="1" customWidth="1"/>
    <col min="10251" max="10251" width="9.36328125" bestFit="1" customWidth="1"/>
    <col min="10252" max="10253" width="9.54296875" bestFit="1" customWidth="1"/>
    <col min="10254" max="10255" width="9.36328125" bestFit="1" customWidth="1"/>
    <col min="10256" max="10259" width="8" bestFit="1" customWidth="1"/>
    <col min="10496" max="10496" width="19.6328125" customWidth="1"/>
    <col min="10497" max="10497" width="28.36328125" customWidth="1"/>
    <col min="10498" max="10499" width="0" hidden="1" customWidth="1"/>
    <col min="10500" max="10505" width="9.36328125" bestFit="1" customWidth="1"/>
    <col min="10506" max="10506" width="9.54296875" bestFit="1" customWidth="1"/>
    <col min="10507" max="10507" width="9.36328125" bestFit="1" customWidth="1"/>
    <col min="10508" max="10509" width="9.54296875" bestFit="1" customWidth="1"/>
    <col min="10510" max="10511" width="9.36328125" bestFit="1" customWidth="1"/>
    <col min="10512" max="10515" width="8" bestFit="1" customWidth="1"/>
    <col min="10752" max="10752" width="19.6328125" customWidth="1"/>
    <col min="10753" max="10753" width="28.36328125" customWidth="1"/>
    <col min="10754" max="10755" width="0" hidden="1" customWidth="1"/>
    <col min="10756" max="10761" width="9.36328125" bestFit="1" customWidth="1"/>
    <col min="10762" max="10762" width="9.54296875" bestFit="1" customWidth="1"/>
    <col min="10763" max="10763" width="9.36328125" bestFit="1" customWidth="1"/>
    <col min="10764" max="10765" width="9.54296875" bestFit="1" customWidth="1"/>
    <col min="10766" max="10767" width="9.36328125" bestFit="1" customWidth="1"/>
    <col min="10768" max="10771" width="8" bestFit="1" customWidth="1"/>
    <col min="11008" max="11008" width="19.6328125" customWidth="1"/>
    <col min="11009" max="11009" width="28.36328125" customWidth="1"/>
    <col min="11010" max="11011" width="0" hidden="1" customWidth="1"/>
    <col min="11012" max="11017" width="9.36328125" bestFit="1" customWidth="1"/>
    <col min="11018" max="11018" width="9.54296875" bestFit="1" customWidth="1"/>
    <col min="11019" max="11019" width="9.36328125" bestFit="1" customWidth="1"/>
    <col min="11020" max="11021" width="9.54296875" bestFit="1" customWidth="1"/>
    <col min="11022" max="11023" width="9.36328125" bestFit="1" customWidth="1"/>
    <col min="11024" max="11027" width="8" bestFit="1" customWidth="1"/>
    <col min="11264" max="11264" width="19.6328125" customWidth="1"/>
    <col min="11265" max="11265" width="28.36328125" customWidth="1"/>
    <col min="11266" max="11267" width="0" hidden="1" customWidth="1"/>
    <col min="11268" max="11273" width="9.36328125" bestFit="1" customWidth="1"/>
    <col min="11274" max="11274" width="9.54296875" bestFit="1" customWidth="1"/>
    <col min="11275" max="11275" width="9.36328125" bestFit="1" customWidth="1"/>
    <col min="11276" max="11277" width="9.54296875" bestFit="1" customWidth="1"/>
    <col min="11278" max="11279" width="9.36328125" bestFit="1" customWidth="1"/>
    <col min="11280" max="11283" width="8" bestFit="1" customWidth="1"/>
    <col min="11520" max="11520" width="19.6328125" customWidth="1"/>
    <col min="11521" max="11521" width="28.36328125" customWidth="1"/>
    <col min="11522" max="11523" width="0" hidden="1" customWidth="1"/>
    <col min="11524" max="11529" width="9.36328125" bestFit="1" customWidth="1"/>
    <col min="11530" max="11530" width="9.54296875" bestFit="1" customWidth="1"/>
    <col min="11531" max="11531" width="9.36328125" bestFit="1" customWidth="1"/>
    <col min="11532" max="11533" width="9.54296875" bestFit="1" customWidth="1"/>
    <col min="11534" max="11535" width="9.36328125" bestFit="1" customWidth="1"/>
    <col min="11536" max="11539" width="8" bestFit="1" customWidth="1"/>
    <col min="11776" max="11776" width="19.6328125" customWidth="1"/>
    <col min="11777" max="11777" width="28.36328125" customWidth="1"/>
    <col min="11778" max="11779" width="0" hidden="1" customWidth="1"/>
    <col min="11780" max="11785" width="9.36328125" bestFit="1" customWidth="1"/>
    <col min="11786" max="11786" width="9.54296875" bestFit="1" customWidth="1"/>
    <col min="11787" max="11787" width="9.36328125" bestFit="1" customWidth="1"/>
    <col min="11788" max="11789" width="9.54296875" bestFit="1" customWidth="1"/>
    <col min="11790" max="11791" width="9.36328125" bestFit="1" customWidth="1"/>
    <col min="11792" max="11795" width="8" bestFit="1" customWidth="1"/>
    <col min="12032" max="12032" width="19.6328125" customWidth="1"/>
    <col min="12033" max="12033" width="28.36328125" customWidth="1"/>
    <col min="12034" max="12035" width="0" hidden="1" customWidth="1"/>
    <col min="12036" max="12041" width="9.36328125" bestFit="1" customWidth="1"/>
    <col min="12042" max="12042" width="9.54296875" bestFit="1" customWidth="1"/>
    <col min="12043" max="12043" width="9.36328125" bestFit="1" customWidth="1"/>
    <col min="12044" max="12045" width="9.54296875" bestFit="1" customWidth="1"/>
    <col min="12046" max="12047" width="9.36328125" bestFit="1" customWidth="1"/>
    <col min="12048" max="12051" width="8" bestFit="1" customWidth="1"/>
    <col min="12288" max="12288" width="19.6328125" customWidth="1"/>
    <col min="12289" max="12289" width="28.36328125" customWidth="1"/>
    <col min="12290" max="12291" width="0" hidden="1" customWidth="1"/>
    <col min="12292" max="12297" width="9.36328125" bestFit="1" customWidth="1"/>
    <col min="12298" max="12298" width="9.54296875" bestFit="1" customWidth="1"/>
    <col min="12299" max="12299" width="9.36328125" bestFit="1" customWidth="1"/>
    <col min="12300" max="12301" width="9.54296875" bestFit="1" customWidth="1"/>
    <col min="12302" max="12303" width="9.36328125" bestFit="1" customWidth="1"/>
    <col min="12304" max="12307" width="8" bestFit="1" customWidth="1"/>
    <col min="12544" max="12544" width="19.6328125" customWidth="1"/>
    <col min="12545" max="12545" width="28.36328125" customWidth="1"/>
    <col min="12546" max="12547" width="0" hidden="1" customWidth="1"/>
    <col min="12548" max="12553" width="9.36328125" bestFit="1" customWidth="1"/>
    <col min="12554" max="12554" width="9.54296875" bestFit="1" customWidth="1"/>
    <col min="12555" max="12555" width="9.36328125" bestFit="1" customWidth="1"/>
    <col min="12556" max="12557" width="9.54296875" bestFit="1" customWidth="1"/>
    <col min="12558" max="12559" width="9.36328125" bestFit="1" customWidth="1"/>
    <col min="12560" max="12563" width="8" bestFit="1" customWidth="1"/>
    <col min="12800" max="12800" width="19.6328125" customWidth="1"/>
    <col min="12801" max="12801" width="28.36328125" customWidth="1"/>
    <col min="12802" max="12803" width="0" hidden="1" customWidth="1"/>
    <col min="12804" max="12809" width="9.36328125" bestFit="1" customWidth="1"/>
    <col min="12810" max="12810" width="9.54296875" bestFit="1" customWidth="1"/>
    <col min="12811" max="12811" width="9.36328125" bestFit="1" customWidth="1"/>
    <col min="12812" max="12813" width="9.54296875" bestFit="1" customWidth="1"/>
    <col min="12814" max="12815" width="9.36328125" bestFit="1" customWidth="1"/>
    <col min="12816" max="12819" width="8" bestFit="1" customWidth="1"/>
    <col min="13056" max="13056" width="19.6328125" customWidth="1"/>
    <col min="13057" max="13057" width="28.36328125" customWidth="1"/>
    <col min="13058" max="13059" width="0" hidden="1" customWidth="1"/>
    <col min="13060" max="13065" width="9.36328125" bestFit="1" customWidth="1"/>
    <col min="13066" max="13066" width="9.54296875" bestFit="1" customWidth="1"/>
    <col min="13067" max="13067" width="9.36328125" bestFit="1" customWidth="1"/>
    <col min="13068" max="13069" width="9.54296875" bestFit="1" customWidth="1"/>
    <col min="13070" max="13071" width="9.36328125" bestFit="1" customWidth="1"/>
    <col min="13072" max="13075" width="8" bestFit="1" customWidth="1"/>
    <col min="13312" max="13312" width="19.6328125" customWidth="1"/>
    <col min="13313" max="13313" width="28.36328125" customWidth="1"/>
    <col min="13314" max="13315" width="0" hidden="1" customWidth="1"/>
    <col min="13316" max="13321" width="9.36328125" bestFit="1" customWidth="1"/>
    <col min="13322" max="13322" width="9.54296875" bestFit="1" customWidth="1"/>
    <col min="13323" max="13323" width="9.36328125" bestFit="1" customWidth="1"/>
    <col min="13324" max="13325" width="9.54296875" bestFit="1" customWidth="1"/>
    <col min="13326" max="13327" width="9.36328125" bestFit="1" customWidth="1"/>
    <col min="13328" max="13331" width="8" bestFit="1" customWidth="1"/>
    <col min="13568" max="13568" width="19.6328125" customWidth="1"/>
    <col min="13569" max="13569" width="28.36328125" customWidth="1"/>
    <col min="13570" max="13571" width="0" hidden="1" customWidth="1"/>
    <col min="13572" max="13577" width="9.36328125" bestFit="1" customWidth="1"/>
    <col min="13578" max="13578" width="9.54296875" bestFit="1" customWidth="1"/>
    <col min="13579" max="13579" width="9.36328125" bestFit="1" customWidth="1"/>
    <col min="13580" max="13581" width="9.54296875" bestFit="1" customWidth="1"/>
    <col min="13582" max="13583" width="9.36328125" bestFit="1" customWidth="1"/>
    <col min="13584" max="13587" width="8" bestFit="1" customWidth="1"/>
    <col min="13824" max="13824" width="19.6328125" customWidth="1"/>
    <col min="13825" max="13825" width="28.36328125" customWidth="1"/>
    <col min="13826" max="13827" width="0" hidden="1" customWidth="1"/>
    <col min="13828" max="13833" width="9.36328125" bestFit="1" customWidth="1"/>
    <col min="13834" max="13834" width="9.54296875" bestFit="1" customWidth="1"/>
    <col min="13835" max="13835" width="9.36328125" bestFit="1" customWidth="1"/>
    <col min="13836" max="13837" width="9.54296875" bestFit="1" customWidth="1"/>
    <col min="13838" max="13839" width="9.36328125" bestFit="1" customWidth="1"/>
    <col min="13840" max="13843" width="8" bestFit="1" customWidth="1"/>
    <col min="14080" max="14080" width="19.6328125" customWidth="1"/>
    <col min="14081" max="14081" width="28.36328125" customWidth="1"/>
    <col min="14082" max="14083" width="0" hidden="1" customWidth="1"/>
    <col min="14084" max="14089" width="9.36328125" bestFit="1" customWidth="1"/>
    <col min="14090" max="14090" width="9.54296875" bestFit="1" customWidth="1"/>
    <col min="14091" max="14091" width="9.36328125" bestFit="1" customWidth="1"/>
    <col min="14092" max="14093" width="9.54296875" bestFit="1" customWidth="1"/>
    <col min="14094" max="14095" width="9.36328125" bestFit="1" customWidth="1"/>
    <col min="14096" max="14099" width="8" bestFit="1" customWidth="1"/>
    <col min="14336" max="14336" width="19.6328125" customWidth="1"/>
    <col min="14337" max="14337" width="28.36328125" customWidth="1"/>
    <col min="14338" max="14339" width="0" hidden="1" customWidth="1"/>
    <col min="14340" max="14345" width="9.36328125" bestFit="1" customWidth="1"/>
    <col min="14346" max="14346" width="9.54296875" bestFit="1" customWidth="1"/>
    <col min="14347" max="14347" width="9.36328125" bestFit="1" customWidth="1"/>
    <col min="14348" max="14349" width="9.54296875" bestFit="1" customWidth="1"/>
    <col min="14350" max="14351" width="9.36328125" bestFit="1" customWidth="1"/>
    <col min="14352" max="14355" width="8" bestFit="1" customWidth="1"/>
    <col min="14592" max="14592" width="19.6328125" customWidth="1"/>
    <col min="14593" max="14593" width="28.36328125" customWidth="1"/>
    <col min="14594" max="14595" width="0" hidden="1" customWidth="1"/>
    <col min="14596" max="14601" width="9.36328125" bestFit="1" customWidth="1"/>
    <col min="14602" max="14602" width="9.54296875" bestFit="1" customWidth="1"/>
    <col min="14603" max="14603" width="9.36328125" bestFit="1" customWidth="1"/>
    <col min="14604" max="14605" width="9.54296875" bestFit="1" customWidth="1"/>
    <col min="14606" max="14607" width="9.36328125" bestFit="1" customWidth="1"/>
    <col min="14608" max="14611" width="8" bestFit="1" customWidth="1"/>
    <col min="14848" max="14848" width="19.6328125" customWidth="1"/>
    <col min="14849" max="14849" width="28.36328125" customWidth="1"/>
    <col min="14850" max="14851" width="0" hidden="1" customWidth="1"/>
    <col min="14852" max="14857" width="9.36328125" bestFit="1" customWidth="1"/>
    <col min="14858" max="14858" width="9.54296875" bestFit="1" customWidth="1"/>
    <col min="14859" max="14859" width="9.36328125" bestFit="1" customWidth="1"/>
    <col min="14860" max="14861" width="9.54296875" bestFit="1" customWidth="1"/>
    <col min="14862" max="14863" width="9.36328125" bestFit="1" customWidth="1"/>
    <col min="14864" max="14867" width="8" bestFit="1" customWidth="1"/>
    <col min="15104" max="15104" width="19.6328125" customWidth="1"/>
    <col min="15105" max="15105" width="28.36328125" customWidth="1"/>
    <col min="15106" max="15107" width="0" hidden="1" customWidth="1"/>
    <col min="15108" max="15113" width="9.36328125" bestFit="1" customWidth="1"/>
    <col min="15114" max="15114" width="9.54296875" bestFit="1" customWidth="1"/>
    <col min="15115" max="15115" width="9.36328125" bestFit="1" customWidth="1"/>
    <col min="15116" max="15117" width="9.54296875" bestFit="1" customWidth="1"/>
    <col min="15118" max="15119" width="9.36328125" bestFit="1" customWidth="1"/>
    <col min="15120" max="15123" width="8" bestFit="1" customWidth="1"/>
    <col min="15360" max="15360" width="19.6328125" customWidth="1"/>
    <col min="15361" max="15361" width="28.36328125" customWidth="1"/>
    <col min="15362" max="15363" width="0" hidden="1" customWidth="1"/>
    <col min="15364" max="15369" width="9.36328125" bestFit="1" customWidth="1"/>
    <col min="15370" max="15370" width="9.54296875" bestFit="1" customWidth="1"/>
    <col min="15371" max="15371" width="9.36328125" bestFit="1" customWidth="1"/>
    <col min="15372" max="15373" width="9.54296875" bestFit="1" customWidth="1"/>
    <col min="15374" max="15375" width="9.36328125" bestFit="1" customWidth="1"/>
    <col min="15376" max="15379" width="8" bestFit="1" customWidth="1"/>
    <col min="15616" max="15616" width="19.6328125" customWidth="1"/>
    <col min="15617" max="15617" width="28.36328125" customWidth="1"/>
    <col min="15618" max="15619" width="0" hidden="1" customWidth="1"/>
    <col min="15620" max="15625" width="9.36328125" bestFit="1" customWidth="1"/>
    <col min="15626" max="15626" width="9.54296875" bestFit="1" customWidth="1"/>
    <col min="15627" max="15627" width="9.36328125" bestFit="1" customWidth="1"/>
    <col min="15628" max="15629" width="9.54296875" bestFit="1" customWidth="1"/>
    <col min="15630" max="15631" width="9.36328125" bestFit="1" customWidth="1"/>
    <col min="15632" max="15635" width="8" bestFit="1" customWidth="1"/>
    <col min="15872" max="15872" width="19.6328125" customWidth="1"/>
    <col min="15873" max="15873" width="28.36328125" customWidth="1"/>
    <col min="15874" max="15875" width="0" hidden="1" customWidth="1"/>
    <col min="15876" max="15881" width="9.36328125" bestFit="1" customWidth="1"/>
    <col min="15882" max="15882" width="9.54296875" bestFit="1" customWidth="1"/>
    <col min="15883" max="15883" width="9.36328125" bestFit="1" customWidth="1"/>
    <col min="15884" max="15885" width="9.54296875" bestFit="1" customWidth="1"/>
    <col min="15886" max="15887" width="9.36328125" bestFit="1" customWidth="1"/>
    <col min="15888" max="15891" width="8" bestFit="1" customWidth="1"/>
    <col min="16128" max="16128" width="19.6328125" customWidth="1"/>
    <col min="16129" max="16129" width="28.36328125" customWidth="1"/>
    <col min="16130" max="16131" width="0" hidden="1" customWidth="1"/>
    <col min="16132" max="16137" width="9.36328125" bestFit="1" customWidth="1"/>
    <col min="16138" max="16138" width="9.54296875" bestFit="1" customWidth="1"/>
    <col min="16139" max="16139" width="9.36328125" bestFit="1" customWidth="1"/>
    <col min="16140" max="16141" width="9.54296875" bestFit="1" customWidth="1"/>
    <col min="16142" max="16143" width="9.36328125" bestFit="1" customWidth="1"/>
    <col min="16144" max="16147" width="8" bestFit="1" customWidth="1"/>
  </cols>
  <sheetData>
    <row r="2" spans="1:42" ht="18.5">
      <c r="A2" s="199" t="s">
        <v>0</v>
      </c>
      <c r="B2" s="200"/>
      <c r="C2" s="199" t="s">
        <v>41</v>
      </c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</row>
    <row r="4" spans="1:42">
      <c r="A4" s="78" t="s">
        <v>613</v>
      </c>
      <c r="C4" s="78" t="s">
        <v>614</v>
      </c>
    </row>
    <row r="5" spans="1:42">
      <c r="A5" s="372"/>
      <c r="B5" s="373"/>
      <c r="C5" s="374"/>
      <c r="D5" s="372"/>
      <c r="E5" s="145" t="s">
        <v>298</v>
      </c>
      <c r="F5" s="145" t="s">
        <v>299</v>
      </c>
      <c r="G5" s="146" t="s">
        <v>300</v>
      </c>
      <c r="H5" s="145" t="s">
        <v>301</v>
      </c>
      <c r="I5" s="146" t="s">
        <v>20</v>
      </c>
      <c r="J5" s="145" t="s">
        <v>22</v>
      </c>
      <c r="K5" s="145" t="s">
        <v>23</v>
      </c>
      <c r="L5" s="145" t="s">
        <v>24</v>
      </c>
      <c r="M5" s="145" t="s">
        <v>55</v>
      </c>
      <c r="N5" s="145" t="s">
        <v>56</v>
      </c>
      <c r="O5" s="145" t="s">
        <v>57</v>
      </c>
      <c r="P5" s="145" t="s">
        <v>58</v>
      </c>
      <c r="Q5" s="145" t="s">
        <v>256</v>
      </c>
      <c r="R5" s="145" t="s">
        <v>262</v>
      </c>
      <c r="S5" s="145" t="s">
        <v>263</v>
      </c>
      <c r="T5" s="145" t="s">
        <v>265</v>
      </c>
      <c r="U5" s="145" t="s">
        <v>267</v>
      </c>
      <c r="V5" s="145" t="s">
        <v>269</v>
      </c>
      <c r="W5" s="145" t="s">
        <v>271</v>
      </c>
      <c r="X5" s="145" t="s">
        <v>275</v>
      </c>
      <c r="Y5" s="145" t="s">
        <v>277</v>
      </c>
      <c r="Z5" s="145" t="s">
        <v>283</v>
      </c>
      <c r="AA5" s="145" t="s">
        <v>290</v>
      </c>
      <c r="AB5" s="145" t="s">
        <v>390</v>
      </c>
      <c r="AC5" s="145" t="s">
        <v>396</v>
      </c>
      <c r="AD5" s="145" t="s">
        <v>399</v>
      </c>
      <c r="AE5" s="145" t="s">
        <v>405</v>
      </c>
      <c r="AF5" s="145" t="s">
        <v>412</v>
      </c>
      <c r="AG5" s="145" t="s">
        <v>417</v>
      </c>
      <c r="AH5" s="145" t="s">
        <v>421</v>
      </c>
      <c r="AI5" s="145" t="s">
        <v>429</v>
      </c>
      <c r="AJ5" s="145" t="s">
        <v>430</v>
      </c>
      <c r="AK5" s="145" t="s">
        <v>433</v>
      </c>
      <c r="AL5" s="145" t="s">
        <v>441</v>
      </c>
      <c r="AM5" s="145" t="s">
        <v>445</v>
      </c>
      <c r="AN5" s="145" t="s">
        <v>449</v>
      </c>
      <c r="AO5" s="145" t="s">
        <v>896</v>
      </c>
      <c r="AP5" s="145" t="s">
        <v>915</v>
      </c>
    </row>
    <row r="6" spans="1:42">
      <c r="A6" s="372"/>
      <c r="B6" s="373"/>
      <c r="C6" s="374"/>
      <c r="D6" s="372"/>
      <c r="E6" s="145" t="s">
        <v>294</v>
      </c>
      <c r="F6" s="145" t="s">
        <v>295</v>
      </c>
      <c r="G6" s="146" t="s">
        <v>296</v>
      </c>
      <c r="H6" s="145" t="s">
        <v>297</v>
      </c>
      <c r="I6" s="146" t="s">
        <v>21</v>
      </c>
      <c r="J6" s="145" t="s">
        <v>49</v>
      </c>
      <c r="K6" s="145" t="s">
        <v>50</v>
      </c>
      <c r="L6" s="145" t="s">
        <v>51</v>
      </c>
      <c r="M6" s="145" t="s">
        <v>25</v>
      </c>
      <c r="N6" s="145" t="s">
        <v>52</v>
      </c>
      <c r="O6" s="145" t="s">
        <v>53</v>
      </c>
      <c r="P6" s="145" t="s">
        <v>54</v>
      </c>
      <c r="Q6" s="145" t="s">
        <v>257</v>
      </c>
      <c r="R6" s="145" t="s">
        <v>261</v>
      </c>
      <c r="S6" s="145" t="s">
        <v>264</v>
      </c>
      <c r="T6" s="145" t="s">
        <v>266</v>
      </c>
      <c r="U6" s="145" t="s">
        <v>268</v>
      </c>
      <c r="V6" s="145" t="s">
        <v>270</v>
      </c>
      <c r="W6" s="145" t="s">
        <v>272</v>
      </c>
      <c r="X6" s="145" t="s">
        <v>276</v>
      </c>
      <c r="Y6" s="145" t="s">
        <v>278</v>
      </c>
      <c r="Z6" s="145" t="s">
        <v>284</v>
      </c>
      <c r="AA6" s="145" t="s">
        <v>291</v>
      </c>
      <c r="AB6" s="145" t="s">
        <v>391</v>
      </c>
      <c r="AC6" s="145" t="s">
        <v>397</v>
      </c>
      <c r="AD6" s="145" t="s">
        <v>400</v>
      </c>
      <c r="AE6" s="145" t="s">
        <v>406</v>
      </c>
      <c r="AF6" s="145" t="s">
        <v>411</v>
      </c>
      <c r="AG6" s="145" t="s">
        <v>418</v>
      </c>
      <c r="AH6" s="145" t="s">
        <v>422</v>
      </c>
      <c r="AI6" s="145" t="s">
        <v>428</v>
      </c>
      <c r="AJ6" s="145" t="s">
        <v>431</v>
      </c>
      <c r="AK6" s="145" t="s">
        <v>434</v>
      </c>
      <c r="AL6" s="145" t="s">
        <v>442</v>
      </c>
      <c r="AM6" s="145" t="s">
        <v>446</v>
      </c>
      <c r="AN6" s="145" t="s">
        <v>450</v>
      </c>
      <c r="AO6" s="145" t="s">
        <v>897</v>
      </c>
      <c r="AP6" s="145" t="s">
        <v>916</v>
      </c>
    </row>
    <row r="7" spans="1:42">
      <c r="A7" s="375" t="s">
        <v>329</v>
      </c>
      <c r="B7" s="79" t="s">
        <v>317</v>
      </c>
      <c r="C7" s="375" t="s">
        <v>330</v>
      </c>
      <c r="D7" s="79" t="s">
        <v>331</v>
      </c>
      <c r="E7" s="201">
        <v>1455.6422166666666</v>
      </c>
      <c r="F7" s="201">
        <v>1396.9802698412698</v>
      </c>
      <c r="G7" s="201">
        <v>1206.0237384615384</v>
      </c>
      <c r="H7" s="201">
        <v>1749.6262950819673</v>
      </c>
      <c r="I7" s="201">
        <v>1644.1112258064516</v>
      </c>
      <c r="J7" s="201">
        <v>2074.7377540983607</v>
      </c>
      <c r="K7" s="201">
        <v>2039.9199375000001</v>
      </c>
      <c r="L7" s="201">
        <v>1856.4890169491525</v>
      </c>
      <c r="M7" s="201">
        <v>2108.6660000000002</v>
      </c>
      <c r="N7" s="201">
        <v>2615.6256031746029</v>
      </c>
      <c r="O7" s="201">
        <v>1444.9618730158729</v>
      </c>
      <c r="P7" s="201">
        <v>1615.2928644067797</v>
      </c>
      <c r="Q7" s="201">
        <v>1989.7429666666665</v>
      </c>
      <c r="R7" s="201">
        <v>2813.9693225806454</v>
      </c>
      <c r="S7" s="201">
        <v>2926.2785076923078</v>
      </c>
      <c r="T7" s="201">
        <v>3495.834901639344</v>
      </c>
      <c r="U7" s="201">
        <v>3887.6905322580646</v>
      </c>
      <c r="V7" s="201">
        <v>2822.0154426229506</v>
      </c>
      <c r="W7" s="201">
        <v>2718.5596615384616</v>
      </c>
      <c r="X7" s="201">
        <v>2788.201</v>
      </c>
      <c r="Y7" s="201">
        <v>3860.1930833333336</v>
      </c>
      <c r="Z7" s="201">
        <v>2951.4618387096775</v>
      </c>
      <c r="AA7" s="201">
        <v>3251.8314218750002</v>
      </c>
      <c r="AB7" s="201">
        <v>3004.7793278688523</v>
      </c>
      <c r="AC7" s="201">
        <v>3082.2988387096775</v>
      </c>
      <c r="AD7" s="201">
        <v>2849.1734677419354</v>
      </c>
      <c r="AE7" s="201">
        <v>3167.1749538461536</v>
      </c>
      <c r="AF7" s="201">
        <v>3169.0372622950817</v>
      </c>
      <c r="AG7" s="201">
        <v>4780.1700793650789</v>
      </c>
      <c r="AH7" s="201">
        <v>5199.4844262295082</v>
      </c>
      <c r="AI7" s="201">
        <v>4680.142234375</v>
      </c>
      <c r="AJ7" s="201">
        <v>4871.6520333333328</v>
      </c>
      <c r="AK7" s="201">
        <v>5523.2657377049181</v>
      </c>
      <c r="AL7" s="201">
        <v>6810.9851111111111</v>
      </c>
      <c r="AM7" s="201">
        <v>5647.3161060606062</v>
      </c>
      <c r="AN7" s="201">
        <v>4548.3998032786885</v>
      </c>
      <c r="AO7" s="201">
        <v>4782.3040491803276</v>
      </c>
      <c r="AP7" s="201">
        <v>5250.6403934426235</v>
      </c>
    </row>
    <row r="8" spans="1:42" s="83" customFormat="1">
      <c r="A8" s="376"/>
      <c r="B8" s="86" t="s">
        <v>319</v>
      </c>
      <c r="C8" s="376"/>
      <c r="D8" s="86" t="s">
        <v>320</v>
      </c>
      <c r="E8" s="97">
        <v>1.1401875898236076</v>
      </c>
      <c r="F8" s="97">
        <v>1.2238228865919925</v>
      </c>
      <c r="G8" s="97">
        <v>1.2610752404758754</v>
      </c>
      <c r="H8" s="97">
        <v>1.0526319455534487</v>
      </c>
      <c r="I8" s="97">
        <v>1.0264076536655318</v>
      </c>
      <c r="J8" s="97">
        <v>1.0145485260341378</v>
      </c>
      <c r="K8" s="97">
        <v>1.0225874392466199</v>
      </c>
      <c r="L8" s="97">
        <v>1.0777888961569266</v>
      </c>
      <c r="M8" s="97">
        <v>1.0347998933923153</v>
      </c>
      <c r="N8" s="97">
        <v>1.013186187822267</v>
      </c>
      <c r="O8" s="97">
        <v>1.152981882709752</v>
      </c>
      <c r="P8" s="97">
        <v>1.1480213164682036</v>
      </c>
      <c r="Q8" s="97">
        <v>1.0381130979916018</v>
      </c>
      <c r="R8" s="97">
        <v>0.86421217696976282</v>
      </c>
      <c r="S8" s="97">
        <v>0.82333875155676173</v>
      </c>
      <c r="T8" s="97">
        <v>0.84266482995790259</v>
      </c>
      <c r="U8" s="97">
        <v>0.81347802561594584</v>
      </c>
      <c r="V8" s="97">
        <v>0.85106485568255252</v>
      </c>
      <c r="W8" s="97">
        <v>0.95429708337975205</v>
      </c>
      <c r="X8" s="97">
        <v>0.97814719597296451</v>
      </c>
      <c r="Y8" s="97">
        <v>0.85496398636536253</v>
      </c>
      <c r="Z8" s="97">
        <v>0.95818191438147593</v>
      </c>
      <c r="AA8" s="97">
        <v>0.92848335835136675</v>
      </c>
      <c r="AB8" s="97">
        <v>1.0013691848591004</v>
      </c>
      <c r="AC8" s="97">
        <v>0.95803983817524385</v>
      </c>
      <c r="AD8" s="97">
        <v>1.0689124188845827</v>
      </c>
      <c r="AE8" s="97">
        <v>1.0584625802314132</v>
      </c>
      <c r="AF8" s="97">
        <v>1.046816876530527</v>
      </c>
      <c r="AG8" s="97">
        <v>0.8448233239142271</v>
      </c>
      <c r="AH8" s="97">
        <v>0.80880628511821029</v>
      </c>
      <c r="AI8" s="97">
        <v>0.85277222393306196</v>
      </c>
      <c r="AJ8" s="97">
        <v>0.81537417522210809</v>
      </c>
      <c r="AK8" s="97">
        <v>0.69078949634977715</v>
      </c>
      <c r="AL8" s="97">
        <v>0.66281723333995546</v>
      </c>
      <c r="AM8" s="97">
        <v>0.67376925396388854</v>
      </c>
      <c r="AN8" s="97">
        <v>0.79639909965381162</v>
      </c>
      <c r="AO8" s="97">
        <v>0.80241130563902308</v>
      </c>
      <c r="AP8" s="97">
        <v>0.78572035166333376</v>
      </c>
    </row>
    <row r="9" spans="1:42" s="83" customFormat="1">
      <c r="A9" s="377" t="s">
        <v>316</v>
      </c>
      <c r="B9" s="79" t="s">
        <v>317</v>
      </c>
      <c r="C9" s="377" t="s">
        <v>641</v>
      </c>
      <c r="D9" s="79" t="s">
        <v>318</v>
      </c>
      <c r="E9" s="201">
        <v>202.48638</v>
      </c>
      <c r="F9" s="201">
        <v>197.58997460317457</v>
      </c>
      <c r="G9" s="201">
        <v>199.9304923076923</v>
      </c>
      <c r="H9" s="201">
        <v>270.5854065573771</v>
      </c>
      <c r="I9" s="201">
        <v>251.0764387096774</v>
      </c>
      <c r="J9" s="201">
        <v>301.67169508196719</v>
      </c>
      <c r="K9" s="201">
        <v>321.68038437500002</v>
      </c>
      <c r="L9" s="201">
        <v>471.93113559322035</v>
      </c>
      <c r="M9" s="201">
        <v>566.0615733333334</v>
      </c>
      <c r="N9" s="201">
        <v>690.14138730158743</v>
      </c>
      <c r="O9" s="201">
        <v>594.86975555555546</v>
      </c>
      <c r="P9" s="201">
        <v>942.42900338983054</v>
      </c>
      <c r="Q9" s="201">
        <v>1277.4046400000002</v>
      </c>
      <c r="R9" s="201">
        <v>1445.2047451612902</v>
      </c>
      <c r="S9" s="201">
        <v>1565.0209292307693</v>
      </c>
      <c r="T9" s="201">
        <v>1602.3980688524589</v>
      </c>
      <c r="U9" s="201">
        <v>2175.7997645161286</v>
      </c>
      <c r="V9" s="201">
        <v>2356.5625016393442</v>
      </c>
      <c r="W9" s="201">
        <v>2659.1922676923073</v>
      </c>
      <c r="X9" s="201">
        <v>2962.1504524590164</v>
      </c>
      <c r="Y9" s="201">
        <v>3804.4821666666667</v>
      </c>
      <c r="Z9" s="201">
        <v>3531.7025387096774</v>
      </c>
      <c r="AA9" s="201">
        <v>4249.0623437499999</v>
      </c>
      <c r="AB9" s="201">
        <v>4290.727393442623</v>
      </c>
      <c r="AC9" s="201">
        <v>3763.461016129032</v>
      </c>
      <c r="AD9" s="201">
        <v>3414.6926548387091</v>
      </c>
      <c r="AE9" s="201">
        <v>3343.4925999999991</v>
      </c>
      <c r="AF9" s="201">
        <v>3531.3229999999999</v>
      </c>
      <c r="AG9" s="201">
        <v>3263.4784761904762</v>
      </c>
      <c r="AH9" s="201">
        <v>3108.9287704918029</v>
      </c>
      <c r="AI9" s="201">
        <v>3283.094046875</v>
      </c>
      <c r="AJ9" s="201">
        <v>3393.3916833333333</v>
      </c>
      <c r="AK9" s="201">
        <v>3176.5274590163935</v>
      </c>
      <c r="AL9" s="201">
        <v>3666.3028253968255</v>
      </c>
      <c r="AM9" s="201">
        <v>3099.7198787878788</v>
      </c>
      <c r="AN9" s="201">
        <v>3204.1570327868853</v>
      </c>
      <c r="AO9" s="201">
        <v>2625.4470000000001</v>
      </c>
      <c r="AP9" s="201">
        <v>2982.5131311475411</v>
      </c>
    </row>
    <row r="10" spans="1:42" s="83" customFormat="1">
      <c r="A10" s="376"/>
      <c r="B10" s="86" t="s">
        <v>319</v>
      </c>
      <c r="C10" s="376"/>
      <c r="D10" s="86" t="s">
        <v>320</v>
      </c>
      <c r="E10" s="97">
        <v>1.2798271156147574</v>
      </c>
      <c r="F10" s="97">
        <v>1.3093479897010827</v>
      </c>
      <c r="G10" s="97">
        <v>1.0661598984940088</v>
      </c>
      <c r="H10" s="97">
        <v>1.1120339526386673</v>
      </c>
      <c r="I10" s="97">
        <v>0.99173988345612585</v>
      </c>
      <c r="J10" s="97">
        <v>1.0699203363700174</v>
      </c>
      <c r="K10" s="97">
        <v>0.95423902275358341</v>
      </c>
      <c r="L10" s="97">
        <v>0.98625651825026173</v>
      </c>
      <c r="M10" s="97">
        <v>0.84938927109176721</v>
      </c>
      <c r="N10" s="97">
        <v>0.88611859091931433</v>
      </c>
      <c r="O10" s="97">
        <v>0.8710923660477512</v>
      </c>
      <c r="P10" s="97">
        <v>0.87372881671117897</v>
      </c>
      <c r="Q10" s="97">
        <v>0.85515346557168337</v>
      </c>
      <c r="R10" s="97">
        <v>1.0752163650900903</v>
      </c>
      <c r="S10" s="97">
        <v>1.0064752217361721</v>
      </c>
      <c r="T10" s="97">
        <v>1.0515561848823949</v>
      </c>
      <c r="U10" s="97">
        <v>0.98571242464391684</v>
      </c>
      <c r="V10" s="97">
        <v>1.0572386964926139</v>
      </c>
      <c r="W10" s="97">
        <v>0.99356056922132752</v>
      </c>
      <c r="X10" s="97">
        <v>0.97589004371182819</v>
      </c>
      <c r="Y10" s="97">
        <v>0.90822345380074287</v>
      </c>
      <c r="Z10" s="97">
        <v>0.91379432170002095</v>
      </c>
      <c r="AA10" s="97">
        <v>0.87721858414424447</v>
      </c>
      <c r="AB10" s="97">
        <v>0.91286558997633516</v>
      </c>
      <c r="AC10" s="97">
        <v>0.89050266072217854</v>
      </c>
      <c r="AD10" s="97">
        <v>0.91589253151912886</v>
      </c>
      <c r="AE10" s="97">
        <v>0.91740603730460846</v>
      </c>
      <c r="AF10" s="97">
        <v>0.92539472841328596</v>
      </c>
      <c r="AG10" s="97">
        <v>0.97552110837648065</v>
      </c>
      <c r="AH10" s="97">
        <v>0.97939970824153444</v>
      </c>
      <c r="AI10" s="97">
        <v>0.95826526461863815</v>
      </c>
      <c r="AJ10" s="97">
        <v>0.93586412295712362</v>
      </c>
      <c r="AK10" s="97">
        <v>0.9568725481491579</v>
      </c>
      <c r="AL10" s="97">
        <v>0.94846884312318414</v>
      </c>
      <c r="AM10" s="97">
        <v>0.96165983425561108</v>
      </c>
      <c r="AN10" s="97">
        <v>0.95991069572586341</v>
      </c>
      <c r="AO10" s="97">
        <v>0.97140968351075541</v>
      </c>
      <c r="AP10" s="97">
        <v>0.97701136637981412</v>
      </c>
    </row>
    <row r="11" spans="1:42" s="83" customFormat="1" ht="14.4" customHeight="1">
      <c r="A11" s="375" t="s">
        <v>334</v>
      </c>
      <c r="B11" s="79" t="s">
        <v>317</v>
      </c>
      <c r="C11" s="375" t="s">
        <v>335</v>
      </c>
      <c r="D11" s="79" t="s">
        <v>331</v>
      </c>
      <c r="E11" s="201">
        <v>498.43770666666666</v>
      </c>
      <c r="F11" s="201">
        <v>477.03397142857136</v>
      </c>
      <c r="G11" s="201">
        <v>464.50268615384613</v>
      </c>
      <c r="H11" s="201">
        <v>505.7098655737704</v>
      </c>
      <c r="I11" s="201">
        <v>490.5179645161291</v>
      </c>
      <c r="J11" s="201">
        <v>553.44604918032792</v>
      </c>
      <c r="K11" s="201">
        <v>522.25558437500001</v>
      </c>
      <c r="L11" s="201">
        <v>604.99449152542377</v>
      </c>
      <c r="M11" s="201">
        <v>640.10825999999997</v>
      </c>
      <c r="N11" s="201">
        <v>685.18624126984128</v>
      </c>
      <c r="O11" s="201">
        <v>670.71318412698406</v>
      </c>
      <c r="P11" s="201">
        <v>766.82534915254234</v>
      </c>
      <c r="Q11" s="201">
        <v>765.85981666666669</v>
      </c>
      <c r="R11" s="201">
        <v>720.01568709677417</v>
      </c>
      <c r="S11" s="201">
        <v>754.32624923076924</v>
      </c>
      <c r="T11" s="201">
        <v>761.72181967213112</v>
      </c>
      <c r="U11" s="201">
        <v>791.8411290322581</v>
      </c>
      <c r="V11" s="201">
        <v>979.2391540983607</v>
      </c>
      <c r="W11" s="201">
        <v>1015.4208184615383</v>
      </c>
      <c r="X11" s="201">
        <v>1027.539681967213</v>
      </c>
      <c r="Y11" s="201">
        <v>1127.2290500000001</v>
      </c>
      <c r="Z11" s="201">
        <v>1040.6566677419355</v>
      </c>
      <c r="AA11" s="201">
        <v>1082.1224687500001</v>
      </c>
      <c r="AB11" s="201">
        <v>939.34331147540991</v>
      </c>
      <c r="AC11" s="201">
        <v>996.51398387096776</v>
      </c>
      <c r="AD11" s="201">
        <v>1090.0609483870967</v>
      </c>
      <c r="AE11" s="201">
        <v>1091.7138399999999</v>
      </c>
      <c r="AF11" s="201">
        <v>1063.4887704918033</v>
      </c>
      <c r="AG11" s="201">
        <v>976.79093650793652</v>
      </c>
      <c r="AH11" s="201">
        <v>928.6430983606557</v>
      </c>
      <c r="AI11" s="201">
        <v>882.12599999999986</v>
      </c>
      <c r="AJ11" s="201">
        <v>960.33130000000006</v>
      </c>
      <c r="AK11" s="201">
        <v>848.67629508196728</v>
      </c>
      <c r="AL11" s="201">
        <v>986.977873015873</v>
      </c>
      <c r="AM11" s="201">
        <v>1018.6079545454546</v>
      </c>
      <c r="AN11" s="201">
        <v>1031.8925573770493</v>
      </c>
      <c r="AO11" s="201">
        <v>914.05491803278687</v>
      </c>
      <c r="AP11" s="201">
        <v>934.47385245901637</v>
      </c>
    </row>
    <row r="12" spans="1:42" s="83" customFormat="1">
      <c r="A12" s="376"/>
      <c r="B12" s="86" t="s">
        <v>319</v>
      </c>
      <c r="C12" s="376"/>
      <c r="D12" s="86" t="s">
        <v>320</v>
      </c>
      <c r="E12" s="97">
        <v>4.1603788238679762</v>
      </c>
      <c r="F12" s="97">
        <v>3.7381495388624701</v>
      </c>
      <c r="G12" s="97">
        <v>3.2487530746944704</v>
      </c>
      <c r="H12" s="97">
        <v>3.2051593254964783</v>
      </c>
      <c r="I12" s="97">
        <v>3.1383443991321527</v>
      </c>
      <c r="J12" s="97">
        <v>3.0381666997381198</v>
      </c>
      <c r="K12" s="97">
        <v>2.9630589283969258</v>
      </c>
      <c r="L12" s="97">
        <v>2.9244162836613561</v>
      </c>
      <c r="M12" s="97">
        <v>2.9698100924886184</v>
      </c>
      <c r="N12" s="97">
        <v>3.2762850692162209</v>
      </c>
      <c r="O12" s="97">
        <v>3.6358855886985979</v>
      </c>
      <c r="P12" s="97">
        <v>3.4941384796709598</v>
      </c>
      <c r="Q12" s="97">
        <v>3.4880274072785711</v>
      </c>
      <c r="R12" s="97">
        <v>3.954245109345992</v>
      </c>
      <c r="S12" s="97">
        <v>3.8841972438626544</v>
      </c>
      <c r="T12" s="97">
        <v>4.1792346845271444</v>
      </c>
      <c r="U12" s="97">
        <v>4.3084250960626767</v>
      </c>
      <c r="V12" s="97">
        <v>5.3168281987284542</v>
      </c>
      <c r="W12" s="97">
        <v>5.2654306750684183</v>
      </c>
      <c r="X12" s="97">
        <v>5.7427466681923027</v>
      </c>
      <c r="Y12" s="97">
        <v>5.4947038344454775</v>
      </c>
      <c r="Z12" s="97">
        <v>5.6624985798746605</v>
      </c>
      <c r="AA12" s="97">
        <v>4.9549371130272082</v>
      </c>
      <c r="AB12" s="97">
        <v>5.608907629784337</v>
      </c>
      <c r="AC12" s="97">
        <v>5.4009574052721563</v>
      </c>
      <c r="AD12" s="97">
        <v>4.6681927912559988</v>
      </c>
      <c r="AE12" s="97">
        <v>4.9863950318702397</v>
      </c>
      <c r="AF12" s="97">
        <v>5.1067579694206273</v>
      </c>
      <c r="AG12" s="97">
        <v>5.1011348361313118</v>
      </c>
      <c r="AH12" s="97">
        <v>5.0329027383782998</v>
      </c>
      <c r="AI12" s="97">
        <v>4.7868868152975983</v>
      </c>
      <c r="AJ12" s="97">
        <v>4.7245761240234838</v>
      </c>
      <c r="AK12" s="97">
        <v>4.7897656072558554</v>
      </c>
      <c r="AL12" s="97">
        <v>4.9092570547038186</v>
      </c>
      <c r="AM12" s="97">
        <v>5.4662174882441104</v>
      </c>
      <c r="AN12" s="97">
        <v>5.7615937299101825</v>
      </c>
      <c r="AO12" s="97">
        <v>5.9187413677299947</v>
      </c>
      <c r="AP12" s="97">
        <v>5.6122950225080634</v>
      </c>
    </row>
    <row r="13" spans="1:42">
      <c r="A13" s="375" t="s">
        <v>332</v>
      </c>
      <c r="B13" s="79" t="s">
        <v>317</v>
      </c>
      <c r="C13" s="375" t="s">
        <v>333</v>
      </c>
      <c r="D13" s="79" t="s">
        <v>331</v>
      </c>
      <c r="E13" s="201">
        <v>271.60566666666699</v>
      </c>
      <c r="F13" s="201">
        <v>264.45309523809527</v>
      </c>
      <c r="G13" s="201">
        <v>229.34009230769232</v>
      </c>
      <c r="H13" s="201">
        <v>248.42618032786885</v>
      </c>
      <c r="I13" s="201">
        <v>249.86</v>
      </c>
      <c r="J13" s="201">
        <v>261.42804918032783</v>
      </c>
      <c r="K13" s="201">
        <v>254.06087500000001</v>
      </c>
      <c r="L13" s="201">
        <v>262.42849152542374</v>
      </c>
      <c r="M13" s="201">
        <v>289.98700000000002</v>
      </c>
      <c r="N13" s="201">
        <v>387.56426984126983</v>
      </c>
      <c r="O13" s="201">
        <v>302.63698412698415</v>
      </c>
      <c r="P13" s="201">
        <v>371.98474576271184</v>
      </c>
      <c r="Q13" s="201">
        <v>379.1413</v>
      </c>
      <c r="R13" s="201">
        <v>400.34619354838708</v>
      </c>
      <c r="S13" s="201">
        <v>367.34509230769231</v>
      </c>
      <c r="T13" s="201">
        <v>249.3339180327869</v>
      </c>
      <c r="U13" s="201">
        <v>266.154</v>
      </c>
      <c r="V13" s="201">
        <v>257.26819672131148</v>
      </c>
      <c r="W13" s="201">
        <v>238.47621538461539</v>
      </c>
      <c r="X13" s="201">
        <v>395.86719672131147</v>
      </c>
      <c r="Y13" s="201">
        <v>322.68705</v>
      </c>
      <c r="Z13" s="201">
        <v>275.31059677419358</v>
      </c>
      <c r="AA13" s="201">
        <v>278.73154687499999</v>
      </c>
      <c r="AB13" s="201">
        <v>286.57188524590163</v>
      </c>
      <c r="AC13" s="201">
        <v>342.96012903225807</v>
      </c>
      <c r="AD13" s="201">
        <v>339.51293548387099</v>
      </c>
      <c r="AE13" s="201">
        <v>267.6438769230769</v>
      </c>
      <c r="AF13" s="201">
        <v>297.17491803278688</v>
      </c>
      <c r="AG13" s="201">
        <v>275.96963492063492</v>
      </c>
      <c r="AH13" s="201">
        <v>276.16113114754097</v>
      </c>
      <c r="AI13" s="201">
        <v>301.24420312500001</v>
      </c>
      <c r="AJ13" s="201">
        <v>314.01566666666662</v>
      </c>
      <c r="AK13" s="201">
        <v>304.33232786885247</v>
      </c>
      <c r="AL13" s="201">
        <v>342.14998412698412</v>
      </c>
      <c r="AM13" s="201">
        <v>333.78766666666667</v>
      </c>
      <c r="AN13" s="201">
        <v>326.31426229508196</v>
      </c>
      <c r="AO13" s="201">
        <v>351.16677049180328</v>
      </c>
      <c r="AP13" s="201">
        <v>316.39131147540985</v>
      </c>
    </row>
    <row r="14" spans="1:42" s="83" customFormat="1">
      <c r="A14" s="376"/>
      <c r="B14" s="86" t="s">
        <v>319</v>
      </c>
      <c r="C14" s="376"/>
      <c r="D14" s="86" t="s">
        <v>320</v>
      </c>
      <c r="E14" s="97">
        <v>2.1559001941540257</v>
      </c>
      <c r="F14" s="97">
        <v>1.8972294195658077</v>
      </c>
      <c r="G14" s="97">
        <v>1.5616314346996665</v>
      </c>
      <c r="H14" s="97">
        <v>1.5199250125230985</v>
      </c>
      <c r="I14" s="97">
        <v>1.4411582518468404</v>
      </c>
      <c r="J14" s="97">
        <v>1.4398870177802112</v>
      </c>
      <c r="K14" s="97">
        <v>1.399205114842063</v>
      </c>
      <c r="L14" s="97">
        <v>1.4460558430735713</v>
      </c>
      <c r="M14" s="97">
        <v>1.5050251402074351</v>
      </c>
      <c r="N14" s="97">
        <v>1.7573075306424346</v>
      </c>
      <c r="O14" s="97">
        <v>1.7581419302186656</v>
      </c>
      <c r="P14" s="97">
        <v>1.7300872566307166</v>
      </c>
      <c r="Q14" s="97">
        <v>1.6229053460191936</v>
      </c>
      <c r="R14" s="97">
        <v>1.861746656039305</v>
      </c>
      <c r="S14" s="97">
        <v>1.7008185436699621</v>
      </c>
      <c r="T14" s="97">
        <v>1.7914877895328862</v>
      </c>
      <c r="U14" s="97">
        <v>2.1403889023017721</v>
      </c>
      <c r="V14" s="97">
        <v>2.4907079357129387</v>
      </c>
      <c r="W14" s="97">
        <v>2.3707072880804629</v>
      </c>
      <c r="X14" s="97">
        <v>2.2131880981239815</v>
      </c>
      <c r="Y14" s="97">
        <v>2.7500743625544728</v>
      </c>
      <c r="Z14" s="97">
        <v>2.8083391093121395</v>
      </c>
      <c r="AA14" s="97">
        <v>2.5560688742903888</v>
      </c>
      <c r="AB14" s="97">
        <v>2.6935349669081399</v>
      </c>
      <c r="AC14" s="97">
        <v>2.4792266363324091</v>
      </c>
      <c r="AD14" s="97">
        <v>2.0563182969607028</v>
      </c>
      <c r="AE14" s="97">
        <v>2.1918647822031252</v>
      </c>
      <c r="AF14" s="97">
        <v>2.1831963512133661</v>
      </c>
      <c r="AG14" s="97">
        <v>2.2756260114695568</v>
      </c>
      <c r="AH14" s="97">
        <v>2.1710342526719879</v>
      </c>
      <c r="AI14" s="97">
        <v>2.0105656259926743</v>
      </c>
      <c r="AJ14" s="97">
        <v>2.036593579017238</v>
      </c>
      <c r="AK14" s="97">
        <v>2.0543038546499912</v>
      </c>
      <c r="AL14" s="97">
        <v>2.3017682634790662</v>
      </c>
      <c r="AM14" s="97">
        <v>2.5136564057248987</v>
      </c>
      <c r="AN14" s="97">
        <v>2.7531486041063702</v>
      </c>
      <c r="AO14" s="97">
        <v>2.701292921727489</v>
      </c>
      <c r="AP14" s="97">
        <v>2.4511601891618957</v>
      </c>
    </row>
    <row r="15" spans="1:42" s="83" customFormat="1">
      <c r="A15" s="375" t="s">
        <v>443</v>
      </c>
      <c r="B15" s="79" t="s">
        <v>317</v>
      </c>
      <c r="C15" s="375" t="s">
        <v>642</v>
      </c>
      <c r="D15" s="79" t="s">
        <v>331</v>
      </c>
      <c r="E15" s="201"/>
      <c r="F15" s="201"/>
      <c r="G15" s="201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/>
      <c r="AJ15" s="201"/>
      <c r="AK15" s="201"/>
      <c r="AL15" s="201">
        <v>339.79285714285714</v>
      </c>
      <c r="AM15" s="201">
        <v>1196.2877272727274</v>
      </c>
      <c r="AN15" s="201">
        <v>2061.0034426229508</v>
      </c>
      <c r="AO15" s="201">
        <v>2429.0785245901639</v>
      </c>
      <c r="AP15" s="201">
        <v>2306.7595737704919</v>
      </c>
    </row>
    <row r="16" spans="1:42" s="83" customFormat="1">
      <c r="A16" s="376"/>
      <c r="B16" s="86" t="s">
        <v>319</v>
      </c>
      <c r="C16" s="376"/>
      <c r="D16" s="86" t="s">
        <v>320</v>
      </c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>
        <v>0.14398725165756968</v>
      </c>
      <c r="AM16" s="97">
        <v>0.23971764821528835</v>
      </c>
      <c r="AN16" s="97">
        <v>0.34007020772389956</v>
      </c>
      <c r="AO16" s="97">
        <v>0.31690415693625706</v>
      </c>
      <c r="AP16" s="97">
        <v>0.26735485035732548</v>
      </c>
    </row>
    <row r="17" spans="1:42">
      <c r="A17" s="375" t="s">
        <v>336</v>
      </c>
      <c r="B17" s="79" t="s">
        <v>317</v>
      </c>
      <c r="C17" s="375" t="s">
        <v>336</v>
      </c>
      <c r="D17" s="79" t="s">
        <v>331</v>
      </c>
      <c r="E17" s="201">
        <v>6.8157500000000004</v>
      </c>
      <c r="F17" s="201">
        <v>8.076428571428572</v>
      </c>
      <c r="G17" s="201">
        <v>9.1886615384615382</v>
      </c>
      <c r="H17" s="201">
        <v>6.6079508196721308</v>
      </c>
      <c r="I17" s="201">
        <v>8.4940161290322571</v>
      </c>
      <c r="J17" s="201">
        <v>9.5536393442622956</v>
      </c>
      <c r="K17" s="201">
        <v>11.94471875</v>
      </c>
      <c r="L17" s="201">
        <v>8.7406949152542364</v>
      </c>
      <c r="M17" s="201">
        <v>10.838383333333333</v>
      </c>
      <c r="N17" s="201">
        <v>10.568142857142856</v>
      </c>
      <c r="O17" s="201">
        <v>7.2510952380952389</v>
      </c>
      <c r="P17" s="201">
        <v>6.9299322033898303</v>
      </c>
      <c r="Q17" s="201">
        <v>6.7168666666666672</v>
      </c>
      <c r="R17" s="201">
        <v>8.8515967741935491</v>
      </c>
      <c r="S17" s="201">
        <v>8.3419545454545467</v>
      </c>
      <c r="T17" s="201">
        <v>13.082672131147541</v>
      </c>
      <c r="U17" s="201">
        <v>12.589048387096774</v>
      </c>
      <c r="V17" s="201">
        <v>10.122557377049182</v>
      </c>
      <c r="W17" s="201">
        <v>15.905076923076924</v>
      </c>
      <c r="X17" s="201">
        <v>17.657491803278688</v>
      </c>
      <c r="Y17" s="201">
        <v>13.92051</v>
      </c>
      <c r="Z17" s="201">
        <v>23.036248387096773</v>
      </c>
      <c r="AA17" s="201">
        <v>23.945953124999999</v>
      </c>
      <c r="AB17" s="201">
        <v>26.093524590163934</v>
      </c>
      <c r="AC17" s="201">
        <v>27.444967741935486</v>
      </c>
      <c r="AD17" s="201">
        <v>24.949370967741935</v>
      </c>
      <c r="AE17" s="201">
        <v>23.765375384615385</v>
      </c>
      <c r="AF17" s="201">
        <v>17.184786885245902</v>
      </c>
      <c r="AG17" s="201">
        <v>18.77073015873016</v>
      </c>
      <c r="AH17" s="201">
        <v>29.921901639344259</v>
      </c>
      <c r="AI17" s="201">
        <v>25.878718750000004</v>
      </c>
      <c r="AJ17" s="201">
        <v>23.908949999999997</v>
      </c>
      <c r="AK17" s="201">
        <v>25.495459016393443</v>
      </c>
      <c r="AL17" s="201">
        <v>23.725349206349204</v>
      </c>
      <c r="AM17" s="201">
        <v>25.073136363636365</v>
      </c>
      <c r="AN17" s="201">
        <v>30.22267213114754</v>
      </c>
      <c r="AO17" s="201">
        <v>29.220393442622949</v>
      </c>
      <c r="AP17" s="201">
        <v>29.78667213114754</v>
      </c>
    </row>
    <row r="18" spans="1:42" s="83" customFormat="1" ht="14.25" customHeight="1">
      <c r="A18" s="376"/>
      <c r="B18" s="86" t="s">
        <v>319</v>
      </c>
      <c r="C18" s="376"/>
      <c r="D18" s="86" t="s">
        <v>320</v>
      </c>
      <c r="E18" s="97">
        <v>2.4678067955348517</v>
      </c>
      <c r="F18" s="97">
        <v>2.2063680905633687</v>
      </c>
      <c r="G18" s="97">
        <v>2.3605537091699973</v>
      </c>
      <c r="H18" s="97">
        <v>2.3575986950643171</v>
      </c>
      <c r="I18" s="97">
        <v>1.947236574514509</v>
      </c>
      <c r="J18" s="97">
        <v>2.0392700061087372</v>
      </c>
      <c r="K18" s="97">
        <v>2.1153721833132342</v>
      </c>
      <c r="L18" s="97">
        <v>2.2490155923684458</v>
      </c>
      <c r="M18" s="97">
        <v>1.7100410885387267</v>
      </c>
      <c r="N18" s="97">
        <v>1.7506517641369006</v>
      </c>
      <c r="O18" s="97">
        <v>2.3806727609841087</v>
      </c>
      <c r="P18" s="97">
        <v>2.3347672342527859</v>
      </c>
      <c r="Q18" s="97">
        <v>2.0755822407273232</v>
      </c>
      <c r="R18" s="97">
        <v>2.1209863173948924</v>
      </c>
      <c r="S18" s="97">
        <v>2.0513897870276026</v>
      </c>
      <c r="T18" s="97">
        <v>2.5376761078330365</v>
      </c>
      <c r="U18" s="97">
        <v>2.0100262242563618</v>
      </c>
      <c r="V18" s="97">
        <v>1.8966239870043025</v>
      </c>
      <c r="W18" s="97">
        <v>2.2030067300468161</v>
      </c>
      <c r="X18" s="97">
        <v>2.3065007019903314</v>
      </c>
      <c r="Y18" s="97">
        <v>2.5157064408320289</v>
      </c>
      <c r="Z18" s="97">
        <v>2.1655477895496258</v>
      </c>
      <c r="AA18" s="97">
        <v>1.7632141652327735</v>
      </c>
      <c r="AB18" s="97">
        <v>1.7869291106078073</v>
      </c>
      <c r="AC18" s="97">
        <v>1.7971171634966867</v>
      </c>
      <c r="AD18" s="97">
        <v>1.5846074266346031</v>
      </c>
      <c r="AE18" s="97">
        <v>1.8477651652978684</v>
      </c>
      <c r="AF18" s="97">
        <v>1.9401910954408779</v>
      </c>
      <c r="AG18" s="97">
        <v>1.858628152492164</v>
      </c>
      <c r="AH18" s="97">
        <v>1.5920150534721746</v>
      </c>
      <c r="AI18" s="97">
        <v>1.7326401538364855</v>
      </c>
      <c r="AJ18" s="97">
        <v>1.7127785425496966</v>
      </c>
      <c r="AK18" s="97">
        <v>1.6777454610463054</v>
      </c>
      <c r="AL18" s="97">
        <v>1.6292328508453056</v>
      </c>
      <c r="AM18" s="97">
        <v>1.8254056148270046</v>
      </c>
      <c r="AN18" s="97">
        <v>2.1218388323172865</v>
      </c>
      <c r="AO18" s="97">
        <v>1.7408025160958773</v>
      </c>
      <c r="AP18" s="97">
        <v>1.7942693040731714</v>
      </c>
    </row>
    <row r="19" spans="1:42">
      <c r="A19" s="377" t="s">
        <v>337</v>
      </c>
      <c r="B19" s="79" t="s">
        <v>338</v>
      </c>
      <c r="C19" s="377" t="s">
        <v>339</v>
      </c>
      <c r="D19" s="79" t="s">
        <v>340</v>
      </c>
      <c r="E19" s="201">
        <f t="shared" ref="E19:AL19" si="0">SUM(E7,E9,E11,E13,E17,E15)</f>
        <v>2434.9877200000005</v>
      </c>
      <c r="F19" s="201">
        <f t="shared" si="0"/>
        <v>2344.1337396825393</v>
      </c>
      <c r="G19" s="201">
        <f t="shared" si="0"/>
        <v>2108.9856707692306</v>
      </c>
      <c r="H19" s="201">
        <f t="shared" si="0"/>
        <v>2780.9556983606558</v>
      </c>
      <c r="I19" s="201">
        <f t="shared" si="0"/>
        <v>2644.0596451612905</v>
      </c>
      <c r="J19" s="201">
        <f t="shared" si="0"/>
        <v>3200.837186885246</v>
      </c>
      <c r="K19" s="201">
        <f t="shared" si="0"/>
        <v>3149.8615000000004</v>
      </c>
      <c r="L19" s="201">
        <f t="shared" si="0"/>
        <v>3204.5838305084744</v>
      </c>
      <c r="M19" s="201">
        <f t="shared" si="0"/>
        <v>3615.6612166666669</v>
      </c>
      <c r="N19" s="201">
        <f t="shared" si="0"/>
        <v>4389.0856444444435</v>
      </c>
      <c r="O19" s="201">
        <f t="shared" si="0"/>
        <v>3020.4328920634921</v>
      </c>
      <c r="P19" s="201">
        <f t="shared" si="0"/>
        <v>3703.4618949152546</v>
      </c>
      <c r="Q19" s="201">
        <f t="shared" si="0"/>
        <v>4418.8655899999994</v>
      </c>
      <c r="R19" s="201">
        <f t="shared" si="0"/>
        <v>5388.3875451612903</v>
      </c>
      <c r="S19" s="201">
        <f t="shared" si="0"/>
        <v>5621.3127330069938</v>
      </c>
      <c r="T19" s="201">
        <f t="shared" si="0"/>
        <v>6122.3713803278688</v>
      </c>
      <c r="U19" s="201">
        <f t="shared" si="0"/>
        <v>7134.0744741935487</v>
      </c>
      <c r="V19" s="201">
        <f t="shared" si="0"/>
        <v>6425.2078524590161</v>
      </c>
      <c r="W19" s="201">
        <f t="shared" si="0"/>
        <v>6647.5540399999991</v>
      </c>
      <c r="X19" s="201">
        <f t="shared" si="0"/>
        <v>7191.4158229508193</v>
      </c>
      <c r="Y19" s="201">
        <f t="shared" si="0"/>
        <v>9128.5118600000005</v>
      </c>
      <c r="Z19" s="201">
        <f t="shared" si="0"/>
        <v>7822.1678903225811</v>
      </c>
      <c r="AA19" s="201">
        <f t="shared" si="0"/>
        <v>8885.6937343749996</v>
      </c>
      <c r="AB19" s="201">
        <f t="shared" si="0"/>
        <v>8547.515442622951</v>
      </c>
      <c r="AC19" s="201">
        <f t="shared" si="0"/>
        <v>8212.6789354838711</v>
      </c>
      <c r="AD19" s="201">
        <f t="shared" si="0"/>
        <v>7718.3893774193539</v>
      </c>
      <c r="AE19" s="201">
        <f t="shared" si="0"/>
        <v>7893.790646153846</v>
      </c>
      <c r="AF19" s="201">
        <f t="shared" si="0"/>
        <v>8078.2087377049183</v>
      </c>
      <c r="AG19" s="201">
        <f t="shared" si="0"/>
        <v>9315.1798571428571</v>
      </c>
      <c r="AH19" s="201">
        <f t="shared" si="0"/>
        <v>9543.1393278688502</v>
      </c>
      <c r="AI19" s="201">
        <f t="shared" si="0"/>
        <v>9172.4852031249993</v>
      </c>
      <c r="AJ19" s="201">
        <f t="shared" si="0"/>
        <v>9563.2996333333322</v>
      </c>
      <c r="AK19" s="201">
        <f t="shared" si="0"/>
        <v>9878.2972786885257</v>
      </c>
      <c r="AL19" s="201">
        <f t="shared" si="0"/>
        <v>12169.933999999999</v>
      </c>
      <c r="AM19" s="201">
        <f>SUM(AM7,AM9,AM11,AM13,AM17,AM15)</f>
        <v>11320.792469696969</v>
      </c>
      <c r="AN19" s="201">
        <f>SUM(AN7,AN9,AN11,AN13,AN17,AN15)</f>
        <v>11201.989770491804</v>
      </c>
      <c r="AO19" s="201">
        <f>SUM(AO7,AO9,AO11,AO13,AO17,AO15)</f>
        <v>11131.271655737706</v>
      </c>
      <c r="AP19" s="201">
        <f>SUM(AP7,AP9,AP11,AP13,AP17,AP15)</f>
        <v>11820.564934426231</v>
      </c>
    </row>
    <row r="20" spans="1:42" s="83" customFormat="1" ht="14.25" customHeight="1">
      <c r="A20" s="378"/>
      <c r="B20" s="98" t="s">
        <v>319</v>
      </c>
      <c r="C20" s="378"/>
      <c r="D20" s="98" t="s">
        <v>320</v>
      </c>
      <c r="E20" s="99">
        <v>1.8857852546546954</v>
      </c>
      <c r="F20" s="99">
        <v>2.0639215068590691</v>
      </c>
      <c r="G20" s="99">
        <v>1.7139575178456752</v>
      </c>
      <c r="H20" s="99">
        <v>1.4939417707110783</v>
      </c>
      <c r="I20" s="99">
        <v>1.4526708578630221</v>
      </c>
      <c r="J20" s="99">
        <v>1.4030099557441236</v>
      </c>
      <c r="K20" s="99">
        <v>1.3700372369802087</v>
      </c>
      <c r="L20" s="99">
        <v>1.4469174898008808</v>
      </c>
      <c r="M20" s="99">
        <v>1.3903757733917255</v>
      </c>
      <c r="N20" s="99">
        <v>1.4139844946972775</v>
      </c>
      <c r="O20" s="99">
        <v>1.7163215968342318</v>
      </c>
      <c r="P20" s="99">
        <v>1.6298365895145115</v>
      </c>
      <c r="Q20" s="99">
        <v>1.4617747974776272</v>
      </c>
      <c r="R20" s="99">
        <v>1.4046418439446098</v>
      </c>
      <c r="S20" s="99">
        <v>1.3441655616197559</v>
      </c>
      <c r="T20" s="99">
        <v>1.3542528724825018</v>
      </c>
      <c r="U20" s="99">
        <v>1.3082769567792083</v>
      </c>
      <c r="V20" s="99">
        <v>1.6729232932689699</v>
      </c>
      <c r="W20" s="99">
        <v>1.6825301600431299</v>
      </c>
      <c r="X20" s="99">
        <v>1.7295259793239177</v>
      </c>
      <c r="Y20" s="99">
        <v>1.5189474526811411</v>
      </c>
      <c r="Z20" s="99">
        <v>1.6343397320296915</v>
      </c>
      <c r="AA20" s="99">
        <v>1.4470517300195476</v>
      </c>
      <c r="AB20" s="99">
        <v>1.5165306656861439</v>
      </c>
      <c r="AC20" s="99">
        <v>1.5342886866767189</v>
      </c>
      <c r="AD20" s="99">
        <v>1.5553491827515136</v>
      </c>
      <c r="AE20" s="99">
        <v>1.5803378327129562</v>
      </c>
      <c r="AF20" s="99">
        <v>1.5719934533871851</v>
      </c>
      <c r="AG20" s="99">
        <v>1.3823469470917755</v>
      </c>
      <c r="AH20" s="99">
        <v>1.3193850906019136</v>
      </c>
      <c r="AI20" s="99">
        <v>1.3106293456878169</v>
      </c>
      <c r="AJ20" s="99">
        <v>1.294016585672221</v>
      </c>
      <c r="AK20" s="99">
        <v>1.1726426273874582</v>
      </c>
      <c r="AL20" s="99">
        <v>1.1275551952179215</v>
      </c>
      <c r="AM20" s="99">
        <v>1.1945952877729706</v>
      </c>
      <c r="AN20" s="99">
        <v>1.2771656875548996</v>
      </c>
      <c r="AO20" s="99">
        <v>1.2188248457689141</v>
      </c>
      <c r="AP20" s="99">
        <v>1.1615114617535109</v>
      </c>
    </row>
    <row r="21" spans="1:42">
      <c r="A21" s="94"/>
      <c r="B21" s="94"/>
      <c r="C21" s="94"/>
      <c r="D21" s="94"/>
      <c r="F21" s="95"/>
      <c r="G21" s="96"/>
      <c r="H21" s="95"/>
      <c r="I21" s="96"/>
      <c r="Q21" s="95"/>
      <c r="R21" s="95"/>
      <c r="S21" s="95"/>
      <c r="T21" s="95"/>
      <c r="AO21" s="328"/>
    </row>
    <row r="23" spans="1:42">
      <c r="A23" s="78" t="s">
        <v>615</v>
      </c>
      <c r="B23" s="94"/>
      <c r="C23" s="78" t="s">
        <v>616</v>
      </c>
      <c r="D23" s="94"/>
      <c r="E23" s="95"/>
      <c r="F23" s="95"/>
      <c r="G23" s="96"/>
      <c r="H23" s="95"/>
      <c r="I23" s="96"/>
      <c r="Q23" s="95"/>
      <c r="R23" s="95"/>
    </row>
    <row r="24" spans="1:42">
      <c r="A24" s="372"/>
      <c r="B24" s="373"/>
      <c r="C24" s="374"/>
      <c r="D24" s="372"/>
      <c r="E24" s="145" t="s">
        <v>298</v>
      </c>
      <c r="F24" s="145" t="s">
        <v>299</v>
      </c>
      <c r="G24" s="146" t="s">
        <v>300</v>
      </c>
      <c r="H24" s="145" t="s">
        <v>301</v>
      </c>
      <c r="I24" s="146" t="s">
        <v>20</v>
      </c>
      <c r="J24" s="145" t="s">
        <v>22</v>
      </c>
      <c r="K24" s="145" t="s">
        <v>23</v>
      </c>
      <c r="L24" s="145" t="s">
        <v>24</v>
      </c>
      <c r="M24" s="145" t="s">
        <v>55</v>
      </c>
      <c r="N24" s="145" t="s">
        <v>56</v>
      </c>
      <c r="O24" s="145" t="s">
        <v>57</v>
      </c>
      <c r="P24" s="145" t="s">
        <v>58</v>
      </c>
      <c r="Q24" s="145" t="s">
        <v>256</v>
      </c>
      <c r="R24" s="145" t="s">
        <v>262</v>
      </c>
      <c r="S24" s="145" t="s">
        <v>263</v>
      </c>
      <c r="T24" s="145" t="s">
        <v>265</v>
      </c>
      <c r="U24" s="145" t="s">
        <v>267</v>
      </c>
      <c r="V24" s="145" t="s">
        <v>269</v>
      </c>
      <c r="W24" s="145" t="s">
        <v>271</v>
      </c>
      <c r="X24" s="145" t="s">
        <v>275</v>
      </c>
      <c r="Y24" s="145" t="s">
        <v>277</v>
      </c>
      <c r="Z24" s="145" t="s">
        <v>283</v>
      </c>
      <c r="AA24" s="145" t="s">
        <v>290</v>
      </c>
      <c r="AB24" s="145" t="s">
        <v>390</v>
      </c>
      <c r="AC24" s="145" t="s">
        <v>396</v>
      </c>
      <c r="AD24" s="145" t="s">
        <v>399</v>
      </c>
      <c r="AE24" s="145" t="s">
        <v>405</v>
      </c>
      <c r="AF24" s="145" t="s">
        <v>412</v>
      </c>
      <c r="AG24" s="145" t="s">
        <v>417</v>
      </c>
      <c r="AH24" s="145" t="s">
        <v>421</v>
      </c>
      <c r="AI24" s="145" t="s">
        <v>429</v>
      </c>
      <c r="AJ24" s="145" t="s">
        <v>430</v>
      </c>
      <c r="AK24" s="145" t="s">
        <v>433</v>
      </c>
      <c r="AL24" s="145" t="s">
        <v>441</v>
      </c>
      <c r="AM24" s="145" t="s">
        <v>445</v>
      </c>
      <c r="AN24" s="145" t="s">
        <v>449</v>
      </c>
      <c r="AO24" s="145" t="s">
        <v>896</v>
      </c>
      <c r="AP24" s="145" t="s">
        <v>915</v>
      </c>
    </row>
    <row r="25" spans="1:42">
      <c r="A25" s="372"/>
      <c r="B25" s="373"/>
      <c r="C25" s="374"/>
      <c r="D25" s="372"/>
      <c r="E25" s="145" t="s">
        <v>294</v>
      </c>
      <c r="F25" s="145" t="s">
        <v>295</v>
      </c>
      <c r="G25" s="146" t="s">
        <v>296</v>
      </c>
      <c r="H25" s="145" t="s">
        <v>297</v>
      </c>
      <c r="I25" s="146" t="s">
        <v>21</v>
      </c>
      <c r="J25" s="145" t="s">
        <v>49</v>
      </c>
      <c r="K25" s="145" t="s">
        <v>50</v>
      </c>
      <c r="L25" s="145" t="s">
        <v>51</v>
      </c>
      <c r="M25" s="145" t="s">
        <v>25</v>
      </c>
      <c r="N25" s="145" t="s">
        <v>52</v>
      </c>
      <c r="O25" s="145" t="s">
        <v>53</v>
      </c>
      <c r="P25" s="145" t="s">
        <v>54</v>
      </c>
      <c r="Q25" s="145" t="s">
        <v>257</v>
      </c>
      <c r="R25" s="145" t="s">
        <v>261</v>
      </c>
      <c r="S25" s="145" t="s">
        <v>264</v>
      </c>
      <c r="T25" s="145" t="s">
        <v>266</v>
      </c>
      <c r="U25" s="145" t="s">
        <v>268</v>
      </c>
      <c r="V25" s="145" t="s">
        <v>270</v>
      </c>
      <c r="W25" s="145" t="s">
        <v>272</v>
      </c>
      <c r="X25" s="145" t="s">
        <v>276</v>
      </c>
      <c r="Y25" s="145" t="s">
        <v>278</v>
      </c>
      <c r="Z25" s="145" t="s">
        <v>284</v>
      </c>
      <c r="AA25" s="145" t="s">
        <v>291</v>
      </c>
      <c r="AB25" s="145" t="s">
        <v>391</v>
      </c>
      <c r="AC25" s="145" t="s">
        <v>397</v>
      </c>
      <c r="AD25" s="145" t="s">
        <v>400</v>
      </c>
      <c r="AE25" s="145" t="s">
        <v>406</v>
      </c>
      <c r="AF25" s="145" t="s">
        <v>411</v>
      </c>
      <c r="AG25" s="145" t="s">
        <v>418</v>
      </c>
      <c r="AH25" s="145" t="s">
        <v>422</v>
      </c>
      <c r="AI25" s="145" t="s">
        <v>428</v>
      </c>
      <c r="AJ25" s="145" t="s">
        <v>431</v>
      </c>
      <c r="AK25" s="145" t="s">
        <v>434</v>
      </c>
      <c r="AL25" s="145" t="s">
        <v>442</v>
      </c>
      <c r="AM25" s="145" t="s">
        <v>446</v>
      </c>
      <c r="AN25" s="145" t="s">
        <v>450</v>
      </c>
      <c r="AO25" s="145" t="s">
        <v>897</v>
      </c>
      <c r="AP25" s="145" t="s">
        <v>916</v>
      </c>
    </row>
    <row r="26" spans="1:42">
      <c r="A26" s="85" t="s">
        <v>341</v>
      </c>
      <c r="B26" s="101" t="s">
        <v>356</v>
      </c>
      <c r="C26" s="79" t="s">
        <v>629</v>
      </c>
      <c r="D26" s="79" t="s">
        <v>357</v>
      </c>
      <c r="E26" s="100">
        <v>2779.0637484993895</v>
      </c>
      <c r="F26" s="100">
        <v>2275.2047831640793</v>
      </c>
      <c r="G26" s="100">
        <v>1592.01615729076</v>
      </c>
      <c r="H26" s="100">
        <v>2348.0639620725651</v>
      </c>
      <c r="I26" s="100">
        <v>2095.4857783093198</v>
      </c>
      <c r="J26" s="100">
        <v>1931.2564278379996</v>
      </c>
      <c r="K26" s="100">
        <v>1424.11322850684</v>
      </c>
      <c r="L26" s="100">
        <v>1953.8494660253996</v>
      </c>
      <c r="M26" s="100">
        <v>1634.9660690186499</v>
      </c>
      <c r="N26" s="100">
        <v>2551.9514105530302</v>
      </c>
      <c r="O26" s="100">
        <v>2449.5728535454537</v>
      </c>
      <c r="P26" s="100">
        <v>2603.5114567585097</v>
      </c>
      <c r="Q26" s="100">
        <v>2294.9409585129902</v>
      </c>
      <c r="R26" s="100">
        <v>2676.2090668910796</v>
      </c>
      <c r="S26" s="100">
        <v>2681.7597039392904</v>
      </c>
      <c r="T26" s="100">
        <v>3081.9432419915997</v>
      </c>
      <c r="U26" s="100">
        <v>3990.9729388018795</v>
      </c>
      <c r="V26" s="100">
        <v>3540.8759083638097</v>
      </c>
      <c r="W26" s="100">
        <v>2409.5063308318099</v>
      </c>
      <c r="X26" s="100">
        <v>3047.7136507861496</v>
      </c>
      <c r="Y26" s="100">
        <v>2892.2518417094225</v>
      </c>
      <c r="Z26" s="100">
        <v>2618.5454102277799</v>
      </c>
      <c r="AA26" s="100">
        <v>2528.1283529081702</v>
      </c>
      <c r="AB26" s="100">
        <v>2864.4747829531475</v>
      </c>
      <c r="AC26" s="100">
        <v>3044.0869033816998</v>
      </c>
      <c r="AD26" s="100">
        <v>3298.9730055607283</v>
      </c>
      <c r="AE26" s="100">
        <v>2922.6654658043108</v>
      </c>
      <c r="AF26" s="100">
        <v>2921.8102020209999</v>
      </c>
      <c r="AG26" s="100">
        <v>3162.3616056431401</v>
      </c>
      <c r="AH26" s="100">
        <v>3401.7345978978001</v>
      </c>
      <c r="AI26" s="100">
        <v>2898.135554601</v>
      </c>
      <c r="AJ26" s="100">
        <v>3779.1383147229499</v>
      </c>
      <c r="AK26" s="100">
        <v>3349.1299241726288</v>
      </c>
      <c r="AL26" s="100">
        <v>4100.5518042920003</v>
      </c>
      <c r="AM26" s="100">
        <v>3882.0423932113599</v>
      </c>
      <c r="AN26" s="100">
        <v>4438.6214194002996</v>
      </c>
      <c r="AO26" s="100">
        <v>3982.009</v>
      </c>
      <c r="AP26" s="100">
        <v>4260.5008381490006</v>
      </c>
    </row>
    <row r="27" spans="1:42">
      <c r="A27" s="109" t="s">
        <v>346</v>
      </c>
      <c r="B27" s="110" t="s">
        <v>358</v>
      </c>
      <c r="C27" s="110" t="s">
        <v>359</v>
      </c>
      <c r="D27" s="110" t="s">
        <v>360</v>
      </c>
      <c r="E27" s="111">
        <v>2664.1335014397996</v>
      </c>
      <c r="F27" s="111">
        <v>2366.9030524274003</v>
      </c>
      <c r="G27" s="111">
        <v>2350.7286574403111</v>
      </c>
      <c r="H27" s="111">
        <v>2283.2683279349731</v>
      </c>
      <c r="I27" s="111">
        <v>2134.3024378418327</v>
      </c>
      <c r="J27" s="111">
        <v>2122.0629014100764</v>
      </c>
      <c r="K27" s="111">
        <v>2093.2400969489668</v>
      </c>
      <c r="L27" s="111">
        <v>2205.5207483174268</v>
      </c>
      <c r="M27" s="111">
        <v>1997.4985307014667</v>
      </c>
      <c r="N27" s="111">
        <v>2310.1900221295459</v>
      </c>
      <c r="O27" s="111">
        <v>2553.2702160325007</v>
      </c>
      <c r="P27" s="111">
        <v>2466.5121122246987</v>
      </c>
      <c r="Q27" s="111">
        <v>2380.714512635866</v>
      </c>
      <c r="R27" s="111">
        <v>2627.9734243416433</v>
      </c>
      <c r="S27" s="111">
        <v>2646.5523427516187</v>
      </c>
      <c r="T27" s="111">
        <v>2828.0219201353252</v>
      </c>
      <c r="U27" s="111">
        <v>3432.7193967582461</v>
      </c>
      <c r="V27" s="111">
        <v>4018.7946600653113</v>
      </c>
      <c r="W27" s="111">
        <v>4137.0752822769655</v>
      </c>
      <c r="X27" s="111">
        <v>4568.9838144268042</v>
      </c>
      <c r="Y27" s="111">
        <v>4659.5227435744991</v>
      </c>
      <c r="Z27" s="111">
        <v>4919.9360462715722</v>
      </c>
      <c r="AA27" s="111">
        <v>5236.4371923943536</v>
      </c>
      <c r="AB27" s="111">
        <v>5426.0130874550923</v>
      </c>
      <c r="AC27" s="111">
        <v>5450.2964530139761</v>
      </c>
      <c r="AD27" s="111">
        <v>5483.8746808629867</v>
      </c>
      <c r="AE27" s="111">
        <v>5741.8401465956149</v>
      </c>
      <c r="AF27" s="111">
        <v>5649.9346476213223</v>
      </c>
      <c r="AG27" s="111">
        <v>5619.2674245008502</v>
      </c>
      <c r="AH27" s="111">
        <v>5683.4499127403478</v>
      </c>
      <c r="AI27" s="111">
        <v>5721.7666666666664</v>
      </c>
      <c r="AJ27" s="111">
        <v>6168.206666666666</v>
      </c>
      <c r="AK27" s="111">
        <v>6120.5771970718697</v>
      </c>
      <c r="AL27" s="111">
        <v>6509.2100000000009</v>
      </c>
      <c r="AM27" s="111">
        <v>7248.4433100127208</v>
      </c>
      <c r="AN27" s="111">
        <v>7981.1666666666661</v>
      </c>
      <c r="AO27" s="111">
        <v>7893.333333333333</v>
      </c>
      <c r="AP27" s="111">
        <v>7983.3666666666677</v>
      </c>
    </row>
    <row r="28" spans="1:42">
      <c r="A28" s="84"/>
      <c r="B28" s="79"/>
      <c r="C28" s="79"/>
      <c r="D28" s="79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</row>
    <row r="29" spans="1:42">
      <c r="A29" s="84"/>
      <c r="B29" s="79"/>
      <c r="C29" s="79"/>
      <c r="D29" s="79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</row>
    <row r="30" spans="1:42">
      <c r="A30" s="78" t="s">
        <v>617</v>
      </c>
      <c r="C30" s="78" t="s">
        <v>618</v>
      </c>
    </row>
    <row r="31" spans="1:42">
      <c r="A31" s="372"/>
      <c r="B31" s="373"/>
      <c r="C31" s="374"/>
      <c r="D31" s="372"/>
      <c r="E31" s="145" t="s">
        <v>298</v>
      </c>
      <c r="F31" s="145" t="s">
        <v>299</v>
      </c>
      <c r="G31" s="146" t="s">
        <v>300</v>
      </c>
      <c r="H31" s="145" t="s">
        <v>301</v>
      </c>
      <c r="I31" s="146" t="s">
        <v>20</v>
      </c>
      <c r="J31" s="145" t="s">
        <v>22</v>
      </c>
      <c r="K31" s="145" t="s">
        <v>23</v>
      </c>
      <c r="L31" s="145" t="s">
        <v>24</v>
      </c>
      <c r="M31" s="145" t="s">
        <v>55</v>
      </c>
      <c r="N31" s="145" t="s">
        <v>56</v>
      </c>
      <c r="O31" s="145" t="s">
        <v>57</v>
      </c>
      <c r="P31" s="145" t="s">
        <v>58</v>
      </c>
      <c r="Q31" s="145" t="s">
        <v>256</v>
      </c>
      <c r="R31" s="145" t="s">
        <v>262</v>
      </c>
      <c r="S31" s="145" t="s">
        <v>263</v>
      </c>
      <c r="T31" s="145" t="s">
        <v>265</v>
      </c>
      <c r="U31" s="145" t="s">
        <v>267</v>
      </c>
      <c r="V31" s="145" t="s">
        <v>269</v>
      </c>
      <c r="W31" s="145" t="s">
        <v>271</v>
      </c>
      <c r="X31" s="145" t="s">
        <v>275</v>
      </c>
      <c r="Y31" s="145" t="s">
        <v>277</v>
      </c>
      <c r="Z31" s="145" t="s">
        <v>283</v>
      </c>
      <c r="AA31" s="145" t="s">
        <v>290</v>
      </c>
      <c r="AB31" s="145" t="s">
        <v>390</v>
      </c>
      <c r="AC31" s="145" t="s">
        <v>396</v>
      </c>
      <c r="AD31" s="145" t="s">
        <v>399</v>
      </c>
      <c r="AE31" s="145" t="s">
        <v>405</v>
      </c>
      <c r="AF31" s="145" t="s">
        <v>412</v>
      </c>
      <c r="AG31" s="145" t="s">
        <v>417</v>
      </c>
      <c r="AH31" s="145" t="s">
        <v>421</v>
      </c>
      <c r="AI31" s="145" t="s">
        <v>429</v>
      </c>
      <c r="AJ31" s="145" t="s">
        <v>430</v>
      </c>
      <c r="AK31" s="145" t="s">
        <v>433</v>
      </c>
      <c r="AL31" s="145" t="s">
        <v>441</v>
      </c>
      <c r="AM31" s="145" t="s">
        <v>445</v>
      </c>
      <c r="AN31" s="145" t="s">
        <v>449</v>
      </c>
      <c r="AO31" s="145" t="s">
        <v>896</v>
      </c>
      <c r="AP31" s="145" t="s">
        <v>915</v>
      </c>
    </row>
    <row r="32" spans="1:42">
      <c r="A32" s="372"/>
      <c r="B32" s="373"/>
      <c r="C32" s="374"/>
      <c r="D32" s="372"/>
      <c r="E32" s="145" t="s">
        <v>294</v>
      </c>
      <c r="F32" s="145" t="s">
        <v>295</v>
      </c>
      <c r="G32" s="146" t="s">
        <v>296</v>
      </c>
      <c r="H32" s="145" t="s">
        <v>297</v>
      </c>
      <c r="I32" s="146" t="s">
        <v>21</v>
      </c>
      <c r="J32" s="145" t="s">
        <v>49</v>
      </c>
      <c r="K32" s="145" t="s">
        <v>50</v>
      </c>
      <c r="L32" s="145" t="s">
        <v>51</v>
      </c>
      <c r="M32" s="145" t="s">
        <v>25</v>
      </c>
      <c r="N32" s="145" t="s">
        <v>52</v>
      </c>
      <c r="O32" s="145" t="s">
        <v>53</v>
      </c>
      <c r="P32" s="145" t="s">
        <v>54</v>
      </c>
      <c r="Q32" s="145" t="s">
        <v>257</v>
      </c>
      <c r="R32" s="145" t="s">
        <v>261</v>
      </c>
      <c r="S32" s="145" t="s">
        <v>264</v>
      </c>
      <c r="T32" s="145" t="s">
        <v>266</v>
      </c>
      <c r="U32" s="145" t="s">
        <v>268</v>
      </c>
      <c r="V32" s="145" t="s">
        <v>270</v>
      </c>
      <c r="W32" s="145" t="s">
        <v>272</v>
      </c>
      <c r="X32" s="145" t="s">
        <v>276</v>
      </c>
      <c r="Y32" s="145" t="s">
        <v>278</v>
      </c>
      <c r="Z32" s="145" t="s">
        <v>284</v>
      </c>
      <c r="AA32" s="145" t="s">
        <v>291</v>
      </c>
      <c r="AB32" s="145" t="s">
        <v>391</v>
      </c>
      <c r="AC32" s="145" t="s">
        <v>397</v>
      </c>
      <c r="AD32" s="145" t="s">
        <v>400</v>
      </c>
      <c r="AE32" s="145" t="s">
        <v>406</v>
      </c>
      <c r="AF32" s="145" t="s">
        <v>411</v>
      </c>
      <c r="AG32" s="145" t="s">
        <v>418</v>
      </c>
      <c r="AH32" s="145" t="s">
        <v>422</v>
      </c>
      <c r="AI32" s="145" t="s">
        <v>428</v>
      </c>
      <c r="AJ32" s="145" t="s">
        <v>431</v>
      </c>
      <c r="AK32" s="145" t="s">
        <v>434</v>
      </c>
      <c r="AL32" s="145" t="s">
        <v>442</v>
      </c>
      <c r="AM32" s="145" t="s">
        <v>446</v>
      </c>
      <c r="AN32" s="145" t="s">
        <v>450</v>
      </c>
      <c r="AO32" s="145" t="s">
        <v>897</v>
      </c>
      <c r="AP32" s="145" t="s">
        <v>916</v>
      </c>
    </row>
    <row r="33" spans="1:42">
      <c r="A33" s="85" t="s">
        <v>341</v>
      </c>
      <c r="B33" s="101" t="s">
        <v>367</v>
      </c>
      <c r="C33" s="79" t="s">
        <v>629</v>
      </c>
      <c r="D33" s="79" t="s">
        <v>367</v>
      </c>
      <c r="E33" s="116">
        <v>3.3821096960032632E-2</v>
      </c>
      <c r="F33" s="116">
        <v>3.6014005029024299E-2</v>
      </c>
      <c r="G33" s="116">
        <v>3.4556160197204422E-2</v>
      </c>
      <c r="H33" s="116">
        <v>3.459700377752379E-2</v>
      </c>
      <c r="I33" s="116">
        <v>3.6278022096200215E-2</v>
      </c>
      <c r="J33" s="116">
        <v>3.7003757875330556E-2</v>
      </c>
      <c r="K33" s="116">
        <v>3.6632362245628887E-2</v>
      </c>
      <c r="L33" s="116">
        <v>3.4706563768844935E-2</v>
      </c>
      <c r="M33" s="116">
        <v>3.9141955538484346E-2</v>
      </c>
      <c r="N33" s="116">
        <v>3.9756128370305052E-2</v>
      </c>
      <c r="O33" s="116">
        <v>3.9442093003361975E-2</v>
      </c>
      <c r="P33" s="116">
        <v>4.0400495948309682E-2</v>
      </c>
      <c r="Q33" s="116">
        <v>4.1625855350296989E-2</v>
      </c>
      <c r="R33" s="116">
        <v>4.169629014067535E-2</v>
      </c>
      <c r="S33" s="116">
        <v>3.8220504801922697E-2</v>
      </c>
      <c r="T33" s="116">
        <v>3.7440619712851446E-2</v>
      </c>
      <c r="U33" s="116">
        <v>4.4811291993798713E-2</v>
      </c>
      <c r="V33" s="116">
        <v>3.9994911531773876E-2</v>
      </c>
      <c r="W33" s="116">
        <v>5.8336719394082234E-2</v>
      </c>
      <c r="X33" s="116">
        <v>5.1759500924487729E-2</v>
      </c>
      <c r="Y33" s="116">
        <v>5.0097084911652413E-2</v>
      </c>
      <c r="Z33" s="116">
        <v>6.148932230508615E-2</v>
      </c>
      <c r="AA33" s="116">
        <v>5.6971183853983587E-2</v>
      </c>
      <c r="AB33" s="116">
        <v>3.3745317317943051E-2</v>
      </c>
      <c r="AC33" s="116">
        <v>3.1E-2</v>
      </c>
      <c r="AD33" s="116">
        <v>3.0732357988108937E-2</v>
      </c>
      <c r="AE33" s="116">
        <v>3.4278663080733157E-2</v>
      </c>
      <c r="AF33" s="116">
        <v>3.7276024474370423E-2</v>
      </c>
      <c r="AG33" s="116">
        <v>3.1801623862539624E-2</v>
      </c>
      <c r="AH33" s="116">
        <v>3.1019850597753827E-2</v>
      </c>
      <c r="AI33" s="116">
        <v>3.4148341316500366E-2</v>
      </c>
      <c r="AJ33" s="116">
        <v>3.1048680897143105E-2</v>
      </c>
      <c r="AK33" s="116">
        <v>3.1177343538201258E-2</v>
      </c>
      <c r="AL33" s="116">
        <v>3.0500518825074166E-2</v>
      </c>
      <c r="AM33" s="116">
        <v>3.003600635683517E-2</v>
      </c>
      <c r="AN33" s="116">
        <v>2.8810287455711306E-2</v>
      </c>
      <c r="AO33" s="116">
        <v>2.803914858052807E-2</v>
      </c>
      <c r="AP33" s="116">
        <v>2.9255816612901428E-2</v>
      </c>
    </row>
    <row r="34" spans="1:42">
      <c r="A34" s="109" t="s">
        <v>346</v>
      </c>
      <c r="B34" s="110" t="s">
        <v>367</v>
      </c>
      <c r="C34" s="110" t="s">
        <v>359</v>
      </c>
      <c r="D34" s="110" t="s">
        <v>367</v>
      </c>
      <c r="E34" s="117">
        <v>3.6678849938235739E-2</v>
      </c>
      <c r="F34" s="117">
        <v>4.6291926348505937E-2</v>
      </c>
      <c r="G34" s="117">
        <v>4.9704157044901151E-2</v>
      </c>
      <c r="H34" s="117">
        <v>3.5753409087671821E-2</v>
      </c>
      <c r="I34" s="117">
        <v>4.0627734621781972E-2</v>
      </c>
      <c r="J34" s="117">
        <v>5.5158007121432144E-2</v>
      </c>
      <c r="K34" s="117">
        <v>5.7297332036235722E-2</v>
      </c>
      <c r="L34" s="117">
        <v>4.4641446098237884E-2</v>
      </c>
      <c r="M34" s="117">
        <v>5.6746731596273602E-2</v>
      </c>
      <c r="N34" s="117">
        <v>4.6003213698492265E-2</v>
      </c>
      <c r="O34" s="117">
        <v>4.7050257024916976E-2</v>
      </c>
      <c r="P34" s="117">
        <v>3.6184047434125087E-2</v>
      </c>
      <c r="Q34" s="117">
        <v>4.4157525806529978E-2</v>
      </c>
      <c r="R34" s="117">
        <v>3.9419414301047798E-2</v>
      </c>
      <c r="S34" s="117">
        <v>3.984823047408604E-2</v>
      </c>
      <c r="T34" s="117">
        <v>3.9714575630997555E-2</v>
      </c>
      <c r="U34" s="117">
        <v>3.6778777049442012E-2</v>
      </c>
      <c r="V34" s="117">
        <v>3.4201637039541169E-2</v>
      </c>
      <c r="W34" s="117">
        <v>3.1187728317653433E-2</v>
      </c>
      <c r="X34" s="117">
        <v>2.9629451339385729E-2</v>
      </c>
      <c r="Y34" s="117">
        <v>2.8039911622602078E-2</v>
      </c>
      <c r="Z34" s="117">
        <v>2.802764866652397E-2</v>
      </c>
      <c r="AA34" s="117">
        <v>2.6025913140193355E-2</v>
      </c>
      <c r="AB34" s="117">
        <v>2.5096970041380694E-2</v>
      </c>
      <c r="AC34" s="117">
        <v>2.5000000000000001E-2</v>
      </c>
      <c r="AD34" s="117">
        <v>2.2552627347884151E-2</v>
      </c>
      <c r="AE34" s="117">
        <v>2.1658209074385256E-2</v>
      </c>
      <c r="AF34" s="117">
        <v>2.3360805318736654E-2</v>
      </c>
      <c r="AG34" s="117">
        <v>2.319982035942705E-2</v>
      </c>
      <c r="AH34" s="117">
        <v>2.3901493204356968E-2</v>
      </c>
      <c r="AI34" s="117">
        <v>2.438242754277526E-2</v>
      </c>
      <c r="AJ34" s="117">
        <v>2.3548770998810024E-2</v>
      </c>
      <c r="AK34" s="117">
        <v>2.4255042678712591E-2</v>
      </c>
      <c r="AL34" s="117">
        <v>2.3547644747468083E-2</v>
      </c>
      <c r="AM34" s="117">
        <v>2.0743117531498788E-2</v>
      </c>
      <c r="AN34" s="117">
        <v>2.0205432727044913E-2</v>
      </c>
      <c r="AO34" s="117">
        <v>2.0985688711993234E-2</v>
      </c>
      <c r="AP34" s="117">
        <v>2.0628444148458675E-2</v>
      </c>
    </row>
  </sheetData>
  <mergeCells count="20">
    <mergeCell ref="A31:B32"/>
    <mergeCell ref="C31:D32"/>
    <mergeCell ref="A17:A18"/>
    <mergeCell ref="C17:C18"/>
    <mergeCell ref="A19:A20"/>
    <mergeCell ref="C19:C20"/>
    <mergeCell ref="A24:B25"/>
    <mergeCell ref="C24:D25"/>
    <mergeCell ref="A11:A12"/>
    <mergeCell ref="C11:C12"/>
    <mergeCell ref="A13:A14"/>
    <mergeCell ref="C13:C14"/>
    <mergeCell ref="A15:A16"/>
    <mergeCell ref="C15:C16"/>
    <mergeCell ref="A5:B6"/>
    <mergeCell ref="C5:D6"/>
    <mergeCell ref="A7:A8"/>
    <mergeCell ref="C7:C8"/>
    <mergeCell ref="A9:A10"/>
    <mergeCell ref="C9:C10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F3141-C414-4537-B5AB-B46FA0018E98}">
  <dimension ref="A2:AP23"/>
  <sheetViews>
    <sheetView showGridLines="0" zoomScaleNormal="100" workbookViewId="0">
      <pane xSplit="4" ySplit="5" topLeftCell="AK6" activePane="bottomRight" state="frozen"/>
      <selection activeCell="AM5" sqref="AM5"/>
      <selection pane="topRight" activeCell="AM5" sqref="AM5"/>
      <selection pane="bottomLeft" activeCell="AM5" sqref="AM5"/>
      <selection pane="bottomRight" activeCell="AP4" sqref="AP4"/>
    </sheetView>
  </sheetViews>
  <sheetFormatPr defaultRowHeight="14.5" outlineLevelCol="1"/>
  <cols>
    <col min="1" max="1" width="24.453125" bestFit="1" customWidth="1"/>
    <col min="2" max="2" width="28.6328125" customWidth="1"/>
    <col min="3" max="3" width="28.90625" customWidth="1" outlineLevel="1"/>
    <col min="4" max="4" width="28.36328125" customWidth="1" outlineLevel="1"/>
    <col min="6" max="6" width="9.6328125" customWidth="1"/>
    <col min="7" max="7" width="11.54296875" customWidth="1"/>
    <col min="8" max="8" width="9.6328125" customWidth="1"/>
    <col min="9" max="9" width="10.36328125" customWidth="1"/>
    <col min="17" max="20" width="9.90625" customWidth="1"/>
    <col min="28" max="28" width="8.90625" bestFit="1" customWidth="1"/>
    <col min="40" max="40" width="8.90625" customWidth="1"/>
    <col min="257" max="257" width="24.453125" bestFit="1" customWidth="1"/>
    <col min="258" max="258" width="28.90625" customWidth="1"/>
    <col min="259" max="260" width="0" hidden="1" customWidth="1"/>
    <col min="262" max="262" width="9.6328125" customWidth="1"/>
    <col min="263" max="263" width="11.54296875" customWidth="1"/>
    <col min="264" max="264" width="9.6328125" customWidth="1"/>
    <col min="265" max="265" width="10.36328125" customWidth="1"/>
    <col min="273" max="276" width="9.90625" customWidth="1"/>
    <col min="513" max="513" width="24.453125" bestFit="1" customWidth="1"/>
    <col min="514" max="514" width="28.90625" customWidth="1"/>
    <col min="515" max="516" width="0" hidden="1" customWidth="1"/>
    <col min="518" max="518" width="9.6328125" customWidth="1"/>
    <col min="519" max="519" width="11.54296875" customWidth="1"/>
    <col min="520" max="520" width="9.6328125" customWidth="1"/>
    <col min="521" max="521" width="10.36328125" customWidth="1"/>
    <col min="529" max="532" width="9.90625" customWidth="1"/>
    <col min="769" max="769" width="24.453125" bestFit="1" customWidth="1"/>
    <col min="770" max="770" width="28.90625" customWidth="1"/>
    <col min="771" max="772" width="0" hidden="1" customWidth="1"/>
    <col min="774" max="774" width="9.6328125" customWidth="1"/>
    <col min="775" max="775" width="11.54296875" customWidth="1"/>
    <col min="776" max="776" width="9.6328125" customWidth="1"/>
    <col min="777" max="777" width="10.36328125" customWidth="1"/>
    <col min="785" max="788" width="9.90625" customWidth="1"/>
    <col min="1025" max="1025" width="24.453125" bestFit="1" customWidth="1"/>
    <col min="1026" max="1026" width="28.90625" customWidth="1"/>
    <col min="1027" max="1028" width="0" hidden="1" customWidth="1"/>
    <col min="1030" max="1030" width="9.6328125" customWidth="1"/>
    <col min="1031" max="1031" width="11.54296875" customWidth="1"/>
    <col min="1032" max="1032" width="9.6328125" customWidth="1"/>
    <col min="1033" max="1033" width="10.36328125" customWidth="1"/>
    <col min="1041" max="1044" width="9.90625" customWidth="1"/>
    <col min="1281" max="1281" width="24.453125" bestFit="1" customWidth="1"/>
    <col min="1282" max="1282" width="28.90625" customWidth="1"/>
    <col min="1283" max="1284" width="0" hidden="1" customWidth="1"/>
    <col min="1286" max="1286" width="9.6328125" customWidth="1"/>
    <col min="1287" max="1287" width="11.54296875" customWidth="1"/>
    <col min="1288" max="1288" width="9.6328125" customWidth="1"/>
    <col min="1289" max="1289" width="10.36328125" customWidth="1"/>
    <col min="1297" max="1300" width="9.90625" customWidth="1"/>
    <col min="1537" max="1537" width="24.453125" bestFit="1" customWidth="1"/>
    <col min="1538" max="1538" width="28.90625" customWidth="1"/>
    <col min="1539" max="1540" width="0" hidden="1" customWidth="1"/>
    <col min="1542" max="1542" width="9.6328125" customWidth="1"/>
    <col min="1543" max="1543" width="11.54296875" customWidth="1"/>
    <col min="1544" max="1544" width="9.6328125" customWidth="1"/>
    <col min="1545" max="1545" width="10.36328125" customWidth="1"/>
    <col min="1553" max="1556" width="9.90625" customWidth="1"/>
    <col min="1793" max="1793" width="24.453125" bestFit="1" customWidth="1"/>
    <col min="1794" max="1794" width="28.90625" customWidth="1"/>
    <col min="1795" max="1796" width="0" hidden="1" customWidth="1"/>
    <col min="1798" max="1798" width="9.6328125" customWidth="1"/>
    <col min="1799" max="1799" width="11.54296875" customWidth="1"/>
    <col min="1800" max="1800" width="9.6328125" customWidth="1"/>
    <col min="1801" max="1801" width="10.36328125" customWidth="1"/>
    <col min="1809" max="1812" width="9.90625" customWidth="1"/>
    <col min="2049" max="2049" width="24.453125" bestFit="1" customWidth="1"/>
    <col min="2050" max="2050" width="28.90625" customWidth="1"/>
    <col min="2051" max="2052" width="0" hidden="1" customWidth="1"/>
    <col min="2054" max="2054" width="9.6328125" customWidth="1"/>
    <col min="2055" max="2055" width="11.54296875" customWidth="1"/>
    <col min="2056" max="2056" width="9.6328125" customWidth="1"/>
    <col min="2057" max="2057" width="10.36328125" customWidth="1"/>
    <col min="2065" max="2068" width="9.90625" customWidth="1"/>
    <col min="2305" max="2305" width="24.453125" bestFit="1" customWidth="1"/>
    <col min="2306" max="2306" width="28.90625" customWidth="1"/>
    <col min="2307" max="2308" width="0" hidden="1" customWidth="1"/>
    <col min="2310" max="2310" width="9.6328125" customWidth="1"/>
    <col min="2311" max="2311" width="11.54296875" customWidth="1"/>
    <col min="2312" max="2312" width="9.6328125" customWidth="1"/>
    <col min="2313" max="2313" width="10.36328125" customWidth="1"/>
    <col min="2321" max="2324" width="9.90625" customWidth="1"/>
    <col min="2561" max="2561" width="24.453125" bestFit="1" customWidth="1"/>
    <col min="2562" max="2562" width="28.90625" customWidth="1"/>
    <col min="2563" max="2564" width="0" hidden="1" customWidth="1"/>
    <col min="2566" max="2566" width="9.6328125" customWidth="1"/>
    <col min="2567" max="2567" width="11.54296875" customWidth="1"/>
    <col min="2568" max="2568" width="9.6328125" customWidth="1"/>
    <col min="2569" max="2569" width="10.36328125" customWidth="1"/>
    <col min="2577" max="2580" width="9.90625" customWidth="1"/>
    <col min="2817" max="2817" width="24.453125" bestFit="1" customWidth="1"/>
    <col min="2818" max="2818" width="28.90625" customWidth="1"/>
    <col min="2819" max="2820" width="0" hidden="1" customWidth="1"/>
    <col min="2822" max="2822" width="9.6328125" customWidth="1"/>
    <col min="2823" max="2823" width="11.54296875" customWidth="1"/>
    <col min="2824" max="2824" width="9.6328125" customWidth="1"/>
    <col min="2825" max="2825" width="10.36328125" customWidth="1"/>
    <col min="2833" max="2836" width="9.90625" customWidth="1"/>
    <col min="3073" max="3073" width="24.453125" bestFit="1" customWidth="1"/>
    <col min="3074" max="3074" width="28.90625" customWidth="1"/>
    <col min="3075" max="3076" width="0" hidden="1" customWidth="1"/>
    <col min="3078" max="3078" width="9.6328125" customWidth="1"/>
    <col min="3079" max="3079" width="11.54296875" customWidth="1"/>
    <col min="3080" max="3080" width="9.6328125" customWidth="1"/>
    <col min="3081" max="3081" width="10.36328125" customWidth="1"/>
    <col min="3089" max="3092" width="9.90625" customWidth="1"/>
    <col min="3329" max="3329" width="24.453125" bestFit="1" customWidth="1"/>
    <col min="3330" max="3330" width="28.90625" customWidth="1"/>
    <col min="3331" max="3332" width="0" hidden="1" customWidth="1"/>
    <col min="3334" max="3334" width="9.6328125" customWidth="1"/>
    <col min="3335" max="3335" width="11.54296875" customWidth="1"/>
    <col min="3336" max="3336" width="9.6328125" customWidth="1"/>
    <col min="3337" max="3337" width="10.36328125" customWidth="1"/>
    <col min="3345" max="3348" width="9.90625" customWidth="1"/>
    <col min="3585" max="3585" width="24.453125" bestFit="1" customWidth="1"/>
    <col min="3586" max="3586" width="28.90625" customWidth="1"/>
    <col min="3587" max="3588" width="0" hidden="1" customWidth="1"/>
    <col min="3590" max="3590" width="9.6328125" customWidth="1"/>
    <col min="3591" max="3591" width="11.54296875" customWidth="1"/>
    <col min="3592" max="3592" width="9.6328125" customWidth="1"/>
    <col min="3593" max="3593" width="10.36328125" customWidth="1"/>
    <col min="3601" max="3604" width="9.90625" customWidth="1"/>
    <col min="3841" max="3841" width="24.453125" bestFit="1" customWidth="1"/>
    <col min="3842" max="3842" width="28.90625" customWidth="1"/>
    <col min="3843" max="3844" width="0" hidden="1" customWidth="1"/>
    <col min="3846" max="3846" width="9.6328125" customWidth="1"/>
    <col min="3847" max="3847" width="11.54296875" customWidth="1"/>
    <col min="3848" max="3848" width="9.6328125" customWidth="1"/>
    <col min="3849" max="3849" width="10.36328125" customWidth="1"/>
    <col min="3857" max="3860" width="9.90625" customWidth="1"/>
    <col min="4097" max="4097" width="24.453125" bestFit="1" customWidth="1"/>
    <col min="4098" max="4098" width="28.90625" customWidth="1"/>
    <col min="4099" max="4100" width="0" hidden="1" customWidth="1"/>
    <col min="4102" max="4102" width="9.6328125" customWidth="1"/>
    <col min="4103" max="4103" width="11.54296875" customWidth="1"/>
    <col min="4104" max="4104" width="9.6328125" customWidth="1"/>
    <col min="4105" max="4105" width="10.36328125" customWidth="1"/>
    <col min="4113" max="4116" width="9.90625" customWidth="1"/>
    <col min="4353" max="4353" width="24.453125" bestFit="1" customWidth="1"/>
    <col min="4354" max="4354" width="28.90625" customWidth="1"/>
    <col min="4355" max="4356" width="0" hidden="1" customWidth="1"/>
    <col min="4358" max="4358" width="9.6328125" customWidth="1"/>
    <col min="4359" max="4359" width="11.54296875" customWidth="1"/>
    <col min="4360" max="4360" width="9.6328125" customWidth="1"/>
    <col min="4361" max="4361" width="10.36328125" customWidth="1"/>
    <col min="4369" max="4372" width="9.90625" customWidth="1"/>
    <col min="4609" max="4609" width="24.453125" bestFit="1" customWidth="1"/>
    <col min="4610" max="4610" width="28.90625" customWidth="1"/>
    <col min="4611" max="4612" width="0" hidden="1" customWidth="1"/>
    <col min="4614" max="4614" width="9.6328125" customWidth="1"/>
    <col min="4615" max="4615" width="11.54296875" customWidth="1"/>
    <col min="4616" max="4616" width="9.6328125" customWidth="1"/>
    <col min="4617" max="4617" width="10.36328125" customWidth="1"/>
    <col min="4625" max="4628" width="9.90625" customWidth="1"/>
    <col min="4865" max="4865" width="24.453125" bestFit="1" customWidth="1"/>
    <col min="4866" max="4866" width="28.90625" customWidth="1"/>
    <col min="4867" max="4868" width="0" hidden="1" customWidth="1"/>
    <col min="4870" max="4870" width="9.6328125" customWidth="1"/>
    <col min="4871" max="4871" width="11.54296875" customWidth="1"/>
    <col min="4872" max="4872" width="9.6328125" customWidth="1"/>
    <col min="4873" max="4873" width="10.36328125" customWidth="1"/>
    <col min="4881" max="4884" width="9.90625" customWidth="1"/>
    <col min="5121" max="5121" width="24.453125" bestFit="1" customWidth="1"/>
    <col min="5122" max="5122" width="28.90625" customWidth="1"/>
    <col min="5123" max="5124" width="0" hidden="1" customWidth="1"/>
    <col min="5126" max="5126" width="9.6328125" customWidth="1"/>
    <col min="5127" max="5127" width="11.54296875" customWidth="1"/>
    <col min="5128" max="5128" width="9.6328125" customWidth="1"/>
    <col min="5129" max="5129" width="10.36328125" customWidth="1"/>
    <col min="5137" max="5140" width="9.90625" customWidth="1"/>
    <col min="5377" max="5377" width="24.453125" bestFit="1" customWidth="1"/>
    <col min="5378" max="5378" width="28.90625" customWidth="1"/>
    <col min="5379" max="5380" width="0" hidden="1" customWidth="1"/>
    <col min="5382" max="5382" width="9.6328125" customWidth="1"/>
    <col min="5383" max="5383" width="11.54296875" customWidth="1"/>
    <col min="5384" max="5384" width="9.6328125" customWidth="1"/>
    <col min="5385" max="5385" width="10.36328125" customWidth="1"/>
    <col min="5393" max="5396" width="9.90625" customWidth="1"/>
    <col min="5633" max="5633" width="24.453125" bestFit="1" customWidth="1"/>
    <col min="5634" max="5634" width="28.90625" customWidth="1"/>
    <col min="5635" max="5636" width="0" hidden="1" customWidth="1"/>
    <col min="5638" max="5638" width="9.6328125" customWidth="1"/>
    <col min="5639" max="5639" width="11.54296875" customWidth="1"/>
    <col min="5640" max="5640" width="9.6328125" customWidth="1"/>
    <col min="5641" max="5641" width="10.36328125" customWidth="1"/>
    <col min="5649" max="5652" width="9.90625" customWidth="1"/>
    <col min="5889" max="5889" width="24.453125" bestFit="1" customWidth="1"/>
    <col min="5890" max="5890" width="28.90625" customWidth="1"/>
    <col min="5891" max="5892" width="0" hidden="1" customWidth="1"/>
    <col min="5894" max="5894" width="9.6328125" customWidth="1"/>
    <col min="5895" max="5895" width="11.54296875" customWidth="1"/>
    <col min="5896" max="5896" width="9.6328125" customWidth="1"/>
    <col min="5897" max="5897" width="10.36328125" customWidth="1"/>
    <col min="5905" max="5908" width="9.90625" customWidth="1"/>
    <col min="6145" max="6145" width="24.453125" bestFit="1" customWidth="1"/>
    <col min="6146" max="6146" width="28.90625" customWidth="1"/>
    <col min="6147" max="6148" width="0" hidden="1" customWidth="1"/>
    <col min="6150" max="6150" width="9.6328125" customWidth="1"/>
    <col min="6151" max="6151" width="11.54296875" customWidth="1"/>
    <col min="6152" max="6152" width="9.6328125" customWidth="1"/>
    <col min="6153" max="6153" width="10.36328125" customWidth="1"/>
    <col min="6161" max="6164" width="9.90625" customWidth="1"/>
    <col min="6401" max="6401" width="24.453125" bestFit="1" customWidth="1"/>
    <col min="6402" max="6402" width="28.90625" customWidth="1"/>
    <col min="6403" max="6404" width="0" hidden="1" customWidth="1"/>
    <col min="6406" max="6406" width="9.6328125" customWidth="1"/>
    <col min="6407" max="6407" width="11.54296875" customWidth="1"/>
    <col min="6408" max="6408" width="9.6328125" customWidth="1"/>
    <col min="6409" max="6409" width="10.36328125" customWidth="1"/>
    <col min="6417" max="6420" width="9.90625" customWidth="1"/>
    <col min="6657" max="6657" width="24.453125" bestFit="1" customWidth="1"/>
    <col min="6658" max="6658" width="28.90625" customWidth="1"/>
    <col min="6659" max="6660" width="0" hidden="1" customWidth="1"/>
    <col min="6662" max="6662" width="9.6328125" customWidth="1"/>
    <col min="6663" max="6663" width="11.54296875" customWidth="1"/>
    <col min="6664" max="6664" width="9.6328125" customWidth="1"/>
    <col min="6665" max="6665" width="10.36328125" customWidth="1"/>
    <col min="6673" max="6676" width="9.90625" customWidth="1"/>
    <col min="6913" max="6913" width="24.453125" bestFit="1" customWidth="1"/>
    <col min="6914" max="6914" width="28.90625" customWidth="1"/>
    <col min="6915" max="6916" width="0" hidden="1" customWidth="1"/>
    <col min="6918" max="6918" width="9.6328125" customWidth="1"/>
    <col min="6919" max="6919" width="11.54296875" customWidth="1"/>
    <col min="6920" max="6920" width="9.6328125" customWidth="1"/>
    <col min="6921" max="6921" width="10.36328125" customWidth="1"/>
    <col min="6929" max="6932" width="9.90625" customWidth="1"/>
    <col min="7169" max="7169" width="24.453125" bestFit="1" customWidth="1"/>
    <col min="7170" max="7170" width="28.90625" customWidth="1"/>
    <col min="7171" max="7172" width="0" hidden="1" customWidth="1"/>
    <col min="7174" max="7174" width="9.6328125" customWidth="1"/>
    <col min="7175" max="7175" width="11.54296875" customWidth="1"/>
    <col min="7176" max="7176" width="9.6328125" customWidth="1"/>
    <col min="7177" max="7177" width="10.36328125" customWidth="1"/>
    <col min="7185" max="7188" width="9.90625" customWidth="1"/>
    <col min="7425" max="7425" width="24.453125" bestFit="1" customWidth="1"/>
    <col min="7426" max="7426" width="28.90625" customWidth="1"/>
    <col min="7427" max="7428" width="0" hidden="1" customWidth="1"/>
    <col min="7430" max="7430" width="9.6328125" customWidth="1"/>
    <col min="7431" max="7431" width="11.54296875" customWidth="1"/>
    <col min="7432" max="7432" width="9.6328125" customWidth="1"/>
    <col min="7433" max="7433" width="10.36328125" customWidth="1"/>
    <col min="7441" max="7444" width="9.90625" customWidth="1"/>
    <col min="7681" max="7681" width="24.453125" bestFit="1" customWidth="1"/>
    <col min="7682" max="7682" width="28.90625" customWidth="1"/>
    <col min="7683" max="7684" width="0" hidden="1" customWidth="1"/>
    <col min="7686" max="7686" width="9.6328125" customWidth="1"/>
    <col min="7687" max="7687" width="11.54296875" customWidth="1"/>
    <col min="7688" max="7688" width="9.6328125" customWidth="1"/>
    <col min="7689" max="7689" width="10.36328125" customWidth="1"/>
    <col min="7697" max="7700" width="9.90625" customWidth="1"/>
    <col min="7937" max="7937" width="24.453125" bestFit="1" customWidth="1"/>
    <col min="7938" max="7938" width="28.90625" customWidth="1"/>
    <col min="7939" max="7940" width="0" hidden="1" customWidth="1"/>
    <col min="7942" max="7942" width="9.6328125" customWidth="1"/>
    <col min="7943" max="7943" width="11.54296875" customWidth="1"/>
    <col min="7944" max="7944" width="9.6328125" customWidth="1"/>
    <col min="7945" max="7945" width="10.36328125" customWidth="1"/>
    <col min="7953" max="7956" width="9.90625" customWidth="1"/>
    <col min="8193" max="8193" width="24.453125" bestFit="1" customWidth="1"/>
    <col min="8194" max="8194" width="28.90625" customWidth="1"/>
    <col min="8195" max="8196" width="0" hidden="1" customWidth="1"/>
    <col min="8198" max="8198" width="9.6328125" customWidth="1"/>
    <col min="8199" max="8199" width="11.54296875" customWidth="1"/>
    <col min="8200" max="8200" width="9.6328125" customWidth="1"/>
    <col min="8201" max="8201" width="10.36328125" customWidth="1"/>
    <col min="8209" max="8212" width="9.90625" customWidth="1"/>
    <col min="8449" max="8449" width="24.453125" bestFit="1" customWidth="1"/>
    <col min="8450" max="8450" width="28.90625" customWidth="1"/>
    <col min="8451" max="8452" width="0" hidden="1" customWidth="1"/>
    <col min="8454" max="8454" width="9.6328125" customWidth="1"/>
    <col min="8455" max="8455" width="11.54296875" customWidth="1"/>
    <col min="8456" max="8456" width="9.6328125" customWidth="1"/>
    <col min="8457" max="8457" width="10.36328125" customWidth="1"/>
    <col min="8465" max="8468" width="9.90625" customWidth="1"/>
    <col min="8705" max="8705" width="24.453125" bestFit="1" customWidth="1"/>
    <col min="8706" max="8706" width="28.90625" customWidth="1"/>
    <col min="8707" max="8708" width="0" hidden="1" customWidth="1"/>
    <col min="8710" max="8710" width="9.6328125" customWidth="1"/>
    <col min="8711" max="8711" width="11.54296875" customWidth="1"/>
    <col min="8712" max="8712" width="9.6328125" customWidth="1"/>
    <col min="8713" max="8713" width="10.36328125" customWidth="1"/>
    <col min="8721" max="8724" width="9.90625" customWidth="1"/>
    <col min="8961" max="8961" width="24.453125" bestFit="1" customWidth="1"/>
    <col min="8962" max="8962" width="28.90625" customWidth="1"/>
    <col min="8963" max="8964" width="0" hidden="1" customWidth="1"/>
    <col min="8966" max="8966" width="9.6328125" customWidth="1"/>
    <col min="8967" max="8967" width="11.54296875" customWidth="1"/>
    <col min="8968" max="8968" width="9.6328125" customWidth="1"/>
    <col min="8969" max="8969" width="10.36328125" customWidth="1"/>
    <col min="8977" max="8980" width="9.90625" customWidth="1"/>
    <col min="9217" max="9217" width="24.453125" bestFit="1" customWidth="1"/>
    <col min="9218" max="9218" width="28.90625" customWidth="1"/>
    <col min="9219" max="9220" width="0" hidden="1" customWidth="1"/>
    <col min="9222" max="9222" width="9.6328125" customWidth="1"/>
    <col min="9223" max="9223" width="11.54296875" customWidth="1"/>
    <col min="9224" max="9224" width="9.6328125" customWidth="1"/>
    <col min="9225" max="9225" width="10.36328125" customWidth="1"/>
    <col min="9233" max="9236" width="9.90625" customWidth="1"/>
    <col min="9473" max="9473" width="24.453125" bestFit="1" customWidth="1"/>
    <col min="9474" max="9474" width="28.90625" customWidth="1"/>
    <col min="9475" max="9476" width="0" hidden="1" customWidth="1"/>
    <col min="9478" max="9478" width="9.6328125" customWidth="1"/>
    <col min="9479" max="9479" width="11.54296875" customWidth="1"/>
    <col min="9480" max="9480" width="9.6328125" customWidth="1"/>
    <col min="9481" max="9481" width="10.36328125" customWidth="1"/>
    <col min="9489" max="9492" width="9.90625" customWidth="1"/>
    <col min="9729" max="9729" width="24.453125" bestFit="1" customWidth="1"/>
    <col min="9730" max="9730" width="28.90625" customWidth="1"/>
    <col min="9731" max="9732" width="0" hidden="1" customWidth="1"/>
    <col min="9734" max="9734" width="9.6328125" customWidth="1"/>
    <col min="9735" max="9735" width="11.54296875" customWidth="1"/>
    <col min="9736" max="9736" width="9.6328125" customWidth="1"/>
    <col min="9737" max="9737" width="10.36328125" customWidth="1"/>
    <col min="9745" max="9748" width="9.90625" customWidth="1"/>
    <col min="9985" max="9985" width="24.453125" bestFit="1" customWidth="1"/>
    <col min="9986" max="9986" width="28.90625" customWidth="1"/>
    <col min="9987" max="9988" width="0" hidden="1" customWidth="1"/>
    <col min="9990" max="9990" width="9.6328125" customWidth="1"/>
    <col min="9991" max="9991" width="11.54296875" customWidth="1"/>
    <col min="9992" max="9992" width="9.6328125" customWidth="1"/>
    <col min="9993" max="9993" width="10.36328125" customWidth="1"/>
    <col min="10001" max="10004" width="9.90625" customWidth="1"/>
    <col min="10241" max="10241" width="24.453125" bestFit="1" customWidth="1"/>
    <col min="10242" max="10242" width="28.90625" customWidth="1"/>
    <col min="10243" max="10244" width="0" hidden="1" customWidth="1"/>
    <col min="10246" max="10246" width="9.6328125" customWidth="1"/>
    <col min="10247" max="10247" width="11.54296875" customWidth="1"/>
    <col min="10248" max="10248" width="9.6328125" customWidth="1"/>
    <col min="10249" max="10249" width="10.36328125" customWidth="1"/>
    <col min="10257" max="10260" width="9.90625" customWidth="1"/>
    <col min="10497" max="10497" width="24.453125" bestFit="1" customWidth="1"/>
    <col min="10498" max="10498" width="28.90625" customWidth="1"/>
    <col min="10499" max="10500" width="0" hidden="1" customWidth="1"/>
    <col min="10502" max="10502" width="9.6328125" customWidth="1"/>
    <col min="10503" max="10503" width="11.54296875" customWidth="1"/>
    <col min="10504" max="10504" width="9.6328125" customWidth="1"/>
    <col min="10505" max="10505" width="10.36328125" customWidth="1"/>
    <col min="10513" max="10516" width="9.90625" customWidth="1"/>
    <col min="10753" max="10753" width="24.453125" bestFit="1" customWidth="1"/>
    <col min="10754" max="10754" width="28.90625" customWidth="1"/>
    <col min="10755" max="10756" width="0" hidden="1" customWidth="1"/>
    <col min="10758" max="10758" width="9.6328125" customWidth="1"/>
    <col min="10759" max="10759" width="11.54296875" customWidth="1"/>
    <col min="10760" max="10760" width="9.6328125" customWidth="1"/>
    <col min="10761" max="10761" width="10.36328125" customWidth="1"/>
    <col min="10769" max="10772" width="9.90625" customWidth="1"/>
    <col min="11009" max="11009" width="24.453125" bestFit="1" customWidth="1"/>
    <col min="11010" max="11010" width="28.90625" customWidth="1"/>
    <col min="11011" max="11012" width="0" hidden="1" customWidth="1"/>
    <col min="11014" max="11014" width="9.6328125" customWidth="1"/>
    <col min="11015" max="11015" width="11.54296875" customWidth="1"/>
    <col min="11016" max="11016" width="9.6328125" customWidth="1"/>
    <col min="11017" max="11017" width="10.36328125" customWidth="1"/>
    <col min="11025" max="11028" width="9.90625" customWidth="1"/>
    <col min="11265" max="11265" width="24.453125" bestFit="1" customWidth="1"/>
    <col min="11266" max="11266" width="28.90625" customWidth="1"/>
    <col min="11267" max="11268" width="0" hidden="1" customWidth="1"/>
    <col min="11270" max="11270" width="9.6328125" customWidth="1"/>
    <col min="11271" max="11271" width="11.54296875" customWidth="1"/>
    <col min="11272" max="11272" width="9.6328125" customWidth="1"/>
    <col min="11273" max="11273" width="10.36328125" customWidth="1"/>
    <col min="11281" max="11284" width="9.90625" customWidth="1"/>
    <col min="11521" max="11521" width="24.453125" bestFit="1" customWidth="1"/>
    <col min="11522" max="11522" width="28.90625" customWidth="1"/>
    <col min="11523" max="11524" width="0" hidden="1" customWidth="1"/>
    <col min="11526" max="11526" width="9.6328125" customWidth="1"/>
    <col min="11527" max="11527" width="11.54296875" customWidth="1"/>
    <col min="11528" max="11528" width="9.6328125" customWidth="1"/>
    <col min="11529" max="11529" width="10.36328125" customWidth="1"/>
    <col min="11537" max="11540" width="9.90625" customWidth="1"/>
    <col min="11777" max="11777" width="24.453125" bestFit="1" customWidth="1"/>
    <col min="11778" max="11778" width="28.90625" customWidth="1"/>
    <col min="11779" max="11780" width="0" hidden="1" customWidth="1"/>
    <col min="11782" max="11782" width="9.6328125" customWidth="1"/>
    <col min="11783" max="11783" width="11.54296875" customWidth="1"/>
    <col min="11784" max="11784" width="9.6328125" customWidth="1"/>
    <col min="11785" max="11785" width="10.36328125" customWidth="1"/>
    <col min="11793" max="11796" width="9.90625" customWidth="1"/>
    <col min="12033" max="12033" width="24.453125" bestFit="1" customWidth="1"/>
    <col min="12034" max="12034" width="28.90625" customWidth="1"/>
    <col min="12035" max="12036" width="0" hidden="1" customWidth="1"/>
    <col min="12038" max="12038" width="9.6328125" customWidth="1"/>
    <col min="12039" max="12039" width="11.54296875" customWidth="1"/>
    <col min="12040" max="12040" width="9.6328125" customWidth="1"/>
    <col min="12041" max="12041" width="10.36328125" customWidth="1"/>
    <col min="12049" max="12052" width="9.90625" customWidth="1"/>
    <col min="12289" max="12289" width="24.453125" bestFit="1" customWidth="1"/>
    <col min="12290" max="12290" width="28.90625" customWidth="1"/>
    <col min="12291" max="12292" width="0" hidden="1" customWidth="1"/>
    <col min="12294" max="12294" width="9.6328125" customWidth="1"/>
    <col min="12295" max="12295" width="11.54296875" customWidth="1"/>
    <col min="12296" max="12296" width="9.6328125" customWidth="1"/>
    <col min="12297" max="12297" width="10.36328125" customWidth="1"/>
    <col min="12305" max="12308" width="9.90625" customWidth="1"/>
    <col min="12545" max="12545" width="24.453125" bestFit="1" customWidth="1"/>
    <col min="12546" max="12546" width="28.90625" customWidth="1"/>
    <col min="12547" max="12548" width="0" hidden="1" customWidth="1"/>
    <col min="12550" max="12550" width="9.6328125" customWidth="1"/>
    <col min="12551" max="12551" width="11.54296875" customWidth="1"/>
    <col min="12552" max="12552" width="9.6328125" customWidth="1"/>
    <col min="12553" max="12553" width="10.36328125" customWidth="1"/>
    <col min="12561" max="12564" width="9.90625" customWidth="1"/>
    <col min="12801" max="12801" width="24.453125" bestFit="1" customWidth="1"/>
    <col min="12802" max="12802" width="28.90625" customWidth="1"/>
    <col min="12803" max="12804" width="0" hidden="1" customWidth="1"/>
    <col min="12806" max="12806" width="9.6328125" customWidth="1"/>
    <col min="12807" max="12807" width="11.54296875" customWidth="1"/>
    <col min="12808" max="12808" width="9.6328125" customWidth="1"/>
    <col min="12809" max="12809" width="10.36328125" customWidth="1"/>
    <col min="12817" max="12820" width="9.90625" customWidth="1"/>
    <col min="13057" max="13057" width="24.453125" bestFit="1" customWidth="1"/>
    <col min="13058" max="13058" width="28.90625" customWidth="1"/>
    <col min="13059" max="13060" width="0" hidden="1" customWidth="1"/>
    <col min="13062" max="13062" width="9.6328125" customWidth="1"/>
    <col min="13063" max="13063" width="11.54296875" customWidth="1"/>
    <col min="13064" max="13064" width="9.6328125" customWidth="1"/>
    <col min="13065" max="13065" width="10.36328125" customWidth="1"/>
    <col min="13073" max="13076" width="9.90625" customWidth="1"/>
    <col min="13313" max="13313" width="24.453125" bestFit="1" customWidth="1"/>
    <col min="13314" max="13314" width="28.90625" customWidth="1"/>
    <col min="13315" max="13316" width="0" hidden="1" customWidth="1"/>
    <col min="13318" max="13318" width="9.6328125" customWidth="1"/>
    <col min="13319" max="13319" width="11.54296875" customWidth="1"/>
    <col min="13320" max="13320" width="9.6328125" customWidth="1"/>
    <col min="13321" max="13321" width="10.36328125" customWidth="1"/>
    <col min="13329" max="13332" width="9.90625" customWidth="1"/>
    <col min="13569" max="13569" width="24.453125" bestFit="1" customWidth="1"/>
    <col min="13570" max="13570" width="28.90625" customWidth="1"/>
    <col min="13571" max="13572" width="0" hidden="1" customWidth="1"/>
    <col min="13574" max="13574" width="9.6328125" customWidth="1"/>
    <col min="13575" max="13575" width="11.54296875" customWidth="1"/>
    <col min="13576" max="13576" width="9.6328125" customWidth="1"/>
    <col min="13577" max="13577" width="10.36328125" customWidth="1"/>
    <col min="13585" max="13588" width="9.90625" customWidth="1"/>
    <col min="13825" max="13825" width="24.453125" bestFit="1" customWidth="1"/>
    <col min="13826" max="13826" width="28.90625" customWidth="1"/>
    <col min="13827" max="13828" width="0" hidden="1" customWidth="1"/>
    <col min="13830" max="13830" width="9.6328125" customWidth="1"/>
    <col min="13831" max="13831" width="11.54296875" customWidth="1"/>
    <col min="13832" max="13832" width="9.6328125" customWidth="1"/>
    <col min="13833" max="13833" width="10.36328125" customWidth="1"/>
    <col min="13841" max="13844" width="9.90625" customWidth="1"/>
    <col min="14081" max="14081" width="24.453125" bestFit="1" customWidth="1"/>
    <col min="14082" max="14082" width="28.90625" customWidth="1"/>
    <col min="14083" max="14084" width="0" hidden="1" customWidth="1"/>
    <col min="14086" max="14086" width="9.6328125" customWidth="1"/>
    <col min="14087" max="14087" width="11.54296875" customWidth="1"/>
    <col min="14088" max="14088" width="9.6328125" customWidth="1"/>
    <col min="14089" max="14089" width="10.36328125" customWidth="1"/>
    <col min="14097" max="14100" width="9.90625" customWidth="1"/>
    <col min="14337" max="14337" width="24.453125" bestFit="1" customWidth="1"/>
    <col min="14338" max="14338" width="28.90625" customWidth="1"/>
    <col min="14339" max="14340" width="0" hidden="1" customWidth="1"/>
    <col min="14342" max="14342" width="9.6328125" customWidth="1"/>
    <col min="14343" max="14343" width="11.54296875" customWidth="1"/>
    <col min="14344" max="14344" width="9.6328125" customWidth="1"/>
    <col min="14345" max="14345" width="10.36328125" customWidth="1"/>
    <col min="14353" max="14356" width="9.90625" customWidth="1"/>
    <col min="14593" max="14593" width="24.453125" bestFit="1" customWidth="1"/>
    <col min="14594" max="14594" width="28.90625" customWidth="1"/>
    <col min="14595" max="14596" width="0" hidden="1" customWidth="1"/>
    <col min="14598" max="14598" width="9.6328125" customWidth="1"/>
    <col min="14599" max="14599" width="11.54296875" customWidth="1"/>
    <col min="14600" max="14600" width="9.6328125" customWidth="1"/>
    <col min="14601" max="14601" width="10.36328125" customWidth="1"/>
    <col min="14609" max="14612" width="9.90625" customWidth="1"/>
    <col min="14849" max="14849" width="24.453125" bestFit="1" customWidth="1"/>
    <col min="14850" max="14850" width="28.90625" customWidth="1"/>
    <col min="14851" max="14852" width="0" hidden="1" customWidth="1"/>
    <col min="14854" max="14854" width="9.6328125" customWidth="1"/>
    <col min="14855" max="14855" width="11.54296875" customWidth="1"/>
    <col min="14856" max="14856" width="9.6328125" customWidth="1"/>
    <col min="14857" max="14857" width="10.36328125" customWidth="1"/>
    <col min="14865" max="14868" width="9.90625" customWidth="1"/>
    <col min="15105" max="15105" width="24.453125" bestFit="1" customWidth="1"/>
    <col min="15106" max="15106" width="28.90625" customWidth="1"/>
    <col min="15107" max="15108" width="0" hidden="1" customWidth="1"/>
    <col min="15110" max="15110" width="9.6328125" customWidth="1"/>
    <col min="15111" max="15111" width="11.54296875" customWidth="1"/>
    <col min="15112" max="15112" width="9.6328125" customWidth="1"/>
    <col min="15113" max="15113" width="10.36328125" customWidth="1"/>
    <col min="15121" max="15124" width="9.90625" customWidth="1"/>
    <col min="15361" max="15361" width="24.453125" bestFit="1" customWidth="1"/>
    <col min="15362" max="15362" width="28.90625" customWidth="1"/>
    <col min="15363" max="15364" width="0" hidden="1" customWidth="1"/>
    <col min="15366" max="15366" width="9.6328125" customWidth="1"/>
    <col min="15367" max="15367" width="11.54296875" customWidth="1"/>
    <col min="15368" max="15368" width="9.6328125" customWidth="1"/>
    <col min="15369" max="15369" width="10.36328125" customWidth="1"/>
    <col min="15377" max="15380" width="9.90625" customWidth="1"/>
    <col min="15617" max="15617" width="24.453125" bestFit="1" customWidth="1"/>
    <col min="15618" max="15618" width="28.90625" customWidth="1"/>
    <col min="15619" max="15620" width="0" hidden="1" customWidth="1"/>
    <col min="15622" max="15622" width="9.6328125" customWidth="1"/>
    <col min="15623" max="15623" width="11.54296875" customWidth="1"/>
    <col min="15624" max="15624" width="9.6328125" customWidth="1"/>
    <col min="15625" max="15625" width="10.36328125" customWidth="1"/>
    <col min="15633" max="15636" width="9.90625" customWidth="1"/>
    <col min="15873" max="15873" width="24.453125" bestFit="1" customWidth="1"/>
    <col min="15874" max="15874" width="28.90625" customWidth="1"/>
    <col min="15875" max="15876" width="0" hidden="1" customWidth="1"/>
    <col min="15878" max="15878" width="9.6328125" customWidth="1"/>
    <col min="15879" max="15879" width="11.54296875" customWidth="1"/>
    <col min="15880" max="15880" width="9.6328125" customWidth="1"/>
    <col min="15881" max="15881" width="10.36328125" customWidth="1"/>
    <col min="15889" max="15892" width="9.90625" customWidth="1"/>
    <col min="16129" max="16129" width="24.453125" bestFit="1" customWidth="1"/>
    <col min="16130" max="16130" width="28.90625" customWidth="1"/>
    <col min="16131" max="16132" width="0" hidden="1" customWidth="1"/>
    <col min="16134" max="16134" width="9.6328125" customWidth="1"/>
    <col min="16135" max="16135" width="11.54296875" customWidth="1"/>
    <col min="16136" max="16136" width="9.6328125" customWidth="1"/>
    <col min="16137" max="16137" width="10.36328125" customWidth="1"/>
    <col min="16145" max="16148" width="9.90625" customWidth="1"/>
  </cols>
  <sheetData>
    <row r="2" spans="1:42" ht="18.5">
      <c r="A2" s="199" t="s">
        <v>553</v>
      </c>
      <c r="B2" s="200"/>
      <c r="C2" s="199" t="s">
        <v>554</v>
      </c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</row>
    <row r="4" spans="1:42">
      <c r="A4" s="372"/>
      <c r="B4" s="373"/>
      <c r="C4" s="374"/>
      <c r="D4" s="372"/>
      <c r="E4" s="145" t="s">
        <v>298</v>
      </c>
      <c r="F4" s="145" t="s">
        <v>299</v>
      </c>
      <c r="G4" s="146" t="s">
        <v>300</v>
      </c>
      <c r="H4" s="145" t="s">
        <v>301</v>
      </c>
      <c r="I4" s="146" t="s">
        <v>20</v>
      </c>
      <c r="J4" s="145" t="s">
        <v>22</v>
      </c>
      <c r="K4" s="145" t="s">
        <v>23</v>
      </c>
      <c r="L4" s="145" t="s">
        <v>24</v>
      </c>
      <c r="M4" s="145" t="s">
        <v>55</v>
      </c>
      <c r="N4" s="145" t="s">
        <v>56</v>
      </c>
      <c r="O4" s="145" t="s">
        <v>57</v>
      </c>
      <c r="P4" s="145" t="s">
        <v>58</v>
      </c>
      <c r="Q4" s="145" t="s">
        <v>256</v>
      </c>
      <c r="R4" s="145" t="s">
        <v>262</v>
      </c>
      <c r="S4" s="145" t="s">
        <v>263</v>
      </c>
      <c r="T4" s="145" t="s">
        <v>265</v>
      </c>
      <c r="U4" s="145" t="s">
        <v>267</v>
      </c>
      <c r="V4" s="145" t="s">
        <v>269</v>
      </c>
      <c r="W4" s="145" t="s">
        <v>271</v>
      </c>
      <c r="X4" s="145" t="s">
        <v>275</v>
      </c>
      <c r="Y4" s="145" t="s">
        <v>277</v>
      </c>
      <c r="Z4" s="145" t="s">
        <v>283</v>
      </c>
      <c r="AA4" s="145" t="s">
        <v>290</v>
      </c>
      <c r="AB4" s="145" t="s">
        <v>390</v>
      </c>
      <c r="AC4" s="145" t="s">
        <v>396</v>
      </c>
      <c r="AD4" s="145" t="s">
        <v>399</v>
      </c>
      <c r="AE4" s="145" t="s">
        <v>405</v>
      </c>
      <c r="AF4" s="145" t="s">
        <v>412</v>
      </c>
      <c r="AG4" s="145" t="s">
        <v>417</v>
      </c>
      <c r="AH4" s="145" t="s">
        <v>421</v>
      </c>
      <c r="AI4" s="145" t="s">
        <v>429</v>
      </c>
      <c r="AJ4" s="145" t="s">
        <v>430</v>
      </c>
      <c r="AK4" s="145" t="s">
        <v>433</v>
      </c>
      <c r="AL4" s="145" t="s">
        <v>441</v>
      </c>
      <c r="AM4" s="145" t="s">
        <v>445</v>
      </c>
      <c r="AN4" s="145" t="s">
        <v>449</v>
      </c>
      <c r="AO4" s="145" t="s">
        <v>896</v>
      </c>
      <c r="AP4" s="145" t="s">
        <v>915</v>
      </c>
    </row>
    <row r="5" spans="1:42">
      <c r="A5" s="372"/>
      <c r="B5" s="373"/>
      <c r="C5" s="374"/>
      <c r="D5" s="372"/>
      <c r="E5" s="145" t="s">
        <v>294</v>
      </c>
      <c r="F5" s="145" t="s">
        <v>295</v>
      </c>
      <c r="G5" s="146" t="s">
        <v>296</v>
      </c>
      <c r="H5" s="145" t="s">
        <v>297</v>
      </c>
      <c r="I5" s="146" t="s">
        <v>21</v>
      </c>
      <c r="J5" s="145" t="s">
        <v>49</v>
      </c>
      <c r="K5" s="145" t="s">
        <v>50</v>
      </c>
      <c r="L5" s="145" t="s">
        <v>51</v>
      </c>
      <c r="M5" s="145" t="s">
        <v>25</v>
      </c>
      <c r="N5" s="145" t="s">
        <v>52</v>
      </c>
      <c r="O5" s="145" t="s">
        <v>53</v>
      </c>
      <c r="P5" s="145" t="s">
        <v>54</v>
      </c>
      <c r="Q5" s="145" t="s">
        <v>257</v>
      </c>
      <c r="R5" s="145" t="s">
        <v>261</v>
      </c>
      <c r="S5" s="145" t="s">
        <v>264</v>
      </c>
      <c r="T5" s="145" t="s">
        <v>266</v>
      </c>
      <c r="U5" s="145" t="s">
        <v>268</v>
      </c>
      <c r="V5" s="145" t="s">
        <v>270</v>
      </c>
      <c r="W5" s="145" t="s">
        <v>272</v>
      </c>
      <c r="X5" s="145" t="s">
        <v>276</v>
      </c>
      <c r="Y5" s="145" t="s">
        <v>278</v>
      </c>
      <c r="Z5" s="145" t="s">
        <v>284</v>
      </c>
      <c r="AA5" s="145" t="s">
        <v>291</v>
      </c>
      <c r="AB5" s="145" t="s">
        <v>391</v>
      </c>
      <c r="AC5" s="145" t="s">
        <v>397</v>
      </c>
      <c r="AD5" s="145" t="s">
        <v>400</v>
      </c>
      <c r="AE5" s="145" t="s">
        <v>406</v>
      </c>
      <c r="AF5" s="145" t="s">
        <v>411</v>
      </c>
      <c r="AG5" s="145" t="s">
        <v>418</v>
      </c>
      <c r="AH5" s="145" t="s">
        <v>422</v>
      </c>
      <c r="AI5" s="145" t="s">
        <v>428</v>
      </c>
      <c r="AJ5" s="145" t="s">
        <v>431</v>
      </c>
      <c r="AK5" s="145" t="s">
        <v>434</v>
      </c>
      <c r="AL5" s="145" t="s">
        <v>442</v>
      </c>
      <c r="AM5" s="145" t="s">
        <v>446</v>
      </c>
      <c r="AN5" s="145" t="s">
        <v>450</v>
      </c>
      <c r="AO5" s="145" t="s">
        <v>897</v>
      </c>
      <c r="AP5" s="145" t="s">
        <v>916</v>
      </c>
    </row>
    <row r="6" spans="1:42" ht="14.25" customHeight="1">
      <c r="A6" s="375" t="s">
        <v>302</v>
      </c>
      <c r="B6" s="79" t="s">
        <v>303</v>
      </c>
      <c r="C6" s="375" t="s">
        <v>636</v>
      </c>
      <c r="D6" s="79" t="s">
        <v>304</v>
      </c>
      <c r="E6" s="90">
        <v>6646.4260041873331</v>
      </c>
      <c r="F6" s="90">
        <v>6872.4263263782532</v>
      </c>
      <c r="G6" s="90">
        <v>6683.0885582819992</v>
      </c>
      <c r="H6" s="90">
        <v>8288.3773090177056</v>
      </c>
      <c r="I6" s="90">
        <v>7735.7113676325798</v>
      </c>
      <c r="J6" s="90">
        <v>8212.3750949095083</v>
      </c>
      <c r="K6" s="90">
        <v>8056.0153240417194</v>
      </c>
      <c r="L6" s="90">
        <v>9776.3579461059326</v>
      </c>
      <c r="M6" s="90">
        <v>10895.240215368833</v>
      </c>
      <c r="N6" s="90">
        <v>12078.131425714444</v>
      </c>
      <c r="O6" s="90">
        <v>9582.2009253726974</v>
      </c>
      <c r="P6" s="90">
        <v>15119.005900274746</v>
      </c>
      <c r="Q6" s="90">
        <v>16182.760982241</v>
      </c>
      <c r="R6" s="90">
        <v>14747.554161959677</v>
      </c>
      <c r="S6" s="90">
        <v>17147.150521963536</v>
      </c>
      <c r="T6" s="90">
        <v>18874.242233008525</v>
      </c>
      <c r="U6" s="90">
        <v>27863.796657107418</v>
      </c>
      <c r="V6" s="90">
        <v>28300.37056650591</v>
      </c>
      <c r="W6" s="90">
        <v>28759.661688036613</v>
      </c>
      <c r="X6" s="90">
        <v>31570.53389943183</v>
      </c>
      <c r="Y6" s="90">
        <v>36817.89207923333</v>
      </c>
      <c r="Z6" s="90">
        <v>33146.381525258061</v>
      </c>
      <c r="AA6" s="90">
        <v>31532.101743874999</v>
      </c>
      <c r="AB6" s="90">
        <v>31531.117855491801</v>
      </c>
      <c r="AC6" s="90">
        <v>31177.540207951613</v>
      </c>
      <c r="AD6" s="90">
        <v>28799.950526677418</v>
      </c>
      <c r="AE6" s="90">
        <v>26162.011135114917</v>
      </c>
      <c r="AF6" s="90">
        <v>32277.317162770494</v>
      </c>
      <c r="AG6" s="90">
        <v>25204.114449555556</v>
      </c>
      <c r="AH6" s="90">
        <v>26880.753559672132</v>
      </c>
      <c r="AI6" s="90">
        <v>23772.554928703124</v>
      </c>
      <c r="AJ6" s="90">
        <v>24259.078047633335</v>
      </c>
      <c r="AK6" s="90">
        <v>23582.437308196721</v>
      </c>
      <c r="AL6" s="90">
        <v>23868.683331031745</v>
      </c>
      <c r="AM6" s="90">
        <v>23261.513632242422</v>
      </c>
      <c r="AN6" s="90">
        <v>25591.546580131147</v>
      </c>
      <c r="AO6" s="90">
        <v>23833.669643704918</v>
      </c>
      <c r="AP6" s="90">
        <v>26067.399992885246</v>
      </c>
    </row>
    <row r="7" spans="1:42" s="83" customFormat="1" ht="14.25" customHeight="1">
      <c r="A7" s="375"/>
      <c r="B7" s="81" t="s">
        <v>305</v>
      </c>
      <c r="C7" s="375"/>
      <c r="D7" s="81" t="s">
        <v>306</v>
      </c>
      <c r="E7" s="82">
        <v>4.8473850108367591</v>
      </c>
      <c r="F7" s="82">
        <v>4.8498499415744538</v>
      </c>
      <c r="G7" s="82">
        <v>4.9218238705848174</v>
      </c>
      <c r="H7" s="82">
        <v>4.7056695491311373</v>
      </c>
      <c r="I7" s="82">
        <v>4.973754108688011</v>
      </c>
      <c r="J7" s="82">
        <v>4.8161682772662706</v>
      </c>
      <c r="K7" s="82">
        <v>4.8881800328808014</v>
      </c>
      <c r="L7" s="82">
        <v>4.6914072058422205</v>
      </c>
      <c r="M7" s="82">
        <v>4.8234211112239995</v>
      </c>
      <c r="N7" s="82">
        <v>4.6601831053478779</v>
      </c>
      <c r="O7" s="82">
        <v>4.7202559567562163</v>
      </c>
      <c r="P7" s="82">
        <v>4.4660814110706664</v>
      </c>
      <c r="Q7" s="82">
        <v>4.3558593978919333</v>
      </c>
      <c r="R7" s="82">
        <v>4.3818490076165846</v>
      </c>
      <c r="S7" s="82">
        <v>4.2812445242391872</v>
      </c>
      <c r="T7" s="82">
        <v>4.2236068309632655</v>
      </c>
      <c r="U7" s="82">
        <v>4.1160985961493104</v>
      </c>
      <c r="V7" s="82">
        <v>3.954988731363227</v>
      </c>
      <c r="W7" s="82">
        <v>3.9915882984031397</v>
      </c>
      <c r="X7" s="82">
        <v>3.8985783021995504</v>
      </c>
      <c r="Y7" s="82">
        <v>3.8284648894344984</v>
      </c>
      <c r="Z7" s="82">
        <v>3.7987606444827753</v>
      </c>
      <c r="AA7" s="82">
        <v>3.4927276677891586</v>
      </c>
      <c r="AB7" s="82">
        <v>3.4613468641774059</v>
      </c>
      <c r="AC7" s="82">
        <v>3.4933084884186663</v>
      </c>
      <c r="AD7" s="82">
        <v>3.3601440010776558</v>
      </c>
      <c r="AE7" s="82">
        <v>3.4052637156826511</v>
      </c>
      <c r="AF7" s="82">
        <v>3.2549905071874061</v>
      </c>
      <c r="AG7" s="82">
        <v>3.2728704195670697</v>
      </c>
      <c r="AH7" s="82">
        <v>3.300150639828209</v>
      </c>
      <c r="AI7" s="82">
        <v>3.3475786123003775</v>
      </c>
      <c r="AJ7" s="82">
        <v>3.2977492414558038</v>
      </c>
      <c r="AK7" s="82">
        <v>3.3825470244407625</v>
      </c>
      <c r="AL7" s="82">
        <v>3.3503445631212134</v>
      </c>
      <c r="AM7" s="82">
        <v>3.3479411445649299</v>
      </c>
      <c r="AN7" s="82">
        <v>3.0824134410454782</v>
      </c>
      <c r="AO7" s="82">
        <v>3.1325699987876194</v>
      </c>
      <c r="AP7" s="82">
        <v>3.1590533347355603</v>
      </c>
    </row>
    <row r="8" spans="1:42" ht="14.25" customHeight="1">
      <c r="A8" s="377" t="s">
        <v>314</v>
      </c>
      <c r="B8" s="88" t="s">
        <v>303</v>
      </c>
      <c r="C8" s="377" t="s">
        <v>315</v>
      </c>
      <c r="D8" s="88" t="s">
        <v>304</v>
      </c>
      <c r="E8" s="202">
        <v>251.41667347499998</v>
      </c>
      <c r="F8" s="202">
        <v>209.16513699650798</v>
      </c>
      <c r="G8" s="202">
        <v>179.59318188753844</v>
      </c>
      <c r="H8" s="202">
        <v>300.24637918393444</v>
      </c>
      <c r="I8" s="202">
        <v>223.90032999870965</v>
      </c>
      <c r="J8" s="202">
        <v>174.30560951655733</v>
      </c>
      <c r="K8" s="202">
        <v>182.13372192624999</v>
      </c>
      <c r="L8" s="202">
        <v>191.76939474474577</v>
      </c>
      <c r="M8" s="202">
        <v>277.242152713</v>
      </c>
      <c r="N8" s="202">
        <v>306.41198934777776</v>
      </c>
      <c r="O8" s="202">
        <v>240.3883823807937</v>
      </c>
      <c r="P8" s="202">
        <v>375.50752983915254</v>
      </c>
      <c r="Q8" s="202">
        <v>365.21186230149999</v>
      </c>
      <c r="R8" s="202">
        <v>287.88906492741938</v>
      </c>
      <c r="S8" s="202">
        <v>305.23780388</v>
      </c>
      <c r="T8" s="202">
        <v>400.72789244344256</v>
      </c>
      <c r="U8" s="202">
        <v>789.23625395677425</v>
      </c>
      <c r="V8" s="202">
        <v>600.85007835393446</v>
      </c>
      <c r="W8" s="202">
        <v>606.0712514578463</v>
      </c>
      <c r="X8" s="202">
        <v>824.04528574368862</v>
      </c>
      <c r="Y8" s="202">
        <v>925.0828117166667</v>
      </c>
      <c r="Z8" s="202">
        <v>730.58956030645152</v>
      </c>
      <c r="AA8" s="202">
        <v>740.42341407812501</v>
      </c>
      <c r="AB8" s="202">
        <v>789.79602550819675</v>
      </c>
      <c r="AC8" s="202">
        <v>801.54069882258068</v>
      </c>
      <c r="AD8" s="202">
        <v>745.07379630645153</v>
      </c>
      <c r="AE8" s="202">
        <v>776.8304649850769</v>
      </c>
      <c r="AF8" s="202">
        <v>976.87699799999996</v>
      </c>
      <c r="AG8" s="202">
        <v>661.88501377777777</v>
      </c>
      <c r="AH8" s="202">
        <v>663.66601713114756</v>
      </c>
      <c r="AI8" s="202">
        <v>551.36967682812497</v>
      </c>
      <c r="AJ8" s="202">
        <v>723.14252135000004</v>
      </c>
      <c r="AK8" s="202">
        <v>710.74907698360653</v>
      </c>
      <c r="AL8" s="202">
        <v>637.57273647619047</v>
      </c>
      <c r="AM8" s="202">
        <v>758.86758681818185</v>
      </c>
      <c r="AN8" s="202">
        <v>707.25054254098359</v>
      </c>
      <c r="AO8" s="202">
        <v>673.73030883606555</v>
      </c>
      <c r="AP8" s="202">
        <v>779.67724050819675</v>
      </c>
    </row>
    <row r="9" spans="1:42" s="83" customFormat="1" ht="14.25" customHeight="1">
      <c r="A9" s="376"/>
      <c r="B9" s="86" t="s">
        <v>305</v>
      </c>
      <c r="C9" s="376"/>
      <c r="D9" s="81" t="s">
        <v>306</v>
      </c>
      <c r="E9" s="82">
        <v>14.491051155479321</v>
      </c>
      <c r="F9" s="82">
        <v>14.672441606659316</v>
      </c>
      <c r="G9" s="82">
        <v>15.290302159926357</v>
      </c>
      <c r="H9" s="82">
        <v>12.88118598243071</v>
      </c>
      <c r="I9" s="82">
        <v>15.252762460898463</v>
      </c>
      <c r="J9" s="82">
        <v>14.834244397796009</v>
      </c>
      <c r="K9" s="82">
        <v>14.343533449946936</v>
      </c>
      <c r="L9" s="82">
        <v>13.45584849693331</v>
      </c>
      <c r="M9" s="82">
        <v>14.48341444728551</v>
      </c>
      <c r="N9" s="82">
        <v>14.099751722507156</v>
      </c>
      <c r="O9" s="82">
        <v>14.161148151631226</v>
      </c>
      <c r="P9" s="82">
        <v>14.444361246731178</v>
      </c>
      <c r="Q9" s="89">
        <v>14.808490796506245</v>
      </c>
      <c r="R9" s="89">
        <v>14.551540088578905</v>
      </c>
      <c r="S9" s="89">
        <v>13.529827487732639</v>
      </c>
      <c r="T9" s="89">
        <v>13.731195923815784</v>
      </c>
      <c r="U9" s="89">
        <v>9.0464681188713616</v>
      </c>
      <c r="V9" s="89">
        <v>12.394250521066857</v>
      </c>
      <c r="W9" s="89">
        <v>12.731958867961721</v>
      </c>
      <c r="X9" s="89">
        <v>12.365512824922282</v>
      </c>
      <c r="Y9" s="89">
        <v>11.672317776930537</v>
      </c>
      <c r="Z9" s="89">
        <v>13.131148483356554</v>
      </c>
      <c r="AA9" s="89">
        <v>12.50224194856534</v>
      </c>
      <c r="AB9" s="89">
        <v>13.171884132199406</v>
      </c>
      <c r="AC9" s="89">
        <v>13.363506807849335</v>
      </c>
      <c r="AD9" s="89">
        <v>12.603527553269867</v>
      </c>
      <c r="AE9" s="89">
        <v>12.399438089890202</v>
      </c>
      <c r="AF9" s="89">
        <v>11.760983534310418</v>
      </c>
      <c r="AG9" s="89">
        <v>11.719002093177751</v>
      </c>
      <c r="AH9" s="89">
        <v>12.196270987556719</v>
      </c>
      <c r="AI9" s="89">
        <v>12.738918545482511</v>
      </c>
      <c r="AJ9" s="89">
        <v>12.018894722312586</v>
      </c>
      <c r="AK9" s="89">
        <v>12.170558120920624</v>
      </c>
      <c r="AL9" s="89">
        <v>12.651304437917119</v>
      </c>
      <c r="AM9" s="89">
        <v>10.719858281149101</v>
      </c>
      <c r="AN9" s="89">
        <v>11.463463593499931</v>
      </c>
      <c r="AO9" s="89">
        <v>11.866902573936253</v>
      </c>
      <c r="AP9" s="89">
        <v>11.490752741076586</v>
      </c>
    </row>
    <row r="10" spans="1:42" ht="14.25" customHeight="1">
      <c r="A10" s="377" t="s">
        <v>638</v>
      </c>
      <c r="B10" s="88" t="s">
        <v>303</v>
      </c>
      <c r="C10" s="377" t="s">
        <v>639</v>
      </c>
      <c r="D10" s="88" t="s">
        <v>304</v>
      </c>
      <c r="E10" s="202">
        <v>56.626048329833338</v>
      </c>
      <c r="F10" s="202">
        <v>60.314780980476193</v>
      </c>
      <c r="G10" s="202">
        <v>65.303045088153851</v>
      </c>
      <c r="H10" s="202">
        <v>77.092294630819666</v>
      </c>
      <c r="I10" s="202">
        <v>80.939576012580659</v>
      </c>
      <c r="J10" s="202">
        <v>98.293114200819673</v>
      </c>
      <c r="K10" s="202">
        <v>106.67005062343749</v>
      </c>
      <c r="L10" s="202">
        <v>120.32696241118643</v>
      </c>
      <c r="M10" s="202">
        <v>127.70222546116666</v>
      </c>
      <c r="N10" s="202">
        <v>110.28342525714287</v>
      </c>
      <c r="O10" s="202">
        <v>118.20995887079366</v>
      </c>
      <c r="P10" s="202">
        <v>170.57232002559323</v>
      </c>
      <c r="Q10" s="202">
        <v>156.45500163916665</v>
      </c>
      <c r="R10" s="202">
        <v>157.74806287403226</v>
      </c>
      <c r="S10" s="202">
        <v>207.75858421569231</v>
      </c>
      <c r="T10" s="202">
        <v>216.21378684016395</v>
      </c>
      <c r="U10" s="202">
        <v>267.13246117306448</v>
      </c>
      <c r="V10" s="202">
        <v>144.72306835688525</v>
      </c>
      <c r="W10" s="202">
        <v>207.93961480384615</v>
      </c>
      <c r="X10" s="202">
        <v>228.56090505869668</v>
      </c>
      <c r="Y10" s="202">
        <v>416.56892099999999</v>
      </c>
      <c r="Z10" s="202">
        <v>427.93131658064516</v>
      </c>
      <c r="AA10" s="202">
        <v>332.41912081250001</v>
      </c>
      <c r="AB10" s="202">
        <v>269.55249081967213</v>
      </c>
      <c r="AC10" s="202">
        <v>251.39425233870969</v>
      </c>
      <c r="AD10" s="202">
        <v>308.37290529032259</v>
      </c>
      <c r="AE10" s="202">
        <v>303.85174849000003</v>
      </c>
      <c r="AF10" s="202">
        <v>264.21267131147539</v>
      </c>
      <c r="AG10" s="202">
        <v>279.91660187301591</v>
      </c>
      <c r="AH10" s="202">
        <v>285.94559298360656</v>
      </c>
      <c r="AI10" s="202">
        <v>254.30543128125001</v>
      </c>
      <c r="AJ10" s="202">
        <v>302.85914136666668</v>
      </c>
      <c r="AK10" s="202">
        <v>305.75657921311472</v>
      </c>
      <c r="AL10" s="202">
        <v>272.93025547619044</v>
      </c>
      <c r="AM10" s="202">
        <v>259.44301510606061</v>
      </c>
      <c r="AN10" s="202">
        <v>281.06979016393439</v>
      </c>
      <c r="AO10" s="202">
        <v>252.7374091967213</v>
      </c>
      <c r="AP10" s="202">
        <v>232.76186427868851</v>
      </c>
    </row>
    <row r="11" spans="1:42" s="83" customFormat="1" ht="14.25" customHeight="1">
      <c r="A11" s="376"/>
      <c r="B11" s="86" t="s">
        <v>305</v>
      </c>
      <c r="C11" s="376"/>
      <c r="D11" s="86" t="s">
        <v>306</v>
      </c>
      <c r="E11" s="89">
        <v>13.029594360927423</v>
      </c>
      <c r="F11" s="89">
        <v>12.998887286622619</v>
      </c>
      <c r="G11" s="89">
        <v>12.998847691974829</v>
      </c>
      <c r="H11" s="89">
        <v>12.999013649326626</v>
      </c>
      <c r="I11" s="89">
        <v>12.998943224786247</v>
      </c>
      <c r="J11" s="89">
        <v>12.999193285843408</v>
      </c>
      <c r="K11" s="89">
        <v>12.998839306544211</v>
      </c>
      <c r="L11" s="89">
        <v>12.999730216800703</v>
      </c>
      <c r="M11" s="89">
        <v>12.999739516454159</v>
      </c>
      <c r="N11" s="89">
        <v>12.999675052898642</v>
      </c>
      <c r="O11" s="89">
        <v>12.999708506930054</v>
      </c>
      <c r="P11" s="89">
        <v>12.999729310141808</v>
      </c>
      <c r="Q11" s="89">
        <v>12.999708506930054</v>
      </c>
      <c r="R11" s="89">
        <v>13.149534377882466</v>
      </c>
      <c r="S11" s="89">
        <v>12.999706600125853</v>
      </c>
      <c r="T11" s="89">
        <v>12.777001666393847</v>
      </c>
      <c r="U11" s="89">
        <v>12.9996549793418</v>
      </c>
      <c r="V11" s="89">
        <v>13.04104419962535</v>
      </c>
      <c r="W11" s="89">
        <v>13.003898964077752</v>
      </c>
      <c r="X11" s="89">
        <v>12.966627533387939</v>
      </c>
      <c r="Y11" s="89">
        <v>8.953792958708668</v>
      </c>
      <c r="Z11" s="89">
        <v>9.3561038728806682</v>
      </c>
      <c r="AA11" s="89">
        <v>11.01671383286082</v>
      </c>
      <c r="AB11" s="89">
        <v>9.9242651721995525</v>
      </c>
      <c r="AC11" s="89">
        <v>9.2910018602258244</v>
      </c>
      <c r="AD11" s="89">
        <v>8.4447063525453885</v>
      </c>
      <c r="AE11" s="89">
        <v>6.792685176074392</v>
      </c>
      <c r="AF11" s="89">
        <v>6.6745062508775881</v>
      </c>
      <c r="AG11" s="89">
        <v>4.8516270094184177</v>
      </c>
      <c r="AH11" s="89">
        <v>5.8062824230586694</v>
      </c>
      <c r="AI11" s="89">
        <v>5.8518683874142745</v>
      </c>
      <c r="AJ11" s="89">
        <v>5.3482071655185432</v>
      </c>
      <c r="AK11" s="89">
        <v>5.4815676137156126</v>
      </c>
      <c r="AL11" s="89">
        <v>5.720205752698285</v>
      </c>
      <c r="AM11" s="89">
        <v>5.6166616968232503</v>
      </c>
      <c r="AN11" s="89">
        <v>5.0366633403434742</v>
      </c>
      <c r="AO11" s="89">
        <v>4.5636365286444454</v>
      </c>
      <c r="AP11" s="89">
        <v>5.7559873551143923</v>
      </c>
    </row>
    <row r="12" spans="1:42" s="83" customFormat="1" ht="14.25" customHeight="1">
      <c r="A12" s="84" t="s">
        <v>307</v>
      </c>
      <c r="B12" s="81" t="s">
        <v>308</v>
      </c>
      <c r="C12" s="81" t="s">
        <v>637</v>
      </c>
      <c r="D12" s="81" t="s">
        <v>309</v>
      </c>
      <c r="E12" s="203">
        <v>1897.1542618147412</v>
      </c>
      <c r="F12" s="203">
        <v>2155.5914707764523</v>
      </c>
      <c r="G12" s="203">
        <v>2398.4592410183086</v>
      </c>
      <c r="H12" s="203">
        <v>2507.0114411527984</v>
      </c>
      <c r="I12" s="203">
        <v>2653.56554525721</v>
      </c>
      <c r="J12" s="203">
        <v>2622.0894233290614</v>
      </c>
      <c r="K12" s="203">
        <v>2851.9813987685343</v>
      </c>
      <c r="L12" s="203">
        <v>3086.502783412348</v>
      </c>
      <c r="M12" s="203">
        <v>3434.8483769520594</v>
      </c>
      <c r="N12" s="203">
        <v>3323.3357608191077</v>
      </c>
      <c r="O12" s="203">
        <v>3195.4111407416517</v>
      </c>
      <c r="P12" s="203">
        <v>3491.2805843998385</v>
      </c>
      <c r="Q12" s="203">
        <v>3856.6280070601611</v>
      </c>
      <c r="R12" s="203">
        <v>3843.8085132500396</v>
      </c>
      <c r="S12" s="203">
        <v>4146.9433098414556</v>
      </c>
      <c r="T12" s="203">
        <v>4390.4314392989545</v>
      </c>
      <c r="U12" s="203">
        <v>4333.7262396333244</v>
      </c>
      <c r="V12" s="203">
        <v>3565.7162834814549</v>
      </c>
      <c r="W12" s="203">
        <v>4233.8146788586128</v>
      </c>
      <c r="X12" s="203">
        <v>4529.3013936957905</v>
      </c>
      <c r="Y12" s="203">
        <v>5161.1541073599701</v>
      </c>
      <c r="Z12" s="203">
        <v>5485.7958983899971</v>
      </c>
      <c r="AA12" s="203">
        <v>5453.470139009919</v>
      </c>
      <c r="AB12" s="203">
        <v>4727.2407149691635</v>
      </c>
      <c r="AC12" s="203">
        <v>4701.926233702231</v>
      </c>
      <c r="AD12" s="203">
        <v>4511.2657276354794</v>
      </c>
      <c r="AE12" s="203">
        <v>4348.9372989735712</v>
      </c>
      <c r="AF12" s="203">
        <v>4414.6986396291777</v>
      </c>
      <c r="AG12" s="203">
        <v>4076.2324255370895</v>
      </c>
      <c r="AH12" s="203">
        <v>4146.0322131420153</v>
      </c>
      <c r="AI12" s="203">
        <v>4386.4770655552575</v>
      </c>
      <c r="AJ12" s="203">
        <v>4433.641155873971</v>
      </c>
      <c r="AK12" s="203">
        <v>4630.690975532817</v>
      </c>
      <c r="AL12" s="203">
        <v>4414.3578729560904</v>
      </c>
      <c r="AM12" s="203">
        <v>4572.9354387748863</v>
      </c>
      <c r="AN12" s="203">
        <v>4424.122893454678</v>
      </c>
      <c r="AO12" s="203">
        <v>4216.9315609517053</v>
      </c>
      <c r="AP12" s="203">
        <v>4466.7612422462953</v>
      </c>
    </row>
    <row r="13" spans="1:42" s="83" customFormat="1" ht="14.25" customHeight="1">
      <c r="A13" s="85" t="s">
        <v>310</v>
      </c>
      <c r="B13" s="86" t="s">
        <v>311</v>
      </c>
      <c r="C13" s="86" t="s">
        <v>312</v>
      </c>
      <c r="D13" s="86" t="s">
        <v>313</v>
      </c>
      <c r="E13" s="87">
        <v>0.872338168989791</v>
      </c>
      <c r="F13" s="87">
        <v>0.79385828830163108</v>
      </c>
      <c r="G13" s="87">
        <v>0.69381585584322847</v>
      </c>
      <c r="H13" s="87">
        <v>0.82321361445259678</v>
      </c>
      <c r="I13" s="87">
        <v>0.71714263845446435</v>
      </c>
      <c r="J13" s="87">
        <v>0.77047115760941265</v>
      </c>
      <c r="K13" s="87">
        <v>0.69487822416022138</v>
      </c>
      <c r="L13" s="87">
        <v>0.77919387199877344</v>
      </c>
      <c r="M13" s="87">
        <v>0.77713295022763684</v>
      </c>
      <c r="N13" s="87">
        <v>0.89041325110367242</v>
      </c>
      <c r="O13" s="87">
        <v>0.73469081858787877</v>
      </c>
      <c r="P13" s="87">
        <v>1.0609735757471548</v>
      </c>
      <c r="Q13" s="87">
        <v>1.0406304980020757</v>
      </c>
      <c r="R13" s="87">
        <v>0.95150250579823492</v>
      </c>
      <c r="S13" s="87">
        <v>1.0254524867400556</v>
      </c>
      <c r="T13" s="87">
        <v>1.0661394303730494</v>
      </c>
      <c r="U13" s="87">
        <v>1.6009514639315976</v>
      </c>
      <c r="V13" s="87">
        <v>1.9762627508265187</v>
      </c>
      <c r="W13" s="87">
        <v>1.6914192763514346</v>
      </c>
      <c r="X13" s="87">
        <v>1.7356016430922712</v>
      </c>
      <c r="Y13" s="87">
        <v>1.7620127503269611</v>
      </c>
      <c r="Z13" s="87">
        <v>1.492428152338215</v>
      </c>
      <c r="AA13" s="87">
        <v>1.4281602231622597</v>
      </c>
      <c r="AB13" s="87">
        <v>1.6475120646267489</v>
      </c>
      <c r="AC13" s="87">
        <v>1.6577004114015446</v>
      </c>
      <c r="AD13" s="87">
        <v>1.5960016692351069</v>
      </c>
      <c r="AE13" s="87">
        <v>1.5039312673747693</v>
      </c>
      <c r="AF13" s="87">
        <v>1.8278324183347709</v>
      </c>
      <c r="AG13" s="87">
        <v>1.5334308083931669</v>
      </c>
      <c r="AH13" s="87">
        <v>1.6079052308536277</v>
      </c>
      <c r="AI13" s="87">
        <v>1.3440384012522104</v>
      </c>
      <c r="AJ13" s="87">
        <v>1.3569549596593657</v>
      </c>
      <c r="AK13" s="87">
        <v>1.2782523808288249</v>
      </c>
      <c r="AL13" s="87">
        <v>1.3571712327159029</v>
      </c>
      <c r="AM13" s="87">
        <v>1.2767816208787437</v>
      </c>
      <c r="AN13" s="87">
        <v>1.4519212839038016</v>
      </c>
      <c r="AO13" s="87">
        <v>1.4129746534424414</v>
      </c>
      <c r="AP13" s="87">
        <v>1.4300974284095629</v>
      </c>
    </row>
    <row r="14" spans="1:42" s="83" customFormat="1" ht="14.25" customHeight="1">
      <c r="A14" s="84"/>
      <c r="B14" s="81"/>
      <c r="C14" s="84"/>
      <c r="D14" s="81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</row>
    <row r="15" spans="1:42" s="83" customFormat="1" ht="14.25" customHeight="1">
      <c r="A15" s="84"/>
      <c r="B15" s="81"/>
      <c r="C15" s="84"/>
      <c r="D15" s="81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</row>
    <row r="16" spans="1:42" ht="18.5">
      <c r="A16" s="199" t="s">
        <v>500</v>
      </c>
      <c r="B16" s="200"/>
      <c r="C16" s="199" t="s">
        <v>458</v>
      </c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200"/>
      <c r="AG16" s="200"/>
      <c r="AH16" s="200"/>
      <c r="AI16" s="200"/>
      <c r="AJ16" s="200"/>
      <c r="AK16" s="200"/>
      <c r="AL16" s="200"/>
      <c r="AM16" s="200"/>
      <c r="AN16" s="200"/>
      <c r="AO16" s="200"/>
      <c r="AP16" s="200"/>
    </row>
    <row r="17" spans="1:42" s="83" customFormat="1" ht="14.25" customHeight="1">
      <c r="A17" s="84"/>
      <c r="B17" s="81"/>
      <c r="C17" s="84"/>
      <c r="D17" s="81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</row>
    <row r="18" spans="1:42" s="83" customFormat="1" ht="14.25" customHeight="1">
      <c r="A18" s="372"/>
      <c r="B18" s="373"/>
      <c r="C18" s="374"/>
      <c r="D18" s="372"/>
      <c r="E18" s="145" t="s">
        <v>298</v>
      </c>
      <c r="F18" s="145" t="s">
        <v>299</v>
      </c>
      <c r="G18" s="146" t="s">
        <v>300</v>
      </c>
      <c r="H18" s="145" t="s">
        <v>301</v>
      </c>
      <c r="I18" s="146" t="s">
        <v>20</v>
      </c>
      <c r="J18" s="145" t="s">
        <v>22</v>
      </c>
      <c r="K18" s="145" t="s">
        <v>23</v>
      </c>
      <c r="L18" s="145" t="s">
        <v>24</v>
      </c>
      <c r="M18" s="145" t="s">
        <v>55</v>
      </c>
      <c r="N18" s="145" t="s">
        <v>56</v>
      </c>
      <c r="O18" s="145" t="s">
        <v>57</v>
      </c>
      <c r="P18" s="145" t="s">
        <v>58</v>
      </c>
      <c r="Q18" s="145" t="s">
        <v>256</v>
      </c>
      <c r="R18" s="145" t="s">
        <v>262</v>
      </c>
      <c r="S18" s="145" t="s">
        <v>263</v>
      </c>
      <c r="T18" s="145" t="s">
        <v>265</v>
      </c>
      <c r="U18" s="145" t="s">
        <v>267</v>
      </c>
      <c r="V18" s="145" t="s">
        <v>269</v>
      </c>
      <c r="W18" s="145" t="s">
        <v>271</v>
      </c>
      <c r="X18" s="145" t="s">
        <v>275</v>
      </c>
      <c r="Y18" s="145" t="s">
        <v>277</v>
      </c>
      <c r="Z18" s="145" t="s">
        <v>283</v>
      </c>
      <c r="AA18" s="145" t="s">
        <v>290</v>
      </c>
      <c r="AB18" s="145" t="s">
        <v>390</v>
      </c>
      <c r="AC18" s="145" t="s">
        <v>396</v>
      </c>
      <c r="AD18" s="145" t="s">
        <v>399</v>
      </c>
      <c r="AE18" s="145" t="s">
        <v>405</v>
      </c>
      <c r="AF18" s="145" t="s">
        <v>412</v>
      </c>
      <c r="AG18" s="145" t="s">
        <v>417</v>
      </c>
      <c r="AH18" s="145" t="s">
        <v>421</v>
      </c>
      <c r="AI18" s="145" t="s">
        <v>429</v>
      </c>
      <c r="AJ18" s="145" t="s">
        <v>430</v>
      </c>
      <c r="AK18" s="145" t="s">
        <v>433</v>
      </c>
      <c r="AL18" s="145" t="s">
        <v>441</v>
      </c>
      <c r="AM18" s="145" t="s">
        <v>445</v>
      </c>
      <c r="AN18" s="145" t="s">
        <v>449</v>
      </c>
      <c r="AO18" s="145" t="s">
        <v>896</v>
      </c>
      <c r="AP18" s="145" t="s">
        <v>915</v>
      </c>
    </row>
    <row r="19" spans="1:42" s="83" customFormat="1" ht="14.25" customHeight="1">
      <c r="A19" s="372"/>
      <c r="B19" s="373"/>
      <c r="C19" s="374"/>
      <c r="D19" s="372"/>
      <c r="E19" s="145" t="s">
        <v>294</v>
      </c>
      <c r="F19" s="145" t="s">
        <v>295</v>
      </c>
      <c r="G19" s="146" t="s">
        <v>296</v>
      </c>
      <c r="H19" s="145" t="s">
        <v>297</v>
      </c>
      <c r="I19" s="146" t="s">
        <v>21</v>
      </c>
      <c r="J19" s="145" t="s">
        <v>49</v>
      </c>
      <c r="K19" s="145" t="s">
        <v>50</v>
      </c>
      <c r="L19" s="145" t="s">
        <v>51</v>
      </c>
      <c r="M19" s="145" t="s">
        <v>25</v>
      </c>
      <c r="N19" s="145" t="s">
        <v>52</v>
      </c>
      <c r="O19" s="145" t="s">
        <v>53</v>
      </c>
      <c r="P19" s="145" t="s">
        <v>54</v>
      </c>
      <c r="Q19" s="145" t="s">
        <v>257</v>
      </c>
      <c r="R19" s="145" t="s">
        <v>261</v>
      </c>
      <c r="S19" s="145" t="s">
        <v>264</v>
      </c>
      <c r="T19" s="145" t="s">
        <v>266</v>
      </c>
      <c r="U19" s="145" t="s">
        <v>268</v>
      </c>
      <c r="V19" s="145" t="s">
        <v>270</v>
      </c>
      <c r="W19" s="145" t="s">
        <v>272</v>
      </c>
      <c r="X19" s="145" t="s">
        <v>276</v>
      </c>
      <c r="Y19" s="145" t="s">
        <v>278</v>
      </c>
      <c r="Z19" s="145" t="s">
        <v>284</v>
      </c>
      <c r="AA19" s="145" t="s">
        <v>291</v>
      </c>
      <c r="AB19" s="145" t="s">
        <v>391</v>
      </c>
      <c r="AC19" s="145" t="s">
        <v>397</v>
      </c>
      <c r="AD19" s="145" t="s">
        <v>400</v>
      </c>
      <c r="AE19" s="145" t="s">
        <v>406</v>
      </c>
      <c r="AF19" s="145" t="s">
        <v>411</v>
      </c>
      <c r="AG19" s="145" t="s">
        <v>418</v>
      </c>
      <c r="AH19" s="145" t="s">
        <v>422</v>
      </c>
      <c r="AI19" s="145" t="s">
        <v>428</v>
      </c>
      <c r="AJ19" s="145" t="s">
        <v>431</v>
      </c>
      <c r="AK19" s="145" t="s">
        <v>434</v>
      </c>
      <c r="AL19" s="145" t="s">
        <v>442</v>
      </c>
      <c r="AM19" s="145" t="s">
        <v>446</v>
      </c>
      <c r="AN19" s="145" t="s">
        <v>450</v>
      </c>
      <c r="AO19" s="145" t="s">
        <v>897</v>
      </c>
      <c r="AP19" s="145" t="s">
        <v>916</v>
      </c>
    </row>
    <row r="20" spans="1:42" ht="14.25" customHeight="1">
      <c r="A20" s="375" t="s">
        <v>643</v>
      </c>
      <c r="B20" s="79" t="s">
        <v>328</v>
      </c>
      <c r="C20" s="375" t="s">
        <v>192</v>
      </c>
      <c r="D20" s="79" t="s">
        <v>640</v>
      </c>
      <c r="E20" s="90">
        <v>35.305703995450003</v>
      </c>
      <c r="F20" s="90">
        <v>36.896601758816665</v>
      </c>
      <c r="G20" s="90">
        <v>42.606507122963329</v>
      </c>
      <c r="H20" s="90">
        <v>39.511477261529997</v>
      </c>
      <c r="I20" s="90">
        <v>40.508131778093329</v>
      </c>
      <c r="J20" s="90">
        <v>33.362101960780002</v>
      </c>
      <c r="K20" s="90">
        <v>36.36195800887333</v>
      </c>
      <c r="L20" s="90">
        <v>38.669919897426666</v>
      </c>
      <c r="M20" s="90">
        <v>43.747474349796668</v>
      </c>
      <c r="N20" s="90">
        <v>40.67414404303333</v>
      </c>
      <c r="O20" s="90">
        <v>44.72377368772667</v>
      </c>
      <c r="P20" s="90">
        <v>52.910394849328895</v>
      </c>
      <c r="Q20" s="90">
        <v>55.811105094103311</v>
      </c>
      <c r="R20" s="90">
        <v>56.364285014150035</v>
      </c>
      <c r="S20" s="90">
        <v>60.158769201403324</v>
      </c>
      <c r="T20" s="90">
        <v>64.717568200243349</v>
      </c>
      <c r="U20" s="90">
        <v>69.75540480572667</v>
      </c>
      <c r="V20" s="90">
        <v>67.092652284133337</v>
      </c>
      <c r="W20" s="90">
        <v>75.085622348720023</v>
      </c>
      <c r="X20" s="90">
        <v>84.073447400279917</v>
      </c>
      <c r="Y20" s="90">
        <v>104.80429301522668</v>
      </c>
      <c r="Z20" s="90">
        <v>109.42799802233333</v>
      </c>
      <c r="AA20" s="90">
        <v>102.01544191166667</v>
      </c>
      <c r="AB20" s="90">
        <v>104.31221742266668</v>
      </c>
      <c r="AC20" s="90">
        <v>112.17200257099999</v>
      </c>
      <c r="AD20" s="90">
        <v>105.18766404266667</v>
      </c>
      <c r="AE20" s="90">
        <v>108.14888458466667</v>
      </c>
      <c r="AF20" s="90">
        <v>127.91737992966667</v>
      </c>
      <c r="AG20" s="90">
        <v>124.627092584</v>
      </c>
      <c r="AH20" s="90">
        <v>127.86386535866667</v>
      </c>
      <c r="AI20" s="90">
        <v>125.10481216166667</v>
      </c>
      <c r="AJ20" s="90">
        <v>131.78451670666666</v>
      </c>
      <c r="AK20" s="90">
        <v>136.25789043966668</v>
      </c>
      <c r="AL20" s="90">
        <v>130.64791136666668</v>
      </c>
      <c r="AM20" s="90">
        <v>135.392481183</v>
      </c>
      <c r="AN20" s="90">
        <v>143</v>
      </c>
      <c r="AO20" s="90">
        <v>153.55222801133334</v>
      </c>
      <c r="AP20" s="90">
        <v>155.49909210466666</v>
      </c>
    </row>
    <row r="21" spans="1:42" ht="14.25" customHeight="1">
      <c r="A21" s="378"/>
      <c r="B21" s="91" t="s">
        <v>426</v>
      </c>
      <c r="C21" s="378"/>
      <c r="D21" s="92" t="s">
        <v>427</v>
      </c>
      <c r="E21" s="93" t="s">
        <v>60</v>
      </c>
      <c r="F21" s="93" t="s">
        <v>60</v>
      </c>
      <c r="G21" s="93" t="s">
        <v>60</v>
      </c>
      <c r="H21" s="93" t="s">
        <v>60</v>
      </c>
      <c r="I21" s="93" t="s">
        <v>60</v>
      </c>
      <c r="J21" s="93" t="s">
        <v>60</v>
      </c>
      <c r="K21" s="93" t="s">
        <v>60</v>
      </c>
      <c r="L21" s="93" t="s">
        <v>60</v>
      </c>
      <c r="M21" s="93" t="s">
        <v>60</v>
      </c>
      <c r="N21" s="93" t="s">
        <v>60</v>
      </c>
      <c r="O21" s="93" t="s">
        <v>60</v>
      </c>
      <c r="P21" s="93" t="s">
        <v>60</v>
      </c>
      <c r="Q21" s="93" t="s">
        <v>60</v>
      </c>
      <c r="R21" s="93" t="s">
        <v>60</v>
      </c>
      <c r="S21" s="93" t="s">
        <v>60</v>
      </c>
      <c r="T21" s="93" t="s">
        <v>60</v>
      </c>
      <c r="U21" s="93" t="s">
        <v>60</v>
      </c>
      <c r="V21" s="93" t="s">
        <v>60</v>
      </c>
      <c r="W21" s="93" t="s">
        <v>60</v>
      </c>
      <c r="X21" s="93" t="s">
        <v>60</v>
      </c>
      <c r="Y21" s="144">
        <v>8.9180000000000006E-3</v>
      </c>
      <c r="Z21" s="144">
        <v>1.0090999999999999E-2</v>
      </c>
      <c r="AA21" s="144">
        <v>8.3330000000000001E-3</v>
      </c>
      <c r="AB21" s="144">
        <v>1.2675000000000001E-2</v>
      </c>
      <c r="AC21" s="144">
        <v>1.7763000000000001E-2</v>
      </c>
      <c r="AD21" s="144">
        <v>1.8537999999999999E-2</v>
      </c>
      <c r="AE21" s="144">
        <v>1.5151E-2</v>
      </c>
      <c r="AF21" s="144">
        <v>1.2786E-2</v>
      </c>
      <c r="AG21" s="144">
        <v>1.4666E-2</v>
      </c>
      <c r="AH21" s="144">
        <v>1.2236E-2</v>
      </c>
      <c r="AI21" s="144">
        <v>1.04683E-2</v>
      </c>
      <c r="AJ21" s="144">
        <v>1.1690274137135193E-2</v>
      </c>
      <c r="AK21" s="144">
        <v>8.4180000000000001E-3</v>
      </c>
      <c r="AL21" s="144">
        <v>9.9640000000000006E-3</v>
      </c>
      <c r="AM21" s="144">
        <v>1.3931000000000001E-2</v>
      </c>
      <c r="AN21" s="144">
        <v>1.2739E-2</v>
      </c>
      <c r="AO21" s="144">
        <v>1.5925499999999999E-2</v>
      </c>
      <c r="AP21" s="144">
        <v>1.3956100000000001E-2</v>
      </c>
    </row>
    <row r="22" spans="1:42" ht="14.25" customHeight="1">
      <c r="A22" s="94"/>
      <c r="B22" s="94"/>
      <c r="C22" s="79"/>
      <c r="D22" s="79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</row>
    <row r="23" spans="1:42">
      <c r="A23" s="94"/>
      <c r="B23" s="94"/>
      <c r="C23" s="94"/>
      <c r="D23" s="94"/>
      <c r="F23" s="95"/>
      <c r="G23" s="96"/>
      <c r="H23" s="95"/>
      <c r="I23" s="96"/>
      <c r="Q23" s="95"/>
      <c r="R23" s="95"/>
      <c r="S23" s="95"/>
      <c r="T23" s="95"/>
    </row>
  </sheetData>
  <mergeCells count="12">
    <mergeCell ref="A10:A11"/>
    <mergeCell ref="C10:C11"/>
    <mergeCell ref="A18:B19"/>
    <mergeCell ref="C18:D19"/>
    <mergeCell ref="A20:A21"/>
    <mergeCell ref="C20:C21"/>
    <mergeCell ref="A4:B5"/>
    <mergeCell ref="C4:D5"/>
    <mergeCell ref="A6:A7"/>
    <mergeCell ref="C6:C7"/>
    <mergeCell ref="A8:A9"/>
    <mergeCell ref="C8:C9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4B8CB-A06A-4648-BC22-2925B246F754}">
  <dimension ref="A2:AP26"/>
  <sheetViews>
    <sheetView showGridLines="0" zoomScaleNormal="100" workbookViewId="0">
      <pane xSplit="4" ySplit="6" topLeftCell="AK7" activePane="bottomRight" state="frozen"/>
      <selection activeCell="AM5" sqref="AM5"/>
      <selection pane="topRight" activeCell="AM5" sqref="AM5"/>
      <selection pane="bottomLeft" activeCell="AM5" sqref="AM5"/>
      <selection pane="bottomRight" activeCell="AP5" sqref="AP5"/>
    </sheetView>
  </sheetViews>
  <sheetFormatPr defaultRowHeight="14.5" outlineLevelCol="1"/>
  <cols>
    <col min="1" max="1" width="24.36328125" bestFit="1" customWidth="1"/>
    <col min="2" max="2" width="44.08984375" customWidth="1"/>
    <col min="3" max="3" width="31.36328125" customWidth="1" outlineLevel="1"/>
    <col min="4" max="4" width="37.36328125" customWidth="1" outlineLevel="1"/>
    <col min="5" max="5" width="7.453125" customWidth="1"/>
    <col min="6" max="6" width="9.6328125" customWidth="1"/>
    <col min="7" max="7" width="11.54296875" customWidth="1"/>
    <col min="8" max="8" width="9.6328125" customWidth="1"/>
    <col min="9" max="9" width="10.36328125" customWidth="1"/>
    <col min="10" max="16" width="9.08984375" customWidth="1"/>
    <col min="17" max="17" width="7.453125" customWidth="1"/>
    <col min="18" max="18" width="9" customWidth="1"/>
    <col min="19" max="21" width="9.08984375" customWidth="1"/>
    <col min="257" max="257" width="24.36328125" bestFit="1" customWidth="1"/>
    <col min="258" max="258" width="44.08984375" customWidth="1"/>
    <col min="259" max="260" width="0" hidden="1" customWidth="1"/>
    <col min="261" max="261" width="7.453125" customWidth="1"/>
    <col min="262" max="262" width="9.6328125" customWidth="1"/>
    <col min="263" max="263" width="11.54296875" customWidth="1"/>
    <col min="264" max="264" width="9.6328125" customWidth="1"/>
    <col min="265" max="265" width="10.36328125" customWidth="1"/>
    <col min="273" max="273" width="7.453125" customWidth="1"/>
    <col min="274" max="274" width="9" customWidth="1"/>
    <col min="513" max="513" width="24.36328125" bestFit="1" customWidth="1"/>
    <col min="514" max="514" width="44.08984375" customWidth="1"/>
    <col min="515" max="516" width="0" hidden="1" customWidth="1"/>
    <col min="517" max="517" width="7.453125" customWidth="1"/>
    <col min="518" max="518" width="9.6328125" customWidth="1"/>
    <col min="519" max="519" width="11.54296875" customWidth="1"/>
    <col min="520" max="520" width="9.6328125" customWidth="1"/>
    <col min="521" max="521" width="10.36328125" customWidth="1"/>
    <col min="529" max="529" width="7.453125" customWidth="1"/>
    <col min="530" max="530" width="9" customWidth="1"/>
    <col min="769" max="769" width="24.36328125" bestFit="1" customWidth="1"/>
    <col min="770" max="770" width="44.08984375" customWidth="1"/>
    <col min="771" max="772" width="0" hidden="1" customWidth="1"/>
    <col min="773" max="773" width="7.453125" customWidth="1"/>
    <col min="774" max="774" width="9.6328125" customWidth="1"/>
    <col min="775" max="775" width="11.54296875" customWidth="1"/>
    <col min="776" max="776" width="9.6328125" customWidth="1"/>
    <col min="777" max="777" width="10.36328125" customWidth="1"/>
    <col min="785" max="785" width="7.453125" customWidth="1"/>
    <col min="786" max="786" width="9" customWidth="1"/>
    <col min="1025" max="1025" width="24.36328125" bestFit="1" customWidth="1"/>
    <col min="1026" max="1026" width="44.08984375" customWidth="1"/>
    <col min="1027" max="1028" width="0" hidden="1" customWidth="1"/>
    <col min="1029" max="1029" width="7.453125" customWidth="1"/>
    <col min="1030" max="1030" width="9.6328125" customWidth="1"/>
    <col min="1031" max="1031" width="11.54296875" customWidth="1"/>
    <col min="1032" max="1032" width="9.6328125" customWidth="1"/>
    <col min="1033" max="1033" width="10.36328125" customWidth="1"/>
    <col min="1041" max="1041" width="7.453125" customWidth="1"/>
    <col min="1042" max="1042" width="9" customWidth="1"/>
    <col min="1281" max="1281" width="24.36328125" bestFit="1" customWidth="1"/>
    <col min="1282" max="1282" width="44.08984375" customWidth="1"/>
    <col min="1283" max="1284" width="0" hidden="1" customWidth="1"/>
    <col min="1285" max="1285" width="7.453125" customWidth="1"/>
    <col min="1286" max="1286" width="9.6328125" customWidth="1"/>
    <col min="1287" max="1287" width="11.54296875" customWidth="1"/>
    <col min="1288" max="1288" width="9.6328125" customWidth="1"/>
    <col min="1289" max="1289" width="10.36328125" customWidth="1"/>
    <col min="1297" max="1297" width="7.453125" customWidth="1"/>
    <col min="1298" max="1298" width="9" customWidth="1"/>
    <col min="1537" max="1537" width="24.36328125" bestFit="1" customWidth="1"/>
    <col min="1538" max="1538" width="44.08984375" customWidth="1"/>
    <col min="1539" max="1540" width="0" hidden="1" customWidth="1"/>
    <col min="1541" max="1541" width="7.453125" customWidth="1"/>
    <col min="1542" max="1542" width="9.6328125" customWidth="1"/>
    <col min="1543" max="1543" width="11.54296875" customWidth="1"/>
    <col min="1544" max="1544" width="9.6328125" customWidth="1"/>
    <col min="1545" max="1545" width="10.36328125" customWidth="1"/>
    <col min="1553" max="1553" width="7.453125" customWidth="1"/>
    <col min="1554" max="1554" width="9" customWidth="1"/>
    <col min="1793" max="1793" width="24.36328125" bestFit="1" customWidth="1"/>
    <col min="1794" max="1794" width="44.08984375" customWidth="1"/>
    <col min="1795" max="1796" width="0" hidden="1" customWidth="1"/>
    <col min="1797" max="1797" width="7.453125" customWidth="1"/>
    <col min="1798" max="1798" width="9.6328125" customWidth="1"/>
    <col min="1799" max="1799" width="11.54296875" customWidth="1"/>
    <col min="1800" max="1800" width="9.6328125" customWidth="1"/>
    <col min="1801" max="1801" width="10.36328125" customWidth="1"/>
    <col min="1809" max="1809" width="7.453125" customWidth="1"/>
    <col min="1810" max="1810" width="9" customWidth="1"/>
    <col min="2049" max="2049" width="24.36328125" bestFit="1" customWidth="1"/>
    <col min="2050" max="2050" width="44.08984375" customWidth="1"/>
    <col min="2051" max="2052" width="0" hidden="1" customWidth="1"/>
    <col min="2053" max="2053" width="7.453125" customWidth="1"/>
    <col min="2054" max="2054" width="9.6328125" customWidth="1"/>
    <col min="2055" max="2055" width="11.54296875" customWidth="1"/>
    <col min="2056" max="2056" width="9.6328125" customWidth="1"/>
    <col min="2057" max="2057" width="10.36328125" customWidth="1"/>
    <col min="2065" max="2065" width="7.453125" customWidth="1"/>
    <col min="2066" max="2066" width="9" customWidth="1"/>
    <col min="2305" max="2305" width="24.36328125" bestFit="1" customWidth="1"/>
    <col min="2306" max="2306" width="44.08984375" customWidth="1"/>
    <col min="2307" max="2308" width="0" hidden="1" customWidth="1"/>
    <col min="2309" max="2309" width="7.453125" customWidth="1"/>
    <col min="2310" max="2310" width="9.6328125" customWidth="1"/>
    <col min="2311" max="2311" width="11.54296875" customWidth="1"/>
    <col min="2312" max="2312" width="9.6328125" customWidth="1"/>
    <col min="2313" max="2313" width="10.36328125" customWidth="1"/>
    <col min="2321" max="2321" width="7.453125" customWidth="1"/>
    <col min="2322" max="2322" width="9" customWidth="1"/>
    <col min="2561" max="2561" width="24.36328125" bestFit="1" customWidth="1"/>
    <col min="2562" max="2562" width="44.08984375" customWidth="1"/>
    <col min="2563" max="2564" width="0" hidden="1" customWidth="1"/>
    <col min="2565" max="2565" width="7.453125" customWidth="1"/>
    <col min="2566" max="2566" width="9.6328125" customWidth="1"/>
    <col min="2567" max="2567" width="11.54296875" customWidth="1"/>
    <col min="2568" max="2568" width="9.6328125" customWidth="1"/>
    <col min="2569" max="2569" width="10.36328125" customWidth="1"/>
    <col min="2577" max="2577" width="7.453125" customWidth="1"/>
    <col min="2578" max="2578" width="9" customWidth="1"/>
    <col min="2817" max="2817" width="24.36328125" bestFit="1" customWidth="1"/>
    <col min="2818" max="2818" width="44.08984375" customWidth="1"/>
    <col min="2819" max="2820" width="0" hidden="1" customWidth="1"/>
    <col min="2821" max="2821" width="7.453125" customWidth="1"/>
    <col min="2822" max="2822" width="9.6328125" customWidth="1"/>
    <col min="2823" max="2823" width="11.54296875" customWidth="1"/>
    <col min="2824" max="2824" width="9.6328125" customWidth="1"/>
    <col min="2825" max="2825" width="10.36328125" customWidth="1"/>
    <col min="2833" max="2833" width="7.453125" customWidth="1"/>
    <col min="2834" max="2834" width="9" customWidth="1"/>
    <col min="3073" max="3073" width="24.36328125" bestFit="1" customWidth="1"/>
    <col min="3074" max="3074" width="44.08984375" customWidth="1"/>
    <col min="3075" max="3076" width="0" hidden="1" customWidth="1"/>
    <col min="3077" max="3077" width="7.453125" customWidth="1"/>
    <col min="3078" max="3078" width="9.6328125" customWidth="1"/>
    <col min="3079" max="3079" width="11.54296875" customWidth="1"/>
    <col min="3080" max="3080" width="9.6328125" customWidth="1"/>
    <col min="3081" max="3081" width="10.36328125" customWidth="1"/>
    <col min="3089" max="3089" width="7.453125" customWidth="1"/>
    <col min="3090" max="3090" width="9" customWidth="1"/>
    <col min="3329" max="3329" width="24.36328125" bestFit="1" customWidth="1"/>
    <col min="3330" max="3330" width="44.08984375" customWidth="1"/>
    <col min="3331" max="3332" width="0" hidden="1" customWidth="1"/>
    <col min="3333" max="3333" width="7.453125" customWidth="1"/>
    <col min="3334" max="3334" width="9.6328125" customWidth="1"/>
    <col min="3335" max="3335" width="11.54296875" customWidth="1"/>
    <col min="3336" max="3336" width="9.6328125" customWidth="1"/>
    <col min="3337" max="3337" width="10.36328125" customWidth="1"/>
    <col min="3345" max="3345" width="7.453125" customWidth="1"/>
    <col min="3346" max="3346" width="9" customWidth="1"/>
    <col min="3585" max="3585" width="24.36328125" bestFit="1" customWidth="1"/>
    <col min="3586" max="3586" width="44.08984375" customWidth="1"/>
    <col min="3587" max="3588" width="0" hidden="1" customWidth="1"/>
    <col min="3589" max="3589" width="7.453125" customWidth="1"/>
    <col min="3590" max="3590" width="9.6328125" customWidth="1"/>
    <col min="3591" max="3591" width="11.54296875" customWidth="1"/>
    <col min="3592" max="3592" width="9.6328125" customWidth="1"/>
    <col min="3593" max="3593" width="10.36328125" customWidth="1"/>
    <col min="3601" max="3601" width="7.453125" customWidth="1"/>
    <col min="3602" max="3602" width="9" customWidth="1"/>
    <col min="3841" max="3841" width="24.36328125" bestFit="1" customWidth="1"/>
    <col min="3842" max="3842" width="44.08984375" customWidth="1"/>
    <col min="3843" max="3844" width="0" hidden="1" customWidth="1"/>
    <col min="3845" max="3845" width="7.453125" customWidth="1"/>
    <col min="3846" max="3846" width="9.6328125" customWidth="1"/>
    <col min="3847" max="3847" width="11.54296875" customWidth="1"/>
    <col min="3848" max="3848" width="9.6328125" customWidth="1"/>
    <col min="3849" max="3849" width="10.36328125" customWidth="1"/>
    <col min="3857" max="3857" width="7.453125" customWidth="1"/>
    <col min="3858" max="3858" width="9" customWidth="1"/>
    <col min="4097" max="4097" width="24.36328125" bestFit="1" customWidth="1"/>
    <col min="4098" max="4098" width="44.08984375" customWidth="1"/>
    <col min="4099" max="4100" width="0" hidden="1" customWidth="1"/>
    <col min="4101" max="4101" width="7.453125" customWidth="1"/>
    <col min="4102" max="4102" width="9.6328125" customWidth="1"/>
    <col min="4103" max="4103" width="11.54296875" customWidth="1"/>
    <col min="4104" max="4104" width="9.6328125" customWidth="1"/>
    <col min="4105" max="4105" width="10.36328125" customWidth="1"/>
    <col min="4113" max="4113" width="7.453125" customWidth="1"/>
    <col min="4114" max="4114" width="9" customWidth="1"/>
    <col min="4353" max="4353" width="24.36328125" bestFit="1" customWidth="1"/>
    <col min="4354" max="4354" width="44.08984375" customWidth="1"/>
    <col min="4355" max="4356" width="0" hidden="1" customWidth="1"/>
    <col min="4357" max="4357" width="7.453125" customWidth="1"/>
    <col min="4358" max="4358" width="9.6328125" customWidth="1"/>
    <col min="4359" max="4359" width="11.54296875" customWidth="1"/>
    <col min="4360" max="4360" width="9.6328125" customWidth="1"/>
    <col min="4361" max="4361" width="10.36328125" customWidth="1"/>
    <col min="4369" max="4369" width="7.453125" customWidth="1"/>
    <col min="4370" max="4370" width="9" customWidth="1"/>
    <col min="4609" max="4609" width="24.36328125" bestFit="1" customWidth="1"/>
    <col min="4610" max="4610" width="44.08984375" customWidth="1"/>
    <col min="4611" max="4612" width="0" hidden="1" customWidth="1"/>
    <col min="4613" max="4613" width="7.453125" customWidth="1"/>
    <col min="4614" max="4614" width="9.6328125" customWidth="1"/>
    <col min="4615" max="4615" width="11.54296875" customWidth="1"/>
    <col min="4616" max="4616" width="9.6328125" customWidth="1"/>
    <col min="4617" max="4617" width="10.36328125" customWidth="1"/>
    <col min="4625" max="4625" width="7.453125" customWidth="1"/>
    <col min="4626" max="4626" width="9" customWidth="1"/>
    <col min="4865" max="4865" width="24.36328125" bestFit="1" customWidth="1"/>
    <col min="4866" max="4866" width="44.08984375" customWidth="1"/>
    <col min="4867" max="4868" width="0" hidden="1" customWidth="1"/>
    <col min="4869" max="4869" width="7.453125" customWidth="1"/>
    <col min="4870" max="4870" width="9.6328125" customWidth="1"/>
    <col min="4871" max="4871" width="11.54296875" customWidth="1"/>
    <col min="4872" max="4872" width="9.6328125" customWidth="1"/>
    <col min="4873" max="4873" width="10.36328125" customWidth="1"/>
    <col min="4881" max="4881" width="7.453125" customWidth="1"/>
    <col min="4882" max="4882" width="9" customWidth="1"/>
    <col min="5121" max="5121" width="24.36328125" bestFit="1" customWidth="1"/>
    <col min="5122" max="5122" width="44.08984375" customWidth="1"/>
    <col min="5123" max="5124" width="0" hidden="1" customWidth="1"/>
    <col min="5125" max="5125" width="7.453125" customWidth="1"/>
    <col min="5126" max="5126" width="9.6328125" customWidth="1"/>
    <col min="5127" max="5127" width="11.54296875" customWidth="1"/>
    <col min="5128" max="5128" width="9.6328125" customWidth="1"/>
    <col min="5129" max="5129" width="10.36328125" customWidth="1"/>
    <col min="5137" max="5137" width="7.453125" customWidth="1"/>
    <col min="5138" max="5138" width="9" customWidth="1"/>
    <col min="5377" max="5377" width="24.36328125" bestFit="1" customWidth="1"/>
    <col min="5378" max="5378" width="44.08984375" customWidth="1"/>
    <col min="5379" max="5380" width="0" hidden="1" customWidth="1"/>
    <col min="5381" max="5381" width="7.453125" customWidth="1"/>
    <col min="5382" max="5382" width="9.6328125" customWidth="1"/>
    <col min="5383" max="5383" width="11.54296875" customWidth="1"/>
    <col min="5384" max="5384" width="9.6328125" customWidth="1"/>
    <col min="5385" max="5385" width="10.36328125" customWidth="1"/>
    <col min="5393" max="5393" width="7.453125" customWidth="1"/>
    <col min="5394" max="5394" width="9" customWidth="1"/>
    <col min="5633" max="5633" width="24.36328125" bestFit="1" customWidth="1"/>
    <col min="5634" max="5634" width="44.08984375" customWidth="1"/>
    <col min="5635" max="5636" width="0" hidden="1" customWidth="1"/>
    <col min="5637" max="5637" width="7.453125" customWidth="1"/>
    <col min="5638" max="5638" width="9.6328125" customWidth="1"/>
    <col min="5639" max="5639" width="11.54296875" customWidth="1"/>
    <col min="5640" max="5640" width="9.6328125" customWidth="1"/>
    <col min="5641" max="5641" width="10.36328125" customWidth="1"/>
    <col min="5649" max="5649" width="7.453125" customWidth="1"/>
    <col min="5650" max="5650" width="9" customWidth="1"/>
    <col min="5889" max="5889" width="24.36328125" bestFit="1" customWidth="1"/>
    <col min="5890" max="5890" width="44.08984375" customWidth="1"/>
    <col min="5891" max="5892" width="0" hidden="1" customWidth="1"/>
    <col min="5893" max="5893" width="7.453125" customWidth="1"/>
    <col min="5894" max="5894" width="9.6328125" customWidth="1"/>
    <col min="5895" max="5895" width="11.54296875" customWidth="1"/>
    <col min="5896" max="5896" width="9.6328125" customWidth="1"/>
    <col min="5897" max="5897" width="10.36328125" customWidth="1"/>
    <col min="5905" max="5905" width="7.453125" customWidth="1"/>
    <col min="5906" max="5906" width="9" customWidth="1"/>
    <col min="6145" max="6145" width="24.36328125" bestFit="1" customWidth="1"/>
    <col min="6146" max="6146" width="44.08984375" customWidth="1"/>
    <col min="6147" max="6148" width="0" hidden="1" customWidth="1"/>
    <col min="6149" max="6149" width="7.453125" customWidth="1"/>
    <col min="6150" max="6150" width="9.6328125" customWidth="1"/>
    <col min="6151" max="6151" width="11.54296875" customWidth="1"/>
    <col min="6152" max="6152" width="9.6328125" customWidth="1"/>
    <col min="6153" max="6153" width="10.36328125" customWidth="1"/>
    <col min="6161" max="6161" width="7.453125" customWidth="1"/>
    <col min="6162" max="6162" width="9" customWidth="1"/>
    <col min="6401" max="6401" width="24.36328125" bestFit="1" customWidth="1"/>
    <col min="6402" max="6402" width="44.08984375" customWidth="1"/>
    <col min="6403" max="6404" width="0" hidden="1" customWidth="1"/>
    <col min="6405" max="6405" width="7.453125" customWidth="1"/>
    <col min="6406" max="6406" width="9.6328125" customWidth="1"/>
    <col min="6407" max="6407" width="11.54296875" customWidth="1"/>
    <col min="6408" max="6408" width="9.6328125" customWidth="1"/>
    <col min="6409" max="6409" width="10.36328125" customWidth="1"/>
    <col min="6417" max="6417" width="7.453125" customWidth="1"/>
    <col min="6418" max="6418" width="9" customWidth="1"/>
    <col min="6657" max="6657" width="24.36328125" bestFit="1" customWidth="1"/>
    <col min="6658" max="6658" width="44.08984375" customWidth="1"/>
    <col min="6659" max="6660" width="0" hidden="1" customWidth="1"/>
    <col min="6661" max="6661" width="7.453125" customWidth="1"/>
    <col min="6662" max="6662" width="9.6328125" customWidth="1"/>
    <col min="6663" max="6663" width="11.54296875" customWidth="1"/>
    <col min="6664" max="6664" width="9.6328125" customWidth="1"/>
    <col min="6665" max="6665" width="10.36328125" customWidth="1"/>
    <col min="6673" max="6673" width="7.453125" customWidth="1"/>
    <col min="6674" max="6674" width="9" customWidth="1"/>
    <col min="6913" max="6913" width="24.36328125" bestFit="1" customWidth="1"/>
    <col min="6914" max="6914" width="44.08984375" customWidth="1"/>
    <col min="6915" max="6916" width="0" hidden="1" customWidth="1"/>
    <col min="6917" max="6917" width="7.453125" customWidth="1"/>
    <col min="6918" max="6918" width="9.6328125" customWidth="1"/>
    <col min="6919" max="6919" width="11.54296875" customWidth="1"/>
    <col min="6920" max="6920" width="9.6328125" customWidth="1"/>
    <col min="6921" max="6921" width="10.36328125" customWidth="1"/>
    <col min="6929" max="6929" width="7.453125" customWidth="1"/>
    <col min="6930" max="6930" width="9" customWidth="1"/>
    <col min="7169" max="7169" width="24.36328125" bestFit="1" customWidth="1"/>
    <col min="7170" max="7170" width="44.08984375" customWidth="1"/>
    <col min="7171" max="7172" width="0" hidden="1" customWidth="1"/>
    <col min="7173" max="7173" width="7.453125" customWidth="1"/>
    <col min="7174" max="7174" width="9.6328125" customWidth="1"/>
    <col min="7175" max="7175" width="11.54296875" customWidth="1"/>
    <col min="7176" max="7176" width="9.6328125" customWidth="1"/>
    <col min="7177" max="7177" width="10.36328125" customWidth="1"/>
    <col min="7185" max="7185" width="7.453125" customWidth="1"/>
    <col min="7186" max="7186" width="9" customWidth="1"/>
    <col min="7425" max="7425" width="24.36328125" bestFit="1" customWidth="1"/>
    <col min="7426" max="7426" width="44.08984375" customWidth="1"/>
    <col min="7427" max="7428" width="0" hidden="1" customWidth="1"/>
    <col min="7429" max="7429" width="7.453125" customWidth="1"/>
    <col min="7430" max="7430" width="9.6328125" customWidth="1"/>
    <col min="7431" max="7431" width="11.54296875" customWidth="1"/>
    <col min="7432" max="7432" width="9.6328125" customWidth="1"/>
    <col min="7433" max="7433" width="10.36328125" customWidth="1"/>
    <col min="7441" max="7441" width="7.453125" customWidth="1"/>
    <col min="7442" max="7442" width="9" customWidth="1"/>
    <col min="7681" max="7681" width="24.36328125" bestFit="1" customWidth="1"/>
    <col min="7682" max="7682" width="44.08984375" customWidth="1"/>
    <col min="7683" max="7684" width="0" hidden="1" customWidth="1"/>
    <col min="7685" max="7685" width="7.453125" customWidth="1"/>
    <col min="7686" max="7686" width="9.6328125" customWidth="1"/>
    <col min="7687" max="7687" width="11.54296875" customWidth="1"/>
    <col min="7688" max="7688" width="9.6328125" customWidth="1"/>
    <col min="7689" max="7689" width="10.36328125" customWidth="1"/>
    <col min="7697" max="7697" width="7.453125" customWidth="1"/>
    <col min="7698" max="7698" width="9" customWidth="1"/>
    <col min="7937" max="7937" width="24.36328125" bestFit="1" customWidth="1"/>
    <col min="7938" max="7938" width="44.08984375" customWidth="1"/>
    <col min="7939" max="7940" width="0" hidden="1" customWidth="1"/>
    <col min="7941" max="7941" width="7.453125" customWidth="1"/>
    <col min="7942" max="7942" width="9.6328125" customWidth="1"/>
    <col min="7943" max="7943" width="11.54296875" customWidth="1"/>
    <col min="7944" max="7944" width="9.6328125" customWidth="1"/>
    <col min="7945" max="7945" width="10.36328125" customWidth="1"/>
    <col min="7953" max="7953" width="7.453125" customWidth="1"/>
    <col min="7954" max="7954" width="9" customWidth="1"/>
    <col min="8193" max="8193" width="24.36328125" bestFit="1" customWidth="1"/>
    <col min="8194" max="8194" width="44.08984375" customWidth="1"/>
    <col min="8195" max="8196" width="0" hidden="1" customWidth="1"/>
    <col min="8197" max="8197" width="7.453125" customWidth="1"/>
    <col min="8198" max="8198" width="9.6328125" customWidth="1"/>
    <col min="8199" max="8199" width="11.54296875" customWidth="1"/>
    <col min="8200" max="8200" width="9.6328125" customWidth="1"/>
    <col min="8201" max="8201" width="10.36328125" customWidth="1"/>
    <col min="8209" max="8209" width="7.453125" customWidth="1"/>
    <col min="8210" max="8210" width="9" customWidth="1"/>
    <col min="8449" max="8449" width="24.36328125" bestFit="1" customWidth="1"/>
    <col min="8450" max="8450" width="44.08984375" customWidth="1"/>
    <col min="8451" max="8452" width="0" hidden="1" customWidth="1"/>
    <col min="8453" max="8453" width="7.453125" customWidth="1"/>
    <col min="8454" max="8454" width="9.6328125" customWidth="1"/>
    <col min="8455" max="8455" width="11.54296875" customWidth="1"/>
    <col min="8456" max="8456" width="9.6328125" customWidth="1"/>
    <col min="8457" max="8457" width="10.36328125" customWidth="1"/>
    <col min="8465" max="8465" width="7.453125" customWidth="1"/>
    <col min="8466" max="8466" width="9" customWidth="1"/>
    <col min="8705" max="8705" width="24.36328125" bestFit="1" customWidth="1"/>
    <col min="8706" max="8706" width="44.08984375" customWidth="1"/>
    <col min="8707" max="8708" width="0" hidden="1" customWidth="1"/>
    <col min="8709" max="8709" width="7.453125" customWidth="1"/>
    <col min="8710" max="8710" width="9.6328125" customWidth="1"/>
    <col min="8711" max="8711" width="11.54296875" customWidth="1"/>
    <col min="8712" max="8712" width="9.6328125" customWidth="1"/>
    <col min="8713" max="8713" width="10.36328125" customWidth="1"/>
    <col min="8721" max="8721" width="7.453125" customWidth="1"/>
    <col min="8722" max="8722" width="9" customWidth="1"/>
    <col min="8961" max="8961" width="24.36328125" bestFit="1" customWidth="1"/>
    <col min="8962" max="8962" width="44.08984375" customWidth="1"/>
    <col min="8963" max="8964" width="0" hidden="1" customWidth="1"/>
    <col min="8965" max="8965" width="7.453125" customWidth="1"/>
    <col min="8966" max="8966" width="9.6328125" customWidth="1"/>
    <col min="8967" max="8967" width="11.54296875" customWidth="1"/>
    <col min="8968" max="8968" width="9.6328125" customWidth="1"/>
    <col min="8969" max="8969" width="10.36328125" customWidth="1"/>
    <col min="8977" max="8977" width="7.453125" customWidth="1"/>
    <col min="8978" max="8978" width="9" customWidth="1"/>
    <col min="9217" max="9217" width="24.36328125" bestFit="1" customWidth="1"/>
    <col min="9218" max="9218" width="44.08984375" customWidth="1"/>
    <col min="9219" max="9220" width="0" hidden="1" customWidth="1"/>
    <col min="9221" max="9221" width="7.453125" customWidth="1"/>
    <col min="9222" max="9222" width="9.6328125" customWidth="1"/>
    <col min="9223" max="9223" width="11.54296875" customWidth="1"/>
    <col min="9224" max="9224" width="9.6328125" customWidth="1"/>
    <col min="9225" max="9225" width="10.36328125" customWidth="1"/>
    <col min="9233" max="9233" width="7.453125" customWidth="1"/>
    <col min="9234" max="9234" width="9" customWidth="1"/>
    <col min="9473" max="9473" width="24.36328125" bestFit="1" customWidth="1"/>
    <col min="9474" max="9474" width="44.08984375" customWidth="1"/>
    <col min="9475" max="9476" width="0" hidden="1" customWidth="1"/>
    <col min="9477" max="9477" width="7.453125" customWidth="1"/>
    <col min="9478" max="9478" width="9.6328125" customWidth="1"/>
    <col min="9479" max="9479" width="11.54296875" customWidth="1"/>
    <col min="9480" max="9480" width="9.6328125" customWidth="1"/>
    <col min="9481" max="9481" width="10.36328125" customWidth="1"/>
    <col min="9489" max="9489" width="7.453125" customWidth="1"/>
    <col min="9490" max="9490" width="9" customWidth="1"/>
    <col min="9729" max="9729" width="24.36328125" bestFit="1" customWidth="1"/>
    <col min="9730" max="9730" width="44.08984375" customWidth="1"/>
    <col min="9731" max="9732" width="0" hidden="1" customWidth="1"/>
    <col min="9733" max="9733" width="7.453125" customWidth="1"/>
    <col min="9734" max="9734" width="9.6328125" customWidth="1"/>
    <col min="9735" max="9735" width="11.54296875" customWidth="1"/>
    <col min="9736" max="9736" width="9.6328125" customWidth="1"/>
    <col min="9737" max="9737" width="10.36328125" customWidth="1"/>
    <col min="9745" max="9745" width="7.453125" customWidth="1"/>
    <col min="9746" max="9746" width="9" customWidth="1"/>
    <col min="9985" max="9985" width="24.36328125" bestFit="1" customWidth="1"/>
    <col min="9986" max="9986" width="44.08984375" customWidth="1"/>
    <col min="9987" max="9988" width="0" hidden="1" customWidth="1"/>
    <col min="9989" max="9989" width="7.453125" customWidth="1"/>
    <col min="9990" max="9990" width="9.6328125" customWidth="1"/>
    <col min="9991" max="9991" width="11.54296875" customWidth="1"/>
    <col min="9992" max="9992" width="9.6328125" customWidth="1"/>
    <col min="9993" max="9993" width="10.36328125" customWidth="1"/>
    <col min="10001" max="10001" width="7.453125" customWidth="1"/>
    <col min="10002" max="10002" width="9" customWidth="1"/>
    <col min="10241" max="10241" width="24.36328125" bestFit="1" customWidth="1"/>
    <col min="10242" max="10242" width="44.08984375" customWidth="1"/>
    <col min="10243" max="10244" width="0" hidden="1" customWidth="1"/>
    <col min="10245" max="10245" width="7.453125" customWidth="1"/>
    <col min="10246" max="10246" width="9.6328125" customWidth="1"/>
    <col min="10247" max="10247" width="11.54296875" customWidth="1"/>
    <col min="10248" max="10248" width="9.6328125" customWidth="1"/>
    <col min="10249" max="10249" width="10.36328125" customWidth="1"/>
    <col min="10257" max="10257" width="7.453125" customWidth="1"/>
    <col min="10258" max="10258" width="9" customWidth="1"/>
    <col min="10497" max="10497" width="24.36328125" bestFit="1" customWidth="1"/>
    <col min="10498" max="10498" width="44.08984375" customWidth="1"/>
    <col min="10499" max="10500" width="0" hidden="1" customWidth="1"/>
    <col min="10501" max="10501" width="7.453125" customWidth="1"/>
    <col min="10502" max="10502" width="9.6328125" customWidth="1"/>
    <col min="10503" max="10503" width="11.54296875" customWidth="1"/>
    <col min="10504" max="10504" width="9.6328125" customWidth="1"/>
    <col min="10505" max="10505" width="10.36328125" customWidth="1"/>
    <col min="10513" max="10513" width="7.453125" customWidth="1"/>
    <col min="10514" max="10514" width="9" customWidth="1"/>
    <col min="10753" max="10753" width="24.36328125" bestFit="1" customWidth="1"/>
    <col min="10754" max="10754" width="44.08984375" customWidth="1"/>
    <col min="10755" max="10756" width="0" hidden="1" customWidth="1"/>
    <col min="10757" max="10757" width="7.453125" customWidth="1"/>
    <col min="10758" max="10758" width="9.6328125" customWidth="1"/>
    <col min="10759" max="10759" width="11.54296875" customWidth="1"/>
    <col min="10760" max="10760" width="9.6328125" customWidth="1"/>
    <col min="10761" max="10761" width="10.36328125" customWidth="1"/>
    <col min="10769" max="10769" width="7.453125" customWidth="1"/>
    <col min="10770" max="10770" width="9" customWidth="1"/>
    <col min="11009" max="11009" width="24.36328125" bestFit="1" customWidth="1"/>
    <col min="11010" max="11010" width="44.08984375" customWidth="1"/>
    <col min="11011" max="11012" width="0" hidden="1" customWidth="1"/>
    <col min="11013" max="11013" width="7.453125" customWidth="1"/>
    <col min="11014" max="11014" width="9.6328125" customWidth="1"/>
    <col min="11015" max="11015" width="11.54296875" customWidth="1"/>
    <col min="11016" max="11016" width="9.6328125" customWidth="1"/>
    <col min="11017" max="11017" width="10.36328125" customWidth="1"/>
    <col min="11025" max="11025" width="7.453125" customWidth="1"/>
    <col min="11026" max="11026" width="9" customWidth="1"/>
    <col min="11265" max="11265" width="24.36328125" bestFit="1" customWidth="1"/>
    <col min="11266" max="11266" width="44.08984375" customWidth="1"/>
    <col min="11267" max="11268" width="0" hidden="1" customWidth="1"/>
    <col min="11269" max="11269" width="7.453125" customWidth="1"/>
    <col min="11270" max="11270" width="9.6328125" customWidth="1"/>
    <col min="11271" max="11271" width="11.54296875" customWidth="1"/>
    <col min="11272" max="11272" width="9.6328125" customWidth="1"/>
    <col min="11273" max="11273" width="10.36328125" customWidth="1"/>
    <col min="11281" max="11281" width="7.453125" customWidth="1"/>
    <col min="11282" max="11282" width="9" customWidth="1"/>
    <col min="11521" max="11521" width="24.36328125" bestFit="1" customWidth="1"/>
    <col min="11522" max="11522" width="44.08984375" customWidth="1"/>
    <col min="11523" max="11524" width="0" hidden="1" customWidth="1"/>
    <col min="11525" max="11525" width="7.453125" customWidth="1"/>
    <col min="11526" max="11526" width="9.6328125" customWidth="1"/>
    <col min="11527" max="11527" width="11.54296875" customWidth="1"/>
    <col min="11528" max="11528" width="9.6328125" customWidth="1"/>
    <col min="11529" max="11529" width="10.36328125" customWidth="1"/>
    <col min="11537" max="11537" width="7.453125" customWidth="1"/>
    <col min="11538" max="11538" width="9" customWidth="1"/>
    <col min="11777" max="11777" width="24.36328125" bestFit="1" customWidth="1"/>
    <col min="11778" max="11778" width="44.08984375" customWidth="1"/>
    <col min="11779" max="11780" width="0" hidden="1" customWidth="1"/>
    <col min="11781" max="11781" width="7.453125" customWidth="1"/>
    <col min="11782" max="11782" width="9.6328125" customWidth="1"/>
    <col min="11783" max="11783" width="11.54296875" customWidth="1"/>
    <col min="11784" max="11784" width="9.6328125" customWidth="1"/>
    <col min="11785" max="11785" width="10.36328125" customWidth="1"/>
    <col min="11793" max="11793" width="7.453125" customWidth="1"/>
    <col min="11794" max="11794" width="9" customWidth="1"/>
    <col min="12033" max="12033" width="24.36328125" bestFit="1" customWidth="1"/>
    <col min="12034" max="12034" width="44.08984375" customWidth="1"/>
    <col min="12035" max="12036" width="0" hidden="1" customWidth="1"/>
    <col min="12037" max="12037" width="7.453125" customWidth="1"/>
    <col min="12038" max="12038" width="9.6328125" customWidth="1"/>
    <col min="12039" max="12039" width="11.54296875" customWidth="1"/>
    <col min="12040" max="12040" width="9.6328125" customWidth="1"/>
    <col min="12041" max="12041" width="10.36328125" customWidth="1"/>
    <col min="12049" max="12049" width="7.453125" customWidth="1"/>
    <col min="12050" max="12050" width="9" customWidth="1"/>
    <col min="12289" max="12289" width="24.36328125" bestFit="1" customWidth="1"/>
    <col min="12290" max="12290" width="44.08984375" customWidth="1"/>
    <col min="12291" max="12292" width="0" hidden="1" customWidth="1"/>
    <col min="12293" max="12293" width="7.453125" customWidth="1"/>
    <col min="12294" max="12294" width="9.6328125" customWidth="1"/>
    <col min="12295" max="12295" width="11.54296875" customWidth="1"/>
    <col min="12296" max="12296" width="9.6328125" customWidth="1"/>
    <col min="12297" max="12297" width="10.36328125" customWidth="1"/>
    <col min="12305" max="12305" width="7.453125" customWidth="1"/>
    <col min="12306" max="12306" width="9" customWidth="1"/>
    <col min="12545" max="12545" width="24.36328125" bestFit="1" customWidth="1"/>
    <col min="12546" max="12546" width="44.08984375" customWidth="1"/>
    <col min="12547" max="12548" width="0" hidden="1" customWidth="1"/>
    <col min="12549" max="12549" width="7.453125" customWidth="1"/>
    <col min="12550" max="12550" width="9.6328125" customWidth="1"/>
    <col min="12551" max="12551" width="11.54296875" customWidth="1"/>
    <col min="12552" max="12552" width="9.6328125" customWidth="1"/>
    <col min="12553" max="12553" width="10.36328125" customWidth="1"/>
    <col min="12561" max="12561" width="7.453125" customWidth="1"/>
    <col min="12562" max="12562" width="9" customWidth="1"/>
    <col min="12801" max="12801" width="24.36328125" bestFit="1" customWidth="1"/>
    <col min="12802" max="12802" width="44.08984375" customWidth="1"/>
    <col min="12803" max="12804" width="0" hidden="1" customWidth="1"/>
    <col min="12805" max="12805" width="7.453125" customWidth="1"/>
    <col min="12806" max="12806" width="9.6328125" customWidth="1"/>
    <col min="12807" max="12807" width="11.54296875" customWidth="1"/>
    <col min="12808" max="12808" width="9.6328125" customWidth="1"/>
    <col min="12809" max="12809" width="10.36328125" customWidth="1"/>
    <col min="12817" max="12817" width="7.453125" customWidth="1"/>
    <col min="12818" max="12818" width="9" customWidth="1"/>
    <col min="13057" max="13057" width="24.36328125" bestFit="1" customWidth="1"/>
    <col min="13058" max="13058" width="44.08984375" customWidth="1"/>
    <col min="13059" max="13060" width="0" hidden="1" customWidth="1"/>
    <col min="13061" max="13061" width="7.453125" customWidth="1"/>
    <col min="13062" max="13062" width="9.6328125" customWidth="1"/>
    <col min="13063" max="13063" width="11.54296875" customWidth="1"/>
    <col min="13064" max="13064" width="9.6328125" customWidth="1"/>
    <col min="13065" max="13065" width="10.36328125" customWidth="1"/>
    <col min="13073" max="13073" width="7.453125" customWidth="1"/>
    <col min="13074" max="13074" width="9" customWidth="1"/>
    <col min="13313" max="13313" width="24.36328125" bestFit="1" customWidth="1"/>
    <col min="13314" max="13314" width="44.08984375" customWidth="1"/>
    <col min="13315" max="13316" width="0" hidden="1" customWidth="1"/>
    <col min="13317" max="13317" width="7.453125" customWidth="1"/>
    <col min="13318" max="13318" width="9.6328125" customWidth="1"/>
    <col min="13319" max="13319" width="11.54296875" customWidth="1"/>
    <col min="13320" max="13320" width="9.6328125" customWidth="1"/>
    <col min="13321" max="13321" width="10.36328125" customWidth="1"/>
    <col min="13329" max="13329" width="7.453125" customWidth="1"/>
    <col min="13330" max="13330" width="9" customWidth="1"/>
    <col min="13569" max="13569" width="24.36328125" bestFit="1" customWidth="1"/>
    <col min="13570" max="13570" width="44.08984375" customWidth="1"/>
    <col min="13571" max="13572" width="0" hidden="1" customWidth="1"/>
    <col min="13573" max="13573" width="7.453125" customWidth="1"/>
    <col min="13574" max="13574" width="9.6328125" customWidth="1"/>
    <col min="13575" max="13575" width="11.54296875" customWidth="1"/>
    <col min="13576" max="13576" width="9.6328125" customWidth="1"/>
    <col min="13577" max="13577" width="10.36328125" customWidth="1"/>
    <col min="13585" max="13585" width="7.453125" customWidth="1"/>
    <col min="13586" max="13586" width="9" customWidth="1"/>
    <col min="13825" max="13825" width="24.36328125" bestFit="1" customWidth="1"/>
    <col min="13826" max="13826" width="44.08984375" customWidth="1"/>
    <col min="13827" max="13828" width="0" hidden="1" customWidth="1"/>
    <col min="13829" max="13829" width="7.453125" customWidth="1"/>
    <col min="13830" max="13830" width="9.6328125" customWidth="1"/>
    <col min="13831" max="13831" width="11.54296875" customWidth="1"/>
    <col min="13832" max="13832" width="9.6328125" customWidth="1"/>
    <col min="13833" max="13833" width="10.36328125" customWidth="1"/>
    <col min="13841" max="13841" width="7.453125" customWidth="1"/>
    <col min="13842" max="13842" width="9" customWidth="1"/>
    <col min="14081" max="14081" width="24.36328125" bestFit="1" customWidth="1"/>
    <col min="14082" max="14082" width="44.08984375" customWidth="1"/>
    <col min="14083" max="14084" width="0" hidden="1" customWidth="1"/>
    <col min="14085" max="14085" width="7.453125" customWidth="1"/>
    <col min="14086" max="14086" width="9.6328125" customWidth="1"/>
    <col min="14087" max="14087" width="11.54296875" customWidth="1"/>
    <col min="14088" max="14088" width="9.6328125" customWidth="1"/>
    <col min="14089" max="14089" width="10.36328125" customWidth="1"/>
    <col min="14097" max="14097" width="7.453125" customWidth="1"/>
    <col min="14098" max="14098" width="9" customWidth="1"/>
    <col min="14337" max="14337" width="24.36328125" bestFit="1" customWidth="1"/>
    <col min="14338" max="14338" width="44.08984375" customWidth="1"/>
    <col min="14339" max="14340" width="0" hidden="1" customWidth="1"/>
    <col min="14341" max="14341" width="7.453125" customWidth="1"/>
    <col min="14342" max="14342" width="9.6328125" customWidth="1"/>
    <col min="14343" max="14343" width="11.54296875" customWidth="1"/>
    <col min="14344" max="14344" width="9.6328125" customWidth="1"/>
    <col min="14345" max="14345" width="10.36328125" customWidth="1"/>
    <col min="14353" max="14353" width="7.453125" customWidth="1"/>
    <col min="14354" max="14354" width="9" customWidth="1"/>
    <col min="14593" max="14593" width="24.36328125" bestFit="1" customWidth="1"/>
    <col min="14594" max="14594" width="44.08984375" customWidth="1"/>
    <col min="14595" max="14596" width="0" hidden="1" customWidth="1"/>
    <col min="14597" max="14597" width="7.453125" customWidth="1"/>
    <col min="14598" max="14598" width="9.6328125" customWidth="1"/>
    <col min="14599" max="14599" width="11.54296875" customWidth="1"/>
    <col min="14600" max="14600" width="9.6328125" customWidth="1"/>
    <col min="14601" max="14601" width="10.36328125" customWidth="1"/>
    <col min="14609" max="14609" width="7.453125" customWidth="1"/>
    <col min="14610" max="14610" width="9" customWidth="1"/>
    <col min="14849" max="14849" width="24.36328125" bestFit="1" customWidth="1"/>
    <col min="14850" max="14850" width="44.08984375" customWidth="1"/>
    <col min="14851" max="14852" width="0" hidden="1" customWidth="1"/>
    <col min="14853" max="14853" width="7.453125" customWidth="1"/>
    <col min="14854" max="14854" width="9.6328125" customWidth="1"/>
    <col min="14855" max="14855" width="11.54296875" customWidth="1"/>
    <col min="14856" max="14856" width="9.6328125" customWidth="1"/>
    <col min="14857" max="14857" width="10.36328125" customWidth="1"/>
    <col min="14865" max="14865" width="7.453125" customWidth="1"/>
    <col min="14866" max="14866" width="9" customWidth="1"/>
    <col min="15105" max="15105" width="24.36328125" bestFit="1" customWidth="1"/>
    <col min="15106" max="15106" width="44.08984375" customWidth="1"/>
    <col min="15107" max="15108" width="0" hidden="1" customWidth="1"/>
    <col min="15109" max="15109" width="7.453125" customWidth="1"/>
    <col min="15110" max="15110" width="9.6328125" customWidth="1"/>
    <col min="15111" max="15111" width="11.54296875" customWidth="1"/>
    <col min="15112" max="15112" width="9.6328125" customWidth="1"/>
    <col min="15113" max="15113" width="10.36328125" customWidth="1"/>
    <col min="15121" max="15121" width="7.453125" customWidth="1"/>
    <col min="15122" max="15122" width="9" customWidth="1"/>
    <col min="15361" max="15361" width="24.36328125" bestFit="1" customWidth="1"/>
    <col min="15362" max="15362" width="44.08984375" customWidth="1"/>
    <col min="15363" max="15364" width="0" hidden="1" customWidth="1"/>
    <col min="15365" max="15365" width="7.453125" customWidth="1"/>
    <col min="15366" max="15366" width="9.6328125" customWidth="1"/>
    <col min="15367" max="15367" width="11.54296875" customWidth="1"/>
    <col min="15368" max="15368" width="9.6328125" customWidth="1"/>
    <col min="15369" max="15369" width="10.36328125" customWidth="1"/>
    <col min="15377" max="15377" width="7.453125" customWidth="1"/>
    <col min="15378" max="15378" width="9" customWidth="1"/>
    <col min="15617" max="15617" width="24.36328125" bestFit="1" customWidth="1"/>
    <col min="15618" max="15618" width="44.08984375" customWidth="1"/>
    <col min="15619" max="15620" width="0" hidden="1" customWidth="1"/>
    <col min="15621" max="15621" width="7.453125" customWidth="1"/>
    <col min="15622" max="15622" width="9.6328125" customWidth="1"/>
    <col min="15623" max="15623" width="11.54296875" customWidth="1"/>
    <col min="15624" max="15624" width="9.6328125" customWidth="1"/>
    <col min="15625" max="15625" width="10.36328125" customWidth="1"/>
    <col min="15633" max="15633" width="7.453125" customWidth="1"/>
    <col min="15634" max="15634" width="9" customWidth="1"/>
    <col min="15873" max="15873" width="24.36328125" bestFit="1" customWidth="1"/>
    <col min="15874" max="15874" width="44.08984375" customWidth="1"/>
    <col min="15875" max="15876" width="0" hidden="1" customWidth="1"/>
    <col min="15877" max="15877" width="7.453125" customWidth="1"/>
    <col min="15878" max="15878" width="9.6328125" customWidth="1"/>
    <col min="15879" max="15879" width="11.54296875" customWidth="1"/>
    <col min="15880" max="15880" width="9.6328125" customWidth="1"/>
    <col min="15881" max="15881" width="10.36328125" customWidth="1"/>
    <col min="15889" max="15889" width="7.453125" customWidth="1"/>
    <col min="15890" max="15890" width="9" customWidth="1"/>
    <col min="16129" max="16129" width="24.36328125" bestFit="1" customWidth="1"/>
    <col min="16130" max="16130" width="44.08984375" customWidth="1"/>
    <col min="16131" max="16132" width="0" hidden="1" customWidth="1"/>
    <col min="16133" max="16133" width="7.453125" customWidth="1"/>
    <col min="16134" max="16134" width="9.6328125" customWidth="1"/>
    <col min="16135" max="16135" width="11.54296875" customWidth="1"/>
    <col min="16136" max="16136" width="9.6328125" customWidth="1"/>
    <col min="16137" max="16137" width="10.36328125" customWidth="1"/>
    <col min="16145" max="16145" width="7.453125" customWidth="1"/>
    <col min="16146" max="16146" width="9" customWidth="1"/>
  </cols>
  <sheetData>
    <row r="2" spans="1:42" ht="18.5">
      <c r="A2" s="199" t="s">
        <v>455</v>
      </c>
      <c r="B2" s="200"/>
      <c r="C2" s="199" t="s">
        <v>456</v>
      </c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</row>
    <row r="4" spans="1:42">
      <c r="A4" s="78" t="s">
        <v>619</v>
      </c>
      <c r="C4" s="78" t="s">
        <v>620</v>
      </c>
    </row>
    <row r="5" spans="1:42">
      <c r="A5" s="372"/>
      <c r="B5" s="373"/>
      <c r="C5" s="374"/>
      <c r="D5" s="372"/>
      <c r="E5" s="145" t="s">
        <v>298</v>
      </c>
      <c r="F5" s="145" t="s">
        <v>299</v>
      </c>
      <c r="G5" s="146" t="s">
        <v>300</v>
      </c>
      <c r="H5" s="145" t="s">
        <v>301</v>
      </c>
      <c r="I5" s="146" t="s">
        <v>20</v>
      </c>
      <c r="J5" s="145" t="s">
        <v>22</v>
      </c>
      <c r="K5" s="145" t="s">
        <v>23</v>
      </c>
      <c r="L5" s="145" t="s">
        <v>24</v>
      </c>
      <c r="M5" s="145" t="s">
        <v>55</v>
      </c>
      <c r="N5" s="145" t="s">
        <v>56</v>
      </c>
      <c r="O5" s="145" t="s">
        <v>57</v>
      </c>
      <c r="P5" s="145" t="s">
        <v>58</v>
      </c>
      <c r="Q5" s="145" t="s">
        <v>256</v>
      </c>
      <c r="R5" s="145" t="s">
        <v>262</v>
      </c>
      <c r="S5" s="145" t="s">
        <v>263</v>
      </c>
      <c r="T5" s="145" t="s">
        <v>265</v>
      </c>
      <c r="U5" s="145" t="s">
        <v>267</v>
      </c>
      <c r="V5" s="145" t="s">
        <v>269</v>
      </c>
      <c r="W5" s="145" t="s">
        <v>271</v>
      </c>
      <c r="X5" s="145" t="s">
        <v>275</v>
      </c>
      <c r="Y5" s="145" t="s">
        <v>277</v>
      </c>
      <c r="Z5" s="145" t="s">
        <v>283</v>
      </c>
      <c r="AA5" s="145" t="s">
        <v>290</v>
      </c>
      <c r="AB5" s="145" t="s">
        <v>390</v>
      </c>
      <c r="AC5" s="145" t="s">
        <v>396</v>
      </c>
      <c r="AD5" s="145" t="s">
        <v>399</v>
      </c>
      <c r="AE5" s="145" t="s">
        <v>405</v>
      </c>
      <c r="AF5" s="145" t="s">
        <v>412</v>
      </c>
      <c r="AG5" s="145" t="s">
        <v>417</v>
      </c>
      <c r="AH5" s="145" t="s">
        <v>421</v>
      </c>
      <c r="AI5" s="145" t="s">
        <v>429</v>
      </c>
      <c r="AJ5" s="145" t="s">
        <v>430</v>
      </c>
      <c r="AK5" s="145" t="s">
        <v>433</v>
      </c>
      <c r="AL5" s="145" t="s">
        <v>441</v>
      </c>
      <c r="AM5" s="145" t="s">
        <v>445</v>
      </c>
      <c r="AN5" s="145" t="s">
        <v>449</v>
      </c>
      <c r="AO5" s="145" t="s">
        <v>896</v>
      </c>
      <c r="AP5" s="145" t="s">
        <v>915</v>
      </c>
    </row>
    <row r="6" spans="1:42">
      <c r="A6" s="372"/>
      <c r="B6" s="373"/>
      <c r="C6" s="374"/>
      <c r="D6" s="372"/>
      <c r="E6" s="145" t="s">
        <v>294</v>
      </c>
      <c r="F6" s="145" t="s">
        <v>295</v>
      </c>
      <c r="G6" s="146" t="s">
        <v>296</v>
      </c>
      <c r="H6" s="145" t="s">
        <v>297</v>
      </c>
      <c r="I6" s="146" t="s">
        <v>21</v>
      </c>
      <c r="J6" s="145" t="s">
        <v>49</v>
      </c>
      <c r="K6" s="145" t="s">
        <v>50</v>
      </c>
      <c r="L6" s="145" t="s">
        <v>51</v>
      </c>
      <c r="M6" s="145" t="s">
        <v>25</v>
      </c>
      <c r="N6" s="145" t="s">
        <v>52</v>
      </c>
      <c r="O6" s="145" t="s">
        <v>53</v>
      </c>
      <c r="P6" s="145" t="s">
        <v>54</v>
      </c>
      <c r="Q6" s="145" t="s">
        <v>257</v>
      </c>
      <c r="R6" s="145" t="s">
        <v>261</v>
      </c>
      <c r="S6" s="145" t="s">
        <v>264</v>
      </c>
      <c r="T6" s="145" t="s">
        <v>266</v>
      </c>
      <c r="U6" s="145" t="s">
        <v>268</v>
      </c>
      <c r="V6" s="145" t="s">
        <v>270</v>
      </c>
      <c r="W6" s="145" t="s">
        <v>272</v>
      </c>
      <c r="X6" s="145" t="s">
        <v>276</v>
      </c>
      <c r="Y6" s="145" t="s">
        <v>278</v>
      </c>
      <c r="Z6" s="145" t="s">
        <v>284</v>
      </c>
      <c r="AA6" s="145" t="s">
        <v>291</v>
      </c>
      <c r="AB6" s="145" t="s">
        <v>391</v>
      </c>
      <c r="AC6" s="145" t="s">
        <v>397</v>
      </c>
      <c r="AD6" s="145" t="s">
        <v>400</v>
      </c>
      <c r="AE6" s="145" t="s">
        <v>406</v>
      </c>
      <c r="AF6" s="145" t="s">
        <v>411</v>
      </c>
      <c r="AG6" s="145" t="s">
        <v>418</v>
      </c>
      <c r="AH6" s="145" t="s">
        <v>422</v>
      </c>
      <c r="AI6" s="145" t="s">
        <v>428</v>
      </c>
      <c r="AJ6" s="145" t="s">
        <v>431</v>
      </c>
      <c r="AK6" s="145" t="s">
        <v>434</v>
      </c>
      <c r="AL6" s="145" t="s">
        <v>442</v>
      </c>
      <c r="AM6" s="145" t="s">
        <v>446</v>
      </c>
      <c r="AN6" s="145" t="s">
        <v>450</v>
      </c>
      <c r="AO6" s="145" t="s">
        <v>897</v>
      </c>
      <c r="AP6" s="145" t="s">
        <v>916</v>
      </c>
    </row>
    <row r="7" spans="1:42">
      <c r="A7" s="375" t="s">
        <v>341</v>
      </c>
      <c r="B7" s="79" t="s">
        <v>342</v>
      </c>
      <c r="C7" s="375" t="s">
        <v>629</v>
      </c>
      <c r="D7" s="84" t="s">
        <v>344</v>
      </c>
      <c r="E7" s="100">
        <v>1523.1476010005701</v>
      </c>
      <c r="F7" s="100">
        <v>1608.74611733046</v>
      </c>
      <c r="G7" s="100">
        <v>1551.2074513844698</v>
      </c>
      <c r="H7" s="100">
        <v>1605.1498706010602</v>
      </c>
      <c r="I7" s="100">
        <v>1504.5001037734501</v>
      </c>
      <c r="J7" s="100">
        <v>1741.8637923406504</v>
      </c>
      <c r="K7" s="100">
        <v>1840.2637986129303</v>
      </c>
      <c r="L7" s="100">
        <v>1723.2603626653301</v>
      </c>
      <c r="M7" s="100">
        <v>1871.2656199497414</v>
      </c>
      <c r="N7" s="100">
        <v>2034.1872529602499</v>
      </c>
      <c r="O7" s="100">
        <v>2096.8892090373201</v>
      </c>
      <c r="P7" s="100">
        <v>2212.40644388991</v>
      </c>
      <c r="Q7" s="100">
        <v>2121.0489674522</v>
      </c>
      <c r="R7" s="100">
        <v>2164.6857185065105</v>
      </c>
      <c r="S7" s="100">
        <v>2406.7668956950902</v>
      </c>
      <c r="T7" s="100">
        <v>2505.3957901460399</v>
      </c>
      <c r="U7" s="100">
        <v>2583.6922723526304</v>
      </c>
      <c r="V7" s="100">
        <v>2812.1063804995101</v>
      </c>
      <c r="W7" s="100">
        <v>3289.04993122411</v>
      </c>
      <c r="X7" s="100">
        <v>3511.0764159002201</v>
      </c>
      <c r="Y7" s="100">
        <v>2757.7286892590796</v>
      </c>
      <c r="Z7" s="100">
        <v>3137.41282287165</v>
      </c>
      <c r="AA7" s="100">
        <v>3399.01724816659</v>
      </c>
      <c r="AB7" s="100">
        <v>3516.7162964911295</v>
      </c>
      <c r="AC7" s="100">
        <v>3367.05154533523</v>
      </c>
      <c r="AD7" s="100">
        <v>3759.0017714236801</v>
      </c>
      <c r="AE7" s="100">
        <v>3964.2588425906997</v>
      </c>
      <c r="AF7" s="100">
        <v>4100.6394099029394</v>
      </c>
      <c r="AG7" s="100">
        <v>3869.0657096449299</v>
      </c>
      <c r="AH7" s="100">
        <v>4144.6490621712201</v>
      </c>
      <c r="AI7" s="100">
        <v>4095.6000000000004</v>
      </c>
      <c r="AJ7" s="100">
        <v>4205.3271386568294</v>
      </c>
      <c r="AK7" s="100">
        <v>3767.0400581929603</v>
      </c>
      <c r="AL7" s="100">
        <v>4161.2</v>
      </c>
      <c r="AM7" s="100">
        <v>4349.5648903233505</v>
      </c>
      <c r="AN7" s="100">
        <v>4665.0999999999995</v>
      </c>
      <c r="AO7" s="100">
        <v>4341.7999999999993</v>
      </c>
      <c r="AP7" s="100">
        <v>4622.4999999999991</v>
      </c>
    </row>
    <row r="8" spans="1:42">
      <c r="A8" s="378"/>
      <c r="B8" s="92" t="s">
        <v>438</v>
      </c>
      <c r="C8" s="378"/>
      <c r="D8" s="113" t="s">
        <v>345</v>
      </c>
      <c r="E8" s="114">
        <v>95.302423145730017</v>
      </c>
      <c r="F8" s="114">
        <v>112.48282692935001</v>
      </c>
      <c r="G8" s="114">
        <v>91.172082487730023</v>
      </c>
      <c r="H8" s="114">
        <v>110.53563661441997</v>
      </c>
      <c r="I8" s="114">
        <v>84.365495697200004</v>
      </c>
      <c r="J8" s="114">
        <v>90.660705159504886</v>
      </c>
      <c r="K8" s="114">
        <v>95.272265163829985</v>
      </c>
      <c r="L8" s="114">
        <v>111.6249337102044</v>
      </c>
      <c r="M8" s="114">
        <v>95.835844153969987</v>
      </c>
      <c r="N8" s="114">
        <v>112.52888411248824</v>
      </c>
      <c r="O8" s="114">
        <v>121.69620033362241</v>
      </c>
      <c r="P8" s="114">
        <v>106.4881191618</v>
      </c>
      <c r="Q8" s="114">
        <v>106.98251253424002</v>
      </c>
      <c r="R8" s="114">
        <v>154.20681465716001</v>
      </c>
      <c r="S8" s="114">
        <v>143.76008800810999</v>
      </c>
      <c r="T8" s="114">
        <v>130</v>
      </c>
      <c r="U8" s="114">
        <v>115.81623113830001</v>
      </c>
      <c r="V8" s="114">
        <v>217.51796334056999</v>
      </c>
      <c r="W8" s="114">
        <v>179.17271582841002</v>
      </c>
      <c r="X8" s="114">
        <v>192.33416951034002</v>
      </c>
      <c r="Y8" s="114">
        <v>141.07863491276689</v>
      </c>
      <c r="Z8" s="114">
        <v>149.80883224815997</v>
      </c>
      <c r="AA8" s="114">
        <v>169.62152140738002</v>
      </c>
      <c r="AB8" s="114">
        <v>256.16327562545996</v>
      </c>
      <c r="AC8" s="114">
        <v>185.15338249842003</v>
      </c>
      <c r="AD8" s="114">
        <v>288.02943137957999</v>
      </c>
      <c r="AE8" s="114">
        <v>313.6238266172125</v>
      </c>
      <c r="AF8" s="114">
        <v>306.34980439253741</v>
      </c>
      <c r="AG8" s="114">
        <v>305.32867920966305</v>
      </c>
      <c r="AH8" s="114">
        <v>405.14470108607003</v>
      </c>
      <c r="AI8" s="114">
        <v>425.00999999999993</v>
      </c>
      <c r="AJ8" s="114">
        <v>496.64622623111524</v>
      </c>
      <c r="AK8" s="114">
        <v>341.86282861198356</v>
      </c>
      <c r="AL8" s="114">
        <v>343.66572312177499</v>
      </c>
      <c r="AM8" s="114">
        <v>379.87905987357595</v>
      </c>
      <c r="AN8" s="114">
        <v>611.62184599596299</v>
      </c>
      <c r="AO8" s="114">
        <v>428.56946953721001</v>
      </c>
      <c r="AP8" s="114">
        <v>491.44600000000008</v>
      </c>
    </row>
    <row r="9" spans="1:42">
      <c r="A9" s="113" t="s">
        <v>437</v>
      </c>
      <c r="B9" s="106" t="s">
        <v>349</v>
      </c>
      <c r="C9" s="113" t="s">
        <v>439</v>
      </c>
      <c r="D9" s="92" t="s">
        <v>634</v>
      </c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205">
        <v>113.11511750806</v>
      </c>
      <c r="AL9" s="205">
        <v>194.70999999999998</v>
      </c>
      <c r="AM9" s="205">
        <v>165.02941028871001</v>
      </c>
      <c r="AN9" s="205">
        <v>227.5</v>
      </c>
      <c r="AO9" s="205">
        <v>134.5</v>
      </c>
      <c r="AP9" s="205">
        <v>132.1</v>
      </c>
    </row>
    <row r="10" spans="1:42" ht="15" customHeight="1">
      <c r="A10" s="377" t="s">
        <v>346</v>
      </c>
      <c r="B10" s="206" t="s">
        <v>347</v>
      </c>
      <c r="C10" s="377" t="s">
        <v>348</v>
      </c>
      <c r="D10" s="88" t="s">
        <v>635</v>
      </c>
      <c r="E10" s="102">
        <v>857.47156427791458</v>
      </c>
      <c r="F10" s="102">
        <v>905.14261656269025</v>
      </c>
      <c r="G10" s="102">
        <v>961.29628359380797</v>
      </c>
      <c r="H10" s="102">
        <v>986.75086749343507</v>
      </c>
      <c r="I10" s="102">
        <v>1023.1375168242099</v>
      </c>
      <c r="J10" s="102">
        <v>1076.9937609328642</v>
      </c>
      <c r="K10" s="102">
        <v>1121.3049440807908</v>
      </c>
      <c r="L10" s="102">
        <v>1111.8714814932343</v>
      </c>
      <c r="M10" s="102">
        <v>1178.7222310173493</v>
      </c>
      <c r="N10" s="102">
        <v>1271.6363394720934</v>
      </c>
      <c r="O10" s="102">
        <v>1323.8174493406798</v>
      </c>
      <c r="P10" s="102">
        <v>1362.5555524468461</v>
      </c>
      <c r="Q10" s="102">
        <v>1351.2788490118157</v>
      </c>
      <c r="R10" s="102">
        <v>1416.3293365190711</v>
      </c>
      <c r="S10" s="102">
        <v>1430.514265190719</v>
      </c>
      <c r="T10" s="102">
        <v>1495.8999596239271</v>
      </c>
      <c r="U10" s="102">
        <v>1571.0269223816103</v>
      </c>
      <c r="V10" s="102">
        <v>1929.5788718585554</v>
      </c>
      <c r="W10" s="102">
        <v>2044.0541527260636</v>
      </c>
      <c r="X10" s="102">
        <v>2163.8660668257603</v>
      </c>
      <c r="Y10" s="102">
        <v>2168.0016630719833</v>
      </c>
      <c r="Z10" s="102">
        <v>2161.4238632277229</v>
      </c>
      <c r="AA10" s="102">
        <v>2198.8191595240783</v>
      </c>
      <c r="AB10" s="102">
        <v>2276.8736721117316</v>
      </c>
      <c r="AC10" s="102">
        <v>2340.3818030680418</v>
      </c>
      <c r="AD10" s="102">
        <v>2493.839277569256</v>
      </c>
      <c r="AE10" s="102">
        <v>2652.6381778514065</v>
      </c>
      <c r="AF10" s="102">
        <v>2793.9890789528931</v>
      </c>
      <c r="AG10" s="102">
        <v>2681.8910711038825</v>
      </c>
      <c r="AH10" s="102">
        <v>2791.1113382988901</v>
      </c>
      <c r="AI10" s="102">
        <v>2846.5061311149402</v>
      </c>
      <c r="AJ10" s="102">
        <v>3018.8764657879292</v>
      </c>
      <c r="AK10" s="100">
        <v>3063.0502404312647</v>
      </c>
      <c r="AL10" s="100">
        <v>3512.0033333333326</v>
      </c>
      <c r="AM10" s="100">
        <v>3669.332163027188</v>
      </c>
      <c r="AN10" s="100">
        <v>3781.7099999999996</v>
      </c>
      <c r="AO10" s="100">
        <v>3837.0466666666666</v>
      </c>
      <c r="AP10" s="100">
        <v>4021.9833333333336</v>
      </c>
    </row>
    <row r="11" spans="1:42" s="83" customFormat="1">
      <c r="A11" s="375"/>
      <c r="B11" s="79" t="s">
        <v>349</v>
      </c>
      <c r="C11" s="375"/>
      <c r="D11" s="79" t="s">
        <v>634</v>
      </c>
      <c r="E11" s="103">
        <v>700.23143802630068</v>
      </c>
      <c r="F11" s="103">
        <v>727.1839812600964</v>
      </c>
      <c r="G11" s="103">
        <v>726.62494551108739</v>
      </c>
      <c r="H11" s="103">
        <v>720.67850368567133</v>
      </c>
      <c r="I11" s="103">
        <v>695.25596932283418</v>
      </c>
      <c r="J11" s="103">
        <v>658.25295368850936</v>
      </c>
      <c r="K11" s="103">
        <v>641.59016194892422</v>
      </c>
      <c r="L11" s="103">
        <v>645.37967257488435</v>
      </c>
      <c r="M11" s="103">
        <v>665.16541693899433</v>
      </c>
      <c r="N11" s="103">
        <v>683.28086583382435</v>
      </c>
      <c r="O11" s="103">
        <v>716.78041796992773</v>
      </c>
      <c r="P11" s="103">
        <v>631.84133937372383</v>
      </c>
      <c r="Q11" s="103">
        <v>590.60371938983701</v>
      </c>
      <c r="R11" s="103">
        <v>606.37921411550997</v>
      </c>
      <c r="S11" s="103">
        <v>640.52136513167318</v>
      </c>
      <c r="T11" s="103">
        <v>663.08135383669332</v>
      </c>
      <c r="U11" s="103">
        <v>676.66871556977333</v>
      </c>
      <c r="V11" s="103">
        <v>693.12192481741658</v>
      </c>
      <c r="W11" s="103">
        <v>697.10701375728661</v>
      </c>
      <c r="X11" s="103">
        <v>691.38958316446644</v>
      </c>
      <c r="Y11" s="103">
        <v>689.09072110798661</v>
      </c>
      <c r="Z11" s="103">
        <v>706.15670242854003</v>
      </c>
      <c r="AA11" s="103">
        <v>744.81369767607987</v>
      </c>
      <c r="AB11" s="103">
        <v>797.36442131139495</v>
      </c>
      <c r="AC11" s="103">
        <v>839.47348148340677</v>
      </c>
      <c r="AD11" s="103">
        <v>896.27903869272996</v>
      </c>
      <c r="AE11" s="103">
        <v>954.98150362917988</v>
      </c>
      <c r="AF11" s="103">
        <v>981.54756790852991</v>
      </c>
      <c r="AG11" s="103">
        <v>1015.6590358477</v>
      </c>
      <c r="AH11" s="103">
        <v>1040.2472260021268</v>
      </c>
      <c r="AI11" s="103">
        <v>1073.7333333333333</v>
      </c>
      <c r="AJ11" s="103">
        <v>1018.7514746535834</v>
      </c>
      <c r="AK11" s="103">
        <v>986.89478995629668</v>
      </c>
      <c r="AL11" s="103">
        <v>1046.3435347904704</v>
      </c>
      <c r="AM11" s="103">
        <v>1111.0547866667634</v>
      </c>
      <c r="AN11" s="103">
        <v>1183.8666666666668</v>
      </c>
      <c r="AO11" s="103">
        <v>1244.5666666666666</v>
      </c>
      <c r="AP11" s="103">
        <v>1282.3999999999999</v>
      </c>
    </row>
    <row r="12" spans="1:42" s="83" customFormat="1">
      <c r="A12" s="378"/>
      <c r="B12" s="92" t="s">
        <v>350</v>
      </c>
      <c r="C12" s="378"/>
      <c r="D12" s="92" t="s">
        <v>351</v>
      </c>
      <c r="E12" s="104">
        <v>173.1385164371907</v>
      </c>
      <c r="F12" s="104">
        <v>165.71911010113124</v>
      </c>
      <c r="G12" s="104">
        <v>176.4766321684674</v>
      </c>
      <c r="H12" s="104">
        <v>183.38297376418822</v>
      </c>
      <c r="I12" s="104">
        <v>267.30077693594643</v>
      </c>
      <c r="J12" s="104">
        <v>327.58307323467267</v>
      </c>
      <c r="K12" s="104">
        <v>360.02121020110786</v>
      </c>
      <c r="L12" s="104">
        <v>411.60304453680106</v>
      </c>
      <c r="M12" s="104">
        <v>457.41789717016007</v>
      </c>
      <c r="N12" s="104">
        <v>463.41257355906447</v>
      </c>
      <c r="O12" s="104">
        <v>500.00832699361155</v>
      </c>
      <c r="P12" s="104">
        <v>532.49466117261591</v>
      </c>
      <c r="Q12" s="104">
        <v>578.56533435731455</v>
      </c>
      <c r="R12" s="104">
        <v>610.46465137598159</v>
      </c>
      <c r="S12" s="104">
        <v>640.07697283468622</v>
      </c>
      <c r="T12" s="104">
        <v>659.95803358950332</v>
      </c>
      <c r="U12" s="104">
        <v>680.16193454221832</v>
      </c>
      <c r="V12" s="104">
        <v>773.75821838670072</v>
      </c>
      <c r="W12" s="104">
        <v>711.09253867597874</v>
      </c>
      <c r="X12" s="104">
        <v>693.02336301783453</v>
      </c>
      <c r="Y12" s="104">
        <v>765.39103215680973</v>
      </c>
      <c r="Z12" s="104">
        <v>846.65967025177042</v>
      </c>
      <c r="AA12" s="104">
        <v>850.096535883608</v>
      </c>
      <c r="AB12" s="104">
        <v>932.59112212841865</v>
      </c>
      <c r="AC12" s="104">
        <v>1049.7683866489904</v>
      </c>
      <c r="AD12" s="104">
        <v>1195.6804095341042</v>
      </c>
      <c r="AE12" s="104">
        <v>1357.2946988193735</v>
      </c>
      <c r="AF12" s="104">
        <v>1540.4470595022437</v>
      </c>
      <c r="AG12" s="104">
        <v>1660.4036542221741</v>
      </c>
      <c r="AH12" s="104">
        <v>1788.7007361263193</v>
      </c>
      <c r="AI12" s="104">
        <v>1919.8504794713954</v>
      </c>
      <c r="AJ12" s="104">
        <v>2052.5789531971018</v>
      </c>
      <c r="AK12" s="104">
        <v>2185.2772282867668</v>
      </c>
      <c r="AL12" s="104">
        <v>2332.7633333333333</v>
      </c>
      <c r="AM12" s="104">
        <v>2418.6265608567501</v>
      </c>
      <c r="AN12" s="104">
        <v>2581.0899999999997</v>
      </c>
      <c r="AO12" s="104">
        <v>2619.4533333333338</v>
      </c>
      <c r="AP12" s="104">
        <v>2823.0499999999997</v>
      </c>
    </row>
    <row r="13" spans="1:42" s="83" customFormat="1">
      <c r="A13" s="105" t="s">
        <v>352</v>
      </c>
      <c r="B13" s="106" t="s">
        <v>353</v>
      </c>
      <c r="C13" s="105" t="s">
        <v>354</v>
      </c>
      <c r="D13" s="106" t="s">
        <v>355</v>
      </c>
      <c r="E13" s="107">
        <v>26.879198400296669</v>
      </c>
      <c r="F13" s="107">
        <v>31.598563457336667</v>
      </c>
      <c r="G13" s="107">
        <v>35.737294348486664</v>
      </c>
      <c r="H13" s="107">
        <v>39.702310884069995</v>
      </c>
      <c r="I13" s="107">
        <v>43.672936052053331</v>
      </c>
      <c r="J13" s="107">
        <v>46.232241119390004</v>
      </c>
      <c r="K13" s="107">
        <v>49.22568370674</v>
      </c>
      <c r="L13" s="107">
        <v>49.339430453096668</v>
      </c>
      <c r="M13" s="107">
        <v>49.219574411090001</v>
      </c>
      <c r="N13" s="107">
        <v>48.681333333333328</v>
      </c>
      <c r="O13" s="107">
        <v>50.583000000000006</v>
      </c>
      <c r="P13" s="107">
        <v>54.747517927639997</v>
      </c>
      <c r="Q13" s="107">
        <v>59.886030870606668</v>
      </c>
      <c r="R13" s="107">
        <v>62.532469053426667</v>
      </c>
      <c r="S13" s="107">
        <v>64.991799392760001</v>
      </c>
      <c r="T13" s="107">
        <v>66.864230139499995</v>
      </c>
      <c r="U13" s="107">
        <v>64.762975860396665</v>
      </c>
      <c r="V13" s="107">
        <v>65.993967445439992</v>
      </c>
      <c r="W13" s="107">
        <v>67.555970513943336</v>
      </c>
      <c r="X13" s="107">
        <v>67.043443319376664</v>
      </c>
      <c r="Y13" s="107">
        <v>66.770134029219989</v>
      </c>
      <c r="Z13" s="107">
        <v>66.770134029219989</v>
      </c>
      <c r="AA13" s="107">
        <v>69.935352287119997</v>
      </c>
      <c r="AB13" s="107">
        <v>73.558865336643336</v>
      </c>
      <c r="AC13" s="107">
        <v>79.76171150672333</v>
      </c>
      <c r="AD13" s="107">
        <v>86.866349414133339</v>
      </c>
      <c r="AE13" s="107">
        <v>92.859770330016659</v>
      </c>
      <c r="AF13" s="107">
        <v>97.981283991813328</v>
      </c>
      <c r="AG13" s="107">
        <v>102.09772030619001</v>
      </c>
      <c r="AH13" s="107">
        <v>112.78859870105335</v>
      </c>
      <c r="AI13" s="107">
        <v>119.66405062241667</v>
      </c>
      <c r="AJ13" s="107">
        <v>123.87319839309001</v>
      </c>
      <c r="AK13" s="107">
        <v>128.89666089599666</v>
      </c>
      <c r="AL13" s="107">
        <v>134.27897090084667</v>
      </c>
      <c r="AM13" s="107">
        <v>137.15544816839335</v>
      </c>
      <c r="AN13" s="107">
        <v>140.00689561526335</v>
      </c>
      <c r="AO13" s="107">
        <v>148.72742470016999</v>
      </c>
      <c r="AP13" s="107">
        <v>164.39822589594334</v>
      </c>
    </row>
    <row r="14" spans="1:42" s="83" customFormat="1">
      <c r="A14" s="84"/>
      <c r="B14" s="79"/>
      <c r="C14" s="84"/>
      <c r="D14" s="79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</row>
    <row r="15" spans="1:42">
      <c r="A15" s="78" t="s">
        <v>621</v>
      </c>
      <c r="C15" s="78" t="s">
        <v>622</v>
      </c>
    </row>
    <row r="16" spans="1:42">
      <c r="A16" s="372"/>
      <c r="B16" s="373"/>
      <c r="C16" s="374"/>
      <c r="D16" s="372"/>
      <c r="E16" s="145" t="s">
        <v>298</v>
      </c>
      <c r="F16" s="145" t="s">
        <v>299</v>
      </c>
      <c r="G16" s="146" t="s">
        <v>300</v>
      </c>
      <c r="H16" s="145" t="s">
        <v>301</v>
      </c>
      <c r="I16" s="146" t="s">
        <v>20</v>
      </c>
      <c r="J16" s="145" t="s">
        <v>22</v>
      </c>
      <c r="K16" s="145" t="s">
        <v>23</v>
      </c>
      <c r="L16" s="145" t="s">
        <v>24</v>
      </c>
      <c r="M16" s="145" t="s">
        <v>55</v>
      </c>
      <c r="N16" s="145" t="s">
        <v>56</v>
      </c>
      <c r="O16" s="145" t="s">
        <v>57</v>
      </c>
      <c r="P16" s="145" t="s">
        <v>58</v>
      </c>
      <c r="Q16" s="145" t="s">
        <v>256</v>
      </c>
      <c r="R16" s="145" t="s">
        <v>262</v>
      </c>
      <c r="S16" s="145" t="s">
        <v>263</v>
      </c>
      <c r="T16" s="145" t="s">
        <v>265</v>
      </c>
      <c r="U16" s="145" t="s">
        <v>267</v>
      </c>
      <c r="V16" s="145" t="s">
        <v>269</v>
      </c>
      <c r="W16" s="145" t="s">
        <v>271</v>
      </c>
      <c r="X16" s="145" t="s">
        <v>275</v>
      </c>
      <c r="Y16" s="145" t="s">
        <v>277</v>
      </c>
      <c r="Z16" s="145" t="s">
        <v>283</v>
      </c>
      <c r="AA16" s="145" t="s">
        <v>290</v>
      </c>
      <c r="AB16" s="145" t="s">
        <v>390</v>
      </c>
      <c r="AC16" s="145" t="s">
        <v>396</v>
      </c>
      <c r="AD16" s="145" t="s">
        <v>399</v>
      </c>
      <c r="AE16" s="145" t="s">
        <v>405</v>
      </c>
      <c r="AF16" s="145" t="s">
        <v>412</v>
      </c>
      <c r="AG16" s="145" t="s">
        <v>417</v>
      </c>
      <c r="AH16" s="145" t="s">
        <v>421</v>
      </c>
      <c r="AI16" s="145" t="s">
        <v>429</v>
      </c>
      <c r="AJ16" s="145" t="s">
        <v>430</v>
      </c>
      <c r="AK16" s="145" t="s">
        <v>433</v>
      </c>
      <c r="AL16" s="145" t="s">
        <v>441</v>
      </c>
      <c r="AM16" s="145" t="s">
        <v>445</v>
      </c>
      <c r="AN16" s="145" t="s">
        <v>449</v>
      </c>
      <c r="AO16" s="145" t="s">
        <v>896</v>
      </c>
      <c r="AP16" s="145" t="s">
        <v>915</v>
      </c>
    </row>
    <row r="17" spans="1:42">
      <c r="A17" s="372"/>
      <c r="B17" s="373"/>
      <c r="C17" s="374"/>
      <c r="D17" s="372"/>
      <c r="E17" s="145" t="s">
        <v>294</v>
      </c>
      <c r="F17" s="145" t="s">
        <v>295</v>
      </c>
      <c r="G17" s="146" t="s">
        <v>296</v>
      </c>
      <c r="H17" s="145" t="s">
        <v>297</v>
      </c>
      <c r="I17" s="146" t="s">
        <v>21</v>
      </c>
      <c r="J17" s="145" t="s">
        <v>49</v>
      </c>
      <c r="K17" s="145" t="s">
        <v>50</v>
      </c>
      <c r="L17" s="145" t="s">
        <v>51</v>
      </c>
      <c r="M17" s="145" t="s">
        <v>25</v>
      </c>
      <c r="N17" s="145" t="s">
        <v>52</v>
      </c>
      <c r="O17" s="145" t="s">
        <v>53</v>
      </c>
      <c r="P17" s="145" t="s">
        <v>54</v>
      </c>
      <c r="Q17" s="145" t="s">
        <v>257</v>
      </c>
      <c r="R17" s="145" t="s">
        <v>261</v>
      </c>
      <c r="S17" s="145" t="s">
        <v>264</v>
      </c>
      <c r="T17" s="145" t="s">
        <v>266</v>
      </c>
      <c r="U17" s="145" t="s">
        <v>268</v>
      </c>
      <c r="V17" s="145" t="s">
        <v>270</v>
      </c>
      <c r="W17" s="145" t="s">
        <v>272</v>
      </c>
      <c r="X17" s="145" t="s">
        <v>276</v>
      </c>
      <c r="Y17" s="145" t="s">
        <v>278</v>
      </c>
      <c r="Z17" s="145" t="s">
        <v>284</v>
      </c>
      <c r="AA17" s="145" t="s">
        <v>291</v>
      </c>
      <c r="AB17" s="145" t="s">
        <v>391</v>
      </c>
      <c r="AC17" s="145" t="s">
        <v>397</v>
      </c>
      <c r="AD17" s="145" t="s">
        <v>400</v>
      </c>
      <c r="AE17" s="145" t="s">
        <v>406</v>
      </c>
      <c r="AF17" s="145" t="s">
        <v>411</v>
      </c>
      <c r="AG17" s="145" t="s">
        <v>418</v>
      </c>
      <c r="AH17" s="145" t="s">
        <v>422</v>
      </c>
      <c r="AI17" s="145" t="s">
        <v>428</v>
      </c>
      <c r="AJ17" s="145" t="s">
        <v>431</v>
      </c>
      <c r="AK17" s="145" t="s">
        <v>434</v>
      </c>
      <c r="AL17" s="145" t="s">
        <v>442</v>
      </c>
      <c r="AM17" s="145" t="s">
        <v>446</v>
      </c>
      <c r="AN17" s="145" t="s">
        <v>450</v>
      </c>
      <c r="AO17" s="145" t="s">
        <v>897</v>
      </c>
      <c r="AP17" s="145" t="s">
        <v>916</v>
      </c>
    </row>
    <row r="18" spans="1:42">
      <c r="A18" s="85" t="s">
        <v>341</v>
      </c>
      <c r="B18" s="101" t="s">
        <v>367</v>
      </c>
      <c r="C18" s="85" t="s">
        <v>343</v>
      </c>
      <c r="D18" s="101" t="s">
        <v>367</v>
      </c>
      <c r="E18" s="118">
        <v>7.6602900831241855E-2</v>
      </c>
      <c r="F18" s="118">
        <v>7.1591385858893547E-2</v>
      </c>
      <c r="G18" s="118">
        <v>7.6831727927400686E-2</v>
      </c>
      <c r="H18" s="118">
        <v>7.6528898651767638E-2</v>
      </c>
      <c r="I18" s="118">
        <v>7.1065528599535757E-2</v>
      </c>
      <c r="J18" s="118">
        <v>6.5189443013156698E-2</v>
      </c>
      <c r="K18" s="118">
        <v>6.6009731787023268E-2</v>
      </c>
      <c r="L18" s="118">
        <v>6.7779925183698381E-2</v>
      </c>
      <c r="M18" s="118">
        <v>6.339102599399514E-2</v>
      </c>
      <c r="N18" s="118">
        <v>6.2877639270973437E-2</v>
      </c>
      <c r="O18" s="118">
        <v>6.4607264611452248E-2</v>
      </c>
      <c r="P18" s="118">
        <v>6.5671109427803909E-2</v>
      </c>
      <c r="Q18" s="118">
        <v>7.202537385197838E-2</v>
      </c>
      <c r="R18" s="118">
        <v>6.8964066849971875E-2</v>
      </c>
      <c r="S18" s="118">
        <v>7.0212366852294067E-2</v>
      </c>
      <c r="T18" s="118">
        <v>7.0570509190856986E-2</v>
      </c>
      <c r="U18" s="118">
        <v>6.1079018490505732E-2</v>
      </c>
      <c r="V18" s="118">
        <v>6.875609361389376E-2</v>
      </c>
      <c r="W18" s="118">
        <v>6.2456278487221309E-2</v>
      </c>
      <c r="X18" s="118">
        <v>6.64167983882165E-2</v>
      </c>
      <c r="Y18" s="118">
        <v>7.0393664386886004E-2</v>
      </c>
      <c r="Z18" s="118">
        <v>6.1408954849636557E-2</v>
      </c>
      <c r="AA18" s="118">
        <v>6.5299126823032128E-2</v>
      </c>
      <c r="AB18" s="118">
        <v>6.3991483609575239E-2</v>
      </c>
      <c r="AC18" s="118">
        <v>6.4000000000000001E-2</v>
      </c>
      <c r="AD18" s="118">
        <v>6.0817396894517539E-2</v>
      </c>
      <c r="AE18" s="118">
        <v>6.2905573135637299E-2</v>
      </c>
      <c r="AF18" s="118">
        <v>5.7120226657906198E-2</v>
      </c>
      <c r="AG18" s="118">
        <v>5.2939605294716918E-2</v>
      </c>
      <c r="AH18" s="118">
        <v>5.2964697590896719E-2</v>
      </c>
      <c r="AI18" s="118">
        <v>4.9860571920178863E-2</v>
      </c>
      <c r="AJ18" s="118">
        <v>5.0896377308449141E-2</v>
      </c>
      <c r="AK18" s="118">
        <v>5.0951276663500154E-2</v>
      </c>
      <c r="AL18" s="118">
        <v>4.9479662325530846E-2</v>
      </c>
      <c r="AM18" s="118">
        <v>4.9979743580746638E-2</v>
      </c>
      <c r="AN18" s="118">
        <v>4.6786990822927026E-2</v>
      </c>
      <c r="AO18" s="118">
        <v>5.0387436383755521E-2</v>
      </c>
      <c r="AP18" s="118">
        <v>4.9475352973074607E-2</v>
      </c>
    </row>
    <row r="19" spans="1:42">
      <c r="A19" s="85" t="s">
        <v>437</v>
      </c>
      <c r="B19" s="85" t="s">
        <v>367</v>
      </c>
      <c r="C19" s="101" t="s">
        <v>439</v>
      </c>
      <c r="D19" s="101" t="s">
        <v>367</v>
      </c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>
        <v>1.9973690995273099</v>
      </c>
      <c r="AL19" s="118">
        <v>1.9431721005598073</v>
      </c>
      <c r="AM19" s="118">
        <v>1.9613027364864974</v>
      </c>
      <c r="AN19" s="118">
        <v>1.8753365512087905</v>
      </c>
      <c r="AO19" s="118">
        <v>1.9187337710037171</v>
      </c>
      <c r="AP19" s="118">
        <v>1.8260423921271765</v>
      </c>
    </row>
    <row r="20" spans="1:42">
      <c r="A20" s="85" t="s">
        <v>346</v>
      </c>
      <c r="B20" s="101" t="s">
        <v>367</v>
      </c>
      <c r="C20" s="85" t="s">
        <v>359</v>
      </c>
      <c r="D20" s="101" t="s">
        <v>367</v>
      </c>
      <c r="E20" s="118">
        <v>0.12638982658508996</v>
      </c>
      <c r="F20" s="118">
        <v>0.12575067020648883</v>
      </c>
      <c r="G20" s="118">
        <v>0.12454015854467272</v>
      </c>
      <c r="H20" s="118">
        <v>0.12377301249692164</v>
      </c>
      <c r="I20" s="118">
        <v>0.12245022771284837</v>
      </c>
      <c r="J20" s="118">
        <v>0.11784032776934915</v>
      </c>
      <c r="K20" s="118">
        <v>0.11342611501500403</v>
      </c>
      <c r="L20" s="118">
        <v>0.11152415123910868</v>
      </c>
      <c r="M20" s="118">
        <v>0.10683792757173742</v>
      </c>
      <c r="N20" s="118">
        <v>0.10639470851133662</v>
      </c>
      <c r="O20" s="118">
        <v>0.10556773705812461</v>
      </c>
      <c r="P20" s="118">
        <v>0.10434711677563654</v>
      </c>
      <c r="Q20" s="118">
        <v>0.10710121877061796</v>
      </c>
      <c r="R20" s="118">
        <v>0.10372136715432484</v>
      </c>
      <c r="S20" s="118">
        <v>0.10572145847828603</v>
      </c>
      <c r="T20" s="118">
        <v>0.10542831421088894</v>
      </c>
      <c r="U20" s="118">
        <v>8.6297999536275455E-2</v>
      </c>
      <c r="V20" s="118">
        <v>8.2028968208768649E-2</v>
      </c>
      <c r="W20" s="118">
        <v>7.5931545096335679E-2</v>
      </c>
      <c r="X20" s="118">
        <v>7.8114263210573756E-2</v>
      </c>
      <c r="Y20" s="118">
        <v>7.9722140193731111E-2</v>
      </c>
      <c r="Z20" s="118">
        <v>7.3545837044261944E-2</v>
      </c>
      <c r="AA20" s="118">
        <v>7.2542250035471462E-2</v>
      </c>
      <c r="AB20" s="118">
        <v>7.1801432185673572E-2</v>
      </c>
      <c r="AC20" s="118">
        <v>7.0999999999999994E-2</v>
      </c>
      <c r="AD20" s="118">
        <v>7.0526595650034982E-2</v>
      </c>
      <c r="AE20" s="118">
        <v>6.7978467390933939E-2</v>
      </c>
      <c r="AF20" s="118">
        <v>6.1991228002732275E-2</v>
      </c>
      <c r="AG20" s="118">
        <v>6.3368020861427926E-2</v>
      </c>
      <c r="AH20" s="118">
        <v>6.5935406253331677E-2</v>
      </c>
      <c r="AI20" s="118">
        <v>6.2342515610585653E-2</v>
      </c>
      <c r="AJ20" s="118">
        <v>6.1677614394903164E-2</v>
      </c>
      <c r="AK20" s="118">
        <v>6.8991073480563631E-2</v>
      </c>
      <c r="AL20" s="118">
        <v>6.6932267518007529E-2</v>
      </c>
      <c r="AM20" s="118">
        <v>6.603815810827196E-2</v>
      </c>
      <c r="AN20" s="118">
        <v>6.5280760353356906E-2</v>
      </c>
      <c r="AO20" s="118">
        <v>7.4772520724401798E-2</v>
      </c>
      <c r="AP20" s="118">
        <v>7.3011122642244616E-2</v>
      </c>
    </row>
    <row r="21" spans="1:42" ht="17.25" customHeight="1"/>
    <row r="22" spans="1:42" s="83" customFormat="1">
      <c r="A22" s="78" t="s">
        <v>227</v>
      </c>
      <c r="B22"/>
      <c r="C22" s="78" t="s">
        <v>571</v>
      </c>
      <c r="D22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</row>
    <row r="23" spans="1:42" s="83" customFormat="1">
      <c r="A23" s="372"/>
      <c r="B23" s="373"/>
      <c r="C23" s="374"/>
      <c r="D23" s="372"/>
      <c r="E23" s="145" t="s">
        <v>298</v>
      </c>
      <c r="F23" s="145" t="s">
        <v>299</v>
      </c>
      <c r="G23" s="146" t="s">
        <v>300</v>
      </c>
      <c r="H23" s="145" t="s">
        <v>301</v>
      </c>
      <c r="I23" s="146" t="s">
        <v>20</v>
      </c>
      <c r="J23" s="145" t="s">
        <v>22</v>
      </c>
      <c r="K23" s="145" t="s">
        <v>23</v>
      </c>
      <c r="L23" s="145" t="s">
        <v>24</v>
      </c>
      <c r="M23" s="145" t="s">
        <v>55</v>
      </c>
      <c r="N23" s="145" t="s">
        <v>56</v>
      </c>
      <c r="O23" s="145" t="s">
        <v>57</v>
      </c>
      <c r="P23" s="145" t="s">
        <v>58</v>
      </c>
      <c r="Q23" s="145" t="s">
        <v>256</v>
      </c>
      <c r="R23" s="145" t="s">
        <v>262</v>
      </c>
      <c r="S23" s="145" t="s">
        <v>263</v>
      </c>
      <c r="T23" s="145" t="s">
        <v>265</v>
      </c>
      <c r="U23" s="145" t="s">
        <v>267</v>
      </c>
      <c r="V23" s="145" t="s">
        <v>269</v>
      </c>
      <c r="W23" s="145" t="s">
        <v>271</v>
      </c>
      <c r="X23" s="145" t="s">
        <v>275</v>
      </c>
      <c r="Y23" s="145" t="s">
        <v>277</v>
      </c>
      <c r="Z23" s="145" t="s">
        <v>283</v>
      </c>
      <c r="AA23" s="145" t="s">
        <v>290</v>
      </c>
      <c r="AB23" s="145" t="s">
        <v>390</v>
      </c>
      <c r="AC23" s="145" t="s">
        <v>396</v>
      </c>
      <c r="AD23" s="145" t="s">
        <v>399</v>
      </c>
      <c r="AE23" s="145" t="s">
        <v>405</v>
      </c>
      <c r="AF23" s="145" t="s">
        <v>412</v>
      </c>
      <c r="AG23" s="145" t="s">
        <v>417</v>
      </c>
      <c r="AH23" s="145" t="s">
        <v>421</v>
      </c>
      <c r="AI23" s="145" t="s">
        <v>429</v>
      </c>
      <c r="AJ23" s="145" t="s">
        <v>430</v>
      </c>
      <c r="AK23" s="145" t="s">
        <v>433</v>
      </c>
      <c r="AL23" s="145" t="s">
        <v>441</v>
      </c>
      <c r="AM23" s="145" t="s">
        <v>445</v>
      </c>
      <c r="AN23" s="145" t="s">
        <v>449</v>
      </c>
      <c r="AO23" s="145" t="s">
        <v>896</v>
      </c>
      <c r="AP23" s="145" t="s">
        <v>915</v>
      </c>
    </row>
    <row r="24" spans="1:42" s="83" customFormat="1">
      <c r="A24" s="372"/>
      <c r="B24" s="373"/>
      <c r="C24" s="374"/>
      <c r="D24" s="372"/>
      <c r="E24" s="145" t="s">
        <v>294</v>
      </c>
      <c r="F24" s="145" t="s">
        <v>295</v>
      </c>
      <c r="G24" s="146" t="s">
        <v>296</v>
      </c>
      <c r="H24" s="145" t="s">
        <v>297</v>
      </c>
      <c r="I24" s="146" t="s">
        <v>21</v>
      </c>
      <c r="J24" s="145" t="s">
        <v>49</v>
      </c>
      <c r="K24" s="145" t="s">
        <v>50</v>
      </c>
      <c r="L24" s="145" t="s">
        <v>51</v>
      </c>
      <c r="M24" s="145" t="s">
        <v>25</v>
      </c>
      <c r="N24" s="145" t="s">
        <v>52</v>
      </c>
      <c r="O24" s="145" t="s">
        <v>53</v>
      </c>
      <c r="P24" s="145" t="s">
        <v>54</v>
      </c>
      <c r="Q24" s="145" t="s">
        <v>257</v>
      </c>
      <c r="R24" s="145" t="s">
        <v>261</v>
      </c>
      <c r="S24" s="145" t="s">
        <v>264</v>
      </c>
      <c r="T24" s="145" t="s">
        <v>266</v>
      </c>
      <c r="U24" s="145" t="s">
        <v>268</v>
      </c>
      <c r="V24" s="145" t="s">
        <v>270</v>
      </c>
      <c r="W24" s="145" t="s">
        <v>272</v>
      </c>
      <c r="X24" s="145" t="s">
        <v>276</v>
      </c>
      <c r="Y24" s="145" t="s">
        <v>278</v>
      </c>
      <c r="Z24" s="145" t="s">
        <v>284</v>
      </c>
      <c r="AA24" s="145" t="s">
        <v>291</v>
      </c>
      <c r="AB24" s="145" t="s">
        <v>391</v>
      </c>
      <c r="AC24" s="145" t="s">
        <v>397</v>
      </c>
      <c r="AD24" s="145" t="s">
        <v>400</v>
      </c>
      <c r="AE24" s="145" t="s">
        <v>406</v>
      </c>
      <c r="AF24" s="145" t="s">
        <v>411</v>
      </c>
      <c r="AG24" s="145" t="s">
        <v>418</v>
      </c>
      <c r="AH24" s="145" t="s">
        <v>422</v>
      </c>
      <c r="AI24" s="145" t="s">
        <v>428</v>
      </c>
      <c r="AJ24" s="145" t="s">
        <v>431</v>
      </c>
      <c r="AK24" s="145" t="s">
        <v>434</v>
      </c>
      <c r="AL24" s="145" t="s">
        <v>442</v>
      </c>
      <c r="AM24" s="145" t="s">
        <v>446</v>
      </c>
      <c r="AN24" s="145" t="s">
        <v>450</v>
      </c>
      <c r="AO24" s="145" t="s">
        <v>897</v>
      </c>
      <c r="AP24" s="145" t="s">
        <v>916</v>
      </c>
    </row>
    <row r="25" spans="1:42" s="83" customFormat="1">
      <c r="A25" s="84" t="s">
        <v>363</v>
      </c>
      <c r="B25" s="79" t="s">
        <v>364</v>
      </c>
      <c r="C25" s="79" t="s">
        <v>365</v>
      </c>
      <c r="D25" s="88" t="s">
        <v>366</v>
      </c>
      <c r="E25" s="100">
        <v>85727.782000000007</v>
      </c>
      <c r="F25" s="100">
        <v>90742.62</v>
      </c>
      <c r="G25" s="100">
        <v>96489.468500000017</v>
      </c>
      <c r="H25" s="100">
        <v>99805.225999999995</v>
      </c>
      <c r="I25" s="100">
        <v>101077.636</v>
      </c>
      <c r="J25" s="100">
        <v>91094.669999999984</v>
      </c>
      <c r="K25" s="100">
        <v>91655.724000000002</v>
      </c>
      <c r="L25" s="100">
        <v>72469.466</v>
      </c>
      <c r="M25" s="100">
        <v>90311.631999999998</v>
      </c>
      <c r="N25" s="100">
        <v>99340.1829</v>
      </c>
      <c r="O25" s="100">
        <v>108195.50935000001</v>
      </c>
      <c r="P25" s="100">
        <v>113088.04299999999</v>
      </c>
      <c r="Q25" s="100">
        <v>109948.4068</v>
      </c>
      <c r="R25" s="100">
        <v>112888.33974999998</v>
      </c>
      <c r="S25" s="100">
        <v>119520.83304999999</v>
      </c>
      <c r="T25" s="100">
        <v>125666.23989999999</v>
      </c>
      <c r="U25" s="100">
        <v>126695.1005</v>
      </c>
      <c r="V25" s="100">
        <v>120879.89914999998</v>
      </c>
      <c r="W25" s="100">
        <v>145285.76315000001</v>
      </c>
      <c r="X25" s="100">
        <v>159099.58444999999</v>
      </c>
      <c r="Y25" s="100">
        <v>167307.96959999998</v>
      </c>
      <c r="Z25" s="100">
        <v>178412.97710000002</v>
      </c>
      <c r="AA25" s="100">
        <v>221986.39655</v>
      </c>
      <c r="AB25" s="100">
        <v>235990.36199999999</v>
      </c>
      <c r="AC25" s="100">
        <v>239813.76000000001</v>
      </c>
      <c r="AD25" s="100">
        <v>284608.03599999996</v>
      </c>
      <c r="AE25" s="100">
        <v>319420.23800000001</v>
      </c>
      <c r="AF25" s="100">
        <v>329446.71000000002</v>
      </c>
      <c r="AG25" s="100">
        <v>377001.18099999998</v>
      </c>
      <c r="AH25" s="100">
        <v>375543.36300000001</v>
      </c>
      <c r="AI25" s="100">
        <v>421840.07299999997</v>
      </c>
      <c r="AJ25" s="100">
        <v>396857.52</v>
      </c>
      <c r="AK25" s="100">
        <v>423670.03300000005</v>
      </c>
      <c r="AL25" s="100">
        <v>417925.83600000001</v>
      </c>
      <c r="AM25" s="100">
        <v>382221.33100000001</v>
      </c>
      <c r="AN25" s="100">
        <v>382344</v>
      </c>
      <c r="AO25" s="100">
        <v>427853.77700000006</v>
      </c>
      <c r="AP25" s="100">
        <v>529070.299</v>
      </c>
    </row>
    <row r="26" spans="1:42" s="83" customFormat="1">
      <c r="A26" s="113" t="s">
        <v>368</v>
      </c>
      <c r="B26" s="92" t="s">
        <v>369</v>
      </c>
      <c r="C26" s="92" t="s">
        <v>370</v>
      </c>
      <c r="D26" s="92" t="s">
        <v>369</v>
      </c>
      <c r="E26" s="119">
        <v>0.39999148794028</v>
      </c>
      <c r="F26" s="119">
        <v>0.38123242522642614</v>
      </c>
      <c r="G26" s="119">
        <v>0.36845478597487136</v>
      </c>
      <c r="H26" s="119">
        <v>0.40098395629102618</v>
      </c>
      <c r="I26" s="119">
        <v>0.37956436070586363</v>
      </c>
      <c r="J26" s="119">
        <v>0.39427255085286556</v>
      </c>
      <c r="K26" s="119">
        <v>0.39465053697076452</v>
      </c>
      <c r="L26" s="119">
        <v>0.388350117420735</v>
      </c>
      <c r="M26" s="119">
        <v>0.30729486351893043</v>
      </c>
      <c r="N26" s="119">
        <v>0.28702779687510177</v>
      </c>
      <c r="O26" s="119">
        <v>0.29196767150443059</v>
      </c>
      <c r="P26" s="119">
        <v>0.30264914921199937</v>
      </c>
      <c r="Q26" s="119">
        <v>0.31994917510710125</v>
      </c>
      <c r="R26" s="119">
        <v>0.27906736656564229</v>
      </c>
      <c r="S26" s="119">
        <v>0.28018737533389387</v>
      </c>
      <c r="T26" s="119">
        <v>0.27678831317002334</v>
      </c>
      <c r="U26" s="119">
        <v>1.5843070190389882E-2</v>
      </c>
      <c r="V26" s="119">
        <v>1.4652552098868543E-2</v>
      </c>
      <c r="W26" s="119">
        <v>5.5230631700073458E-3</v>
      </c>
      <c r="X26" s="119">
        <v>6.968732846366666E-3</v>
      </c>
      <c r="Y26" s="119">
        <v>6.6268361432556787E-3</v>
      </c>
      <c r="Z26" s="119">
        <v>6.214360177278843E-3</v>
      </c>
      <c r="AA26" s="119">
        <v>4.9945515456406566E-3</v>
      </c>
      <c r="AB26" s="119">
        <v>4.6981685633415921E-3</v>
      </c>
      <c r="AC26" s="119">
        <v>0.01</v>
      </c>
      <c r="AD26" s="119">
        <v>9.4688022793565831E-3</v>
      </c>
      <c r="AE26" s="119">
        <v>7.0669598586924854E-3</v>
      </c>
      <c r="AF26" s="119">
        <v>6.8518820540050315E-3</v>
      </c>
      <c r="AG26" s="119">
        <v>4.5092696937731871E-3</v>
      </c>
      <c r="AH26" s="119">
        <v>4.7804063308662329E-3</v>
      </c>
      <c r="AI26" s="119">
        <v>5.9347119210269861E-3</v>
      </c>
      <c r="AJ26" s="119">
        <v>6.472764986285246E-3</v>
      </c>
      <c r="AK26" s="119">
        <v>4.4542548988825911E-3</v>
      </c>
      <c r="AL26" s="119">
        <v>5.7318163263780737E-3</v>
      </c>
      <c r="AM26" s="119">
        <v>5.0974595397450606E-3</v>
      </c>
      <c r="AN26" s="119">
        <v>5.0974595397450606E-3</v>
      </c>
      <c r="AO26" s="119">
        <v>1.1989452789147646E-2</v>
      </c>
      <c r="AP26" s="119">
        <v>5.1164412274067369E-3</v>
      </c>
    </row>
  </sheetData>
  <mergeCells count="10">
    <mergeCell ref="A23:B24"/>
    <mergeCell ref="C23:D24"/>
    <mergeCell ref="A16:B17"/>
    <mergeCell ref="C16:D17"/>
    <mergeCell ref="A5:B6"/>
    <mergeCell ref="C5:D6"/>
    <mergeCell ref="A7:A8"/>
    <mergeCell ref="C7:C8"/>
    <mergeCell ref="A10:A12"/>
    <mergeCell ref="C10:C12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3C26E-F57E-49D5-A5B3-6282780F32FF}">
  <dimension ref="A2:AP13"/>
  <sheetViews>
    <sheetView showGridLines="0" zoomScaleNormal="100" workbookViewId="0">
      <pane xSplit="4" ySplit="5" topLeftCell="AK6" activePane="bottomRight" state="frozen"/>
      <selection activeCell="AM5" sqref="AM5"/>
      <selection pane="topRight" activeCell="AM5" sqref="AM5"/>
      <selection pane="bottomLeft" activeCell="AM5" sqref="AM5"/>
      <selection pane="bottomRight" activeCell="AP4" sqref="AP4"/>
    </sheetView>
  </sheetViews>
  <sheetFormatPr defaultRowHeight="14.5" outlineLevelCol="1"/>
  <cols>
    <col min="1" max="1" width="17.90625" bestFit="1" customWidth="1"/>
    <col min="2" max="2" width="39.453125" customWidth="1"/>
    <col min="3" max="3" width="21.36328125" customWidth="1" outlineLevel="1"/>
    <col min="4" max="4" width="33.453125" customWidth="1" outlineLevel="1"/>
    <col min="6" max="6" width="9.6328125" customWidth="1"/>
    <col min="7" max="7" width="11.54296875" customWidth="1"/>
    <col min="8" max="8" width="9.6328125" customWidth="1"/>
    <col min="9" max="9" width="10.36328125" customWidth="1"/>
    <col min="17" max="18" width="9.6328125" customWidth="1"/>
    <col min="257" max="257" width="17.90625" bestFit="1" customWidth="1"/>
    <col min="258" max="258" width="39.453125" customWidth="1"/>
    <col min="259" max="260" width="0" hidden="1" customWidth="1"/>
    <col min="262" max="262" width="9.6328125" customWidth="1"/>
    <col min="263" max="263" width="11.54296875" customWidth="1"/>
    <col min="264" max="264" width="9.6328125" customWidth="1"/>
    <col min="265" max="265" width="10.36328125" customWidth="1"/>
    <col min="273" max="274" width="9.6328125" customWidth="1"/>
    <col min="513" max="513" width="17.90625" bestFit="1" customWidth="1"/>
    <col min="514" max="514" width="39.453125" customWidth="1"/>
    <col min="515" max="516" width="0" hidden="1" customWidth="1"/>
    <col min="518" max="518" width="9.6328125" customWidth="1"/>
    <col min="519" max="519" width="11.54296875" customWidth="1"/>
    <col min="520" max="520" width="9.6328125" customWidth="1"/>
    <col min="521" max="521" width="10.36328125" customWidth="1"/>
    <col min="529" max="530" width="9.6328125" customWidth="1"/>
    <col min="769" max="769" width="17.90625" bestFit="1" customWidth="1"/>
    <col min="770" max="770" width="39.453125" customWidth="1"/>
    <col min="771" max="772" width="0" hidden="1" customWidth="1"/>
    <col min="774" max="774" width="9.6328125" customWidth="1"/>
    <col min="775" max="775" width="11.54296875" customWidth="1"/>
    <col min="776" max="776" width="9.6328125" customWidth="1"/>
    <col min="777" max="777" width="10.36328125" customWidth="1"/>
    <col min="785" max="786" width="9.6328125" customWidth="1"/>
    <col min="1025" max="1025" width="17.90625" bestFit="1" customWidth="1"/>
    <col min="1026" max="1026" width="39.453125" customWidth="1"/>
    <col min="1027" max="1028" width="0" hidden="1" customWidth="1"/>
    <col min="1030" max="1030" width="9.6328125" customWidth="1"/>
    <col min="1031" max="1031" width="11.54296875" customWidth="1"/>
    <col min="1032" max="1032" width="9.6328125" customWidth="1"/>
    <col min="1033" max="1033" width="10.36328125" customWidth="1"/>
    <col min="1041" max="1042" width="9.6328125" customWidth="1"/>
    <col min="1281" max="1281" width="17.90625" bestFit="1" customWidth="1"/>
    <col min="1282" max="1282" width="39.453125" customWidth="1"/>
    <col min="1283" max="1284" width="0" hidden="1" customWidth="1"/>
    <col min="1286" max="1286" width="9.6328125" customWidth="1"/>
    <col min="1287" max="1287" width="11.54296875" customWidth="1"/>
    <col min="1288" max="1288" width="9.6328125" customWidth="1"/>
    <col min="1289" max="1289" width="10.36328125" customWidth="1"/>
    <col min="1297" max="1298" width="9.6328125" customWidth="1"/>
    <col min="1537" max="1537" width="17.90625" bestFit="1" customWidth="1"/>
    <col min="1538" max="1538" width="39.453125" customWidth="1"/>
    <col min="1539" max="1540" width="0" hidden="1" customWidth="1"/>
    <col min="1542" max="1542" width="9.6328125" customWidth="1"/>
    <col min="1543" max="1543" width="11.54296875" customWidth="1"/>
    <col min="1544" max="1544" width="9.6328125" customWidth="1"/>
    <col min="1545" max="1545" width="10.36328125" customWidth="1"/>
    <col min="1553" max="1554" width="9.6328125" customWidth="1"/>
    <col min="1793" max="1793" width="17.90625" bestFit="1" customWidth="1"/>
    <col min="1794" max="1794" width="39.453125" customWidth="1"/>
    <col min="1795" max="1796" width="0" hidden="1" customWidth="1"/>
    <col min="1798" max="1798" width="9.6328125" customWidth="1"/>
    <col min="1799" max="1799" width="11.54296875" customWidth="1"/>
    <col min="1800" max="1800" width="9.6328125" customWidth="1"/>
    <col min="1801" max="1801" width="10.36328125" customWidth="1"/>
    <col min="1809" max="1810" width="9.6328125" customWidth="1"/>
    <col min="2049" max="2049" width="17.90625" bestFit="1" customWidth="1"/>
    <col min="2050" max="2050" width="39.453125" customWidth="1"/>
    <col min="2051" max="2052" width="0" hidden="1" customWidth="1"/>
    <col min="2054" max="2054" width="9.6328125" customWidth="1"/>
    <col min="2055" max="2055" width="11.54296875" customWidth="1"/>
    <col min="2056" max="2056" width="9.6328125" customWidth="1"/>
    <col min="2057" max="2057" width="10.36328125" customWidth="1"/>
    <col min="2065" max="2066" width="9.6328125" customWidth="1"/>
    <col min="2305" max="2305" width="17.90625" bestFit="1" customWidth="1"/>
    <col min="2306" max="2306" width="39.453125" customWidth="1"/>
    <col min="2307" max="2308" width="0" hidden="1" customWidth="1"/>
    <col min="2310" max="2310" width="9.6328125" customWidth="1"/>
    <col min="2311" max="2311" width="11.54296875" customWidth="1"/>
    <col min="2312" max="2312" width="9.6328125" customWidth="1"/>
    <col min="2313" max="2313" width="10.36328125" customWidth="1"/>
    <col min="2321" max="2322" width="9.6328125" customWidth="1"/>
    <col min="2561" max="2561" width="17.90625" bestFit="1" customWidth="1"/>
    <col min="2562" max="2562" width="39.453125" customWidth="1"/>
    <col min="2563" max="2564" width="0" hidden="1" customWidth="1"/>
    <col min="2566" max="2566" width="9.6328125" customWidth="1"/>
    <col min="2567" max="2567" width="11.54296875" customWidth="1"/>
    <col min="2568" max="2568" width="9.6328125" customWidth="1"/>
    <col min="2569" max="2569" width="10.36328125" customWidth="1"/>
    <col min="2577" max="2578" width="9.6328125" customWidth="1"/>
    <col min="2817" max="2817" width="17.90625" bestFit="1" customWidth="1"/>
    <col min="2818" max="2818" width="39.453125" customWidth="1"/>
    <col min="2819" max="2820" width="0" hidden="1" customWidth="1"/>
    <col min="2822" max="2822" width="9.6328125" customWidth="1"/>
    <col min="2823" max="2823" width="11.54296875" customWidth="1"/>
    <col min="2824" max="2824" width="9.6328125" customWidth="1"/>
    <col min="2825" max="2825" width="10.36328125" customWidth="1"/>
    <col min="2833" max="2834" width="9.6328125" customWidth="1"/>
    <col min="3073" max="3073" width="17.90625" bestFit="1" customWidth="1"/>
    <col min="3074" max="3074" width="39.453125" customWidth="1"/>
    <col min="3075" max="3076" width="0" hidden="1" customWidth="1"/>
    <col min="3078" max="3078" width="9.6328125" customWidth="1"/>
    <col min="3079" max="3079" width="11.54296875" customWidth="1"/>
    <col min="3080" max="3080" width="9.6328125" customWidth="1"/>
    <col min="3081" max="3081" width="10.36328125" customWidth="1"/>
    <col min="3089" max="3090" width="9.6328125" customWidth="1"/>
    <col min="3329" max="3329" width="17.90625" bestFit="1" customWidth="1"/>
    <col min="3330" max="3330" width="39.453125" customWidth="1"/>
    <col min="3331" max="3332" width="0" hidden="1" customWidth="1"/>
    <col min="3334" max="3334" width="9.6328125" customWidth="1"/>
    <col min="3335" max="3335" width="11.54296875" customWidth="1"/>
    <col min="3336" max="3336" width="9.6328125" customWidth="1"/>
    <col min="3337" max="3337" width="10.36328125" customWidth="1"/>
    <col min="3345" max="3346" width="9.6328125" customWidth="1"/>
    <col min="3585" max="3585" width="17.90625" bestFit="1" customWidth="1"/>
    <col min="3586" max="3586" width="39.453125" customWidth="1"/>
    <col min="3587" max="3588" width="0" hidden="1" customWidth="1"/>
    <col min="3590" max="3590" width="9.6328125" customWidth="1"/>
    <col min="3591" max="3591" width="11.54296875" customWidth="1"/>
    <col min="3592" max="3592" width="9.6328125" customWidth="1"/>
    <col min="3593" max="3593" width="10.36328125" customWidth="1"/>
    <col min="3601" max="3602" width="9.6328125" customWidth="1"/>
    <col min="3841" max="3841" width="17.90625" bestFit="1" customWidth="1"/>
    <col min="3842" max="3842" width="39.453125" customWidth="1"/>
    <col min="3843" max="3844" width="0" hidden="1" customWidth="1"/>
    <col min="3846" max="3846" width="9.6328125" customWidth="1"/>
    <col min="3847" max="3847" width="11.54296875" customWidth="1"/>
    <col min="3848" max="3848" width="9.6328125" customWidth="1"/>
    <col min="3849" max="3849" width="10.36328125" customWidth="1"/>
    <col min="3857" max="3858" width="9.6328125" customWidth="1"/>
    <col min="4097" max="4097" width="17.90625" bestFit="1" customWidth="1"/>
    <col min="4098" max="4098" width="39.453125" customWidth="1"/>
    <col min="4099" max="4100" width="0" hidden="1" customWidth="1"/>
    <col min="4102" max="4102" width="9.6328125" customWidth="1"/>
    <col min="4103" max="4103" width="11.54296875" customWidth="1"/>
    <col min="4104" max="4104" width="9.6328125" customWidth="1"/>
    <col min="4105" max="4105" width="10.36328125" customWidth="1"/>
    <col min="4113" max="4114" width="9.6328125" customWidth="1"/>
    <col min="4353" max="4353" width="17.90625" bestFit="1" customWidth="1"/>
    <col min="4354" max="4354" width="39.453125" customWidth="1"/>
    <col min="4355" max="4356" width="0" hidden="1" customWidth="1"/>
    <col min="4358" max="4358" width="9.6328125" customWidth="1"/>
    <col min="4359" max="4359" width="11.54296875" customWidth="1"/>
    <col min="4360" max="4360" width="9.6328125" customWidth="1"/>
    <col min="4361" max="4361" width="10.36328125" customWidth="1"/>
    <col min="4369" max="4370" width="9.6328125" customWidth="1"/>
    <col min="4609" max="4609" width="17.90625" bestFit="1" customWidth="1"/>
    <col min="4610" max="4610" width="39.453125" customWidth="1"/>
    <col min="4611" max="4612" width="0" hidden="1" customWidth="1"/>
    <col min="4614" max="4614" width="9.6328125" customWidth="1"/>
    <col min="4615" max="4615" width="11.54296875" customWidth="1"/>
    <col min="4616" max="4616" width="9.6328125" customWidth="1"/>
    <col min="4617" max="4617" width="10.36328125" customWidth="1"/>
    <col min="4625" max="4626" width="9.6328125" customWidth="1"/>
    <col min="4865" max="4865" width="17.90625" bestFit="1" customWidth="1"/>
    <col min="4866" max="4866" width="39.453125" customWidth="1"/>
    <col min="4867" max="4868" width="0" hidden="1" customWidth="1"/>
    <col min="4870" max="4870" width="9.6328125" customWidth="1"/>
    <col min="4871" max="4871" width="11.54296875" customWidth="1"/>
    <col min="4872" max="4872" width="9.6328125" customWidth="1"/>
    <col min="4873" max="4873" width="10.36328125" customWidth="1"/>
    <col min="4881" max="4882" width="9.6328125" customWidth="1"/>
    <col min="5121" max="5121" width="17.90625" bestFit="1" customWidth="1"/>
    <col min="5122" max="5122" width="39.453125" customWidth="1"/>
    <col min="5123" max="5124" width="0" hidden="1" customWidth="1"/>
    <col min="5126" max="5126" width="9.6328125" customWidth="1"/>
    <col min="5127" max="5127" width="11.54296875" customWidth="1"/>
    <col min="5128" max="5128" width="9.6328125" customWidth="1"/>
    <col min="5129" max="5129" width="10.36328125" customWidth="1"/>
    <col min="5137" max="5138" width="9.6328125" customWidth="1"/>
    <col min="5377" max="5377" width="17.90625" bestFit="1" customWidth="1"/>
    <col min="5378" max="5378" width="39.453125" customWidth="1"/>
    <col min="5379" max="5380" width="0" hidden="1" customWidth="1"/>
    <col min="5382" max="5382" width="9.6328125" customWidth="1"/>
    <col min="5383" max="5383" width="11.54296875" customWidth="1"/>
    <col min="5384" max="5384" width="9.6328125" customWidth="1"/>
    <col min="5385" max="5385" width="10.36328125" customWidth="1"/>
    <col min="5393" max="5394" width="9.6328125" customWidth="1"/>
    <col min="5633" max="5633" width="17.90625" bestFit="1" customWidth="1"/>
    <col min="5634" max="5634" width="39.453125" customWidth="1"/>
    <col min="5635" max="5636" width="0" hidden="1" customWidth="1"/>
    <col min="5638" max="5638" width="9.6328125" customWidth="1"/>
    <col min="5639" max="5639" width="11.54296875" customWidth="1"/>
    <col min="5640" max="5640" width="9.6328125" customWidth="1"/>
    <col min="5641" max="5641" width="10.36328125" customWidth="1"/>
    <col min="5649" max="5650" width="9.6328125" customWidth="1"/>
    <col min="5889" max="5889" width="17.90625" bestFit="1" customWidth="1"/>
    <col min="5890" max="5890" width="39.453125" customWidth="1"/>
    <col min="5891" max="5892" width="0" hidden="1" customWidth="1"/>
    <col min="5894" max="5894" width="9.6328125" customWidth="1"/>
    <col min="5895" max="5895" width="11.54296875" customWidth="1"/>
    <col min="5896" max="5896" width="9.6328125" customWidth="1"/>
    <col min="5897" max="5897" width="10.36328125" customWidth="1"/>
    <col min="5905" max="5906" width="9.6328125" customWidth="1"/>
    <col min="6145" max="6145" width="17.90625" bestFit="1" customWidth="1"/>
    <col min="6146" max="6146" width="39.453125" customWidth="1"/>
    <col min="6147" max="6148" width="0" hidden="1" customWidth="1"/>
    <col min="6150" max="6150" width="9.6328125" customWidth="1"/>
    <col min="6151" max="6151" width="11.54296875" customWidth="1"/>
    <col min="6152" max="6152" width="9.6328125" customWidth="1"/>
    <col min="6153" max="6153" width="10.36328125" customWidth="1"/>
    <col min="6161" max="6162" width="9.6328125" customWidth="1"/>
    <col min="6401" max="6401" width="17.90625" bestFit="1" customWidth="1"/>
    <col min="6402" max="6402" width="39.453125" customWidth="1"/>
    <col min="6403" max="6404" width="0" hidden="1" customWidth="1"/>
    <col min="6406" max="6406" width="9.6328125" customWidth="1"/>
    <col min="6407" max="6407" width="11.54296875" customWidth="1"/>
    <col min="6408" max="6408" width="9.6328125" customWidth="1"/>
    <col min="6409" max="6409" width="10.36328125" customWidth="1"/>
    <col min="6417" max="6418" width="9.6328125" customWidth="1"/>
    <col min="6657" max="6657" width="17.90625" bestFit="1" customWidth="1"/>
    <col min="6658" max="6658" width="39.453125" customWidth="1"/>
    <col min="6659" max="6660" width="0" hidden="1" customWidth="1"/>
    <col min="6662" max="6662" width="9.6328125" customWidth="1"/>
    <col min="6663" max="6663" width="11.54296875" customWidth="1"/>
    <col min="6664" max="6664" width="9.6328125" customWidth="1"/>
    <col min="6665" max="6665" width="10.36328125" customWidth="1"/>
    <col min="6673" max="6674" width="9.6328125" customWidth="1"/>
    <col min="6913" max="6913" width="17.90625" bestFit="1" customWidth="1"/>
    <col min="6914" max="6914" width="39.453125" customWidth="1"/>
    <col min="6915" max="6916" width="0" hidden="1" customWidth="1"/>
    <col min="6918" max="6918" width="9.6328125" customWidth="1"/>
    <col min="6919" max="6919" width="11.54296875" customWidth="1"/>
    <col min="6920" max="6920" width="9.6328125" customWidth="1"/>
    <col min="6921" max="6921" width="10.36328125" customWidth="1"/>
    <col min="6929" max="6930" width="9.6328125" customWidth="1"/>
    <col min="7169" max="7169" width="17.90625" bestFit="1" customWidth="1"/>
    <col min="7170" max="7170" width="39.453125" customWidth="1"/>
    <col min="7171" max="7172" width="0" hidden="1" customWidth="1"/>
    <col min="7174" max="7174" width="9.6328125" customWidth="1"/>
    <col min="7175" max="7175" width="11.54296875" customWidth="1"/>
    <col min="7176" max="7176" width="9.6328125" customWidth="1"/>
    <col min="7177" max="7177" width="10.36328125" customWidth="1"/>
    <col min="7185" max="7186" width="9.6328125" customWidth="1"/>
    <col min="7425" max="7425" width="17.90625" bestFit="1" customWidth="1"/>
    <col min="7426" max="7426" width="39.453125" customWidth="1"/>
    <col min="7427" max="7428" width="0" hidden="1" customWidth="1"/>
    <col min="7430" max="7430" width="9.6328125" customWidth="1"/>
    <col min="7431" max="7431" width="11.54296875" customWidth="1"/>
    <col min="7432" max="7432" width="9.6328125" customWidth="1"/>
    <col min="7433" max="7433" width="10.36328125" customWidth="1"/>
    <col min="7441" max="7442" width="9.6328125" customWidth="1"/>
    <col min="7681" max="7681" width="17.90625" bestFit="1" customWidth="1"/>
    <col min="7682" max="7682" width="39.453125" customWidth="1"/>
    <col min="7683" max="7684" width="0" hidden="1" customWidth="1"/>
    <col min="7686" max="7686" width="9.6328125" customWidth="1"/>
    <col min="7687" max="7687" width="11.54296875" customWidth="1"/>
    <col min="7688" max="7688" width="9.6328125" customWidth="1"/>
    <col min="7689" max="7689" width="10.36328125" customWidth="1"/>
    <col min="7697" max="7698" width="9.6328125" customWidth="1"/>
    <col min="7937" max="7937" width="17.90625" bestFit="1" customWidth="1"/>
    <col min="7938" max="7938" width="39.453125" customWidth="1"/>
    <col min="7939" max="7940" width="0" hidden="1" customWidth="1"/>
    <col min="7942" max="7942" width="9.6328125" customWidth="1"/>
    <col min="7943" max="7943" width="11.54296875" customWidth="1"/>
    <col min="7944" max="7944" width="9.6328125" customWidth="1"/>
    <col min="7945" max="7945" width="10.36328125" customWidth="1"/>
    <col min="7953" max="7954" width="9.6328125" customWidth="1"/>
    <col min="8193" max="8193" width="17.90625" bestFit="1" customWidth="1"/>
    <col min="8194" max="8194" width="39.453125" customWidth="1"/>
    <col min="8195" max="8196" width="0" hidden="1" customWidth="1"/>
    <col min="8198" max="8198" width="9.6328125" customWidth="1"/>
    <col min="8199" max="8199" width="11.54296875" customWidth="1"/>
    <col min="8200" max="8200" width="9.6328125" customWidth="1"/>
    <col min="8201" max="8201" width="10.36328125" customWidth="1"/>
    <col min="8209" max="8210" width="9.6328125" customWidth="1"/>
    <col min="8449" max="8449" width="17.90625" bestFit="1" customWidth="1"/>
    <col min="8450" max="8450" width="39.453125" customWidth="1"/>
    <col min="8451" max="8452" width="0" hidden="1" customWidth="1"/>
    <col min="8454" max="8454" width="9.6328125" customWidth="1"/>
    <col min="8455" max="8455" width="11.54296875" customWidth="1"/>
    <col min="8456" max="8456" width="9.6328125" customWidth="1"/>
    <col min="8457" max="8457" width="10.36328125" customWidth="1"/>
    <col min="8465" max="8466" width="9.6328125" customWidth="1"/>
    <col min="8705" max="8705" width="17.90625" bestFit="1" customWidth="1"/>
    <col min="8706" max="8706" width="39.453125" customWidth="1"/>
    <col min="8707" max="8708" width="0" hidden="1" customWidth="1"/>
    <col min="8710" max="8710" width="9.6328125" customWidth="1"/>
    <col min="8711" max="8711" width="11.54296875" customWidth="1"/>
    <col min="8712" max="8712" width="9.6328125" customWidth="1"/>
    <col min="8713" max="8713" width="10.36328125" customWidth="1"/>
    <col min="8721" max="8722" width="9.6328125" customWidth="1"/>
    <col min="8961" max="8961" width="17.90625" bestFit="1" customWidth="1"/>
    <col min="8962" max="8962" width="39.453125" customWidth="1"/>
    <col min="8963" max="8964" width="0" hidden="1" customWidth="1"/>
    <col min="8966" max="8966" width="9.6328125" customWidth="1"/>
    <col min="8967" max="8967" width="11.54296875" customWidth="1"/>
    <col min="8968" max="8968" width="9.6328125" customWidth="1"/>
    <col min="8969" max="8969" width="10.36328125" customWidth="1"/>
    <col min="8977" max="8978" width="9.6328125" customWidth="1"/>
    <col min="9217" max="9217" width="17.90625" bestFit="1" customWidth="1"/>
    <col min="9218" max="9218" width="39.453125" customWidth="1"/>
    <col min="9219" max="9220" width="0" hidden="1" customWidth="1"/>
    <col min="9222" max="9222" width="9.6328125" customWidth="1"/>
    <col min="9223" max="9223" width="11.54296875" customWidth="1"/>
    <col min="9224" max="9224" width="9.6328125" customWidth="1"/>
    <col min="9225" max="9225" width="10.36328125" customWidth="1"/>
    <col min="9233" max="9234" width="9.6328125" customWidth="1"/>
    <col min="9473" max="9473" width="17.90625" bestFit="1" customWidth="1"/>
    <col min="9474" max="9474" width="39.453125" customWidth="1"/>
    <col min="9475" max="9476" width="0" hidden="1" customWidth="1"/>
    <col min="9478" max="9478" width="9.6328125" customWidth="1"/>
    <col min="9479" max="9479" width="11.54296875" customWidth="1"/>
    <col min="9480" max="9480" width="9.6328125" customWidth="1"/>
    <col min="9481" max="9481" width="10.36328125" customWidth="1"/>
    <col min="9489" max="9490" width="9.6328125" customWidth="1"/>
    <col min="9729" max="9729" width="17.90625" bestFit="1" customWidth="1"/>
    <col min="9730" max="9730" width="39.453125" customWidth="1"/>
    <col min="9731" max="9732" width="0" hidden="1" customWidth="1"/>
    <col min="9734" max="9734" width="9.6328125" customWidth="1"/>
    <col min="9735" max="9735" width="11.54296875" customWidth="1"/>
    <col min="9736" max="9736" width="9.6328125" customWidth="1"/>
    <col min="9737" max="9737" width="10.36328125" customWidth="1"/>
    <col min="9745" max="9746" width="9.6328125" customWidth="1"/>
    <col min="9985" max="9985" width="17.90625" bestFit="1" customWidth="1"/>
    <col min="9986" max="9986" width="39.453125" customWidth="1"/>
    <col min="9987" max="9988" width="0" hidden="1" customWidth="1"/>
    <col min="9990" max="9990" width="9.6328125" customWidth="1"/>
    <col min="9991" max="9991" width="11.54296875" customWidth="1"/>
    <col min="9992" max="9992" width="9.6328125" customWidth="1"/>
    <col min="9993" max="9993" width="10.36328125" customWidth="1"/>
    <col min="10001" max="10002" width="9.6328125" customWidth="1"/>
    <col min="10241" max="10241" width="17.90625" bestFit="1" customWidth="1"/>
    <col min="10242" max="10242" width="39.453125" customWidth="1"/>
    <col min="10243" max="10244" width="0" hidden="1" customWidth="1"/>
    <col min="10246" max="10246" width="9.6328125" customWidth="1"/>
    <col min="10247" max="10247" width="11.54296875" customWidth="1"/>
    <col min="10248" max="10248" width="9.6328125" customWidth="1"/>
    <col min="10249" max="10249" width="10.36328125" customWidth="1"/>
    <col min="10257" max="10258" width="9.6328125" customWidth="1"/>
    <col min="10497" max="10497" width="17.90625" bestFit="1" customWidth="1"/>
    <col min="10498" max="10498" width="39.453125" customWidth="1"/>
    <col min="10499" max="10500" width="0" hidden="1" customWidth="1"/>
    <col min="10502" max="10502" width="9.6328125" customWidth="1"/>
    <col min="10503" max="10503" width="11.54296875" customWidth="1"/>
    <col min="10504" max="10504" width="9.6328125" customWidth="1"/>
    <col min="10505" max="10505" width="10.36328125" customWidth="1"/>
    <col min="10513" max="10514" width="9.6328125" customWidth="1"/>
    <col min="10753" max="10753" width="17.90625" bestFit="1" customWidth="1"/>
    <col min="10754" max="10754" width="39.453125" customWidth="1"/>
    <col min="10755" max="10756" width="0" hidden="1" customWidth="1"/>
    <col min="10758" max="10758" width="9.6328125" customWidth="1"/>
    <col min="10759" max="10759" width="11.54296875" customWidth="1"/>
    <col min="10760" max="10760" width="9.6328125" customWidth="1"/>
    <col min="10761" max="10761" width="10.36328125" customWidth="1"/>
    <col min="10769" max="10770" width="9.6328125" customWidth="1"/>
    <col min="11009" max="11009" width="17.90625" bestFit="1" customWidth="1"/>
    <col min="11010" max="11010" width="39.453125" customWidth="1"/>
    <col min="11011" max="11012" width="0" hidden="1" customWidth="1"/>
    <col min="11014" max="11014" width="9.6328125" customWidth="1"/>
    <col min="11015" max="11015" width="11.54296875" customWidth="1"/>
    <col min="11016" max="11016" width="9.6328125" customWidth="1"/>
    <col min="11017" max="11017" width="10.36328125" customWidth="1"/>
    <col min="11025" max="11026" width="9.6328125" customWidth="1"/>
    <col min="11265" max="11265" width="17.90625" bestFit="1" customWidth="1"/>
    <col min="11266" max="11266" width="39.453125" customWidth="1"/>
    <col min="11267" max="11268" width="0" hidden="1" customWidth="1"/>
    <col min="11270" max="11270" width="9.6328125" customWidth="1"/>
    <col min="11271" max="11271" width="11.54296875" customWidth="1"/>
    <col min="11272" max="11272" width="9.6328125" customWidth="1"/>
    <col min="11273" max="11273" width="10.36328125" customWidth="1"/>
    <col min="11281" max="11282" width="9.6328125" customWidth="1"/>
    <col min="11521" max="11521" width="17.90625" bestFit="1" customWidth="1"/>
    <col min="11522" max="11522" width="39.453125" customWidth="1"/>
    <col min="11523" max="11524" width="0" hidden="1" customWidth="1"/>
    <col min="11526" max="11526" width="9.6328125" customWidth="1"/>
    <col min="11527" max="11527" width="11.54296875" customWidth="1"/>
    <col min="11528" max="11528" width="9.6328125" customWidth="1"/>
    <col min="11529" max="11529" width="10.36328125" customWidth="1"/>
    <col min="11537" max="11538" width="9.6328125" customWidth="1"/>
    <col min="11777" max="11777" width="17.90625" bestFit="1" customWidth="1"/>
    <col min="11778" max="11778" width="39.453125" customWidth="1"/>
    <col min="11779" max="11780" width="0" hidden="1" customWidth="1"/>
    <col min="11782" max="11782" width="9.6328125" customWidth="1"/>
    <col min="11783" max="11783" width="11.54296875" customWidth="1"/>
    <col min="11784" max="11784" width="9.6328125" customWidth="1"/>
    <col min="11785" max="11785" width="10.36328125" customWidth="1"/>
    <col min="11793" max="11794" width="9.6328125" customWidth="1"/>
    <col min="12033" max="12033" width="17.90625" bestFit="1" customWidth="1"/>
    <col min="12034" max="12034" width="39.453125" customWidth="1"/>
    <col min="12035" max="12036" width="0" hidden="1" customWidth="1"/>
    <col min="12038" max="12038" width="9.6328125" customWidth="1"/>
    <col min="12039" max="12039" width="11.54296875" customWidth="1"/>
    <col min="12040" max="12040" width="9.6328125" customWidth="1"/>
    <col min="12041" max="12041" width="10.36328125" customWidth="1"/>
    <col min="12049" max="12050" width="9.6328125" customWidth="1"/>
    <col min="12289" max="12289" width="17.90625" bestFit="1" customWidth="1"/>
    <col min="12290" max="12290" width="39.453125" customWidth="1"/>
    <col min="12291" max="12292" width="0" hidden="1" customWidth="1"/>
    <col min="12294" max="12294" width="9.6328125" customWidth="1"/>
    <col min="12295" max="12295" width="11.54296875" customWidth="1"/>
    <col min="12296" max="12296" width="9.6328125" customWidth="1"/>
    <col min="12297" max="12297" width="10.36328125" customWidth="1"/>
    <col min="12305" max="12306" width="9.6328125" customWidth="1"/>
    <col min="12545" max="12545" width="17.90625" bestFit="1" customWidth="1"/>
    <col min="12546" max="12546" width="39.453125" customWidth="1"/>
    <col min="12547" max="12548" width="0" hidden="1" customWidth="1"/>
    <col min="12550" max="12550" width="9.6328125" customWidth="1"/>
    <col min="12551" max="12551" width="11.54296875" customWidth="1"/>
    <col min="12552" max="12552" width="9.6328125" customWidth="1"/>
    <col min="12553" max="12553" width="10.36328125" customWidth="1"/>
    <col min="12561" max="12562" width="9.6328125" customWidth="1"/>
    <col min="12801" max="12801" width="17.90625" bestFit="1" customWidth="1"/>
    <col min="12802" max="12802" width="39.453125" customWidth="1"/>
    <col min="12803" max="12804" width="0" hidden="1" customWidth="1"/>
    <col min="12806" max="12806" width="9.6328125" customWidth="1"/>
    <col min="12807" max="12807" width="11.54296875" customWidth="1"/>
    <col min="12808" max="12808" width="9.6328125" customWidth="1"/>
    <col min="12809" max="12809" width="10.36328125" customWidth="1"/>
    <col min="12817" max="12818" width="9.6328125" customWidth="1"/>
    <col min="13057" max="13057" width="17.90625" bestFit="1" customWidth="1"/>
    <col min="13058" max="13058" width="39.453125" customWidth="1"/>
    <col min="13059" max="13060" width="0" hidden="1" customWidth="1"/>
    <col min="13062" max="13062" width="9.6328125" customWidth="1"/>
    <col min="13063" max="13063" width="11.54296875" customWidth="1"/>
    <col min="13064" max="13064" width="9.6328125" customWidth="1"/>
    <col min="13065" max="13065" width="10.36328125" customWidth="1"/>
    <col min="13073" max="13074" width="9.6328125" customWidth="1"/>
    <col min="13313" max="13313" width="17.90625" bestFit="1" customWidth="1"/>
    <col min="13314" max="13314" width="39.453125" customWidth="1"/>
    <col min="13315" max="13316" width="0" hidden="1" customWidth="1"/>
    <col min="13318" max="13318" width="9.6328125" customWidth="1"/>
    <col min="13319" max="13319" width="11.54296875" customWidth="1"/>
    <col min="13320" max="13320" width="9.6328125" customWidth="1"/>
    <col min="13321" max="13321" width="10.36328125" customWidth="1"/>
    <col min="13329" max="13330" width="9.6328125" customWidth="1"/>
    <col min="13569" max="13569" width="17.90625" bestFit="1" customWidth="1"/>
    <col min="13570" max="13570" width="39.453125" customWidth="1"/>
    <col min="13571" max="13572" width="0" hidden="1" customWidth="1"/>
    <col min="13574" max="13574" width="9.6328125" customWidth="1"/>
    <col min="13575" max="13575" width="11.54296875" customWidth="1"/>
    <col min="13576" max="13576" width="9.6328125" customWidth="1"/>
    <col min="13577" max="13577" width="10.36328125" customWidth="1"/>
    <col min="13585" max="13586" width="9.6328125" customWidth="1"/>
    <col min="13825" max="13825" width="17.90625" bestFit="1" customWidth="1"/>
    <col min="13826" max="13826" width="39.453125" customWidth="1"/>
    <col min="13827" max="13828" width="0" hidden="1" customWidth="1"/>
    <col min="13830" max="13830" width="9.6328125" customWidth="1"/>
    <col min="13831" max="13831" width="11.54296875" customWidth="1"/>
    <col min="13832" max="13832" width="9.6328125" customWidth="1"/>
    <col min="13833" max="13833" width="10.36328125" customWidth="1"/>
    <col min="13841" max="13842" width="9.6328125" customWidth="1"/>
    <col min="14081" max="14081" width="17.90625" bestFit="1" customWidth="1"/>
    <col min="14082" max="14082" width="39.453125" customWidth="1"/>
    <col min="14083" max="14084" width="0" hidden="1" customWidth="1"/>
    <col min="14086" max="14086" width="9.6328125" customWidth="1"/>
    <col min="14087" max="14087" width="11.54296875" customWidth="1"/>
    <col min="14088" max="14088" width="9.6328125" customWidth="1"/>
    <col min="14089" max="14089" width="10.36328125" customWidth="1"/>
    <col min="14097" max="14098" width="9.6328125" customWidth="1"/>
    <col min="14337" max="14337" width="17.90625" bestFit="1" customWidth="1"/>
    <col min="14338" max="14338" width="39.453125" customWidth="1"/>
    <col min="14339" max="14340" width="0" hidden="1" customWidth="1"/>
    <col min="14342" max="14342" width="9.6328125" customWidth="1"/>
    <col min="14343" max="14343" width="11.54296875" customWidth="1"/>
    <col min="14344" max="14344" width="9.6328125" customWidth="1"/>
    <col min="14345" max="14345" width="10.36328125" customWidth="1"/>
    <col min="14353" max="14354" width="9.6328125" customWidth="1"/>
    <col min="14593" max="14593" width="17.90625" bestFit="1" customWidth="1"/>
    <col min="14594" max="14594" width="39.453125" customWidth="1"/>
    <col min="14595" max="14596" width="0" hidden="1" customWidth="1"/>
    <col min="14598" max="14598" width="9.6328125" customWidth="1"/>
    <col min="14599" max="14599" width="11.54296875" customWidth="1"/>
    <col min="14600" max="14600" width="9.6328125" customWidth="1"/>
    <col min="14601" max="14601" width="10.36328125" customWidth="1"/>
    <col min="14609" max="14610" width="9.6328125" customWidth="1"/>
    <col min="14849" max="14849" width="17.90625" bestFit="1" customWidth="1"/>
    <col min="14850" max="14850" width="39.453125" customWidth="1"/>
    <col min="14851" max="14852" width="0" hidden="1" customWidth="1"/>
    <col min="14854" max="14854" width="9.6328125" customWidth="1"/>
    <col min="14855" max="14855" width="11.54296875" customWidth="1"/>
    <col min="14856" max="14856" width="9.6328125" customWidth="1"/>
    <col min="14857" max="14857" width="10.36328125" customWidth="1"/>
    <col min="14865" max="14866" width="9.6328125" customWidth="1"/>
    <col min="15105" max="15105" width="17.90625" bestFit="1" customWidth="1"/>
    <col min="15106" max="15106" width="39.453125" customWidth="1"/>
    <col min="15107" max="15108" width="0" hidden="1" customWidth="1"/>
    <col min="15110" max="15110" width="9.6328125" customWidth="1"/>
    <col min="15111" max="15111" width="11.54296875" customWidth="1"/>
    <col min="15112" max="15112" width="9.6328125" customWidth="1"/>
    <col min="15113" max="15113" width="10.36328125" customWidth="1"/>
    <col min="15121" max="15122" width="9.6328125" customWidth="1"/>
    <col min="15361" max="15361" width="17.90625" bestFit="1" customWidth="1"/>
    <col min="15362" max="15362" width="39.453125" customWidth="1"/>
    <col min="15363" max="15364" width="0" hidden="1" customWidth="1"/>
    <col min="15366" max="15366" width="9.6328125" customWidth="1"/>
    <col min="15367" max="15367" width="11.54296875" customWidth="1"/>
    <col min="15368" max="15368" width="9.6328125" customWidth="1"/>
    <col min="15369" max="15369" width="10.36328125" customWidth="1"/>
    <col min="15377" max="15378" width="9.6328125" customWidth="1"/>
    <col min="15617" max="15617" width="17.90625" bestFit="1" customWidth="1"/>
    <col min="15618" max="15618" width="39.453125" customWidth="1"/>
    <col min="15619" max="15620" width="0" hidden="1" customWidth="1"/>
    <col min="15622" max="15622" width="9.6328125" customWidth="1"/>
    <col min="15623" max="15623" width="11.54296875" customWidth="1"/>
    <col min="15624" max="15624" width="9.6328125" customWidth="1"/>
    <col min="15625" max="15625" width="10.36328125" customWidth="1"/>
    <col min="15633" max="15634" width="9.6328125" customWidth="1"/>
    <col min="15873" max="15873" width="17.90625" bestFit="1" customWidth="1"/>
    <col min="15874" max="15874" width="39.453125" customWidth="1"/>
    <col min="15875" max="15876" width="0" hidden="1" customWidth="1"/>
    <col min="15878" max="15878" width="9.6328125" customWidth="1"/>
    <col min="15879" max="15879" width="11.54296875" customWidth="1"/>
    <col min="15880" max="15880" width="9.6328125" customWidth="1"/>
    <col min="15881" max="15881" width="10.36328125" customWidth="1"/>
    <col min="15889" max="15890" width="9.6328125" customWidth="1"/>
    <col min="16129" max="16129" width="17.90625" bestFit="1" customWidth="1"/>
    <col min="16130" max="16130" width="39.453125" customWidth="1"/>
    <col min="16131" max="16132" width="0" hidden="1" customWidth="1"/>
    <col min="16134" max="16134" width="9.6328125" customWidth="1"/>
    <col min="16135" max="16135" width="11.54296875" customWidth="1"/>
    <col min="16136" max="16136" width="9.6328125" customWidth="1"/>
    <col min="16137" max="16137" width="10.36328125" customWidth="1"/>
    <col min="16145" max="16146" width="9.6328125" customWidth="1"/>
  </cols>
  <sheetData>
    <row r="2" spans="1:42" ht="18.5">
      <c r="A2" s="199" t="s">
        <v>623</v>
      </c>
      <c r="B2" s="200"/>
      <c r="C2" s="199" t="s">
        <v>624</v>
      </c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</row>
    <row r="4" spans="1:42">
      <c r="A4" s="372"/>
      <c r="B4" s="373"/>
      <c r="C4" s="374"/>
      <c r="D4" s="372"/>
      <c r="E4" s="145" t="s">
        <v>298</v>
      </c>
      <c r="F4" s="145" t="s">
        <v>299</v>
      </c>
      <c r="G4" s="146" t="s">
        <v>300</v>
      </c>
      <c r="H4" s="145" t="s">
        <v>301</v>
      </c>
      <c r="I4" s="146" t="s">
        <v>20</v>
      </c>
      <c r="J4" s="145" t="s">
        <v>22</v>
      </c>
      <c r="K4" s="145" t="s">
        <v>23</v>
      </c>
      <c r="L4" s="145" t="s">
        <v>24</v>
      </c>
      <c r="M4" s="145" t="s">
        <v>55</v>
      </c>
      <c r="N4" s="145" t="s">
        <v>56</v>
      </c>
      <c r="O4" s="145" t="s">
        <v>57</v>
      </c>
      <c r="P4" s="145" t="s">
        <v>58</v>
      </c>
      <c r="Q4" s="145" t="s">
        <v>256</v>
      </c>
      <c r="R4" s="145" t="s">
        <v>262</v>
      </c>
      <c r="S4" s="145" t="s">
        <v>263</v>
      </c>
      <c r="T4" s="145" t="s">
        <v>265</v>
      </c>
      <c r="U4" s="145" t="s">
        <v>267</v>
      </c>
      <c r="V4" s="145" t="s">
        <v>269</v>
      </c>
      <c r="W4" s="145" t="s">
        <v>271</v>
      </c>
      <c r="X4" s="145" t="s">
        <v>275</v>
      </c>
      <c r="Y4" s="145" t="s">
        <v>277</v>
      </c>
      <c r="Z4" s="145" t="s">
        <v>283</v>
      </c>
      <c r="AA4" s="145" t="s">
        <v>290</v>
      </c>
      <c r="AB4" s="145" t="s">
        <v>390</v>
      </c>
      <c r="AC4" s="145" t="s">
        <v>396</v>
      </c>
      <c r="AD4" s="145" t="s">
        <v>399</v>
      </c>
      <c r="AE4" s="145" t="s">
        <v>405</v>
      </c>
      <c r="AF4" s="145" t="s">
        <v>412</v>
      </c>
      <c r="AG4" s="145" t="s">
        <v>417</v>
      </c>
      <c r="AH4" s="145" t="s">
        <v>421</v>
      </c>
      <c r="AI4" s="145" t="s">
        <v>429</v>
      </c>
      <c r="AJ4" s="145" t="s">
        <v>430</v>
      </c>
      <c r="AK4" s="145" t="s">
        <v>433</v>
      </c>
      <c r="AL4" s="145" t="s">
        <v>441</v>
      </c>
      <c r="AM4" s="145" t="s">
        <v>445</v>
      </c>
      <c r="AN4" s="145" t="s">
        <v>449</v>
      </c>
      <c r="AO4" s="145" t="s">
        <v>896</v>
      </c>
      <c r="AP4" s="145" t="s">
        <v>915</v>
      </c>
    </row>
    <row r="5" spans="1:42">
      <c r="A5" s="372"/>
      <c r="B5" s="373"/>
      <c r="C5" s="374"/>
      <c r="D5" s="372"/>
      <c r="E5" s="145" t="s">
        <v>294</v>
      </c>
      <c r="F5" s="145" t="s">
        <v>295</v>
      </c>
      <c r="G5" s="146" t="s">
        <v>296</v>
      </c>
      <c r="H5" s="145" t="s">
        <v>297</v>
      </c>
      <c r="I5" s="146" t="s">
        <v>21</v>
      </c>
      <c r="J5" s="145" t="s">
        <v>49</v>
      </c>
      <c r="K5" s="145" t="s">
        <v>50</v>
      </c>
      <c r="L5" s="145" t="s">
        <v>51</v>
      </c>
      <c r="M5" s="145" t="s">
        <v>25</v>
      </c>
      <c r="N5" s="145" t="s">
        <v>52</v>
      </c>
      <c r="O5" s="145" t="s">
        <v>53</v>
      </c>
      <c r="P5" s="145" t="s">
        <v>54</v>
      </c>
      <c r="Q5" s="145" t="s">
        <v>257</v>
      </c>
      <c r="R5" s="145" t="s">
        <v>261</v>
      </c>
      <c r="S5" s="145" t="s">
        <v>264</v>
      </c>
      <c r="T5" s="145" t="s">
        <v>266</v>
      </c>
      <c r="U5" s="145" t="s">
        <v>268</v>
      </c>
      <c r="V5" s="145" t="s">
        <v>270</v>
      </c>
      <c r="W5" s="145" t="s">
        <v>272</v>
      </c>
      <c r="X5" s="145" t="s">
        <v>276</v>
      </c>
      <c r="Y5" s="145" t="s">
        <v>278</v>
      </c>
      <c r="Z5" s="145" t="s">
        <v>284</v>
      </c>
      <c r="AA5" s="145" t="s">
        <v>291</v>
      </c>
      <c r="AB5" s="145" t="s">
        <v>391</v>
      </c>
      <c r="AC5" s="145" t="s">
        <v>397</v>
      </c>
      <c r="AD5" s="145" t="s">
        <v>400</v>
      </c>
      <c r="AE5" s="145" t="s">
        <v>406</v>
      </c>
      <c r="AF5" s="145" t="s">
        <v>411</v>
      </c>
      <c r="AG5" s="145" t="s">
        <v>418</v>
      </c>
      <c r="AH5" s="145" t="s">
        <v>422</v>
      </c>
      <c r="AI5" s="145" t="s">
        <v>428</v>
      </c>
      <c r="AJ5" s="145" t="s">
        <v>431</v>
      </c>
      <c r="AK5" s="145" t="s">
        <v>434</v>
      </c>
      <c r="AL5" s="145" t="s">
        <v>442</v>
      </c>
      <c r="AM5" s="145" t="s">
        <v>446</v>
      </c>
      <c r="AN5" s="145" t="s">
        <v>450</v>
      </c>
      <c r="AO5" s="145" t="s">
        <v>897</v>
      </c>
      <c r="AP5" s="145" t="s">
        <v>916</v>
      </c>
    </row>
    <row r="6" spans="1:42" s="1" customFormat="1" ht="15.9" customHeight="1">
      <c r="A6" s="375" t="s">
        <v>14</v>
      </c>
      <c r="B6" s="84" t="s">
        <v>371</v>
      </c>
      <c r="C6" s="375" t="s">
        <v>372</v>
      </c>
      <c r="D6" s="84" t="s">
        <v>373</v>
      </c>
      <c r="E6" s="207">
        <v>3766.4009999999998</v>
      </c>
      <c r="F6" s="207">
        <v>4021.5439999999999</v>
      </c>
      <c r="G6" s="207">
        <v>4381.0439999999999</v>
      </c>
      <c r="H6" s="207">
        <v>4347.3090000000002</v>
      </c>
      <c r="I6" s="207">
        <v>3937.9250000000002</v>
      </c>
      <c r="J6" s="207">
        <v>4298.799</v>
      </c>
      <c r="K6" s="207">
        <v>4636.1000000000004</v>
      </c>
      <c r="L6" s="207">
        <v>4532.0050000000001</v>
      </c>
      <c r="M6" s="207">
        <v>4051.529</v>
      </c>
      <c r="N6" s="207">
        <v>4415.5950000000003</v>
      </c>
      <c r="O6" s="207">
        <v>4631.982</v>
      </c>
      <c r="P6" s="207">
        <v>4715.3599999999997</v>
      </c>
      <c r="Q6" s="207">
        <v>4214.9189999999999</v>
      </c>
      <c r="R6" s="207">
        <v>4532.4210000000003</v>
      </c>
      <c r="S6" s="207">
        <v>4913.1130000000003</v>
      </c>
      <c r="T6" s="207">
        <v>4926.4269999999997</v>
      </c>
      <c r="U6" s="207">
        <v>3962.7629999999999</v>
      </c>
      <c r="V6" s="207">
        <v>1768.4259999999999</v>
      </c>
      <c r="W6" s="207">
        <v>4697.241</v>
      </c>
      <c r="X6" s="207">
        <v>5491.39</v>
      </c>
      <c r="Y6" s="207">
        <v>4373.0739999999996</v>
      </c>
      <c r="Z6" s="207">
        <v>4699.6750000000002</v>
      </c>
      <c r="AA6" s="207">
        <v>5068.6350000000002</v>
      </c>
      <c r="AB6" s="207">
        <v>4491.0460000000003</v>
      </c>
      <c r="AC6" s="207">
        <v>3489.8609999999999</v>
      </c>
      <c r="AD6" s="207">
        <v>4188.6099999999997</v>
      </c>
      <c r="AE6" s="207">
        <v>4732.8760000000002</v>
      </c>
      <c r="AF6" s="207">
        <v>4549.5559999999996</v>
      </c>
      <c r="AG6" s="207">
        <v>4236.1019999999999</v>
      </c>
      <c r="AH6" s="207">
        <v>4485.6850000000004</v>
      </c>
      <c r="AI6" s="207">
        <v>4861.2950000000001</v>
      </c>
      <c r="AJ6" s="207">
        <v>4951.625</v>
      </c>
      <c r="AK6" s="207">
        <v>4521.83</v>
      </c>
      <c r="AL6" s="207">
        <v>5001.01</v>
      </c>
      <c r="AM6" s="207">
        <v>5489.1080000000002</v>
      </c>
      <c r="AN6" s="207">
        <v>5491.0290000000005</v>
      </c>
      <c r="AO6" s="207">
        <v>4788.4089999999997</v>
      </c>
      <c r="AP6" s="207">
        <v>5531.72</v>
      </c>
    </row>
    <row r="7" spans="1:42" s="1" customFormat="1" ht="15.9" customHeight="1">
      <c r="A7" s="375"/>
      <c r="B7" s="84" t="s">
        <v>374</v>
      </c>
      <c r="C7" s="375"/>
      <c r="D7" s="84" t="s">
        <v>375</v>
      </c>
      <c r="E7" s="207">
        <v>1127.8240000000001</v>
      </c>
      <c r="F7" s="207">
        <v>1130.8309999999999</v>
      </c>
      <c r="G7" s="207">
        <v>1167.07</v>
      </c>
      <c r="H7" s="207">
        <v>1228.289</v>
      </c>
      <c r="I7" s="207">
        <v>1208.9690000000001</v>
      </c>
      <c r="J7" s="207">
        <v>1216.827</v>
      </c>
      <c r="K7" s="207">
        <v>1309.6279999999999</v>
      </c>
      <c r="L7" s="207">
        <v>1370.3030000000001</v>
      </c>
      <c r="M7" s="207">
        <v>1312.0139999999999</v>
      </c>
      <c r="N7" s="207">
        <v>1324.136</v>
      </c>
      <c r="O7" s="207">
        <v>1381.1980000000001</v>
      </c>
      <c r="P7" s="207">
        <v>1469.0450000000001</v>
      </c>
      <c r="Q7" s="207">
        <v>1406.337</v>
      </c>
      <c r="R7" s="207">
        <v>1469.2629999999999</v>
      </c>
      <c r="S7" s="207">
        <v>1581.595</v>
      </c>
      <c r="T7" s="207">
        <v>1656.481</v>
      </c>
      <c r="U7" s="207">
        <v>1423.8889999999999</v>
      </c>
      <c r="V7" s="207">
        <v>870.28300000000002</v>
      </c>
      <c r="W7" s="207">
        <v>1526.979</v>
      </c>
      <c r="X7" s="207">
        <v>1708.087</v>
      </c>
      <c r="Y7" s="207">
        <v>1402.7460000000001</v>
      </c>
      <c r="Z7" s="207">
        <v>1487.7909999999999</v>
      </c>
      <c r="AA7" s="207">
        <v>1563.095</v>
      </c>
      <c r="AB7" s="207">
        <v>1450.7570000000001</v>
      </c>
      <c r="AC7" s="207">
        <v>1273.5160000000001</v>
      </c>
      <c r="AD7" s="207">
        <v>1350.07</v>
      </c>
      <c r="AE7" s="207">
        <v>1398.239</v>
      </c>
      <c r="AF7" s="207">
        <v>1398.5630000000001</v>
      </c>
      <c r="AG7" s="207">
        <v>1366.4190000000001</v>
      </c>
      <c r="AH7" s="207">
        <v>1406.616</v>
      </c>
      <c r="AI7" s="207">
        <v>1543.24</v>
      </c>
      <c r="AJ7" s="207">
        <v>1644.3879999999999</v>
      </c>
      <c r="AK7" s="207">
        <v>1658.951</v>
      </c>
      <c r="AL7" s="207">
        <v>1772.7660000000001</v>
      </c>
      <c r="AM7" s="207">
        <v>1858.14</v>
      </c>
      <c r="AN7" s="207">
        <v>1889.6510000000001</v>
      </c>
      <c r="AO7" s="207">
        <v>1677.7329999999999</v>
      </c>
      <c r="AP7" s="207">
        <v>1729.5709999999999</v>
      </c>
    </row>
    <row r="8" spans="1:42" s="83" customFormat="1" ht="15.9" customHeight="1">
      <c r="A8" s="376"/>
      <c r="B8" s="85" t="s">
        <v>376</v>
      </c>
      <c r="C8" s="376"/>
      <c r="D8" s="84" t="s">
        <v>377</v>
      </c>
      <c r="E8" s="120">
        <v>0.29944342092092691</v>
      </c>
      <c r="F8" s="120">
        <v>0.28119324319216699</v>
      </c>
      <c r="G8" s="120">
        <v>0.26639084200021729</v>
      </c>
      <c r="H8" s="120">
        <v>0.2825400724908213</v>
      </c>
      <c r="I8" s="120">
        <v>0.30700660881047759</v>
      </c>
      <c r="J8" s="120">
        <v>0.28306208315392278</v>
      </c>
      <c r="K8" s="120">
        <v>0.2824848471775846</v>
      </c>
      <c r="L8" s="120">
        <v>0.30236131690057716</v>
      </c>
      <c r="M8" s="120">
        <v>0.3238318175681329</v>
      </c>
      <c r="N8" s="120">
        <v>0.29987714000038496</v>
      </c>
      <c r="O8" s="120">
        <v>0.29818725547724495</v>
      </c>
      <c r="P8" s="120">
        <v>0.31154461165213265</v>
      </c>
      <c r="Q8" s="120">
        <v>0.33365694572066512</v>
      </c>
      <c r="R8" s="120">
        <v>0.32416737103636223</v>
      </c>
      <c r="S8" s="120">
        <v>0.3219130111601341</v>
      </c>
      <c r="T8" s="120">
        <v>0.33624389440866576</v>
      </c>
      <c r="U8" s="120">
        <v>0.35931722386627712</v>
      </c>
      <c r="V8" s="120">
        <v>0.4921229387036834</v>
      </c>
      <c r="W8" s="120">
        <v>0.32507997779973397</v>
      </c>
      <c r="X8" s="120">
        <v>0.31104820455294557</v>
      </c>
      <c r="Y8" s="120">
        <v>0.32076886876371175</v>
      </c>
      <c r="Z8" s="120">
        <v>0.31657316729348306</v>
      </c>
      <c r="AA8" s="120">
        <v>0.30838578828422247</v>
      </c>
      <c r="AB8" s="120">
        <v>0.32303320874468888</v>
      </c>
      <c r="AC8" s="120">
        <v>0.36491883201078784</v>
      </c>
      <c r="AD8" s="120">
        <v>0.32231933744129915</v>
      </c>
      <c r="AE8" s="120">
        <v>0.29543115010830623</v>
      </c>
      <c r="AF8" s="120">
        <v>0.30740648098407852</v>
      </c>
      <c r="AG8" s="120">
        <v>0.32256517902543425</v>
      </c>
      <c r="AH8" s="120">
        <v>0.31357886253715983</v>
      </c>
      <c r="AI8" s="120">
        <v>0.31745450543528009</v>
      </c>
      <c r="AJ8" s="120">
        <v>0.33209057632595357</v>
      </c>
      <c r="AK8" s="120">
        <v>0.36687602143380005</v>
      </c>
      <c r="AL8" s="120">
        <v>0.354481594717867</v>
      </c>
      <c r="AM8" s="120">
        <v>0.33851401721372582</v>
      </c>
      <c r="AN8" s="120">
        <v>0.34413422329403104</v>
      </c>
      <c r="AO8" s="120">
        <v>0.35037378803690328</v>
      </c>
      <c r="AP8" s="120">
        <v>0.31266423463226622</v>
      </c>
    </row>
    <row r="9" spans="1:42" ht="15.9" customHeight="1">
      <c r="A9" s="377" t="s">
        <v>404</v>
      </c>
      <c r="B9" s="112" t="s">
        <v>378</v>
      </c>
      <c r="C9" s="377" t="s">
        <v>379</v>
      </c>
      <c r="D9" s="112" t="s">
        <v>380</v>
      </c>
      <c r="E9" s="121">
        <v>815.30499999999995</v>
      </c>
      <c r="F9" s="121">
        <v>823.55899999999997</v>
      </c>
      <c r="G9" s="121">
        <v>865.08</v>
      </c>
      <c r="H9" s="121">
        <v>921.85618918</v>
      </c>
      <c r="I9" s="121">
        <v>899.51</v>
      </c>
      <c r="J9" s="121">
        <v>907.24300000000005</v>
      </c>
      <c r="K9" s="121">
        <v>943.67600000000004</v>
      </c>
      <c r="L9" s="121">
        <v>893.48699999999997</v>
      </c>
      <c r="M9" s="121">
        <v>875.39599999999996</v>
      </c>
      <c r="N9" s="121">
        <v>834.5</v>
      </c>
      <c r="O9" s="121">
        <v>904.77200000000005</v>
      </c>
      <c r="P9" s="121">
        <v>825.899</v>
      </c>
      <c r="Q9" s="121">
        <v>767.34900000000005</v>
      </c>
      <c r="R9" s="121">
        <v>876.54600000000005</v>
      </c>
      <c r="S9" s="121">
        <v>967.899</v>
      </c>
      <c r="T9" s="121">
        <v>1006.144</v>
      </c>
      <c r="U9" s="121">
        <v>845.65800000000002</v>
      </c>
      <c r="V9" s="121">
        <v>487.78199999999998</v>
      </c>
      <c r="W9" s="121">
        <v>875.59</v>
      </c>
      <c r="X9" s="121">
        <v>977.81700000000001</v>
      </c>
      <c r="Y9" s="121">
        <v>798.76</v>
      </c>
      <c r="Z9" s="121">
        <v>767.54899999999998</v>
      </c>
      <c r="AA9" s="121">
        <v>754.53599999999994</v>
      </c>
      <c r="AB9" s="121">
        <v>667.69200000000001</v>
      </c>
      <c r="AC9" s="121">
        <v>583.66300000000001</v>
      </c>
      <c r="AD9" s="126" t="s">
        <v>60</v>
      </c>
      <c r="AE9" s="126" t="s">
        <v>60</v>
      </c>
      <c r="AF9" s="126" t="s">
        <v>60</v>
      </c>
      <c r="AG9" s="126" t="s">
        <v>60</v>
      </c>
      <c r="AH9" s="126" t="s">
        <v>60</v>
      </c>
      <c r="AI9" s="126" t="s">
        <v>60</v>
      </c>
      <c r="AJ9" s="126" t="s">
        <v>60</v>
      </c>
      <c r="AK9" s="126" t="s">
        <v>60</v>
      </c>
      <c r="AL9" s="126" t="s">
        <v>60</v>
      </c>
      <c r="AM9" s="126" t="s">
        <v>60</v>
      </c>
      <c r="AN9" s="126" t="s">
        <v>60</v>
      </c>
      <c r="AO9" s="126" t="s">
        <v>60</v>
      </c>
      <c r="AP9" s="126" t="s">
        <v>60</v>
      </c>
    </row>
    <row r="10" spans="1:42" s="83" customFormat="1" ht="15.9" customHeight="1">
      <c r="A10" s="379"/>
      <c r="B10" s="122" t="s">
        <v>381</v>
      </c>
      <c r="C10" s="379"/>
      <c r="D10" s="122" t="s">
        <v>382</v>
      </c>
      <c r="E10" s="123">
        <v>0.72290091361772746</v>
      </c>
      <c r="F10" s="123">
        <v>0.72827770020453986</v>
      </c>
      <c r="G10" s="123">
        <v>0.74124088529394128</v>
      </c>
      <c r="H10" s="123">
        <v>0.75052059342711697</v>
      </c>
      <c r="I10" s="123">
        <v>0.74403065752719877</v>
      </c>
      <c r="J10" s="123">
        <v>0.7455809248151134</v>
      </c>
      <c r="K10" s="123">
        <v>0.72056797808232576</v>
      </c>
      <c r="L10" s="123">
        <v>0.65203608253065193</v>
      </c>
      <c r="M10" s="123">
        <v>0.66721544129864474</v>
      </c>
      <c r="N10" s="123">
        <v>0.63022227324081515</v>
      </c>
      <c r="O10" s="123">
        <v>0.65506321323952099</v>
      </c>
      <c r="P10" s="123">
        <v>0.56220129403796337</v>
      </c>
      <c r="Q10" s="123">
        <v>0.5456366432796691</v>
      </c>
      <c r="R10" s="123">
        <v>0.59658890205497594</v>
      </c>
      <c r="S10" s="123">
        <v>0.61197651737644587</v>
      </c>
      <c r="T10" s="123">
        <v>0.60739845491738209</v>
      </c>
      <c r="U10" s="123">
        <v>0.59390724979264542</v>
      </c>
      <c r="V10" s="123">
        <v>0.56048664629781342</v>
      </c>
      <c r="W10" s="123">
        <v>0.57341325584700253</v>
      </c>
      <c r="X10" s="123">
        <v>0.57246322933199534</v>
      </c>
      <c r="Y10" s="123">
        <v>0.56942596877838181</v>
      </c>
      <c r="Z10" s="123">
        <v>0.51589840239657314</v>
      </c>
      <c r="AA10" s="123">
        <v>0.48271922052082561</v>
      </c>
      <c r="AB10" s="123">
        <v>0.46023696594260788</v>
      </c>
      <c r="AC10" s="123">
        <v>0.45830833691920636</v>
      </c>
      <c r="AD10" s="127" t="s">
        <v>60</v>
      </c>
      <c r="AE10" s="127" t="s">
        <v>60</v>
      </c>
      <c r="AF10" s="127" t="s">
        <v>60</v>
      </c>
      <c r="AG10" s="127" t="s">
        <v>60</v>
      </c>
      <c r="AH10" s="127" t="s">
        <v>60</v>
      </c>
      <c r="AI10" s="127" t="s">
        <v>60</v>
      </c>
      <c r="AJ10" s="127" t="s">
        <v>60</v>
      </c>
      <c r="AK10" s="127" t="s">
        <v>60</v>
      </c>
      <c r="AL10" s="127" t="s">
        <v>60</v>
      </c>
      <c r="AM10" s="127" t="s">
        <v>60</v>
      </c>
      <c r="AN10" s="127" t="s">
        <v>60</v>
      </c>
      <c r="AO10" s="127" t="s">
        <v>60</v>
      </c>
      <c r="AP10" s="127" t="s">
        <v>60</v>
      </c>
    </row>
    <row r="11" spans="1:42">
      <c r="A11" s="128" t="s">
        <v>403</v>
      </c>
      <c r="B11" s="94"/>
      <c r="C11" s="94"/>
      <c r="D11" s="94"/>
      <c r="F11" s="95"/>
      <c r="G11" s="96"/>
      <c r="H11" s="95"/>
      <c r="I11" s="96"/>
      <c r="Q11" s="95"/>
      <c r="R11" s="95"/>
    </row>
    <row r="12" spans="1:42">
      <c r="A12" s="94"/>
      <c r="B12" s="94"/>
      <c r="C12" s="94"/>
      <c r="D12" s="94"/>
      <c r="F12" s="95"/>
      <c r="G12" s="96"/>
      <c r="H12" s="95"/>
      <c r="I12" s="96"/>
      <c r="Q12" s="95"/>
      <c r="R12" s="95"/>
    </row>
    <row r="13" spans="1:42">
      <c r="A13" s="94"/>
      <c r="B13" s="94"/>
      <c r="C13" s="94"/>
      <c r="D13" s="94"/>
      <c r="F13" s="95"/>
      <c r="G13" s="96"/>
      <c r="H13" s="95"/>
      <c r="I13" s="96"/>
      <c r="Q13" s="95"/>
      <c r="R13" s="95"/>
    </row>
  </sheetData>
  <mergeCells count="6">
    <mergeCell ref="A4:B5"/>
    <mergeCell ref="C4:D5"/>
    <mergeCell ref="A6:A8"/>
    <mergeCell ref="C6:C8"/>
    <mergeCell ref="A9:A10"/>
    <mergeCell ref="C9:C10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6D9A7-1151-4AC2-BAEB-0376CCA21C8E}">
  <dimension ref="A2:AP14"/>
  <sheetViews>
    <sheetView showGridLines="0" zoomScaleNormal="100" workbookViewId="0">
      <pane xSplit="4" ySplit="5" topLeftCell="AK6" activePane="bottomRight" state="frozen"/>
      <selection activeCell="AM5" sqref="AM5"/>
      <selection pane="topRight" activeCell="AM5" sqref="AM5"/>
      <selection pane="bottomLeft" activeCell="AM5" sqref="AM5"/>
      <selection pane="bottomRight" activeCell="AP4" sqref="AP4"/>
    </sheetView>
  </sheetViews>
  <sheetFormatPr defaultRowHeight="14.5" outlineLevelCol="1"/>
  <cols>
    <col min="1" max="1" width="39.453125" bestFit="1" customWidth="1"/>
    <col min="2" max="2" width="38.453125" customWidth="1"/>
    <col min="3" max="3" width="34.6328125" customWidth="1" outlineLevel="1"/>
    <col min="4" max="4" width="43.453125" customWidth="1" outlineLevel="1"/>
    <col min="5" max="5" width="9.08984375" customWidth="1"/>
    <col min="6" max="6" width="9.6328125" customWidth="1"/>
    <col min="7" max="7" width="11.54296875" customWidth="1"/>
    <col min="8" max="8" width="9.6328125" customWidth="1"/>
    <col min="9" max="9" width="10.36328125" customWidth="1"/>
    <col min="10" max="16" width="9.08984375" customWidth="1"/>
    <col min="17" max="18" width="9.6328125" customWidth="1"/>
    <col min="19" max="21" width="9.08984375" customWidth="1"/>
    <col min="42" max="42" width="8.81640625" customWidth="1"/>
    <col min="257" max="257" width="9" bestFit="1" customWidth="1"/>
    <col min="258" max="258" width="37" customWidth="1"/>
    <col min="259" max="260" width="0" hidden="1" customWidth="1"/>
    <col min="262" max="262" width="9.6328125" customWidth="1"/>
    <col min="263" max="263" width="11.54296875" customWidth="1"/>
    <col min="264" max="264" width="9.6328125" customWidth="1"/>
    <col min="265" max="265" width="10.36328125" customWidth="1"/>
    <col min="273" max="274" width="9.6328125" customWidth="1"/>
    <col min="513" max="513" width="9" bestFit="1" customWidth="1"/>
    <col min="514" max="514" width="37" customWidth="1"/>
    <col min="515" max="516" width="0" hidden="1" customWidth="1"/>
    <col min="518" max="518" width="9.6328125" customWidth="1"/>
    <col min="519" max="519" width="11.54296875" customWidth="1"/>
    <col min="520" max="520" width="9.6328125" customWidth="1"/>
    <col min="521" max="521" width="10.36328125" customWidth="1"/>
    <col min="529" max="530" width="9.6328125" customWidth="1"/>
    <col min="769" max="769" width="9" bestFit="1" customWidth="1"/>
    <col min="770" max="770" width="37" customWidth="1"/>
    <col min="771" max="772" width="0" hidden="1" customWidth="1"/>
    <col min="774" max="774" width="9.6328125" customWidth="1"/>
    <col min="775" max="775" width="11.54296875" customWidth="1"/>
    <col min="776" max="776" width="9.6328125" customWidth="1"/>
    <col min="777" max="777" width="10.36328125" customWidth="1"/>
    <col min="785" max="786" width="9.6328125" customWidth="1"/>
    <col min="1025" max="1025" width="9" bestFit="1" customWidth="1"/>
    <col min="1026" max="1026" width="37" customWidth="1"/>
    <col min="1027" max="1028" width="0" hidden="1" customWidth="1"/>
    <col min="1030" max="1030" width="9.6328125" customWidth="1"/>
    <col min="1031" max="1031" width="11.54296875" customWidth="1"/>
    <col min="1032" max="1032" width="9.6328125" customWidth="1"/>
    <col min="1033" max="1033" width="10.36328125" customWidth="1"/>
    <col min="1041" max="1042" width="9.6328125" customWidth="1"/>
    <col min="1281" max="1281" width="9" bestFit="1" customWidth="1"/>
    <col min="1282" max="1282" width="37" customWidth="1"/>
    <col min="1283" max="1284" width="0" hidden="1" customWidth="1"/>
    <col min="1286" max="1286" width="9.6328125" customWidth="1"/>
    <col min="1287" max="1287" width="11.54296875" customWidth="1"/>
    <col min="1288" max="1288" width="9.6328125" customWidth="1"/>
    <col min="1289" max="1289" width="10.36328125" customWidth="1"/>
    <col min="1297" max="1298" width="9.6328125" customWidth="1"/>
    <col min="1537" max="1537" width="9" bestFit="1" customWidth="1"/>
    <col min="1538" max="1538" width="37" customWidth="1"/>
    <col min="1539" max="1540" width="0" hidden="1" customWidth="1"/>
    <col min="1542" max="1542" width="9.6328125" customWidth="1"/>
    <col min="1543" max="1543" width="11.54296875" customWidth="1"/>
    <col min="1544" max="1544" width="9.6328125" customWidth="1"/>
    <col min="1545" max="1545" width="10.36328125" customWidth="1"/>
    <col min="1553" max="1554" width="9.6328125" customWidth="1"/>
    <col min="1793" max="1793" width="9" bestFit="1" customWidth="1"/>
    <col min="1794" max="1794" width="37" customWidth="1"/>
    <col min="1795" max="1796" width="0" hidden="1" customWidth="1"/>
    <col min="1798" max="1798" width="9.6328125" customWidth="1"/>
    <col min="1799" max="1799" width="11.54296875" customWidth="1"/>
    <col min="1800" max="1800" width="9.6328125" customWidth="1"/>
    <col min="1801" max="1801" width="10.36328125" customWidth="1"/>
    <col min="1809" max="1810" width="9.6328125" customWidth="1"/>
    <col min="2049" max="2049" width="9" bestFit="1" customWidth="1"/>
    <col min="2050" max="2050" width="37" customWidth="1"/>
    <col min="2051" max="2052" width="0" hidden="1" customWidth="1"/>
    <col min="2054" max="2054" width="9.6328125" customWidth="1"/>
    <col min="2055" max="2055" width="11.54296875" customWidth="1"/>
    <col min="2056" max="2056" width="9.6328125" customWidth="1"/>
    <col min="2057" max="2057" width="10.36328125" customWidth="1"/>
    <col min="2065" max="2066" width="9.6328125" customWidth="1"/>
    <col min="2305" max="2305" width="9" bestFit="1" customWidth="1"/>
    <col min="2306" max="2306" width="37" customWidth="1"/>
    <col min="2307" max="2308" width="0" hidden="1" customWidth="1"/>
    <col min="2310" max="2310" width="9.6328125" customWidth="1"/>
    <col min="2311" max="2311" width="11.54296875" customWidth="1"/>
    <col min="2312" max="2312" width="9.6328125" customWidth="1"/>
    <col min="2313" max="2313" width="10.36328125" customWidth="1"/>
    <col min="2321" max="2322" width="9.6328125" customWidth="1"/>
    <col min="2561" max="2561" width="9" bestFit="1" customWidth="1"/>
    <col min="2562" max="2562" width="37" customWidth="1"/>
    <col min="2563" max="2564" width="0" hidden="1" customWidth="1"/>
    <col min="2566" max="2566" width="9.6328125" customWidth="1"/>
    <col min="2567" max="2567" width="11.54296875" customWidth="1"/>
    <col min="2568" max="2568" width="9.6328125" customWidth="1"/>
    <col min="2569" max="2569" width="10.36328125" customWidth="1"/>
    <col min="2577" max="2578" width="9.6328125" customWidth="1"/>
    <col min="2817" max="2817" width="9" bestFit="1" customWidth="1"/>
    <col min="2818" max="2818" width="37" customWidth="1"/>
    <col min="2819" max="2820" width="0" hidden="1" customWidth="1"/>
    <col min="2822" max="2822" width="9.6328125" customWidth="1"/>
    <col min="2823" max="2823" width="11.54296875" customWidth="1"/>
    <col min="2824" max="2824" width="9.6328125" customWidth="1"/>
    <col min="2825" max="2825" width="10.36328125" customWidth="1"/>
    <col min="2833" max="2834" width="9.6328125" customWidth="1"/>
    <col min="3073" max="3073" width="9" bestFit="1" customWidth="1"/>
    <col min="3074" max="3074" width="37" customWidth="1"/>
    <col min="3075" max="3076" width="0" hidden="1" customWidth="1"/>
    <col min="3078" max="3078" width="9.6328125" customWidth="1"/>
    <col min="3079" max="3079" width="11.54296875" customWidth="1"/>
    <col min="3080" max="3080" width="9.6328125" customWidth="1"/>
    <col min="3081" max="3081" width="10.36328125" customWidth="1"/>
    <col min="3089" max="3090" width="9.6328125" customWidth="1"/>
    <col min="3329" max="3329" width="9" bestFit="1" customWidth="1"/>
    <col min="3330" max="3330" width="37" customWidth="1"/>
    <col min="3331" max="3332" width="0" hidden="1" customWidth="1"/>
    <col min="3334" max="3334" width="9.6328125" customWidth="1"/>
    <col min="3335" max="3335" width="11.54296875" customWidth="1"/>
    <col min="3336" max="3336" width="9.6328125" customWidth="1"/>
    <col min="3337" max="3337" width="10.36328125" customWidth="1"/>
    <col min="3345" max="3346" width="9.6328125" customWidth="1"/>
    <col min="3585" max="3585" width="9" bestFit="1" customWidth="1"/>
    <col min="3586" max="3586" width="37" customWidth="1"/>
    <col min="3587" max="3588" width="0" hidden="1" customWidth="1"/>
    <col min="3590" max="3590" width="9.6328125" customWidth="1"/>
    <col min="3591" max="3591" width="11.54296875" customWidth="1"/>
    <col min="3592" max="3592" width="9.6328125" customWidth="1"/>
    <col min="3593" max="3593" width="10.36328125" customWidth="1"/>
    <col min="3601" max="3602" width="9.6328125" customWidth="1"/>
    <col min="3841" max="3841" width="9" bestFit="1" customWidth="1"/>
    <col min="3842" max="3842" width="37" customWidth="1"/>
    <col min="3843" max="3844" width="0" hidden="1" customWidth="1"/>
    <col min="3846" max="3846" width="9.6328125" customWidth="1"/>
    <col min="3847" max="3847" width="11.54296875" customWidth="1"/>
    <col min="3848" max="3848" width="9.6328125" customWidth="1"/>
    <col min="3849" max="3849" width="10.36328125" customWidth="1"/>
    <col min="3857" max="3858" width="9.6328125" customWidth="1"/>
    <col min="4097" max="4097" width="9" bestFit="1" customWidth="1"/>
    <col min="4098" max="4098" width="37" customWidth="1"/>
    <col min="4099" max="4100" width="0" hidden="1" customWidth="1"/>
    <col min="4102" max="4102" width="9.6328125" customWidth="1"/>
    <col min="4103" max="4103" width="11.54296875" customWidth="1"/>
    <col min="4104" max="4104" width="9.6328125" customWidth="1"/>
    <col min="4105" max="4105" width="10.36328125" customWidth="1"/>
    <col min="4113" max="4114" width="9.6328125" customWidth="1"/>
    <col min="4353" max="4353" width="9" bestFit="1" customWidth="1"/>
    <col min="4354" max="4354" width="37" customWidth="1"/>
    <col min="4355" max="4356" width="0" hidden="1" customWidth="1"/>
    <col min="4358" max="4358" width="9.6328125" customWidth="1"/>
    <col min="4359" max="4359" width="11.54296875" customWidth="1"/>
    <col min="4360" max="4360" width="9.6328125" customWidth="1"/>
    <col min="4361" max="4361" width="10.36328125" customWidth="1"/>
    <col min="4369" max="4370" width="9.6328125" customWidth="1"/>
    <col min="4609" max="4609" width="9" bestFit="1" customWidth="1"/>
    <col min="4610" max="4610" width="37" customWidth="1"/>
    <col min="4611" max="4612" width="0" hidden="1" customWidth="1"/>
    <col min="4614" max="4614" width="9.6328125" customWidth="1"/>
    <col min="4615" max="4615" width="11.54296875" customWidth="1"/>
    <col min="4616" max="4616" width="9.6328125" customWidth="1"/>
    <col min="4617" max="4617" width="10.36328125" customWidth="1"/>
    <col min="4625" max="4626" width="9.6328125" customWidth="1"/>
    <col min="4865" max="4865" width="9" bestFit="1" customWidth="1"/>
    <col min="4866" max="4866" width="37" customWidth="1"/>
    <col min="4867" max="4868" width="0" hidden="1" customWidth="1"/>
    <col min="4870" max="4870" width="9.6328125" customWidth="1"/>
    <col min="4871" max="4871" width="11.54296875" customWidth="1"/>
    <col min="4872" max="4872" width="9.6328125" customWidth="1"/>
    <col min="4873" max="4873" width="10.36328125" customWidth="1"/>
    <col min="4881" max="4882" width="9.6328125" customWidth="1"/>
    <col min="5121" max="5121" width="9" bestFit="1" customWidth="1"/>
    <col min="5122" max="5122" width="37" customWidth="1"/>
    <col min="5123" max="5124" width="0" hidden="1" customWidth="1"/>
    <col min="5126" max="5126" width="9.6328125" customWidth="1"/>
    <col min="5127" max="5127" width="11.54296875" customWidth="1"/>
    <col min="5128" max="5128" width="9.6328125" customWidth="1"/>
    <col min="5129" max="5129" width="10.36328125" customWidth="1"/>
    <col min="5137" max="5138" width="9.6328125" customWidth="1"/>
    <col min="5377" max="5377" width="9" bestFit="1" customWidth="1"/>
    <col min="5378" max="5378" width="37" customWidth="1"/>
    <col min="5379" max="5380" width="0" hidden="1" customWidth="1"/>
    <col min="5382" max="5382" width="9.6328125" customWidth="1"/>
    <col min="5383" max="5383" width="11.54296875" customWidth="1"/>
    <col min="5384" max="5384" width="9.6328125" customWidth="1"/>
    <col min="5385" max="5385" width="10.36328125" customWidth="1"/>
    <col min="5393" max="5394" width="9.6328125" customWidth="1"/>
    <col min="5633" max="5633" width="9" bestFit="1" customWidth="1"/>
    <col min="5634" max="5634" width="37" customWidth="1"/>
    <col min="5635" max="5636" width="0" hidden="1" customWidth="1"/>
    <col min="5638" max="5638" width="9.6328125" customWidth="1"/>
    <col min="5639" max="5639" width="11.54296875" customWidth="1"/>
    <col min="5640" max="5640" width="9.6328125" customWidth="1"/>
    <col min="5641" max="5641" width="10.36328125" customWidth="1"/>
    <col min="5649" max="5650" width="9.6328125" customWidth="1"/>
    <col min="5889" max="5889" width="9" bestFit="1" customWidth="1"/>
    <col min="5890" max="5890" width="37" customWidth="1"/>
    <col min="5891" max="5892" width="0" hidden="1" customWidth="1"/>
    <col min="5894" max="5894" width="9.6328125" customWidth="1"/>
    <col min="5895" max="5895" width="11.54296875" customWidth="1"/>
    <col min="5896" max="5896" width="9.6328125" customWidth="1"/>
    <col min="5897" max="5897" width="10.36328125" customWidth="1"/>
    <col min="5905" max="5906" width="9.6328125" customWidth="1"/>
    <col min="6145" max="6145" width="9" bestFit="1" customWidth="1"/>
    <col min="6146" max="6146" width="37" customWidth="1"/>
    <col min="6147" max="6148" width="0" hidden="1" customWidth="1"/>
    <col min="6150" max="6150" width="9.6328125" customWidth="1"/>
    <col min="6151" max="6151" width="11.54296875" customWidth="1"/>
    <col min="6152" max="6152" width="9.6328125" customWidth="1"/>
    <col min="6153" max="6153" width="10.36328125" customWidth="1"/>
    <col min="6161" max="6162" width="9.6328125" customWidth="1"/>
    <col min="6401" max="6401" width="9" bestFit="1" customWidth="1"/>
    <col min="6402" max="6402" width="37" customWidth="1"/>
    <col min="6403" max="6404" width="0" hidden="1" customWidth="1"/>
    <col min="6406" max="6406" width="9.6328125" customWidth="1"/>
    <col min="6407" max="6407" width="11.54296875" customWidth="1"/>
    <col min="6408" max="6408" width="9.6328125" customWidth="1"/>
    <col min="6409" max="6409" width="10.36328125" customWidth="1"/>
    <col min="6417" max="6418" width="9.6328125" customWidth="1"/>
    <col min="6657" max="6657" width="9" bestFit="1" customWidth="1"/>
    <col min="6658" max="6658" width="37" customWidth="1"/>
    <col min="6659" max="6660" width="0" hidden="1" customWidth="1"/>
    <col min="6662" max="6662" width="9.6328125" customWidth="1"/>
    <col min="6663" max="6663" width="11.54296875" customWidth="1"/>
    <col min="6664" max="6664" width="9.6328125" customWidth="1"/>
    <col min="6665" max="6665" width="10.36328125" customWidth="1"/>
    <col min="6673" max="6674" width="9.6328125" customWidth="1"/>
    <col min="6913" max="6913" width="9" bestFit="1" customWidth="1"/>
    <col min="6914" max="6914" width="37" customWidth="1"/>
    <col min="6915" max="6916" width="0" hidden="1" customWidth="1"/>
    <col min="6918" max="6918" width="9.6328125" customWidth="1"/>
    <col min="6919" max="6919" width="11.54296875" customWidth="1"/>
    <col min="6920" max="6920" width="9.6328125" customWidth="1"/>
    <col min="6921" max="6921" width="10.36328125" customWidth="1"/>
    <col min="6929" max="6930" width="9.6328125" customWidth="1"/>
    <col min="7169" max="7169" width="9" bestFit="1" customWidth="1"/>
    <col min="7170" max="7170" width="37" customWidth="1"/>
    <col min="7171" max="7172" width="0" hidden="1" customWidth="1"/>
    <col min="7174" max="7174" width="9.6328125" customWidth="1"/>
    <col min="7175" max="7175" width="11.54296875" customWidth="1"/>
    <col min="7176" max="7176" width="9.6328125" customWidth="1"/>
    <col min="7177" max="7177" width="10.36328125" customWidth="1"/>
    <col min="7185" max="7186" width="9.6328125" customWidth="1"/>
    <col min="7425" max="7425" width="9" bestFit="1" customWidth="1"/>
    <col min="7426" max="7426" width="37" customWidth="1"/>
    <col min="7427" max="7428" width="0" hidden="1" customWidth="1"/>
    <col min="7430" max="7430" width="9.6328125" customWidth="1"/>
    <col min="7431" max="7431" width="11.54296875" customWidth="1"/>
    <col min="7432" max="7432" width="9.6328125" customWidth="1"/>
    <col min="7433" max="7433" width="10.36328125" customWidth="1"/>
    <col min="7441" max="7442" width="9.6328125" customWidth="1"/>
    <col min="7681" max="7681" width="9" bestFit="1" customWidth="1"/>
    <col min="7682" max="7682" width="37" customWidth="1"/>
    <col min="7683" max="7684" width="0" hidden="1" customWidth="1"/>
    <col min="7686" max="7686" width="9.6328125" customWidth="1"/>
    <col min="7687" max="7687" width="11.54296875" customWidth="1"/>
    <col min="7688" max="7688" width="9.6328125" customWidth="1"/>
    <col min="7689" max="7689" width="10.36328125" customWidth="1"/>
    <col min="7697" max="7698" width="9.6328125" customWidth="1"/>
    <col min="7937" max="7937" width="9" bestFit="1" customWidth="1"/>
    <col min="7938" max="7938" width="37" customWidth="1"/>
    <col min="7939" max="7940" width="0" hidden="1" customWidth="1"/>
    <col min="7942" max="7942" width="9.6328125" customWidth="1"/>
    <col min="7943" max="7943" width="11.54296875" customWidth="1"/>
    <col min="7944" max="7944" width="9.6328125" customWidth="1"/>
    <col min="7945" max="7945" width="10.36328125" customWidth="1"/>
    <col min="7953" max="7954" width="9.6328125" customWidth="1"/>
    <col min="8193" max="8193" width="9" bestFit="1" customWidth="1"/>
    <col min="8194" max="8194" width="37" customWidth="1"/>
    <col min="8195" max="8196" width="0" hidden="1" customWidth="1"/>
    <col min="8198" max="8198" width="9.6328125" customWidth="1"/>
    <col min="8199" max="8199" width="11.54296875" customWidth="1"/>
    <col min="8200" max="8200" width="9.6328125" customWidth="1"/>
    <col min="8201" max="8201" width="10.36328125" customWidth="1"/>
    <col min="8209" max="8210" width="9.6328125" customWidth="1"/>
    <col min="8449" max="8449" width="9" bestFit="1" customWidth="1"/>
    <col min="8450" max="8450" width="37" customWidth="1"/>
    <col min="8451" max="8452" width="0" hidden="1" customWidth="1"/>
    <col min="8454" max="8454" width="9.6328125" customWidth="1"/>
    <col min="8455" max="8455" width="11.54296875" customWidth="1"/>
    <col min="8456" max="8456" width="9.6328125" customWidth="1"/>
    <col min="8457" max="8457" width="10.36328125" customWidth="1"/>
    <col min="8465" max="8466" width="9.6328125" customWidth="1"/>
    <col min="8705" max="8705" width="9" bestFit="1" customWidth="1"/>
    <col min="8706" max="8706" width="37" customWidth="1"/>
    <col min="8707" max="8708" width="0" hidden="1" customWidth="1"/>
    <col min="8710" max="8710" width="9.6328125" customWidth="1"/>
    <col min="8711" max="8711" width="11.54296875" customWidth="1"/>
    <col min="8712" max="8712" width="9.6328125" customWidth="1"/>
    <col min="8713" max="8713" width="10.36328125" customWidth="1"/>
    <col min="8721" max="8722" width="9.6328125" customWidth="1"/>
    <col min="8961" max="8961" width="9" bestFit="1" customWidth="1"/>
    <col min="8962" max="8962" width="37" customWidth="1"/>
    <col min="8963" max="8964" width="0" hidden="1" customWidth="1"/>
    <col min="8966" max="8966" width="9.6328125" customWidth="1"/>
    <col min="8967" max="8967" width="11.54296875" customWidth="1"/>
    <col min="8968" max="8968" width="9.6328125" customWidth="1"/>
    <col min="8969" max="8969" width="10.36328125" customWidth="1"/>
    <col min="8977" max="8978" width="9.6328125" customWidth="1"/>
    <col min="9217" max="9217" width="9" bestFit="1" customWidth="1"/>
    <col min="9218" max="9218" width="37" customWidth="1"/>
    <col min="9219" max="9220" width="0" hidden="1" customWidth="1"/>
    <col min="9222" max="9222" width="9.6328125" customWidth="1"/>
    <col min="9223" max="9223" width="11.54296875" customWidth="1"/>
    <col min="9224" max="9224" width="9.6328125" customWidth="1"/>
    <col min="9225" max="9225" width="10.36328125" customWidth="1"/>
    <col min="9233" max="9234" width="9.6328125" customWidth="1"/>
    <col min="9473" max="9473" width="9" bestFit="1" customWidth="1"/>
    <col min="9474" max="9474" width="37" customWidth="1"/>
    <col min="9475" max="9476" width="0" hidden="1" customWidth="1"/>
    <col min="9478" max="9478" width="9.6328125" customWidth="1"/>
    <col min="9479" max="9479" width="11.54296875" customWidth="1"/>
    <col min="9480" max="9480" width="9.6328125" customWidth="1"/>
    <col min="9481" max="9481" width="10.36328125" customWidth="1"/>
    <col min="9489" max="9490" width="9.6328125" customWidth="1"/>
    <col min="9729" max="9729" width="9" bestFit="1" customWidth="1"/>
    <col min="9730" max="9730" width="37" customWidth="1"/>
    <col min="9731" max="9732" width="0" hidden="1" customWidth="1"/>
    <col min="9734" max="9734" width="9.6328125" customWidth="1"/>
    <col min="9735" max="9735" width="11.54296875" customWidth="1"/>
    <col min="9736" max="9736" width="9.6328125" customWidth="1"/>
    <col min="9737" max="9737" width="10.36328125" customWidth="1"/>
    <col min="9745" max="9746" width="9.6328125" customWidth="1"/>
    <col min="9985" max="9985" width="9" bestFit="1" customWidth="1"/>
    <col min="9986" max="9986" width="37" customWidth="1"/>
    <col min="9987" max="9988" width="0" hidden="1" customWidth="1"/>
    <col min="9990" max="9990" width="9.6328125" customWidth="1"/>
    <col min="9991" max="9991" width="11.54296875" customWidth="1"/>
    <col min="9992" max="9992" width="9.6328125" customWidth="1"/>
    <col min="9993" max="9993" width="10.36328125" customWidth="1"/>
    <col min="10001" max="10002" width="9.6328125" customWidth="1"/>
    <col min="10241" max="10241" width="9" bestFit="1" customWidth="1"/>
    <col min="10242" max="10242" width="37" customWidth="1"/>
    <col min="10243" max="10244" width="0" hidden="1" customWidth="1"/>
    <col min="10246" max="10246" width="9.6328125" customWidth="1"/>
    <col min="10247" max="10247" width="11.54296875" customWidth="1"/>
    <col min="10248" max="10248" width="9.6328125" customWidth="1"/>
    <col min="10249" max="10249" width="10.36328125" customWidth="1"/>
    <col min="10257" max="10258" width="9.6328125" customWidth="1"/>
    <col min="10497" max="10497" width="9" bestFit="1" customWidth="1"/>
    <col min="10498" max="10498" width="37" customWidth="1"/>
    <col min="10499" max="10500" width="0" hidden="1" customWidth="1"/>
    <col min="10502" max="10502" width="9.6328125" customWidth="1"/>
    <col min="10503" max="10503" width="11.54296875" customWidth="1"/>
    <col min="10504" max="10504" width="9.6328125" customWidth="1"/>
    <col min="10505" max="10505" width="10.36328125" customWidth="1"/>
    <col min="10513" max="10514" width="9.6328125" customWidth="1"/>
    <col min="10753" max="10753" width="9" bestFit="1" customWidth="1"/>
    <col min="10754" max="10754" width="37" customWidth="1"/>
    <col min="10755" max="10756" width="0" hidden="1" customWidth="1"/>
    <col min="10758" max="10758" width="9.6328125" customWidth="1"/>
    <col min="10759" max="10759" width="11.54296875" customWidth="1"/>
    <col min="10760" max="10760" width="9.6328125" customWidth="1"/>
    <col min="10761" max="10761" width="10.36328125" customWidth="1"/>
    <col min="10769" max="10770" width="9.6328125" customWidth="1"/>
    <col min="11009" max="11009" width="9" bestFit="1" customWidth="1"/>
    <col min="11010" max="11010" width="37" customWidth="1"/>
    <col min="11011" max="11012" width="0" hidden="1" customWidth="1"/>
    <col min="11014" max="11014" width="9.6328125" customWidth="1"/>
    <col min="11015" max="11015" width="11.54296875" customWidth="1"/>
    <col min="11016" max="11016" width="9.6328125" customWidth="1"/>
    <col min="11017" max="11017" width="10.36328125" customWidth="1"/>
    <col min="11025" max="11026" width="9.6328125" customWidth="1"/>
    <col min="11265" max="11265" width="9" bestFit="1" customWidth="1"/>
    <col min="11266" max="11266" width="37" customWidth="1"/>
    <col min="11267" max="11268" width="0" hidden="1" customWidth="1"/>
    <col min="11270" max="11270" width="9.6328125" customWidth="1"/>
    <col min="11271" max="11271" width="11.54296875" customWidth="1"/>
    <col min="11272" max="11272" width="9.6328125" customWidth="1"/>
    <col min="11273" max="11273" width="10.36328125" customWidth="1"/>
    <col min="11281" max="11282" width="9.6328125" customWidth="1"/>
    <col min="11521" max="11521" width="9" bestFit="1" customWidth="1"/>
    <col min="11522" max="11522" width="37" customWidth="1"/>
    <col min="11523" max="11524" width="0" hidden="1" customWidth="1"/>
    <col min="11526" max="11526" width="9.6328125" customWidth="1"/>
    <col min="11527" max="11527" width="11.54296875" customWidth="1"/>
    <col min="11528" max="11528" width="9.6328125" customWidth="1"/>
    <col min="11529" max="11529" width="10.36328125" customWidth="1"/>
    <col min="11537" max="11538" width="9.6328125" customWidth="1"/>
    <col min="11777" max="11777" width="9" bestFit="1" customWidth="1"/>
    <col min="11778" max="11778" width="37" customWidth="1"/>
    <col min="11779" max="11780" width="0" hidden="1" customWidth="1"/>
    <col min="11782" max="11782" width="9.6328125" customWidth="1"/>
    <col min="11783" max="11783" width="11.54296875" customWidth="1"/>
    <col min="11784" max="11784" width="9.6328125" customWidth="1"/>
    <col min="11785" max="11785" width="10.36328125" customWidth="1"/>
    <col min="11793" max="11794" width="9.6328125" customWidth="1"/>
    <col min="12033" max="12033" width="9" bestFit="1" customWidth="1"/>
    <col min="12034" max="12034" width="37" customWidth="1"/>
    <col min="12035" max="12036" width="0" hidden="1" customWidth="1"/>
    <col min="12038" max="12038" width="9.6328125" customWidth="1"/>
    <col min="12039" max="12039" width="11.54296875" customWidth="1"/>
    <col min="12040" max="12040" width="9.6328125" customWidth="1"/>
    <col min="12041" max="12041" width="10.36328125" customWidth="1"/>
    <col min="12049" max="12050" width="9.6328125" customWidth="1"/>
    <col min="12289" max="12289" width="9" bestFit="1" customWidth="1"/>
    <col min="12290" max="12290" width="37" customWidth="1"/>
    <col min="12291" max="12292" width="0" hidden="1" customWidth="1"/>
    <col min="12294" max="12294" width="9.6328125" customWidth="1"/>
    <col min="12295" max="12295" width="11.54296875" customWidth="1"/>
    <col min="12296" max="12296" width="9.6328125" customWidth="1"/>
    <col min="12297" max="12297" width="10.36328125" customWidth="1"/>
    <col min="12305" max="12306" width="9.6328125" customWidth="1"/>
    <col min="12545" max="12545" width="9" bestFit="1" customWidth="1"/>
    <col min="12546" max="12546" width="37" customWidth="1"/>
    <col min="12547" max="12548" width="0" hidden="1" customWidth="1"/>
    <col min="12550" max="12550" width="9.6328125" customWidth="1"/>
    <col min="12551" max="12551" width="11.54296875" customWidth="1"/>
    <col min="12552" max="12552" width="9.6328125" customWidth="1"/>
    <col min="12553" max="12553" width="10.36328125" customWidth="1"/>
    <col min="12561" max="12562" width="9.6328125" customWidth="1"/>
    <col min="12801" max="12801" width="9" bestFit="1" customWidth="1"/>
    <col min="12802" max="12802" width="37" customWidth="1"/>
    <col min="12803" max="12804" width="0" hidden="1" customWidth="1"/>
    <col min="12806" max="12806" width="9.6328125" customWidth="1"/>
    <col min="12807" max="12807" width="11.54296875" customWidth="1"/>
    <col min="12808" max="12808" width="9.6328125" customWidth="1"/>
    <col min="12809" max="12809" width="10.36328125" customWidth="1"/>
    <col min="12817" max="12818" width="9.6328125" customWidth="1"/>
    <col min="13057" max="13057" width="9" bestFit="1" customWidth="1"/>
    <col min="13058" max="13058" width="37" customWidth="1"/>
    <col min="13059" max="13060" width="0" hidden="1" customWidth="1"/>
    <col min="13062" max="13062" width="9.6328125" customWidth="1"/>
    <col min="13063" max="13063" width="11.54296875" customWidth="1"/>
    <col min="13064" max="13064" width="9.6328125" customWidth="1"/>
    <col min="13065" max="13065" width="10.36328125" customWidth="1"/>
    <col min="13073" max="13074" width="9.6328125" customWidth="1"/>
    <col min="13313" max="13313" width="9" bestFit="1" customWidth="1"/>
    <col min="13314" max="13314" width="37" customWidth="1"/>
    <col min="13315" max="13316" width="0" hidden="1" customWidth="1"/>
    <col min="13318" max="13318" width="9.6328125" customWidth="1"/>
    <col min="13319" max="13319" width="11.54296875" customWidth="1"/>
    <col min="13320" max="13320" width="9.6328125" customWidth="1"/>
    <col min="13321" max="13321" width="10.36328125" customWidth="1"/>
    <col min="13329" max="13330" width="9.6328125" customWidth="1"/>
    <col min="13569" max="13569" width="9" bestFit="1" customWidth="1"/>
    <col min="13570" max="13570" width="37" customWidth="1"/>
    <col min="13571" max="13572" width="0" hidden="1" customWidth="1"/>
    <col min="13574" max="13574" width="9.6328125" customWidth="1"/>
    <col min="13575" max="13575" width="11.54296875" customWidth="1"/>
    <col min="13576" max="13576" width="9.6328125" customWidth="1"/>
    <col min="13577" max="13577" width="10.36328125" customWidth="1"/>
    <col min="13585" max="13586" width="9.6328125" customWidth="1"/>
    <col min="13825" max="13825" width="9" bestFit="1" customWidth="1"/>
    <col min="13826" max="13826" width="37" customWidth="1"/>
    <col min="13827" max="13828" width="0" hidden="1" customWidth="1"/>
    <col min="13830" max="13830" width="9.6328125" customWidth="1"/>
    <col min="13831" max="13831" width="11.54296875" customWidth="1"/>
    <col min="13832" max="13832" width="9.6328125" customWidth="1"/>
    <col min="13833" max="13833" width="10.36328125" customWidth="1"/>
    <col min="13841" max="13842" width="9.6328125" customWidth="1"/>
    <col min="14081" max="14081" width="9" bestFit="1" customWidth="1"/>
    <col min="14082" max="14082" width="37" customWidth="1"/>
    <col min="14083" max="14084" width="0" hidden="1" customWidth="1"/>
    <col min="14086" max="14086" width="9.6328125" customWidth="1"/>
    <col min="14087" max="14087" width="11.54296875" customWidth="1"/>
    <col min="14088" max="14088" width="9.6328125" customWidth="1"/>
    <col min="14089" max="14089" width="10.36328125" customWidth="1"/>
    <col min="14097" max="14098" width="9.6328125" customWidth="1"/>
    <col min="14337" max="14337" width="9" bestFit="1" customWidth="1"/>
    <col min="14338" max="14338" width="37" customWidth="1"/>
    <col min="14339" max="14340" width="0" hidden="1" customWidth="1"/>
    <col min="14342" max="14342" width="9.6328125" customWidth="1"/>
    <col min="14343" max="14343" width="11.54296875" customWidth="1"/>
    <col min="14344" max="14344" width="9.6328125" customWidth="1"/>
    <col min="14345" max="14345" width="10.36328125" customWidth="1"/>
    <col min="14353" max="14354" width="9.6328125" customWidth="1"/>
    <col min="14593" max="14593" width="9" bestFit="1" customWidth="1"/>
    <col min="14594" max="14594" width="37" customWidth="1"/>
    <col min="14595" max="14596" width="0" hidden="1" customWidth="1"/>
    <col min="14598" max="14598" width="9.6328125" customWidth="1"/>
    <col min="14599" max="14599" width="11.54296875" customWidth="1"/>
    <col min="14600" max="14600" width="9.6328125" customWidth="1"/>
    <col min="14601" max="14601" width="10.36328125" customWidth="1"/>
    <col min="14609" max="14610" width="9.6328125" customWidth="1"/>
    <col min="14849" max="14849" width="9" bestFit="1" customWidth="1"/>
    <col min="14850" max="14850" width="37" customWidth="1"/>
    <col min="14851" max="14852" width="0" hidden="1" customWidth="1"/>
    <col min="14854" max="14854" width="9.6328125" customWidth="1"/>
    <col min="14855" max="14855" width="11.54296875" customWidth="1"/>
    <col min="14856" max="14856" width="9.6328125" customWidth="1"/>
    <col min="14857" max="14857" width="10.36328125" customWidth="1"/>
    <col min="14865" max="14866" width="9.6328125" customWidth="1"/>
    <col min="15105" max="15105" width="9" bestFit="1" customWidth="1"/>
    <col min="15106" max="15106" width="37" customWidth="1"/>
    <col min="15107" max="15108" width="0" hidden="1" customWidth="1"/>
    <col min="15110" max="15110" width="9.6328125" customWidth="1"/>
    <col min="15111" max="15111" width="11.54296875" customWidth="1"/>
    <col min="15112" max="15112" width="9.6328125" customWidth="1"/>
    <col min="15113" max="15113" width="10.36328125" customWidth="1"/>
    <col min="15121" max="15122" width="9.6328125" customWidth="1"/>
    <col min="15361" max="15361" width="9" bestFit="1" customWidth="1"/>
    <col min="15362" max="15362" width="37" customWidth="1"/>
    <col min="15363" max="15364" width="0" hidden="1" customWidth="1"/>
    <col min="15366" max="15366" width="9.6328125" customWidth="1"/>
    <col min="15367" max="15367" width="11.54296875" customWidth="1"/>
    <col min="15368" max="15368" width="9.6328125" customWidth="1"/>
    <col min="15369" max="15369" width="10.36328125" customWidth="1"/>
    <col min="15377" max="15378" width="9.6328125" customWidth="1"/>
    <col min="15617" max="15617" width="9" bestFit="1" customWidth="1"/>
    <col min="15618" max="15618" width="37" customWidth="1"/>
    <col min="15619" max="15620" width="0" hidden="1" customWidth="1"/>
    <col min="15622" max="15622" width="9.6328125" customWidth="1"/>
    <col min="15623" max="15623" width="11.54296875" customWidth="1"/>
    <col min="15624" max="15624" width="9.6328125" customWidth="1"/>
    <col min="15625" max="15625" width="10.36328125" customWidth="1"/>
    <col min="15633" max="15634" width="9.6328125" customWidth="1"/>
    <col min="15873" max="15873" width="9" bestFit="1" customWidth="1"/>
    <col min="15874" max="15874" width="37" customWidth="1"/>
    <col min="15875" max="15876" width="0" hidden="1" customWidth="1"/>
    <col min="15878" max="15878" width="9.6328125" customWidth="1"/>
    <col min="15879" max="15879" width="11.54296875" customWidth="1"/>
    <col min="15880" max="15880" width="9.6328125" customWidth="1"/>
    <col min="15881" max="15881" width="10.36328125" customWidth="1"/>
    <col min="15889" max="15890" width="9.6328125" customWidth="1"/>
    <col min="16129" max="16129" width="9" bestFit="1" customWidth="1"/>
    <col min="16130" max="16130" width="37" customWidth="1"/>
    <col min="16131" max="16132" width="0" hidden="1" customWidth="1"/>
    <col min="16134" max="16134" width="9.6328125" customWidth="1"/>
    <col min="16135" max="16135" width="11.54296875" customWidth="1"/>
    <col min="16136" max="16136" width="9.6328125" customWidth="1"/>
    <col min="16137" max="16137" width="10.36328125" customWidth="1"/>
    <col min="16145" max="16146" width="9.6328125" customWidth="1"/>
  </cols>
  <sheetData>
    <row r="2" spans="1:42" ht="18.5">
      <c r="A2" s="199" t="s">
        <v>460</v>
      </c>
      <c r="B2" s="200"/>
      <c r="C2" s="199" t="s">
        <v>625</v>
      </c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</row>
    <row r="3" spans="1:42">
      <c r="A3" s="115"/>
      <c r="B3" s="115"/>
      <c r="D3" s="115"/>
      <c r="AJ3" s="115"/>
      <c r="AK3" s="115"/>
    </row>
    <row r="4" spans="1:42">
      <c r="A4" s="372"/>
      <c r="B4" s="373"/>
      <c r="C4" s="374"/>
      <c r="D4" s="372"/>
      <c r="E4" s="145" t="s">
        <v>298</v>
      </c>
      <c r="F4" s="145" t="s">
        <v>299</v>
      </c>
      <c r="G4" s="146" t="s">
        <v>300</v>
      </c>
      <c r="H4" s="145" t="s">
        <v>301</v>
      </c>
      <c r="I4" s="146" t="s">
        <v>20</v>
      </c>
      <c r="J4" s="145" t="s">
        <v>22</v>
      </c>
      <c r="K4" s="145" t="s">
        <v>23</v>
      </c>
      <c r="L4" s="145" t="s">
        <v>24</v>
      </c>
      <c r="M4" s="145" t="s">
        <v>55</v>
      </c>
      <c r="N4" s="145" t="s">
        <v>56</v>
      </c>
      <c r="O4" s="145" t="s">
        <v>57</v>
      </c>
      <c r="P4" s="145" t="s">
        <v>58</v>
      </c>
      <c r="Q4" s="145" t="s">
        <v>256</v>
      </c>
      <c r="R4" s="145" t="s">
        <v>262</v>
      </c>
      <c r="S4" s="145" t="s">
        <v>263</v>
      </c>
      <c r="T4" s="145" t="s">
        <v>265</v>
      </c>
      <c r="U4" s="145" t="s">
        <v>267</v>
      </c>
      <c r="V4" s="145" t="s">
        <v>269</v>
      </c>
      <c r="W4" s="145" t="s">
        <v>271</v>
      </c>
      <c r="X4" s="145" t="s">
        <v>275</v>
      </c>
      <c r="Y4" s="145" t="s">
        <v>277</v>
      </c>
      <c r="Z4" s="145" t="s">
        <v>283</v>
      </c>
      <c r="AA4" s="145" t="s">
        <v>290</v>
      </c>
      <c r="AB4" s="145" t="s">
        <v>390</v>
      </c>
      <c r="AC4" s="145" t="s">
        <v>396</v>
      </c>
      <c r="AD4" s="145" t="s">
        <v>399</v>
      </c>
      <c r="AE4" s="145" t="s">
        <v>405</v>
      </c>
      <c r="AF4" s="145" t="s">
        <v>412</v>
      </c>
      <c r="AG4" s="145" t="s">
        <v>417</v>
      </c>
      <c r="AH4" s="145" t="s">
        <v>421</v>
      </c>
      <c r="AI4" s="145" t="s">
        <v>429</v>
      </c>
      <c r="AJ4" s="145" t="s">
        <v>430</v>
      </c>
      <c r="AK4" s="145" t="s">
        <v>433</v>
      </c>
      <c r="AL4" s="145" t="s">
        <v>441</v>
      </c>
      <c r="AM4" s="145" t="s">
        <v>445</v>
      </c>
      <c r="AN4" s="145" t="s">
        <v>449</v>
      </c>
      <c r="AO4" s="145" t="s">
        <v>896</v>
      </c>
      <c r="AP4" s="145" t="s">
        <v>915</v>
      </c>
    </row>
    <row r="5" spans="1:42">
      <c r="A5" s="372"/>
      <c r="B5" s="373"/>
      <c r="C5" s="374"/>
      <c r="D5" s="372"/>
      <c r="E5" s="145" t="s">
        <v>294</v>
      </c>
      <c r="F5" s="145" t="s">
        <v>295</v>
      </c>
      <c r="G5" s="146" t="s">
        <v>296</v>
      </c>
      <c r="H5" s="145" t="s">
        <v>297</v>
      </c>
      <c r="I5" s="146" t="s">
        <v>21</v>
      </c>
      <c r="J5" s="145" t="s">
        <v>49</v>
      </c>
      <c r="K5" s="145" t="s">
        <v>50</v>
      </c>
      <c r="L5" s="145" t="s">
        <v>51</v>
      </c>
      <c r="M5" s="145" t="s">
        <v>25</v>
      </c>
      <c r="N5" s="145" t="s">
        <v>52</v>
      </c>
      <c r="O5" s="145" t="s">
        <v>53</v>
      </c>
      <c r="P5" s="145" t="s">
        <v>54</v>
      </c>
      <c r="Q5" s="145" t="s">
        <v>257</v>
      </c>
      <c r="R5" s="145" t="s">
        <v>261</v>
      </c>
      <c r="S5" s="145" t="s">
        <v>264</v>
      </c>
      <c r="T5" s="145" t="s">
        <v>266</v>
      </c>
      <c r="U5" s="145" t="s">
        <v>268</v>
      </c>
      <c r="V5" s="145" t="s">
        <v>270</v>
      </c>
      <c r="W5" s="145" t="s">
        <v>272</v>
      </c>
      <c r="X5" s="145" t="s">
        <v>276</v>
      </c>
      <c r="Y5" s="145" t="s">
        <v>278</v>
      </c>
      <c r="Z5" s="145" t="s">
        <v>284</v>
      </c>
      <c r="AA5" s="145" t="s">
        <v>291</v>
      </c>
      <c r="AB5" s="145" t="s">
        <v>391</v>
      </c>
      <c r="AC5" s="145" t="s">
        <v>397</v>
      </c>
      <c r="AD5" s="145" t="s">
        <v>400</v>
      </c>
      <c r="AE5" s="145" t="s">
        <v>406</v>
      </c>
      <c r="AF5" s="145" t="s">
        <v>411</v>
      </c>
      <c r="AG5" s="145" t="s">
        <v>418</v>
      </c>
      <c r="AH5" s="145" t="s">
        <v>422</v>
      </c>
      <c r="AI5" s="145" t="s">
        <v>428</v>
      </c>
      <c r="AJ5" s="145" t="s">
        <v>431</v>
      </c>
      <c r="AK5" s="145" t="s">
        <v>434</v>
      </c>
      <c r="AL5" s="145" t="s">
        <v>442</v>
      </c>
      <c r="AM5" s="145" t="s">
        <v>446</v>
      </c>
      <c r="AN5" s="145" t="s">
        <v>450</v>
      </c>
      <c r="AO5" s="145" t="s">
        <v>897</v>
      </c>
      <c r="AP5" s="145" t="s">
        <v>916</v>
      </c>
    </row>
    <row r="6" spans="1:42">
      <c r="A6" s="137" t="s">
        <v>410</v>
      </c>
      <c r="B6" s="138" t="s">
        <v>383</v>
      </c>
      <c r="C6" s="139" t="s">
        <v>410</v>
      </c>
      <c r="D6" s="139" t="s">
        <v>632</v>
      </c>
      <c r="E6" s="140"/>
      <c r="F6" s="141"/>
      <c r="G6" s="142"/>
      <c r="H6" s="141"/>
      <c r="I6" s="142"/>
      <c r="J6" s="140"/>
      <c r="K6" s="140"/>
      <c r="L6" s="140"/>
      <c r="M6" s="140"/>
      <c r="N6" s="140"/>
      <c r="O6" s="140"/>
      <c r="P6" s="140"/>
      <c r="Q6" s="141"/>
      <c r="R6" s="141"/>
      <c r="S6" s="140"/>
      <c r="T6" s="140"/>
      <c r="U6" s="140"/>
      <c r="V6" s="140"/>
      <c r="W6" s="140"/>
      <c r="X6" s="140"/>
      <c r="Y6" s="143">
        <v>144.666666666667</v>
      </c>
      <c r="Z6" s="143">
        <v>153.33333333333334</v>
      </c>
      <c r="AA6" s="143">
        <v>159</v>
      </c>
      <c r="AB6" s="143">
        <v>154.33333333333334</v>
      </c>
      <c r="AC6" s="143">
        <v>161.33333333333334</v>
      </c>
      <c r="AD6" s="143">
        <v>149</v>
      </c>
      <c r="AE6" s="143">
        <v>152.66666666666666</v>
      </c>
      <c r="AF6" s="143">
        <v>172.33333333333334</v>
      </c>
      <c r="AG6" s="143">
        <v>158.66666666666666</v>
      </c>
      <c r="AH6" s="143">
        <v>160.66666666666666</v>
      </c>
      <c r="AI6" s="143">
        <v>159.33333333333334</v>
      </c>
      <c r="AJ6" s="143">
        <v>164.66666666666666</v>
      </c>
      <c r="AK6" s="143">
        <v>161</v>
      </c>
      <c r="AL6" s="143">
        <v>163</v>
      </c>
      <c r="AM6" s="143">
        <v>161.33333333333334</v>
      </c>
      <c r="AN6" s="143">
        <v>160.33333333333334</v>
      </c>
      <c r="AO6" s="143">
        <v>157.33333333333334</v>
      </c>
      <c r="AP6" s="143">
        <v>154.66666666666666</v>
      </c>
    </row>
    <row r="9" spans="1:42" ht="18.5">
      <c r="A9" s="199" t="s">
        <v>626</v>
      </c>
      <c r="B9" s="200"/>
      <c r="C9" s="199" t="s">
        <v>465</v>
      </c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</row>
    <row r="11" spans="1:42">
      <c r="A11" s="372"/>
      <c r="B11" s="373"/>
      <c r="C11" s="374"/>
      <c r="D11" s="372"/>
      <c r="E11" s="145" t="s">
        <v>298</v>
      </c>
      <c r="F11" s="145" t="s">
        <v>299</v>
      </c>
      <c r="G11" s="146" t="s">
        <v>300</v>
      </c>
      <c r="H11" s="145" t="s">
        <v>301</v>
      </c>
      <c r="I11" s="146" t="s">
        <v>20</v>
      </c>
      <c r="J11" s="145" t="s">
        <v>22</v>
      </c>
      <c r="K11" s="145" t="s">
        <v>23</v>
      </c>
      <c r="L11" s="145" t="s">
        <v>24</v>
      </c>
      <c r="M11" s="145" t="s">
        <v>55</v>
      </c>
      <c r="N11" s="145" t="s">
        <v>56</v>
      </c>
      <c r="O11" s="145" t="s">
        <v>57</v>
      </c>
      <c r="P11" s="145" t="s">
        <v>58</v>
      </c>
      <c r="Q11" s="145" t="s">
        <v>256</v>
      </c>
      <c r="R11" s="145" t="s">
        <v>262</v>
      </c>
      <c r="S11" s="145" t="s">
        <v>263</v>
      </c>
      <c r="T11" s="145" t="s">
        <v>265</v>
      </c>
      <c r="U11" s="145" t="s">
        <v>267</v>
      </c>
      <c r="V11" s="145" t="s">
        <v>269</v>
      </c>
      <c r="W11" s="145" t="s">
        <v>271</v>
      </c>
      <c r="X11" s="145" t="s">
        <v>275</v>
      </c>
      <c r="Y11" s="145" t="s">
        <v>277</v>
      </c>
      <c r="Z11" s="145" t="s">
        <v>283</v>
      </c>
      <c r="AA11" s="145" t="s">
        <v>290</v>
      </c>
      <c r="AB11" s="145" t="s">
        <v>390</v>
      </c>
      <c r="AC11" s="145" t="s">
        <v>396</v>
      </c>
      <c r="AD11" s="145" t="s">
        <v>399</v>
      </c>
      <c r="AE11" s="145" t="s">
        <v>405</v>
      </c>
      <c r="AF11" s="145" t="s">
        <v>412</v>
      </c>
      <c r="AG11" s="145" t="s">
        <v>417</v>
      </c>
      <c r="AH11" s="145" t="s">
        <v>421</v>
      </c>
      <c r="AI11" s="145" t="s">
        <v>429</v>
      </c>
      <c r="AJ11" s="145" t="s">
        <v>430</v>
      </c>
      <c r="AK11" s="145" t="s">
        <v>433</v>
      </c>
      <c r="AL11" s="145" t="s">
        <v>441</v>
      </c>
      <c r="AM11" s="145" t="s">
        <v>445</v>
      </c>
      <c r="AN11" s="145" t="s">
        <v>449</v>
      </c>
      <c r="AO11" s="145" t="s">
        <v>896</v>
      </c>
      <c r="AP11" s="145" t="s">
        <v>915</v>
      </c>
    </row>
    <row r="12" spans="1:42">
      <c r="A12" s="372"/>
      <c r="B12" s="373"/>
      <c r="C12" s="374"/>
      <c r="D12" s="372"/>
      <c r="E12" s="145" t="s">
        <v>294</v>
      </c>
      <c r="F12" s="145" t="s">
        <v>295</v>
      </c>
      <c r="G12" s="146" t="s">
        <v>296</v>
      </c>
      <c r="H12" s="145" t="s">
        <v>297</v>
      </c>
      <c r="I12" s="146" t="s">
        <v>21</v>
      </c>
      <c r="J12" s="145" t="s">
        <v>49</v>
      </c>
      <c r="K12" s="145" t="s">
        <v>50</v>
      </c>
      <c r="L12" s="145" t="s">
        <v>51</v>
      </c>
      <c r="M12" s="145" t="s">
        <v>25</v>
      </c>
      <c r="N12" s="145" t="s">
        <v>52</v>
      </c>
      <c r="O12" s="145" t="s">
        <v>53</v>
      </c>
      <c r="P12" s="145" t="s">
        <v>54</v>
      </c>
      <c r="Q12" s="145" t="s">
        <v>257</v>
      </c>
      <c r="R12" s="145" t="s">
        <v>261</v>
      </c>
      <c r="S12" s="145" t="s">
        <v>264</v>
      </c>
      <c r="T12" s="145" t="s">
        <v>266</v>
      </c>
      <c r="U12" s="145" t="s">
        <v>268</v>
      </c>
      <c r="V12" s="145" t="s">
        <v>270</v>
      </c>
      <c r="W12" s="145" t="s">
        <v>272</v>
      </c>
      <c r="X12" s="145" t="s">
        <v>276</v>
      </c>
      <c r="Y12" s="145" t="s">
        <v>278</v>
      </c>
      <c r="Z12" s="145" t="s">
        <v>284</v>
      </c>
      <c r="AA12" s="145" t="s">
        <v>291</v>
      </c>
      <c r="AB12" s="145" t="s">
        <v>391</v>
      </c>
      <c r="AC12" s="145" t="s">
        <v>397</v>
      </c>
      <c r="AD12" s="145" t="s">
        <v>400</v>
      </c>
      <c r="AE12" s="145" t="s">
        <v>406</v>
      </c>
      <c r="AF12" s="145" t="s">
        <v>411</v>
      </c>
      <c r="AG12" s="145" t="s">
        <v>418</v>
      </c>
      <c r="AH12" s="145" t="s">
        <v>422</v>
      </c>
      <c r="AI12" s="145" t="s">
        <v>428</v>
      </c>
      <c r="AJ12" s="145" t="s">
        <v>431</v>
      </c>
      <c r="AK12" s="145" t="s">
        <v>434</v>
      </c>
      <c r="AL12" s="145" t="s">
        <v>442</v>
      </c>
      <c r="AM12" s="145" t="s">
        <v>446</v>
      </c>
      <c r="AN12" s="145" t="s">
        <v>450</v>
      </c>
      <c r="AO12" s="145" t="s">
        <v>897</v>
      </c>
      <c r="AP12" s="145" t="s">
        <v>916</v>
      </c>
    </row>
    <row r="13" spans="1:42">
      <c r="A13" s="85" t="s">
        <v>321</v>
      </c>
      <c r="B13" s="101" t="s">
        <v>322</v>
      </c>
      <c r="C13" s="101" t="s">
        <v>323</v>
      </c>
      <c r="D13" s="101" t="s">
        <v>324</v>
      </c>
      <c r="E13" s="149">
        <v>445</v>
      </c>
      <c r="F13" s="149">
        <v>440</v>
      </c>
      <c r="G13" s="149">
        <v>435</v>
      </c>
      <c r="H13" s="149">
        <v>434</v>
      </c>
      <c r="I13" s="149">
        <v>406</v>
      </c>
      <c r="J13" s="149">
        <v>404</v>
      </c>
      <c r="K13" s="149">
        <v>405</v>
      </c>
      <c r="L13" s="149">
        <v>404</v>
      </c>
      <c r="M13" s="149">
        <v>401</v>
      </c>
      <c r="N13" s="149">
        <v>403</v>
      </c>
      <c r="O13" s="149">
        <v>405</v>
      </c>
      <c r="P13" s="149">
        <v>406</v>
      </c>
      <c r="Q13" s="149">
        <v>397</v>
      </c>
      <c r="R13" s="149">
        <v>391</v>
      </c>
      <c r="S13" s="149">
        <v>389</v>
      </c>
      <c r="T13" s="149">
        <v>391</v>
      </c>
      <c r="U13" s="149">
        <v>392</v>
      </c>
      <c r="V13" s="149">
        <v>390</v>
      </c>
      <c r="W13" s="149">
        <v>401</v>
      </c>
      <c r="X13" s="149">
        <v>407</v>
      </c>
      <c r="Y13" s="149">
        <v>421</v>
      </c>
      <c r="Z13" s="149">
        <v>439</v>
      </c>
      <c r="AA13" s="149">
        <v>455</v>
      </c>
      <c r="AB13" s="149">
        <v>463</v>
      </c>
      <c r="AC13" s="149">
        <v>457</v>
      </c>
      <c r="AD13" s="149">
        <v>449</v>
      </c>
      <c r="AE13" s="149">
        <v>449</v>
      </c>
      <c r="AF13" s="149">
        <v>448</v>
      </c>
      <c r="AG13" s="149">
        <v>444</v>
      </c>
      <c r="AH13" s="149">
        <v>444</v>
      </c>
      <c r="AI13" s="149">
        <v>437</v>
      </c>
      <c r="AJ13" s="149">
        <v>446</v>
      </c>
      <c r="AK13" s="149">
        <v>443</v>
      </c>
      <c r="AL13" s="149">
        <v>439</v>
      </c>
      <c r="AM13" s="149">
        <v>427</v>
      </c>
      <c r="AN13" s="149">
        <v>429</v>
      </c>
      <c r="AO13" s="149">
        <v>421</v>
      </c>
      <c r="AP13" s="149">
        <v>419</v>
      </c>
    </row>
    <row r="14" spans="1:42">
      <c r="A14" s="101" t="s">
        <v>325</v>
      </c>
      <c r="B14" s="101" t="s">
        <v>326</v>
      </c>
      <c r="C14" s="101" t="s">
        <v>633</v>
      </c>
      <c r="D14" s="101" t="s">
        <v>327</v>
      </c>
      <c r="E14" s="150">
        <v>581508.66666666663</v>
      </c>
      <c r="F14" s="150">
        <v>582706.33333333337</v>
      </c>
      <c r="G14" s="150">
        <v>578294.66666666663</v>
      </c>
      <c r="H14" s="150">
        <v>582924</v>
      </c>
      <c r="I14" s="150">
        <v>593160.33333333337</v>
      </c>
      <c r="J14" s="150">
        <v>609221</v>
      </c>
      <c r="K14" s="150">
        <v>617583.66666666663</v>
      </c>
      <c r="L14" s="150">
        <v>635706</v>
      </c>
      <c r="M14" s="150">
        <v>656960</v>
      </c>
      <c r="N14" s="150">
        <v>706189.66666666663</v>
      </c>
      <c r="O14" s="150">
        <v>750273.33333333337</v>
      </c>
      <c r="P14" s="150">
        <v>811572</v>
      </c>
      <c r="Q14" s="150">
        <v>943297</v>
      </c>
      <c r="R14" s="150">
        <v>1118268</v>
      </c>
      <c r="S14" s="150">
        <v>1348820.66666667</v>
      </c>
      <c r="T14" s="150">
        <v>1614330</v>
      </c>
      <c r="U14" s="150">
        <v>2032806</v>
      </c>
      <c r="V14" s="150">
        <v>2534741.3333333302</v>
      </c>
      <c r="W14" s="150">
        <v>2980140.3333333302</v>
      </c>
      <c r="X14" s="150">
        <v>3215509</v>
      </c>
      <c r="Y14" s="150">
        <v>3489628</v>
      </c>
      <c r="Z14" s="150">
        <v>3773997</v>
      </c>
      <c r="AA14" s="150">
        <v>3954170.6666666698</v>
      </c>
      <c r="AB14" s="150">
        <v>4397153.333333333</v>
      </c>
      <c r="AC14" s="150">
        <v>5062605</v>
      </c>
      <c r="AD14" s="150">
        <v>5169877.666666667</v>
      </c>
      <c r="AE14" s="150">
        <v>5335888.3333333302</v>
      </c>
      <c r="AF14" s="150">
        <v>5582476.6666666698</v>
      </c>
      <c r="AG14" s="150">
        <v>6141720.3333333302</v>
      </c>
      <c r="AH14" s="150">
        <v>6195074.3333333302</v>
      </c>
      <c r="AI14" s="150">
        <v>5865745</v>
      </c>
      <c r="AJ14" s="150">
        <v>5743150.6666666698</v>
      </c>
      <c r="AK14" s="150">
        <v>5901143</v>
      </c>
      <c r="AL14" s="150">
        <v>5961643.3333333302</v>
      </c>
      <c r="AM14" s="150">
        <v>6014744.6666666698</v>
      </c>
      <c r="AN14" s="150">
        <v>6056873</v>
      </c>
      <c r="AO14" s="150">
        <v>6072492.333333333</v>
      </c>
      <c r="AP14" s="150">
        <v>6128398.6666666698</v>
      </c>
    </row>
  </sheetData>
  <mergeCells count="4">
    <mergeCell ref="A4:B5"/>
    <mergeCell ref="C4:D5"/>
    <mergeCell ref="A11:B12"/>
    <mergeCell ref="C11:D12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4B584-1848-4C90-BB8F-673EF324B5FC}">
  <dimension ref="A2:AQ31"/>
  <sheetViews>
    <sheetView showGridLines="0" zoomScaleNormal="100" workbookViewId="0">
      <pane xSplit="4" ySplit="5" topLeftCell="AK6" activePane="bottomRight" state="frozen"/>
      <selection activeCell="AM5" sqref="AM5"/>
      <selection pane="topRight" activeCell="AM5" sqref="AM5"/>
      <selection pane="bottomLeft" activeCell="AM5" sqref="AM5"/>
      <selection pane="bottomRight" activeCell="AP4" sqref="AP4"/>
    </sheetView>
  </sheetViews>
  <sheetFormatPr defaultRowHeight="14.5" outlineLevelCol="1"/>
  <cols>
    <col min="1" max="1" width="27.6328125" customWidth="1"/>
    <col min="2" max="2" width="38.453125" customWidth="1"/>
    <col min="3" max="3" width="27.54296875" customWidth="1" outlineLevel="1"/>
    <col min="4" max="4" width="43.453125" customWidth="1" outlineLevel="1"/>
    <col min="5" max="5" width="9.08984375" customWidth="1"/>
    <col min="6" max="6" width="9.6328125" customWidth="1"/>
    <col min="7" max="7" width="11.54296875" customWidth="1"/>
    <col min="8" max="8" width="9.6328125" customWidth="1"/>
    <col min="9" max="9" width="10.36328125" customWidth="1"/>
    <col min="10" max="16" width="9.08984375" customWidth="1"/>
    <col min="17" max="18" width="9.6328125" customWidth="1"/>
    <col min="19" max="21" width="9.08984375" customWidth="1"/>
    <col min="257" max="257" width="9" bestFit="1" customWidth="1"/>
    <col min="258" max="258" width="37" customWidth="1"/>
    <col min="259" max="260" width="0" hidden="1" customWidth="1"/>
    <col min="262" max="262" width="9.6328125" customWidth="1"/>
    <col min="263" max="263" width="11.54296875" customWidth="1"/>
    <col min="264" max="264" width="9.6328125" customWidth="1"/>
    <col min="265" max="265" width="10.36328125" customWidth="1"/>
    <col min="273" max="274" width="9.6328125" customWidth="1"/>
    <col min="513" max="513" width="9" bestFit="1" customWidth="1"/>
    <col min="514" max="514" width="37" customWidth="1"/>
    <col min="515" max="516" width="0" hidden="1" customWidth="1"/>
    <col min="518" max="518" width="9.6328125" customWidth="1"/>
    <col min="519" max="519" width="11.54296875" customWidth="1"/>
    <col min="520" max="520" width="9.6328125" customWidth="1"/>
    <col min="521" max="521" width="10.36328125" customWidth="1"/>
    <col min="529" max="530" width="9.6328125" customWidth="1"/>
    <col min="769" max="769" width="9" bestFit="1" customWidth="1"/>
    <col min="770" max="770" width="37" customWidth="1"/>
    <col min="771" max="772" width="0" hidden="1" customWidth="1"/>
    <col min="774" max="774" width="9.6328125" customWidth="1"/>
    <col min="775" max="775" width="11.54296875" customWidth="1"/>
    <col min="776" max="776" width="9.6328125" customWidth="1"/>
    <col min="777" max="777" width="10.36328125" customWidth="1"/>
    <col min="785" max="786" width="9.6328125" customWidth="1"/>
    <col min="1025" max="1025" width="9" bestFit="1" customWidth="1"/>
    <col min="1026" max="1026" width="37" customWidth="1"/>
    <col min="1027" max="1028" width="0" hidden="1" customWidth="1"/>
    <col min="1030" max="1030" width="9.6328125" customWidth="1"/>
    <col min="1031" max="1031" width="11.54296875" customWidth="1"/>
    <col min="1032" max="1032" width="9.6328125" customWidth="1"/>
    <col min="1033" max="1033" width="10.36328125" customWidth="1"/>
    <col min="1041" max="1042" width="9.6328125" customWidth="1"/>
    <col min="1281" max="1281" width="9" bestFit="1" customWidth="1"/>
    <col min="1282" max="1282" width="37" customWidth="1"/>
    <col min="1283" max="1284" width="0" hidden="1" customWidth="1"/>
    <col min="1286" max="1286" width="9.6328125" customWidth="1"/>
    <col min="1287" max="1287" width="11.54296875" customWidth="1"/>
    <col min="1288" max="1288" width="9.6328125" customWidth="1"/>
    <col min="1289" max="1289" width="10.36328125" customWidth="1"/>
    <col min="1297" max="1298" width="9.6328125" customWidth="1"/>
    <col min="1537" max="1537" width="9" bestFit="1" customWidth="1"/>
    <col min="1538" max="1538" width="37" customWidth="1"/>
    <col min="1539" max="1540" width="0" hidden="1" customWidth="1"/>
    <col min="1542" max="1542" width="9.6328125" customWidth="1"/>
    <col min="1543" max="1543" width="11.54296875" customWidth="1"/>
    <col min="1544" max="1544" width="9.6328125" customWidth="1"/>
    <col min="1545" max="1545" width="10.36328125" customWidth="1"/>
    <col min="1553" max="1554" width="9.6328125" customWidth="1"/>
    <col min="1793" max="1793" width="9" bestFit="1" customWidth="1"/>
    <col min="1794" max="1794" width="37" customWidth="1"/>
    <col min="1795" max="1796" width="0" hidden="1" customWidth="1"/>
    <col min="1798" max="1798" width="9.6328125" customWidth="1"/>
    <col min="1799" max="1799" width="11.54296875" customWidth="1"/>
    <col min="1800" max="1800" width="9.6328125" customWidth="1"/>
    <col min="1801" max="1801" width="10.36328125" customWidth="1"/>
    <col min="1809" max="1810" width="9.6328125" customWidth="1"/>
    <col min="2049" max="2049" width="9" bestFit="1" customWidth="1"/>
    <col min="2050" max="2050" width="37" customWidth="1"/>
    <col min="2051" max="2052" width="0" hidden="1" customWidth="1"/>
    <col min="2054" max="2054" width="9.6328125" customWidth="1"/>
    <col min="2055" max="2055" width="11.54296875" customWidth="1"/>
    <col min="2056" max="2056" width="9.6328125" customWidth="1"/>
    <col min="2057" max="2057" width="10.36328125" customWidth="1"/>
    <col min="2065" max="2066" width="9.6328125" customWidth="1"/>
    <col min="2305" max="2305" width="9" bestFit="1" customWidth="1"/>
    <col min="2306" max="2306" width="37" customWidth="1"/>
    <col min="2307" max="2308" width="0" hidden="1" customWidth="1"/>
    <col min="2310" max="2310" width="9.6328125" customWidth="1"/>
    <col min="2311" max="2311" width="11.54296875" customWidth="1"/>
    <col min="2312" max="2312" width="9.6328125" customWidth="1"/>
    <col min="2313" max="2313" width="10.36328125" customWidth="1"/>
    <col min="2321" max="2322" width="9.6328125" customWidth="1"/>
    <col min="2561" max="2561" width="9" bestFit="1" customWidth="1"/>
    <col min="2562" max="2562" width="37" customWidth="1"/>
    <col min="2563" max="2564" width="0" hidden="1" customWidth="1"/>
    <col min="2566" max="2566" width="9.6328125" customWidth="1"/>
    <col min="2567" max="2567" width="11.54296875" customWidth="1"/>
    <col min="2568" max="2568" width="9.6328125" customWidth="1"/>
    <col min="2569" max="2569" width="10.36328125" customWidth="1"/>
    <col min="2577" max="2578" width="9.6328125" customWidth="1"/>
    <col min="2817" max="2817" width="9" bestFit="1" customWidth="1"/>
    <col min="2818" max="2818" width="37" customWidth="1"/>
    <col min="2819" max="2820" width="0" hidden="1" customWidth="1"/>
    <col min="2822" max="2822" width="9.6328125" customWidth="1"/>
    <col min="2823" max="2823" width="11.54296875" customWidth="1"/>
    <col min="2824" max="2824" width="9.6328125" customWidth="1"/>
    <col min="2825" max="2825" width="10.36328125" customWidth="1"/>
    <col min="2833" max="2834" width="9.6328125" customWidth="1"/>
    <col min="3073" max="3073" width="9" bestFit="1" customWidth="1"/>
    <col min="3074" max="3074" width="37" customWidth="1"/>
    <col min="3075" max="3076" width="0" hidden="1" customWidth="1"/>
    <col min="3078" max="3078" width="9.6328125" customWidth="1"/>
    <col min="3079" max="3079" width="11.54296875" customWidth="1"/>
    <col min="3080" max="3080" width="9.6328125" customWidth="1"/>
    <col min="3081" max="3081" width="10.36328125" customWidth="1"/>
    <col min="3089" max="3090" width="9.6328125" customWidth="1"/>
    <col min="3329" max="3329" width="9" bestFit="1" customWidth="1"/>
    <col min="3330" max="3330" width="37" customWidth="1"/>
    <col min="3331" max="3332" width="0" hidden="1" customWidth="1"/>
    <col min="3334" max="3334" width="9.6328125" customWidth="1"/>
    <col min="3335" max="3335" width="11.54296875" customWidth="1"/>
    <col min="3336" max="3336" width="9.6328125" customWidth="1"/>
    <col min="3337" max="3337" width="10.36328125" customWidth="1"/>
    <col min="3345" max="3346" width="9.6328125" customWidth="1"/>
    <col min="3585" max="3585" width="9" bestFit="1" customWidth="1"/>
    <col min="3586" max="3586" width="37" customWidth="1"/>
    <col min="3587" max="3588" width="0" hidden="1" customWidth="1"/>
    <col min="3590" max="3590" width="9.6328125" customWidth="1"/>
    <col min="3591" max="3591" width="11.54296875" customWidth="1"/>
    <col min="3592" max="3592" width="9.6328125" customWidth="1"/>
    <col min="3593" max="3593" width="10.36328125" customWidth="1"/>
    <col min="3601" max="3602" width="9.6328125" customWidth="1"/>
    <col min="3841" max="3841" width="9" bestFit="1" customWidth="1"/>
    <col min="3842" max="3842" width="37" customWidth="1"/>
    <col min="3843" max="3844" width="0" hidden="1" customWidth="1"/>
    <col min="3846" max="3846" width="9.6328125" customWidth="1"/>
    <col min="3847" max="3847" width="11.54296875" customWidth="1"/>
    <col min="3848" max="3848" width="9.6328125" customWidth="1"/>
    <col min="3849" max="3849" width="10.36328125" customWidth="1"/>
    <col min="3857" max="3858" width="9.6328125" customWidth="1"/>
    <col min="4097" max="4097" width="9" bestFit="1" customWidth="1"/>
    <col min="4098" max="4098" width="37" customWidth="1"/>
    <col min="4099" max="4100" width="0" hidden="1" customWidth="1"/>
    <col min="4102" max="4102" width="9.6328125" customWidth="1"/>
    <col min="4103" max="4103" width="11.54296875" customWidth="1"/>
    <col min="4104" max="4104" width="9.6328125" customWidth="1"/>
    <col min="4105" max="4105" width="10.36328125" customWidth="1"/>
    <col min="4113" max="4114" width="9.6328125" customWidth="1"/>
    <col min="4353" max="4353" width="9" bestFit="1" customWidth="1"/>
    <col min="4354" max="4354" width="37" customWidth="1"/>
    <col min="4355" max="4356" width="0" hidden="1" customWidth="1"/>
    <col min="4358" max="4358" width="9.6328125" customWidth="1"/>
    <col min="4359" max="4359" width="11.54296875" customWidth="1"/>
    <col min="4360" max="4360" width="9.6328125" customWidth="1"/>
    <col min="4361" max="4361" width="10.36328125" customWidth="1"/>
    <col min="4369" max="4370" width="9.6328125" customWidth="1"/>
    <col min="4609" max="4609" width="9" bestFit="1" customWidth="1"/>
    <col min="4610" max="4610" width="37" customWidth="1"/>
    <col min="4611" max="4612" width="0" hidden="1" customWidth="1"/>
    <col min="4614" max="4614" width="9.6328125" customWidth="1"/>
    <col min="4615" max="4615" width="11.54296875" customWidth="1"/>
    <col min="4616" max="4616" width="9.6328125" customWidth="1"/>
    <col min="4617" max="4617" width="10.36328125" customWidth="1"/>
    <col min="4625" max="4626" width="9.6328125" customWidth="1"/>
    <col min="4865" max="4865" width="9" bestFit="1" customWidth="1"/>
    <col min="4866" max="4866" width="37" customWidth="1"/>
    <col min="4867" max="4868" width="0" hidden="1" customWidth="1"/>
    <col min="4870" max="4870" width="9.6328125" customWidth="1"/>
    <col min="4871" max="4871" width="11.54296875" customWidth="1"/>
    <col min="4872" max="4872" width="9.6328125" customWidth="1"/>
    <col min="4873" max="4873" width="10.36328125" customWidth="1"/>
    <col min="4881" max="4882" width="9.6328125" customWidth="1"/>
    <col min="5121" max="5121" width="9" bestFit="1" customWidth="1"/>
    <col min="5122" max="5122" width="37" customWidth="1"/>
    <col min="5123" max="5124" width="0" hidden="1" customWidth="1"/>
    <col min="5126" max="5126" width="9.6328125" customWidth="1"/>
    <col min="5127" max="5127" width="11.54296875" customWidth="1"/>
    <col min="5128" max="5128" width="9.6328125" customWidth="1"/>
    <col min="5129" max="5129" width="10.36328125" customWidth="1"/>
    <col min="5137" max="5138" width="9.6328125" customWidth="1"/>
    <col min="5377" max="5377" width="9" bestFit="1" customWidth="1"/>
    <col min="5378" max="5378" width="37" customWidth="1"/>
    <col min="5379" max="5380" width="0" hidden="1" customWidth="1"/>
    <col min="5382" max="5382" width="9.6328125" customWidth="1"/>
    <col min="5383" max="5383" width="11.54296875" customWidth="1"/>
    <col min="5384" max="5384" width="9.6328125" customWidth="1"/>
    <col min="5385" max="5385" width="10.36328125" customWidth="1"/>
    <col min="5393" max="5394" width="9.6328125" customWidth="1"/>
    <col min="5633" max="5633" width="9" bestFit="1" customWidth="1"/>
    <col min="5634" max="5634" width="37" customWidth="1"/>
    <col min="5635" max="5636" width="0" hidden="1" customWidth="1"/>
    <col min="5638" max="5638" width="9.6328125" customWidth="1"/>
    <col min="5639" max="5639" width="11.54296875" customWidth="1"/>
    <col min="5640" max="5640" width="9.6328125" customWidth="1"/>
    <col min="5641" max="5641" width="10.36328125" customWidth="1"/>
    <col min="5649" max="5650" width="9.6328125" customWidth="1"/>
    <col min="5889" max="5889" width="9" bestFit="1" customWidth="1"/>
    <col min="5890" max="5890" width="37" customWidth="1"/>
    <col min="5891" max="5892" width="0" hidden="1" customWidth="1"/>
    <col min="5894" max="5894" width="9.6328125" customWidth="1"/>
    <col min="5895" max="5895" width="11.54296875" customWidth="1"/>
    <col min="5896" max="5896" width="9.6328125" customWidth="1"/>
    <col min="5897" max="5897" width="10.36328125" customWidth="1"/>
    <col min="5905" max="5906" width="9.6328125" customWidth="1"/>
    <col min="6145" max="6145" width="9" bestFit="1" customWidth="1"/>
    <col min="6146" max="6146" width="37" customWidth="1"/>
    <col min="6147" max="6148" width="0" hidden="1" customWidth="1"/>
    <col min="6150" max="6150" width="9.6328125" customWidth="1"/>
    <col min="6151" max="6151" width="11.54296875" customWidth="1"/>
    <col min="6152" max="6152" width="9.6328125" customWidth="1"/>
    <col min="6153" max="6153" width="10.36328125" customWidth="1"/>
    <col min="6161" max="6162" width="9.6328125" customWidth="1"/>
    <col min="6401" max="6401" width="9" bestFit="1" customWidth="1"/>
    <col min="6402" max="6402" width="37" customWidth="1"/>
    <col min="6403" max="6404" width="0" hidden="1" customWidth="1"/>
    <col min="6406" max="6406" width="9.6328125" customWidth="1"/>
    <col min="6407" max="6407" width="11.54296875" customWidth="1"/>
    <col min="6408" max="6408" width="9.6328125" customWidth="1"/>
    <col min="6409" max="6409" width="10.36328125" customWidth="1"/>
    <col min="6417" max="6418" width="9.6328125" customWidth="1"/>
    <col min="6657" max="6657" width="9" bestFit="1" customWidth="1"/>
    <col min="6658" max="6658" width="37" customWidth="1"/>
    <col min="6659" max="6660" width="0" hidden="1" customWidth="1"/>
    <col min="6662" max="6662" width="9.6328125" customWidth="1"/>
    <col min="6663" max="6663" width="11.54296875" customWidth="1"/>
    <col min="6664" max="6664" width="9.6328125" customWidth="1"/>
    <col min="6665" max="6665" width="10.36328125" customWidth="1"/>
    <col min="6673" max="6674" width="9.6328125" customWidth="1"/>
    <col min="6913" max="6913" width="9" bestFit="1" customWidth="1"/>
    <col min="6914" max="6914" width="37" customWidth="1"/>
    <col min="6915" max="6916" width="0" hidden="1" customWidth="1"/>
    <col min="6918" max="6918" width="9.6328125" customWidth="1"/>
    <col min="6919" max="6919" width="11.54296875" customWidth="1"/>
    <col min="6920" max="6920" width="9.6328125" customWidth="1"/>
    <col min="6921" max="6921" width="10.36328125" customWidth="1"/>
    <col min="6929" max="6930" width="9.6328125" customWidth="1"/>
    <col min="7169" max="7169" width="9" bestFit="1" customWidth="1"/>
    <col min="7170" max="7170" width="37" customWidth="1"/>
    <col min="7171" max="7172" width="0" hidden="1" customWidth="1"/>
    <col min="7174" max="7174" width="9.6328125" customWidth="1"/>
    <col min="7175" max="7175" width="11.54296875" customWidth="1"/>
    <col min="7176" max="7176" width="9.6328125" customWidth="1"/>
    <col min="7177" max="7177" width="10.36328125" customWidth="1"/>
    <col min="7185" max="7186" width="9.6328125" customWidth="1"/>
    <col min="7425" max="7425" width="9" bestFit="1" customWidth="1"/>
    <col min="7426" max="7426" width="37" customWidth="1"/>
    <col min="7427" max="7428" width="0" hidden="1" customWidth="1"/>
    <col min="7430" max="7430" width="9.6328125" customWidth="1"/>
    <col min="7431" max="7431" width="11.54296875" customWidth="1"/>
    <col min="7432" max="7432" width="9.6328125" customWidth="1"/>
    <col min="7433" max="7433" width="10.36328125" customWidth="1"/>
    <col min="7441" max="7442" width="9.6328125" customWidth="1"/>
    <col min="7681" max="7681" width="9" bestFit="1" customWidth="1"/>
    <col min="7682" max="7682" width="37" customWidth="1"/>
    <col min="7683" max="7684" width="0" hidden="1" customWidth="1"/>
    <col min="7686" max="7686" width="9.6328125" customWidth="1"/>
    <col min="7687" max="7687" width="11.54296875" customWidth="1"/>
    <col min="7688" max="7688" width="9.6328125" customWidth="1"/>
    <col min="7689" max="7689" width="10.36328125" customWidth="1"/>
    <col min="7697" max="7698" width="9.6328125" customWidth="1"/>
    <col min="7937" max="7937" width="9" bestFit="1" customWidth="1"/>
    <col min="7938" max="7938" width="37" customWidth="1"/>
    <col min="7939" max="7940" width="0" hidden="1" customWidth="1"/>
    <col min="7942" max="7942" width="9.6328125" customWidth="1"/>
    <col min="7943" max="7943" width="11.54296875" customWidth="1"/>
    <col min="7944" max="7944" width="9.6328125" customWidth="1"/>
    <col min="7945" max="7945" width="10.36328125" customWidth="1"/>
    <col min="7953" max="7954" width="9.6328125" customWidth="1"/>
    <col min="8193" max="8193" width="9" bestFit="1" customWidth="1"/>
    <col min="8194" max="8194" width="37" customWidth="1"/>
    <col min="8195" max="8196" width="0" hidden="1" customWidth="1"/>
    <col min="8198" max="8198" width="9.6328125" customWidth="1"/>
    <col min="8199" max="8199" width="11.54296875" customWidth="1"/>
    <col min="8200" max="8200" width="9.6328125" customWidth="1"/>
    <col min="8201" max="8201" width="10.36328125" customWidth="1"/>
    <col min="8209" max="8210" width="9.6328125" customWidth="1"/>
    <col min="8449" max="8449" width="9" bestFit="1" customWidth="1"/>
    <col min="8450" max="8450" width="37" customWidth="1"/>
    <col min="8451" max="8452" width="0" hidden="1" customWidth="1"/>
    <col min="8454" max="8454" width="9.6328125" customWidth="1"/>
    <col min="8455" max="8455" width="11.54296875" customWidth="1"/>
    <col min="8456" max="8456" width="9.6328125" customWidth="1"/>
    <col min="8457" max="8457" width="10.36328125" customWidth="1"/>
    <col min="8465" max="8466" width="9.6328125" customWidth="1"/>
    <col min="8705" max="8705" width="9" bestFit="1" customWidth="1"/>
    <col min="8706" max="8706" width="37" customWidth="1"/>
    <col min="8707" max="8708" width="0" hidden="1" customWidth="1"/>
    <col min="8710" max="8710" width="9.6328125" customWidth="1"/>
    <col min="8711" max="8711" width="11.54296875" customWidth="1"/>
    <col min="8712" max="8712" width="9.6328125" customWidth="1"/>
    <col min="8713" max="8713" width="10.36328125" customWidth="1"/>
    <col min="8721" max="8722" width="9.6328125" customWidth="1"/>
    <col min="8961" max="8961" width="9" bestFit="1" customWidth="1"/>
    <col min="8962" max="8962" width="37" customWidth="1"/>
    <col min="8963" max="8964" width="0" hidden="1" customWidth="1"/>
    <col min="8966" max="8966" width="9.6328125" customWidth="1"/>
    <col min="8967" max="8967" width="11.54296875" customWidth="1"/>
    <col min="8968" max="8968" width="9.6328125" customWidth="1"/>
    <col min="8969" max="8969" width="10.36328125" customWidth="1"/>
    <col min="8977" max="8978" width="9.6328125" customWidth="1"/>
    <col min="9217" max="9217" width="9" bestFit="1" customWidth="1"/>
    <col min="9218" max="9218" width="37" customWidth="1"/>
    <col min="9219" max="9220" width="0" hidden="1" customWidth="1"/>
    <col min="9222" max="9222" width="9.6328125" customWidth="1"/>
    <col min="9223" max="9223" width="11.54296875" customWidth="1"/>
    <col min="9224" max="9224" width="9.6328125" customWidth="1"/>
    <col min="9225" max="9225" width="10.36328125" customWidth="1"/>
    <col min="9233" max="9234" width="9.6328125" customWidth="1"/>
    <col min="9473" max="9473" width="9" bestFit="1" customWidth="1"/>
    <col min="9474" max="9474" width="37" customWidth="1"/>
    <col min="9475" max="9476" width="0" hidden="1" customWidth="1"/>
    <col min="9478" max="9478" width="9.6328125" customWidth="1"/>
    <col min="9479" max="9479" width="11.54296875" customWidth="1"/>
    <col min="9480" max="9480" width="9.6328125" customWidth="1"/>
    <col min="9481" max="9481" width="10.36328125" customWidth="1"/>
    <col min="9489" max="9490" width="9.6328125" customWidth="1"/>
    <col min="9729" max="9729" width="9" bestFit="1" customWidth="1"/>
    <col min="9730" max="9730" width="37" customWidth="1"/>
    <col min="9731" max="9732" width="0" hidden="1" customWidth="1"/>
    <col min="9734" max="9734" width="9.6328125" customWidth="1"/>
    <col min="9735" max="9735" width="11.54296875" customWidth="1"/>
    <col min="9736" max="9736" width="9.6328125" customWidth="1"/>
    <col min="9737" max="9737" width="10.36328125" customWidth="1"/>
    <col min="9745" max="9746" width="9.6328125" customWidth="1"/>
    <col min="9985" max="9985" width="9" bestFit="1" customWidth="1"/>
    <col min="9986" max="9986" width="37" customWidth="1"/>
    <col min="9987" max="9988" width="0" hidden="1" customWidth="1"/>
    <col min="9990" max="9990" width="9.6328125" customWidth="1"/>
    <col min="9991" max="9991" width="11.54296875" customWidth="1"/>
    <col min="9992" max="9992" width="9.6328125" customWidth="1"/>
    <col min="9993" max="9993" width="10.36328125" customWidth="1"/>
    <col min="10001" max="10002" width="9.6328125" customWidth="1"/>
    <col min="10241" max="10241" width="9" bestFit="1" customWidth="1"/>
    <col min="10242" max="10242" width="37" customWidth="1"/>
    <col min="10243" max="10244" width="0" hidden="1" customWidth="1"/>
    <col min="10246" max="10246" width="9.6328125" customWidth="1"/>
    <col min="10247" max="10247" width="11.54296875" customWidth="1"/>
    <col min="10248" max="10248" width="9.6328125" customWidth="1"/>
    <col min="10249" max="10249" width="10.36328125" customWidth="1"/>
    <col min="10257" max="10258" width="9.6328125" customWidth="1"/>
    <col min="10497" max="10497" width="9" bestFit="1" customWidth="1"/>
    <col min="10498" max="10498" width="37" customWidth="1"/>
    <col min="10499" max="10500" width="0" hidden="1" customWidth="1"/>
    <col min="10502" max="10502" width="9.6328125" customWidth="1"/>
    <col min="10503" max="10503" width="11.54296875" customWidth="1"/>
    <col min="10504" max="10504" width="9.6328125" customWidth="1"/>
    <col min="10505" max="10505" width="10.36328125" customWidth="1"/>
    <col min="10513" max="10514" width="9.6328125" customWidth="1"/>
    <col min="10753" max="10753" width="9" bestFit="1" customWidth="1"/>
    <col min="10754" max="10754" width="37" customWidth="1"/>
    <col min="10755" max="10756" width="0" hidden="1" customWidth="1"/>
    <col min="10758" max="10758" width="9.6328125" customWidth="1"/>
    <col min="10759" max="10759" width="11.54296875" customWidth="1"/>
    <col min="10760" max="10760" width="9.6328125" customWidth="1"/>
    <col min="10761" max="10761" width="10.36328125" customWidth="1"/>
    <col min="10769" max="10770" width="9.6328125" customWidth="1"/>
    <col min="11009" max="11009" width="9" bestFit="1" customWidth="1"/>
    <col min="11010" max="11010" width="37" customWidth="1"/>
    <col min="11011" max="11012" width="0" hidden="1" customWidth="1"/>
    <col min="11014" max="11014" width="9.6328125" customWidth="1"/>
    <col min="11015" max="11015" width="11.54296875" customWidth="1"/>
    <col min="11016" max="11016" width="9.6328125" customWidth="1"/>
    <col min="11017" max="11017" width="10.36328125" customWidth="1"/>
    <col min="11025" max="11026" width="9.6328125" customWidth="1"/>
    <col min="11265" max="11265" width="9" bestFit="1" customWidth="1"/>
    <col min="11266" max="11266" width="37" customWidth="1"/>
    <col min="11267" max="11268" width="0" hidden="1" customWidth="1"/>
    <col min="11270" max="11270" width="9.6328125" customWidth="1"/>
    <col min="11271" max="11271" width="11.54296875" customWidth="1"/>
    <col min="11272" max="11272" width="9.6328125" customWidth="1"/>
    <col min="11273" max="11273" width="10.36328125" customWidth="1"/>
    <col min="11281" max="11282" width="9.6328125" customWidth="1"/>
    <col min="11521" max="11521" width="9" bestFit="1" customWidth="1"/>
    <col min="11522" max="11522" width="37" customWidth="1"/>
    <col min="11523" max="11524" width="0" hidden="1" customWidth="1"/>
    <col min="11526" max="11526" width="9.6328125" customWidth="1"/>
    <col min="11527" max="11527" width="11.54296875" customWidth="1"/>
    <col min="11528" max="11528" width="9.6328125" customWidth="1"/>
    <col min="11529" max="11529" width="10.36328125" customWidth="1"/>
    <col min="11537" max="11538" width="9.6328125" customWidth="1"/>
    <col min="11777" max="11777" width="9" bestFit="1" customWidth="1"/>
    <col min="11778" max="11778" width="37" customWidth="1"/>
    <col min="11779" max="11780" width="0" hidden="1" customWidth="1"/>
    <col min="11782" max="11782" width="9.6328125" customWidth="1"/>
    <col min="11783" max="11783" width="11.54296875" customWidth="1"/>
    <col min="11784" max="11784" width="9.6328125" customWidth="1"/>
    <col min="11785" max="11785" width="10.36328125" customWidth="1"/>
    <col min="11793" max="11794" width="9.6328125" customWidth="1"/>
    <col min="12033" max="12033" width="9" bestFit="1" customWidth="1"/>
    <col min="12034" max="12034" width="37" customWidth="1"/>
    <col min="12035" max="12036" width="0" hidden="1" customWidth="1"/>
    <col min="12038" max="12038" width="9.6328125" customWidth="1"/>
    <col min="12039" max="12039" width="11.54296875" customWidth="1"/>
    <col min="12040" max="12040" width="9.6328125" customWidth="1"/>
    <col min="12041" max="12041" width="10.36328125" customWidth="1"/>
    <col min="12049" max="12050" width="9.6328125" customWidth="1"/>
    <col min="12289" max="12289" width="9" bestFit="1" customWidth="1"/>
    <col min="12290" max="12290" width="37" customWidth="1"/>
    <col min="12291" max="12292" width="0" hidden="1" customWidth="1"/>
    <col min="12294" max="12294" width="9.6328125" customWidth="1"/>
    <col min="12295" max="12295" width="11.54296875" customWidth="1"/>
    <col min="12296" max="12296" width="9.6328125" customWidth="1"/>
    <col min="12297" max="12297" width="10.36328125" customWidth="1"/>
    <col min="12305" max="12306" width="9.6328125" customWidth="1"/>
    <col min="12545" max="12545" width="9" bestFit="1" customWidth="1"/>
    <col min="12546" max="12546" width="37" customWidth="1"/>
    <col min="12547" max="12548" width="0" hidden="1" customWidth="1"/>
    <col min="12550" max="12550" width="9.6328125" customWidth="1"/>
    <col min="12551" max="12551" width="11.54296875" customWidth="1"/>
    <col min="12552" max="12552" width="9.6328125" customWidth="1"/>
    <col min="12553" max="12553" width="10.36328125" customWidth="1"/>
    <col min="12561" max="12562" width="9.6328125" customWidth="1"/>
    <col min="12801" max="12801" width="9" bestFit="1" customWidth="1"/>
    <col min="12802" max="12802" width="37" customWidth="1"/>
    <col min="12803" max="12804" width="0" hidden="1" customWidth="1"/>
    <col min="12806" max="12806" width="9.6328125" customWidth="1"/>
    <col min="12807" max="12807" width="11.54296875" customWidth="1"/>
    <col min="12808" max="12808" width="9.6328125" customWidth="1"/>
    <col min="12809" max="12809" width="10.36328125" customWidth="1"/>
    <col min="12817" max="12818" width="9.6328125" customWidth="1"/>
    <col min="13057" max="13057" width="9" bestFit="1" customWidth="1"/>
    <col min="13058" max="13058" width="37" customWidth="1"/>
    <col min="13059" max="13060" width="0" hidden="1" customWidth="1"/>
    <col min="13062" max="13062" width="9.6328125" customWidth="1"/>
    <col min="13063" max="13063" width="11.54296875" customWidth="1"/>
    <col min="13064" max="13064" width="9.6328125" customWidth="1"/>
    <col min="13065" max="13065" width="10.36328125" customWidth="1"/>
    <col min="13073" max="13074" width="9.6328125" customWidth="1"/>
    <col min="13313" max="13313" width="9" bestFit="1" customWidth="1"/>
    <col min="13314" max="13314" width="37" customWidth="1"/>
    <col min="13315" max="13316" width="0" hidden="1" customWidth="1"/>
    <col min="13318" max="13318" width="9.6328125" customWidth="1"/>
    <col min="13319" max="13319" width="11.54296875" customWidth="1"/>
    <col min="13320" max="13320" width="9.6328125" customWidth="1"/>
    <col min="13321" max="13321" width="10.36328125" customWidth="1"/>
    <col min="13329" max="13330" width="9.6328125" customWidth="1"/>
    <col min="13569" max="13569" width="9" bestFit="1" customWidth="1"/>
    <col min="13570" max="13570" width="37" customWidth="1"/>
    <col min="13571" max="13572" width="0" hidden="1" customWidth="1"/>
    <col min="13574" max="13574" width="9.6328125" customWidth="1"/>
    <col min="13575" max="13575" width="11.54296875" customWidth="1"/>
    <col min="13576" max="13576" width="9.6328125" customWidth="1"/>
    <col min="13577" max="13577" width="10.36328125" customWidth="1"/>
    <col min="13585" max="13586" width="9.6328125" customWidth="1"/>
    <col min="13825" max="13825" width="9" bestFit="1" customWidth="1"/>
    <col min="13826" max="13826" width="37" customWidth="1"/>
    <col min="13827" max="13828" width="0" hidden="1" customWidth="1"/>
    <col min="13830" max="13830" width="9.6328125" customWidth="1"/>
    <col min="13831" max="13831" width="11.54296875" customWidth="1"/>
    <col min="13832" max="13832" width="9.6328125" customWidth="1"/>
    <col min="13833" max="13833" width="10.36328125" customWidth="1"/>
    <col min="13841" max="13842" width="9.6328125" customWidth="1"/>
    <col min="14081" max="14081" width="9" bestFit="1" customWidth="1"/>
    <col min="14082" max="14082" width="37" customWidth="1"/>
    <col min="14083" max="14084" width="0" hidden="1" customWidth="1"/>
    <col min="14086" max="14086" width="9.6328125" customWidth="1"/>
    <col min="14087" max="14087" width="11.54296875" customWidth="1"/>
    <col min="14088" max="14088" width="9.6328125" customWidth="1"/>
    <col min="14089" max="14089" width="10.36328125" customWidth="1"/>
    <col min="14097" max="14098" width="9.6328125" customWidth="1"/>
    <col min="14337" max="14337" width="9" bestFit="1" customWidth="1"/>
    <col min="14338" max="14338" width="37" customWidth="1"/>
    <col min="14339" max="14340" width="0" hidden="1" customWidth="1"/>
    <col min="14342" max="14342" width="9.6328125" customWidth="1"/>
    <col min="14343" max="14343" width="11.54296875" customWidth="1"/>
    <col min="14344" max="14344" width="9.6328125" customWidth="1"/>
    <col min="14345" max="14345" width="10.36328125" customWidth="1"/>
    <col min="14353" max="14354" width="9.6328125" customWidth="1"/>
    <col min="14593" max="14593" width="9" bestFit="1" customWidth="1"/>
    <col min="14594" max="14594" width="37" customWidth="1"/>
    <col min="14595" max="14596" width="0" hidden="1" customWidth="1"/>
    <col min="14598" max="14598" width="9.6328125" customWidth="1"/>
    <col min="14599" max="14599" width="11.54296875" customWidth="1"/>
    <col min="14600" max="14600" width="9.6328125" customWidth="1"/>
    <col min="14601" max="14601" width="10.36328125" customWidth="1"/>
    <col min="14609" max="14610" width="9.6328125" customWidth="1"/>
    <col min="14849" max="14849" width="9" bestFit="1" customWidth="1"/>
    <col min="14850" max="14850" width="37" customWidth="1"/>
    <col min="14851" max="14852" width="0" hidden="1" customWidth="1"/>
    <col min="14854" max="14854" width="9.6328125" customWidth="1"/>
    <col min="14855" max="14855" width="11.54296875" customWidth="1"/>
    <col min="14856" max="14856" width="9.6328125" customWidth="1"/>
    <col min="14857" max="14857" width="10.36328125" customWidth="1"/>
    <col min="14865" max="14866" width="9.6328125" customWidth="1"/>
    <col min="15105" max="15105" width="9" bestFit="1" customWidth="1"/>
    <col min="15106" max="15106" width="37" customWidth="1"/>
    <col min="15107" max="15108" width="0" hidden="1" customWidth="1"/>
    <col min="15110" max="15110" width="9.6328125" customWidth="1"/>
    <col min="15111" max="15111" width="11.54296875" customWidth="1"/>
    <col min="15112" max="15112" width="9.6328125" customWidth="1"/>
    <col min="15113" max="15113" width="10.36328125" customWidth="1"/>
    <col min="15121" max="15122" width="9.6328125" customWidth="1"/>
    <col min="15361" max="15361" width="9" bestFit="1" customWidth="1"/>
    <col min="15362" max="15362" width="37" customWidth="1"/>
    <col min="15363" max="15364" width="0" hidden="1" customWidth="1"/>
    <col min="15366" max="15366" width="9.6328125" customWidth="1"/>
    <col min="15367" max="15367" width="11.54296875" customWidth="1"/>
    <col min="15368" max="15368" width="9.6328125" customWidth="1"/>
    <col min="15369" max="15369" width="10.36328125" customWidth="1"/>
    <col min="15377" max="15378" width="9.6328125" customWidth="1"/>
    <col min="15617" max="15617" width="9" bestFit="1" customWidth="1"/>
    <col min="15618" max="15618" width="37" customWidth="1"/>
    <col min="15619" max="15620" width="0" hidden="1" customWidth="1"/>
    <col min="15622" max="15622" width="9.6328125" customWidth="1"/>
    <col min="15623" max="15623" width="11.54296875" customWidth="1"/>
    <col min="15624" max="15624" width="9.6328125" customWidth="1"/>
    <col min="15625" max="15625" width="10.36328125" customWidth="1"/>
    <col min="15633" max="15634" width="9.6328125" customWidth="1"/>
    <col min="15873" max="15873" width="9" bestFit="1" customWidth="1"/>
    <col min="15874" max="15874" width="37" customWidth="1"/>
    <col min="15875" max="15876" width="0" hidden="1" customWidth="1"/>
    <col min="15878" max="15878" width="9.6328125" customWidth="1"/>
    <col min="15879" max="15879" width="11.54296875" customWidth="1"/>
    <col min="15880" max="15880" width="9.6328125" customWidth="1"/>
    <col min="15881" max="15881" width="10.36328125" customWidth="1"/>
    <col min="15889" max="15890" width="9.6328125" customWidth="1"/>
    <col min="16129" max="16129" width="9" bestFit="1" customWidth="1"/>
    <col min="16130" max="16130" width="37" customWidth="1"/>
    <col min="16131" max="16132" width="0" hidden="1" customWidth="1"/>
    <col min="16134" max="16134" width="9.6328125" customWidth="1"/>
    <col min="16135" max="16135" width="11.54296875" customWidth="1"/>
    <col min="16136" max="16136" width="9.6328125" customWidth="1"/>
    <col min="16137" max="16137" width="10.36328125" customWidth="1"/>
    <col min="16145" max="16146" width="9.6328125" customWidth="1"/>
  </cols>
  <sheetData>
    <row r="2" spans="1:43" ht="18.5">
      <c r="A2" s="199" t="s">
        <v>472</v>
      </c>
      <c r="B2" s="200"/>
      <c r="C2" s="199" t="s">
        <v>473</v>
      </c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</row>
    <row r="3" spans="1:43">
      <c r="A3" s="115"/>
      <c r="B3" s="115"/>
      <c r="D3" s="115"/>
      <c r="AJ3" s="115"/>
      <c r="AK3" s="115"/>
    </row>
    <row r="4" spans="1:43">
      <c r="A4" s="372"/>
      <c r="B4" s="373"/>
      <c r="C4" s="374"/>
      <c r="D4" s="372"/>
      <c r="E4" s="145" t="s">
        <v>298</v>
      </c>
      <c r="F4" s="145" t="s">
        <v>299</v>
      </c>
      <c r="G4" s="146" t="s">
        <v>300</v>
      </c>
      <c r="H4" s="145" t="s">
        <v>301</v>
      </c>
      <c r="I4" s="146" t="s">
        <v>20</v>
      </c>
      <c r="J4" s="145" t="s">
        <v>22</v>
      </c>
      <c r="K4" s="145" t="s">
        <v>23</v>
      </c>
      <c r="L4" s="145" t="s">
        <v>24</v>
      </c>
      <c r="M4" s="145" t="s">
        <v>55</v>
      </c>
      <c r="N4" s="145" t="s">
        <v>56</v>
      </c>
      <c r="O4" s="145" t="s">
        <v>57</v>
      </c>
      <c r="P4" s="145" t="s">
        <v>58</v>
      </c>
      <c r="Q4" s="145" t="s">
        <v>256</v>
      </c>
      <c r="R4" s="145" t="s">
        <v>262</v>
      </c>
      <c r="S4" s="145" t="s">
        <v>263</v>
      </c>
      <c r="T4" s="145" t="s">
        <v>265</v>
      </c>
      <c r="U4" s="145" t="s">
        <v>267</v>
      </c>
      <c r="V4" s="145" t="s">
        <v>269</v>
      </c>
      <c r="W4" s="145" t="s">
        <v>271</v>
      </c>
      <c r="X4" s="145" t="s">
        <v>275</v>
      </c>
      <c r="Y4" s="145" t="s">
        <v>277</v>
      </c>
      <c r="Z4" s="145" t="s">
        <v>283</v>
      </c>
      <c r="AA4" s="145" t="s">
        <v>290</v>
      </c>
      <c r="AB4" s="145" t="s">
        <v>390</v>
      </c>
      <c r="AC4" s="145" t="s">
        <v>396</v>
      </c>
      <c r="AD4" s="145" t="s">
        <v>399</v>
      </c>
      <c r="AE4" s="145" t="s">
        <v>405</v>
      </c>
      <c r="AF4" s="145" t="s">
        <v>412</v>
      </c>
      <c r="AG4" s="145" t="s">
        <v>417</v>
      </c>
      <c r="AH4" s="145" t="s">
        <v>421</v>
      </c>
      <c r="AI4" s="145" t="s">
        <v>429</v>
      </c>
      <c r="AJ4" s="145" t="s">
        <v>430</v>
      </c>
      <c r="AK4" s="145" t="s">
        <v>433</v>
      </c>
      <c r="AL4" s="145" t="s">
        <v>441</v>
      </c>
      <c r="AM4" s="145" t="s">
        <v>445</v>
      </c>
      <c r="AN4" s="145" t="s">
        <v>449</v>
      </c>
      <c r="AO4" s="145" t="s">
        <v>896</v>
      </c>
      <c r="AP4" s="145" t="s">
        <v>915</v>
      </c>
    </row>
    <row r="5" spans="1:43">
      <c r="A5" s="372"/>
      <c r="B5" s="373"/>
      <c r="C5" s="374"/>
      <c r="D5" s="372"/>
      <c r="E5" s="145" t="s">
        <v>294</v>
      </c>
      <c r="F5" s="145" t="s">
        <v>295</v>
      </c>
      <c r="G5" s="146" t="s">
        <v>296</v>
      </c>
      <c r="H5" s="145" t="s">
        <v>297</v>
      </c>
      <c r="I5" s="146" t="s">
        <v>21</v>
      </c>
      <c r="J5" s="145" t="s">
        <v>49</v>
      </c>
      <c r="K5" s="145" t="s">
        <v>50</v>
      </c>
      <c r="L5" s="145" t="s">
        <v>51</v>
      </c>
      <c r="M5" s="145" t="s">
        <v>25</v>
      </c>
      <c r="N5" s="145" t="s">
        <v>52</v>
      </c>
      <c r="O5" s="145" t="s">
        <v>53</v>
      </c>
      <c r="P5" s="145" t="s">
        <v>54</v>
      </c>
      <c r="Q5" s="145" t="s">
        <v>257</v>
      </c>
      <c r="R5" s="145" t="s">
        <v>261</v>
      </c>
      <c r="S5" s="145" t="s">
        <v>264</v>
      </c>
      <c r="T5" s="145" t="s">
        <v>266</v>
      </c>
      <c r="U5" s="145" t="s">
        <v>268</v>
      </c>
      <c r="V5" s="145" t="s">
        <v>270</v>
      </c>
      <c r="W5" s="145" t="s">
        <v>272</v>
      </c>
      <c r="X5" s="145" t="s">
        <v>276</v>
      </c>
      <c r="Y5" s="145" t="s">
        <v>278</v>
      </c>
      <c r="Z5" s="145" t="s">
        <v>284</v>
      </c>
      <c r="AA5" s="145" t="s">
        <v>291</v>
      </c>
      <c r="AB5" s="145" t="s">
        <v>391</v>
      </c>
      <c r="AC5" s="145" t="s">
        <v>397</v>
      </c>
      <c r="AD5" s="145" t="s">
        <v>400</v>
      </c>
      <c r="AE5" s="145" t="s">
        <v>406</v>
      </c>
      <c r="AF5" s="145" t="s">
        <v>411</v>
      </c>
      <c r="AG5" s="145" t="s">
        <v>418</v>
      </c>
      <c r="AH5" s="145" t="s">
        <v>422</v>
      </c>
      <c r="AI5" s="145" t="s">
        <v>428</v>
      </c>
      <c r="AJ5" s="145" t="s">
        <v>431</v>
      </c>
      <c r="AK5" s="145" t="s">
        <v>434</v>
      </c>
      <c r="AL5" s="145" t="s">
        <v>442</v>
      </c>
      <c r="AM5" s="145" t="s">
        <v>446</v>
      </c>
      <c r="AN5" s="145" t="s">
        <v>450</v>
      </c>
      <c r="AO5" s="145" t="s">
        <v>897</v>
      </c>
      <c r="AP5" s="145" t="s">
        <v>916</v>
      </c>
    </row>
    <row r="6" spans="1:43" s="1" customFormat="1" ht="15.9" customHeight="1">
      <c r="A6" s="375" t="s">
        <v>6</v>
      </c>
      <c r="B6" s="84" t="s">
        <v>383</v>
      </c>
      <c r="C6" s="375" t="s">
        <v>384</v>
      </c>
      <c r="D6" s="84" t="s">
        <v>385</v>
      </c>
      <c r="E6" s="100">
        <v>12502</v>
      </c>
      <c r="F6" s="100">
        <v>12368</v>
      </c>
      <c r="G6" s="100">
        <v>12141</v>
      </c>
      <c r="H6" s="100">
        <v>12208</v>
      </c>
      <c r="I6" s="100">
        <v>12273</v>
      </c>
      <c r="J6" s="100">
        <v>12388.333333333334</v>
      </c>
      <c r="K6" s="100">
        <v>12533.666666666666</v>
      </c>
      <c r="L6" s="100">
        <v>12688</v>
      </c>
      <c r="M6" s="100">
        <v>12338.666666666666</v>
      </c>
      <c r="N6" s="100">
        <v>12350.333333333334</v>
      </c>
      <c r="O6" s="100">
        <v>12465</v>
      </c>
      <c r="P6" s="100">
        <v>12741.333333333334</v>
      </c>
      <c r="Q6" s="100">
        <v>12966.666666666666</v>
      </c>
      <c r="R6" s="100">
        <v>13183</v>
      </c>
      <c r="S6" s="100">
        <v>13334.666666666666</v>
      </c>
      <c r="T6" s="100">
        <v>13722</v>
      </c>
      <c r="U6" s="100">
        <v>13843.666666666666</v>
      </c>
      <c r="V6" s="100">
        <v>13868.333333333334</v>
      </c>
      <c r="W6" s="100">
        <v>14176</v>
      </c>
      <c r="X6" s="100">
        <v>14606</v>
      </c>
      <c r="Y6" s="100">
        <v>15188.333333333334</v>
      </c>
      <c r="Z6" s="100">
        <v>15936.666666666666</v>
      </c>
      <c r="AA6" s="100">
        <v>16428</v>
      </c>
      <c r="AB6" s="100">
        <v>17061</v>
      </c>
      <c r="AC6" s="100">
        <v>17660.333333333332</v>
      </c>
      <c r="AD6" s="100">
        <v>18205.666666666668</v>
      </c>
      <c r="AE6" s="100">
        <v>18635.666666666668</v>
      </c>
      <c r="AF6" s="100">
        <v>19211.666666666668</v>
      </c>
      <c r="AG6" s="100">
        <v>19676</v>
      </c>
      <c r="AH6" s="100">
        <v>20003</v>
      </c>
      <c r="AI6" s="100">
        <v>20293.333333333332</v>
      </c>
      <c r="AJ6" s="100">
        <v>20761</v>
      </c>
      <c r="AK6" s="100">
        <v>21178.666666666668</v>
      </c>
      <c r="AL6" s="100">
        <v>21377.666666666668</v>
      </c>
      <c r="AM6" s="100">
        <v>21814.333333333332</v>
      </c>
      <c r="AN6" s="100">
        <v>22214</v>
      </c>
      <c r="AO6" s="100">
        <v>22593</v>
      </c>
      <c r="AP6" s="100">
        <v>22372</v>
      </c>
    </row>
    <row r="7" spans="1:43" s="1" customFormat="1" ht="15.9" customHeight="1">
      <c r="A7" s="376"/>
      <c r="B7" s="129" t="s">
        <v>386</v>
      </c>
      <c r="C7" s="376"/>
      <c r="D7" s="129" t="s">
        <v>387</v>
      </c>
      <c r="E7" s="130">
        <v>1528.0842665173573</v>
      </c>
      <c r="F7" s="130">
        <v>1535.343547326434</v>
      </c>
      <c r="G7" s="130">
        <v>1543.793632594789</v>
      </c>
      <c r="H7" s="130">
        <v>1538.1198121450414</v>
      </c>
      <c r="I7" s="130">
        <v>1646.5051731446176</v>
      </c>
      <c r="J7" s="130">
        <v>1646.5984937444352</v>
      </c>
      <c r="K7" s="130">
        <v>1621.1822817322804</v>
      </c>
      <c r="L7" s="130">
        <v>1609.7695221953522</v>
      </c>
      <c r="M7" s="130">
        <v>2025.5043756286661</v>
      </c>
      <c r="N7" s="130">
        <v>1990.7559032611609</v>
      </c>
      <c r="O7" s="130">
        <v>1963.1069907300362</v>
      </c>
      <c r="P7" s="130">
        <v>1931.3781917120136</v>
      </c>
      <c r="Q7" s="130">
        <v>2009.8599668378299</v>
      </c>
      <c r="R7" s="130">
        <v>1999.1411170950328</v>
      </c>
      <c r="S7" s="130">
        <v>2006.8308959101914</v>
      </c>
      <c r="T7" s="130">
        <v>1991.2708465721919</v>
      </c>
      <c r="U7" s="130">
        <v>3477.9523671474349</v>
      </c>
      <c r="V7" s="130">
        <v>3359</v>
      </c>
      <c r="W7" s="130">
        <v>3476.2136959179898</v>
      </c>
      <c r="X7" s="130">
        <v>3512.1647946049588</v>
      </c>
      <c r="Y7" s="130">
        <v>3544.9892437177023</v>
      </c>
      <c r="Z7" s="130">
        <v>3620.2472365613658</v>
      </c>
      <c r="AA7" s="130">
        <v>3616.9006328625796</v>
      </c>
      <c r="AB7" s="130">
        <v>3544.2359543207704</v>
      </c>
      <c r="AC7" s="130">
        <v>3773.8543312570782</v>
      </c>
      <c r="AD7" s="130">
        <v>3681.4255147664649</v>
      </c>
      <c r="AE7" s="130">
        <v>3662.025667626594</v>
      </c>
      <c r="AF7" s="130">
        <v>3635.2493247282132</v>
      </c>
      <c r="AG7" s="130">
        <v>3755.6547909466694</v>
      </c>
      <c r="AH7" s="130">
        <v>3699.479706044559</v>
      </c>
      <c r="AI7" s="130">
        <v>3744.1877564065508</v>
      </c>
      <c r="AJ7" s="130">
        <v>3680.6451378390957</v>
      </c>
      <c r="AK7" s="130">
        <v>3799.6680622009571</v>
      </c>
      <c r="AL7" s="130">
        <v>3799.4515410157969</v>
      </c>
      <c r="AM7" s="130">
        <v>3765.1662906648648</v>
      </c>
      <c r="AN7" s="130">
        <v>3723.5409409978715</v>
      </c>
      <c r="AO7" s="130">
        <v>3815.2444751323642</v>
      </c>
      <c r="AP7" s="130">
        <v>3910.4641891650099</v>
      </c>
      <c r="AQ7" s="329"/>
    </row>
    <row r="8" spans="1:43">
      <c r="A8" s="135" t="s">
        <v>409</v>
      </c>
      <c r="B8" s="122" t="s">
        <v>383</v>
      </c>
      <c r="C8" s="135" t="s">
        <v>409</v>
      </c>
      <c r="D8" s="131" t="s">
        <v>632</v>
      </c>
      <c r="E8" s="132"/>
      <c r="F8" s="133"/>
      <c r="G8" s="134"/>
      <c r="H8" s="133"/>
      <c r="I8" s="134"/>
      <c r="J8" s="132"/>
      <c r="K8" s="132"/>
      <c r="L8" s="132"/>
      <c r="M8" s="132"/>
      <c r="N8" s="132"/>
      <c r="O8" s="132"/>
      <c r="P8" s="132"/>
      <c r="Q8" s="133"/>
      <c r="R8" s="133"/>
      <c r="S8" s="132"/>
      <c r="T8" s="132"/>
      <c r="U8" s="132"/>
      <c r="V8" s="132"/>
      <c r="W8" s="132"/>
      <c r="X8" s="132"/>
      <c r="Y8" s="136">
        <v>71</v>
      </c>
      <c r="Z8" s="136">
        <v>76</v>
      </c>
      <c r="AA8" s="136">
        <v>80</v>
      </c>
      <c r="AB8" s="136">
        <v>82</v>
      </c>
      <c r="AC8" s="136">
        <v>84</v>
      </c>
      <c r="AD8" s="136">
        <v>85</v>
      </c>
      <c r="AE8" s="136">
        <v>89</v>
      </c>
      <c r="AF8" s="136">
        <v>91</v>
      </c>
      <c r="AG8" s="136">
        <v>91</v>
      </c>
      <c r="AH8" s="136">
        <v>91</v>
      </c>
      <c r="AI8" s="136">
        <v>97</v>
      </c>
      <c r="AJ8" s="136">
        <v>101</v>
      </c>
      <c r="AK8" s="136">
        <v>102</v>
      </c>
      <c r="AL8" s="136">
        <v>102</v>
      </c>
      <c r="AM8" s="136">
        <v>104</v>
      </c>
      <c r="AN8" s="136">
        <v>106</v>
      </c>
      <c r="AO8" s="136">
        <v>108</v>
      </c>
      <c r="AP8" s="136">
        <v>108</v>
      </c>
    </row>
    <row r="11" spans="1:43" ht="18.5">
      <c r="A11" s="199" t="s">
        <v>649</v>
      </c>
      <c r="B11" s="200"/>
      <c r="C11" s="199" t="s">
        <v>651</v>
      </c>
      <c r="D11" s="200"/>
      <c r="E11" s="200"/>
      <c r="F11" s="200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</row>
    <row r="13" spans="1:43">
      <c r="A13" s="78" t="s">
        <v>627</v>
      </c>
      <c r="C13" s="78" t="s">
        <v>628</v>
      </c>
    </row>
    <row r="14" spans="1:43">
      <c r="A14" s="372"/>
      <c r="B14" s="373"/>
      <c r="C14" s="374"/>
      <c r="D14" s="372"/>
      <c r="E14" s="145" t="s">
        <v>298</v>
      </c>
      <c r="F14" s="145" t="s">
        <v>299</v>
      </c>
      <c r="G14" s="146" t="s">
        <v>300</v>
      </c>
      <c r="H14" s="145" t="s">
        <v>301</v>
      </c>
      <c r="I14" s="146" t="s">
        <v>20</v>
      </c>
      <c r="J14" s="145" t="s">
        <v>22</v>
      </c>
      <c r="K14" s="145" t="s">
        <v>23</v>
      </c>
      <c r="L14" s="145" t="s">
        <v>24</v>
      </c>
      <c r="M14" s="145" t="s">
        <v>55</v>
      </c>
      <c r="N14" s="145" t="s">
        <v>56</v>
      </c>
      <c r="O14" s="145" t="s">
        <v>57</v>
      </c>
      <c r="P14" s="145" t="s">
        <v>58</v>
      </c>
      <c r="Q14" s="145" t="s">
        <v>256</v>
      </c>
      <c r="R14" s="145" t="s">
        <v>262</v>
      </c>
      <c r="S14" s="145" t="s">
        <v>263</v>
      </c>
      <c r="T14" s="145" t="s">
        <v>265</v>
      </c>
      <c r="U14" s="145" t="s">
        <v>267</v>
      </c>
      <c r="V14" s="145" t="s">
        <v>269</v>
      </c>
      <c r="W14" s="145" t="s">
        <v>271</v>
      </c>
      <c r="X14" s="145" t="s">
        <v>275</v>
      </c>
      <c r="Y14" s="145" t="s">
        <v>277</v>
      </c>
      <c r="Z14" s="145" t="s">
        <v>283</v>
      </c>
      <c r="AA14" s="145" t="s">
        <v>290</v>
      </c>
      <c r="AB14" s="145" t="s">
        <v>390</v>
      </c>
      <c r="AC14" s="145" t="s">
        <v>396</v>
      </c>
      <c r="AD14" s="145" t="s">
        <v>399</v>
      </c>
      <c r="AE14" s="145" t="s">
        <v>405</v>
      </c>
      <c r="AF14" s="145" t="s">
        <v>412</v>
      </c>
      <c r="AG14" s="145" t="s">
        <v>417</v>
      </c>
      <c r="AH14" s="145" t="s">
        <v>421</v>
      </c>
      <c r="AI14" s="145" t="s">
        <v>429</v>
      </c>
      <c r="AJ14" s="145" t="s">
        <v>430</v>
      </c>
      <c r="AK14" s="145" t="s">
        <v>433</v>
      </c>
      <c r="AL14" s="145" t="s">
        <v>441</v>
      </c>
      <c r="AM14" s="145" t="s">
        <v>445</v>
      </c>
      <c r="AN14" s="145" t="s">
        <v>449</v>
      </c>
      <c r="AO14" s="145" t="s">
        <v>896</v>
      </c>
      <c r="AP14" s="145" t="s">
        <v>915</v>
      </c>
    </row>
    <row r="15" spans="1:43">
      <c r="A15" s="372"/>
      <c r="B15" s="373"/>
      <c r="C15" s="374"/>
      <c r="D15" s="372"/>
      <c r="E15" s="145" t="s">
        <v>294</v>
      </c>
      <c r="F15" s="145" t="s">
        <v>295</v>
      </c>
      <c r="G15" s="146" t="s">
        <v>296</v>
      </c>
      <c r="H15" s="145" t="s">
        <v>297</v>
      </c>
      <c r="I15" s="146" t="s">
        <v>21</v>
      </c>
      <c r="J15" s="145" t="s">
        <v>49</v>
      </c>
      <c r="K15" s="145" t="s">
        <v>50</v>
      </c>
      <c r="L15" s="145" t="s">
        <v>51</v>
      </c>
      <c r="M15" s="145" t="s">
        <v>25</v>
      </c>
      <c r="N15" s="145" t="s">
        <v>52</v>
      </c>
      <c r="O15" s="145" t="s">
        <v>53</v>
      </c>
      <c r="P15" s="145" t="s">
        <v>54</v>
      </c>
      <c r="Q15" s="145" t="s">
        <v>257</v>
      </c>
      <c r="R15" s="145" t="s">
        <v>261</v>
      </c>
      <c r="S15" s="145" t="s">
        <v>264</v>
      </c>
      <c r="T15" s="145" t="s">
        <v>266</v>
      </c>
      <c r="U15" s="145" t="s">
        <v>268</v>
      </c>
      <c r="V15" s="145" t="s">
        <v>270</v>
      </c>
      <c r="W15" s="145" t="s">
        <v>272</v>
      </c>
      <c r="X15" s="145" t="s">
        <v>276</v>
      </c>
      <c r="Y15" s="145" t="s">
        <v>278</v>
      </c>
      <c r="Z15" s="145" t="s">
        <v>284</v>
      </c>
      <c r="AA15" s="145" t="s">
        <v>291</v>
      </c>
      <c r="AB15" s="145" t="s">
        <v>391</v>
      </c>
      <c r="AC15" s="145" t="s">
        <v>397</v>
      </c>
      <c r="AD15" s="145" t="s">
        <v>400</v>
      </c>
      <c r="AE15" s="145" t="s">
        <v>406</v>
      </c>
      <c r="AF15" s="145" t="s">
        <v>411</v>
      </c>
      <c r="AG15" s="145" t="s">
        <v>418</v>
      </c>
      <c r="AH15" s="145" t="s">
        <v>422</v>
      </c>
      <c r="AI15" s="145" t="s">
        <v>428</v>
      </c>
      <c r="AJ15" s="145" t="s">
        <v>431</v>
      </c>
      <c r="AK15" s="145" t="s">
        <v>434</v>
      </c>
      <c r="AL15" s="145" t="s">
        <v>442</v>
      </c>
      <c r="AM15" s="145" t="s">
        <v>446</v>
      </c>
      <c r="AN15" s="145" t="s">
        <v>450</v>
      </c>
      <c r="AO15" s="145" t="s">
        <v>897</v>
      </c>
      <c r="AP15" s="145" t="s">
        <v>916</v>
      </c>
    </row>
    <row r="16" spans="1:43">
      <c r="A16" s="85" t="s">
        <v>341</v>
      </c>
      <c r="B16" s="101" t="s">
        <v>432</v>
      </c>
      <c r="C16" s="101" t="s">
        <v>629</v>
      </c>
      <c r="D16" s="101" t="s">
        <v>440</v>
      </c>
      <c r="E16" s="149">
        <v>255.70584007995006</v>
      </c>
      <c r="F16" s="149">
        <v>221.55700205472996</v>
      </c>
      <c r="G16" s="149">
        <v>376.24125813997011</v>
      </c>
      <c r="H16" s="149">
        <v>298.47294252422012</v>
      </c>
      <c r="I16" s="149">
        <v>282.50746615173</v>
      </c>
      <c r="J16" s="149">
        <v>273.62580587014008</v>
      </c>
      <c r="K16" s="149">
        <v>328.67042860835994</v>
      </c>
      <c r="L16" s="149">
        <v>327.07906321657981</v>
      </c>
      <c r="M16" s="149">
        <v>366.11010754514001</v>
      </c>
      <c r="N16" s="149">
        <v>315.03865771232995</v>
      </c>
      <c r="O16" s="149">
        <v>337.44901224069014</v>
      </c>
      <c r="P16" s="149">
        <v>371.88942762632013</v>
      </c>
      <c r="Q16" s="149">
        <v>352.09610933057019</v>
      </c>
      <c r="R16" s="149">
        <v>432.94083352981994</v>
      </c>
      <c r="S16" s="149">
        <v>406.42696522645991</v>
      </c>
      <c r="T16" s="149">
        <v>447.01349382968016</v>
      </c>
      <c r="U16" s="149">
        <v>566.30224231827333</v>
      </c>
      <c r="V16" s="149">
        <v>491.0664536796175</v>
      </c>
      <c r="W16" s="149">
        <v>413.01503307197913</v>
      </c>
      <c r="X16" s="149">
        <v>447.21378087359017</v>
      </c>
      <c r="Y16" s="149">
        <v>463.74776912710036</v>
      </c>
      <c r="Z16" s="149">
        <v>535.7458035269301</v>
      </c>
      <c r="AA16" s="149">
        <v>571.34773010712104</v>
      </c>
      <c r="AB16" s="149">
        <v>469.57984401440973</v>
      </c>
      <c r="AC16" s="149">
        <v>474.4265362540101</v>
      </c>
      <c r="AD16" s="149">
        <v>435.32365649480988</v>
      </c>
      <c r="AE16" s="149">
        <v>493.28618657616028</v>
      </c>
      <c r="AF16" s="149">
        <v>394.9782278633802</v>
      </c>
      <c r="AG16" s="149">
        <v>494.84062194493032</v>
      </c>
      <c r="AH16" s="149">
        <v>654.36936837797998</v>
      </c>
      <c r="AI16" s="149">
        <v>522.79999999999995</v>
      </c>
      <c r="AJ16" s="149">
        <v>484.95554293710995</v>
      </c>
      <c r="AK16" s="149">
        <v>403.48015630480006</v>
      </c>
      <c r="AL16" s="149">
        <v>612.1</v>
      </c>
      <c r="AM16" s="149">
        <v>552.81317488412014</v>
      </c>
      <c r="AN16" s="149">
        <v>477.1</v>
      </c>
      <c r="AO16" s="149">
        <v>836.5</v>
      </c>
      <c r="AP16" s="149">
        <v>544.22038846784369</v>
      </c>
    </row>
    <row r="17" spans="1:42">
      <c r="A17" s="101" t="s">
        <v>346</v>
      </c>
      <c r="B17" s="101" t="s">
        <v>361</v>
      </c>
      <c r="C17" s="101" t="s">
        <v>630</v>
      </c>
      <c r="D17" s="101" t="s">
        <v>362</v>
      </c>
      <c r="E17" s="150">
        <v>1631.39106037994</v>
      </c>
      <c r="F17" s="150">
        <v>1730.6346278035023</v>
      </c>
      <c r="G17" s="150">
        <v>1828.3940661837003</v>
      </c>
      <c r="H17" s="150">
        <v>1937.3637348870552</v>
      </c>
      <c r="I17" s="150">
        <v>2019.2586253147183</v>
      </c>
      <c r="J17" s="150">
        <v>2056.9971071803011</v>
      </c>
      <c r="K17" s="150">
        <v>2126.0383457305002</v>
      </c>
      <c r="L17" s="150">
        <v>2179.3125739073312</v>
      </c>
      <c r="M17" s="150">
        <v>2234.5579306027125</v>
      </c>
      <c r="N17" s="150">
        <v>2280.0056015252917</v>
      </c>
      <c r="O17" s="150">
        <v>2295.5435264419407</v>
      </c>
      <c r="P17" s="150">
        <v>2373.5369451676474</v>
      </c>
      <c r="Q17" s="150">
        <v>2513.8548370939679</v>
      </c>
      <c r="R17" s="150">
        <v>2537.2884962273251</v>
      </c>
      <c r="S17" s="150">
        <v>2615.2221819231067</v>
      </c>
      <c r="T17" s="150">
        <v>2712.9393316806099</v>
      </c>
      <c r="U17" s="150">
        <v>2819.4255082726318</v>
      </c>
      <c r="V17" s="150">
        <v>2806.0794545512485</v>
      </c>
      <c r="W17" s="150">
        <v>2868.0555215688469</v>
      </c>
      <c r="X17" s="150">
        <v>2921.8812103722485</v>
      </c>
      <c r="Y17" s="150">
        <v>3002.6905125398916</v>
      </c>
      <c r="Z17" s="150">
        <v>3084.6815922412038</v>
      </c>
      <c r="AA17" s="150">
        <v>3101.8172844370961</v>
      </c>
      <c r="AB17" s="150">
        <v>3067.7289887493316</v>
      </c>
      <c r="AC17" s="150">
        <v>3188.6414997214711</v>
      </c>
      <c r="AD17" s="150">
        <v>3227.0298612504853</v>
      </c>
      <c r="AE17" s="150">
        <v>3366.7741064108486</v>
      </c>
      <c r="AF17" s="150">
        <v>3485.7859929486353</v>
      </c>
      <c r="AG17" s="150">
        <v>3467.894889293977</v>
      </c>
      <c r="AH17" s="150">
        <v>3709.4281346428302</v>
      </c>
      <c r="AI17" s="150">
        <v>3886.1</v>
      </c>
      <c r="AJ17" s="150">
        <v>4045.9300000000003</v>
      </c>
      <c r="AK17" s="150">
        <v>4108.6415230462108</v>
      </c>
      <c r="AL17" s="150">
        <v>4200.4666666666662</v>
      </c>
      <c r="AM17" s="150">
        <v>4321.8601471727197</v>
      </c>
      <c r="AN17" s="150">
        <v>4536</v>
      </c>
      <c r="AO17" s="150">
        <v>4631.63</v>
      </c>
      <c r="AP17" s="150">
        <v>4772.2666666666664</v>
      </c>
    </row>
    <row r="18" spans="1:42">
      <c r="A18" s="79"/>
      <c r="B18" s="79"/>
      <c r="C18" s="79"/>
      <c r="D18" s="79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</row>
    <row r="20" spans="1:42">
      <c r="A20" s="78" t="s">
        <v>646</v>
      </c>
      <c r="C20" s="78" t="s">
        <v>647</v>
      </c>
    </row>
    <row r="21" spans="1:42">
      <c r="A21" s="372"/>
      <c r="B21" s="373"/>
      <c r="C21" s="374"/>
      <c r="D21" s="372"/>
      <c r="E21" s="145" t="s">
        <v>298</v>
      </c>
      <c r="F21" s="145" t="s">
        <v>299</v>
      </c>
      <c r="G21" s="146" t="s">
        <v>300</v>
      </c>
      <c r="H21" s="145" t="s">
        <v>301</v>
      </c>
      <c r="I21" s="146" t="s">
        <v>20</v>
      </c>
      <c r="J21" s="145" t="s">
        <v>22</v>
      </c>
      <c r="K21" s="145" t="s">
        <v>23</v>
      </c>
      <c r="L21" s="145" t="s">
        <v>24</v>
      </c>
      <c r="M21" s="145" t="s">
        <v>55</v>
      </c>
      <c r="N21" s="145" t="s">
        <v>56</v>
      </c>
      <c r="O21" s="145" t="s">
        <v>57</v>
      </c>
      <c r="P21" s="145" t="s">
        <v>58</v>
      </c>
      <c r="Q21" s="145" t="s">
        <v>256</v>
      </c>
      <c r="R21" s="145" t="s">
        <v>262</v>
      </c>
      <c r="S21" s="145" t="s">
        <v>263</v>
      </c>
      <c r="T21" s="145" t="s">
        <v>265</v>
      </c>
      <c r="U21" s="145" t="s">
        <v>267</v>
      </c>
      <c r="V21" s="145" t="s">
        <v>269</v>
      </c>
      <c r="W21" s="145" t="s">
        <v>271</v>
      </c>
      <c r="X21" s="145" t="s">
        <v>275</v>
      </c>
      <c r="Y21" s="145" t="s">
        <v>277</v>
      </c>
      <c r="Z21" s="145" t="s">
        <v>283</v>
      </c>
      <c r="AA21" s="145" t="s">
        <v>290</v>
      </c>
      <c r="AB21" s="145" t="s">
        <v>390</v>
      </c>
      <c r="AC21" s="145" t="s">
        <v>396</v>
      </c>
      <c r="AD21" s="145" t="s">
        <v>399</v>
      </c>
      <c r="AE21" s="145" t="s">
        <v>405</v>
      </c>
      <c r="AF21" s="145" t="s">
        <v>412</v>
      </c>
      <c r="AG21" s="145" t="s">
        <v>417</v>
      </c>
      <c r="AH21" s="145" t="s">
        <v>421</v>
      </c>
      <c r="AI21" s="145" t="s">
        <v>429</v>
      </c>
      <c r="AJ21" s="145" t="s">
        <v>430</v>
      </c>
      <c r="AK21" s="145" t="s">
        <v>433</v>
      </c>
      <c r="AL21" s="145" t="s">
        <v>441</v>
      </c>
      <c r="AM21" s="145" t="s">
        <v>445</v>
      </c>
      <c r="AN21" s="145" t="s">
        <v>449</v>
      </c>
      <c r="AO21" s="145" t="s">
        <v>896</v>
      </c>
      <c r="AP21" s="145" t="s">
        <v>915</v>
      </c>
    </row>
    <row r="22" spans="1:42">
      <c r="A22" s="372"/>
      <c r="B22" s="373"/>
      <c r="C22" s="374"/>
      <c r="D22" s="372"/>
      <c r="E22" s="145" t="s">
        <v>294</v>
      </c>
      <c r="F22" s="145" t="s">
        <v>295</v>
      </c>
      <c r="G22" s="146" t="s">
        <v>296</v>
      </c>
      <c r="H22" s="145" t="s">
        <v>297</v>
      </c>
      <c r="I22" s="146" t="s">
        <v>21</v>
      </c>
      <c r="J22" s="145" t="s">
        <v>49</v>
      </c>
      <c r="K22" s="145" t="s">
        <v>50</v>
      </c>
      <c r="L22" s="145" t="s">
        <v>51</v>
      </c>
      <c r="M22" s="145" t="s">
        <v>25</v>
      </c>
      <c r="N22" s="145" t="s">
        <v>52</v>
      </c>
      <c r="O22" s="145" t="s">
        <v>53</v>
      </c>
      <c r="P22" s="145" t="s">
        <v>54</v>
      </c>
      <c r="Q22" s="145" t="s">
        <v>257</v>
      </c>
      <c r="R22" s="145" t="s">
        <v>261</v>
      </c>
      <c r="S22" s="145" t="s">
        <v>264</v>
      </c>
      <c r="T22" s="145" t="s">
        <v>266</v>
      </c>
      <c r="U22" s="145" t="s">
        <v>268</v>
      </c>
      <c r="V22" s="145" t="s">
        <v>270</v>
      </c>
      <c r="W22" s="145" t="s">
        <v>272</v>
      </c>
      <c r="X22" s="145" t="s">
        <v>276</v>
      </c>
      <c r="Y22" s="145" t="s">
        <v>278</v>
      </c>
      <c r="Z22" s="145" t="s">
        <v>284</v>
      </c>
      <c r="AA22" s="145" t="s">
        <v>291</v>
      </c>
      <c r="AB22" s="145" t="s">
        <v>391</v>
      </c>
      <c r="AC22" s="145" t="s">
        <v>397</v>
      </c>
      <c r="AD22" s="145" t="s">
        <v>400</v>
      </c>
      <c r="AE22" s="145" t="s">
        <v>406</v>
      </c>
      <c r="AF22" s="145" t="s">
        <v>411</v>
      </c>
      <c r="AG22" s="145" t="s">
        <v>418</v>
      </c>
      <c r="AH22" s="145" t="s">
        <v>422</v>
      </c>
      <c r="AI22" s="145" t="s">
        <v>428</v>
      </c>
      <c r="AJ22" s="145" t="s">
        <v>431</v>
      </c>
      <c r="AK22" s="145" t="s">
        <v>434</v>
      </c>
      <c r="AL22" s="145" t="s">
        <v>442</v>
      </c>
      <c r="AM22" s="145" t="s">
        <v>446</v>
      </c>
      <c r="AN22" s="145" t="s">
        <v>450</v>
      </c>
      <c r="AO22" s="145" t="s">
        <v>897</v>
      </c>
      <c r="AP22" s="145" t="s">
        <v>916</v>
      </c>
    </row>
    <row r="23" spans="1:42">
      <c r="A23" s="85" t="s">
        <v>341</v>
      </c>
      <c r="B23" s="85" t="s">
        <v>644</v>
      </c>
      <c r="C23" s="85" t="s">
        <v>629</v>
      </c>
      <c r="D23" s="85" t="s">
        <v>645</v>
      </c>
      <c r="E23" s="211">
        <v>8.33692308057363E-2</v>
      </c>
      <c r="F23" s="211">
        <v>8.8881572766251735E-2</v>
      </c>
      <c r="G23" s="211">
        <v>7.6989767265831899E-2</v>
      </c>
      <c r="H23" s="211">
        <v>8.2147962534360894E-2</v>
      </c>
      <c r="I23" s="211">
        <v>8.5836557986669185E-2</v>
      </c>
      <c r="J23" s="211">
        <v>8.6517126645704767E-2</v>
      </c>
      <c r="K23" s="211">
        <v>8.2044582104504216E-2</v>
      </c>
      <c r="L23" s="211">
        <v>8.1634579426294401E-2</v>
      </c>
      <c r="M23" s="211">
        <v>7.9931149818768171E-2</v>
      </c>
      <c r="N23" s="211">
        <v>8.379827357152414E-2</v>
      </c>
      <c r="O23" s="211">
        <v>8.296265669546847E-2</v>
      </c>
      <c r="P23" s="211">
        <v>8.1272369235793174E-2</v>
      </c>
      <c r="Q23" s="211">
        <v>8.3029312575219089E-2</v>
      </c>
      <c r="R23" s="211">
        <v>8.0956373678681928E-2</v>
      </c>
      <c r="S23" s="211">
        <v>8.5373386779753799E-2</v>
      </c>
      <c r="T23" s="211">
        <v>8.3617797466239985E-2</v>
      </c>
      <c r="U23" s="211">
        <v>5.8000007850119335E-2</v>
      </c>
      <c r="V23" s="211">
        <v>5.7484177728862815E-2</v>
      </c>
      <c r="W23" s="211">
        <v>6.1438437025557915E-2</v>
      </c>
      <c r="X23" s="211">
        <v>6.4072610070348854E-2</v>
      </c>
      <c r="Y23" s="211">
        <v>6.0577704886598777E-2</v>
      </c>
      <c r="Z23" s="211">
        <v>5.4564426837420132E-2</v>
      </c>
      <c r="AA23" s="211">
        <v>4.9956375593981403E-2</v>
      </c>
      <c r="AB23" s="211">
        <v>5.5554402584620931E-2</v>
      </c>
      <c r="AC23" s="211">
        <v>5.3999999999999999E-2</v>
      </c>
      <c r="AD23" s="211">
        <v>5.1991947284100518E-2</v>
      </c>
      <c r="AE23" s="211">
        <v>5.0247865791743895E-2</v>
      </c>
      <c r="AF23" s="211">
        <v>5.0377536269879092E-2</v>
      </c>
      <c r="AG23" s="211">
        <v>5.065777320680389E-2</v>
      </c>
      <c r="AH23" s="211">
        <v>5.249043097055886E-2</v>
      </c>
      <c r="AI23" s="211">
        <v>5.0383721308339763E-2</v>
      </c>
      <c r="AJ23" s="211">
        <v>4.9924698980376013E-2</v>
      </c>
      <c r="AK23" s="211">
        <v>5.0636576497620836E-2</v>
      </c>
      <c r="AL23" s="211">
        <v>5.2315338833524072E-2</v>
      </c>
      <c r="AM23" s="211">
        <v>5.1344762009244621E-2</v>
      </c>
      <c r="AN23" s="211">
        <v>5.0926333892265849E-2</v>
      </c>
      <c r="AO23" s="211">
        <v>9.2156370591751548E-3</v>
      </c>
      <c r="AP23" s="211">
        <v>7.2091202077994307E-3</v>
      </c>
    </row>
    <row r="24" spans="1:42">
      <c r="A24" s="85" t="s">
        <v>346</v>
      </c>
      <c r="B24" s="85" t="s">
        <v>644</v>
      </c>
      <c r="C24" s="85" t="s">
        <v>359</v>
      </c>
      <c r="D24" s="85" t="s">
        <v>645</v>
      </c>
      <c r="E24" s="118">
        <v>3.8884864195933101E-2</v>
      </c>
      <c r="F24" s="118">
        <v>3.8044728877039261E-2</v>
      </c>
      <c r="G24" s="118">
        <v>3.6987936253711287E-2</v>
      </c>
      <c r="H24" s="118">
        <v>3.6158319561719901E-2</v>
      </c>
      <c r="I24" s="118">
        <v>3.6370959806375981E-2</v>
      </c>
      <c r="J24" s="118">
        <v>3.622216101969563E-2</v>
      </c>
      <c r="K24" s="118">
        <v>3.5349304001066485E-2</v>
      </c>
      <c r="L24" s="118">
        <v>3.504915882622122E-2</v>
      </c>
      <c r="M24" s="118">
        <v>3.50761331465997E-2</v>
      </c>
      <c r="N24" s="118">
        <v>3.5127724211833841E-2</v>
      </c>
      <c r="O24" s="118">
        <v>3.5123055464742245E-2</v>
      </c>
      <c r="P24" s="118">
        <v>3.4915360032518827E-2</v>
      </c>
      <c r="Q24" s="118">
        <v>3.555174543231078E-2</v>
      </c>
      <c r="R24" s="118">
        <v>3.5740095897285724E-2</v>
      </c>
      <c r="S24" s="118">
        <v>3.5599245761175138E-2</v>
      </c>
      <c r="T24" s="118">
        <v>3.5601961724343649E-2</v>
      </c>
      <c r="U24" s="118">
        <v>3.6248417523403333E-2</v>
      </c>
      <c r="V24" s="118">
        <v>3.6735338290632379E-2</v>
      </c>
      <c r="W24" s="118">
        <v>3.696232438183239E-2</v>
      </c>
      <c r="X24" s="118">
        <v>3.6552908455300577E-2</v>
      </c>
      <c r="Y24" s="118">
        <v>3.6526972451968912E-2</v>
      </c>
      <c r="Z24" s="118">
        <v>3.6555508727478744E-2</v>
      </c>
      <c r="AA24" s="118">
        <v>3.6624614803495423E-2</v>
      </c>
      <c r="AB24" s="118">
        <v>3.7087925286293809E-2</v>
      </c>
      <c r="AC24" s="118">
        <v>3.6999999999999998E-2</v>
      </c>
      <c r="AD24" s="118">
        <v>3.6866115008275496E-2</v>
      </c>
      <c r="AE24" s="118">
        <v>3.6738635013005505E-2</v>
      </c>
      <c r="AF24" s="118">
        <v>3.6280112966149948E-2</v>
      </c>
      <c r="AG24" s="118">
        <v>3.6449515648113287E-2</v>
      </c>
      <c r="AH24" s="118">
        <v>3.6531429027504558E-2</v>
      </c>
      <c r="AI24" s="118">
        <v>3.6486044080183209E-2</v>
      </c>
      <c r="AJ24" s="118">
        <v>3.6220979305128805E-2</v>
      </c>
      <c r="AK24" s="118">
        <v>3.6456745948705883E-2</v>
      </c>
      <c r="AL24" s="118">
        <v>3.6357747686764905E-2</v>
      </c>
      <c r="AM24" s="118">
        <v>3.599487905728916E-2</v>
      </c>
      <c r="AN24" s="118">
        <v>3.5413256629949881E-2</v>
      </c>
      <c r="AO24" s="118">
        <v>4.5361678638693823E-2</v>
      </c>
      <c r="AP24" s="118">
        <v>4.3625650683113415E-2</v>
      </c>
    </row>
    <row r="27" spans="1:42">
      <c r="A27" s="78" t="s">
        <v>36</v>
      </c>
      <c r="C27" s="78" t="s">
        <v>36</v>
      </c>
    </row>
    <row r="28" spans="1:42">
      <c r="A28" s="372"/>
      <c r="B28" s="373"/>
      <c r="C28" s="374"/>
      <c r="D28" s="372"/>
      <c r="E28" s="145" t="s">
        <v>298</v>
      </c>
      <c r="F28" s="145" t="s">
        <v>299</v>
      </c>
      <c r="G28" s="146" t="s">
        <v>300</v>
      </c>
      <c r="H28" s="145" t="s">
        <v>301</v>
      </c>
      <c r="I28" s="146" t="s">
        <v>20</v>
      </c>
      <c r="J28" s="145" t="s">
        <v>22</v>
      </c>
      <c r="K28" s="145" t="s">
        <v>23</v>
      </c>
      <c r="L28" s="145" t="s">
        <v>24</v>
      </c>
      <c r="M28" s="145" t="s">
        <v>55</v>
      </c>
      <c r="N28" s="145" t="s">
        <v>56</v>
      </c>
      <c r="O28" s="145" t="s">
        <v>57</v>
      </c>
      <c r="P28" s="145" t="s">
        <v>58</v>
      </c>
      <c r="Q28" s="145" t="s">
        <v>256</v>
      </c>
      <c r="R28" s="145" t="s">
        <v>262</v>
      </c>
      <c r="S28" s="145" t="s">
        <v>263</v>
      </c>
      <c r="T28" s="145" t="s">
        <v>265</v>
      </c>
      <c r="U28" s="145" t="s">
        <v>267</v>
      </c>
      <c r="V28" s="145" t="s">
        <v>269</v>
      </c>
      <c r="W28" s="145" t="s">
        <v>271</v>
      </c>
      <c r="X28" s="145" t="s">
        <v>275</v>
      </c>
      <c r="Y28" s="145" t="s">
        <v>277</v>
      </c>
      <c r="Z28" s="145" t="s">
        <v>283</v>
      </c>
      <c r="AA28" s="145" t="s">
        <v>290</v>
      </c>
      <c r="AB28" s="145" t="s">
        <v>390</v>
      </c>
      <c r="AC28" s="145" t="s">
        <v>396</v>
      </c>
      <c r="AD28" s="145" t="s">
        <v>399</v>
      </c>
      <c r="AE28" s="145" t="s">
        <v>405</v>
      </c>
      <c r="AF28" s="145" t="s">
        <v>412</v>
      </c>
      <c r="AG28" s="145" t="s">
        <v>417</v>
      </c>
      <c r="AH28" s="145" t="s">
        <v>421</v>
      </c>
      <c r="AI28" s="145" t="s">
        <v>429</v>
      </c>
      <c r="AJ28" s="145" t="s">
        <v>430</v>
      </c>
      <c r="AK28" s="145" t="s">
        <v>433</v>
      </c>
      <c r="AL28" s="145" t="s">
        <v>441</v>
      </c>
      <c r="AM28" s="145" t="s">
        <v>445</v>
      </c>
      <c r="AN28" s="145" t="s">
        <v>449</v>
      </c>
      <c r="AO28" s="145" t="s">
        <v>896</v>
      </c>
      <c r="AP28" s="145" t="s">
        <v>915</v>
      </c>
    </row>
    <row r="29" spans="1:42">
      <c r="A29" s="372"/>
      <c r="B29" s="373"/>
      <c r="C29" s="374"/>
      <c r="D29" s="372"/>
      <c r="E29" s="145" t="s">
        <v>294</v>
      </c>
      <c r="F29" s="145" t="s">
        <v>295</v>
      </c>
      <c r="G29" s="146" t="s">
        <v>296</v>
      </c>
      <c r="H29" s="145" t="s">
        <v>297</v>
      </c>
      <c r="I29" s="146" t="s">
        <v>21</v>
      </c>
      <c r="J29" s="145" t="s">
        <v>49</v>
      </c>
      <c r="K29" s="145" t="s">
        <v>50</v>
      </c>
      <c r="L29" s="145" t="s">
        <v>51</v>
      </c>
      <c r="M29" s="145" t="s">
        <v>25</v>
      </c>
      <c r="N29" s="145" t="s">
        <v>52</v>
      </c>
      <c r="O29" s="145" t="s">
        <v>53</v>
      </c>
      <c r="P29" s="145" t="s">
        <v>54</v>
      </c>
      <c r="Q29" s="145" t="s">
        <v>257</v>
      </c>
      <c r="R29" s="145" t="s">
        <v>261</v>
      </c>
      <c r="S29" s="145" t="s">
        <v>264</v>
      </c>
      <c r="T29" s="145" t="s">
        <v>266</v>
      </c>
      <c r="U29" s="145" t="s">
        <v>268</v>
      </c>
      <c r="V29" s="145" t="s">
        <v>270</v>
      </c>
      <c r="W29" s="145" t="s">
        <v>272</v>
      </c>
      <c r="X29" s="145" t="s">
        <v>276</v>
      </c>
      <c r="Y29" s="145" t="s">
        <v>278</v>
      </c>
      <c r="Z29" s="145" t="s">
        <v>284</v>
      </c>
      <c r="AA29" s="145" t="s">
        <v>291</v>
      </c>
      <c r="AB29" s="145" t="s">
        <v>391</v>
      </c>
      <c r="AC29" s="145" t="s">
        <v>397</v>
      </c>
      <c r="AD29" s="145" t="s">
        <v>400</v>
      </c>
      <c r="AE29" s="145" t="s">
        <v>406</v>
      </c>
      <c r="AF29" s="145" t="s">
        <v>411</v>
      </c>
      <c r="AG29" s="145" t="s">
        <v>418</v>
      </c>
      <c r="AH29" s="145" t="s">
        <v>422</v>
      </c>
      <c r="AI29" s="145" t="s">
        <v>428</v>
      </c>
      <c r="AJ29" s="145" t="s">
        <v>431</v>
      </c>
      <c r="AK29" s="145" t="s">
        <v>434</v>
      </c>
      <c r="AL29" s="145" t="s">
        <v>442</v>
      </c>
      <c r="AM29" s="145" t="s">
        <v>446</v>
      </c>
      <c r="AN29" s="145" t="s">
        <v>450</v>
      </c>
      <c r="AO29" s="145" t="s">
        <v>897</v>
      </c>
      <c r="AP29" s="145" t="s">
        <v>916</v>
      </c>
    </row>
    <row r="30" spans="1:42">
      <c r="A30" s="380" t="s">
        <v>388</v>
      </c>
      <c r="B30" s="208" t="s">
        <v>389</v>
      </c>
      <c r="C30" s="380" t="s">
        <v>388</v>
      </c>
      <c r="D30" s="208" t="s">
        <v>631</v>
      </c>
      <c r="E30" s="209">
        <v>88751.764999999999</v>
      </c>
      <c r="F30" s="209">
        <v>99696.942999999999</v>
      </c>
      <c r="G30" s="209">
        <v>106872.46699999999</v>
      </c>
      <c r="H30" s="209">
        <v>115800.317</v>
      </c>
      <c r="I30" s="209">
        <v>114322.447</v>
      </c>
      <c r="J30" s="209">
        <v>126192.219</v>
      </c>
      <c r="K30" s="209">
        <v>140543.405</v>
      </c>
      <c r="L30" s="209">
        <v>153816.323</v>
      </c>
      <c r="M30" s="209">
        <v>145057.826</v>
      </c>
      <c r="N30" s="209">
        <v>156093.72600000002</v>
      </c>
      <c r="O30" s="209">
        <v>161186.99900000001</v>
      </c>
      <c r="P30" s="209">
        <v>175353.29800000001</v>
      </c>
      <c r="Q30" s="209">
        <v>175095.36299999998</v>
      </c>
      <c r="R30" s="209">
        <v>201163.20900000003</v>
      </c>
      <c r="S30" s="209">
        <v>218289.16700000002</v>
      </c>
      <c r="T30" s="209">
        <v>244978.19600000003</v>
      </c>
      <c r="U30" s="209">
        <v>260184.462</v>
      </c>
      <c r="V30" s="209">
        <v>299205.54100000003</v>
      </c>
      <c r="W30" s="209">
        <v>372532.92300000001</v>
      </c>
      <c r="X30" s="209">
        <v>399810.62599999999</v>
      </c>
      <c r="Y30" s="209">
        <v>249174.217</v>
      </c>
      <c r="Z30" s="209">
        <v>229027.274</v>
      </c>
      <c r="AA30" s="209">
        <v>205959.11599999998</v>
      </c>
      <c r="AB30" s="209">
        <v>209291.88799999998</v>
      </c>
      <c r="AC30" s="209">
        <v>176087.91899999999</v>
      </c>
      <c r="AD30" s="209">
        <v>175577.10600000003</v>
      </c>
      <c r="AE30" s="209">
        <v>177690.25400000002</v>
      </c>
      <c r="AF30" s="209">
        <v>177901.27100000001</v>
      </c>
      <c r="AG30" s="209">
        <v>155130.33199999999</v>
      </c>
      <c r="AH30" s="209">
        <v>144959.66800000001</v>
      </c>
      <c r="AI30" s="209">
        <v>118797.47</v>
      </c>
      <c r="AJ30" s="209">
        <v>134037.58600000001</v>
      </c>
      <c r="AK30" s="209">
        <v>117328.193</v>
      </c>
      <c r="AL30" s="209">
        <v>112053.98300000001</v>
      </c>
      <c r="AM30" s="209">
        <v>117806.31200000001</v>
      </c>
      <c r="AN30" s="209">
        <v>132448</v>
      </c>
      <c r="AO30" s="209">
        <v>114779.96300000002</v>
      </c>
      <c r="AP30" s="209">
        <v>101112.902</v>
      </c>
    </row>
    <row r="31" spans="1:42">
      <c r="A31" s="378"/>
      <c r="B31" s="113" t="s">
        <v>386</v>
      </c>
      <c r="C31" s="378"/>
      <c r="D31" s="113" t="s">
        <v>387</v>
      </c>
      <c r="E31" s="210">
        <v>0.11938523543729</v>
      </c>
      <c r="F31" s="210">
        <v>0.10351473896245747</v>
      </c>
      <c r="G31" s="210">
        <v>0.10083019520827569</v>
      </c>
      <c r="H31" s="210">
        <v>9.4372478973388296E-2</v>
      </c>
      <c r="I31" s="210">
        <v>9.7455378876229709E-2</v>
      </c>
      <c r="J31" s="210">
        <v>9.3632868248748072E-2</v>
      </c>
      <c r="K31" s="210">
        <v>8.8010042309722106E-2</v>
      </c>
      <c r="L31" s="210">
        <v>8.1066456530680411E-2</v>
      </c>
      <c r="M31" s="210">
        <v>9.0599244069870355E-2</v>
      </c>
      <c r="N31" s="210">
        <v>8.4789628482961094E-2</v>
      </c>
      <c r="O31" s="210">
        <v>8.3820796387492263E-2</v>
      </c>
      <c r="P31" s="210">
        <v>7.6945218047738101E-2</v>
      </c>
      <c r="Q31" s="210">
        <v>7.073510279081463E-2</v>
      </c>
      <c r="R31" s="210">
        <v>5.1784861564820234E-2</v>
      </c>
      <c r="S31" s="210">
        <v>5.0933845287888239E-2</v>
      </c>
      <c r="T31" s="210">
        <v>4.7506E-2</v>
      </c>
      <c r="U31" s="210">
        <v>4.676356468973155E-2</v>
      </c>
      <c r="V31" s="210">
        <v>4.3999999999999997E-2</v>
      </c>
      <c r="W31" s="210">
        <v>4.2836877360096941E-2</v>
      </c>
      <c r="X31" s="210">
        <v>4.3233317990903027E-2</v>
      </c>
      <c r="Y31" s="210">
        <v>5.2424360316557631E-2</v>
      </c>
      <c r="Z31" s="210">
        <v>5.4882995725653173E-2</v>
      </c>
      <c r="AA31" s="210">
        <v>5.9550542351327639E-2</v>
      </c>
      <c r="AB31" s="210">
        <v>7.7875962862219594E-2</v>
      </c>
      <c r="AC31" s="210">
        <v>5.964207597455589E-2</v>
      </c>
      <c r="AD31" s="210">
        <v>4.2497550077743675E-2</v>
      </c>
      <c r="AE31" s="210">
        <v>4.2847202356973382E-2</v>
      </c>
      <c r="AF31" s="210">
        <v>4.2530603598737053E-2</v>
      </c>
      <c r="AG31" s="210">
        <v>4.7642325791271839E-2</v>
      </c>
      <c r="AH31" s="210">
        <v>5.0085121952679966E-2</v>
      </c>
      <c r="AI31" s="210">
        <v>5.8509748482017343E-2</v>
      </c>
      <c r="AJ31" s="210">
        <v>5.3254949324437993E-2</v>
      </c>
      <c r="AK31" s="210">
        <v>7.3468948763235439E-2</v>
      </c>
      <c r="AL31" s="210">
        <v>5.9879458814061079E-2</v>
      </c>
      <c r="AM31" s="210">
        <v>5.8421291042537682E-2</v>
      </c>
      <c r="AN31" s="210">
        <v>5.484512483043176E-2</v>
      </c>
      <c r="AO31" s="210">
        <v>6.1090429433227803E-2</v>
      </c>
      <c r="AP31" s="210">
        <v>6.9728571236141554E-2</v>
      </c>
    </row>
  </sheetData>
  <mergeCells count="12">
    <mergeCell ref="A28:B29"/>
    <mergeCell ref="C28:D29"/>
    <mergeCell ref="A30:A31"/>
    <mergeCell ref="C30:C31"/>
    <mergeCell ref="A4:B5"/>
    <mergeCell ref="C4:D5"/>
    <mergeCell ref="A6:A7"/>
    <mergeCell ref="C6:C7"/>
    <mergeCell ref="A14:B15"/>
    <mergeCell ref="C14:D15"/>
    <mergeCell ref="A21:B22"/>
    <mergeCell ref="C21:D22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22432-B74C-4CA8-9AE8-7947F296A514}">
  <dimension ref="B1:F70"/>
  <sheetViews>
    <sheetView showGridLines="0" tabSelected="1" zoomScale="90" zoomScaleNormal="90" workbookViewId="0">
      <pane ySplit="1" topLeftCell="A2" activePane="bottomLeft" state="frozen"/>
      <selection pane="bottomLeft" activeCell="B1" sqref="B1"/>
    </sheetView>
  </sheetViews>
  <sheetFormatPr defaultColWidth="8.90625" defaultRowHeight="16.5"/>
  <cols>
    <col min="1" max="1" width="8.90625" style="161"/>
    <col min="2" max="2" width="46.90625" style="161" bestFit="1" customWidth="1"/>
    <col min="3" max="3" width="47.453125" style="161" customWidth="1"/>
    <col min="4" max="4" width="85.90625" style="161" customWidth="1"/>
    <col min="5" max="5" width="52" style="161" customWidth="1"/>
    <col min="6" max="6" width="42.08984375" style="161" customWidth="1"/>
    <col min="7" max="16384" width="8.90625" style="161"/>
  </cols>
  <sheetData>
    <row r="1" spans="2:6" ht="21">
      <c r="B1" s="160" t="s">
        <v>478</v>
      </c>
      <c r="C1" s="160" t="s">
        <v>479</v>
      </c>
      <c r="D1" s="160" t="s">
        <v>480</v>
      </c>
      <c r="E1" s="160" t="s">
        <v>481</v>
      </c>
      <c r="F1" s="160" t="s">
        <v>482</v>
      </c>
    </row>
    <row r="2" spans="2:6">
      <c r="B2" s="162"/>
      <c r="C2" s="162"/>
    </row>
    <row r="3" spans="2:6" ht="21" customHeight="1">
      <c r="B3" s="163" t="s">
        <v>453</v>
      </c>
      <c r="C3" s="163"/>
      <c r="D3" s="164"/>
      <c r="E3" s="164"/>
      <c r="F3" s="164"/>
    </row>
    <row r="4" spans="2:6" ht="21" customHeight="1">
      <c r="B4" s="353" t="s">
        <v>0</v>
      </c>
      <c r="C4" s="356" t="s">
        <v>483</v>
      </c>
      <c r="D4" s="165" t="s">
        <v>484</v>
      </c>
      <c r="E4" s="359" t="s">
        <v>485</v>
      </c>
      <c r="F4" s="359" t="s">
        <v>486</v>
      </c>
    </row>
    <row r="5" spans="2:6" ht="21" customHeight="1">
      <c r="B5" s="353"/>
      <c r="C5" s="359"/>
      <c r="D5" s="165" t="s">
        <v>487</v>
      </c>
      <c r="E5" s="359"/>
      <c r="F5" s="359"/>
    </row>
    <row r="6" spans="2:6" ht="21" customHeight="1">
      <c r="B6" s="353"/>
      <c r="C6" s="359"/>
      <c r="D6" s="165" t="s">
        <v>576</v>
      </c>
      <c r="E6" s="359"/>
      <c r="F6" s="359"/>
    </row>
    <row r="7" spans="2:6" ht="21" customHeight="1">
      <c r="B7" s="353"/>
      <c r="C7" s="359"/>
      <c r="D7" s="165" t="s">
        <v>488</v>
      </c>
      <c r="E7" s="359"/>
      <c r="F7" s="359"/>
    </row>
    <row r="8" spans="2:6" ht="21" customHeight="1">
      <c r="B8" s="353"/>
      <c r="C8" s="359"/>
      <c r="D8" s="165" t="s">
        <v>336</v>
      </c>
      <c r="E8" s="359"/>
      <c r="F8" s="359"/>
    </row>
    <row r="9" spans="2:6" ht="21" customHeight="1">
      <c r="B9" s="353"/>
      <c r="C9" s="360"/>
      <c r="D9" s="168" t="s">
        <v>489</v>
      </c>
      <c r="E9" s="360"/>
      <c r="F9" s="360"/>
    </row>
    <row r="10" spans="2:6" ht="21" customHeight="1">
      <c r="B10" s="353"/>
      <c r="C10" s="166" t="s">
        <v>224</v>
      </c>
      <c r="D10" s="355" t="s">
        <v>490</v>
      </c>
      <c r="E10" s="358" t="s">
        <v>34</v>
      </c>
      <c r="F10" s="358" t="s">
        <v>0</v>
      </c>
    </row>
    <row r="11" spans="2:6" ht="21" customHeight="1">
      <c r="B11" s="353"/>
      <c r="C11" s="166" t="s">
        <v>491</v>
      </c>
      <c r="D11" s="356"/>
      <c r="E11" s="359"/>
      <c r="F11" s="359"/>
    </row>
    <row r="12" spans="2:6" ht="21" customHeight="1">
      <c r="B12" s="353"/>
      <c r="C12" s="166" t="s">
        <v>492</v>
      </c>
      <c r="D12" s="356"/>
      <c r="E12" s="359"/>
      <c r="F12" s="359"/>
    </row>
    <row r="13" spans="2:6" ht="21" customHeight="1">
      <c r="B13" s="353"/>
      <c r="C13" s="166" t="s">
        <v>227</v>
      </c>
      <c r="D13" s="356"/>
      <c r="E13" s="359"/>
      <c r="F13" s="359"/>
    </row>
    <row r="14" spans="2:6" ht="21" customHeight="1">
      <c r="B14" s="353"/>
      <c r="C14" s="166" t="s">
        <v>493</v>
      </c>
      <c r="D14" s="357"/>
      <c r="E14" s="360"/>
      <c r="F14" s="360"/>
    </row>
    <row r="15" spans="2:6" ht="21" customHeight="1">
      <c r="B15" s="352" t="s">
        <v>553</v>
      </c>
      <c r="C15" s="355" t="s">
        <v>483</v>
      </c>
      <c r="D15" s="170" t="s">
        <v>494</v>
      </c>
      <c r="E15" s="358" t="s">
        <v>495</v>
      </c>
      <c r="F15" s="358" t="s">
        <v>486</v>
      </c>
    </row>
    <row r="16" spans="2:6" ht="21" customHeight="1">
      <c r="B16" s="353"/>
      <c r="C16" s="356"/>
      <c r="D16" s="165" t="s">
        <v>496</v>
      </c>
      <c r="E16" s="359"/>
      <c r="F16" s="359"/>
    </row>
    <row r="17" spans="2:6" ht="21" customHeight="1">
      <c r="B17" s="354"/>
      <c r="C17" s="357"/>
      <c r="D17" s="168" t="s">
        <v>497</v>
      </c>
      <c r="E17" s="360"/>
      <c r="F17" s="360"/>
    </row>
    <row r="18" spans="2:6" ht="21" customHeight="1">
      <c r="B18" s="352" t="s">
        <v>455</v>
      </c>
      <c r="C18" s="169" t="s">
        <v>224</v>
      </c>
      <c r="D18" s="355" t="s">
        <v>611</v>
      </c>
      <c r="E18" s="358" t="s">
        <v>34</v>
      </c>
      <c r="F18" s="358" t="s">
        <v>498</v>
      </c>
    </row>
    <row r="19" spans="2:6" ht="21" customHeight="1">
      <c r="B19" s="353"/>
      <c r="C19" s="166" t="s">
        <v>437</v>
      </c>
      <c r="D19" s="356"/>
      <c r="E19" s="359"/>
      <c r="F19" s="359"/>
    </row>
    <row r="20" spans="2:6" ht="21" customHeight="1">
      <c r="B20" s="353"/>
      <c r="C20" s="166" t="s">
        <v>492</v>
      </c>
      <c r="D20" s="356"/>
      <c r="E20" s="359"/>
      <c r="F20" s="359"/>
    </row>
    <row r="21" spans="2:6" ht="21" customHeight="1">
      <c r="B21" s="353"/>
      <c r="C21" s="166" t="s">
        <v>499</v>
      </c>
      <c r="D21" s="356"/>
      <c r="E21" s="359"/>
      <c r="F21" s="359"/>
    </row>
    <row r="22" spans="2:6" ht="21" customHeight="1">
      <c r="B22" s="353"/>
      <c r="C22" s="166" t="s">
        <v>227</v>
      </c>
      <c r="D22" s="356"/>
      <c r="E22" s="359"/>
      <c r="F22" s="359"/>
    </row>
    <row r="23" spans="2:6" ht="21" customHeight="1">
      <c r="B23" s="354"/>
      <c r="C23" s="167" t="s">
        <v>493</v>
      </c>
      <c r="D23" s="357"/>
      <c r="E23" s="360"/>
      <c r="F23" s="360"/>
    </row>
    <row r="24" spans="2:6" ht="21" customHeight="1">
      <c r="B24" s="171" t="s">
        <v>457</v>
      </c>
      <c r="C24" s="172" t="s">
        <v>9</v>
      </c>
      <c r="D24" s="173" t="s">
        <v>494</v>
      </c>
      <c r="E24" s="173" t="s">
        <v>495</v>
      </c>
      <c r="F24" s="173" t="s">
        <v>500</v>
      </c>
    </row>
    <row r="25" spans="2:6" ht="21" customHeight="1">
      <c r="C25" s="174"/>
    </row>
    <row r="26" spans="2:6" ht="21" customHeight="1">
      <c r="B26" s="163" t="s">
        <v>459</v>
      </c>
      <c r="C26" s="163"/>
      <c r="D26" s="164"/>
      <c r="E26" s="164"/>
      <c r="F26" s="164"/>
    </row>
    <row r="27" spans="2:6" ht="21" customHeight="1">
      <c r="B27" s="353" t="s">
        <v>460</v>
      </c>
      <c r="C27" s="359" t="s">
        <v>501</v>
      </c>
      <c r="D27" s="165" t="s">
        <v>410</v>
      </c>
      <c r="E27" s="359" t="s">
        <v>502</v>
      </c>
      <c r="F27" s="359" t="s">
        <v>503</v>
      </c>
    </row>
    <row r="28" spans="2:6" ht="21" customHeight="1">
      <c r="B28" s="353"/>
      <c r="C28" s="360"/>
      <c r="D28" s="168" t="s">
        <v>504</v>
      </c>
      <c r="E28" s="359"/>
      <c r="F28" s="359"/>
    </row>
    <row r="29" spans="2:6" ht="21" customHeight="1">
      <c r="B29" s="353"/>
      <c r="C29" s="175" t="s">
        <v>505</v>
      </c>
      <c r="D29" s="173" t="s">
        <v>506</v>
      </c>
      <c r="E29" s="359"/>
      <c r="F29" s="359"/>
    </row>
    <row r="30" spans="2:6" ht="21" customHeight="1">
      <c r="B30" s="354"/>
      <c r="C30" s="176" t="s">
        <v>507</v>
      </c>
      <c r="D30" s="168" t="s">
        <v>36</v>
      </c>
      <c r="E30" s="360"/>
      <c r="F30" s="360"/>
    </row>
    <row r="31" spans="2:6" ht="21" customHeight="1">
      <c r="B31" s="352" t="s">
        <v>462</v>
      </c>
      <c r="C31" s="175" t="s">
        <v>499</v>
      </c>
      <c r="D31" s="173" t="s">
        <v>494</v>
      </c>
      <c r="E31" s="173" t="s">
        <v>495</v>
      </c>
      <c r="F31" s="173" t="s">
        <v>508</v>
      </c>
    </row>
    <row r="32" spans="2:6" ht="21" customHeight="1">
      <c r="B32" s="354"/>
      <c r="C32" s="175" t="s">
        <v>509</v>
      </c>
      <c r="D32" s="173" t="s">
        <v>510</v>
      </c>
      <c r="E32" s="173" t="s">
        <v>502</v>
      </c>
      <c r="F32" s="173" t="s">
        <v>11</v>
      </c>
    </row>
    <row r="33" spans="2:6" ht="21" customHeight="1">
      <c r="B33" s="352" t="s">
        <v>464</v>
      </c>
      <c r="C33" s="177" t="s">
        <v>512</v>
      </c>
      <c r="D33" s="358" t="s">
        <v>513</v>
      </c>
      <c r="E33" s="358" t="s">
        <v>495</v>
      </c>
      <c r="F33" s="359" t="s">
        <v>464</v>
      </c>
    </row>
    <row r="34" spans="2:6" ht="21" customHeight="1">
      <c r="B34" s="353"/>
      <c r="C34" s="178" t="s">
        <v>514</v>
      </c>
      <c r="D34" s="359"/>
      <c r="E34" s="359"/>
      <c r="F34" s="359"/>
    </row>
    <row r="35" spans="2:6" ht="21" customHeight="1">
      <c r="B35" s="354"/>
      <c r="C35" s="176" t="s">
        <v>515</v>
      </c>
      <c r="D35" s="360"/>
      <c r="E35" s="360"/>
      <c r="F35" s="360"/>
    </row>
    <row r="36" spans="2:6" ht="21" customHeight="1">
      <c r="C36" s="174"/>
    </row>
    <row r="37" spans="2:6" ht="21" customHeight="1">
      <c r="B37" s="163" t="s">
        <v>466</v>
      </c>
      <c r="C37" s="163"/>
      <c r="D37" s="164"/>
      <c r="E37" s="164"/>
      <c r="F37" s="164"/>
    </row>
    <row r="38" spans="2:6" ht="21" customHeight="1">
      <c r="B38" s="353" t="s">
        <v>468</v>
      </c>
      <c r="C38" s="176" t="s">
        <v>516</v>
      </c>
      <c r="D38" s="168" t="s">
        <v>14</v>
      </c>
      <c r="E38" s="359" t="s">
        <v>517</v>
      </c>
      <c r="F38" s="359" t="s">
        <v>517</v>
      </c>
    </row>
    <row r="39" spans="2:6" ht="21" customHeight="1">
      <c r="B39" s="354"/>
      <c r="C39" s="176" t="s">
        <v>518</v>
      </c>
      <c r="D39" s="168" t="s">
        <v>519</v>
      </c>
      <c r="E39" s="360"/>
      <c r="F39" s="360"/>
    </row>
    <row r="40" spans="2:6" ht="21" customHeight="1">
      <c r="B40" s="352" t="s">
        <v>470</v>
      </c>
      <c r="C40" s="177" t="s">
        <v>398</v>
      </c>
      <c r="D40" s="170" t="s">
        <v>520</v>
      </c>
      <c r="E40" s="358" t="s">
        <v>502</v>
      </c>
      <c r="F40" s="358" t="s">
        <v>503</v>
      </c>
    </row>
    <row r="41" spans="2:6" ht="21" customHeight="1">
      <c r="B41" s="353"/>
      <c r="C41" s="178" t="s">
        <v>423</v>
      </c>
      <c r="D41" s="165" t="s">
        <v>521</v>
      </c>
      <c r="E41" s="359"/>
      <c r="F41" s="359"/>
    </row>
    <row r="42" spans="2:6" ht="21" customHeight="1">
      <c r="B42" s="353"/>
      <c r="C42" s="176" t="s">
        <v>36</v>
      </c>
      <c r="D42" s="168" t="s">
        <v>36</v>
      </c>
      <c r="E42" s="360"/>
      <c r="F42" s="360"/>
    </row>
    <row r="43" spans="2:6" ht="21" customHeight="1">
      <c r="B43" s="354"/>
      <c r="C43" s="175" t="s">
        <v>592</v>
      </c>
      <c r="D43" s="173" t="s">
        <v>522</v>
      </c>
      <c r="E43" s="173" t="s">
        <v>34</v>
      </c>
      <c r="F43" s="173" t="s">
        <v>36</v>
      </c>
    </row>
    <row r="44" spans="2:6" ht="21" customHeight="1">
      <c r="C44" s="179"/>
    </row>
    <row r="45" spans="2:6" ht="21" customHeight="1">
      <c r="B45" s="163" t="s">
        <v>648</v>
      </c>
      <c r="C45" s="163"/>
      <c r="D45" s="164"/>
      <c r="E45" s="164"/>
      <c r="F45" s="164"/>
    </row>
    <row r="46" spans="2:6" ht="21" customHeight="1">
      <c r="B46" s="353" t="s">
        <v>472</v>
      </c>
      <c r="C46" s="176" t="s">
        <v>523</v>
      </c>
      <c r="D46" s="168" t="s">
        <v>524</v>
      </c>
      <c r="E46" s="358" t="s">
        <v>502</v>
      </c>
      <c r="F46" s="359" t="s">
        <v>525</v>
      </c>
    </row>
    <row r="47" spans="2:6" ht="21" customHeight="1">
      <c r="B47" s="353"/>
      <c r="C47" s="175" t="s">
        <v>526</v>
      </c>
      <c r="D47" s="173" t="s">
        <v>527</v>
      </c>
      <c r="E47" s="359"/>
      <c r="F47" s="360"/>
    </row>
    <row r="48" spans="2:6" ht="21" customHeight="1">
      <c r="B48" s="354"/>
      <c r="C48" s="176" t="s">
        <v>528</v>
      </c>
      <c r="D48" s="168" t="s">
        <v>529</v>
      </c>
      <c r="E48" s="360"/>
      <c r="F48" s="173" t="s">
        <v>36</v>
      </c>
    </row>
    <row r="49" spans="2:6" ht="21" customHeight="1">
      <c r="B49" s="352" t="s">
        <v>649</v>
      </c>
      <c r="C49" s="177" t="s">
        <v>224</v>
      </c>
      <c r="D49" s="358" t="s">
        <v>530</v>
      </c>
      <c r="E49" s="358" t="s">
        <v>34</v>
      </c>
      <c r="F49" s="358" t="s">
        <v>36</v>
      </c>
    </row>
    <row r="50" spans="2:6" ht="21" customHeight="1">
      <c r="B50" s="353"/>
      <c r="C50" s="178" t="s">
        <v>437</v>
      </c>
      <c r="D50" s="359"/>
      <c r="E50" s="359"/>
      <c r="F50" s="359"/>
    </row>
    <row r="51" spans="2:6" ht="21" customHeight="1">
      <c r="B51" s="353"/>
      <c r="C51" s="178" t="s">
        <v>531</v>
      </c>
      <c r="D51" s="359"/>
      <c r="E51" s="359"/>
      <c r="F51" s="359"/>
    </row>
    <row r="52" spans="2:6" ht="21" customHeight="1">
      <c r="B52" s="353"/>
      <c r="C52" s="178" t="s">
        <v>227</v>
      </c>
      <c r="D52" s="359"/>
      <c r="E52" s="359"/>
      <c r="F52" s="359"/>
    </row>
    <row r="53" spans="2:6" ht="21" customHeight="1">
      <c r="B53" s="353"/>
      <c r="C53" s="176" t="s">
        <v>493</v>
      </c>
      <c r="D53" s="360"/>
      <c r="E53" s="360"/>
      <c r="F53" s="360"/>
    </row>
    <row r="54" spans="2:6" ht="21" customHeight="1">
      <c r="B54" s="353"/>
      <c r="C54" s="175" t="s">
        <v>511</v>
      </c>
      <c r="D54" s="173" t="s">
        <v>511</v>
      </c>
      <c r="E54" s="173" t="s">
        <v>502</v>
      </c>
      <c r="F54" s="173" t="s">
        <v>11</v>
      </c>
    </row>
    <row r="55" spans="2:6" ht="21" customHeight="1">
      <c r="B55" s="353"/>
      <c r="C55" s="175" t="s">
        <v>532</v>
      </c>
      <c r="D55" s="173" t="s">
        <v>533</v>
      </c>
      <c r="E55" s="173" t="s">
        <v>34</v>
      </c>
      <c r="F55" s="173" t="s">
        <v>36</v>
      </c>
    </row>
    <row r="56" spans="2:6" ht="21" customHeight="1">
      <c r="B56" s="353"/>
      <c r="C56" s="175" t="s">
        <v>534</v>
      </c>
      <c r="D56" s="173" t="s">
        <v>534</v>
      </c>
      <c r="E56" s="356" t="s">
        <v>502</v>
      </c>
      <c r="F56" s="173" t="s">
        <v>36</v>
      </c>
    </row>
    <row r="57" spans="2:6" ht="21" customHeight="1">
      <c r="B57" s="354"/>
      <c r="C57" s="176" t="s">
        <v>535</v>
      </c>
      <c r="D57" s="168" t="s">
        <v>536</v>
      </c>
      <c r="E57" s="357"/>
      <c r="F57" s="168" t="s">
        <v>525</v>
      </c>
    </row>
    <row r="58" spans="2:6" ht="21" customHeight="1">
      <c r="B58" s="352" t="s">
        <v>36</v>
      </c>
      <c r="C58" s="175" t="s">
        <v>537</v>
      </c>
      <c r="D58" s="173" t="s">
        <v>538</v>
      </c>
      <c r="E58" s="358" t="s">
        <v>502</v>
      </c>
      <c r="F58" s="358" t="s">
        <v>36</v>
      </c>
    </row>
    <row r="59" spans="2:6" ht="21" customHeight="1">
      <c r="B59" s="354"/>
      <c r="C59" s="168" t="s">
        <v>539</v>
      </c>
      <c r="D59" s="168" t="s">
        <v>539</v>
      </c>
      <c r="E59" s="360"/>
      <c r="F59" s="360"/>
    </row>
    <row r="69" spans="2:2">
      <c r="B69" s="162"/>
    </row>
    <row r="70" spans="2:2">
      <c r="B70" s="174"/>
    </row>
  </sheetData>
  <mergeCells count="41">
    <mergeCell ref="B58:B59"/>
    <mergeCell ref="E58:E59"/>
    <mergeCell ref="F58:F59"/>
    <mergeCell ref="B46:B48"/>
    <mergeCell ref="E46:E48"/>
    <mergeCell ref="F46:F47"/>
    <mergeCell ref="B49:B57"/>
    <mergeCell ref="D49:D53"/>
    <mergeCell ref="E49:E53"/>
    <mergeCell ref="F49:F53"/>
    <mergeCell ref="E56:E57"/>
    <mergeCell ref="B40:B43"/>
    <mergeCell ref="E40:E42"/>
    <mergeCell ref="F40:F42"/>
    <mergeCell ref="B33:B35"/>
    <mergeCell ref="D33:D35"/>
    <mergeCell ref="E33:E35"/>
    <mergeCell ref="F33:F35"/>
    <mergeCell ref="B31:B32"/>
    <mergeCell ref="B38:B39"/>
    <mergeCell ref="E38:E39"/>
    <mergeCell ref="F38:F39"/>
    <mergeCell ref="B27:B30"/>
    <mergeCell ref="C27:C28"/>
    <mergeCell ref="E27:E30"/>
    <mergeCell ref="F27:F30"/>
    <mergeCell ref="B4:B14"/>
    <mergeCell ref="C4:C9"/>
    <mergeCell ref="E4:E9"/>
    <mergeCell ref="F4:F9"/>
    <mergeCell ref="D10:D14"/>
    <mergeCell ref="E10:E14"/>
    <mergeCell ref="F10:F14"/>
    <mergeCell ref="B15:B17"/>
    <mergeCell ref="C15:C17"/>
    <mergeCell ref="E15:E17"/>
    <mergeCell ref="F15:F17"/>
    <mergeCell ref="B18:B23"/>
    <mergeCell ref="D18:D23"/>
    <mergeCell ref="E18:E23"/>
    <mergeCell ref="F18:F2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656A7-D249-44B9-B3C2-D262706A356C}">
  <dimension ref="B1:F70"/>
  <sheetViews>
    <sheetView showGridLines="0" zoomScale="90" zoomScaleNormal="90" workbookViewId="0">
      <pane ySplit="1" topLeftCell="A2" activePane="bottomLeft" state="frozen"/>
      <selection pane="bottomLeft" activeCell="B1" sqref="B1"/>
    </sheetView>
  </sheetViews>
  <sheetFormatPr defaultColWidth="8.90625" defaultRowHeight="16.5"/>
  <cols>
    <col min="1" max="1" width="8.90625" style="161"/>
    <col min="2" max="2" width="46.90625" style="161" bestFit="1" customWidth="1"/>
    <col min="3" max="3" width="47.453125" style="161" customWidth="1"/>
    <col min="4" max="4" width="85.90625" style="161" customWidth="1"/>
    <col min="5" max="5" width="52" style="161" customWidth="1"/>
    <col min="6" max="6" width="42.08984375" style="161" customWidth="1"/>
    <col min="7" max="16384" width="8.90625" style="161"/>
  </cols>
  <sheetData>
    <row r="1" spans="2:6" ht="21">
      <c r="B1" s="160" t="s">
        <v>555</v>
      </c>
      <c r="C1" s="160" t="s">
        <v>556</v>
      </c>
      <c r="D1" s="160" t="s">
        <v>557</v>
      </c>
      <c r="E1" s="160" t="s">
        <v>558</v>
      </c>
      <c r="F1" s="160" t="s">
        <v>559</v>
      </c>
    </row>
    <row r="2" spans="2:6">
      <c r="B2" s="162"/>
      <c r="C2" s="162"/>
    </row>
    <row r="3" spans="2:6" ht="21" customHeight="1">
      <c r="B3" s="163" t="s">
        <v>454</v>
      </c>
      <c r="C3" s="163"/>
      <c r="D3" s="164"/>
      <c r="E3" s="164"/>
      <c r="F3" s="164"/>
    </row>
    <row r="4" spans="2:6" ht="21" customHeight="1">
      <c r="B4" s="353" t="s">
        <v>41</v>
      </c>
      <c r="C4" s="356" t="s">
        <v>567</v>
      </c>
      <c r="D4" s="165" t="s">
        <v>574</v>
      </c>
      <c r="E4" s="359" t="s">
        <v>561</v>
      </c>
      <c r="F4" s="359" t="s">
        <v>45</v>
      </c>
    </row>
    <row r="5" spans="2:6" ht="21" customHeight="1">
      <c r="B5" s="353"/>
      <c r="C5" s="359"/>
      <c r="D5" s="165" t="s">
        <v>575</v>
      </c>
      <c r="E5" s="359"/>
      <c r="F5" s="359"/>
    </row>
    <row r="6" spans="2:6" ht="21" customHeight="1">
      <c r="B6" s="353"/>
      <c r="C6" s="359"/>
      <c r="D6" s="165" t="s">
        <v>577</v>
      </c>
      <c r="E6" s="359"/>
      <c r="F6" s="359"/>
    </row>
    <row r="7" spans="2:6" ht="21" customHeight="1">
      <c r="B7" s="353"/>
      <c r="C7" s="359"/>
      <c r="D7" s="165" t="s">
        <v>578</v>
      </c>
      <c r="E7" s="359"/>
      <c r="F7" s="359"/>
    </row>
    <row r="8" spans="2:6" ht="21" customHeight="1">
      <c r="B8" s="353"/>
      <c r="C8" s="359"/>
      <c r="D8" s="165" t="s">
        <v>336</v>
      </c>
      <c r="E8" s="359"/>
      <c r="F8" s="359"/>
    </row>
    <row r="9" spans="2:6" ht="21" customHeight="1">
      <c r="B9" s="353"/>
      <c r="C9" s="360"/>
      <c r="D9" s="168" t="s">
        <v>609</v>
      </c>
      <c r="E9" s="360"/>
      <c r="F9" s="360"/>
    </row>
    <row r="10" spans="2:6" ht="21" customHeight="1">
      <c r="B10" s="353"/>
      <c r="C10" s="166" t="s">
        <v>568</v>
      </c>
      <c r="D10" s="355" t="s">
        <v>573</v>
      </c>
      <c r="E10" s="358" t="s">
        <v>40</v>
      </c>
      <c r="F10" s="358" t="s">
        <v>41</v>
      </c>
    </row>
    <row r="11" spans="2:6" ht="21" customHeight="1">
      <c r="B11" s="353"/>
      <c r="C11" s="166" t="s">
        <v>569</v>
      </c>
      <c r="D11" s="356"/>
      <c r="E11" s="359"/>
      <c r="F11" s="359"/>
    </row>
    <row r="12" spans="2:6" ht="21" customHeight="1">
      <c r="B12" s="353"/>
      <c r="C12" s="166" t="s">
        <v>570</v>
      </c>
      <c r="D12" s="356"/>
      <c r="E12" s="359"/>
      <c r="F12" s="359"/>
    </row>
    <row r="13" spans="2:6" ht="21" customHeight="1">
      <c r="B13" s="353"/>
      <c r="C13" s="166" t="s">
        <v>571</v>
      </c>
      <c r="D13" s="356"/>
      <c r="E13" s="359"/>
      <c r="F13" s="359"/>
    </row>
    <row r="14" spans="2:6" ht="21" customHeight="1">
      <c r="B14" s="353"/>
      <c r="C14" s="166" t="s">
        <v>572</v>
      </c>
      <c r="D14" s="357"/>
      <c r="E14" s="360"/>
      <c r="F14" s="360"/>
    </row>
    <row r="15" spans="2:6" ht="21" customHeight="1">
      <c r="B15" s="352" t="s">
        <v>554</v>
      </c>
      <c r="C15" s="355" t="s">
        <v>567</v>
      </c>
      <c r="D15" s="170" t="s">
        <v>564</v>
      </c>
      <c r="E15" s="358" t="s">
        <v>562</v>
      </c>
      <c r="F15" s="358" t="s">
        <v>45</v>
      </c>
    </row>
    <row r="16" spans="2:6" ht="21" customHeight="1">
      <c r="B16" s="353"/>
      <c r="C16" s="356"/>
      <c r="D16" s="165" t="s">
        <v>579</v>
      </c>
      <c r="E16" s="359"/>
      <c r="F16" s="359"/>
    </row>
    <row r="17" spans="2:6" ht="21" customHeight="1">
      <c r="B17" s="354"/>
      <c r="C17" s="357"/>
      <c r="D17" s="168" t="s">
        <v>580</v>
      </c>
      <c r="E17" s="360"/>
      <c r="F17" s="360"/>
    </row>
    <row r="18" spans="2:6" ht="21" customHeight="1">
      <c r="B18" s="352" t="s">
        <v>456</v>
      </c>
      <c r="C18" s="169" t="s">
        <v>568</v>
      </c>
      <c r="D18" s="355" t="s">
        <v>610</v>
      </c>
      <c r="E18" s="358" t="s">
        <v>40</v>
      </c>
      <c r="F18" s="358" t="s">
        <v>563</v>
      </c>
    </row>
    <row r="19" spans="2:6" ht="21" customHeight="1">
      <c r="B19" s="353"/>
      <c r="C19" s="166" t="s">
        <v>439</v>
      </c>
      <c r="D19" s="356"/>
      <c r="E19" s="359"/>
      <c r="F19" s="359"/>
    </row>
    <row r="20" spans="2:6" ht="21" customHeight="1">
      <c r="B20" s="353"/>
      <c r="C20" s="166" t="s">
        <v>570</v>
      </c>
      <c r="D20" s="356"/>
      <c r="E20" s="359"/>
      <c r="F20" s="359"/>
    </row>
    <row r="21" spans="2:6" ht="21" customHeight="1">
      <c r="B21" s="353"/>
      <c r="C21" s="166" t="s">
        <v>44</v>
      </c>
      <c r="D21" s="356"/>
      <c r="E21" s="359"/>
      <c r="F21" s="359"/>
    </row>
    <row r="22" spans="2:6" ht="21" customHeight="1">
      <c r="B22" s="353"/>
      <c r="C22" s="166" t="s">
        <v>571</v>
      </c>
      <c r="D22" s="356"/>
      <c r="E22" s="359"/>
      <c r="F22" s="359"/>
    </row>
    <row r="23" spans="2:6" ht="21" customHeight="1">
      <c r="B23" s="354"/>
      <c r="C23" s="167" t="s">
        <v>572</v>
      </c>
      <c r="D23" s="357"/>
      <c r="E23" s="360"/>
      <c r="F23" s="360"/>
    </row>
    <row r="24" spans="2:6" ht="21" customHeight="1">
      <c r="B24" s="171" t="s">
        <v>458</v>
      </c>
      <c r="C24" s="172" t="s">
        <v>458</v>
      </c>
      <c r="D24" s="173" t="s">
        <v>554</v>
      </c>
      <c r="E24" s="173" t="s">
        <v>562</v>
      </c>
      <c r="F24" s="173" t="s">
        <v>458</v>
      </c>
    </row>
    <row r="25" spans="2:6" ht="21" customHeight="1">
      <c r="C25" s="174"/>
    </row>
    <row r="26" spans="2:6" ht="21" customHeight="1">
      <c r="B26" s="163" t="s">
        <v>560</v>
      </c>
      <c r="C26" s="163"/>
      <c r="D26" s="164"/>
      <c r="E26" s="164"/>
      <c r="F26" s="164"/>
    </row>
    <row r="27" spans="2:6" ht="21" customHeight="1">
      <c r="B27" s="353" t="s">
        <v>461</v>
      </c>
      <c r="C27" s="359" t="s">
        <v>581</v>
      </c>
      <c r="D27" s="165" t="s">
        <v>410</v>
      </c>
      <c r="E27" s="359" t="s">
        <v>550</v>
      </c>
      <c r="F27" s="359" t="s">
        <v>565</v>
      </c>
    </row>
    <row r="28" spans="2:6" ht="21" customHeight="1">
      <c r="B28" s="353"/>
      <c r="C28" s="360"/>
      <c r="D28" s="168" t="s">
        <v>504</v>
      </c>
      <c r="E28" s="359"/>
      <c r="F28" s="359"/>
    </row>
    <row r="29" spans="2:6" ht="21" customHeight="1">
      <c r="B29" s="353"/>
      <c r="C29" s="175" t="s">
        <v>582</v>
      </c>
      <c r="D29" s="173" t="s">
        <v>506</v>
      </c>
      <c r="E29" s="359"/>
      <c r="F29" s="359"/>
    </row>
    <row r="30" spans="2:6" ht="21" customHeight="1">
      <c r="B30" s="354"/>
      <c r="C30" s="176" t="s">
        <v>583</v>
      </c>
      <c r="D30" s="168" t="s">
        <v>42</v>
      </c>
      <c r="E30" s="360"/>
      <c r="F30" s="360"/>
    </row>
    <row r="31" spans="2:6" ht="21" customHeight="1">
      <c r="B31" s="352" t="s">
        <v>463</v>
      </c>
      <c r="C31" s="175" t="s">
        <v>44</v>
      </c>
      <c r="D31" s="173" t="s">
        <v>554</v>
      </c>
      <c r="E31" s="173" t="s">
        <v>562</v>
      </c>
      <c r="F31" s="173" t="s">
        <v>44</v>
      </c>
    </row>
    <row r="32" spans="2:6" ht="21" customHeight="1">
      <c r="B32" s="354"/>
      <c r="C32" s="175" t="s">
        <v>584</v>
      </c>
      <c r="D32" s="173" t="s">
        <v>510</v>
      </c>
      <c r="E32" s="173" t="s">
        <v>550</v>
      </c>
      <c r="F32" s="173" t="s">
        <v>48</v>
      </c>
    </row>
    <row r="33" spans="2:6" ht="21" customHeight="1">
      <c r="B33" s="352" t="s">
        <v>465</v>
      </c>
      <c r="C33" s="177" t="s">
        <v>586</v>
      </c>
      <c r="D33" s="358" t="s">
        <v>587</v>
      </c>
      <c r="E33" s="358" t="s">
        <v>562</v>
      </c>
      <c r="F33" s="359" t="s">
        <v>465</v>
      </c>
    </row>
    <row r="34" spans="2:6" ht="21" customHeight="1">
      <c r="B34" s="353"/>
      <c r="C34" s="178" t="s">
        <v>193</v>
      </c>
      <c r="D34" s="359"/>
      <c r="E34" s="359"/>
      <c r="F34" s="359"/>
    </row>
    <row r="35" spans="2:6" ht="21" customHeight="1">
      <c r="B35" s="354"/>
      <c r="C35" s="176" t="s">
        <v>585</v>
      </c>
      <c r="D35" s="360"/>
      <c r="E35" s="360"/>
      <c r="F35" s="360"/>
    </row>
    <row r="36" spans="2:6" ht="21" customHeight="1">
      <c r="C36" s="174"/>
    </row>
    <row r="37" spans="2:6" ht="21" customHeight="1">
      <c r="B37" s="163" t="s">
        <v>467</v>
      </c>
      <c r="C37" s="163"/>
      <c r="D37" s="164"/>
      <c r="E37" s="164"/>
      <c r="F37" s="164"/>
    </row>
    <row r="38" spans="2:6" ht="21" customHeight="1">
      <c r="B38" s="353" t="s">
        <v>469</v>
      </c>
      <c r="C38" s="176" t="s">
        <v>588</v>
      </c>
      <c r="D38" s="168" t="s">
        <v>14</v>
      </c>
      <c r="E38" s="359" t="s">
        <v>551</v>
      </c>
      <c r="F38" s="359" t="s">
        <v>551</v>
      </c>
    </row>
    <row r="39" spans="2:6" ht="21" customHeight="1">
      <c r="B39" s="354"/>
      <c r="C39" s="176" t="s">
        <v>589</v>
      </c>
      <c r="D39" s="168" t="s">
        <v>519</v>
      </c>
      <c r="E39" s="360"/>
      <c r="F39" s="360"/>
    </row>
    <row r="40" spans="2:6" ht="21" customHeight="1">
      <c r="B40" s="352" t="s">
        <v>471</v>
      </c>
      <c r="C40" s="177" t="s">
        <v>398</v>
      </c>
      <c r="D40" s="170" t="s">
        <v>591</v>
      </c>
      <c r="E40" s="358" t="s">
        <v>550</v>
      </c>
      <c r="F40" s="358" t="s">
        <v>565</v>
      </c>
    </row>
    <row r="41" spans="2:6" ht="21" customHeight="1">
      <c r="B41" s="353"/>
      <c r="C41" s="178" t="s">
        <v>423</v>
      </c>
      <c r="D41" s="165" t="s">
        <v>590</v>
      </c>
      <c r="E41" s="359"/>
      <c r="F41" s="359"/>
    </row>
    <row r="42" spans="2:6" ht="21" customHeight="1">
      <c r="B42" s="353"/>
      <c r="C42" s="176" t="s">
        <v>42</v>
      </c>
      <c r="D42" s="168" t="s">
        <v>42</v>
      </c>
      <c r="E42" s="360"/>
      <c r="F42" s="360"/>
    </row>
    <row r="43" spans="2:6" ht="21" customHeight="1">
      <c r="B43" s="354"/>
      <c r="C43" s="175" t="s">
        <v>593</v>
      </c>
      <c r="D43" s="173" t="s">
        <v>594</v>
      </c>
      <c r="E43" s="173" t="s">
        <v>40</v>
      </c>
      <c r="F43" s="173" t="s">
        <v>42</v>
      </c>
    </row>
    <row r="44" spans="2:6" ht="21" customHeight="1">
      <c r="C44" s="179"/>
    </row>
    <row r="45" spans="2:6" ht="21" customHeight="1">
      <c r="B45" s="163" t="s">
        <v>650</v>
      </c>
      <c r="C45" s="163"/>
      <c r="D45" s="164"/>
      <c r="E45" s="164"/>
      <c r="F45" s="164"/>
    </row>
    <row r="46" spans="2:6" ht="21" customHeight="1">
      <c r="B46" s="353" t="s">
        <v>473</v>
      </c>
      <c r="C46" s="176" t="s">
        <v>595</v>
      </c>
      <c r="D46" s="168" t="s">
        <v>596</v>
      </c>
      <c r="E46" s="358" t="s">
        <v>550</v>
      </c>
      <c r="F46" s="359" t="s">
        <v>566</v>
      </c>
    </row>
    <row r="47" spans="2:6" ht="21" customHeight="1">
      <c r="B47" s="353"/>
      <c r="C47" s="175" t="s">
        <v>597</v>
      </c>
      <c r="D47" s="173" t="s">
        <v>598</v>
      </c>
      <c r="E47" s="359"/>
      <c r="F47" s="360"/>
    </row>
    <row r="48" spans="2:6" ht="21" customHeight="1">
      <c r="B48" s="354"/>
      <c r="C48" s="176" t="s">
        <v>599</v>
      </c>
      <c r="D48" s="168" t="s">
        <v>529</v>
      </c>
      <c r="E48" s="360"/>
      <c r="F48" s="173" t="s">
        <v>42</v>
      </c>
    </row>
    <row r="49" spans="2:6" ht="21" customHeight="1">
      <c r="B49" s="352" t="s">
        <v>651</v>
      </c>
      <c r="C49" s="177" t="s">
        <v>568</v>
      </c>
      <c r="D49" s="358" t="s">
        <v>530</v>
      </c>
      <c r="E49" s="358" t="s">
        <v>40</v>
      </c>
      <c r="F49" s="358" t="s">
        <v>42</v>
      </c>
    </row>
    <row r="50" spans="2:6" ht="21" customHeight="1">
      <c r="B50" s="353"/>
      <c r="C50" s="178" t="s">
        <v>439</v>
      </c>
      <c r="D50" s="359"/>
      <c r="E50" s="359"/>
      <c r="F50" s="359"/>
    </row>
    <row r="51" spans="2:6" ht="21" customHeight="1">
      <c r="B51" s="353"/>
      <c r="C51" s="178" t="s">
        <v>600</v>
      </c>
      <c r="D51" s="359"/>
      <c r="E51" s="359"/>
      <c r="F51" s="359"/>
    </row>
    <row r="52" spans="2:6" ht="21" customHeight="1">
      <c r="B52" s="353"/>
      <c r="C52" s="178" t="s">
        <v>571</v>
      </c>
      <c r="D52" s="359"/>
      <c r="E52" s="359"/>
      <c r="F52" s="359"/>
    </row>
    <row r="53" spans="2:6" ht="21" customHeight="1">
      <c r="B53" s="353"/>
      <c r="C53" s="176" t="s">
        <v>572</v>
      </c>
      <c r="D53" s="360"/>
      <c r="E53" s="360"/>
      <c r="F53" s="360"/>
    </row>
    <row r="54" spans="2:6" ht="21" customHeight="1">
      <c r="B54" s="353"/>
      <c r="C54" s="175" t="s">
        <v>601</v>
      </c>
      <c r="D54" s="175" t="s">
        <v>601</v>
      </c>
      <c r="E54" s="173" t="s">
        <v>550</v>
      </c>
      <c r="F54" s="173" t="s">
        <v>48</v>
      </c>
    </row>
    <row r="55" spans="2:6" ht="21" customHeight="1">
      <c r="B55" s="353"/>
      <c r="C55" s="175" t="s">
        <v>602</v>
      </c>
      <c r="D55" s="173" t="s">
        <v>603</v>
      </c>
      <c r="E55" s="173" t="s">
        <v>40</v>
      </c>
      <c r="F55" s="173" t="s">
        <v>42</v>
      </c>
    </row>
    <row r="56" spans="2:6" ht="21" customHeight="1">
      <c r="B56" s="353"/>
      <c r="C56" s="175" t="s">
        <v>604</v>
      </c>
      <c r="D56" s="173" t="s">
        <v>604</v>
      </c>
      <c r="E56" s="356" t="s">
        <v>550</v>
      </c>
      <c r="F56" s="173" t="s">
        <v>42</v>
      </c>
    </row>
    <row r="57" spans="2:6" ht="21" customHeight="1">
      <c r="B57" s="354"/>
      <c r="C57" s="176" t="s">
        <v>605</v>
      </c>
      <c r="D57" s="176" t="s">
        <v>605</v>
      </c>
      <c r="E57" s="357"/>
      <c r="F57" s="168" t="s">
        <v>566</v>
      </c>
    </row>
    <row r="58" spans="2:6" ht="21" customHeight="1">
      <c r="B58" s="352" t="s">
        <v>42</v>
      </c>
      <c r="C58" s="175" t="s">
        <v>606</v>
      </c>
      <c r="D58" s="173" t="s">
        <v>607</v>
      </c>
      <c r="E58" s="358" t="s">
        <v>550</v>
      </c>
      <c r="F58" s="358" t="s">
        <v>42</v>
      </c>
    </row>
    <row r="59" spans="2:6" ht="21" customHeight="1">
      <c r="B59" s="354"/>
      <c r="C59" s="168" t="s">
        <v>608</v>
      </c>
      <c r="D59" s="168" t="s">
        <v>608</v>
      </c>
      <c r="E59" s="360"/>
      <c r="F59" s="360"/>
    </row>
    <row r="69" spans="2:2">
      <c r="B69" s="162"/>
    </row>
    <row r="70" spans="2:2">
      <c r="B70" s="174"/>
    </row>
  </sheetData>
  <mergeCells count="41">
    <mergeCell ref="B58:B59"/>
    <mergeCell ref="E58:E59"/>
    <mergeCell ref="F58:F59"/>
    <mergeCell ref="B46:B48"/>
    <mergeCell ref="E46:E48"/>
    <mergeCell ref="F46:F47"/>
    <mergeCell ref="B49:B57"/>
    <mergeCell ref="D49:D53"/>
    <mergeCell ref="E49:E53"/>
    <mergeCell ref="F49:F53"/>
    <mergeCell ref="E56:E57"/>
    <mergeCell ref="B40:B43"/>
    <mergeCell ref="E40:E42"/>
    <mergeCell ref="F40:F42"/>
    <mergeCell ref="B33:B35"/>
    <mergeCell ref="D33:D35"/>
    <mergeCell ref="E33:E35"/>
    <mergeCell ref="F33:F35"/>
    <mergeCell ref="B31:B32"/>
    <mergeCell ref="B38:B39"/>
    <mergeCell ref="E38:E39"/>
    <mergeCell ref="F38:F39"/>
    <mergeCell ref="B27:B30"/>
    <mergeCell ref="C27:C28"/>
    <mergeCell ref="E27:E30"/>
    <mergeCell ref="F27:F30"/>
    <mergeCell ref="B4:B14"/>
    <mergeCell ref="C4:C9"/>
    <mergeCell ref="E4:E9"/>
    <mergeCell ref="F4:F9"/>
    <mergeCell ref="D10:D14"/>
    <mergeCell ref="E10:E14"/>
    <mergeCell ref="F10:F14"/>
    <mergeCell ref="B15:B17"/>
    <mergeCell ref="C15:C17"/>
    <mergeCell ref="E15:E17"/>
    <mergeCell ref="F15:F17"/>
    <mergeCell ref="B18:B23"/>
    <mergeCell ref="D18:D23"/>
    <mergeCell ref="E18:E23"/>
    <mergeCell ref="F18:F2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6E086-9111-4E08-BF00-33916E2D6EA5}">
  <dimension ref="A1:P45"/>
  <sheetViews>
    <sheetView showGridLines="0" zoomScale="95" zoomScaleNormal="95" workbookViewId="0"/>
  </sheetViews>
  <sheetFormatPr defaultRowHeight="14.5" outlineLevelRow="1" outlineLevelCol="1"/>
  <cols>
    <col min="1" max="1" width="44.6328125" customWidth="1"/>
    <col min="2" max="2" width="43.453125" customWidth="1" outlineLevel="1"/>
    <col min="3" max="10" width="12.90625" customWidth="1"/>
    <col min="11" max="11" width="13.08984375" bestFit="1" customWidth="1"/>
    <col min="12" max="15" width="12.90625" customWidth="1"/>
  </cols>
  <sheetData>
    <row r="1" spans="1:16" ht="14.4" customHeight="1">
      <c r="A1" s="180" t="s">
        <v>542</v>
      </c>
      <c r="B1" s="180"/>
      <c r="C1" s="361" t="s">
        <v>453</v>
      </c>
      <c r="D1" s="362"/>
      <c r="E1" s="362"/>
      <c r="F1" s="363"/>
      <c r="G1" s="361" t="s">
        <v>459</v>
      </c>
      <c r="H1" s="362"/>
      <c r="I1" s="363"/>
      <c r="J1" s="361" t="s">
        <v>466</v>
      </c>
      <c r="K1" s="363"/>
      <c r="L1" s="361" t="s">
        <v>648</v>
      </c>
      <c r="M1" s="362"/>
      <c r="N1" s="363"/>
      <c r="O1" s="364" t="s">
        <v>544</v>
      </c>
    </row>
    <row r="2" spans="1:16" ht="14.4" customHeight="1" outlineLevel="1">
      <c r="A2" s="180" t="s">
        <v>612</v>
      </c>
      <c r="B2" s="180"/>
      <c r="C2" s="361" t="s">
        <v>454</v>
      </c>
      <c r="D2" s="362"/>
      <c r="E2" s="362"/>
      <c r="F2" s="363"/>
      <c r="G2" s="361" t="s">
        <v>560</v>
      </c>
      <c r="H2" s="362"/>
      <c r="I2" s="363"/>
      <c r="J2" s="361" t="s">
        <v>467</v>
      </c>
      <c r="K2" s="363"/>
      <c r="L2" s="361" t="s">
        <v>650</v>
      </c>
      <c r="M2" s="362"/>
      <c r="N2" s="363"/>
      <c r="O2" s="364"/>
    </row>
    <row r="3" spans="1:16" ht="43.5">
      <c r="A3" s="147" t="s">
        <v>541</v>
      </c>
      <c r="B3" s="147"/>
      <c r="C3" s="181" t="s">
        <v>0</v>
      </c>
      <c r="D3" s="147" t="s">
        <v>553</v>
      </c>
      <c r="E3" s="147" t="s">
        <v>455</v>
      </c>
      <c r="F3" s="186" t="s">
        <v>457</v>
      </c>
      <c r="G3" s="181" t="s">
        <v>460</v>
      </c>
      <c r="H3" s="147" t="s">
        <v>462</v>
      </c>
      <c r="I3" s="186" t="s">
        <v>464</v>
      </c>
      <c r="J3" s="181" t="s">
        <v>468</v>
      </c>
      <c r="K3" s="186" t="s">
        <v>540</v>
      </c>
      <c r="L3" s="181" t="s">
        <v>472</v>
      </c>
      <c r="M3" s="147" t="s">
        <v>649</v>
      </c>
      <c r="N3" s="186" t="s">
        <v>36</v>
      </c>
      <c r="O3" s="365"/>
    </row>
    <row r="4" spans="1:16" ht="43.5" outlineLevel="1">
      <c r="A4" s="189" t="s">
        <v>552</v>
      </c>
      <c r="B4" s="189"/>
      <c r="C4" s="190" t="s">
        <v>41</v>
      </c>
      <c r="D4" s="189" t="s">
        <v>554</v>
      </c>
      <c r="E4" s="189" t="s">
        <v>456</v>
      </c>
      <c r="F4" s="191" t="s">
        <v>458</v>
      </c>
      <c r="G4" s="190" t="s">
        <v>461</v>
      </c>
      <c r="H4" s="189" t="s">
        <v>463</v>
      </c>
      <c r="I4" s="191" t="s">
        <v>465</v>
      </c>
      <c r="J4" s="190" t="s">
        <v>469</v>
      </c>
      <c r="K4" s="191" t="s">
        <v>471</v>
      </c>
      <c r="L4" s="190" t="s">
        <v>473</v>
      </c>
      <c r="M4" s="189" t="s">
        <v>651</v>
      </c>
      <c r="N4" s="191" t="s">
        <v>42</v>
      </c>
      <c r="O4" s="191" t="s">
        <v>544</v>
      </c>
    </row>
    <row r="5" spans="1:16">
      <c r="A5" s="2" t="s">
        <v>543</v>
      </c>
      <c r="B5" s="192" t="s">
        <v>43</v>
      </c>
      <c r="C5" s="182">
        <f>C6+C14+C18+C19+C24</f>
        <v>3628416</v>
      </c>
      <c r="D5" s="183">
        <f t="shared" ref="D5:N5" si="0">D6+D14+D18+D19+D24</f>
        <v>2214306</v>
      </c>
      <c r="E5" s="183">
        <f t="shared" si="0"/>
        <v>1116926</v>
      </c>
      <c r="F5" s="187">
        <f t="shared" si="0"/>
        <v>235996</v>
      </c>
      <c r="G5" s="182">
        <f t="shared" si="0"/>
        <v>283744</v>
      </c>
      <c r="H5" s="183">
        <f t="shared" si="0"/>
        <v>187945</v>
      </c>
      <c r="I5" s="187">
        <f t="shared" si="0"/>
        <v>138899</v>
      </c>
      <c r="J5" s="182">
        <f t="shared" si="0"/>
        <v>549254</v>
      </c>
      <c r="K5" s="187">
        <f t="shared" si="0"/>
        <v>469133</v>
      </c>
      <c r="L5" s="182">
        <f t="shared" si="0"/>
        <v>1157583</v>
      </c>
      <c r="M5" s="183">
        <f t="shared" si="0"/>
        <v>434269</v>
      </c>
      <c r="N5" s="187">
        <f t="shared" si="0"/>
        <v>71869</v>
      </c>
      <c r="O5" s="187">
        <f>O6+O14+O18+O19+O24</f>
        <v>10572739</v>
      </c>
      <c r="P5" s="198"/>
    </row>
    <row r="6" spans="1:16">
      <c r="A6" s="2" t="s">
        <v>27</v>
      </c>
      <c r="B6" s="192" t="s">
        <v>39</v>
      </c>
      <c r="C6" s="182">
        <v>3319590</v>
      </c>
      <c r="D6" s="183">
        <v>2214306</v>
      </c>
      <c r="E6" s="183">
        <v>0</v>
      </c>
      <c r="F6" s="187">
        <v>235996</v>
      </c>
      <c r="G6" s="182">
        <v>0</v>
      </c>
      <c r="H6" s="183">
        <v>168036</v>
      </c>
      <c r="I6" s="187">
        <v>138899</v>
      </c>
      <c r="J6" s="182">
        <v>0</v>
      </c>
      <c r="K6" s="187">
        <v>0</v>
      </c>
      <c r="L6" s="182">
        <v>0</v>
      </c>
      <c r="M6" s="183">
        <v>0</v>
      </c>
      <c r="N6" s="187">
        <v>0</v>
      </c>
      <c r="O6" s="187">
        <f>SUM(C6:N6)</f>
        <v>6076827</v>
      </c>
      <c r="P6" s="198"/>
    </row>
    <row r="7" spans="1:16">
      <c r="A7" s="5" t="s">
        <v>28</v>
      </c>
      <c r="B7" s="193" t="s">
        <v>546</v>
      </c>
      <c r="C7" s="182">
        <v>780242</v>
      </c>
      <c r="D7" s="183">
        <v>2214306</v>
      </c>
      <c r="E7" s="183">
        <v>0</v>
      </c>
      <c r="F7" s="187">
        <v>235996</v>
      </c>
      <c r="G7" s="182">
        <v>0</v>
      </c>
      <c r="H7" s="183">
        <v>168036</v>
      </c>
      <c r="I7" s="187">
        <v>138899</v>
      </c>
      <c r="J7" s="182">
        <v>0</v>
      </c>
      <c r="K7" s="187">
        <v>0</v>
      </c>
      <c r="L7" s="182">
        <v>0</v>
      </c>
      <c r="M7" s="183">
        <v>0</v>
      </c>
      <c r="N7" s="187">
        <v>0</v>
      </c>
      <c r="O7" s="187">
        <f t="shared" ref="O7:O23" si="1">SUM(C7:N7)</f>
        <v>3537479</v>
      </c>
      <c r="P7" s="198"/>
    </row>
    <row r="8" spans="1:16">
      <c r="A8" s="6" t="s">
        <v>29</v>
      </c>
      <c r="B8" s="194" t="s">
        <v>545</v>
      </c>
      <c r="C8" s="185">
        <v>780242</v>
      </c>
      <c r="D8" s="184">
        <v>2214306</v>
      </c>
      <c r="E8" s="184">
        <v>0</v>
      </c>
      <c r="F8" s="188">
        <v>0</v>
      </c>
      <c r="G8" s="185">
        <v>0</v>
      </c>
      <c r="H8" s="184">
        <v>0</v>
      </c>
      <c r="I8" s="188">
        <v>0</v>
      </c>
      <c r="J8" s="185">
        <v>0</v>
      </c>
      <c r="K8" s="188">
        <v>0</v>
      </c>
      <c r="L8" s="185">
        <v>0</v>
      </c>
      <c r="M8" s="184">
        <v>0</v>
      </c>
      <c r="N8" s="188">
        <v>0</v>
      </c>
      <c r="O8" s="188">
        <f t="shared" si="1"/>
        <v>2994548</v>
      </c>
      <c r="P8" s="198"/>
    </row>
    <row r="9" spans="1:16">
      <c r="A9" s="6" t="s">
        <v>30</v>
      </c>
      <c r="B9" s="194" t="s">
        <v>44</v>
      </c>
      <c r="C9" s="185">
        <v>0</v>
      </c>
      <c r="D9" s="184">
        <v>0</v>
      </c>
      <c r="E9" s="184">
        <v>0</v>
      </c>
      <c r="F9" s="188">
        <v>0</v>
      </c>
      <c r="G9" s="185">
        <v>0</v>
      </c>
      <c r="H9" s="184">
        <v>168036</v>
      </c>
      <c r="I9" s="188">
        <v>0</v>
      </c>
      <c r="J9" s="185">
        <v>0</v>
      </c>
      <c r="K9" s="188">
        <v>0</v>
      </c>
      <c r="L9" s="185">
        <v>0</v>
      </c>
      <c r="M9" s="184">
        <v>0</v>
      </c>
      <c r="N9" s="188">
        <v>0</v>
      </c>
      <c r="O9" s="188">
        <f t="shared" si="1"/>
        <v>168036</v>
      </c>
      <c r="P9" s="198"/>
    </row>
    <row r="10" spans="1:16">
      <c r="A10" s="6" t="s">
        <v>31</v>
      </c>
      <c r="B10" s="194" t="s">
        <v>192</v>
      </c>
      <c r="C10" s="185">
        <v>0</v>
      </c>
      <c r="D10" s="184">
        <v>0</v>
      </c>
      <c r="E10" s="184">
        <v>0</v>
      </c>
      <c r="F10" s="188">
        <v>235996</v>
      </c>
      <c r="G10" s="185">
        <v>0</v>
      </c>
      <c r="H10" s="184">
        <v>0</v>
      </c>
      <c r="I10" s="188">
        <v>0</v>
      </c>
      <c r="J10" s="185">
        <v>0</v>
      </c>
      <c r="K10" s="188">
        <v>0</v>
      </c>
      <c r="L10" s="185">
        <v>0</v>
      </c>
      <c r="M10" s="184">
        <v>0</v>
      </c>
      <c r="N10" s="188">
        <v>0</v>
      </c>
      <c r="O10" s="188">
        <f t="shared" si="1"/>
        <v>235996</v>
      </c>
      <c r="P10" s="198"/>
    </row>
    <row r="11" spans="1:16">
      <c r="A11" s="6" t="s">
        <v>32</v>
      </c>
      <c r="B11" s="194" t="s">
        <v>547</v>
      </c>
      <c r="C11" s="185">
        <v>0</v>
      </c>
      <c r="D11" s="184">
        <v>0</v>
      </c>
      <c r="E11" s="184">
        <v>0</v>
      </c>
      <c r="F11" s="188">
        <v>0</v>
      </c>
      <c r="G11" s="185">
        <v>0</v>
      </c>
      <c r="H11" s="184">
        <v>0</v>
      </c>
      <c r="I11" s="188">
        <v>138899</v>
      </c>
      <c r="J11" s="185">
        <v>0</v>
      </c>
      <c r="K11" s="188">
        <v>0</v>
      </c>
      <c r="L11" s="185">
        <v>0</v>
      </c>
      <c r="M11" s="184">
        <v>0</v>
      </c>
      <c r="N11" s="188">
        <v>0</v>
      </c>
      <c r="O11" s="188">
        <f t="shared" si="1"/>
        <v>138899</v>
      </c>
      <c r="P11" s="198"/>
    </row>
    <row r="12" spans="1:16">
      <c r="A12" s="5" t="s">
        <v>33</v>
      </c>
      <c r="B12" s="193" t="s">
        <v>548</v>
      </c>
      <c r="C12" s="182">
        <v>2539348</v>
      </c>
      <c r="D12" s="183">
        <v>0</v>
      </c>
      <c r="E12" s="183">
        <v>0</v>
      </c>
      <c r="F12" s="187">
        <v>0</v>
      </c>
      <c r="G12" s="182">
        <v>0</v>
      </c>
      <c r="H12" s="183">
        <v>0</v>
      </c>
      <c r="I12" s="187">
        <v>0</v>
      </c>
      <c r="J12" s="182">
        <v>0</v>
      </c>
      <c r="K12" s="187">
        <v>0</v>
      </c>
      <c r="L12" s="182">
        <v>0</v>
      </c>
      <c r="M12" s="183">
        <v>0</v>
      </c>
      <c r="N12" s="187">
        <v>0</v>
      </c>
      <c r="O12" s="187">
        <f t="shared" si="1"/>
        <v>2539348</v>
      </c>
      <c r="P12" s="198"/>
    </row>
    <row r="13" spans="1:16">
      <c r="A13" s="6" t="s">
        <v>29</v>
      </c>
      <c r="B13" s="194" t="s">
        <v>545</v>
      </c>
      <c r="C13" s="185">
        <v>2539348</v>
      </c>
      <c r="D13" s="184">
        <v>0</v>
      </c>
      <c r="E13" s="184">
        <v>0</v>
      </c>
      <c r="F13" s="188">
        <v>0</v>
      </c>
      <c r="G13" s="185">
        <v>0</v>
      </c>
      <c r="H13" s="184">
        <v>0</v>
      </c>
      <c r="I13" s="188">
        <v>0</v>
      </c>
      <c r="J13" s="185">
        <v>0</v>
      </c>
      <c r="K13" s="188">
        <v>0</v>
      </c>
      <c r="L13" s="185">
        <v>0</v>
      </c>
      <c r="M13" s="184">
        <v>0</v>
      </c>
      <c r="N13" s="188">
        <v>0</v>
      </c>
      <c r="O13" s="188">
        <f t="shared" si="1"/>
        <v>2539348</v>
      </c>
      <c r="P13" s="198"/>
    </row>
    <row r="14" spans="1:16">
      <c r="A14" s="2" t="s">
        <v>34</v>
      </c>
      <c r="B14" s="192" t="s">
        <v>40</v>
      </c>
      <c r="C14" s="182">
        <v>308826</v>
      </c>
      <c r="D14" s="183">
        <v>0</v>
      </c>
      <c r="E14" s="183">
        <v>1116926</v>
      </c>
      <c r="F14" s="187">
        <v>0</v>
      </c>
      <c r="G14" s="182">
        <v>0</v>
      </c>
      <c r="H14" s="183">
        <v>0</v>
      </c>
      <c r="I14" s="187">
        <v>0</v>
      </c>
      <c r="J14" s="182">
        <v>0</v>
      </c>
      <c r="K14" s="187">
        <v>15512</v>
      </c>
      <c r="L14" s="182">
        <v>0</v>
      </c>
      <c r="M14" s="183">
        <v>245928</v>
      </c>
      <c r="N14" s="187">
        <v>3279</v>
      </c>
      <c r="O14" s="187">
        <f t="shared" si="1"/>
        <v>1690471</v>
      </c>
      <c r="P14" s="198"/>
    </row>
    <row r="15" spans="1:16">
      <c r="A15" s="33" t="s">
        <v>35</v>
      </c>
      <c r="B15" s="195" t="s">
        <v>549</v>
      </c>
      <c r="C15" s="185">
        <v>0</v>
      </c>
      <c r="D15" s="184">
        <v>0</v>
      </c>
      <c r="E15" s="184">
        <v>1116617</v>
      </c>
      <c r="F15" s="188">
        <v>0</v>
      </c>
      <c r="G15" s="185">
        <v>0</v>
      </c>
      <c r="H15" s="184">
        <v>0</v>
      </c>
      <c r="I15" s="188">
        <v>0</v>
      </c>
      <c r="J15" s="185">
        <v>0</v>
      </c>
      <c r="K15" s="188">
        <v>0</v>
      </c>
      <c r="L15" s="185">
        <v>0</v>
      </c>
      <c r="M15" s="184">
        <v>0</v>
      </c>
      <c r="N15" s="188">
        <v>0</v>
      </c>
      <c r="O15" s="188">
        <f t="shared" si="1"/>
        <v>1116617</v>
      </c>
      <c r="P15" s="198"/>
    </row>
    <row r="16" spans="1:16">
      <c r="A16" s="33" t="s">
        <v>0</v>
      </c>
      <c r="B16" s="195" t="s">
        <v>41</v>
      </c>
      <c r="C16" s="185">
        <v>308826</v>
      </c>
      <c r="D16" s="184">
        <v>0</v>
      </c>
      <c r="E16" s="184">
        <v>0</v>
      </c>
      <c r="F16" s="188">
        <v>0</v>
      </c>
      <c r="G16" s="185">
        <v>0</v>
      </c>
      <c r="H16" s="184">
        <v>0</v>
      </c>
      <c r="I16" s="188">
        <v>0</v>
      </c>
      <c r="J16" s="185">
        <v>0</v>
      </c>
      <c r="K16" s="188">
        <v>0</v>
      </c>
      <c r="L16" s="185">
        <v>0</v>
      </c>
      <c r="M16" s="184">
        <v>0</v>
      </c>
      <c r="N16" s="188">
        <v>0</v>
      </c>
      <c r="O16" s="188">
        <f t="shared" si="1"/>
        <v>308826</v>
      </c>
      <c r="P16" s="198"/>
    </row>
    <row r="17" spans="1:16">
      <c r="A17" s="33" t="s">
        <v>36</v>
      </c>
      <c r="B17" s="195" t="s">
        <v>42</v>
      </c>
      <c r="C17" s="185">
        <v>0</v>
      </c>
      <c r="D17" s="184">
        <v>0</v>
      </c>
      <c r="E17" s="184">
        <v>309</v>
      </c>
      <c r="F17" s="188">
        <v>0</v>
      </c>
      <c r="G17" s="185">
        <v>0</v>
      </c>
      <c r="H17" s="184">
        <v>0</v>
      </c>
      <c r="I17" s="188">
        <v>0</v>
      </c>
      <c r="J17" s="185">
        <v>0</v>
      </c>
      <c r="K17" s="188">
        <v>15512</v>
      </c>
      <c r="L17" s="185">
        <v>0</v>
      </c>
      <c r="M17" s="184">
        <v>245928</v>
      </c>
      <c r="N17" s="188">
        <v>3279</v>
      </c>
      <c r="O17" s="188">
        <f t="shared" si="1"/>
        <v>265028</v>
      </c>
      <c r="P17" s="198"/>
    </row>
    <row r="18" spans="1:16">
      <c r="A18" s="2" t="s">
        <v>517</v>
      </c>
      <c r="B18" s="192" t="s">
        <v>551</v>
      </c>
      <c r="C18" s="182">
        <v>0</v>
      </c>
      <c r="D18" s="183">
        <v>0</v>
      </c>
      <c r="E18" s="183">
        <v>0</v>
      </c>
      <c r="F18" s="187">
        <v>0</v>
      </c>
      <c r="G18" s="182">
        <v>0</v>
      </c>
      <c r="H18" s="183">
        <v>0</v>
      </c>
      <c r="I18" s="187">
        <v>0</v>
      </c>
      <c r="J18" s="182">
        <v>484852</v>
      </c>
      <c r="K18" s="187">
        <v>79530</v>
      </c>
      <c r="L18" s="182">
        <v>0</v>
      </c>
      <c r="M18" s="183">
        <v>0</v>
      </c>
      <c r="N18" s="187">
        <v>0</v>
      </c>
      <c r="O18" s="187">
        <f t="shared" si="1"/>
        <v>564382</v>
      </c>
      <c r="P18" s="198"/>
    </row>
    <row r="19" spans="1:16">
      <c r="A19" s="2" t="s">
        <v>502</v>
      </c>
      <c r="B19" s="192" t="s">
        <v>550</v>
      </c>
      <c r="C19" s="182">
        <v>0</v>
      </c>
      <c r="D19" s="183">
        <v>0</v>
      </c>
      <c r="E19" s="183">
        <v>0</v>
      </c>
      <c r="F19" s="187">
        <v>0</v>
      </c>
      <c r="G19" s="182">
        <v>283744</v>
      </c>
      <c r="H19" s="183">
        <v>19909</v>
      </c>
      <c r="I19" s="187">
        <v>0</v>
      </c>
      <c r="J19" s="182">
        <v>64402</v>
      </c>
      <c r="K19" s="187">
        <v>374091</v>
      </c>
      <c r="L19" s="182">
        <v>1157583</v>
      </c>
      <c r="M19" s="183">
        <v>188341</v>
      </c>
      <c r="N19" s="187">
        <v>68590</v>
      </c>
      <c r="O19" s="187">
        <f t="shared" si="1"/>
        <v>2156660</v>
      </c>
      <c r="P19" s="198"/>
    </row>
    <row r="20" spans="1:16">
      <c r="A20" s="33" t="s">
        <v>37</v>
      </c>
      <c r="B20" s="195" t="s">
        <v>46</v>
      </c>
      <c r="C20" s="185">
        <v>0</v>
      </c>
      <c r="D20" s="184">
        <v>0</v>
      </c>
      <c r="E20" s="184">
        <v>0</v>
      </c>
      <c r="F20" s="188">
        <v>0</v>
      </c>
      <c r="G20" s="185">
        <v>0</v>
      </c>
      <c r="H20" s="184">
        <v>0</v>
      </c>
      <c r="I20" s="188">
        <v>0</v>
      </c>
      <c r="J20" s="185">
        <v>60427</v>
      </c>
      <c r="K20" s="188">
        <v>0</v>
      </c>
      <c r="L20" s="185">
        <v>1155577</v>
      </c>
      <c r="M20" s="184">
        <v>50381</v>
      </c>
      <c r="N20" s="188">
        <v>11357</v>
      </c>
      <c r="O20" s="188">
        <f t="shared" si="1"/>
        <v>1277742</v>
      </c>
      <c r="P20" s="198"/>
    </row>
    <row r="21" spans="1:16">
      <c r="A21" s="33" t="s">
        <v>38</v>
      </c>
      <c r="B21" s="195" t="s">
        <v>47</v>
      </c>
      <c r="C21" s="185">
        <v>0</v>
      </c>
      <c r="D21" s="184">
        <v>0</v>
      </c>
      <c r="E21" s="184">
        <v>0</v>
      </c>
      <c r="F21" s="188">
        <v>0</v>
      </c>
      <c r="G21" s="185">
        <v>283744</v>
      </c>
      <c r="H21" s="184">
        <v>0</v>
      </c>
      <c r="I21" s="188">
        <v>0</v>
      </c>
      <c r="J21" s="185">
        <v>3975</v>
      </c>
      <c r="K21" s="188">
        <v>374091</v>
      </c>
      <c r="L21" s="185">
        <v>0</v>
      </c>
      <c r="M21" s="184">
        <v>2915</v>
      </c>
      <c r="N21" s="188">
        <v>0</v>
      </c>
      <c r="O21" s="188">
        <f t="shared" si="1"/>
        <v>664725</v>
      </c>
      <c r="P21" s="198"/>
    </row>
    <row r="22" spans="1:16">
      <c r="A22" s="33" t="s">
        <v>11</v>
      </c>
      <c r="B22" s="195" t="s">
        <v>48</v>
      </c>
      <c r="C22" s="185">
        <v>0</v>
      </c>
      <c r="D22" s="184">
        <v>0</v>
      </c>
      <c r="E22" s="184">
        <v>0</v>
      </c>
      <c r="F22" s="188">
        <v>0</v>
      </c>
      <c r="G22" s="185">
        <v>0</v>
      </c>
      <c r="H22" s="184">
        <v>19909</v>
      </c>
      <c r="I22" s="188">
        <v>0</v>
      </c>
      <c r="J22" s="185">
        <v>0</v>
      </c>
      <c r="K22" s="188">
        <v>0</v>
      </c>
      <c r="L22" s="185">
        <v>0</v>
      </c>
      <c r="M22" s="184">
        <v>97122</v>
      </c>
      <c r="N22" s="188">
        <v>0</v>
      </c>
      <c r="O22" s="188">
        <f t="shared" si="1"/>
        <v>117031</v>
      </c>
      <c r="P22" s="198"/>
    </row>
    <row r="23" spans="1:16">
      <c r="A23" s="33" t="s">
        <v>36</v>
      </c>
      <c r="B23" s="195" t="s">
        <v>42</v>
      </c>
      <c r="C23" s="185">
        <v>0</v>
      </c>
      <c r="D23" s="184">
        <v>0</v>
      </c>
      <c r="E23" s="184">
        <v>0</v>
      </c>
      <c r="F23" s="188">
        <v>0</v>
      </c>
      <c r="G23" s="185">
        <v>0</v>
      </c>
      <c r="H23" s="184">
        <v>0</v>
      </c>
      <c r="I23" s="188">
        <v>0</v>
      </c>
      <c r="J23" s="185">
        <v>0</v>
      </c>
      <c r="K23" s="188">
        <v>0</v>
      </c>
      <c r="L23" s="185">
        <v>2006</v>
      </c>
      <c r="M23" s="184">
        <v>37922</v>
      </c>
      <c r="N23" s="188">
        <v>57233</v>
      </c>
      <c r="O23" s="188">
        <f t="shared" si="1"/>
        <v>97161</v>
      </c>
      <c r="P23" s="198"/>
    </row>
    <row r="24" spans="1:16">
      <c r="A24" s="78" t="s">
        <v>401</v>
      </c>
      <c r="B24" s="196" t="s">
        <v>402</v>
      </c>
      <c r="C24" s="182">
        <v>0</v>
      </c>
      <c r="D24" s="183">
        <v>0</v>
      </c>
      <c r="E24" s="183">
        <v>0</v>
      </c>
      <c r="F24" s="187">
        <v>0</v>
      </c>
      <c r="G24" s="182">
        <v>0</v>
      </c>
      <c r="H24" s="183">
        <v>0</v>
      </c>
      <c r="I24" s="187">
        <v>0</v>
      </c>
      <c r="J24" s="182">
        <v>0</v>
      </c>
      <c r="K24" s="187">
        <v>0</v>
      </c>
      <c r="L24" s="182">
        <v>0</v>
      </c>
      <c r="M24" s="183">
        <v>0</v>
      </c>
      <c r="N24" s="187">
        <v>0</v>
      </c>
      <c r="O24" s="187">
        <v>84399</v>
      </c>
      <c r="P24" s="198"/>
    </row>
    <row r="26" spans="1:16">
      <c r="I26" s="197"/>
      <c r="J26" s="197"/>
      <c r="K26" s="197"/>
      <c r="L26" s="197"/>
      <c r="M26" s="197"/>
      <c r="N26" s="197"/>
      <c r="O26" s="197"/>
    </row>
    <row r="27" spans="1:16">
      <c r="I27" s="197"/>
      <c r="J27" s="197"/>
      <c r="K27" s="197"/>
      <c r="L27" s="197"/>
      <c r="M27" s="197"/>
      <c r="N27" s="197"/>
      <c r="O27" s="197"/>
    </row>
    <row r="28" spans="1:16">
      <c r="I28" s="197"/>
      <c r="J28" s="197"/>
      <c r="K28" s="197"/>
      <c r="L28" s="197"/>
      <c r="M28" s="197"/>
      <c r="N28" s="197"/>
      <c r="O28" s="197"/>
    </row>
    <row r="29" spans="1:16">
      <c r="I29" s="197"/>
      <c r="J29" s="197"/>
      <c r="K29" s="197"/>
      <c r="L29" s="197"/>
      <c r="M29" s="197"/>
      <c r="N29" s="197"/>
      <c r="O29" s="197"/>
    </row>
    <row r="30" spans="1:16">
      <c r="I30" s="197"/>
      <c r="J30" s="197"/>
      <c r="K30" s="197"/>
      <c r="L30" s="197"/>
      <c r="M30" s="197"/>
      <c r="N30" s="197"/>
      <c r="O30" s="197"/>
    </row>
    <row r="31" spans="1:16">
      <c r="I31" s="197"/>
      <c r="J31" s="197"/>
      <c r="K31" s="197"/>
      <c r="L31" s="197"/>
      <c r="M31" s="197"/>
      <c r="N31" s="197"/>
      <c r="O31" s="197"/>
    </row>
    <row r="32" spans="1:16">
      <c r="I32" s="197"/>
      <c r="J32" s="197"/>
      <c r="K32" s="197"/>
      <c r="L32" s="197"/>
      <c r="M32" s="197"/>
      <c r="N32" s="197"/>
      <c r="O32" s="197"/>
    </row>
    <row r="33" spans="3:15">
      <c r="I33" s="197"/>
      <c r="J33" s="197"/>
      <c r="K33" s="197"/>
      <c r="L33" s="197"/>
      <c r="M33" s="197"/>
      <c r="N33" s="197"/>
      <c r="O33" s="197"/>
    </row>
    <row r="34" spans="3:15">
      <c r="I34" s="197"/>
      <c r="J34" s="197"/>
      <c r="K34" s="197"/>
      <c r="L34" s="197"/>
      <c r="M34" s="197"/>
      <c r="N34" s="197"/>
      <c r="O34" s="197"/>
    </row>
    <row r="35" spans="3:15">
      <c r="I35" s="197"/>
      <c r="J35" s="197"/>
      <c r="K35" s="197"/>
      <c r="L35" s="197"/>
      <c r="M35" s="197"/>
      <c r="N35" s="197"/>
      <c r="O35" s="197"/>
    </row>
    <row r="36" spans="3:15">
      <c r="I36" s="197"/>
      <c r="J36" s="197"/>
      <c r="K36" s="197"/>
      <c r="L36" s="197"/>
      <c r="M36" s="197"/>
      <c r="N36" s="197"/>
      <c r="O36" s="197"/>
    </row>
    <row r="37" spans="3:15">
      <c r="I37" s="197"/>
      <c r="J37" s="197"/>
      <c r="K37" s="197"/>
      <c r="L37" s="197"/>
      <c r="M37" s="197"/>
      <c r="N37" s="197"/>
      <c r="O37" s="197"/>
    </row>
    <row r="38" spans="3:15">
      <c r="I38" s="197"/>
      <c r="J38" s="197"/>
      <c r="K38" s="197"/>
      <c r="L38" s="197"/>
      <c r="M38" s="197"/>
      <c r="N38" s="197"/>
      <c r="O38" s="197"/>
    </row>
    <row r="39" spans="3:15">
      <c r="I39" s="197"/>
      <c r="J39" s="197"/>
      <c r="K39" s="197"/>
      <c r="L39" s="197"/>
      <c r="M39" s="197"/>
      <c r="N39" s="197"/>
      <c r="O39" s="197"/>
    </row>
    <row r="40" spans="3:15">
      <c r="I40" s="197"/>
      <c r="J40" s="197"/>
      <c r="K40" s="197"/>
      <c r="L40" s="197"/>
      <c r="M40" s="197"/>
      <c r="N40" s="197"/>
      <c r="O40" s="197"/>
    </row>
    <row r="41" spans="3:15">
      <c r="I41" s="197"/>
      <c r="J41" s="197"/>
      <c r="K41" s="197"/>
      <c r="L41" s="197"/>
      <c r="M41" s="197"/>
      <c r="N41" s="197"/>
      <c r="O41" s="197"/>
    </row>
    <row r="42" spans="3:15">
      <c r="I42" s="197"/>
      <c r="J42" s="197"/>
      <c r="K42" s="197"/>
      <c r="L42" s="197"/>
      <c r="M42" s="197"/>
      <c r="N42" s="197"/>
      <c r="O42" s="197"/>
    </row>
    <row r="43" spans="3:15">
      <c r="I43" s="197"/>
      <c r="J43" s="197"/>
      <c r="K43" s="197"/>
      <c r="L43" s="197"/>
      <c r="M43" s="197"/>
      <c r="N43" s="197"/>
      <c r="O43" s="197"/>
    </row>
    <row r="44" spans="3:15">
      <c r="C44" s="197"/>
    </row>
    <row r="45" spans="3:15">
      <c r="C45" s="197"/>
    </row>
  </sheetData>
  <mergeCells count="9">
    <mergeCell ref="L1:N1"/>
    <mergeCell ref="C1:F1"/>
    <mergeCell ref="G1:I1"/>
    <mergeCell ref="J1:K1"/>
    <mergeCell ref="O1:O3"/>
    <mergeCell ref="C2:F2"/>
    <mergeCell ref="G2:I2"/>
    <mergeCell ref="J2:K2"/>
    <mergeCell ref="L2:N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87971-B41A-41B1-87D8-E565E9D3E00A}">
  <dimension ref="A2:AD138"/>
  <sheetViews>
    <sheetView showGridLines="0" zoomScaleNormal="100" workbookViewId="0">
      <pane xSplit="1" ySplit="3" topLeftCell="L4" activePane="bottomRight" state="frozen"/>
      <selection pane="topRight" activeCell="B1" sqref="B1"/>
      <selection pane="bottomLeft" activeCell="A3" sqref="A3"/>
      <selection pane="bottomRight" activeCell="AC2" sqref="AC2"/>
    </sheetView>
  </sheetViews>
  <sheetFormatPr defaultRowHeight="14.5" outlineLevelRow="1" outlineLevelCol="1"/>
  <cols>
    <col min="1" max="1" width="77.54296875" customWidth="1"/>
    <col min="2" max="2" width="66.90625" bestFit="1" customWidth="1"/>
    <col min="3" max="6" width="11.6328125" hidden="1" customWidth="1" outlineLevel="1"/>
    <col min="7" max="7" width="11.6328125" customWidth="1" collapsed="1"/>
    <col min="8" max="11" width="11.6328125" hidden="1" customWidth="1" outlineLevel="1"/>
    <col min="12" max="12" width="12.453125" bestFit="1" customWidth="1" collapsed="1"/>
    <col min="13" max="16" width="11.6328125" hidden="1" customWidth="1" outlineLevel="1"/>
    <col min="17" max="17" width="12.453125" bestFit="1" customWidth="1" collapsed="1"/>
    <col min="18" max="21" width="11.6328125" hidden="1" customWidth="1" outlineLevel="1"/>
    <col min="22" max="22" width="11.6328125" customWidth="1" collapsed="1"/>
    <col min="23" max="26" width="11.6328125" hidden="1" customWidth="1" outlineLevel="1"/>
    <col min="27" max="27" width="12.453125" bestFit="1" customWidth="1" collapsed="1"/>
    <col min="28" max="29" width="11.6328125" customWidth="1"/>
    <col min="30" max="30" width="10.1796875" bestFit="1" customWidth="1"/>
    <col min="31" max="31" width="11.81640625" bestFit="1" customWidth="1"/>
  </cols>
  <sheetData>
    <row r="2" spans="1:29">
      <c r="A2" s="368" t="s">
        <v>451</v>
      </c>
      <c r="B2" s="368" t="s">
        <v>452</v>
      </c>
      <c r="C2" s="148" t="s">
        <v>267</v>
      </c>
      <c r="D2" s="148" t="s">
        <v>269</v>
      </c>
      <c r="E2" s="148" t="s">
        <v>271</v>
      </c>
      <c r="F2" s="148" t="s">
        <v>275</v>
      </c>
      <c r="G2" s="151">
        <v>2020</v>
      </c>
      <c r="H2" s="148" t="s">
        <v>277</v>
      </c>
      <c r="I2" s="148" t="s">
        <v>283</v>
      </c>
      <c r="J2" s="148" t="s">
        <v>290</v>
      </c>
      <c r="K2" s="148" t="s">
        <v>390</v>
      </c>
      <c r="L2" s="151">
        <v>2021</v>
      </c>
      <c r="M2" s="148" t="s">
        <v>396</v>
      </c>
      <c r="N2" s="148" t="s">
        <v>399</v>
      </c>
      <c r="O2" s="148" t="s">
        <v>405</v>
      </c>
      <c r="P2" s="148" t="s">
        <v>412</v>
      </c>
      <c r="Q2" s="151">
        <v>2022</v>
      </c>
      <c r="R2" s="148" t="s">
        <v>417</v>
      </c>
      <c r="S2" s="148" t="s">
        <v>421</v>
      </c>
      <c r="T2" s="148" t="s">
        <v>429</v>
      </c>
      <c r="U2" s="148" t="s">
        <v>430</v>
      </c>
      <c r="V2" s="148">
        <v>2023</v>
      </c>
      <c r="W2" s="148" t="s">
        <v>433</v>
      </c>
      <c r="X2" s="148" t="s">
        <v>441</v>
      </c>
      <c r="Y2" s="148" t="s">
        <v>445</v>
      </c>
      <c r="Z2" s="148" t="s">
        <v>449</v>
      </c>
      <c r="AA2" s="148">
        <v>2024</v>
      </c>
      <c r="AB2" s="148" t="s">
        <v>896</v>
      </c>
      <c r="AC2" s="148" t="s">
        <v>915</v>
      </c>
    </row>
    <row r="3" spans="1:29" ht="17.399999999999999" customHeight="1">
      <c r="A3" s="369"/>
      <c r="B3" s="369"/>
      <c r="C3" s="148" t="s">
        <v>268</v>
      </c>
      <c r="D3" s="148" t="s">
        <v>270</v>
      </c>
      <c r="E3" s="148" t="s">
        <v>272</v>
      </c>
      <c r="F3" s="148" t="s">
        <v>276</v>
      </c>
      <c r="G3" s="151">
        <v>2020</v>
      </c>
      <c r="H3" s="148" t="s">
        <v>278</v>
      </c>
      <c r="I3" s="148" t="s">
        <v>284</v>
      </c>
      <c r="J3" s="148" t="s">
        <v>291</v>
      </c>
      <c r="K3" s="148" t="s">
        <v>391</v>
      </c>
      <c r="L3" s="151">
        <v>2021</v>
      </c>
      <c r="M3" s="148" t="s">
        <v>397</v>
      </c>
      <c r="N3" s="148" t="s">
        <v>400</v>
      </c>
      <c r="O3" s="148" t="s">
        <v>406</v>
      </c>
      <c r="P3" s="148" t="s">
        <v>411</v>
      </c>
      <c r="Q3" s="151">
        <v>2022</v>
      </c>
      <c r="R3" s="148" t="s">
        <v>418</v>
      </c>
      <c r="S3" s="148" t="s">
        <v>422</v>
      </c>
      <c r="T3" s="148" t="s">
        <v>428</v>
      </c>
      <c r="U3" s="148" t="s">
        <v>431</v>
      </c>
      <c r="V3" s="148">
        <v>2023</v>
      </c>
      <c r="W3" s="148" t="s">
        <v>434</v>
      </c>
      <c r="X3" s="148" t="s">
        <v>442</v>
      </c>
      <c r="Y3" s="148" t="s">
        <v>446</v>
      </c>
      <c r="Z3" s="148" t="s">
        <v>450</v>
      </c>
      <c r="AA3" s="148">
        <v>2024</v>
      </c>
      <c r="AB3" s="148" t="s">
        <v>897</v>
      </c>
      <c r="AC3" s="148" t="s">
        <v>916</v>
      </c>
    </row>
    <row r="4" spans="1:29">
      <c r="A4" s="152" t="s">
        <v>26</v>
      </c>
      <c r="B4" s="8" t="s">
        <v>43</v>
      </c>
      <c r="C4" s="153">
        <v>2125162</v>
      </c>
      <c r="D4" s="153">
        <v>2129064</v>
      </c>
      <c r="E4" s="153">
        <v>2535465</v>
      </c>
      <c r="F4" s="153">
        <v>2537704</v>
      </c>
      <c r="G4" s="72">
        <v>9327395</v>
      </c>
      <c r="H4" s="153">
        <v>2667602</v>
      </c>
      <c r="I4" s="153">
        <v>2675753</v>
      </c>
      <c r="J4" s="153">
        <v>2513222</v>
      </c>
      <c r="K4" s="153">
        <v>2431547</v>
      </c>
      <c r="L4" s="72">
        <v>10288124</v>
      </c>
      <c r="M4" s="153">
        <v>2544621</v>
      </c>
      <c r="N4" s="153">
        <v>2486797</v>
      </c>
      <c r="O4" s="153">
        <v>2510567</v>
      </c>
      <c r="P4" s="153">
        <v>2568697</v>
      </c>
      <c r="Q4" s="72">
        <v>10110682</v>
      </c>
      <c r="R4" s="153">
        <v>2460480</v>
      </c>
      <c r="S4" s="153">
        <v>2477122</v>
      </c>
      <c r="T4" s="153">
        <v>2490082</v>
      </c>
      <c r="U4" s="153">
        <v>2493567</v>
      </c>
      <c r="V4" s="72">
        <v>9921251</v>
      </c>
      <c r="W4" s="153">
        <v>2466317</v>
      </c>
      <c r="X4" s="153">
        <v>2727242</v>
      </c>
      <c r="Y4" s="153">
        <v>2711382</v>
      </c>
      <c r="Z4" s="153">
        <v>2667797</v>
      </c>
      <c r="AA4" s="72">
        <v>10572738</v>
      </c>
      <c r="AB4" s="153">
        <v>2657156</v>
      </c>
      <c r="AC4" s="153">
        <v>2745796</v>
      </c>
    </row>
    <row r="5" spans="1:29">
      <c r="A5" s="152" t="s">
        <v>453</v>
      </c>
      <c r="B5" s="8" t="s">
        <v>454</v>
      </c>
      <c r="C5" s="155">
        <v>1632590</v>
      </c>
      <c r="D5" s="155">
        <v>1677645</v>
      </c>
      <c r="E5" s="155">
        <v>1820017</v>
      </c>
      <c r="F5" s="155">
        <v>1877564</v>
      </c>
      <c r="G5" s="154">
        <v>7007816</v>
      </c>
      <c r="H5" s="155">
        <v>2038124</v>
      </c>
      <c r="I5" s="155">
        <v>1963778</v>
      </c>
      <c r="J5" s="155">
        <v>1917948</v>
      </c>
      <c r="K5" s="155">
        <v>1838682</v>
      </c>
      <c r="L5" s="154">
        <v>7758532</v>
      </c>
      <c r="M5" s="155">
        <v>1883598</v>
      </c>
      <c r="N5" s="155">
        <v>1810520</v>
      </c>
      <c r="O5" s="155">
        <v>1837597</v>
      </c>
      <c r="P5" s="155">
        <v>1873736</v>
      </c>
      <c r="Q5" s="154">
        <v>7405451</v>
      </c>
      <c r="R5" s="155">
        <v>1773710</v>
      </c>
      <c r="S5" s="155">
        <v>1765506</v>
      </c>
      <c r="T5" s="155">
        <v>1724972</v>
      </c>
      <c r="U5" s="155">
        <v>1689077</v>
      </c>
      <c r="V5" s="154">
        <v>6953265</v>
      </c>
      <c r="W5" s="155">
        <v>1657762</v>
      </c>
      <c r="X5" s="155">
        <v>1859409</v>
      </c>
      <c r="Y5" s="155">
        <v>1885665</v>
      </c>
      <c r="Z5" s="155">
        <v>1792807</v>
      </c>
      <c r="AA5" s="154">
        <v>7195644</v>
      </c>
      <c r="AB5" s="155">
        <v>1782314</v>
      </c>
      <c r="AC5" s="155">
        <v>1866572</v>
      </c>
    </row>
    <row r="6" spans="1:29">
      <c r="A6" s="156" t="s">
        <v>0</v>
      </c>
      <c r="B6" s="70" t="s">
        <v>41</v>
      </c>
      <c r="C6" s="158">
        <v>647864</v>
      </c>
      <c r="D6" s="158">
        <v>734275</v>
      </c>
      <c r="E6" s="158">
        <v>795813</v>
      </c>
      <c r="F6" s="158">
        <v>824753</v>
      </c>
      <c r="G6" s="157">
        <v>3002705</v>
      </c>
      <c r="H6" s="158">
        <v>900094</v>
      </c>
      <c r="I6" s="158">
        <v>863332</v>
      </c>
      <c r="J6" s="158">
        <v>892364</v>
      </c>
      <c r="K6" s="158">
        <v>839032</v>
      </c>
      <c r="L6" s="157">
        <v>3494822</v>
      </c>
      <c r="M6" s="158">
        <v>851027</v>
      </c>
      <c r="N6" s="158">
        <v>829200</v>
      </c>
      <c r="O6" s="158">
        <v>879326</v>
      </c>
      <c r="P6" s="158">
        <v>843636</v>
      </c>
      <c r="Q6" s="157">
        <v>3403189</v>
      </c>
      <c r="R6" s="158">
        <v>891067</v>
      </c>
      <c r="S6" s="158">
        <v>850803</v>
      </c>
      <c r="T6" s="158">
        <v>858589</v>
      </c>
      <c r="U6" s="158">
        <v>831317</v>
      </c>
      <c r="V6" s="157">
        <v>3431776</v>
      </c>
      <c r="W6" s="158">
        <v>801263</v>
      </c>
      <c r="X6" s="158">
        <v>949922</v>
      </c>
      <c r="Y6" s="158">
        <v>955326</v>
      </c>
      <c r="Z6" s="158">
        <v>921904</v>
      </c>
      <c r="AA6" s="157">
        <v>3628416</v>
      </c>
      <c r="AB6" s="158">
        <v>880943</v>
      </c>
      <c r="AC6" s="158">
        <v>892956</v>
      </c>
    </row>
    <row r="7" spans="1:29">
      <c r="A7" s="156" t="s">
        <v>553</v>
      </c>
      <c r="B7" s="70" t="s">
        <v>554</v>
      </c>
      <c r="C7" s="158">
        <v>792029</v>
      </c>
      <c r="D7" s="158">
        <v>739805</v>
      </c>
      <c r="E7" s="158">
        <v>814051</v>
      </c>
      <c r="F7" s="158">
        <v>831118</v>
      </c>
      <c r="G7" s="157">
        <v>3177003</v>
      </c>
      <c r="H7" s="158">
        <v>933039</v>
      </c>
      <c r="I7" s="158">
        <v>865118</v>
      </c>
      <c r="J7" s="158">
        <v>788021</v>
      </c>
      <c r="K7" s="158">
        <v>739086</v>
      </c>
      <c r="L7" s="157">
        <v>3325264</v>
      </c>
      <c r="M7" s="158">
        <v>756249</v>
      </c>
      <c r="N7" s="158">
        <v>674458</v>
      </c>
      <c r="O7" s="158">
        <v>655230</v>
      </c>
      <c r="P7" s="158">
        <v>715525</v>
      </c>
      <c r="Q7" s="157">
        <v>2801462</v>
      </c>
      <c r="R7" s="158">
        <v>577582</v>
      </c>
      <c r="S7" s="158">
        <v>601328</v>
      </c>
      <c r="T7" s="158">
        <v>564424</v>
      </c>
      <c r="U7" s="158">
        <v>536846</v>
      </c>
      <c r="V7" s="157">
        <v>2280180</v>
      </c>
      <c r="W7" s="158">
        <v>549579</v>
      </c>
      <c r="X7" s="158">
        <v>562753</v>
      </c>
      <c r="Y7" s="158">
        <v>575505</v>
      </c>
      <c r="Z7" s="158">
        <v>526469</v>
      </c>
      <c r="AA7" s="157">
        <v>2214306</v>
      </c>
      <c r="AB7" s="158">
        <v>510767</v>
      </c>
      <c r="AC7" s="158">
        <v>565147</v>
      </c>
    </row>
    <row r="8" spans="1:29">
      <c r="A8" s="156" t="s">
        <v>455</v>
      </c>
      <c r="B8" s="70" t="s">
        <v>456</v>
      </c>
      <c r="C8" s="158">
        <v>145234</v>
      </c>
      <c r="D8" s="158">
        <v>161865</v>
      </c>
      <c r="E8" s="158">
        <v>159710</v>
      </c>
      <c r="F8" s="158">
        <v>168790</v>
      </c>
      <c r="G8" s="157">
        <v>635599</v>
      </c>
      <c r="H8" s="158">
        <v>161077</v>
      </c>
      <c r="I8" s="158">
        <v>166079</v>
      </c>
      <c r="J8" s="158">
        <v>179774</v>
      </c>
      <c r="K8" s="158">
        <v>193185</v>
      </c>
      <c r="L8" s="157">
        <v>700115</v>
      </c>
      <c r="M8" s="158">
        <v>185237</v>
      </c>
      <c r="N8" s="158">
        <v>206235</v>
      </c>
      <c r="O8" s="158">
        <v>216503</v>
      </c>
      <c r="P8" s="158">
        <v>227868</v>
      </c>
      <c r="Q8" s="157">
        <v>835843</v>
      </c>
      <c r="R8" s="158">
        <v>222966</v>
      </c>
      <c r="S8" s="158">
        <v>239099</v>
      </c>
      <c r="T8" s="158">
        <v>245223</v>
      </c>
      <c r="U8" s="158">
        <v>263284</v>
      </c>
      <c r="V8" s="157">
        <v>970572</v>
      </c>
      <c r="W8" s="158">
        <v>259193</v>
      </c>
      <c r="X8" s="158">
        <v>285612</v>
      </c>
      <c r="Y8" s="158">
        <v>288592</v>
      </c>
      <c r="Z8" s="158">
        <v>283529</v>
      </c>
      <c r="AA8" s="157">
        <v>1116926</v>
      </c>
      <c r="AB8" s="158">
        <v>315448</v>
      </c>
      <c r="AC8" s="158">
        <v>328868</v>
      </c>
    </row>
    <row r="9" spans="1:29">
      <c r="A9" s="156" t="s">
        <v>457</v>
      </c>
      <c r="B9" s="70" t="s">
        <v>458</v>
      </c>
      <c r="C9" s="158">
        <v>47463</v>
      </c>
      <c r="D9" s="158">
        <v>41700</v>
      </c>
      <c r="E9" s="158">
        <v>50443</v>
      </c>
      <c r="F9" s="158">
        <v>52903</v>
      </c>
      <c r="G9" s="157">
        <v>192509</v>
      </c>
      <c r="H9" s="158">
        <v>43914</v>
      </c>
      <c r="I9" s="158">
        <v>69249</v>
      </c>
      <c r="J9" s="158">
        <v>57789</v>
      </c>
      <c r="K9" s="158">
        <v>67379</v>
      </c>
      <c r="L9" s="157">
        <v>238331</v>
      </c>
      <c r="M9" s="158">
        <v>91085</v>
      </c>
      <c r="N9" s="158">
        <v>100627</v>
      </c>
      <c r="O9" s="158">
        <v>86538</v>
      </c>
      <c r="P9" s="158">
        <v>86707</v>
      </c>
      <c r="Q9" s="157">
        <v>364957</v>
      </c>
      <c r="R9" s="158">
        <v>82095</v>
      </c>
      <c r="S9" s="158">
        <v>74276</v>
      </c>
      <c r="T9" s="158">
        <v>56736</v>
      </c>
      <c r="U9" s="158">
        <v>57630</v>
      </c>
      <c r="V9" s="157">
        <v>270737</v>
      </c>
      <c r="W9" s="158">
        <v>47727</v>
      </c>
      <c r="X9" s="158">
        <v>61122</v>
      </c>
      <c r="Y9" s="158">
        <v>66242</v>
      </c>
      <c r="Z9" s="158">
        <v>60905</v>
      </c>
      <c r="AA9" s="157">
        <v>235996</v>
      </c>
      <c r="AB9" s="158">
        <v>75156</v>
      </c>
      <c r="AC9" s="158">
        <v>79601</v>
      </c>
    </row>
    <row r="10" spans="1:29">
      <c r="A10" s="152" t="s">
        <v>459</v>
      </c>
      <c r="B10" s="8" t="s">
        <v>560</v>
      </c>
      <c r="C10" s="155">
        <v>123346</v>
      </c>
      <c r="D10" s="155">
        <v>117266</v>
      </c>
      <c r="E10" s="155">
        <v>140442</v>
      </c>
      <c r="F10" s="155">
        <v>159498</v>
      </c>
      <c r="G10" s="154">
        <v>540553</v>
      </c>
      <c r="H10" s="155">
        <v>158508</v>
      </c>
      <c r="I10" s="155">
        <v>147436</v>
      </c>
      <c r="J10" s="155">
        <v>150410</v>
      </c>
      <c r="K10" s="155">
        <v>135441</v>
      </c>
      <c r="L10" s="154">
        <v>591795</v>
      </c>
      <c r="M10" s="155">
        <v>144830</v>
      </c>
      <c r="N10" s="155">
        <v>156380</v>
      </c>
      <c r="O10" s="155">
        <v>136185</v>
      </c>
      <c r="P10" s="155">
        <v>148940</v>
      </c>
      <c r="Q10" s="154">
        <v>586336</v>
      </c>
      <c r="R10" s="155">
        <v>137655</v>
      </c>
      <c r="S10" s="155">
        <v>131177</v>
      </c>
      <c r="T10" s="155">
        <v>150088</v>
      </c>
      <c r="U10" s="155">
        <v>153035</v>
      </c>
      <c r="V10" s="154">
        <v>571955</v>
      </c>
      <c r="W10" s="155">
        <v>148122</v>
      </c>
      <c r="X10" s="155">
        <v>155858</v>
      </c>
      <c r="Y10" s="155">
        <v>153483</v>
      </c>
      <c r="Z10" s="155">
        <v>153123</v>
      </c>
      <c r="AA10" s="154">
        <v>610588</v>
      </c>
      <c r="AB10" s="155">
        <v>156928</v>
      </c>
      <c r="AC10" s="155">
        <v>159811</v>
      </c>
    </row>
    <row r="11" spans="1:29">
      <c r="A11" s="156" t="s">
        <v>460</v>
      </c>
      <c r="B11" s="70" t="s">
        <v>461</v>
      </c>
      <c r="C11" s="158">
        <v>40509</v>
      </c>
      <c r="D11" s="158">
        <v>56149</v>
      </c>
      <c r="E11" s="158">
        <v>52789</v>
      </c>
      <c r="F11" s="158">
        <v>59145</v>
      </c>
      <c r="G11" s="157">
        <v>208592</v>
      </c>
      <c r="H11" s="158">
        <v>69224</v>
      </c>
      <c r="I11" s="158">
        <v>60185</v>
      </c>
      <c r="J11" s="158">
        <v>61177</v>
      </c>
      <c r="K11" s="158">
        <v>65522</v>
      </c>
      <c r="L11" s="157">
        <v>256108</v>
      </c>
      <c r="M11" s="158">
        <v>68900</v>
      </c>
      <c r="N11" s="158">
        <v>70004</v>
      </c>
      <c r="O11" s="158">
        <v>67545</v>
      </c>
      <c r="P11" s="158">
        <v>78834</v>
      </c>
      <c r="Q11" s="157">
        <v>285283</v>
      </c>
      <c r="R11" s="158">
        <v>69237</v>
      </c>
      <c r="S11" s="158">
        <v>57453</v>
      </c>
      <c r="T11" s="158">
        <v>64928</v>
      </c>
      <c r="U11" s="158">
        <v>78365</v>
      </c>
      <c r="V11" s="157">
        <v>269983</v>
      </c>
      <c r="W11" s="158">
        <v>68901</v>
      </c>
      <c r="X11" s="158">
        <v>74960</v>
      </c>
      <c r="Y11" s="158">
        <v>68353</v>
      </c>
      <c r="Z11" s="158">
        <v>71531</v>
      </c>
      <c r="AA11" s="157">
        <v>283744</v>
      </c>
      <c r="AB11" s="158">
        <v>81238</v>
      </c>
      <c r="AC11" s="158">
        <v>77096</v>
      </c>
    </row>
    <row r="12" spans="1:29">
      <c r="A12" s="156" t="s">
        <v>462</v>
      </c>
      <c r="B12" s="70" t="s">
        <v>463</v>
      </c>
      <c r="C12" s="158">
        <v>49984</v>
      </c>
      <c r="D12" s="158">
        <v>42079</v>
      </c>
      <c r="E12" s="158">
        <v>45553</v>
      </c>
      <c r="F12" s="158">
        <v>58455</v>
      </c>
      <c r="G12" s="157">
        <v>196072</v>
      </c>
      <c r="H12" s="158">
        <v>46766</v>
      </c>
      <c r="I12" s="158">
        <v>44181</v>
      </c>
      <c r="J12" s="158">
        <v>43913</v>
      </c>
      <c r="K12" s="158">
        <v>43051</v>
      </c>
      <c r="L12" s="157">
        <v>177911</v>
      </c>
      <c r="M12" s="158">
        <v>45124</v>
      </c>
      <c r="N12" s="158">
        <v>42915</v>
      </c>
      <c r="O12" s="158">
        <v>41999</v>
      </c>
      <c r="P12" s="158">
        <v>40460</v>
      </c>
      <c r="Q12" s="157">
        <v>170499</v>
      </c>
      <c r="R12" s="158">
        <v>38908</v>
      </c>
      <c r="S12" s="158">
        <v>40787</v>
      </c>
      <c r="T12" s="158">
        <v>42045</v>
      </c>
      <c r="U12" s="158">
        <v>43653</v>
      </c>
      <c r="V12" s="157">
        <v>165393</v>
      </c>
      <c r="W12" s="158">
        <v>46011</v>
      </c>
      <c r="X12" s="158">
        <v>46781</v>
      </c>
      <c r="Y12" s="158">
        <v>46516</v>
      </c>
      <c r="Z12" s="158">
        <v>48635</v>
      </c>
      <c r="AA12" s="157">
        <v>187945</v>
      </c>
      <c r="AB12" s="158">
        <v>47168</v>
      </c>
      <c r="AC12" s="158">
        <v>48518</v>
      </c>
    </row>
    <row r="13" spans="1:29">
      <c r="A13" s="156" t="s">
        <v>464</v>
      </c>
      <c r="B13" s="70" t="s">
        <v>465</v>
      </c>
      <c r="C13" s="158">
        <v>32853</v>
      </c>
      <c r="D13" s="158">
        <v>19039</v>
      </c>
      <c r="E13" s="158">
        <v>42099</v>
      </c>
      <c r="F13" s="158">
        <v>41899</v>
      </c>
      <c r="G13" s="157">
        <v>135890</v>
      </c>
      <c r="H13" s="158">
        <v>42518</v>
      </c>
      <c r="I13" s="158">
        <v>43070</v>
      </c>
      <c r="J13" s="158">
        <v>45320</v>
      </c>
      <c r="K13" s="158">
        <v>26868</v>
      </c>
      <c r="L13" s="157">
        <v>157776</v>
      </c>
      <c r="M13" s="158">
        <v>30806</v>
      </c>
      <c r="N13" s="158">
        <v>43461</v>
      </c>
      <c r="O13" s="158">
        <v>26641</v>
      </c>
      <c r="P13" s="158">
        <v>29646</v>
      </c>
      <c r="Q13" s="157">
        <v>130554</v>
      </c>
      <c r="R13" s="158">
        <v>29510</v>
      </c>
      <c r="S13" s="158">
        <v>32937</v>
      </c>
      <c r="T13" s="158">
        <v>43116</v>
      </c>
      <c r="U13" s="158">
        <v>31016</v>
      </c>
      <c r="V13" s="157">
        <v>136579</v>
      </c>
      <c r="W13" s="158">
        <v>33210</v>
      </c>
      <c r="X13" s="158">
        <v>34117</v>
      </c>
      <c r="Y13" s="158">
        <v>38614</v>
      </c>
      <c r="Z13" s="158">
        <v>32958</v>
      </c>
      <c r="AA13" s="157">
        <v>138899</v>
      </c>
      <c r="AB13" s="158">
        <v>28522</v>
      </c>
      <c r="AC13" s="158">
        <v>34197</v>
      </c>
    </row>
    <row r="14" spans="1:29">
      <c r="A14" s="152" t="s">
        <v>466</v>
      </c>
      <c r="B14" s="8" t="s">
        <v>467</v>
      </c>
      <c r="C14" s="155">
        <v>112014</v>
      </c>
      <c r="D14" s="155">
        <v>88856</v>
      </c>
      <c r="E14" s="155">
        <v>123999</v>
      </c>
      <c r="F14" s="155">
        <v>139040</v>
      </c>
      <c r="G14" s="154">
        <v>463909</v>
      </c>
      <c r="H14" s="155">
        <v>130140</v>
      </c>
      <c r="I14" s="155">
        <v>126582</v>
      </c>
      <c r="J14" s="155">
        <v>139176</v>
      </c>
      <c r="K14" s="155">
        <v>131845</v>
      </c>
      <c r="L14" s="154">
        <v>527743</v>
      </c>
      <c r="M14" s="155">
        <v>165959</v>
      </c>
      <c r="N14" s="155">
        <v>173980</v>
      </c>
      <c r="O14" s="155">
        <v>176054</v>
      </c>
      <c r="P14" s="155">
        <v>185148</v>
      </c>
      <c r="Q14" s="154">
        <v>701141</v>
      </c>
      <c r="R14" s="155">
        <v>178990</v>
      </c>
      <c r="S14" s="155">
        <v>194547</v>
      </c>
      <c r="T14" s="155">
        <v>216614</v>
      </c>
      <c r="U14" s="155">
        <v>259470</v>
      </c>
      <c r="V14" s="154">
        <v>849621</v>
      </c>
      <c r="W14" s="155">
        <v>252422</v>
      </c>
      <c r="X14" s="155">
        <v>255596</v>
      </c>
      <c r="Y14" s="155">
        <v>246668</v>
      </c>
      <c r="Z14" s="155">
        <v>263701</v>
      </c>
      <c r="AA14" s="154">
        <v>1018387</v>
      </c>
      <c r="AB14" s="155">
        <v>258392</v>
      </c>
      <c r="AC14" s="155">
        <v>258334</v>
      </c>
    </row>
    <row r="15" spans="1:29">
      <c r="A15" s="156" t="s">
        <v>468</v>
      </c>
      <c r="B15" s="70" t="s">
        <v>469</v>
      </c>
      <c r="C15" s="158">
        <v>90438</v>
      </c>
      <c r="D15" s="158">
        <v>71090</v>
      </c>
      <c r="E15" s="158">
        <v>98420</v>
      </c>
      <c r="F15" s="158">
        <v>113921</v>
      </c>
      <c r="G15" s="157">
        <v>373869</v>
      </c>
      <c r="H15" s="158">
        <v>105896</v>
      </c>
      <c r="I15" s="158">
        <v>100025</v>
      </c>
      <c r="J15" s="158">
        <v>107745</v>
      </c>
      <c r="K15" s="158">
        <v>99880</v>
      </c>
      <c r="L15" s="157">
        <v>413546</v>
      </c>
      <c r="M15" s="158">
        <v>97350</v>
      </c>
      <c r="N15" s="158">
        <v>98457</v>
      </c>
      <c r="O15" s="158">
        <v>97924</v>
      </c>
      <c r="P15" s="158">
        <v>101015</v>
      </c>
      <c r="Q15" s="157">
        <v>394746</v>
      </c>
      <c r="R15" s="158">
        <v>103893</v>
      </c>
      <c r="S15" s="158">
        <v>104225</v>
      </c>
      <c r="T15" s="158">
        <v>110017</v>
      </c>
      <c r="U15" s="158">
        <v>146478</v>
      </c>
      <c r="V15" s="157">
        <v>464613</v>
      </c>
      <c r="W15" s="158">
        <v>138835</v>
      </c>
      <c r="X15" s="158">
        <v>145442</v>
      </c>
      <c r="Y15" s="158">
        <v>131888</v>
      </c>
      <c r="Z15" s="158">
        <v>133088</v>
      </c>
      <c r="AA15" s="157">
        <v>549254</v>
      </c>
      <c r="AB15" s="158">
        <v>128961</v>
      </c>
      <c r="AC15" s="158">
        <v>132915</v>
      </c>
    </row>
    <row r="16" spans="1:29">
      <c r="A16" s="156" t="s">
        <v>470</v>
      </c>
      <c r="B16" s="70" t="s">
        <v>471</v>
      </c>
      <c r="C16" s="158">
        <v>21576</v>
      </c>
      <c r="D16" s="158">
        <v>17766</v>
      </c>
      <c r="E16" s="158">
        <v>25579</v>
      </c>
      <c r="F16" s="158">
        <v>25119</v>
      </c>
      <c r="G16" s="157">
        <v>90040</v>
      </c>
      <c r="H16" s="158">
        <v>24244</v>
      </c>
      <c r="I16" s="158">
        <v>26557</v>
      </c>
      <c r="J16" s="158">
        <v>31431</v>
      </c>
      <c r="K16" s="158">
        <v>31965</v>
      </c>
      <c r="L16" s="157">
        <v>114197</v>
      </c>
      <c r="M16" s="158">
        <v>68609</v>
      </c>
      <c r="N16" s="158">
        <v>75523</v>
      </c>
      <c r="O16" s="158">
        <v>78130</v>
      </c>
      <c r="P16" s="158">
        <v>84133</v>
      </c>
      <c r="Q16" s="157">
        <v>306395</v>
      </c>
      <c r="R16" s="158">
        <v>75097</v>
      </c>
      <c r="S16" s="158">
        <v>90322</v>
      </c>
      <c r="T16" s="158">
        <v>106597</v>
      </c>
      <c r="U16" s="158">
        <v>112992</v>
      </c>
      <c r="V16" s="157">
        <v>385008</v>
      </c>
      <c r="W16" s="158">
        <v>113587</v>
      </c>
      <c r="X16" s="158">
        <v>110154</v>
      </c>
      <c r="Y16" s="158">
        <v>114780</v>
      </c>
      <c r="Z16" s="158">
        <v>130613</v>
      </c>
      <c r="AA16" s="157">
        <v>469133</v>
      </c>
      <c r="AB16" s="158">
        <v>129431</v>
      </c>
      <c r="AC16" s="158">
        <v>125419</v>
      </c>
    </row>
    <row r="17" spans="1:30">
      <c r="A17" s="152" t="s">
        <v>648</v>
      </c>
      <c r="B17" s="8" t="s">
        <v>650</v>
      </c>
      <c r="C17" s="155">
        <v>249944</v>
      </c>
      <c r="D17" s="155">
        <v>245250</v>
      </c>
      <c r="E17" s="155">
        <v>262872</v>
      </c>
      <c r="F17" s="155">
        <v>277994</v>
      </c>
      <c r="G17" s="154">
        <v>1036059</v>
      </c>
      <c r="H17" s="155">
        <v>285354</v>
      </c>
      <c r="I17" s="155">
        <v>309542</v>
      </c>
      <c r="J17" s="155">
        <v>305395</v>
      </c>
      <c r="K17" s="155">
        <v>325579</v>
      </c>
      <c r="L17" s="154">
        <v>1225870</v>
      </c>
      <c r="M17" s="155">
        <v>348736</v>
      </c>
      <c r="N17" s="155">
        <v>345821</v>
      </c>
      <c r="O17" s="155">
        <v>357931</v>
      </c>
      <c r="P17" s="155">
        <v>360772</v>
      </c>
      <c r="Q17" s="154">
        <v>1413259</v>
      </c>
      <c r="R17" s="155">
        <v>369975</v>
      </c>
      <c r="S17" s="155">
        <v>384021</v>
      </c>
      <c r="T17" s="155">
        <v>387474</v>
      </c>
      <c r="U17" s="155">
        <v>391782</v>
      </c>
      <c r="V17" s="154">
        <v>1533252</v>
      </c>
      <c r="W17" s="155">
        <v>394034</v>
      </c>
      <c r="X17" s="155">
        <v>408989</v>
      </c>
      <c r="Y17" s="155">
        <v>426251</v>
      </c>
      <c r="Z17" s="155">
        <v>434449</v>
      </c>
      <c r="AA17" s="154">
        <v>1663720</v>
      </c>
      <c r="AB17" s="155">
        <v>459516</v>
      </c>
      <c r="AC17" s="155">
        <v>460552</v>
      </c>
    </row>
    <row r="18" spans="1:30">
      <c r="A18" s="156" t="s">
        <v>472</v>
      </c>
      <c r="B18" s="70" t="s">
        <v>473</v>
      </c>
      <c r="C18" s="158">
        <v>158342</v>
      </c>
      <c r="D18" s="158">
        <v>154956</v>
      </c>
      <c r="E18" s="158">
        <v>163092</v>
      </c>
      <c r="F18" s="158">
        <v>170236</v>
      </c>
      <c r="G18" s="157">
        <v>646626</v>
      </c>
      <c r="H18" s="158">
        <v>178445</v>
      </c>
      <c r="I18" s="158">
        <v>193249</v>
      </c>
      <c r="J18" s="158">
        <v>197956</v>
      </c>
      <c r="K18" s="158">
        <v>200986</v>
      </c>
      <c r="L18" s="157">
        <v>770636</v>
      </c>
      <c r="M18" s="158">
        <v>221797</v>
      </c>
      <c r="N18" s="158">
        <v>226807</v>
      </c>
      <c r="O18" s="158">
        <v>231014</v>
      </c>
      <c r="P18" s="158">
        <v>238594</v>
      </c>
      <c r="Q18" s="157">
        <v>918212</v>
      </c>
      <c r="R18" s="158">
        <v>254060</v>
      </c>
      <c r="S18" s="158">
        <v>259177</v>
      </c>
      <c r="T18" s="158">
        <v>263257</v>
      </c>
      <c r="U18" s="158">
        <v>267435</v>
      </c>
      <c r="V18" s="157">
        <v>1043929</v>
      </c>
      <c r="W18" s="158">
        <v>281951</v>
      </c>
      <c r="X18" s="158">
        <v>285847</v>
      </c>
      <c r="Y18" s="158">
        <v>294067</v>
      </c>
      <c r="Z18" s="158">
        <v>295719</v>
      </c>
      <c r="AA18" s="157">
        <v>1157583</v>
      </c>
      <c r="AB18" s="158">
        <v>307324</v>
      </c>
      <c r="AC18" s="158">
        <v>314401</v>
      </c>
    </row>
    <row r="19" spans="1:30">
      <c r="A19" s="156" t="s">
        <v>474</v>
      </c>
      <c r="B19" s="70" t="s">
        <v>475</v>
      </c>
      <c r="C19" s="158">
        <v>68661</v>
      </c>
      <c r="D19" s="158">
        <v>68089</v>
      </c>
      <c r="E19" s="158">
        <v>73629</v>
      </c>
      <c r="F19" s="158">
        <v>80089</v>
      </c>
      <c r="G19" s="157">
        <v>290467</v>
      </c>
      <c r="H19" s="158">
        <v>74730</v>
      </c>
      <c r="I19" s="158">
        <v>81301</v>
      </c>
      <c r="J19" s="158">
        <v>82460</v>
      </c>
      <c r="K19" s="158">
        <v>92801</v>
      </c>
      <c r="L19" s="157">
        <v>331292</v>
      </c>
      <c r="M19" s="158">
        <v>96987</v>
      </c>
      <c r="N19" s="158">
        <v>90187</v>
      </c>
      <c r="O19" s="158">
        <v>95776</v>
      </c>
      <c r="P19" s="158">
        <v>98600</v>
      </c>
      <c r="Q19" s="157">
        <v>381549</v>
      </c>
      <c r="R19" s="158">
        <v>93304</v>
      </c>
      <c r="S19" s="158">
        <v>96347</v>
      </c>
      <c r="T19" s="158">
        <v>99385</v>
      </c>
      <c r="U19" s="158">
        <v>103555</v>
      </c>
      <c r="V19" s="157">
        <v>392591</v>
      </c>
      <c r="W19" s="158">
        <v>90867</v>
      </c>
      <c r="X19" s="158">
        <v>115796</v>
      </c>
      <c r="Y19" s="158">
        <v>110249</v>
      </c>
      <c r="Z19" s="158">
        <v>117357</v>
      </c>
      <c r="AA19" s="157">
        <v>434269</v>
      </c>
      <c r="AB19" s="158">
        <v>129078</v>
      </c>
      <c r="AC19" s="158">
        <v>123802</v>
      </c>
    </row>
    <row r="20" spans="1:30">
      <c r="A20" s="156" t="s">
        <v>36</v>
      </c>
      <c r="B20" s="70" t="s">
        <v>42</v>
      </c>
      <c r="C20" s="158">
        <v>22941</v>
      </c>
      <c r="D20" s="158">
        <v>22205</v>
      </c>
      <c r="E20" s="158">
        <v>26151</v>
      </c>
      <c r="F20" s="158">
        <v>27669</v>
      </c>
      <c r="G20" s="157">
        <v>98966</v>
      </c>
      <c r="H20" s="158">
        <v>32179</v>
      </c>
      <c r="I20" s="158">
        <v>34992</v>
      </c>
      <c r="J20" s="158">
        <v>24979</v>
      </c>
      <c r="K20" s="158">
        <v>31792</v>
      </c>
      <c r="L20" s="157">
        <v>123942</v>
      </c>
      <c r="M20" s="158">
        <v>29952</v>
      </c>
      <c r="N20" s="158">
        <v>28827</v>
      </c>
      <c r="O20" s="158">
        <v>31141</v>
      </c>
      <c r="P20" s="158">
        <v>23578</v>
      </c>
      <c r="Q20" s="157">
        <v>113498</v>
      </c>
      <c r="R20" s="158">
        <v>22611</v>
      </c>
      <c r="S20" s="158">
        <v>28497</v>
      </c>
      <c r="T20" s="158">
        <v>24832</v>
      </c>
      <c r="U20" s="158">
        <v>20792</v>
      </c>
      <c r="V20" s="157">
        <v>96732</v>
      </c>
      <c r="W20" s="158">
        <v>21216</v>
      </c>
      <c r="X20" s="158">
        <v>7346</v>
      </c>
      <c r="Y20" s="158">
        <v>21935</v>
      </c>
      <c r="Z20" s="158">
        <v>21373</v>
      </c>
      <c r="AA20" s="157">
        <v>71868</v>
      </c>
      <c r="AB20" s="158">
        <v>23114</v>
      </c>
      <c r="AC20" s="158">
        <v>22349</v>
      </c>
    </row>
    <row r="21" spans="1:30">
      <c r="A21" s="78" t="s">
        <v>401</v>
      </c>
      <c r="B21" s="8" t="s">
        <v>402</v>
      </c>
      <c r="C21" s="153">
        <v>7268</v>
      </c>
      <c r="D21" s="153">
        <v>47</v>
      </c>
      <c r="E21" s="153">
        <v>188135</v>
      </c>
      <c r="F21" s="153">
        <v>83608</v>
      </c>
      <c r="G21" s="72">
        <v>279058</v>
      </c>
      <c r="H21" s="153">
        <v>55476</v>
      </c>
      <c r="I21" s="153">
        <v>128415</v>
      </c>
      <c r="J21" s="153">
        <v>293</v>
      </c>
      <c r="K21" s="153">
        <v>0</v>
      </c>
      <c r="L21" s="72">
        <v>184184</v>
      </c>
      <c r="M21" s="153">
        <v>1498</v>
      </c>
      <c r="N21" s="153">
        <v>96</v>
      </c>
      <c r="O21" s="153">
        <v>2800</v>
      </c>
      <c r="P21" s="153">
        <v>101</v>
      </c>
      <c r="Q21" s="72">
        <v>4495</v>
      </c>
      <c r="R21" s="153">
        <v>150</v>
      </c>
      <c r="S21" s="153">
        <v>1871</v>
      </c>
      <c r="T21" s="153">
        <v>10934</v>
      </c>
      <c r="U21" s="153">
        <v>203</v>
      </c>
      <c r="V21" s="72">
        <v>13158</v>
      </c>
      <c r="W21" s="153">
        <v>13977</v>
      </c>
      <c r="X21" s="153">
        <v>47390</v>
      </c>
      <c r="Y21" s="153">
        <v>-685</v>
      </c>
      <c r="Z21" s="23">
        <v>23717</v>
      </c>
      <c r="AA21" s="72">
        <v>84399</v>
      </c>
      <c r="AB21" s="23">
        <v>6</v>
      </c>
      <c r="AC21" s="23">
        <v>527</v>
      </c>
    </row>
    <row r="22" spans="1:30">
      <c r="A22" s="2" t="s">
        <v>63</v>
      </c>
      <c r="B22" s="8" t="s">
        <v>64</v>
      </c>
      <c r="C22" s="23">
        <v>-219961</v>
      </c>
      <c r="D22" s="23">
        <v>-220732</v>
      </c>
      <c r="E22" s="23">
        <v>-246682</v>
      </c>
      <c r="F22" s="23">
        <v>-257445</v>
      </c>
      <c r="G22" s="14">
        <v>-944820</v>
      </c>
      <c r="H22" s="23">
        <v>-270898</v>
      </c>
      <c r="I22" s="23">
        <v>-258059</v>
      </c>
      <c r="J22" s="23">
        <v>-258519</v>
      </c>
      <c r="K22" s="23">
        <v>-252404</v>
      </c>
      <c r="L22" s="14">
        <v>-1039880</v>
      </c>
      <c r="M22" s="23">
        <v>-259922</v>
      </c>
      <c r="N22" s="23">
        <v>-245165</v>
      </c>
      <c r="O22" s="23">
        <v>-252716</v>
      </c>
      <c r="P22" s="23">
        <v>-261166</v>
      </c>
      <c r="Q22" s="14">
        <v>-1018969</v>
      </c>
      <c r="R22" s="23">
        <v>-251080</v>
      </c>
      <c r="S22" s="23">
        <v>-246900</v>
      </c>
      <c r="T22" s="23">
        <v>-241862</v>
      </c>
      <c r="U22" s="23">
        <v>-251384</v>
      </c>
      <c r="V22" s="14">
        <v>-991226</v>
      </c>
      <c r="W22" s="23">
        <v>-244989</v>
      </c>
      <c r="X22" s="23">
        <v>-270228</v>
      </c>
      <c r="Y22" s="23">
        <v>-275466</v>
      </c>
      <c r="Z22" s="23">
        <v>-268587</v>
      </c>
      <c r="AA22" s="14">
        <v>-1059270</v>
      </c>
      <c r="AB22" s="23">
        <v>-269202</v>
      </c>
      <c r="AC22" s="23">
        <v>-203500</v>
      </c>
    </row>
    <row r="23" spans="1:30">
      <c r="A23" s="33" t="s">
        <v>65</v>
      </c>
      <c r="B23" s="70" t="s">
        <v>66</v>
      </c>
      <c r="C23" s="17">
        <v>-184533</v>
      </c>
      <c r="D23" s="17">
        <v>-185288</v>
      </c>
      <c r="E23" s="17">
        <v>-206373</v>
      </c>
      <c r="F23" s="17">
        <v>-215639</v>
      </c>
      <c r="G23" s="19">
        <v>-791833</v>
      </c>
      <c r="H23" s="17">
        <v>-227821</v>
      </c>
      <c r="I23" s="17">
        <v>-217465</v>
      </c>
      <c r="J23" s="17">
        <v>-216394</v>
      </c>
      <c r="K23" s="17">
        <v>-210967</v>
      </c>
      <c r="L23" s="19">
        <v>-872647</v>
      </c>
      <c r="M23" s="17">
        <v>-216277</v>
      </c>
      <c r="N23" s="17">
        <v>-203330</v>
      </c>
      <c r="O23" s="17">
        <v>-209544</v>
      </c>
      <c r="P23" s="17">
        <v>-215896</v>
      </c>
      <c r="Q23" s="19">
        <v>-845047</v>
      </c>
      <c r="R23" s="17">
        <v>-210209</v>
      </c>
      <c r="S23" s="17">
        <v>-203537</v>
      </c>
      <c r="T23" s="17">
        <v>-198319</v>
      </c>
      <c r="U23" s="17">
        <v>-205975</v>
      </c>
      <c r="V23" s="19">
        <v>-818040</v>
      </c>
      <c r="W23" s="17">
        <v>-200779</v>
      </c>
      <c r="X23" s="17">
        <v>-221384</v>
      </c>
      <c r="Y23" s="17">
        <v>-225996</v>
      </c>
      <c r="Z23" s="17">
        <v>-217571</v>
      </c>
      <c r="AA23" s="19">
        <v>-865730</v>
      </c>
      <c r="AB23" s="17">
        <v>-218990</v>
      </c>
      <c r="AC23" s="17">
        <v>-150825</v>
      </c>
      <c r="AD23" s="71"/>
    </row>
    <row r="24" spans="1:30">
      <c r="A24" s="33" t="s">
        <v>67</v>
      </c>
      <c r="B24" s="70" t="s">
        <v>68</v>
      </c>
      <c r="C24" s="17">
        <v>-35428</v>
      </c>
      <c r="D24" s="17">
        <v>-35444</v>
      </c>
      <c r="E24" s="17">
        <v>-40309</v>
      </c>
      <c r="F24" s="17">
        <v>-41806</v>
      </c>
      <c r="G24" s="19">
        <v>-152987</v>
      </c>
      <c r="H24" s="17">
        <v>-43077</v>
      </c>
      <c r="I24" s="17">
        <v>-40594</v>
      </c>
      <c r="J24" s="17">
        <v>-42125</v>
      </c>
      <c r="K24" s="17">
        <v>-41437</v>
      </c>
      <c r="L24" s="19">
        <v>-167233</v>
      </c>
      <c r="M24" s="17">
        <v>-43645</v>
      </c>
      <c r="N24" s="17">
        <v>-41835</v>
      </c>
      <c r="O24" s="17">
        <v>-43172</v>
      </c>
      <c r="P24" s="17">
        <v>-45270</v>
      </c>
      <c r="Q24" s="19">
        <v>-173922</v>
      </c>
      <c r="R24" s="17">
        <v>-40871</v>
      </c>
      <c r="S24" s="17">
        <v>-43363</v>
      </c>
      <c r="T24" s="17">
        <v>-43543</v>
      </c>
      <c r="U24" s="17">
        <v>-45409</v>
      </c>
      <c r="V24" s="19">
        <v>-173186</v>
      </c>
      <c r="W24" s="17">
        <v>-44210</v>
      </c>
      <c r="X24" s="17">
        <v>-48844</v>
      </c>
      <c r="Y24" s="17">
        <v>-49470</v>
      </c>
      <c r="Z24" s="17">
        <v>-51016</v>
      </c>
      <c r="AA24" s="19">
        <v>-193540</v>
      </c>
      <c r="AB24" s="17">
        <v>-50212</v>
      </c>
      <c r="AC24" s="17">
        <v>-52675</v>
      </c>
      <c r="AD24" s="71"/>
    </row>
    <row r="25" spans="1:30">
      <c r="A25" s="2" t="s">
        <v>69</v>
      </c>
      <c r="B25" s="8" t="s">
        <v>70</v>
      </c>
      <c r="C25" s="23">
        <v>1905201</v>
      </c>
      <c r="D25" s="23">
        <v>1908332</v>
      </c>
      <c r="E25" s="23">
        <v>2288783</v>
      </c>
      <c r="F25" s="23">
        <v>2280259</v>
      </c>
      <c r="G25" s="14">
        <v>8382575</v>
      </c>
      <c r="H25" s="23">
        <v>2396704</v>
      </c>
      <c r="I25" s="23">
        <v>2417694</v>
      </c>
      <c r="J25" s="23">
        <v>2254703</v>
      </c>
      <c r="K25" s="23">
        <v>2179143</v>
      </c>
      <c r="L25" s="14">
        <v>9248244</v>
      </c>
      <c r="M25" s="23">
        <v>2284699</v>
      </c>
      <c r="N25" s="23">
        <v>2241632</v>
      </c>
      <c r="O25" s="23">
        <v>2257851</v>
      </c>
      <c r="P25" s="23">
        <v>2307531</v>
      </c>
      <c r="Q25" s="14">
        <v>9091713</v>
      </c>
      <c r="R25" s="23">
        <v>2209400</v>
      </c>
      <c r="S25" s="23">
        <v>2230222</v>
      </c>
      <c r="T25" s="23">
        <v>2248220</v>
      </c>
      <c r="U25" s="23">
        <v>2242183</v>
      </c>
      <c r="V25" s="14">
        <v>8930025</v>
      </c>
      <c r="W25" s="23">
        <v>2221328</v>
      </c>
      <c r="X25" s="23">
        <v>2457014</v>
      </c>
      <c r="Y25" s="23">
        <v>2435916</v>
      </c>
      <c r="Z25" s="23">
        <v>2399210</v>
      </c>
      <c r="AA25" s="14">
        <v>9513468</v>
      </c>
      <c r="AB25" s="23">
        <v>2387954</v>
      </c>
      <c r="AC25" s="23">
        <v>2542296</v>
      </c>
    </row>
    <row r="26" spans="1:30">
      <c r="A26" s="2" t="s">
        <v>71</v>
      </c>
      <c r="B26" s="8" t="s">
        <v>72</v>
      </c>
      <c r="C26" s="23">
        <v>-597810</v>
      </c>
      <c r="D26" s="23">
        <v>-733372</v>
      </c>
      <c r="E26" s="23">
        <v>-648458</v>
      </c>
      <c r="F26" s="23">
        <v>-722506</v>
      </c>
      <c r="G26" s="14">
        <v>-2702146</v>
      </c>
      <c r="H26" s="23">
        <v>-661217</v>
      </c>
      <c r="I26" s="23">
        <v>-749285</v>
      </c>
      <c r="J26" s="23">
        <v>-706772</v>
      </c>
      <c r="K26" s="23">
        <v>-810283</v>
      </c>
      <c r="L26" s="14">
        <v>-2927557</v>
      </c>
      <c r="M26" s="23">
        <v>-856396</v>
      </c>
      <c r="N26" s="23">
        <v>-842504</v>
      </c>
      <c r="O26" s="23">
        <v>-844011</v>
      </c>
      <c r="P26" s="23">
        <v>-976488</v>
      </c>
      <c r="Q26" s="14">
        <v>-3519399</v>
      </c>
      <c r="R26" s="23">
        <v>-851844</v>
      </c>
      <c r="S26" s="23">
        <v>-858964</v>
      </c>
      <c r="T26" s="23">
        <v>-902168</v>
      </c>
      <c r="U26" s="23">
        <v>-1072838</v>
      </c>
      <c r="V26" s="14">
        <v>-3685814</v>
      </c>
      <c r="W26" s="23">
        <v>-927082</v>
      </c>
      <c r="X26" s="23">
        <v>-729055</v>
      </c>
      <c r="Y26" s="23">
        <v>-831060</v>
      </c>
      <c r="Z26" s="23">
        <v>-908189</v>
      </c>
      <c r="AA26" s="14">
        <v>-3395386</v>
      </c>
      <c r="AB26" s="23">
        <v>-828481</v>
      </c>
      <c r="AC26" s="23">
        <v>-844348</v>
      </c>
    </row>
    <row r="27" spans="1:30">
      <c r="A27" s="33" t="s">
        <v>198</v>
      </c>
      <c r="B27" s="70" t="s">
        <v>73</v>
      </c>
      <c r="C27" s="17">
        <v>-211089</v>
      </c>
      <c r="D27" s="17">
        <v>-207403</v>
      </c>
      <c r="E27" s="17">
        <v>-215214</v>
      </c>
      <c r="F27" s="17">
        <v>-219119</v>
      </c>
      <c r="G27" s="19">
        <v>-852825</v>
      </c>
      <c r="H27" s="17">
        <v>-227342</v>
      </c>
      <c r="I27" s="17">
        <v>-274929</v>
      </c>
      <c r="J27" s="17">
        <v>-238660</v>
      </c>
      <c r="K27" s="17">
        <v>-259556</v>
      </c>
      <c r="L27" s="19">
        <v>-1000487</v>
      </c>
      <c r="M27" s="17">
        <v>-311494</v>
      </c>
      <c r="N27" s="17">
        <v>-307282</v>
      </c>
      <c r="O27" s="17">
        <v>-308531</v>
      </c>
      <c r="P27" s="17">
        <v>-356280</v>
      </c>
      <c r="Q27" s="19">
        <v>-1283587</v>
      </c>
      <c r="R27" s="17">
        <v>-320239</v>
      </c>
      <c r="S27" s="17">
        <v>-324923</v>
      </c>
      <c r="T27" s="17">
        <v>-345781</v>
      </c>
      <c r="U27" s="17">
        <v>-357480</v>
      </c>
      <c r="V27" s="19">
        <v>-1348423</v>
      </c>
      <c r="W27" s="17">
        <v>-356779</v>
      </c>
      <c r="X27" s="17">
        <v>-347415</v>
      </c>
      <c r="Y27" s="17">
        <v>-373723</v>
      </c>
      <c r="Z27" s="17">
        <v>-406999</v>
      </c>
      <c r="AA27" s="19">
        <v>-1484916</v>
      </c>
      <c r="AB27" s="17">
        <v>-379182</v>
      </c>
      <c r="AC27" s="17">
        <v>-376837</v>
      </c>
    </row>
    <row r="28" spans="1:30">
      <c r="A28" s="33" t="s">
        <v>199</v>
      </c>
      <c r="B28" s="70" t="s">
        <v>74</v>
      </c>
      <c r="C28" s="17">
        <v>-60929</v>
      </c>
      <c r="D28" s="17">
        <v>-63183</v>
      </c>
      <c r="E28" s="17">
        <v>-63318</v>
      </c>
      <c r="F28" s="17">
        <v>-79245</v>
      </c>
      <c r="G28" s="19">
        <v>-266675</v>
      </c>
      <c r="H28" s="17">
        <v>-69596</v>
      </c>
      <c r="I28" s="17">
        <v>-90490</v>
      </c>
      <c r="J28" s="17">
        <v>-91669</v>
      </c>
      <c r="K28" s="17">
        <v>-106694</v>
      </c>
      <c r="L28" s="19">
        <v>-358449</v>
      </c>
      <c r="M28" s="17">
        <v>-116066</v>
      </c>
      <c r="N28" s="17">
        <v>-127676</v>
      </c>
      <c r="O28" s="17">
        <v>-120667</v>
      </c>
      <c r="P28" s="17">
        <v>-142642</v>
      </c>
      <c r="Q28" s="19">
        <v>-507051</v>
      </c>
      <c r="R28" s="17">
        <v>-127791</v>
      </c>
      <c r="S28" s="17">
        <v>-123757</v>
      </c>
      <c r="T28" s="17">
        <v>-136521</v>
      </c>
      <c r="U28" s="17">
        <v>-170383</v>
      </c>
      <c r="V28" s="19">
        <v>-558452</v>
      </c>
      <c r="W28" s="17">
        <v>-145850</v>
      </c>
      <c r="X28" s="17">
        <v>-146245</v>
      </c>
      <c r="Y28" s="17">
        <v>-163971</v>
      </c>
      <c r="Z28" s="17">
        <v>-176982</v>
      </c>
      <c r="AA28" s="19">
        <v>-633048</v>
      </c>
      <c r="AB28" s="17">
        <v>-159580</v>
      </c>
      <c r="AC28" s="17">
        <v>-174211</v>
      </c>
    </row>
    <row r="29" spans="1:30">
      <c r="A29" s="33" t="s">
        <v>189</v>
      </c>
      <c r="B29" s="70" t="s">
        <v>75</v>
      </c>
      <c r="C29" s="17">
        <v>-261908</v>
      </c>
      <c r="D29" s="17">
        <v>-244232</v>
      </c>
      <c r="E29" s="17">
        <v>-264348</v>
      </c>
      <c r="F29" s="17">
        <v>-270813</v>
      </c>
      <c r="G29" s="19">
        <v>-1041301</v>
      </c>
      <c r="H29" s="17">
        <v>-264409</v>
      </c>
      <c r="I29" s="17">
        <v>-264750</v>
      </c>
      <c r="J29" s="17">
        <v>-272257</v>
      </c>
      <c r="K29" s="17">
        <v>-255734</v>
      </c>
      <c r="L29" s="19">
        <v>-1057150</v>
      </c>
      <c r="M29" s="17">
        <v>-275945</v>
      </c>
      <c r="N29" s="17">
        <v>-266010</v>
      </c>
      <c r="O29" s="17">
        <v>-256090</v>
      </c>
      <c r="P29" s="17">
        <v>-258259</v>
      </c>
      <c r="Q29" s="19">
        <v>-1056304</v>
      </c>
      <c r="R29" s="17">
        <v>-259590</v>
      </c>
      <c r="S29" s="17">
        <v>-268942</v>
      </c>
      <c r="T29" s="17">
        <v>-281592</v>
      </c>
      <c r="U29" s="17">
        <v>-279911</v>
      </c>
      <c r="V29" s="19">
        <v>-1090035</v>
      </c>
      <c r="W29" s="17">
        <v>-279908</v>
      </c>
      <c r="X29" s="17">
        <v>-88815</v>
      </c>
      <c r="Y29" s="17">
        <v>-99731</v>
      </c>
      <c r="Z29" s="17">
        <v>-103295</v>
      </c>
      <c r="AA29" s="19">
        <v>-571749</v>
      </c>
      <c r="AB29" s="17">
        <v>-97527</v>
      </c>
      <c r="AC29" s="17">
        <v>-96844</v>
      </c>
    </row>
    <row r="30" spans="1:30">
      <c r="A30" s="33" t="s">
        <v>917</v>
      </c>
      <c r="B30" s="70" t="s">
        <v>279</v>
      </c>
      <c r="C30" s="17">
        <v>-41066</v>
      </c>
      <c r="D30" s="17">
        <v>-40635</v>
      </c>
      <c r="E30" s="17">
        <v>-56167</v>
      </c>
      <c r="F30" s="17">
        <v>-53921</v>
      </c>
      <c r="G30" s="19">
        <v>-191789</v>
      </c>
      <c r="H30" s="17">
        <v>-59156</v>
      </c>
      <c r="I30" s="17">
        <v>-63085</v>
      </c>
      <c r="J30" s="17">
        <v>-60897</v>
      </c>
      <c r="K30" s="17">
        <v>-74561</v>
      </c>
      <c r="L30" s="19">
        <v>-257699</v>
      </c>
      <c r="M30" s="17">
        <v>-67857</v>
      </c>
      <c r="N30" s="17">
        <v>-65096</v>
      </c>
      <c r="O30" s="17">
        <v>-65318</v>
      </c>
      <c r="P30" s="17">
        <v>-69104</v>
      </c>
      <c r="Q30" s="19">
        <v>-267375</v>
      </c>
      <c r="R30" s="17">
        <v>-63281</v>
      </c>
      <c r="S30" s="17">
        <v>-60770</v>
      </c>
      <c r="T30" s="17">
        <v>-59262</v>
      </c>
      <c r="U30" s="17">
        <v>-69269</v>
      </c>
      <c r="V30" s="19">
        <v>-252582</v>
      </c>
      <c r="W30" s="17">
        <v>-68595</v>
      </c>
      <c r="X30" s="17">
        <v>-68863</v>
      </c>
      <c r="Y30" s="17">
        <v>-85309</v>
      </c>
      <c r="Z30" s="17">
        <v>-97623</v>
      </c>
      <c r="AA30" s="19">
        <v>-320390</v>
      </c>
      <c r="AB30" s="17">
        <v>-101495</v>
      </c>
      <c r="AC30" s="17">
        <v>-103225</v>
      </c>
    </row>
    <row r="31" spans="1:30">
      <c r="A31" s="33" t="s">
        <v>200</v>
      </c>
      <c r="B31" s="70" t="s">
        <v>76</v>
      </c>
      <c r="C31" s="17">
        <v>-15816</v>
      </c>
      <c r="D31" s="17">
        <v>-11303</v>
      </c>
      <c r="E31" s="17">
        <v>-16623</v>
      </c>
      <c r="F31" s="17">
        <v>-34816</v>
      </c>
      <c r="G31" s="19">
        <v>-78558</v>
      </c>
      <c r="H31" s="17">
        <v>-11952</v>
      </c>
      <c r="I31" s="17">
        <v>-13187</v>
      </c>
      <c r="J31" s="17">
        <v>-19752</v>
      </c>
      <c r="K31" s="17">
        <v>-30839</v>
      </c>
      <c r="L31" s="19">
        <v>-75730</v>
      </c>
      <c r="M31" s="17">
        <v>-38694</v>
      </c>
      <c r="N31" s="17">
        <v>-27380</v>
      </c>
      <c r="O31" s="17">
        <v>-26941</v>
      </c>
      <c r="P31" s="17">
        <v>-60221</v>
      </c>
      <c r="Q31" s="19">
        <v>-153236</v>
      </c>
      <c r="R31" s="17">
        <v>-33571</v>
      </c>
      <c r="S31" s="17">
        <v>-13391</v>
      </c>
      <c r="T31" s="17">
        <v>-22318</v>
      </c>
      <c r="U31" s="17">
        <v>-47717</v>
      </c>
      <c r="V31" s="19">
        <v>-116997</v>
      </c>
      <c r="W31" s="17">
        <v>-20796</v>
      </c>
      <c r="X31" s="17">
        <v>-17039</v>
      </c>
      <c r="Y31" s="17">
        <v>-36725</v>
      </c>
      <c r="Z31" s="17">
        <v>-40633</v>
      </c>
      <c r="AA31" s="19">
        <v>-115193</v>
      </c>
      <c r="AB31" s="17">
        <v>-27182</v>
      </c>
      <c r="AC31" s="17">
        <v>-19733</v>
      </c>
    </row>
    <row r="32" spans="1:30">
      <c r="A32" s="33" t="s">
        <v>201</v>
      </c>
      <c r="B32" s="70" t="s">
        <v>77</v>
      </c>
      <c r="C32" s="17">
        <v>-5915</v>
      </c>
      <c r="D32" s="17">
        <v>-5718</v>
      </c>
      <c r="E32" s="17">
        <v>-4696</v>
      </c>
      <c r="F32" s="17">
        <v>-6682</v>
      </c>
      <c r="G32" s="19">
        <v>-23011</v>
      </c>
      <c r="H32" s="17">
        <v>-5090</v>
      </c>
      <c r="I32" s="17">
        <v>-5681</v>
      </c>
      <c r="J32" s="17">
        <v>-5749</v>
      </c>
      <c r="K32" s="17">
        <v>-6359</v>
      </c>
      <c r="L32" s="19">
        <v>-22879</v>
      </c>
      <c r="M32" s="17">
        <v>-5625</v>
      </c>
      <c r="N32" s="17">
        <v>-6016</v>
      </c>
      <c r="O32" s="17">
        <v>-6592</v>
      </c>
      <c r="P32" s="17">
        <v>-9899</v>
      </c>
      <c r="Q32" s="19">
        <v>-28132</v>
      </c>
      <c r="R32" s="17">
        <v>-6735</v>
      </c>
      <c r="S32" s="17">
        <v>-6887</v>
      </c>
      <c r="T32" s="17">
        <v>-8729</v>
      </c>
      <c r="U32" s="17">
        <v>-8232</v>
      </c>
      <c r="V32" s="19">
        <v>-30583</v>
      </c>
      <c r="W32" s="17">
        <v>-6932</v>
      </c>
      <c r="X32" s="17">
        <v>-7302</v>
      </c>
      <c r="Y32" s="17">
        <v>-8503</v>
      </c>
      <c r="Z32" s="17">
        <v>-9550</v>
      </c>
      <c r="AA32" s="19">
        <v>-32287</v>
      </c>
      <c r="AB32" s="17">
        <v>-7561</v>
      </c>
      <c r="AC32" s="17">
        <v>-8272</v>
      </c>
    </row>
    <row r="33" spans="1:29">
      <c r="A33" s="33" t="s">
        <v>202</v>
      </c>
      <c r="B33" s="70" t="s">
        <v>78</v>
      </c>
      <c r="C33" s="17">
        <v>0</v>
      </c>
      <c r="D33" s="17">
        <v>0</v>
      </c>
      <c r="E33" s="17">
        <v>0</v>
      </c>
      <c r="F33" s="17">
        <v>0</v>
      </c>
      <c r="G33" s="19">
        <v>0</v>
      </c>
      <c r="H33" s="17">
        <v>0</v>
      </c>
      <c r="I33" s="17">
        <v>0</v>
      </c>
      <c r="J33" s="17">
        <v>0</v>
      </c>
      <c r="K33" s="17">
        <v>0</v>
      </c>
      <c r="L33" s="19">
        <v>0</v>
      </c>
      <c r="M33" s="17">
        <v>0</v>
      </c>
      <c r="N33" s="17">
        <v>0</v>
      </c>
      <c r="O33" s="17">
        <v>0</v>
      </c>
      <c r="P33" s="17">
        <v>0</v>
      </c>
      <c r="Q33" s="19">
        <v>0</v>
      </c>
      <c r="R33" s="17">
        <v>0</v>
      </c>
      <c r="S33" s="17">
        <v>0</v>
      </c>
      <c r="T33" s="17">
        <v>0</v>
      </c>
      <c r="U33" s="17">
        <v>0</v>
      </c>
      <c r="V33" s="19">
        <v>0</v>
      </c>
      <c r="W33" s="17">
        <v>0</v>
      </c>
      <c r="X33" s="17">
        <v>0</v>
      </c>
      <c r="Y33" s="17">
        <v>0</v>
      </c>
      <c r="Z33" s="17">
        <v>0</v>
      </c>
      <c r="AA33" s="19">
        <v>0</v>
      </c>
      <c r="AB33" s="17">
        <v>0</v>
      </c>
      <c r="AC33" s="17">
        <v>0</v>
      </c>
    </row>
    <row r="34" spans="1:29">
      <c r="A34" s="33" t="s">
        <v>203</v>
      </c>
      <c r="B34" s="70" t="s">
        <v>79</v>
      </c>
      <c r="C34" s="17">
        <v>-4145</v>
      </c>
      <c r="D34" s="17">
        <v>-3933</v>
      </c>
      <c r="E34" s="17">
        <v>-4571</v>
      </c>
      <c r="F34" s="17">
        <v>-9170</v>
      </c>
      <c r="G34" s="19">
        <v>-21819</v>
      </c>
      <c r="H34" s="17">
        <v>-2908</v>
      </c>
      <c r="I34" s="17">
        <v>-3682</v>
      </c>
      <c r="J34" s="17">
        <v>-5224</v>
      </c>
      <c r="K34" s="17">
        <v>-11658</v>
      </c>
      <c r="L34" s="19">
        <v>-23472</v>
      </c>
      <c r="M34" s="17">
        <v>-4386</v>
      </c>
      <c r="N34" s="17">
        <v>-6044</v>
      </c>
      <c r="O34" s="17">
        <v>-16195</v>
      </c>
      <c r="P34" s="17">
        <v>-17202</v>
      </c>
      <c r="Q34" s="19">
        <v>-43827</v>
      </c>
      <c r="R34" s="17">
        <v>-5144</v>
      </c>
      <c r="S34" s="17">
        <v>-7583</v>
      </c>
      <c r="T34" s="17">
        <v>-12306</v>
      </c>
      <c r="U34" s="17">
        <v>-19706</v>
      </c>
      <c r="V34" s="19">
        <v>-44739</v>
      </c>
      <c r="W34" s="17">
        <v>-5698</v>
      </c>
      <c r="X34" s="17">
        <v>-9227</v>
      </c>
      <c r="Y34" s="17">
        <v>-12466</v>
      </c>
      <c r="Z34" s="17">
        <v>-20575</v>
      </c>
      <c r="AA34" s="19">
        <v>-47966</v>
      </c>
      <c r="AB34" s="17">
        <v>-8007</v>
      </c>
      <c r="AC34" s="17">
        <v>-11948</v>
      </c>
    </row>
    <row r="35" spans="1:29">
      <c r="A35" s="33" t="s">
        <v>204</v>
      </c>
      <c r="B35" s="70" t="s">
        <v>80</v>
      </c>
      <c r="C35" s="17">
        <v>-2587</v>
      </c>
      <c r="D35" s="17">
        <v>-2658</v>
      </c>
      <c r="E35" s="17">
        <v>-2909</v>
      </c>
      <c r="F35" s="17">
        <v>-2919</v>
      </c>
      <c r="G35" s="19">
        <v>-11073</v>
      </c>
      <c r="H35" s="17">
        <v>-2748</v>
      </c>
      <c r="I35" s="17">
        <v>-3088</v>
      </c>
      <c r="J35" s="17">
        <v>-2565</v>
      </c>
      <c r="K35" s="17">
        <v>-4617</v>
      </c>
      <c r="L35" s="19">
        <v>-13018</v>
      </c>
      <c r="M35" s="17">
        <v>-3176</v>
      </c>
      <c r="N35" s="17">
        <v>-4616</v>
      </c>
      <c r="O35" s="17">
        <v>-3344</v>
      </c>
      <c r="P35" s="17">
        <v>-3762</v>
      </c>
      <c r="Q35" s="19">
        <v>-14898</v>
      </c>
      <c r="R35" s="17">
        <v>-3278</v>
      </c>
      <c r="S35" s="17">
        <v>-4194</v>
      </c>
      <c r="T35" s="17">
        <v>-3327</v>
      </c>
      <c r="U35" s="17">
        <v>-3284</v>
      </c>
      <c r="V35" s="19">
        <v>-14083</v>
      </c>
      <c r="W35" s="17">
        <v>-3266</v>
      </c>
      <c r="X35" s="17">
        <v>-4062</v>
      </c>
      <c r="Y35" s="17">
        <v>-2691</v>
      </c>
      <c r="Z35" s="17">
        <v>-4248</v>
      </c>
      <c r="AA35" s="19">
        <v>-14267</v>
      </c>
      <c r="AB35" s="17">
        <v>-3903</v>
      </c>
      <c r="AC35" s="17">
        <v>-3592</v>
      </c>
    </row>
    <row r="36" spans="1:29">
      <c r="A36" s="33" t="s">
        <v>205</v>
      </c>
      <c r="B36" s="70" t="s">
        <v>81</v>
      </c>
      <c r="C36" s="17">
        <v>-3411</v>
      </c>
      <c r="D36" s="17">
        <v>-3242</v>
      </c>
      <c r="E36" s="17">
        <v>-3215</v>
      </c>
      <c r="F36" s="17">
        <v>-3234</v>
      </c>
      <c r="G36" s="19">
        <v>-13102</v>
      </c>
      <c r="H36" s="17">
        <v>-3234</v>
      </c>
      <c r="I36" s="17">
        <v>-3720</v>
      </c>
      <c r="J36" s="17">
        <v>-3250</v>
      </c>
      <c r="K36" s="17">
        <v>-3480</v>
      </c>
      <c r="L36" s="19">
        <v>-13684</v>
      </c>
      <c r="M36" s="17">
        <v>-3343</v>
      </c>
      <c r="N36" s="17">
        <v>-3675</v>
      </c>
      <c r="O36" s="17">
        <v>-3968</v>
      </c>
      <c r="P36" s="17">
        <v>-3929</v>
      </c>
      <c r="Q36" s="19">
        <v>-14915</v>
      </c>
      <c r="R36" s="17">
        <v>-3829</v>
      </c>
      <c r="S36" s="17">
        <v>-3842</v>
      </c>
      <c r="T36" s="17">
        <v>-4069</v>
      </c>
      <c r="U36" s="17">
        <v>-4071</v>
      </c>
      <c r="V36" s="19">
        <v>-15811</v>
      </c>
      <c r="W36" s="17">
        <v>-4188</v>
      </c>
      <c r="X36" s="17">
        <v>-4294</v>
      </c>
      <c r="Y36" s="17">
        <v>-4229</v>
      </c>
      <c r="Z36" s="17">
        <v>-4288</v>
      </c>
      <c r="AA36" s="19">
        <v>-16999</v>
      </c>
      <c r="AB36" s="17">
        <v>-4261</v>
      </c>
      <c r="AC36" s="17">
        <v>-4713</v>
      </c>
    </row>
    <row r="37" spans="1:29">
      <c r="A37" s="33" t="s">
        <v>206</v>
      </c>
      <c r="B37" s="70" t="s">
        <v>82</v>
      </c>
      <c r="C37" s="17">
        <v>0</v>
      </c>
      <c r="D37" s="17">
        <v>0</v>
      </c>
      <c r="E37" s="17">
        <v>0</v>
      </c>
      <c r="F37" s="17">
        <v>0</v>
      </c>
      <c r="G37" s="19">
        <v>0</v>
      </c>
      <c r="H37" s="17">
        <v>0</v>
      </c>
      <c r="I37" s="17">
        <v>0</v>
      </c>
      <c r="J37" s="17">
        <v>0</v>
      </c>
      <c r="K37" s="17">
        <v>0</v>
      </c>
      <c r="L37" s="19">
        <v>0</v>
      </c>
      <c r="M37" s="17">
        <v>0</v>
      </c>
      <c r="N37" s="17">
        <v>0</v>
      </c>
      <c r="O37" s="17">
        <v>0</v>
      </c>
      <c r="P37" s="17">
        <v>0</v>
      </c>
      <c r="Q37" s="19">
        <v>0</v>
      </c>
      <c r="R37" s="17">
        <v>0</v>
      </c>
      <c r="S37" s="17">
        <v>0</v>
      </c>
      <c r="T37" s="17">
        <v>0</v>
      </c>
      <c r="U37" s="17">
        <v>0</v>
      </c>
      <c r="V37" s="19">
        <v>0</v>
      </c>
      <c r="W37" s="17">
        <v>0</v>
      </c>
      <c r="X37" s="17">
        <v>0</v>
      </c>
      <c r="Y37" s="17">
        <v>0</v>
      </c>
      <c r="Z37" s="17">
        <v>0</v>
      </c>
      <c r="AA37" s="19">
        <v>0</v>
      </c>
      <c r="AB37" s="17">
        <v>0</v>
      </c>
      <c r="AC37" s="17"/>
    </row>
    <row r="38" spans="1:29">
      <c r="A38" s="33" t="s">
        <v>207</v>
      </c>
      <c r="B38" s="70" t="s">
        <v>83</v>
      </c>
      <c r="C38" s="17">
        <v>9056</v>
      </c>
      <c r="D38" s="17">
        <v>-151065</v>
      </c>
      <c r="E38" s="17">
        <v>-17397</v>
      </c>
      <c r="F38" s="17">
        <v>-42587</v>
      </c>
      <c r="G38" s="19">
        <v>-201993</v>
      </c>
      <c r="H38" s="17">
        <v>-14782</v>
      </c>
      <c r="I38" s="17">
        <v>-26673</v>
      </c>
      <c r="J38" s="17">
        <v>-6749</v>
      </c>
      <c r="K38" s="17">
        <v>-56785</v>
      </c>
      <c r="L38" s="19">
        <v>-104989</v>
      </c>
      <c r="M38" s="17">
        <v>-29810</v>
      </c>
      <c r="N38" s="17">
        <v>-28709</v>
      </c>
      <c r="O38" s="17">
        <v>-36365</v>
      </c>
      <c r="P38" s="17">
        <v>-55190</v>
      </c>
      <c r="Q38" s="19">
        <v>-150074</v>
      </c>
      <c r="R38" s="17">
        <v>-28386</v>
      </c>
      <c r="S38" s="17">
        <v>-44675</v>
      </c>
      <c r="T38" s="17">
        <v>-28263</v>
      </c>
      <c r="U38" s="17">
        <v>-112785</v>
      </c>
      <c r="V38" s="19">
        <v>-214109</v>
      </c>
      <c r="W38" s="17">
        <v>-35070</v>
      </c>
      <c r="X38" s="17">
        <v>-35793</v>
      </c>
      <c r="Y38" s="17">
        <v>-43712</v>
      </c>
      <c r="Z38" s="17">
        <v>-43996</v>
      </c>
      <c r="AA38" s="19">
        <v>-158571</v>
      </c>
      <c r="AB38" s="17">
        <v>-39783</v>
      </c>
      <c r="AC38" s="17">
        <v>-44973</v>
      </c>
    </row>
    <row r="39" spans="1:29">
      <c r="A39" s="2" t="s">
        <v>84</v>
      </c>
      <c r="B39" s="8" t="s">
        <v>85</v>
      </c>
      <c r="C39" s="16">
        <v>1307391</v>
      </c>
      <c r="D39" s="16">
        <v>1174960</v>
      </c>
      <c r="E39" s="16">
        <v>1640325</v>
      </c>
      <c r="F39" s="16">
        <v>1557753</v>
      </c>
      <c r="G39" s="14">
        <v>5680429</v>
      </c>
      <c r="H39" s="16">
        <v>1735487</v>
      </c>
      <c r="I39" s="16">
        <v>1668409</v>
      </c>
      <c r="J39" s="16">
        <v>1547931</v>
      </c>
      <c r="K39" s="16">
        <v>1368860</v>
      </c>
      <c r="L39" s="14">
        <v>6320687</v>
      </c>
      <c r="M39" s="16">
        <v>1428303</v>
      </c>
      <c r="N39" s="16">
        <v>1399128</v>
      </c>
      <c r="O39" s="16">
        <v>1413840</v>
      </c>
      <c r="P39" s="16">
        <v>1331043</v>
      </c>
      <c r="Q39" s="4">
        <v>5572314</v>
      </c>
      <c r="R39" s="16">
        <v>1357556</v>
      </c>
      <c r="S39" s="16">
        <v>1371258</v>
      </c>
      <c r="T39" s="16">
        <v>1346052</v>
      </c>
      <c r="U39" s="16">
        <v>1169345</v>
      </c>
      <c r="V39" s="4">
        <v>5244211</v>
      </c>
      <c r="W39" s="16">
        <v>1294246</v>
      </c>
      <c r="X39" s="16">
        <v>1727959</v>
      </c>
      <c r="Y39" s="16">
        <v>1604856</v>
      </c>
      <c r="Z39" s="16">
        <v>1491021</v>
      </c>
      <c r="AA39" s="4">
        <v>6118082</v>
      </c>
      <c r="AB39" s="16">
        <v>1559473</v>
      </c>
      <c r="AC39" s="16">
        <v>1697948</v>
      </c>
    </row>
    <row r="40" spans="1:29">
      <c r="A40" s="12" t="s">
        <v>86</v>
      </c>
      <c r="B40" s="11" t="s">
        <v>87</v>
      </c>
      <c r="C40" s="26">
        <v>0.68622155877516333</v>
      </c>
      <c r="D40" s="26">
        <v>0.61569999350217886</v>
      </c>
      <c r="E40" s="26">
        <v>0.71667999980775809</v>
      </c>
      <c r="F40" s="26">
        <v>0.68314739685272596</v>
      </c>
      <c r="G40" s="20">
        <v>0.6776472623269103</v>
      </c>
      <c r="H40" s="26">
        <v>0.72411403327236068</v>
      </c>
      <c r="I40" s="26">
        <v>0.69008278136108214</v>
      </c>
      <c r="J40" s="26">
        <v>0.68653432403292136</v>
      </c>
      <c r="K40" s="26">
        <v>0.62816437471060871</v>
      </c>
      <c r="L40" s="20">
        <v>0.68344725766318448</v>
      </c>
      <c r="M40" s="26">
        <v>0.6251602508689329</v>
      </c>
      <c r="N40" s="26">
        <v>0.62415597207748641</v>
      </c>
      <c r="O40" s="26">
        <v>0.62618835343873447</v>
      </c>
      <c r="P40" s="26">
        <v>0.5768256201108457</v>
      </c>
      <c r="Q40" s="20">
        <v>0.61290034122282566</v>
      </c>
      <c r="R40" s="26">
        <v>0.61444555082827912</v>
      </c>
      <c r="S40" s="26">
        <v>0.61485269179480784</v>
      </c>
      <c r="T40" s="26">
        <v>0.59871898657604683</v>
      </c>
      <c r="U40" s="26">
        <v>0.52152076793018232</v>
      </c>
      <c r="V40" s="20">
        <v>0.58725602671885013</v>
      </c>
      <c r="W40" s="26">
        <v>0.58264515641093972</v>
      </c>
      <c r="X40" s="26">
        <v>0.70327600900930964</v>
      </c>
      <c r="Y40" s="26">
        <v>0.6588306000699532</v>
      </c>
      <c r="Z40" s="26">
        <v>0.62146331500785679</v>
      </c>
      <c r="AA40" s="20">
        <v>0.64309692322505319</v>
      </c>
      <c r="AB40" s="26">
        <v>0.65305822473967257</v>
      </c>
      <c r="AC40" s="26">
        <v>0.66787974335010558</v>
      </c>
    </row>
    <row r="41" spans="1:29">
      <c r="A41" s="2" t="s">
        <v>88</v>
      </c>
      <c r="B41" s="8" t="s">
        <v>89</v>
      </c>
      <c r="C41" s="17">
        <v>0</v>
      </c>
      <c r="D41" s="17">
        <v>0</v>
      </c>
      <c r="E41" s="17">
        <v>-67723</v>
      </c>
      <c r="F41" s="17">
        <v>-12662</v>
      </c>
      <c r="G41" s="14">
        <v>-80385</v>
      </c>
      <c r="H41" s="17">
        <v>0</v>
      </c>
      <c r="I41" s="17">
        <v>0</v>
      </c>
      <c r="J41" s="17">
        <v>0</v>
      </c>
      <c r="K41" s="17">
        <v>-4114</v>
      </c>
      <c r="L41" s="14">
        <v>-4114</v>
      </c>
      <c r="M41" s="23">
        <v>0</v>
      </c>
      <c r="N41" s="23">
        <v>0</v>
      </c>
      <c r="O41" s="23">
        <v>0</v>
      </c>
      <c r="P41" s="23">
        <v>0</v>
      </c>
      <c r="Q41" s="4">
        <v>0</v>
      </c>
      <c r="R41" s="23">
        <v>0</v>
      </c>
      <c r="S41" s="23">
        <v>0</v>
      </c>
      <c r="T41" s="23">
        <v>0</v>
      </c>
      <c r="U41" s="23">
        <v>0</v>
      </c>
      <c r="V41" s="4">
        <v>0</v>
      </c>
      <c r="W41" s="23">
        <v>-67595</v>
      </c>
      <c r="X41" s="23">
        <v>0</v>
      </c>
      <c r="Y41" s="23">
        <v>0</v>
      </c>
      <c r="Z41" s="23">
        <v>0</v>
      </c>
      <c r="AA41" s="14">
        <v>-67595</v>
      </c>
      <c r="AB41" s="23">
        <v>0</v>
      </c>
      <c r="AC41" s="23">
        <v>0</v>
      </c>
    </row>
    <row r="42" spans="1:29">
      <c r="A42" s="2" t="s">
        <v>62</v>
      </c>
      <c r="B42" s="8" t="s">
        <v>90</v>
      </c>
      <c r="C42" s="23">
        <v>-261</v>
      </c>
      <c r="D42" s="23">
        <v>582</v>
      </c>
      <c r="E42" s="23">
        <v>914</v>
      </c>
      <c r="F42" s="23">
        <v>1130</v>
      </c>
      <c r="G42" s="14">
        <v>2365</v>
      </c>
      <c r="H42" s="23">
        <v>1240</v>
      </c>
      <c r="I42" s="23">
        <v>1227</v>
      </c>
      <c r="J42" s="23">
        <v>1234</v>
      </c>
      <c r="K42" s="23">
        <v>710</v>
      </c>
      <c r="L42" s="14">
        <v>4411</v>
      </c>
      <c r="M42" s="23">
        <v>2465</v>
      </c>
      <c r="N42" s="23">
        <v>475</v>
      </c>
      <c r="O42" s="23">
        <v>1879</v>
      </c>
      <c r="P42" s="23">
        <v>741</v>
      </c>
      <c r="Q42" s="4">
        <v>5560</v>
      </c>
      <c r="R42" s="23">
        <v>-580.97779000002151</v>
      </c>
      <c r="S42" s="23">
        <v>3057</v>
      </c>
      <c r="T42" s="23">
        <v>1154</v>
      </c>
      <c r="U42" s="23">
        <v>1782</v>
      </c>
      <c r="V42" s="4">
        <v>5412.0222099999783</v>
      </c>
      <c r="W42" s="23">
        <v>-2995</v>
      </c>
      <c r="X42" s="23">
        <v>210</v>
      </c>
      <c r="Y42" s="23">
        <v>-641</v>
      </c>
      <c r="Z42" s="23">
        <v>-1158</v>
      </c>
      <c r="AA42" s="14">
        <v>-4584</v>
      </c>
      <c r="AB42" s="23">
        <v>-246</v>
      </c>
      <c r="AC42" s="23">
        <v>660</v>
      </c>
    </row>
    <row r="43" spans="1:29">
      <c r="A43" s="2" t="s">
        <v>91</v>
      </c>
      <c r="B43" s="8" t="s">
        <v>92</v>
      </c>
      <c r="C43" s="23">
        <v>0</v>
      </c>
      <c r="D43" s="23">
        <v>0</v>
      </c>
      <c r="E43" s="23">
        <v>0</v>
      </c>
      <c r="F43" s="23">
        <v>0</v>
      </c>
      <c r="G43" s="14">
        <v>0</v>
      </c>
      <c r="H43" s="23">
        <v>0</v>
      </c>
      <c r="I43" s="23">
        <v>0</v>
      </c>
      <c r="J43" s="23">
        <v>0</v>
      </c>
      <c r="K43" s="23">
        <v>0</v>
      </c>
      <c r="L43" s="19">
        <v>0</v>
      </c>
      <c r="M43" s="23">
        <v>0</v>
      </c>
      <c r="N43" s="23">
        <v>0</v>
      </c>
      <c r="O43" s="23">
        <v>0</v>
      </c>
      <c r="P43" s="23">
        <v>0</v>
      </c>
      <c r="Q43" s="7">
        <v>0</v>
      </c>
      <c r="R43" s="23">
        <v>0</v>
      </c>
      <c r="S43" s="23">
        <v>0</v>
      </c>
      <c r="T43" s="23">
        <v>0</v>
      </c>
      <c r="U43" s="23">
        <v>0</v>
      </c>
      <c r="V43" s="7">
        <v>0</v>
      </c>
      <c r="W43" s="23">
        <v>0</v>
      </c>
      <c r="X43" s="23">
        <v>0</v>
      </c>
      <c r="Y43" s="23">
        <v>0</v>
      </c>
      <c r="Z43" s="23">
        <v>0</v>
      </c>
      <c r="AA43" s="7">
        <v>0</v>
      </c>
      <c r="AB43" s="23">
        <v>0</v>
      </c>
      <c r="AC43" s="23">
        <v>0</v>
      </c>
    </row>
    <row r="44" spans="1:29">
      <c r="A44" s="2" t="s">
        <v>93</v>
      </c>
      <c r="B44" s="8" t="s">
        <v>94</v>
      </c>
      <c r="C44" s="23">
        <v>0</v>
      </c>
      <c r="D44" s="23">
        <v>0</v>
      </c>
      <c r="E44" s="23">
        <v>0</v>
      </c>
      <c r="F44" s="23">
        <v>0</v>
      </c>
      <c r="G44" s="14">
        <v>0</v>
      </c>
      <c r="H44" s="23">
        <v>0</v>
      </c>
      <c r="I44" s="23">
        <v>0</v>
      </c>
      <c r="J44" s="23">
        <v>0</v>
      </c>
      <c r="K44" s="23">
        <v>0</v>
      </c>
      <c r="L44" s="19">
        <v>0</v>
      </c>
      <c r="M44" s="23">
        <v>0</v>
      </c>
      <c r="N44" s="23">
        <v>0</v>
      </c>
      <c r="O44" s="23">
        <v>0</v>
      </c>
      <c r="P44" s="23">
        <v>0</v>
      </c>
      <c r="Q44" s="7">
        <v>0</v>
      </c>
      <c r="R44" s="23">
        <v>0</v>
      </c>
      <c r="S44" s="23">
        <v>0</v>
      </c>
      <c r="T44" s="23">
        <v>0</v>
      </c>
      <c r="U44" s="23">
        <v>0</v>
      </c>
      <c r="V44" s="7">
        <v>0</v>
      </c>
      <c r="W44" s="23">
        <v>0</v>
      </c>
      <c r="X44" s="23">
        <v>0</v>
      </c>
      <c r="Y44" s="23">
        <v>0</v>
      </c>
      <c r="Z44" s="23">
        <v>0</v>
      </c>
      <c r="AA44" s="7">
        <v>0</v>
      </c>
      <c r="AB44" s="23">
        <v>0</v>
      </c>
      <c r="AC44" s="23">
        <v>0</v>
      </c>
    </row>
    <row r="45" spans="1:29">
      <c r="A45" s="2" t="s">
        <v>95</v>
      </c>
      <c r="B45" s="8" t="s">
        <v>96</v>
      </c>
      <c r="C45" s="23">
        <v>-112223</v>
      </c>
      <c r="D45" s="23">
        <v>-11409</v>
      </c>
      <c r="E45" s="23">
        <v>-26425</v>
      </c>
      <c r="F45" s="23">
        <v>63498</v>
      </c>
      <c r="G45" s="14">
        <v>-86559</v>
      </c>
      <c r="H45" s="23">
        <v>-43848</v>
      </c>
      <c r="I45" s="23">
        <v>132086</v>
      </c>
      <c r="J45" s="23">
        <v>20524</v>
      </c>
      <c r="K45" s="23">
        <v>86585</v>
      </c>
      <c r="L45" s="14">
        <v>195347</v>
      </c>
      <c r="M45" s="23">
        <v>229030</v>
      </c>
      <c r="N45" s="23">
        <v>-15256</v>
      </c>
      <c r="O45" s="23">
        <v>-50096</v>
      </c>
      <c r="P45" s="23">
        <v>48599</v>
      </c>
      <c r="Q45" s="4">
        <v>212277</v>
      </c>
      <c r="R45" s="23">
        <v>142145</v>
      </c>
      <c r="S45" s="23">
        <v>102750</v>
      </c>
      <c r="T45" s="23">
        <v>39116</v>
      </c>
      <c r="U45" s="23">
        <v>24538</v>
      </c>
      <c r="V45" s="4">
        <v>308549</v>
      </c>
      <c r="W45" s="23">
        <v>45374</v>
      </c>
      <c r="X45" s="23">
        <v>-38761</v>
      </c>
      <c r="Y45" s="23">
        <v>73561</v>
      </c>
      <c r="Z45" s="23">
        <v>-2085</v>
      </c>
      <c r="AA45" s="4">
        <v>78089</v>
      </c>
      <c r="AB45" s="23">
        <v>15617</v>
      </c>
      <c r="AC45" s="23">
        <v>135726</v>
      </c>
    </row>
    <row r="46" spans="1:29">
      <c r="A46" s="156" t="s">
        <v>97</v>
      </c>
      <c r="B46" s="70" t="s">
        <v>98</v>
      </c>
      <c r="C46" s="17">
        <v>127759</v>
      </c>
      <c r="D46" s="17">
        <v>106771</v>
      </c>
      <c r="E46" s="17">
        <v>69171</v>
      </c>
      <c r="F46" s="17">
        <v>69411</v>
      </c>
      <c r="G46" s="19">
        <v>373112</v>
      </c>
      <c r="H46" s="17">
        <v>82512</v>
      </c>
      <c r="I46" s="17">
        <v>179824</v>
      </c>
      <c r="J46" s="17">
        <v>261386</v>
      </c>
      <c r="K46" s="17">
        <v>401200</v>
      </c>
      <c r="L46" s="19">
        <v>924922</v>
      </c>
      <c r="M46" s="17">
        <v>485982</v>
      </c>
      <c r="N46" s="17">
        <v>450873</v>
      </c>
      <c r="O46" s="17">
        <v>406126</v>
      </c>
      <c r="P46" s="17">
        <v>426037</v>
      </c>
      <c r="Q46" s="7">
        <v>1769018</v>
      </c>
      <c r="R46" s="17">
        <v>493615</v>
      </c>
      <c r="S46" s="17">
        <v>434915</v>
      </c>
      <c r="T46" s="17">
        <v>416482</v>
      </c>
      <c r="U46" s="17">
        <v>398726</v>
      </c>
      <c r="V46" s="7">
        <v>1743738</v>
      </c>
      <c r="W46" s="17">
        <v>444354</v>
      </c>
      <c r="X46" s="17">
        <v>424023</v>
      </c>
      <c r="Y46" s="17">
        <v>392263</v>
      </c>
      <c r="Z46" s="17">
        <v>388768</v>
      </c>
      <c r="AA46" s="7">
        <v>1649408</v>
      </c>
      <c r="AB46" s="17">
        <v>439259</v>
      </c>
      <c r="AC46" s="17">
        <v>552817</v>
      </c>
    </row>
    <row r="47" spans="1:29">
      <c r="A47" s="156" t="s">
        <v>99</v>
      </c>
      <c r="B47" s="70" t="s">
        <v>100</v>
      </c>
      <c r="C47" s="17">
        <v>-82682</v>
      </c>
      <c r="D47" s="17">
        <v>-79688</v>
      </c>
      <c r="E47" s="17">
        <v>-72012</v>
      </c>
      <c r="F47" s="17">
        <v>-68103</v>
      </c>
      <c r="G47" s="19">
        <v>-302485</v>
      </c>
      <c r="H47" s="17">
        <v>-71394</v>
      </c>
      <c r="I47" s="17">
        <v>-125268</v>
      </c>
      <c r="J47" s="17">
        <v>-190368</v>
      </c>
      <c r="K47" s="17">
        <v>-297890</v>
      </c>
      <c r="L47" s="19">
        <v>-684920</v>
      </c>
      <c r="M47" s="17">
        <v>-347068</v>
      </c>
      <c r="N47" s="17">
        <v>-411075</v>
      </c>
      <c r="O47" s="17">
        <v>-439099</v>
      </c>
      <c r="P47" s="17">
        <v>-396670</v>
      </c>
      <c r="Q47" s="19">
        <v>-1593912</v>
      </c>
      <c r="R47" s="17">
        <v>-365775</v>
      </c>
      <c r="S47" s="17">
        <v>-357446</v>
      </c>
      <c r="T47" s="17">
        <v>-365312</v>
      </c>
      <c r="U47" s="17">
        <v>-386571</v>
      </c>
      <c r="V47" s="19">
        <v>-1475104</v>
      </c>
      <c r="W47" s="17">
        <v>-390293</v>
      </c>
      <c r="X47" s="17">
        <v>-428492</v>
      </c>
      <c r="Y47" s="17">
        <v>-330269</v>
      </c>
      <c r="Z47" s="17">
        <v>-339325</v>
      </c>
      <c r="AA47" s="19">
        <v>-1488379</v>
      </c>
      <c r="AB47" s="17">
        <v>-458271</v>
      </c>
      <c r="AC47" s="17">
        <v>-438929</v>
      </c>
    </row>
    <row r="48" spans="1:29">
      <c r="A48" s="156" t="s">
        <v>101</v>
      </c>
      <c r="B48" s="70" t="s">
        <v>102</v>
      </c>
      <c r="C48" s="17">
        <v>0</v>
      </c>
      <c r="D48" s="17">
        <v>0</v>
      </c>
      <c r="E48" s="17">
        <v>0</v>
      </c>
      <c r="F48" s="17">
        <v>0</v>
      </c>
      <c r="G48" s="19">
        <v>0</v>
      </c>
      <c r="H48" s="17">
        <v>0</v>
      </c>
      <c r="I48" s="17">
        <v>0</v>
      </c>
      <c r="J48" s="23">
        <v>0</v>
      </c>
      <c r="K48" s="23">
        <v>0</v>
      </c>
      <c r="L48" s="19">
        <v>0</v>
      </c>
      <c r="M48" s="17">
        <v>0</v>
      </c>
      <c r="N48" s="17">
        <v>0</v>
      </c>
      <c r="O48" s="17">
        <v>0</v>
      </c>
      <c r="P48" s="17">
        <v>0</v>
      </c>
      <c r="Q48" s="7">
        <v>0</v>
      </c>
      <c r="R48" s="17">
        <v>0</v>
      </c>
      <c r="S48" s="17">
        <v>0</v>
      </c>
      <c r="T48" s="17">
        <v>0</v>
      </c>
      <c r="U48" s="17">
        <v>0</v>
      </c>
      <c r="V48" s="7">
        <v>0</v>
      </c>
      <c r="W48" s="17">
        <v>0</v>
      </c>
      <c r="X48" s="17">
        <v>0</v>
      </c>
      <c r="Y48" s="17">
        <v>0</v>
      </c>
      <c r="Z48" s="17">
        <v>0</v>
      </c>
      <c r="AA48" s="7">
        <v>0</v>
      </c>
      <c r="AB48" s="17">
        <v>0</v>
      </c>
      <c r="AC48" s="17">
        <v>0</v>
      </c>
    </row>
    <row r="49" spans="1:30">
      <c r="A49" s="156" t="s">
        <v>259</v>
      </c>
      <c r="B49" s="70" t="s">
        <v>260</v>
      </c>
      <c r="C49" s="17">
        <v>-157300</v>
      </c>
      <c r="D49" s="17">
        <v>-38492</v>
      </c>
      <c r="E49" s="17">
        <v>-23584</v>
      </c>
      <c r="F49" s="17">
        <v>62190</v>
      </c>
      <c r="G49" s="19">
        <v>-157186</v>
      </c>
      <c r="H49" s="17">
        <v>-54966</v>
      </c>
      <c r="I49" s="17">
        <v>77530</v>
      </c>
      <c r="J49" s="17">
        <v>-50494</v>
      </c>
      <c r="K49" s="17">
        <v>-16725</v>
      </c>
      <c r="L49" s="19">
        <v>-44655</v>
      </c>
      <c r="M49" s="17">
        <v>90116</v>
      </c>
      <c r="N49" s="17">
        <v>-55054</v>
      </c>
      <c r="O49" s="17">
        <v>-17123</v>
      </c>
      <c r="P49" s="17">
        <v>19232</v>
      </c>
      <c r="Q49" s="7">
        <v>37171</v>
      </c>
      <c r="R49" s="17">
        <v>14305</v>
      </c>
      <c r="S49" s="17">
        <v>25281</v>
      </c>
      <c r="T49" s="17">
        <v>-12054</v>
      </c>
      <c r="U49" s="17">
        <v>12383</v>
      </c>
      <c r="V49" s="7">
        <v>39915</v>
      </c>
      <c r="W49" s="17">
        <v>-8687</v>
      </c>
      <c r="X49" s="17">
        <v>-34292</v>
      </c>
      <c r="Y49" s="17">
        <v>11567</v>
      </c>
      <c r="Z49" s="17">
        <v>-51528</v>
      </c>
      <c r="AA49" s="7">
        <v>-82940</v>
      </c>
      <c r="AB49" s="17">
        <v>34629</v>
      </c>
      <c r="AC49" s="17">
        <v>21838</v>
      </c>
    </row>
    <row r="50" spans="1:30">
      <c r="A50" s="2" t="s">
        <v>103</v>
      </c>
      <c r="B50" s="8" t="s">
        <v>104</v>
      </c>
      <c r="C50" s="23">
        <v>1194907</v>
      </c>
      <c r="D50" s="23">
        <v>1164133</v>
      </c>
      <c r="E50" s="23">
        <v>1547091</v>
      </c>
      <c r="F50" s="23">
        <v>1609719</v>
      </c>
      <c r="G50" s="14">
        <v>5515850</v>
      </c>
      <c r="H50" s="23">
        <v>1692879</v>
      </c>
      <c r="I50" s="23">
        <v>1801722</v>
      </c>
      <c r="J50" s="23">
        <v>1569689</v>
      </c>
      <c r="K50" s="23">
        <v>1452041</v>
      </c>
      <c r="L50" s="14">
        <v>6516331</v>
      </c>
      <c r="M50" s="23">
        <v>1659798</v>
      </c>
      <c r="N50" s="23">
        <v>1384347</v>
      </c>
      <c r="O50" s="23">
        <v>1365623</v>
      </c>
      <c r="P50" s="23">
        <v>1380383</v>
      </c>
      <c r="Q50" s="4">
        <v>5790151</v>
      </c>
      <c r="R50" s="23">
        <v>1499120.0222100001</v>
      </c>
      <c r="S50" s="23">
        <v>1477065</v>
      </c>
      <c r="T50" s="23">
        <v>1386322</v>
      </c>
      <c r="U50" s="23">
        <v>1195665</v>
      </c>
      <c r="V50" s="4">
        <v>5558172.0222100001</v>
      </c>
      <c r="W50" s="23">
        <v>1269030</v>
      </c>
      <c r="X50" s="23">
        <v>1689408</v>
      </c>
      <c r="Y50" s="23">
        <v>1677776</v>
      </c>
      <c r="Z50" s="23">
        <v>1487778</v>
      </c>
      <c r="AA50" s="4">
        <v>6123992</v>
      </c>
      <c r="AB50" s="23">
        <v>1574844</v>
      </c>
      <c r="AC50" s="23">
        <v>1834334</v>
      </c>
    </row>
    <row r="51" spans="1:30">
      <c r="A51" s="2" t="s">
        <v>59</v>
      </c>
      <c r="B51" s="8" t="s">
        <v>105</v>
      </c>
      <c r="C51" s="23">
        <v>-169786</v>
      </c>
      <c r="D51" s="23">
        <v>-272374</v>
      </c>
      <c r="E51" s="23">
        <v>-410595</v>
      </c>
      <c r="F51" s="23">
        <v>-512380</v>
      </c>
      <c r="G51" s="14">
        <v>-1365135</v>
      </c>
      <c r="H51" s="23">
        <v>-436852</v>
      </c>
      <c r="I51" s="23">
        <v>-608411</v>
      </c>
      <c r="J51" s="23">
        <v>-393592</v>
      </c>
      <c r="K51" s="23">
        <v>-360387</v>
      </c>
      <c r="L51" s="14">
        <v>-1799242</v>
      </c>
      <c r="M51" s="23">
        <v>-558755</v>
      </c>
      <c r="N51" s="23">
        <v>-292070</v>
      </c>
      <c r="O51" s="23">
        <v>-336327</v>
      </c>
      <c r="P51" s="23">
        <v>-376401</v>
      </c>
      <c r="Q51" s="14">
        <v>-1563553</v>
      </c>
      <c r="R51" s="23">
        <v>-409662</v>
      </c>
      <c r="S51" s="23">
        <v>-424123</v>
      </c>
      <c r="T51" s="23">
        <v>-312015</v>
      </c>
      <c r="U51" s="23">
        <v>-279860</v>
      </c>
      <c r="V51" s="14">
        <v>-1425660</v>
      </c>
      <c r="W51" s="23">
        <v>-319461</v>
      </c>
      <c r="X51" s="23">
        <v>-445365</v>
      </c>
      <c r="Y51" s="23">
        <v>-473243</v>
      </c>
      <c r="Z51" s="23">
        <v>-309232</v>
      </c>
      <c r="AA51" s="14">
        <v>-1547301</v>
      </c>
      <c r="AB51" s="23">
        <v>-468721</v>
      </c>
      <c r="AC51" s="23">
        <v>-507353</v>
      </c>
    </row>
    <row r="52" spans="1:30">
      <c r="A52" s="156" t="s">
        <v>106</v>
      </c>
      <c r="B52" s="70" t="s">
        <v>107</v>
      </c>
      <c r="C52" s="17">
        <v>-107623</v>
      </c>
      <c r="D52" s="17">
        <v>-145501</v>
      </c>
      <c r="E52" s="17">
        <v>-136145</v>
      </c>
      <c r="F52" s="17">
        <v>-244582</v>
      </c>
      <c r="G52" s="19">
        <v>-633851</v>
      </c>
      <c r="H52" s="17">
        <v>-209439</v>
      </c>
      <c r="I52" s="17">
        <v>-285289</v>
      </c>
      <c r="J52" s="17">
        <v>-247132</v>
      </c>
      <c r="K52" s="17">
        <v>-267658</v>
      </c>
      <c r="L52" s="19">
        <v>-1009518</v>
      </c>
      <c r="M52" s="17">
        <v>-179439</v>
      </c>
      <c r="N52" s="17">
        <v>-261487</v>
      </c>
      <c r="O52" s="17">
        <v>-413745</v>
      </c>
      <c r="P52" s="17">
        <v>-413351</v>
      </c>
      <c r="Q52" s="19">
        <v>-1268022</v>
      </c>
      <c r="R52" s="17">
        <v>-368409</v>
      </c>
      <c r="S52" s="17">
        <v>-396959</v>
      </c>
      <c r="T52" s="17">
        <v>-251783</v>
      </c>
      <c r="U52" s="17">
        <v>-350401</v>
      </c>
      <c r="V52" s="19">
        <v>-1367552</v>
      </c>
      <c r="W52" s="17">
        <v>-345710</v>
      </c>
      <c r="X52" s="17">
        <v>-514322</v>
      </c>
      <c r="Y52" s="17">
        <v>-358898</v>
      </c>
      <c r="Z52" s="17">
        <v>-424936</v>
      </c>
      <c r="AA52" s="19">
        <v>-1643866</v>
      </c>
      <c r="AB52" s="17">
        <v>-364981</v>
      </c>
      <c r="AC52" s="17">
        <v>-497158</v>
      </c>
    </row>
    <row r="53" spans="1:30">
      <c r="A53" s="156" t="s">
        <v>108</v>
      </c>
      <c r="B53" s="70" t="s">
        <v>109</v>
      </c>
      <c r="C53" s="17">
        <v>-62163</v>
      </c>
      <c r="D53" s="17">
        <v>-126873</v>
      </c>
      <c r="E53" s="17">
        <v>-274450</v>
      </c>
      <c r="F53" s="17">
        <v>-267798</v>
      </c>
      <c r="G53" s="19">
        <v>-731284</v>
      </c>
      <c r="H53" s="17">
        <v>-227413</v>
      </c>
      <c r="I53" s="17">
        <v>-323122</v>
      </c>
      <c r="J53" s="17">
        <v>-146460</v>
      </c>
      <c r="K53" s="17">
        <v>-92729</v>
      </c>
      <c r="L53" s="19">
        <v>-789724</v>
      </c>
      <c r="M53" s="17">
        <v>-379316</v>
      </c>
      <c r="N53" s="17">
        <v>-30583</v>
      </c>
      <c r="O53" s="17">
        <v>77418</v>
      </c>
      <c r="P53" s="17">
        <v>36950</v>
      </c>
      <c r="Q53" s="19">
        <v>-295531</v>
      </c>
      <c r="R53" s="17">
        <v>-41253</v>
      </c>
      <c r="S53" s="17">
        <v>-27164</v>
      </c>
      <c r="T53" s="17">
        <v>-60232</v>
      </c>
      <c r="U53" s="17">
        <v>70541</v>
      </c>
      <c r="V53" s="19">
        <v>-58108</v>
      </c>
      <c r="W53" s="17">
        <v>26249</v>
      </c>
      <c r="X53" s="17">
        <v>68957</v>
      </c>
      <c r="Y53" s="17">
        <v>-114345</v>
      </c>
      <c r="Z53" s="17">
        <v>115704</v>
      </c>
      <c r="AA53" s="19">
        <v>96565</v>
      </c>
      <c r="AB53" s="17">
        <v>-103740</v>
      </c>
      <c r="AC53" s="17">
        <v>-10195</v>
      </c>
    </row>
    <row r="54" spans="1:30">
      <c r="A54" s="2" t="s">
        <v>110</v>
      </c>
      <c r="B54" s="8" t="s">
        <v>111</v>
      </c>
      <c r="C54" s="23">
        <v>1025121</v>
      </c>
      <c r="D54" s="23">
        <v>891759</v>
      </c>
      <c r="E54" s="23">
        <v>1136496</v>
      </c>
      <c r="F54" s="23">
        <v>1097339</v>
      </c>
      <c r="G54" s="14">
        <v>4150715</v>
      </c>
      <c r="H54" s="23">
        <v>1256027</v>
      </c>
      <c r="I54" s="23">
        <v>1193311</v>
      </c>
      <c r="J54" s="22">
        <v>1176097</v>
      </c>
      <c r="K54" s="22">
        <v>1091654</v>
      </c>
      <c r="L54" s="14">
        <v>4717089</v>
      </c>
      <c r="M54" s="23">
        <v>1101043</v>
      </c>
      <c r="N54" s="23">
        <v>1092277</v>
      </c>
      <c r="O54" s="23">
        <v>1029296</v>
      </c>
      <c r="P54" s="23">
        <v>1003982</v>
      </c>
      <c r="Q54" s="4">
        <v>4226598</v>
      </c>
      <c r="R54" s="23">
        <v>1089458.0222100001</v>
      </c>
      <c r="S54" s="23">
        <v>1052942</v>
      </c>
      <c r="T54" s="23">
        <v>1074307</v>
      </c>
      <c r="U54" s="23">
        <v>915805</v>
      </c>
      <c r="V54" s="4">
        <v>4132512.0222100001</v>
      </c>
      <c r="W54" s="23">
        <v>949569</v>
      </c>
      <c r="X54" s="23">
        <v>1244043</v>
      </c>
      <c r="Y54" s="23">
        <v>1204533</v>
      </c>
      <c r="Z54" s="23">
        <v>1178546</v>
      </c>
      <c r="AA54" s="4">
        <v>4576691</v>
      </c>
      <c r="AB54" s="23">
        <v>1106123</v>
      </c>
      <c r="AC54" s="325">
        <v>1326981</v>
      </c>
      <c r="AD54" s="71"/>
    </row>
    <row r="55" spans="1:30">
      <c r="A55" s="2" t="s">
        <v>112</v>
      </c>
      <c r="B55" s="8" t="s">
        <v>113</v>
      </c>
      <c r="C55" s="23">
        <v>0</v>
      </c>
      <c r="D55" s="23">
        <v>0</v>
      </c>
      <c r="E55" s="23">
        <v>0</v>
      </c>
      <c r="F55" s="23">
        <v>0</v>
      </c>
      <c r="G55" s="14">
        <v>0</v>
      </c>
      <c r="H55" s="23">
        <v>0</v>
      </c>
      <c r="I55" s="23">
        <v>0</v>
      </c>
      <c r="J55" s="23">
        <v>0</v>
      </c>
      <c r="K55" s="23">
        <v>0</v>
      </c>
      <c r="L55" s="19">
        <v>0</v>
      </c>
      <c r="M55" s="23">
        <v>0</v>
      </c>
      <c r="N55" s="23">
        <v>0</v>
      </c>
      <c r="O55" s="23">
        <v>0</v>
      </c>
      <c r="P55" s="23">
        <v>0</v>
      </c>
      <c r="Q55" s="4">
        <v>0</v>
      </c>
      <c r="R55" s="23">
        <v>0</v>
      </c>
      <c r="S55" s="23">
        <v>0</v>
      </c>
      <c r="T55" s="23">
        <v>0</v>
      </c>
      <c r="U55" s="23">
        <v>0</v>
      </c>
      <c r="V55" s="4">
        <v>0</v>
      </c>
      <c r="W55" s="23">
        <v>0</v>
      </c>
      <c r="X55" s="23">
        <v>0</v>
      </c>
      <c r="Y55" s="23">
        <v>0</v>
      </c>
      <c r="Z55" s="23">
        <v>0</v>
      </c>
      <c r="AA55" s="4">
        <v>0</v>
      </c>
      <c r="AB55" s="23">
        <v>0</v>
      </c>
      <c r="AC55" s="23">
        <v>0</v>
      </c>
    </row>
    <row r="56" spans="1:30">
      <c r="A56" s="2" t="s">
        <v>114</v>
      </c>
      <c r="B56" s="8" t="s">
        <v>115</v>
      </c>
      <c r="C56" s="23">
        <v>1025121</v>
      </c>
      <c r="D56" s="23">
        <v>891759</v>
      </c>
      <c r="E56" s="23">
        <v>1136496</v>
      </c>
      <c r="F56" s="23">
        <v>1097339</v>
      </c>
      <c r="G56" s="14">
        <v>4150715</v>
      </c>
      <c r="H56" s="23">
        <v>1256027</v>
      </c>
      <c r="I56" s="23">
        <v>1193311</v>
      </c>
      <c r="J56" s="22">
        <v>1176097</v>
      </c>
      <c r="K56" s="22">
        <v>1091654</v>
      </c>
      <c r="L56" s="14">
        <v>4717089</v>
      </c>
      <c r="M56" s="23">
        <v>1101043</v>
      </c>
      <c r="N56" s="23">
        <v>1092277</v>
      </c>
      <c r="O56" s="23">
        <v>1029296</v>
      </c>
      <c r="P56" s="23">
        <v>1003982</v>
      </c>
      <c r="Q56" s="4">
        <v>4226598</v>
      </c>
      <c r="R56" s="23">
        <v>1089458.0222100001</v>
      </c>
      <c r="S56" s="23">
        <v>1052942</v>
      </c>
      <c r="T56" s="23">
        <v>1074307</v>
      </c>
      <c r="U56" s="23">
        <v>915805</v>
      </c>
      <c r="V56" s="4">
        <v>4132512.0222100001</v>
      </c>
      <c r="W56" s="23">
        <v>949569</v>
      </c>
      <c r="X56" s="23">
        <v>1244043</v>
      </c>
      <c r="Y56" s="23">
        <v>1204533</v>
      </c>
      <c r="Z56" s="23">
        <v>1178546</v>
      </c>
      <c r="AA56" s="4">
        <v>4576691</v>
      </c>
      <c r="AB56" s="23">
        <v>1106123</v>
      </c>
      <c r="AC56" s="23">
        <v>1326981</v>
      </c>
    </row>
    <row r="57" spans="1:30">
      <c r="A57" s="12" t="s">
        <v>116</v>
      </c>
      <c r="B57" s="11" t="s">
        <v>117</v>
      </c>
      <c r="C57" s="25">
        <v>0.53806396280497437</v>
      </c>
      <c r="D57" s="25">
        <v>0.46729761907257228</v>
      </c>
      <c r="E57" s="25">
        <v>0.49655035012056625</v>
      </c>
      <c r="F57" s="25">
        <v>0.48123436855199342</v>
      </c>
      <c r="G57" s="18">
        <v>0.49515990015001354</v>
      </c>
      <c r="H57" s="25">
        <v>0.52406429830300283</v>
      </c>
      <c r="I57" s="25">
        <v>0.49357404204171412</v>
      </c>
      <c r="J57" s="25">
        <v>0.52161947715508428</v>
      </c>
      <c r="K57" s="25">
        <v>0.50095565091414374</v>
      </c>
      <c r="L57" s="18">
        <v>0.51005239481138254</v>
      </c>
      <c r="M57" s="25">
        <v>0.48192037550679545</v>
      </c>
      <c r="N57" s="25">
        <v>0.48726865069734909</v>
      </c>
      <c r="O57" s="25">
        <v>0.45587419187537176</v>
      </c>
      <c r="P57" s="25">
        <v>0.43508927940729725</v>
      </c>
      <c r="Q57" s="18">
        <v>0.46488467024860991</v>
      </c>
      <c r="R57" s="25">
        <v>0.49310130452158962</v>
      </c>
      <c r="S57" s="25">
        <v>0.47205793862673762</v>
      </c>
      <c r="T57" s="25">
        <v>0.47784780848849312</v>
      </c>
      <c r="U57" s="25">
        <v>0.40844346781685525</v>
      </c>
      <c r="V57" s="18">
        <v>0.46276600818138808</v>
      </c>
      <c r="W57" s="25">
        <v>0.42747806717423092</v>
      </c>
      <c r="X57" s="25">
        <v>0.50632312229397147</v>
      </c>
      <c r="Y57" s="25">
        <v>0.49448872621223394</v>
      </c>
      <c r="Z57" s="25">
        <v>0.49122252741527417</v>
      </c>
      <c r="AA57" s="18">
        <v>0.48107493502895055</v>
      </c>
      <c r="AB57" s="25">
        <v>0.46320950906089481</v>
      </c>
      <c r="AC57" s="25">
        <v>0.52196164412011814</v>
      </c>
      <c r="AD57" s="326"/>
    </row>
    <row r="58" spans="1:30">
      <c r="A58" s="2" t="s">
        <v>118</v>
      </c>
      <c r="B58" s="8" t="s">
        <v>119</v>
      </c>
      <c r="C58" s="25"/>
      <c r="D58" s="25"/>
      <c r="E58" s="25"/>
      <c r="F58" s="25"/>
      <c r="G58" s="18"/>
      <c r="H58" s="25"/>
      <c r="I58" s="25"/>
      <c r="J58" s="25"/>
      <c r="K58" s="25"/>
      <c r="L58" s="18"/>
      <c r="M58" s="25"/>
      <c r="N58" s="25"/>
      <c r="O58" s="25"/>
      <c r="P58" s="25"/>
      <c r="Q58" s="18"/>
      <c r="R58" s="25"/>
      <c r="S58" s="25"/>
      <c r="T58" s="25"/>
      <c r="U58" s="25"/>
      <c r="V58" s="18"/>
      <c r="W58" s="25"/>
      <c r="X58" s="25"/>
      <c r="Y58" s="25"/>
      <c r="Z58" s="25"/>
      <c r="AA58" s="18"/>
      <c r="AB58" s="25"/>
      <c r="AC58" s="25"/>
    </row>
    <row r="59" spans="1:30">
      <c r="A59" s="156" t="s">
        <v>185</v>
      </c>
      <c r="B59" s="70" t="s">
        <v>186</v>
      </c>
      <c r="C59" s="15">
        <v>1025552</v>
      </c>
      <c r="D59" s="15">
        <v>892388</v>
      </c>
      <c r="E59" s="15">
        <v>1136984</v>
      </c>
      <c r="F59" s="15">
        <v>1097380</v>
      </c>
      <c r="G59" s="13">
        <v>4152304</v>
      </c>
      <c r="H59" s="15">
        <v>1256038</v>
      </c>
      <c r="I59" s="15">
        <v>1193336</v>
      </c>
      <c r="J59" s="15">
        <v>1176129</v>
      </c>
      <c r="K59" s="15">
        <v>1091594</v>
      </c>
      <c r="L59" s="14">
        <v>4717097</v>
      </c>
      <c r="M59" s="15">
        <v>1100945</v>
      </c>
      <c r="N59" s="15">
        <v>1092182</v>
      </c>
      <c r="O59" s="15">
        <v>1029100</v>
      </c>
      <c r="P59" s="15">
        <v>1003830</v>
      </c>
      <c r="Q59" s="4">
        <v>4226057</v>
      </c>
      <c r="R59" s="15">
        <v>1089351.0222100001</v>
      </c>
      <c r="S59" s="15">
        <v>1052794</v>
      </c>
      <c r="T59" s="15">
        <v>1074241</v>
      </c>
      <c r="U59" s="15">
        <v>915543</v>
      </c>
      <c r="V59" s="4">
        <v>4131929.0222100001</v>
      </c>
      <c r="W59" s="15">
        <v>949583</v>
      </c>
      <c r="X59" s="15">
        <v>1244051</v>
      </c>
      <c r="Y59" s="15">
        <v>1204491</v>
      </c>
      <c r="Z59" s="15">
        <v>1178456</v>
      </c>
      <c r="AA59" s="4">
        <v>4576581</v>
      </c>
      <c r="AB59" s="15">
        <v>1106077</v>
      </c>
      <c r="AC59" s="15">
        <v>1325647</v>
      </c>
    </row>
    <row r="60" spans="1:30">
      <c r="A60" s="159" t="s">
        <v>116</v>
      </c>
      <c r="B60" s="70" t="s">
        <v>117</v>
      </c>
      <c r="C60" s="25">
        <v>0.53829071053395416</v>
      </c>
      <c r="D60" s="25">
        <v>0.46762722628976511</v>
      </c>
      <c r="E60" s="25">
        <v>0.49676356386778475</v>
      </c>
      <c r="F60" s="25">
        <v>0.48125234896562191</v>
      </c>
      <c r="G60" s="18">
        <v>0.49534946004061997</v>
      </c>
      <c r="H60" s="25">
        <v>0.52406429830300283</v>
      </c>
      <c r="I60" s="25">
        <v>0.49358438247354713</v>
      </c>
      <c r="J60" s="25">
        <v>0.52163366971170921</v>
      </c>
      <c r="K60" s="25">
        <v>0.50092811715431251</v>
      </c>
      <c r="L60" s="124">
        <v>0.51005325984046268</v>
      </c>
      <c r="M60" s="25">
        <v>0.48187748145379328</v>
      </c>
      <c r="N60" s="25">
        <v>0.48722627085980214</v>
      </c>
      <c r="O60" s="25">
        <v>0.45578738366703558</v>
      </c>
      <c r="P60" s="25">
        <v>0.4350234081362287</v>
      </c>
      <c r="Q60" s="124">
        <v>0.46482516551061387</v>
      </c>
      <c r="R60" s="25">
        <v>0.49305287508373319</v>
      </c>
      <c r="S60" s="25">
        <v>0.47205793862673762</v>
      </c>
      <c r="T60" s="25">
        <v>0.47781845193086087</v>
      </c>
      <c r="U60" s="25">
        <v>0.40832661740812415</v>
      </c>
      <c r="V60" s="124">
        <v>0.46270072280984659</v>
      </c>
      <c r="W60" s="25">
        <v>0.42748436971037146</v>
      </c>
      <c r="X60" s="25">
        <v>0.50632637827867488</v>
      </c>
      <c r="Y60" s="25">
        <v>0.49447148423837273</v>
      </c>
      <c r="Z60" s="25">
        <v>0.49118501506745971</v>
      </c>
      <c r="AA60" s="124">
        <v>0.48106337247363423</v>
      </c>
      <c r="AB60" s="25">
        <v>0.46319024570825068</v>
      </c>
      <c r="AC60" s="25">
        <v>0.52143692158584209</v>
      </c>
    </row>
    <row r="61" spans="1:30">
      <c r="A61" s="156" t="s">
        <v>120</v>
      </c>
      <c r="B61" s="70" t="s">
        <v>121</v>
      </c>
      <c r="C61" s="125">
        <v>-431</v>
      </c>
      <c r="D61" s="125">
        <v>-629</v>
      </c>
      <c r="E61" s="125">
        <v>-488</v>
      </c>
      <c r="F61" s="125">
        <v>-41</v>
      </c>
      <c r="G61" s="19">
        <v>-1589</v>
      </c>
      <c r="H61" s="17">
        <v>-11</v>
      </c>
      <c r="I61" s="17">
        <v>-25</v>
      </c>
      <c r="J61" s="17">
        <v>-32</v>
      </c>
      <c r="K61" s="17">
        <v>60</v>
      </c>
      <c r="L61" s="19">
        <v>-8</v>
      </c>
      <c r="M61" s="17">
        <v>98</v>
      </c>
      <c r="N61" s="17">
        <v>95</v>
      </c>
      <c r="O61" s="17">
        <v>196</v>
      </c>
      <c r="P61" s="17">
        <v>152</v>
      </c>
      <c r="Q61" s="7">
        <v>541</v>
      </c>
      <c r="R61" s="17">
        <v>107</v>
      </c>
      <c r="S61" s="17">
        <v>148</v>
      </c>
      <c r="T61" s="17">
        <v>66</v>
      </c>
      <c r="U61" s="17">
        <v>262</v>
      </c>
      <c r="V61" s="7">
        <v>583</v>
      </c>
      <c r="W61" s="17">
        <v>-14</v>
      </c>
      <c r="X61" s="17">
        <v>-8</v>
      </c>
      <c r="Y61" s="17">
        <v>42</v>
      </c>
      <c r="Z61" s="17">
        <v>90</v>
      </c>
      <c r="AA61" s="7">
        <v>110</v>
      </c>
      <c r="AB61" s="17">
        <v>46</v>
      </c>
      <c r="AC61" s="17">
        <v>1334</v>
      </c>
    </row>
    <row r="64" spans="1:30">
      <c r="A64" s="366" t="s">
        <v>122</v>
      </c>
      <c r="B64" s="367" t="s">
        <v>123</v>
      </c>
      <c r="C64" s="148" t="s">
        <v>267</v>
      </c>
      <c r="D64" s="148" t="s">
        <v>269</v>
      </c>
      <c r="E64" s="148" t="s">
        <v>271</v>
      </c>
      <c r="F64" s="148" t="s">
        <v>275</v>
      </c>
      <c r="G64" s="151">
        <v>2020</v>
      </c>
      <c r="H64" s="148" t="s">
        <v>277</v>
      </c>
      <c r="I64" s="148" t="s">
        <v>283</v>
      </c>
      <c r="J64" s="148" t="s">
        <v>290</v>
      </c>
      <c r="K64" s="148" t="s">
        <v>390</v>
      </c>
      <c r="L64" s="151">
        <v>2021</v>
      </c>
      <c r="M64" s="148" t="s">
        <v>396</v>
      </c>
      <c r="N64" s="148" t="s">
        <v>399</v>
      </c>
      <c r="O64" s="148" t="s">
        <v>405</v>
      </c>
      <c r="P64" s="148" t="s">
        <v>412</v>
      </c>
      <c r="Q64" s="151">
        <v>2022</v>
      </c>
      <c r="R64" s="148" t="s">
        <v>417</v>
      </c>
      <c r="S64" s="148" t="s">
        <v>421</v>
      </c>
      <c r="T64" s="148" t="s">
        <v>429</v>
      </c>
      <c r="U64" s="148" t="s">
        <v>430</v>
      </c>
      <c r="V64" s="148">
        <v>2023</v>
      </c>
      <c r="W64" s="148" t="s">
        <v>433</v>
      </c>
      <c r="X64" s="148" t="s">
        <v>441</v>
      </c>
      <c r="Y64" s="148" t="s">
        <v>445</v>
      </c>
      <c r="Z64" s="148" t="s">
        <v>449</v>
      </c>
      <c r="AA64" s="148">
        <v>2024</v>
      </c>
      <c r="AB64" s="148" t="s">
        <v>896</v>
      </c>
      <c r="AC64" s="148" t="s">
        <v>915</v>
      </c>
    </row>
    <row r="65" spans="1:30">
      <c r="A65" s="366"/>
      <c r="B65" s="367"/>
      <c r="C65" s="148" t="s">
        <v>268</v>
      </c>
      <c r="D65" s="148" t="s">
        <v>270</v>
      </c>
      <c r="E65" s="148" t="s">
        <v>272</v>
      </c>
      <c r="F65" s="148" t="s">
        <v>276</v>
      </c>
      <c r="G65" s="151">
        <v>2020</v>
      </c>
      <c r="H65" s="148" t="s">
        <v>278</v>
      </c>
      <c r="I65" s="148" t="s">
        <v>284</v>
      </c>
      <c r="J65" s="148" t="s">
        <v>291</v>
      </c>
      <c r="K65" s="148" t="s">
        <v>391</v>
      </c>
      <c r="L65" s="151">
        <v>2021</v>
      </c>
      <c r="M65" s="148" t="s">
        <v>397</v>
      </c>
      <c r="N65" s="148" t="s">
        <v>400</v>
      </c>
      <c r="O65" s="148" t="s">
        <v>406</v>
      </c>
      <c r="P65" s="148" t="s">
        <v>411</v>
      </c>
      <c r="Q65" s="151">
        <v>2022</v>
      </c>
      <c r="R65" s="148" t="s">
        <v>418</v>
      </c>
      <c r="S65" s="148" t="s">
        <v>422</v>
      </c>
      <c r="T65" s="148" t="s">
        <v>428</v>
      </c>
      <c r="U65" s="148" t="s">
        <v>431</v>
      </c>
      <c r="V65" s="148">
        <v>2023</v>
      </c>
      <c r="W65" s="148" t="s">
        <v>434</v>
      </c>
      <c r="X65" s="148" t="s">
        <v>442</v>
      </c>
      <c r="Y65" s="148" t="s">
        <v>446</v>
      </c>
      <c r="Z65" s="148" t="s">
        <v>450</v>
      </c>
      <c r="AA65" s="148">
        <v>2024</v>
      </c>
      <c r="AB65" s="148" t="s">
        <v>897</v>
      </c>
      <c r="AC65" s="148" t="s">
        <v>916</v>
      </c>
    </row>
    <row r="66" spans="1:30">
      <c r="A66" s="2" t="s">
        <v>124</v>
      </c>
      <c r="B66" s="8" t="s">
        <v>124</v>
      </c>
      <c r="C66" s="22">
        <v>1569299</v>
      </c>
      <c r="D66" s="22">
        <v>1419192</v>
      </c>
      <c r="E66" s="22">
        <v>1904673</v>
      </c>
      <c r="F66" s="77">
        <v>1828566</v>
      </c>
      <c r="G66" s="29">
        <v>6721730</v>
      </c>
      <c r="H66" s="22">
        <v>1999896</v>
      </c>
      <c r="I66" s="22">
        <v>1933159</v>
      </c>
      <c r="J66" s="22">
        <v>1820188</v>
      </c>
      <c r="K66" s="22">
        <v>1624594</v>
      </c>
      <c r="L66" s="14">
        <v>7377837</v>
      </c>
      <c r="M66" s="22">
        <v>1704248</v>
      </c>
      <c r="N66" s="22">
        <v>1665138</v>
      </c>
      <c r="O66" s="22">
        <v>1669930</v>
      </c>
      <c r="P66" s="22">
        <v>1589302</v>
      </c>
      <c r="Q66" s="14">
        <v>6628618</v>
      </c>
      <c r="R66" s="22">
        <v>1617146</v>
      </c>
      <c r="S66" s="22">
        <f>S39-S29</f>
        <v>1640200</v>
      </c>
      <c r="T66" s="22">
        <f>T39-T29</f>
        <v>1627644</v>
      </c>
      <c r="U66" s="22">
        <v>1449256</v>
      </c>
      <c r="V66" s="14">
        <v>6334246</v>
      </c>
      <c r="W66" s="22">
        <v>1574154</v>
      </c>
      <c r="X66" s="22">
        <v>1816774</v>
      </c>
      <c r="Y66" s="22">
        <v>1704587</v>
      </c>
      <c r="Z66" s="22">
        <v>1594316</v>
      </c>
      <c r="AA66" s="14">
        <v>6689831</v>
      </c>
      <c r="AB66" s="22">
        <v>1657000</v>
      </c>
      <c r="AC66" s="22">
        <v>1794792</v>
      </c>
    </row>
    <row r="67" spans="1:30" hidden="1" outlineLevel="1">
      <c r="A67" s="6" t="s">
        <v>125</v>
      </c>
      <c r="B67" s="9" t="s">
        <v>126</v>
      </c>
      <c r="C67" s="27">
        <v>0</v>
      </c>
      <c r="D67" s="27">
        <v>0</v>
      </c>
      <c r="E67" s="27">
        <v>0</v>
      </c>
      <c r="F67" s="27">
        <v>0</v>
      </c>
      <c r="G67" s="30">
        <v>0</v>
      </c>
      <c r="H67" s="27">
        <v>0</v>
      </c>
      <c r="I67" s="27">
        <v>0</v>
      </c>
      <c r="J67" s="27">
        <v>0</v>
      </c>
      <c r="K67" s="27">
        <v>0</v>
      </c>
      <c r="L67" s="30">
        <v>0</v>
      </c>
      <c r="M67" s="27">
        <v>0</v>
      </c>
      <c r="N67" s="27">
        <v>0</v>
      </c>
      <c r="O67" s="27">
        <v>0</v>
      </c>
      <c r="P67" s="27">
        <v>0</v>
      </c>
      <c r="Q67" s="30">
        <v>0</v>
      </c>
      <c r="R67" s="27">
        <v>0</v>
      </c>
      <c r="S67" s="27">
        <v>0</v>
      </c>
      <c r="T67" s="27">
        <v>0</v>
      </c>
      <c r="U67" s="27">
        <v>0</v>
      </c>
      <c r="V67" s="30">
        <v>0</v>
      </c>
      <c r="W67" s="27">
        <v>0</v>
      </c>
      <c r="X67" s="27">
        <v>0</v>
      </c>
      <c r="Y67" s="27">
        <v>0</v>
      </c>
      <c r="Z67" s="27">
        <v>0</v>
      </c>
      <c r="AA67" s="30">
        <v>0</v>
      </c>
      <c r="AB67" s="27">
        <v>0</v>
      </c>
      <c r="AC67" s="27">
        <v>0</v>
      </c>
    </row>
    <row r="68" spans="1:30" hidden="1" outlineLevel="1">
      <c r="A68" s="6" t="s">
        <v>127</v>
      </c>
      <c r="B68" s="9" t="s">
        <v>128</v>
      </c>
      <c r="C68" s="27">
        <v>0</v>
      </c>
      <c r="D68" s="27">
        <v>0</v>
      </c>
      <c r="E68" s="27">
        <v>0</v>
      </c>
      <c r="F68" s="27">
        <v>0</v>
      </c>
      <c r="G68" s="30">
        <v>0</v>
      </c>
      <c r="H68" s="27">
        <v>0</v>
      </c>
      <c r="I68" s="27">
        <v>0</v>
      </c>
      <c r="J68" s="27">
        <v>0</v>
      </c>
      <c r="K68" s="27">
        <v>0</v>
      </c>
      <c r="L68" s="30">
        <v>0</v>
      </c>
      <c r="M68" s="27">
        <v>0</v>
      </c>
      <c r="N68" s="27">
        <v>0</v>
      </c>
      <c r="O68" s="27">
        <v>0</v>
      </c>
      <c r="P68" s="27">
        <v>0</v>
      </c>
      <c r="Q68" s="30">
        <v>0</v>
      </c>
      <c r="R68" s="27">
        <v>0</v>
      </c>
      <c r="S68" s="27">
        <v>0</v>
      </c>
      <c r="T68" s="27">
        <v>0</v>
      </c>
      <c r="U68" s="27">
        <v>0</v>
      </c>
      <c r="V68" s="30">
        <v>0</v>
      </c>
      <c r="W68" s="27">
        <v>0</v>
      </c>
      <c r="X68" s="27">
        <v>0</v>
      </c>
      <c r="Y68" s="27">
        <v>0</v>
      </c>
      <c r="Z68" s="27">
        <v>0</v>
      </c>
      <c r="AA68" s="30">
        <v>0</v>
      </c>
      <c r="AB68" s="27">
        <v>0</v>
      </c>
      <c r="AC68" s="27">
        <v>0</v>
      </c>
    </row>
    <row r="69" spans="1:30" hidden="1" outlineLevel="1">
      <c r="A69" s="75" t="s">
        <v>476</v>
      </c>
      <c r="B69" s="76" t="s">
        <v>130</v>
      </c>
      <c r="C69" s="27">
        <v>0</v>
      </c>
      <c r="D69" s="27">
        <v>0</v>
      </c>
      <c r="E69" s="22">
        <v>-238995.33799999999</v>
      </c>
      <c r="F69" s="22">
        <v>-99662.930129999993</v>
      </c>
      <c r="G69" s="29">
        <v>-338658.26812999998</v>
      </c>
      <c r="H69" s="22">
        <v>-53620</v>
      </c>
      <c r="I69" s="22">
        <v>-79898.530300000013</v>
      </c>
      <c r="J69" s="27">
        <v>0</v>
      </c>
      <c r="K69" s="22">
        <v>29489.231630000002</v>
      </c>
      <c r="L69" s="14">
        <v>-104029.29867000002</v>
      </c>
      <c r="M69" s="22">
        <v>18464.619620000001</v>
      </c>
      <c r="N69" s="22">
        <v>3210.29981</v>
      </c>
      <c r="O69" s="22">
        <v>1804.6087199999999</v>
      </c>
      <c r="P69" s="22">
        <v>37378.802479999998</v>
      </c>
      <c r="Q69" s="14">
        <v>60858.330629999997</v>
      </c>
      <c r="R69" s="22">
        <v>4998.5748299999996</v>
      </c>
      <c r="S69" s="22">
        <v>-8198.0008799999996</v>
      </c>
      <c r="T69" s="22">
        <f>SUM(T70:T78)</f>
        <v>-9899.0948100000005</v>
      </c>
      <c r="U69" s="22">
        <v>10332.00733</v>
      </c>
      <c r="V69" s="14">
        <v>-2766.5135300000002</v>
      </c>
      <c r="W69" s="22">
        <v>-663.54367000000093</v>
      </c>
      <c r="X69" s="22">
        <f>SUM(X70:X78)</f>
        <v>-47627.649490000003</v>
      </c>
      <c r="Y69" s="22">
        <f>SUM(Y70:Y78)</f>
        <v>1723.7369000000001</v>
      </c>
      <c r="Z69" s="22">
        <v>3287.1972500000011</v>
      </c>
      <c r="AA69" s="14">
        <v>-43280.399019999997</v>
      </c>
      <c r="AB69" s="22">
        <f>SUM(AB70:AB78)</f>
        <v>3158.08</v>
      </c>
      <c r="AC69" s="22">
        <v>-73718.180000000008</v>
      </c>
    </row>
    <row r="70" spans="1:30" hidden="1" outlineLevel="1">
      <c r="A70" s="73" t="s">
        <v>947</v>
      </c>
      <c r="B70" s="74" t="s">
        <v>950</v>
      </c>
      <c r="C70" s="27">
        <v>0</v>
      </c>
      <c r="D70" s="27">
        <v>0</v>
      </c>
      <c r="E70" s="27">
        <v>-186682</v>
      </c>
      <c r="F70" s="27">
        <v>-83608.380929999999</v>
      </c>
      <c r="G70" s="30">
        <v>-270290.38092999998</v>
      </c>
      <c r="H70" s="27">
        <v>-55476</v>
      </c>
      <c r="I70" s="27">
        <v>-15975.3076</v>
      </c>
      <c r="J70" s="27">
        <v>0</v>
      </c>
      <c r="K70" s="27">
        <v>0</v>
      </c>
      <c r="L70" s="19">
        <v>-71451.3076</v>
      </c>
      <c r="M70" s="27">
        <v>0</v>
      </c>
      <c r="N70" s="27">
        <v>0</v>
      </c>
      <c r="O70" s="27">
        <v>0</v>
      </c>
      <c r="P70" s="27">
        <v>0</v>
      </c>
      <c r="Q70" s="19">
        <v>0</v>
      </c>
      <c r="R70" s="27">
        <v>0</v>
      </c>
      <c r="S70" s="27">
        <v>0</v>
      </c>
      <c r="T70" s="27">
        <v>0</v>
      </c>
      <c r="U70" s="27">
        <v>0</v>
      </c>
      <c r="V70" s="19">
        <v>0</v>
      </c>
      <c r="W70" s="27">
        <v>-13883.544320000001</v>
      </c>
      <c r="X70" s="27">
        <v>-43217.884720000002</v>
      </c>
      <c r="Y70" s="27">
        <v>0</v>
      </c>
      <c r="Z70" s="27">
        <v>-23449.802749999999</v>
      </c>
      <c r="AA70" s="19">
        <v>-80551.231790000005</v>
      </c>
      <c r="AB70" s="27">
        <v>0</v>
      </c>
      <c r="AC70" s="27">
        <v>-75255.994550000003</v>
      </c>
    </row>
    <row r="71" spans="1:30" hidden="1" outlineLevel="1">
      <c r="A71" s="73" t="s">
        <v>281</v>
      </c>
      <c r="B71" s="74" t="s">
        <v>282</v>
      </c>
      <c r="C71" s="27">
        <v>0</v>
      </c>
      <c r="D71" s="27">
        <v>0</v>
      </c>
      <c r="E71" s="27">
        <v>-52313.338000000003</v>
      </c>
      <c r="F71" s="27">
        <v>-16054.549199999999</v>
      </c>
      <c r="G71" s="30">
        <v>-68367.887199999997</v>
      </c>
      <c r="H71" s="27">
        <v>1856</v>
      </c>
      <c r="I71" s="27">
        <v>0</v>
      </c>
      <c r="J71" s="27">
        <v>0</v>
      </c>
      <c r="K71" s="27">
        <v>0</v>
      </c>
      <c r="L71" s="19">
        <v>1856</v>
      </c>
      <c r="M71" s="27">
        <v>0</v>
      </c>
      <c r="N71" s="27">
        <v>0</v>
      </c>
      <c r="O71" s="27">
        <v>0</v>
      </c>
      <c r="P71" s="27">
        <v>0</v>
      </c>
      <c r="Q71" s="19">
        <v>0</v>
      </c>
      <c r="R71" s="27">
        <v>0</v>
      </c>
      <c r="S71" s="27">
        <v>0</v>
      </c>
      <c r="T71" s="27">
        <v>0</v>
      </c>
      <c r="U71" s="27">
        <v>0</v>
      </c>
      <c r="V71" s="19">
        <v>0</v>
      </c>
      <c r="W71" s="27">
        <v>0</v>
      </c>
      <c r="X71" s="27">
        <v>0</v>
      </c>
      <c r="Y71" s="27">
        <v>0</v>
      </c>
      <c r="Z71" s="27">
        <v>0</v>
      </c>
      <c r="AA71" s="19">
        <v>0</v>
      </c>
      <c r="AB71" s="27">
        <v>0</v>
      </c>
      <c r="AC71" s="27">
        <v>0</v>
      </c>
    </row>
    <row r="72" spans="1:30" hidden="1" outlineLevel="1">
      <c r="A72" s="73" t="s">
        <v>288</v>
      </c>
      <c r="B72" s="74" t="s">
        <v>289</v>
      </c>
      <c r="C72" s="27">
        <v>0</v>
      </c>
      <c r="D72" s="27">
        <v>0</v>
      </c>
      <c r="E72" s="27">
        <v>0</v>
      </c>
      <c r="F72" s="27">
        <v>0</v>
      </c>
      <c r="G72" s="30">
        <v>0</v>
      </c>
      <c r="H72" s="27">
        <v>0</v>
      </c>
      <c r="I72" s="27">
        <v>-112291.0157</v>
      </c>
      <c r="J72" s="27">
        <v>0</v>
      </c>
      <c r="K72" s="27">
        <v>0</v>
      </c>
      <c r="L72" s="19">
        <v>-112291.0157</v>
      </c>
      <c r="M72" s="27">
        <v>0</v>
      </c>
      <c r="N72" s="27">
        <v>0</v>
      </c>
      <c r="O72" s="27">
        <v>0</v>
      </c>
      <c r="P72" s="27">
        <v>0</v>
      </c>
      <c r="Q72" s="19">
        <v>0</v>
      </c>
      <c r="R72" s="27">
        <v>0</v>
      </c>
      <c r="S72" s="27">
        <v>0</v>
      </c>
      <c r="T72" s="27">
        <v>0</v>
      </c>
      <c r="U72" s="27">
        <v>0</v>
      </c>
      <c r="V72" s="19">
        <v>0</v>
      </c>
      <c r="W72" s="27">
        <v>0</v>
      </c>
      <c r="X72" s="27">
        <v>0</v>
      </c>
      <c r="Y72" s="27">
        <v>0</v>
      </c>
      <c r="Z72" s="27">
        <v>0</v>
      </c>
      <c r="AA72" s="19">
        <v>0</v>
      </c>
      <c r="AB72" s="27">
        <v>0</v>
      </c>
      <c r="AC72" s="27">
        <v>0</v>
      </c>
    </row>
    <row r="73" spans="1:30" hidden="1" outlineLevel="1">
      <c r="A73" s="73" t="s">
        <v>413</v>
      </c>
      <c r="B73" s="74" t="s">
        <v>415</v>
      </c>
      <c r="C73" s="27">
        <v>0</v>
      </c>
      <c r="D73" s="27">
        <v>0</v>
      </c>
      <c r="E73" s="27">
        <v>0</v>
      </c>
      <c r="F73" s="27">
        <v>0</v>
      </c>
      <c r="G73" s="30">
        <v>0</v>
      </c>
      <c r="H73" s="27">
        <v>0</v>
      </c>
      <c r="I73" s="27">
        <v>0</v>
      </c>
      <c r="J73" s="27">
        <v>0</v>
      </c>
      <c r="K73" s="27">
        <v>0</v>
      </c>
      <c r="L73" s="30">
        <v>0</v>
      </c>
      <c r="M73" s="27">
        <v>0</v>
      </c>
      <c r="N73" s="27">
        <v>0</v>
      </c>
      <c r="O73" s="27">
        <v>0</v>
      </c>
      <c r="P73" s="27">
        <v>22508</v>
      </c>
      <c r="Q73" s="19">
        <v>22508</v>
      </c>
      <c r="R73" s="27">
        <v>0</v>
      </c>
      <c r="S73" s="27">
        <v>0</v>
      </c>
      <c r="T73" s="27">
        <v>0</v>
      </c>
      <c r="U73" s="27">
        <v>0</v>
      </c>
      <c r="V73" s="19">
        <v>0</v>
      </c>
      <c r="W73" s="27">
        <v>0</v>
      </c>
      <c r="X73" s="27">
        <v>0</v>
      </c>
      <c r="Y73" s="27">
        <v>0</v>
      </c>
      <c r="Z73" s="27">
        <v>0</v>
      </c>
      <c r="AA73" s="19">
        <v>0</v>
      </c>
      <c r="AB73" s="27">
        <v>0</v>
      </c>
      <c r="AC73" s="27">
        <v>0</v>
      </c>
    </row>
    <row r="74" spans="1:30" hidden="1" outlineLevel="1">
      <c r="A74" s="73" t="s">
        <v>424</v>
      </c>
      <c r="B74" s="74" t="s">
        <v>425</v>
      </c>
      <c r="C74" s="27">
        <v>0</v>
      </c>
      <c r="D74" s="27">
        <v>0</v>
      </c>
      <c r="E74" s="27">
        <v>0</v>
      </c>
      <c r="F74" s="27">
        <v>0</v>
      </c>
      <c r="G74" s="30">
        <v>0</v>
      </c>
      <c r="H74" s="27">
        <v>0</v>
      </c>
      <c r="I74" s="27">
        <v>0</v>
      </c>
      <c r="J74" s="27">
        <v>0</v>
      </c>
      <c r="K74" s="27">
        <v>0</v>
      </c>
      <c r="L74" s="30">
        <v>0</v>
      </c>
      <c r="M74" s="27">
        <v>0</v>
      </c>
      <c r="N74" s="27">
        <v>0</v>
      </c>
      <c r="O74" s="27">
        <v>0</v>
      </c>
      <c r="P74" s="27">
        <v>0</v>
      </c>
      <c r="Q74" s="19">
        <v>0</v>
      </c>
      <c r="R74" s="27">
        <v>0</v>
      </c>
      <c r="S74" s="27">
        <v>-11351.05674</v>
      </c>
      <c r="T74" s="27">
        <v>-10933.65122</v>
      </c>
      <c r="U74" s="27">
        <v>0</v>
      </c>
      <c r="V74" s="19">
        <v>-22284.70796</v>
      </c>
      <c r="W74" s="27">
        <v>0</v>
      </c>
      <c r="X74" s="27">
        <v>0</v>
      </c>
      <c r="Y74" s="27">
        <v>0</v>
      </c>
      <c r="Z74" s="27">
        <v>0</v>
      </c>
      <c r="AA74" s="19">
        <v>0</v>
      </c>
      <c r="AB74" s="27">
        <v>0</v>
      </c>
      <c r="AC74" s="27">
        <v>0</v>
      </c>
    </row>
    <row r="75" spans="1:30" hidden="1" outlineLevel="1">
      <c r="A75" s="73" t="s">
        <v>414</v>
      </c>
      <c r="B75" s="74" t="s">
        <v>416</v>
      </c>
      <c r="C75" s="27">
        <v>0</v>
      </c>
      <c r="D75" s="27">
        <v>0</v>
      </c>
      <c r="E75" s="27">
        <v>0</v>
      </c>
      <c r="F75" s="27">
        <v>0</v>
      </c>
      <c r="G75" s="30">
        <v>0</v>
      </c>
      <c r="H75" s="27">
        <v>0</v>
      </c>
      <c r="I75" s="27">
        <v>0</v>
      </c>
      <c r="J75" s="27">
        <v>0</v>
      </c>
      <c r="K75" s="27">
        <v>0</v>
      </c>
      <c r="L75" s="30">
        <v>0</v>
      </c>
      <c r="M75" s="27">
        <v>0</v>
      </c>
      <c r="N75" s="27">
        <v>0</v>
      </c>
      <c r="O75" s="27">
        <v>0</v>
      </c>
      <c r="P75" s="27">
        <v>4500</v>
      </c>
      <c r="Q75" s="19">
        <v>4500</v>
      </c>
      <c r="R75" s="27">
        <v>0</v>
      </c>
      <c r="S75" s="27">
        <v>0</v>
      </c>
      <c r="T75" s="27">
        <v>0</v>
      </c>
      <c r="U75" s="27">
        <v>0</v>
      </c>
      <c r="V75" s="19">
        <v>0</v>
      </c>
      <c r="W75" s="27">
        <v>13220.00065</v>
      </c>
      <c r="X75" s="27">
        <v>-4409.7647699999998</v>
      </c>
      <c r="Y75" s="27">
        <v>1723.7369000000001</v>
      </c>
      <c r="Z75" s="27">
        <v>1184</v>
      </c>
      <c r="AA75" s="19">
        <f>SUM(W75:Z75)</f>
        <v>11717.97278</v>
      </c>
      <c r="AB75" s="27">
        <v>3158.08</v>
      </c>
      <c r="AC75" s="27">
        <v>1537.8145500000001</v>
      </c>
      <c r="AD75" s="327"/>
    </row>
    <row r="76" spans="1:30" hidden="1" outlineLevel="1">
      <c r="A76" s="73" t="s">
        <v>392</v>
      </c>
      <c r="B76" s="74" t="s">
        <v>394</v>
      </c>
      <c r="C76" s="27">
        <v>0</v>
      </c>
      <c r="D76" s="27">
        <v>0</v>
      </c>
      <c r="E76" s="27">
        <v>0</v>
      </c>
      <c r="F76" s="27">
        <v>0</v>
      </c>
      <c r="G76" s="30">
        <v>0</v>
      </c>
      <c r="H76" s="27">
        <v>0</v>
      </c>
      <c r="I76" s="27">
        <v>0</v>
      </c>
      <c r="J76" s="27">
        <v>0</v>
      </c>
      <c r="K76" s="27">
        <v>17232.69846</v>
      </c>
      <c r="L76" s="19">
        <v>17232.69846</v>
      </c>
      <c r="M76" s="27">
        <v>0</v>
      </c>
      <c r="N76" s="27">
        <v>0</v>
      </c>
      <c r="O76" s="27">
        <v>0</v>
      </c>
      <c r="P76" s="27">
        <v>0</v>
      </c>
      <c r="Q76" s="19">
        <v>0</v>
      </c>
      <c r="R76" s="27">
        <v>0</v>
      </c>
      <c r="S76" s="27">
        <v>0</v>
      </c>
      <c r="T76" s="27">
        <v>0</v>
      </c>
      <c r="U76" s="27">
        <v>0</v>
      </c>
      <c r="V76" s="19">
        <v>0</v>
      </c>
      <c r="W76" s="27">
        <v>0</v>
      </c>
      <c r="X76" s="27">
        <v>0</v>
      </c>
      <c r="Y76" s="27">
        <v>0</v>
      </c>
      <c r="Z76" s="27">
        <v>0</v>
      </c>
      <c r="AA76" s="19">
        <v>0</v>
      </c>
      <c r="AB76" s="27">
        <v>0</v>
      </c>
      <c r="AC76" s="27">
        <v>0</v>
      </c>
    </row>
    <row r="77" spans="1:30" hidden="1" outlineLevel="1">
      <c r="A77" s="73" t="s">
        <v>408</v>
      </c>
      <c r="B77" s="74" t="s">
        <v>407</v>
      </c>
      <c r="C77" s="27">
        <v>0</v>
      </c>
      <c r="D77" s="27">
        <v>0</v>
      </c>
      <c r="E77" s="27">
        <v>0</v>
      </c>
      <c r="F77" s="27">
        <v>0</v>
      </c>
      <c r="G77" s="30">
        <v>0</v>
      </c>
      <c r="H77" s="27">
        <v>0</v>
      </c>
      <c r="I77" s="27">
        <v>0</v>
      </c>
      <c r="J77" s="27">
        <v>0</v>
      </c>
      <c r="K77" s="27">
        <v>12256.533170000001</v>
      </c>
      <c r="L77" s="19">
        <v>12256.533170000001</v>
      </c>
      <c r="M77" s="27">
        <v>18464.619620000001</v>
      </c>
      <c r="N77" s="27">
        <v>3210.29981</v>
      </c>
      <c r="O77" s="27">
        <v>1804.6087199999999</v>
      </c>
      <c r="P77" s="27">
        <v>10370.80248</v>
      </c>
      <c r="Q77" s="19">
        <v>33850.330629999997</v>
      </c>
      <c r="R77" s="27">
        <v>4998.5748299999996</v>
      </c>
      <c r="S77" s="27">
        <v>3153.0558599999999</v>
      </c>
      <c r="T77" s="27">
        <v>1034.5564099999999</v>
      </c>
      <c r="U77" s="27">
        <v>10332.00733</v>
      </c>
      <c r="V77" s="19">
        <v>19518.19443</v>
      </c>
      <c r="W77" s="27">
        <v>0</v>
      </c>
      <c r="X77" s="27">
        <v>0</v>
      </c>
      <c r="Y77" s="27">
        <v>0</v>
      </c>
      <c r="Z77" s="27">
        <v>0</v>
      </c>
      <c r="AA77" s="19">
        <v>0</v>
      </c>
      <c r="AB77" s="27">
        <v>0</v>
      </c>
      <c r="AC77" s="27">
        <v>0</v>
      </c>
    </row>
    <row r="78" spans="1:30" hidden="1" outlineLevel="1">
      <c r="A78" s="73" t="s">
        <v>285</v>
      </c>
      <c r="B78" s="74" t="s">
        <v>287</v>
      </c>
      <c r="C78" s="27">
        <v>0</v>
      </c>
      <c r="D78" s="27">
        <v>0</v>
      </c>
      <c r="E78" s="27">
        <v>0</v>
      </c>
      <c r="F78" s="27">
        <v>0</v>
      </c>
      <c r="G78" s="30">
        <v>0</v>
      </c>
      <c r="H78" s="27">
        <v>0</v>
      </c>
      <c r="I78" s="27">
        <v>48367.792999999998</v>
      </c>
      <c r="J78" s="27">
        <v>0</v>
      </c>
      <c r="K78" s="27">
        <v>0</v>
      </c>
      <c r="L78" s="19">
        <v>48367.792999999998</v>
      </c>
      <c r="M78" s="27">
        <v>0</v>
      </c>
      <c r="N78" s="27">
        <v>0</v>
      </c>
      <c r="O78" s="27">
        <v>0</v>
      </c>
      <c r="P78" s="27">
        <v>0</v>
      </c>
      <c r="Q78" s="19">
        <v>0</v>
      </c>
      <c r="R78" s="27">
        <v>0</v>
      </c>
      <c r="S78" s="27">
        <v>0</v>
      </c>
      <c r="T78" s="27">
        <v>0</v>
      </c>
      <c r="U78" s="27">
        <v>0</v>
      </c>
      <c r="V78" s="19">
        <v>0</v>
      </c>
      <c r="W78" s="27">
        <v>0</v>
      </c>
      <c r="X78" s="27">
        <v>0</v>
      </c>
      <c r="Y78" s="27">
        <v>0</v>
      </c>
      <c r="Z78" s="27">
        <v>25553</v>
      </c>
      <c r="AA78" s="19">
        <v>25553</v>
      </c>
      <c r="AB78" s="27">
        <v>0</v>
      </c>
      <c r="AC78" s="27">
        <v>0</v>
      </c>
    </row>
    <row r="79" spans="1:30" collapsed="1">
      <c r="A79" s="2" t="s">
        <v>131</v>
      </c>
      <c r="B79" s="8" t="s">
        <v>132</v>
      </c>
      <c r="C79" s="22">
        <v>1569299</v>
      </c>
      <c r="D79" s="22">
        <v>1419192</v>
      </c>
      <c r="E79" s="22">
        <v>1665677.662</v>
      </c>
      <c r="F79" s="77">
        <v>1728903.06987</v>
      </c>
      <c r="G79" s="29">
        <v>6383071.7318700003</v>
      </c>
      <c r="H79" s="22">
        <v>1946276</v>
      </c>
      <c r="I79" s="22">
        <v>1853260.4697</v>
      </c>
      <c r="J79" s="22">
        <v>1820188</v>
      </c>
      <c r="K79" s="22">
        <v>1654083.2316300001</v>
      </c>
      <c r="L79" s="14">
        <v>7273807.7013300005</v>
      </c>
      <c r="M79" s="22">
        <v>1722712.61962</v>
      </c>
      <c r="N79" s="22">
        <v>1668348.29981</v>
      </c>
      <c r="O79" s="22">
        <v>1671734.6087199999</v>
      </c>
      <c r="P79" s="22">
        <v>1626680.8024800001</v>
      </c>
      <c r="Q79" s="14">
        <v>6689476.3306299997</v>
      </c>
      <c r="R79" s="22">
        <v>1622144.5748300001</v>
      </c>
      <c r="S79" s="22">
        <v>1632003.9931763399</v>
      </c>
      <c r="T79" s="22">
        <v>1617744.9051900001</v>
      </c>
      <c r="U79" s="22">
        <v>1459588.0073299999</v>
      </c>
      <c r="V79" s="14">
        <v>6331481.4805263393</v>
      </c>
      <c r="W79" s="22">
        <v>1573490.45633</v>
      </c>
      <c r="X79" s="22">
        <v>1769146.35051</v>
      </c>
      <c r="Y79" s="22">
        <v>1706310.7368999999</v>
      </c>
      <c r="Z79" s="22">
        <v>1597603.19725</v>
      </c>
      <c r="AA79" s="14">
        <v>6646550.6009799996</v>
      </c>
      <c r="AB79" s="22">
        <v>1660158.08</v>
      </c>
      <c r="AC79" s="22">
        <v>1721073.82</v>
      </c>
    </row>
    <row r="80" spans="1:30">
      <c r="A80" s="12" t="s">
        <v>133</v>
      </c>
      <c r="B80" s="11" t="s">
        <v>134</v>
      </c>
      <c r="C80" s="28">
        <v>0.82369209338017357</v>
      </c>
      <c r="D80" s="28">
        <v>0.74368191698299879</v>
      </c>
      <c r="E80" s="28">
        <v>0.79238707464579483</v>
      </c>
      <c r="F80" s="28">
        <v>0.78706329302470912</v>
      </c>
      <c r="G80" s="24">
        <v>0.78684020983003444</v>
      </c>
      <c r="H80" s="28">
        <v>0.83130562251946416</v>
      </c>
      <c r="I80" s="28">
        <v>0.80948635703194838</v>
      </c>
      <c r="J80" s="28">
        <v>0.80728503931559947</v>
      </c>
      <c r="K80" s="28">
        <v>0.75905217401060876</v>
      </c>
      <c r="L80" s="24">
        <v>0.80244981585993647</v>
      </c>
      <c r="M80" s="28">
        <v>0.75402169809677333</v>
      </c>
      <c r="N80" s="28">
        <v>0.74425610439626122</v>
      </c>
      <c r="O80" s="28">
        <v>0.74040962345168038</v>
      </c>
      <c r="P80" s="28">
        <v>0.70494429001387204</v>
      </c>
      <c r="Q80" s="24">
        <v>0.73577733157986835</v>
      </c>
      <c r="R80" s="28">
        <v>0.73420140075586127</v>
      </c>
      <c r="S80" s="28">
        <v>0.73551010439671483</v>
      </c>
      <c r="T80" s="28">
        <v>0.72308352753869076</v>
      </c>
      <c r="U80" s="28">
        <v>0.65096738639531204</v>
      </c>
      <c r="V80" s="24">
        <v>0.70901049890972745</v>
      </c>
      <c r="W80" s="28">
        <v>0.71284107345410852</v>
      </c>
      <c r="X80" s="28">
        <v>0.73293114497567213</v>
      </c>
      <c r="Y80" s="28">
        <v>0.70048012201570165</v>
      </c>
      <c r="Z80" s="28">
        <v>0.67245972850680147</v>
      </c>
      <c r="AA80" s="24">
        <v>0.7046124506663336</v>
      </c>
      <c r="AB80" s="28">
        <v>0.69522196826237015</v>
      </c>
      <c r="AC80" s="28">
        <v>0.697627041392897</v>
      </c>
    </row>
    <row r="83" spans="1:29">
      <c r="A83" s="366" t="s">
        <v>187</v>
      </c>
      <c r="B83" s="367" t="s">
        <v>188</v>
      </c>
      <c r="C83" s="148" t="s">
        <v>267</v>
      </c>
      <c r="D83" s="148" t="s">
        <v>269</v>
      </c>
      <c r="E83" s="148" t="s">
        <v>271</v>
      </c>
      <c r="F83" s="148" t="s">
        <v>275</v>
      </c>
      <c r="G83" s="151">
        <v>2020</v>
      </c>
      <c r="H83" s="148" t="s">
        <v>277</v>
      </c>
      <c r="I83" s="148" t="s">
        <v>283</v>
      </c>
      <c r="J83" s="148" t="s">
        <v>290</v>
      </c>
      <c r="K83" s="148" t="s">
        <v>390</v>
      </c>
      <c r="L83" s="151">
        <v>2021</v>
      </c>
      <c r="M83" s="148" t="s">
        <v>396</v>
      </c>
      <c r="N83" s="148" t="s">
        <v>399</v>
      </c>
      <c r="O83" s="148" t="s">
        <v>405</v>
      </c>
      <c r="P83" s="148" t="s">
        <v>412</v>
      </c>
      <c r="Q83" s="151">
        <v>2022</v>
      </c>
      <c r="R83" s="148" t="s">
        <v>417</v>
      </c>
      <c r="S83" s="148" t="s">
        <v>421</v>
      </c>
      <c r="T83" s="148" t="s">
        <v>429</v>
      </c>
      <c r="U83" s="148" t="s">
        <v>430</v>
      </c>
      <c r="V83" s="148">
        <v>2023</v>
      </c>
      <c r="W83" s="148" t="s">
        <v>433</v>
      </c>
      <c r="X83" s="148" t="s">
        <v>441</v>
      </c>
      <c r="Y83" s="148" t="s">
        <v>445</v>
      </c>
      <c r="Z83" s="148" t="s">
        <v>449</v>
      </c>
      <c r="AA83" s="148">
        <v>2024</v>
      </c>
      <c r="AB83" s="148" t="s">
        <v>896</v>
      </c>
      <c r="AC83" s="148" t="s">
        <v>915</v>
      </c>
    </row>
    <row r="84" spans="1:29">
      <c r="A84" s="366"/>
      <c r="B84" s="367"/>
      <c r="C84" s="148" t="s">
        <v>268</v>
      </c>
      <c r="D84" s="148" t="s">
        <v>270</v>
      </c>
      <c r="E84" s="148" t="s">
        <v>272</v>
      </c>
      <c r="F84" s="148" t="s">
        <v>276</v>
      </c>
      <c r="G84" s="151">
        <v>2020</v>
      </c>
      <c r="H84" s="148" t="s">
        <v>278</v>
      </c>
      <c r="I84" s="148" t="s">
        <v>284</v>
      </c>
      <c r="J84" s="148" t="s">
        <v>291</v>
      </c>
      <c r="K84" s="148" t="s">
        <v>391</v>
      </c>
      <c r="L84" s="151">
        <v>2021</v>
      </c>
      <c r="M84" s="148" t="s">
        <v>397</v>
      </c>
      <c r="N84" s="148" t="s">
        <v>400</v>
      </c>
      <c r="O84" s="148" t="s">
        <v>406</v>
      </c>
      <c r="P84" s="148" t="s">
        <v>411</v>
      </c>
      <c r="Q84" s="151">
        <v>2022</v>
      </c>
      <c r="R84" s="148" t="s">
        <v>418</v>
      </c>
      <c r="S84" s="148" t="s">
        <v>422</v>
      </c>
      <c r="T84" s="148" t="s">
        <v>428</v>
      </c>
      <c r="U84" s="148" t="s">
        <v>431</v>
      </c>
      <c r="V84" s="148">
        <v>2023</v>
      </c>
      <c r="W84" s="148" t="s">
        <v>434</v>
      </c>
      <c r="X84" s="148" t="s">
        <v>442</v>
      </c>
      <c r="Y84" s="148" t="s">
        <v>446</v>
      </c>
      <c r="Z84" s="148" t="s">
        <v>450</v>
      </c>
      <c r="AA84" s="148">
        <v>2024</v>
      </c>
      <c r="AB84" s="148" t="s">
        <v>897</v>
      </c>
      <c r="AC84" s="148" t="s">
        <v>916</v>
      </c>
    </row>
    <row r="85" spans="1:29">
      <c r="A85" s="2" t="s">
        <v>135</v>
      </c>
      <c r="B85" s="8" t="s">
        <v>72</v>
      </c>
      <c r="C85" s="22">
        <v>-597810</v>
      </c>
      <c r="D85" s="22">
        <v>-733372</v>
      </c>
      <c r="E85" s="22">
        <v>-648458</v>
      </c>
      <c r="F85" s="22">
        <v>-722506</v>
      </c>
      <c r="G85" s="29">
        <v>-2702146</v>
      </c>
      <c r="H85" s="22">
        <v>-661217</v>
      </c>
      <c r="I85" s="22">
        <v>-749285</v>
      </c>
      <c r="J85" s="22">
        <v>-706772</v>
      </c>
      <c r="K85" s="22">
        <v>-810283</v>
      </c>
      <c r="L85" s="29">
        <v>-2927557</v>
      </c>
      <c r="M85" s="22">
        <v>-856396</v>
      </c>
      <c r="N85" s="22">
        <v>-842504</v>
      </c>
      <c r="O85" s="22">
        <f>O25</f>
        <v>2257851</v>
      </c>
      <c r="P85" s="22">
        <v>-976488</v>
      </c>
      <c r="Q85" s="29">
        <v>-3519399</v>
      </c>
      <c r="R85" s="22">
        <v>-851844</v>
      </c>
      <c r="S85" s="22">
        <v>-858964</v>
      </c>
      <c r="T85" s="22">
        <v>-902168</v>
      </c>
      <c r="U85" s="22">
        <v>-1072838</v>
      </c>
      <c r="V85" s="29">
        <v>-3685814</v>
      </c>
      <c r="W85" s="22">
        <v>-927082</v>
      </c>
      <c r="X85" s="22">
        <v>-729055</v>
      </c>
      <c r="Y85" s="22">
        <v>-831060</v>
      </c>
      <c r="Z85" s="22">
        <v>-908189</v>
      </c>
      <c r="AA85" s="29">
        <v>-3395386</v>
      </c>
      <c r="AB85" s="22">
        <v>-828481</v>
      </c>
      <c r="AC85" s="22">
        <v>-844348</v>
      </c>
    </row>
    <row r="86" spans="1:29" hidden="1" outlineLevel="1">
      <c r="A86" s="6" t="s">
        <v>189</v>
      </c>
      <c r="B86" s="9" t="s">
        <v>75</v>
      </c>
      <c r="C86" s="27">
        <v>261908</v>
      </c>
      <c r="D86" s="27">
        <v>244232</v>
      </c>
      <c r="E86" s="27">
        <v>264348</v>
      </c>
      <c r="F86" s="27">
        <v>270813</v>
      </c>
      <c r="G86" s="30">
        <v>1041301</v>
      </c>
      <c r="H86" s="27">
        <v>264409</v>
      </c>
      <c r="I86" s="27">
        <v>264750</v>
      </c>
      <c r="J86" s="27">
        <v>272257</v>
      </c>
      <c r="K86" s="27">
        <v>255734</v>
      </c>
      <c r="L86" s="30">
        <v>1057150</v>
      </c>
      <c r="M86" s="27">
        <v>275945</v>
      </c>
      <c r="N86" s="27">
        <v>266010</v>
      </c>
      <c r="O86" s="27">
        <v>256090</v>
      </c>
      <c r="P86" s="27">
        <v>258259</v>
      </c>
      <c r="Q86" s="30">
        <v>1056304</v>
      </c>
      <c r="R86" s="27">
        <v>259590</v>
      </c>
      <c r="S86" s="27">
        <v>268942</v>
      </c>
      <c r="T86" s="27">
        <v>281592</v>
      </c>
      <c r="U86" s="27">
        <v>279911</v>
      </c>
      <c r="V86" s="30">
        <v>1090035</v>
      </c>
      <c r="W86" s="27">
        <v>279908</v>
      </c>
      <c r="X86" s="27">
        <v>88815</v>
      </c>
      <c r="Y86" s="27">
        <v>99731</v>
      </c>
      <c r="Z86" s="27">
        <v>103295</v>
      </c>
      <c r="AA86" s="30">
        <v>571749</v>
      </c>
      <c r="AB86" s="27">
        <v>97527</v>
      </c>
      <c r="AC86" s="27">
        <v>96844</v>
      </c>
    </row>
    <row r="87" spans="1:29" hidden="1" outlineLevel="1">
      <c r="A87" s="6" t="s">
        <v>136</v>
      </c>
      <c r="B87" s="9" t="s">
        <v>137</v>
      </c>
      <c r="C87" s="27">
        <v>42134</v>
      </c>
      <c r="D87" s="27">
        <v>35125</v>
      </c>
      <c r="E87" s="27">
        <v>39992.380749999997</v>
      </c>
      <c r="F87" s="27">
        <v>39260.046560000003</v>
      </c>
      <c r="G87" s="30">
        <v>156513.14077</v>
      </c>
      <c r="H87" s="27">
        <v>41644.016360000001</v>
      </c>
      <c r="I87" s="27">
        <v>34776.087379999997</v>
      </c>
      <c r="J87" s="27">
        <v>34366.337500000001</v>
      </c>
      <c r="K87" s="27">
        <v>35693.229650000001</v>
      </c>
      <c r="L87" s="30">
        <v>146479.67088999998</v>
      </c>
      <c r="M87" s="27">
        <v>47539.536809999998</v>
      </c>
      <c r="N87" s="27">
        <v>41990.096559999904</v>
      </c>
      <c r="O87" s="27">
        <v>28887.63926</v>
      </c>
      <c r="P87" s="27">
        <v>46317.583659999997</v>
      </c>
      <c r="Q87" s="30">
        <v>164734.85628999991</v>
      </c>
      <c r="R87" s="27">
        <v>44589.193650000001</v>
      </c>
      <c r="S87" s="27">
        <v>35632.664839999998</v>
      </c>
      <c r="T87" s="27">
        <v>41641.67123</v>
      </c>
      <c r="U87" s="27">
        <v>39844.75359</v>
      </c>
      <c r="V87" s="30">
        <v>161708.28331</v>
      </c>
      <c r="W87" s="27">
        <v>51787.557439999997</v>
      </c>
      <c r="X87" s="27">
        <v>35295.985130000001</v>
      </c>
      <c r="Y87" s="27">
        <v>45104.199090000002</v>
      </c>
      <c r="Z87" s="27">
        <v>54539.148199999901</v>
      </c>
      <c r="AA87" s="30">
        <v>186726.88985999991</v>
      </c>
      <c r="AB87" s="27">
        <v>51493.550470000002</v>
      </c>
      <c r="AC87" s="27">
        <v>34482.8340300001</v>
      </c>
    </row>
    <row r="88" spans="1:29" hidden="1" outlineLevel="1">
      <c r="A88" s="6" t="s">
        <v>125</v>
      </c>
      <c r="B88" s="9" t="s">
        <v>126</v>
      </c>
      <c r="C88" s="27">
        <v>0</v>
      </c>
      <c r="D88" s="27">
        <v>0</v>
      </c>
      <c r="E88" s="27">
        <v>0</v>
      </c>
      <c r="F88" s="27">
        <v>0</v>
      </c>
      <c r="G88" s="30">
        <v>0</v>
      </c>
      <c r="H88" s="27">
        <v>0</v>
      </c>
      <c r="I88" s="27">
        <v>0</v>
      </c>
      <c r="J88" s="27">
        <v>0</v>
      </c>
      <c r="K88" s="27">
        <v>0</v>
      </c>
      <c r="L88" s="30">
        <v>0</v>
      </c>
      <c r="M88" s="27">
        <v>0</v>
      </c>
      <c r="N88" s="27">
        <v>0</v>
      </c>
      <c r="O88" s="27">
        <v>0</v>
      </c>
      <c r="P88" s="27">
        <v>0</v>
      </c>
      <c r="Q88" s="30">
        <v>0</v>
      </c>
      <c r="R88" s="27">
        <v>0</v>
      </c>
      <c r="S88" s="27">
        <v>0</v>
      </c>
      <c r="T88" s="27">
        <v>0</v>
      </c>
      <c r="U88" s="27">
        <v>0</v>
      </c>
      <c r="V88" s="30">
        <v>0</v>
      </c>
      <c r="W88" s="27">
        <v>0</v>
      </c>
      <c r="X88" s="27">
        <v>0</v>
      </c>
      <c r="Y88" s="27">
        <v>0</v>
      </c>
      <c r="Z88" s="27">
        <v>0</v>
      </c>
      <c r="AA88" s="30">
        <v>0</v>
      </c>
      <c r="AB88" s="27">
        <v>0</v>
      </c>
      <c r="AC88" s="27">
        <v>0</v>
      </c>
    </row>
    <row r="89" spans="1:29" hidden="1" outlineLevel="1">
      <c r="A89" s="6" t="s">
        <v>138</v>
      </c>
      <c r="B89" s="9" t="s">
        <v>139</v>
      </c>
      <c r="C89" s="27">
        <v>-21051</v>
      </c>
      <c r="D89" s="27">
        <v>138123</v>
      </c>
      <c r="E89" s="27">
        <v>4135.4769665114</v>
      </c>
      <c r="F89" s="27">
        <v>16767.895500377501</v>
      </c>
      <c r="G89" s="30">
        <v>137975.85004688901</v>
      </c>
      <c r="H89" s="27">
        <v>4355.4525289509793</v>
      </c>
      <c r="I89" s="27">
        <v>13889.63789</v>
      </c>
      <c r="J89" s="27">
        <v>-4051.5972200000001</v>
      </c>
      <c r="K89" s="27">
        <v>28450.996918306701</v>
      </c>
      <c r="L89" s="30">
        <v>42644.490117257679</v>
      </c>
      <c r="M89" s="27">
        <v>14676.149170000001</v>
      </c>
      <c r="N89" s="27">
        <v>12291.088659999999</v>
      </c>
      <c r="O89" s="27">
        <v>22516.520100000002</v>
      </c>
      <c r="P89" s="27">
        <v>31445.444102639001</v>
      </c>
      <c r="Q89" s="30">
        <v>80929.202032639005</v>
      </c>
      <c r="R89" s="27">
        <v>10774.314130000001</v>
      </c>
      <c r="S89" s="27">
        <v>30923.05618</v>
      </c>
      <c r="T89" s="27">
        <v>14743.00143</v>
      </c>
      <c r="U89" s="27">
        <v>40401.686452837697</v>
      </c>
      <c r="V89" s="30">
        <v>96842.058192837692</v>
      </c>
      <c r="W89" s="27">
        <v>9647.1682299999993</v>
      </c>
      <c r="X89" s="27">
        <v>26117.841100000001</v>
      </c>
      <c r="Y89" s="27">
        <v>21279.823479999999</v>
      </c>
      <c r="Z89" s="27">
        <v>28946.423999065399</v>
      </c>
      <c r="AA89" s="30">
        <v>85991.256809065395</v>
      </c>
      <c r="AB89" s="27">
        <v>27845.2746591307</v>
      </c>
      <c r="AC89" s="27">
        <v>32609.825399999998</v>
      </c>
    </row>
    <row r="90" spans="1:29" hidden="1" outlineLevel="1">
      <c r="A90" s="6" t="s">
        <v>140</v>
      </c>
      <c r="B90" s="9" t="s">
        <v>141</v>
      </c>
      <c r="C90" s="27">
        <v>0</v>
      </c>
      <c r="D90" s="27">
        <v>0</v>
      </c>
      <c r="E90" s="27">
        <v>0</v>
      </c>
      <c r="F90" s="27">
        <v>0</v>
      </c>
      <c r="G90" s="30">
        <v>0</v>
      </c>
      <c r="H90" s="27">
        <v>0</v>
      </c>
      <c r="I90" s="27">
        <v>0</v>
      </c>
      <c r="J90" s="27">
        <v>0</v>
      </c>
      <c r="K90" s="27">
        <v>0</v>
      </c>
      <c r="L90" s="30">
        <v>0</v>
      </c>
      <c r="M90" s="27">
        <v>0</v>
      </c>
      <c r="N90" s="27">
        <v>0</v>
      </c>
      <c r="O90" s="27">
        <v>0</v>
      </c>
      <c r="P90" s="27">
        <v>0</v>
      </c>
      <c r="Q90" s="30">
        <v>0</v>
      </c>
      <c r="R90" s="27">
        <v>0</v>
      </c>
      <c r="S90" s="27">
        <v>0</v>
      </c>
      <c r="T90" s="27">
        <v>0</v>
      </c>
      <c r="U90" s="27">
        <v>0</v>
      </c>
      <c r="V90" s="30">
        <v>0</v>
      </c>
      <c r="W90" s="27">
        <v>0</v>
      </c>
      <c r="X90" s="27">
        <v>0</v>
      </c>
      <c r="Y90" s="27">
        <v>0</v>
      </c>
      <c r="Z90" s="27">
        <v>0</v>
      </c>
      <c r="AA90" s="30">
        <v>0</v>
      </c>
      <c r="AB90" s="27">
        <v>0</v>
      </c>
      <c r="AC90" s="27">
        <v>0</v>
      </c>
    </row>
    <row r="91" spans="1:29" hidden="1" outlineLevel="1">
      <c r="A91" s="6" t="s">
        <v>142</v>
      </c>
      <c r="B91" s="9" t="s">
        <v>143</v>
      </c>
      <c r="C91" s="27">
        <v>41066</v>
      </c>
      <c r="D91" s="27">
        <v>40635</v>
      </c>
      <c r="E91" s="27">
        <v>56167</v>
      </c>
      <c r="F91" s="27">
        <v>53921</v>
      </c>
      <c r="G91" s="30">
        <v>191789</v>
      </c>
      <c r="H91" s="27">
        <v>59156</v>
      </c>
      <c r="I91" s="27">
        <v>63085</v>
      </c>
      <c r="J91" s="27">
        <v>60897</v>
      </c>
      <c r="K91" s="27">
        <v>74561</v>
      </c>
      <c r="L91" s="30">
        <v>257699</v>
      </c>
      <c r="M91" s="27">
        <v>67857</v>
      </c>
      <c r="N91" s="27">
        <v>65096</v>
      </c>
      <c r="O91" s="27">
        <v>65318</v>
      </c>
      <c r="P91" s="27">
        <v>69104</v>
      </c>
      <c r="Q91" s="30">
        <v>267375</v>
      </c>
      <c r="R91" s="27">
        <v>63281</v>
      </c>
      <c r="S91" s="27">
        <v>60770</v>
      </c>
      <c r="T91" s="27">
        <v>59262</v>
      </c>
      <c r="U91" s="27">
        <v>69269</v>
      </c>
      <c r="V91" s="30">
        <v>252582</v>
      </c>
      <c r="W91" s="27">
        <v>68595</v>
      </c>
      <c r="X91" s="27">
        <v>68863</v>
      </c>
      <c r="Y91" s="27">
        <v>85309</v>
      </c>
      <c r="Z91" s="27">
        <v>97623</v>
      </c>
      <c r="AA91" s="30">
        <v>320390</v>
      </c>
      <c r="AB91" s="27">
        <v>101495</v>
      </c>
      <c r="AC91" s="27">
        <v>103225</v>
      </c>
    </row>
    <row r="92" spans="1:29" hidden="1" outlineLevel="1">
      <c r="A92" s="6" t="s">
        <v>392</v>
      </c>
      <c r="B92" s="9" t="s">
        <v>394</v>
      </c>
      <c r="C92" s="27">
        <v>0</v>
      </c>
      <c r="D92" s="27">
        <v>0</v>
      </c>
      <c r="E92" s="27">
        <v>0</v>
      </c>
      <c r="F92" s="27">
        <v>0</v>
      </c>
      <c r="G92" s="30">
        <v>0</v>
      </c>
      <c r="H92" s="27">
        <v>0</v>
      </c>
      <c r="I92" s="27">
        <v>0</v>
      </c>
      <c r="J92" s="27">
        <v>0</v>
      </c>
      <c r="K92" s="27">
        <v>17232.69846</v>
      </c>
      <c r="L92" s="30">
        <v>17232.69846</v>
      </c>
      <c r="M92" s="27">
        <v>0</v>
      </c>
      <c r="N92" s="27">
        <v>0</v>
      </c>
      <c r="O92" s="27">
        <v>0</v>
      </c>
      <c r="P92" s="27">
        <v>0</v>
      </c>
      <c r="Q92" s="30">
        <v>0</v>
      </c>
      <c r="R92" s="27">
        <v>0</v>
      </c>
      <c r="S92" s="27">
        <v>0</v>
      </c>
      <c r="T92" s="27">
        <v>0</v>
      </c>
      <c r="U92" s="27">
        <v>0</v>
      </c>
      <c r="V92" s="30">
        <v>0</v>
      </c>
      <c r="W92" s="27">
        <v>0</v>
      </c>
      <c r="X92" s="27">
        <v>0</v>
      </c>
      <c r="Y92" s="27">
        <v>0</v>
      </c>
      <c r="Z92" s="27">
        <v>0</v>
      </c>
      <c r="AA92" s="30">
        <v>0</v>
      </c>
      <c r="AB92" s="27">
        <v>0</v>
      </c>
      <c r="AC92" s="27">
        <v>0</v>
      </c>
    </row>
    <row r="93" spans="1:29" hidden="1" outlineLevel="1">
      <c r="A93" s="6" t="s">
        <v>393</v>
      </c>
      <c r="B93" s="9" t="s">
        <v>395</v>
      </c>
      <c r="C93" s="27">
        <v>0</v>
      </c>
      <c r="D93" s="27">
        <v>0</v>
      </c>
      <c r="E93" s="27">
        <v>0</v>
      </c>
      <c r="F93" s="27">
        <v>0</v>
      </c>
      <c r="G93" s="30">
        <v>0</v>
      </c>
      <c r="H93" s="27">
        <v>0</v>
      </c>
      <c r="I93" s="27">
        <v>0</v>
      </c>
      <c r="J93" s="27">
        <v>0</v>
      </c>
      <c r="K93" s="27">
        <v>12256.533170000001</v>
      </c>
      <c r="L93" s="30">
        <v>12256.533170000001</v>
      </c>
      <c r="M93" s="27">
        <v>18464.619620000001</v>
      </c>
      <c r="N93" s="27">
        <v>3210.29981</v>
      </c>
      <c r="O93" s="27">
        <v>1804.6087199999999</v>
      </c>
      <c r="P93" s="27">
        <v>10370.80248</v>
      </c>
      <c r="Q93" s="30">
        <v>33850.330630000004</v>
      </c>
      <c r="R93" s="27">
        <v>4998.5748299999996</v>
      </c>
      <c r="S93" s="27">
        <v>3153.0558599999999</v>
      </c>
      <c r="T93" s="27">
        <v>1034.5564099999999</v>
      </c>
      <c r="U93" s="27">
        <v>10332.00733</v>
      </c>
      <c r="V93" s="30">
        <v>19518.19443</v>
      </c>
      <c r="W93" s="27">
        <v>0</v>
      </c>
      <c r="X93" s="27">
        <v>0</v>
      </c>
      <c r="Y93" s="27">
        <v>0</v>
      </c>
      <c r="Z93" s="27">
        <v>0</v>
      </c>
      <c r="AA93" s="30">
        <v>0</v>
      </c>
      <c r="AB93" s="27">
        <v>0</v>
      </c>
      <c r="AC93" s="27">
        <v>0</v>
      </c>
    </row>
    <row r="94" spans="1:29" hidden="1" outlineLevel="1">
      <c r="A94" s="6" t="s">
        <v>285</v>
      </c>
      <c r="B94" s="9" t="s">
        <v>286</v>
      </c>
      <c r="C94" s="27">
        <v>0</v>
      </c>
      <c r="D94" s="27">
        <v>0</v>
      </c>
      <c r="E94" s="27">
        <v>0</v>
      </c>
      <c r="F94" s="27">
        <v>0</v>
      </c>
      <c r="G94" s="30">
        <v>0</v>
      </c>
      <c r="H94" s="27">
        <v>0</v>
      </c>
      <c r="I94" s="27">
        <v>48367.792999999998</v>
      </c>
      <c r="J94" s="27">
        <v>0</v>
      </c>
      <c r="K94" s="27">
        <v>0</v>
      </c>
      <c r="L94" s="30">
        <v>48367.792999999998</v>
      </c>
      <c r="M94" s="27">
        <v>0</v>
      </c>
      <c r="N94" s="27">
        <v>0</v>
      </c>
      <c r="O94" s="27">
        <v>0</v>
      </c>
      <c r="P94" s="27">
        <v>0</v>
      </c>
      <c r="Q94" s="30">
        <v>0</v>
      </c>
      <c r="R94" s="27">
        <v>0</v>
      </c>
      <c r="S94" s="27">
        <v>0</v>
      </c>
      <c r="T94" s="27">
        <v>0</v>
      </c>
      <c r="U94" s="27">
        <v>0</v>
      </c>
      <c r="V94" s="30">
        <v>0</v>
      </c>
      <c r="W94" s="27">
        <v>0</v>
      </c>
      <c r="X94" s="27">
        <v>0</v>
      </c>
      <c r="Y94" s="27">
        <v>0</v>
      </c>
      <c r="Z94" s="27">
        <v>25553</v>
      </c>
      <c r="AA94" s="19">
        <v>25553</v>
      </c>
      <c r="AB94" s="27">
        <v>0</v>
      </c>
      <c r="AC94" s="27">
        <v>0</v>
      </c>
    </row>
    <row r="95" spans="1:29" hidden="1" outlineLevel="1">
      <c r="A95" s="6" t="s">
        <v>435</v>
      </c>
      <c r="B95" s="9" t="s">
        <v>436</v>
      </c>
      <c r="C95" s="27">
        <v>0</v>
      </c>
      <c r="D95" s="27">
        <v>0</v>
      </c>
      <c r="E95" s="27">
        <v>0</v>
      </c>
      <c r="F95" s="27">
        <v>0</v>
      </c>
      <c r="G95" s="30">
        <v>0</v>
      </c>
      <c r="H95" s="27">
        <v>0</v>
      </c>
      <c r="I95" s="27">
        <v>0</v>
      </c>
      <c r="J95" s="27">
        <v>0</v>
      </c>
      <c r="K95" s="27">
        <v>0</v>
      </c>
      <c r="L95" s="30">
        <v>0</v>
      </c>
      <c r="M95" s="27">
        <v>0</v>
      </c>
      <c r="N95" s="27">
        <v>0</v>
      </c>
      <c r="O95" s="27">
        <v>0</v>
      </c>
      <c r="P95" s="27">
        <v>0</v>
      </c>
      <c r="Q95" s="30">
        <v>0</v>
      </c>
      <c r="R95" s="27">
        <v>0</v>
      </c>
      <c r="S95" s="27">
        <v>0</v>
      </c>
      <c r="T95" s="27">
        <v>0</v>
      </c>
      <c r="U95" s="27">
        <v>0</v>
      </c>
      <c r="V95" s="30">
        <v>0</v>
      </c>
      <c r="W95" s="27">
        <v>13220.00065</v>
      </c>
      <c r="X95" s="27">
        <v>-4409.7647699999998</v>
      </c>
      <c r="Y95" s="27">
        <v>1723.7369000000001</v>
      </c>
      <c r="Z95" s="27">
        <v>1184</v>
      </c>
      <c r="AA95" s="30">
        <v>11717.97278</v>
      </c>
      <c r="AB95" s="27">
        <v>3158.08</v>
      </c>
      <c r="AC95" s="27">
        <v>1537.8145500000001</v>
      </c>
    </row>
    <row r="96" spans="1:29" collapsed="1">
      <c r="A96" s="2" t="s">
        <v>144</v>
      </c>
      <c r="B96" s="8" t="s">
        <v>145</v>
      </c>
      <c r="C96" s="27">
        <v>-273753</v>
      </c>
      <c r="D96" s="27">
        <f>SUM(D85:D94)</f>
        <v>-275257</v>
      </c>
      <c r="E96" s="27">
        <v>-283815.14228348859</v>
      </c>
      <c r="F96" s="71">
        <v>-341744.05793962249</v>
      </c>
      <c r="G96" s="29">
        <v>-1174567.0091831111</v>
      </c>
      <c r="H96" s="27">
        <v>-291652.531111049</v>
      </c>
      <c r="I96" s="27">
        <v>-324416.48173</v>
      </c>
      <c r="J96" s="27">
        <v>-343303.25971999997</v>
      </c>
      <c r="K96" s="27">
        <v>-386354.54180169333</v>
      </c>
      <c r="L96" s="29">
        <v>-1345726.8143627422</v>
      </c>
      <c r="M96" s="22">
        <v>-431913.69440000004</v>
      </c>
      <c r="N96" s="22">
        <v>-453906.51497000013</v>
      </c>
      <c r="O96" s="22">
        <v>-469394.23192000005</v>
      </c>
      <c r="P96" s="22">
        <v>-560991.16975736106</v>
      </c>
      <c r="Q96" s="29">
        <v>-1916205.6110473613</v>
      </c>
      <c r="R96" s="22">
        <v>-468610.91739000002</v>
      </c>
      <c r="S96" s="22">
        <v>-459543.22311999998</v>
      </c>
      <c r="T96" s="22">
        <v>-503894.77093000006</v>
      </c>
      <c r="U96" s="22">
        <v>-633079.55262716231</v>
      </c>
      <c r="V96" s="29">
        <v>-2065128.4640671625</v>
      </c>
      <c r="W96" s="22">
        <v>-503924.27367999998</v>
      </c>
      <c r="X96" s="22">
        <f>SUM(X85:X95)</f>
        <v>-514372.93854</v>
      </c>
      <c r="Y96" s="22">
        <v>-577912.24052999995</v>
      </c>
      <c r="Z96" s="22">
        <v>-597048.56781093462</v>
      </c>
      <c r="AA96" s="29">
        <v>-2193258.0205609347</v>
      </c>
      <c r="AB96" s="22">
        <v>-546962.0948708693</v>
      </c>
      <c r="AC96" s="22">
        <v>-575648.52601999987</v>
      </c>
    </row>
    <row r="97" spans="1:29">
      <c r="AB97" s="71"/>
    </row>
    <row r="99" spans="1:29">
      <c r="A99" s="366" t="s">
        <v>146</v>
      </c>
      <c r="B99" s="367" t="s">
        <v>147</v>
      </c>
      <c r="C99" s="148" t="s">
        <v>267</v>
      </c>
      <c r="D99" s="148" t="s">
        <v>269</v>
      </c>
      <c r="E99" s="148" t="s">
        <v>271</v>
      </c>
      <c r="F99" s="148" t="s">
        <v>275</v>
      </c>
      <c r="G99" s="151">
        <v>2020</v>
      </c>
      <c r="H99" s="148" t="s">
        <v>277</v>
      </c>
      <c r="I99" s="148" t="s">
        <v>283</v>
      </c>
      <c r="J99" s="148" t="s">
        <v>290</v>
      </c>
      <c r="K99" s="148" t="s">
        <v>390</v>
      </c>
      <c r="L99" s="151">
        <v>2021</v>
      </c>
      <c r="M99" s="148" t="s">
        <v>396</v>
      </c>
      <c r="N99" s="148" t="s">
        <v>399</v>
      </c>
      <c r="O99" s="148" t="s">
        <v>405</v>
      </c>
      <c r="P99" s="148" t="s">
        <v>412</v>
      </c>
      <c r="Q99" s="151">
        <v>2022</v>
      </c>
      <c r="R99" s="148" t="s">
        <v>417</v>
      </c>
      <c r="S99" s="148" t="s">
        <v>421</v>
      </c>
      <c r="T99" s="148" t="s">
        <v>429</v>
      </c>
      <c r="U99" s="148" t="s">
        <v>430</v>
      </c>
      <c r="V99" s="148">
        <v>2023</v>
      </c>
      <c r="W99" s="148" t="s">
        <v>433</v>
      </c>
      <c r="X99" s="148" t="s">
        <v>441</v>
      </c>
      <c r="Y99" s="148" t="s">
        <v>445</v>
      </c>
      <c r="Z99" s="148" t="s">
        <v>449</v>
      </c>
      <c r="AA99" s="148">
        <v>2024</v>
      </c>
      <c r="AB99" s="148" t="s">
        <v>896</v>
      </c>
      <c r="AC99" s="148" t="s">
        <v>915</v>
      </c>
    </row>
    <row r="100" spans="1:29">
      <c r="A100" s="366"/>
      <c r="B100" s="367"/>
      <c r="C100" s="148" t="s">
        <v>268</v>
      </c>
      <c r="D100" s="148" t="s">
        <v>270</v>
      </c>
      <c r="E100" s="148" t="s">
        <v>272</v>
      </c>
      <c r="F100" s="148" t="s">
        <v>276</v>
      </c>
      <c r="G100" s="151">
        <v>2020</v>
      </c>
      <c r="H100" s="148" t="s">
        <v>278</v>
      </c>
      <c r="I100" s="148" t="s">
        <v>284</v>
      </c>
      <c r="J100" s="148" t="s">
        <v>291</v>
      </c>
      <c r="K100" s="148" t="s">
        <v>391</v>
      </c>
      <c r="L100" s="151">
        <v>2021</v>
      </c>
      <c r="M100" s="148" t="s">
        <v>397</v>
      </c>
      <c r="N100" s="148" t="s">
        <v>400</v>
      </c>
      <c r="O100" s="148" t="s">
        <v>406</v>
      </c>
      <c r="P100" s="148" t="s">
        <v>411</v>
      </c>
      <c r="Q100" s="151">
        <v>2022</v>
      </c>
      <c r="R100" s="148" t="s">
        <v>418</v>
      </c>
      <c r="S100" s="148" t="s">
        <v>422</v>
      </c>
      <c r="T100" s="148" t="s">
        <v>428</v>
      </c>
      <c r="U100" s="148" t="s">
        <v>431</v>
      </c>
      <c r="V100" s="148">
        <v>2023</v>
      </c>
      <c r="W100" s="148" t="s">
        <v>434</v>
      </c>
      <c r="X100" s="148" t="s">
        <v>442</v>
      </c>
      <c r="Y100" s="148" t="s">
        <v>446</v>
      </c>
      <c r="Z100" s="148" t="s">
        <v>450</v>
      </c>
      <c r="AA100" s="148">
        <v>2024</v>
      </c>
      <c r="AB100" s="148" t="s">
        <v>897</v>
      </c>
      <c r="AC100" s="148" t="s">
        <v>916</v>
      </c>
    </row>
    <row r="101" spans="1:29">
      <c r="A101" s="2" t="s">
        <v>148</v>
      </c>
      <c r="B101" s="8" t="s">
        <v>149</v>
      </c>
      <c r="C101" s="22">
        <v>1025552</v>
      </c>
      <c r="D101" s="22">
        <v>892388</v>
      </c>
      <c r="E101" s="22">
        <v>1136984</v>
      </c>
      <c r="F101" s="22">
        <v>1097380</v>
      </c>
      <c r="G101" s="29">
        <v>4152304</v>
      </c>
      <c r="H101" s="22">
        <v>1256038</v>
      </c>
      <c r="I101" s="22">
        <v>1193336</v>
      </c>
      <c r="J101" s="22">
        <v>1176129</v>
      </c>
      <c r="K101" s="22">
        <v>1091594</v>
      </c>
      <c r="L101" s="29">
        <v>4717097</v>
      </c>
      <c r="M101" s="22">
        <v>1100945</v>
      </c>
      <c r="N101" s="22">
        <v>1092182</v>
      </c>
      <c r="O101" s="22">
        <f>O58</f>
        <v>0</v>
      </c>
      <c r="P101" s="22">
        <v>1003830</v>
      </c>
      <c r="Q101" s="29">
        <v>4226057</v>
      </c>
      <c r="R101" s="22">
        <v>1089351.0222100001</v>
      </c>
      <c r="S101" s="22">
        <v>1052794</v>
      </c>
      <c r="T101" s="22">
        <v>1074241</v>
      </c>
      <c r="U101" s="22">
        <v>915543</v>
      </c>
      <c r="V101" s="29">
        <v>4131929.0222100001</v>
      </c>
      <c r="W101" s="22">
        <v>949583</v>
      </c>
      <c r="X101" s="22">
        <v>1244051</v>
      </c>
      <c r="Y101" s="22">
        <v>1204491</v>
      </c>
      <c r="Z101" s="22">
        <v>1178456</v>
      </c>
      <c r="AA101" s="29">
        <v>4576581</v>
      </c>
      <c r="AB101" s="22">
        <v>1106077</v>
      </c>
      <c r="AC101" s="22">
        <v>1325647</v>
      </c>
    </row>
    <row r="102" spans="1:29" hidden="1" outlineLevel="1">
      <c r="A102" s="6" t="s">
        <v>125</v>
      </c>
      <c r="B102" s="9" t="s">
        <v>150</v>
      </c>
      <c r="C102" s="27">
        <v>0</v>
      </c>
      <c r="D102" s="27">
        <v>0</v>
      </c>
      <c r="E102" s="27">
        <v>0</v>
      </c>
      <c r="F102" s="27">
        <v>0</v>
      </c>
      <c r="G102" s="30">
        <v>0</v>
      </c>
      <c r="H102" s="27">
        <v>0</v>
      </c>
      <c r="I102" s="27">
        <v>0</v>
      </c>
      <c r="J102" s="27">
        <v>0</v>
      </c>
      <c r="K102" s="27">
        <v>0</v>
      </c>
      <c r="L102" s="30">
        <v>0</v>
      </c>
      <c r="M102" s="27">
        <v>0</v>
      </c>
      <c r="N102" s="27">
        <v>0</v>
      </c>
      <c r="O102" s="27">
        <v>0</v>
      </c>
      <c r="P102" s="27">
        <v>0</v>
      </c>
      <c r="Q102" s="30">
        <v>0</v>
      </c>
      <c r="R102" s="27">
        <v>0</v>
      </c>
      <c r="S102" s="27">
        <v>0</v>
      </c>
      <c r="T102" s="27">
        <v>0</v>
      </c>
      <c r="U102" s="27">
        <v>0</v>
      </c>
      <c r="V102" s="30">
        <v>0</v>
      </c>
      <c r="W102" s="27">
        <v>0</v>
      </c>
      <c r="X102" s="27">
        <v>0</v>
      </c>
      <c r="Y102" s="27">
        <v>0</v>
      </c>
      <c r="Z102" s="27">
        <v>0</v>
      </c>
      <c r="AA102" s="30">
        <v>0</v>
      </c>
      <c r="AB102" s="27">
        <v>0</v>
      </c>
      <c r="AC102" s="27">
        <v>0</v>
      </c>
    </row>
    <row r="103" spans="1:29" hidden="1" outlineLevel="1">
      <c r="A103" s="6" t="s">
        <v>129</v>
      </c>
      <c r="B103" s="9" t="s">
        <v>151</v>
      </c>
      <c r="C103" s="27">
        <v>0</v>
      </c>
      <c r="D103" s="27">
        <v>0</v>
      </c>
      <c r="E103" s="27">
        <v>-238995</v>
      </c>
      <c r="F103" s="27">
        <v>-99662.930129999993</v>
      </c>
      <c r="G103" s="30">
        <v>-338657.93012999999</v>
      </c>
      <c r="H103" s="27">
        <v>-53620</v>
      </c>
      <c r="I103" s="27">
        <v>-15975.3076</v>
      </c>
      <c r="J103" s="27">
        <v>0</v>
      </c>
      <c r="K103" s="27">
        <v>0</v>
      </c>
      <c r="L103" s="30">
        <v>-69595.3076</v>
      </c>
      <c r="M103" s="27">
        <v>0</v>
      </c>
      <c r="N103" s="27">
        <v>0</v>
      </c>
      <c r="O103" s="27">
        <v>0</v>
      </c>
      <c r="P103" s="27">
        <v>0</v>
      </c>
      <c r="Q103" s="30">
        <v>0</v>
      </c>
      <c r="R103" s="27">
        <v>0</v>
      </c>
      <c r="S103" s="27">
        <v>0</v>
      </c>
      <c r="T103" s="27">
        <v>0</v>
      </c>
      <c r="U103" s="27">
        <v>0</v>
      </c>
      <c r="V103" s="30">
        <v>0</v>
      </c>
      <c r="W103" s="27">
        <v>0</v>
      </c>
      <c r="X103" s="27">
        <v>0</v>
      </c>
      <c r="Y103" s="27">
        <v>0</v>
      </c>
      <c r="Z103" s="27">
        <v>0</v>
      </c>
      <c r="AA103" s="30">
        <v>0</v>
      </c>
      <c r="AB103" s="27">
        <v>0</v>
      </c>
      <c r="AC103" s="27">
        <v>0</v>
      </c>
    </row>
    <row r="104" spans="1:29" hidden="1" outlineLevel="1">
      <c r="A104" s="6" t="s">
        <v>293</v>
      </c>
      <c r="B104" s="9" t="s">
        <v>292</v>
      </c>
      <c r="C104" s="27"/>
      <c r="D104" s="27"/>
      <c r="E104" s="27"/>
      <c r="F104" s="27"/>
      <c r="G104" s="30">
        <v>0</v>
      </c>
      <c r="H104" s="27">
        <v>0</v>
      </c>
      <c r="I104" s="27">
        <v>-150222.92079999999</v>
      </c>
      <c r="J104" s="27">
        <v>0</v>
      </c>
      <c r="K104" s="27">
        <v>0</v>
      </c>
      <c r="L104" s="30">
        <v>-150222.92079999999</v>
      </c>
      <c r="M104" s="27">
        <v>0</v>
      </c>
      <c r="N104" s="27">
        <v>0</v>
      </c>
      <c r="O104" s="27">
        <v>0</v>
      </c>
      <c r="P104" s="27">
        <v>0</v>
      </c>
      <c r="Q104" s="30">
        <v>0</v>
      </c>
      <c r="R104" s="27">
        <v>0</v>
      </c>
      <c r="S104" s="27">
        <v>0</v>
      </c>
      <c r="T104" s="27">
        <v>0</v>
      </c>
      <c r="U104" s="27">
        <v>0</v>
      </c>
      <c r="V104" s="30">
        <v>0</v>
      </c>
      <c r="W104" s="27">
        <v>0</v>
      </c>
      <c r="X104" s="27">
        <v>0</v>
      </c>
      <c r="Y104" s="27">
        <v>0</v>
      </c>
      <c r="Z104" s="27">
        <v>0</v>
      </c>
      <c r="AA104" s="30">
        <v>0</v>
      </c>
      <c r="AB104" s="27">
        <v>0</v>
      </c>
      <c r="AC104" s="27">
        <v>0</v>
      </c>
    </row>
    <row r="105" spans="1:29" hidden="1" outlineLevel="1">
      <c r="A105" s="6" t="s">
        <v>61</v>
      </c>
      <c r="B105" s="9" t="s">
        <v>152</v>
      </c>
      <c r="C105" s="27">
        <v>0</v>
      </c>
      <c r="D105" s="27">
        <v>0</v>
      </c>
      <c r="E105" s="27">
        <v>67723</v>
      </c>
      <c r="F105" s="27">
        <v>12662</v>
      </c>
      <c r="G105" s="30">
        <v>80385</v>
      </c>
      <c r="H105" s="27">
        <v>0</v>
      </c>
      <c r="I105" s="27">
        <v>0</v>
      </c>
      <c r="J105" s="27">
        <v>0</v>
      </c>
      <c r="K105" s="27">
        <v>4113.8576999999996</v>
      </c>
      <c r="L105" s="30">
        <v>4113.8576999999996</v>
      </c>
      <c r="M105" s="27">
        <v>0</v>
      </c>
      <c r="N105" s="27">
        <v>0</v>
      </c>
      <c r="O105" s="27">
        <v>0</v>
      </c>
      <c r="P105" s="27">
        <v>0</v>
      </c>
      <c r="Q105" s="30">
        <v>0</v>
      </c>
      <c r="R105" s="27">
        <v>0</v>
      </c>
      <c r="S105" s="27">
        <v>0</v>
      </c>
      <c r="T105" s="27">
        <v>0</v>
      </c>
      <c r="U105" s="27">
        <v>0</v>
      </c>
      <c r="V105" s="30">
        <v>0</v>
      </c>
      <c r="W105" s="27">
        <v>67594.848429999998</v>
      </c>
      <c r="X105" s="27">
        <v>0</v>
      </c>
      <c r="Y105" s="27">
        <v>0</v>
      </c>
      <c r="Z105" s="27">
        <v>0</v>
      </c>
      <c r="AA105" s="30">
        <v>67594.848429999998</v>
      </c>
      <c r="AB105" s="27">
        <v>0</v>
      </c>
      <c r="AC105" s="27">
        <v>0</v>
      </c>
    </row>
    <row r="106" spans="1:29" hidden="1" outlineLevel="1">
      <c r="A106" s="6" t="s">
        <v>273</v>
      </c>
      <c r="B106" s="9" t="s">
        <v>274</v>
      </c>
      <c r="C106" s="27">
        <v>0</v>
      </c>
      <c r="D106" s="27">
        <v>0</v>
      </c>
      <c r="E106" s="27">
        <v>57835.121648400003</v>
      </c>
      <c r="F106" s="27">
        <v>29580.1257034556</v>
      </c>
      <c r="G106" s="30">
        <v>87415.247351855607</v>
      </c>
      <c r="H106" s="27">
        <v>18229.298798</v>
      </c>
      <c r="I106" s="27">
        <v>40062.348036000003</v>
      </c>
      <c r="J106" s="27">
        <v>0</v>
      </c>
      <c r="K106" s="27">
        <v>-11425.050372199999</v>
      </c>
      <c r="L106" s="30">
        <v>46866.5964618</v>
      </c>
      <c r="M106" s="27">
        <v>-6277.9706708000003</v>
      </c>
      <c r="N106" s="27">
        <v>-1091.5019354000001</v>
      </c>
      <c r="O106" s="27">
        <v>-613.56696479999994</v>
      </c>
      <c r="P106" s="27">
        <v>-12708.792843200001</v>
      </c>
      <c r="Q106" s="30">
        <v>-20691.832414200002</v>
      </c>
      <c r="R106" s="27">
        <v>-1699.5154422000001</v>
      </c>
      <c r="S106" s="27">
        <v>-1072.0389924000001</v>
      </c>
      <c r="T106" s="27">
        <v>-38736.541554138501</v>
      </c>
      <c r="U106" s="27">
        <v>-3512.8824921999999</v>
      </c>
      <c r="V106" s="30">
        <v>-45020.978480938502</v>
      </c>
      <c r="W106" s="27">
        <v>-22756.643618400001</v>
      </c>
      <c r="X106" s="27">
        <v>16193.4008266</v>
      </c>
      <c r="Y106" s="27">
        <v>-586.07054599999992</v>
      </c>
      <c r="Z106" s="27">
        <v>-1117.5994616</v>
      </c>
      <c r="AA106" s="30">
        <v>-8266.9127994000009</v>
      </c>
      <c r="AB106" s="27">
        <v>-1073.7472</v>
      </c>
      <c r="AC106" s="27">
        <v>34769.647466800001</v>
      </c>
    </row>
    <row r="107" spans="1:29" hidden="1" outlineLevel="1">
      <c r="A107" s="6" t="s">
        <v>153</v>
      </c>
      <c r="B107" s="9" t="s">
        <v>154</v>
      </c>
      <c r="C107" s="27">
        <v>0</v>
      </c>
      <c r="D107" s="27">
        <v>0</v>
      </c>
      <c r="E107" s="27">
        <v>0</v>
      </c>
      <c r="F107" s="27">
        <v>0</v>
      </c>
      <c r="G107" s="30">
        <v>0</v>
      </c>
      <c r="H107" s="27">
        <v>0</v>
      </c>
      <c r="I107" s="27">
        <v>0</v>
      </c>
      <c r="J107" s="27">
        <v>0</v>
      </c>
      <c r="K107" s="27">
        <v>0</v>
      </c>
      <c r="L107" s="30">
        <v>0</v>
      </c>
      <c r="M107" s="27">
        <v>0</v>
      </c>
      <c r="N107" s="27">
        <v>0</v>
      </c>
      <c r="O107" s="27">
        <v>0</v>
      </c>
      <c r="P107" s="27">
        <v>0</v>
      </c>
      <c r="Q107" s="30">
        <v>0</v>
      </c>
      <c r="R107" s="27">
        <v>0</v>
      </c>
      <c r="S107" s="27">
        <v>0</v>
      </c>
      <c r="T107" s="27">
        <v>0</v>
      </c>
      <c r="U107" s="27">
        <v>0</v>
      </c>
      <c r="V107" s="30">
        <v>0</v>
      </c>
      <c r="W107" s="27">
        <v>0</v>
      </c>
      <c r="X107" s="27">
        <v>0</v>
      </c>
      <c r="Y107" s="27">
        <v>0</v>
      </c>
      <c r="Z107" s="27">
        <v>0</v>
      </c>
      <c r="AA107" s="30">
        <v>0</v>
      </c>
      <c r="AB107" s="27">
        <v>0</v>
      </c>
      <c r="AC107" s="27">
        <v>0</v>
      </c>
    </row>
    <row r="108" spans="1:29" hidden="1" outlineLevel="1">
      <c r="A108" s="6" t="s">
        <v>285</v>
      </c>
      <c r="B108" s="9" t="s">
        <v>286</v>
      </c>
      <c r="C108" s="27">
        <v>0</v>
      </c>
      <c r="D108" s="27">
        <v>0</v>
      </c>
      <c r="E108" s="27">
        <v>0</v>
      </c>
      <c r="F108" s="27">
        <v>0</v>
      </c>
      <c r="G108" s="30">
        <v>0</v>
      </c>
      <c r="H108" s="27">
        <v>0</v>
      </c>
      <c r="I108" s="27">
        <v>48367.792999999998</v>
      </c>
      <c r="J108" s="27">
        <v>0</v>
      </c>
      <c r="K108" s="27">
        <v>0</v>
      </c>
      <c r="L108" s="30">
        <v>48367.792999999998</v>
      </c>
      <c r="M108" s="27">
        <v>0</v>
      </c>
      <c r="N108" s="27">
        <v>0</v>
      </c>
      <c r="O108" s="27">
        <v>0</v>
      </c>
      <c r="P108" s="27">
        <v>0</v>
      </c>
      <c r="Q108" s="30">
        <v>0</v>
      </c>
      <c r="R108" s="27">
        <v>0</v>
      </c>
      <c r="S108" s="27">
        <v>0</v>
      </c>
      <c r="T108" s="27">
        <v>0</v>
      </c>
      <c r="U108" s="27">
        <v>0</v>
      </c>
      <c r="V108" s="30">
        <v>0</v>
      </c>
      <c r="W108" s="27">
        <v>0</v>
      </c>
      <c r="X108" s="27">
        <v>0</v>
      </c>
      <c r="Y108" s="27">
        <v>0</v>
      </c>
      <c r="Z108" s="27">
        <v>25553</v>
      </c>
      <c r="AA108" s="19">
        <v>25553</v>
      </c>
      <c r="AB108" s="27">
        <v>0</v>
      </c>
      <c r="AC108" s="27">
        <v>0</v>
      </c>
    </row>
    <row r="109" spans="1:29" hidden="1" outlineLevel="1">
      <c r="A109" s="6" t="s">
        <v>419</v>
      </c>
      <c r="B109" s="9" t="s">
        <v>420</v>
      </c>
      <c r="C109" s="27">
        <v>131078.43705000001</v>
      </c>
      <c r="D109" s="27">
        <v>119567.1051366</v>
      </c>
      <c r="E109" s="27">
        <v>119660</v>
      </c>
      <c r="F109" s="27">
        <v>119606.1917292</v>
      </c>
      <c r="G109" s="30">
        <v>489894.95972340001</v>
      </c>
      <c r="H109" s="27">
        <v>115457.25542999999</v>
      </c>
      <c r="I109" s="27">
        <v>115457.25327840001</v>
      </c>
      <c r="J109" s="27">
        <v>115457.25327840001</v>
      </c>
      <c r="K109" s="27">
        <v>115457.25327840001</v>
      </c>
      <c r="L109" s="30">
        <v>461829.0152652</v>
      </c>
      <c r="M109" s="27">
        <v>126873.3116112</v>
      </c>
      <c r="N109" s="27">
        <v>126873.3116112</v>
      </c>
      <c r="O109" s="27">
        <v>123460.19355120001</v>
      </c>
      <c r="P109" s="27">
        <v>123129.32955179999</v>
      </c>
      <c r="Q109" s="30">
        <v>500336.14632539998</v>
      </c>
      <c r="R109" s="27">
        <v>123658.07751659999</v>
      </c>
      <c r="S109" s="27">
        <v>127586.4378228</v>
      </c>
      <c r="T109" s="27">
        <v>135455.1183414</v>
      </c>
      <c r="U109" s="27">
        <v>135298.75489020001</v>
      </c>
      <c r="V109" s="30">
        <v>521998.38857099996</v>
      </c>
      <c r="W109" s="27">
        <v>136490.24862</v>
      </c>
      <c r="X109" s="27">
        <v>14005.389901799999</v>
      </c>
      <c r="Y109" s="27">
        <v>20404.486198800001</v>
      </c>
      <c r="Z109" s="27">
        <v>20403.646190399999</v>
      </c>
      <c r="AA109" s="30">
        <v>191303.770911</v>
      </c>
      <c r="AB109" s="27">
        <v>20403.3406302</v>
      </c>
      <c r="AC109" s="27">
        <v>20415.515122199999</v>
      </c>
    </row>
    <row r="110" spans="1:29" hidden="1" outlineLevel="1">
      <c r="A110" s="6" t="s">
        <v>157</v>
      </c>
      <c r="B110" s="9" t="s">
        <v>158</v>
      </c>
      <c r="C110" s="27">
        <v>0</v>
      </c>
      <c r="D110" s="27">
        <v>0</v>
      </c>
      <c r="E110" s="27">
        <v>0</v>
      </c>
      <c r="F110" s="27">
        <v>0</v>
      </c>
      <c r="G110" s="30">
        <v>0</v>
      </c>
      <c r="H110" s="27">
        <v>0</v>
      </c>
      <c r="I110" s="27">
        <v>0</v>
      </c>
      <c r="J110" s="27">
        <v>0</v>
      </c>
      <c r="K110" s="27">
        <v>0</v>
      </c>
      <c r="L110" s="30">
        <v>0</v>
      </c>
      <c r="M110" s="27">
        <v>0</v>
      </c>
      <c r="N110" s="27">
        <v>0</v>
      </c>
      <c r="O110" s="27">
        <v>0</v>
      </c>
      <c r="P110" s="27">
        <v>0</v>
      </c>
      <c r="Q110" s="30">
        <v>0</v>
      </c>
      <c r="R110" s="27">
        <v>0</v>
      </c>
      <c r="S110" s="27">
        <v>0</v>
      </c>
      <c r="T110" s="27">
        <v>0</v>
      </c>
      <c r="U110" s="27">
        <v>0</v>
      </c>
      <c r="V110" s="30">
        <v>0</v>
      </c>
      <c r="W110" s="27">
        <v>0</v>
      </c>
      <c r="X110" s="27">
        <v>0</v>
      </c>
      <c r="Y110" s="27">
        <v>0</v>
      </c>
      <c r="Z110" s="27">
        <v>0</v>
      </c>
      <c r="AA110" s="30">
        <v>0</v>
      </c>
      <c r="AB110" s="27">
        <v>0</v>
      </c>
      <c r="AC110" s="27">
        <v>0</v>
      </c>
    </row>
    <row r="111" spans="1:29" hidden="1" outlineLevel="1">
      <c r="A111" s="6" t="s">
        <v>392</v>
      </c>
      <c r="B111" s="9" t="s">
        <v>394</v>
      </c>
      <c r="C111" s="27">
        <v>0</v>
      </c>
      <c r="D111" s="27">
        <v>0</v>
      </c>
      <c r="E111" s="27">
        <v>0</v>
      </c>
      <c r="F111" s="27">
        <v>0</v>
      </c>
      <c r="G111" s="30">
        <v>0</v>
      </c>
      <c r="H111" s="27">
        <v>0</v>
      </c>
      <c r="I111" s="27">
        <v>0</v>
      </c>
      <c r="J111" s="27">
        <v>0</v>
      </c>
      <c r="K111" s="27">
        <v>17232.69846</v>
      </c>
      <c r="L111" s="30">
        <v>17232.69846</v>
      </c>
      <c r="M111" s="27">
        <v>0</v>
      </c>
      <c r="N111" s="27">
        <v>0</v>
      </c>
      <c r="O111" s="27">
        <v>0</v>
      </c>
      <c r="P111" s="27">
        <v>0</v>
      </c>
      <c r="Q111" s="30">
        <v>0</v>
      </c>
      <c r="R111" s="27">
        <v>0</v>
      </c>
      <c r="S111" s="27">
        <v>0</v>
      </c>
      <c r="T111" s="27">
        <v>0</v>
      </c>
      <c r="U111" s="27">
        <v>0</v>
      </c>
      <c r="V111" s="30">
        <v>0</v>
      </c>
      <c r="W111" s="27">
        <v>0</v>
      </c>
      <c r="X111" s="27">
        <v>0</v>
      </c>
      <c r="Y111" s="27">
        <v>0</v>
      </c>
      <c r="Z111" s="27">
        <v>0</v>
      </c>
      <c r="AA111" s="30">
        <v>0</v>
      </c>
      <c r="AB111" s="27">
        <v>0</v>
      </c>
      <c r="AC111" s="27">
        <v>0</v>
      </c>
    </row>
    <row r="112" spans="1:29" hidden="1" outlineLevel="1">
      <c r="A112" s="6" t="s">
        <v>408</v>
      </c>
      <c r="B112" s="9" t="s">
        <v>407</v>
      </c>
      <c r="C112" s="27">
        <v>0</v>
      </c>
      <c r="D112" s="27">
        <v>0</v>
      </c>
      <c r="E112" s="27">
        <v>0</v>
      </c>
      <c r="F112" s="27">
        <v>0</v>
      </c>
      <c r="G112" s="30">
        <v>0</v>
      </c>
      <c r="H112" s="27">
        <v>0</v>
      </c>
      <c r="I112" s="27">
        <v>0</v>
      </c>
      <c r="J112" s="27">
        <v>0</v>
      </c>
      <c r="K112" s="27">
        <v>12256.533170000001</v>
      </c>
      <c r="L112" s="30">
        <v>12256.533170000001</v>
      </c>
      <c r="M112" s="27">
        <v>18464.619620000001</v>
      </c>
      <c r="N112" s="27">
        <v>3210.29981</v>
      </c>
      <c r="O112" s="27">
        <v>1804.6087199999999</v>
      </c>
      <c r="P112" s="27">
        <v>10370.80248</v>
      </c>
      <c r="Q112" s="30">
        <v>33850.330630000004</v>
      </c>
      <c r="R112" s="27">
        <v>4998.5748299999996</v>
      </c>
      <c r="S112" s="27">
        <v>3153.0558599999999</v>
      </c>
      <c r="T112" s="27">
        <v>1034.5564099999999</v>
      </c>
      <c r="U112" s="27">
        <v>10332.00733</v>
      </c>
      <c r="V112" s="30">
        <v>19518.19443</v>
      </c>
      <c r="W112" s="27">
        <v>0</v>
      </c>
      <c r="X112" s="27">
        <v>0</v>
      </c>
      <c r="Y112" s="27">
        <v>0</v>
      </c>
      <c r="Z112" s="27">
        <v>0</v>
      </c>
      <c r="AA112" s="30">
        <v>0</v>
      </c>
      <c r="AB112" s="27">
        <v>0</v>
      </c>
      <c r="AC112" s="27">
        <v>0</v>
      </c>
    </row>
    <row r="113" spans="1:29" hidden="1" outlineLevel="1">
      <c r="A113" s="6" t="s">
        <v>413</v>
      </c>
      <c r="B113" s="9" t="s">
        <v>415</v>
      </c>
      <c r="C113" s="27">
        <v>0</v>
      </c>
      <c r="D113" s="27">
        <v>0</v>
      </c>
      <c r="E113" s="27">
        <v>0</v>
      </c>
      <c r="F113" s="27">
        <v>0</v>
      </c>
      <c r="G113" s="30">
        <v>0</v>
      </c>
      <c r="H113" s="27">
        <v>0</v>
      </c>
      <c r="I113" s="27">
        <v>0</v>
      </c>
      <c r="J113" s="27">
        <v>0</v>
      </c>
      <c r="K113" s="27">
        <v>0</v>
      </c>
      <c r="L113" s="30">
        <v>0</v>
      </c>
      <c r="M113" s="27">
        <v>0</v>
      </c>
      <c r="N113" s="27">
        <v>0</v>
      </c>
      <c r="O113" s="27">
        <v>0</v>
      </c>
      <c r="P113" s="27">
        <v>22508</v>
      </c>
      <c r="Q113" s="30">
        <v>22508</v>
      </c>
      <c r="R113" s="27">
        <v>0</v>
      </c>
      <c r="S113" s="27">
        <v>0</v>
      </c>
      <c r="T113" s="27">
        <v>0</v>
      </c>
      <c r="U113" s="27">
        <v>0</v>
      </c>
      <c r="V113" s="30">
        <v>0</v>
      </c>
      <c r="W113" s="27">
        <v>0</v>
      </c>
      <c r="X113" s="27">
        <v>0</v>
      </c>
      <c r="Y113" s="27">
        <v>0</v>
      </c>
      <c r="Z113" s="27">
        <v>0</v>
      </c>
      <c r="AA113" s="30">
        <v>0</v>
      </c>
      <c r="AB113" s="27">
        <v>0</v>
      </c>
      <c r="AC113" s="27">
        <v>0</v>
      </c>
    </row>
    <row r="114" spans="1:29" hidden="1" outlineLevel="1">
      <c r="A114" s="6" t="s">
        <v>414</v>
      </c>
      <c r="B114" s="9" t="s">
        <v>416</v>
      </c>
      <c r="C114" s="27">
        <v>0</v>
      </c>
      <c r="D114" s="27">
        <v>0</v>
      </c>
      <c r="E114" s="27">
        <v>0</v>
      </c>
      <c r="F114" s="27">
        <v>0</v>
      </c>
      <c r="G114" s="30">
        <v>0</v>
      </c>
      <c r="H114" s="27">
        <v>0</v>
      </c>
      <c r="I114" s="27">
        <v>0</v>
      </c>
      <c r="J114" s="27">
        <v>0</v>
      </c>
      <c r="K114" s="27">
        <v>0</v>
      </c>
      <c r="L114" s="30">
        <v>0</v>
      </c>
      <c r="M114" s="27">
        <v>0</v>
      </c>
      <c r="N114" s="27">
        <v>0</v>
      </c>
      <c r="O114" s="27">
        <v>0</v>
      </c>
      <c r="P114" s="27">
        <v>4500</v>
      </c>
      <c r="Q114" s="30">
        <v>4500</v>
      </c>
      <c r="R114" s="27">
        <v>0</v>
      </c>
      <c r="S114" s="27">
        <v>0</v>
      </c>
      <c r="T114" s="27">
        <v>0</v>
      </c>
      <c r="U114" s="27">
        <v>0</v>
      </c>
      <c r="V114" s="30">
        <v>0</v>
      </c>
      <c r="W114" s="27">
        <v>13220.00065</v>
      </c>
      <c r="X114" s="27">
        <v>-4409.7647699999998</v>
      </c>
      <c r="Y114" s="27">
        <v>1723.7369000000001</v>
      </c>
      <c r="Z114" s="27">
        <v>1184</v>
      </c>
      <c r="AA114" s="30">
        <v>11717.97278</v>
      </c>
      <c r="AB114" s="27">
        <v>3158.08</v>
      </c>
      <c r="AC114" s="27">
        <v>1537.8145500000001</v>
      </c>
    </row>
    <row r="115" spans="1:29" hidden="1" outlineLevel="1">
      <c r="A115" s="6" t="s">
        <v>948</v>
      </c>
      <c r="B115" s="9" t="s">
        <v>949</v>
      </c>
      <c r="C115" s="27">
        <v>0</v>
      </c>
      <c r="D115" s="27">
        <v>0</v>
      </c>
      <c r="E115" s="27">
        <v>0</v>
      </c>
      <c r="F115" s="27">
        <v>0</v>
      </c>
      <c r="G115" s="30">
        <v>0</v>
      </c>
      <c r="H115" s="27">
        <v>0</v>
      </c>
      <c r="I115" s="27">
        <v>0</v>
      </c>
      <c r="J115" s="27">
        <v>0</v>
      </c>
      <c r="K115" s="27">
        <v>0</v>
      </c>
      <c r="L115" s="30">
        <v>0</v>
      </c>
      <c r="M115" s="27">
        <v>0</v>
      </c>
      <c r="N115" s="27">
        <v>0</v>
      </c>
      <c r="O115" s="27">
        <v>0</v>
      </c>
      <c r="P115" s="27">
        <v>0</v>
      </c>
      <c r="Q115" s="30">
        <v>0</v>
      </c>
      <c r="R115" s="27">
        <v>0</v>
      </c>
      <c r="S115" s="27">
        <v>-14139.121461770001</v>
      </c>
      <c r="T115" s="27">
        <v>-13025.110629245</v>
      </c>
      <c r="U115" s="27">
        <v>0</v>
      </c>
      <c r="V115" s="30">
        <v>-27164.232091015001</v>
      </c>
      <c r="W115" s="27">
        <v>-13883.544320000001</v>
      </c>
      <c r="X115" s="27">
        <v>-43217.884720000002</v>
      </c>
      <c r="Y115" s="27">
        <v>0</v>
      </c>
      <c r="Z115" s="27">
        <v>-23449.802749999999</v>
      </c>
      <c r="AA115" s="30">
        <v>-80551.231790000005</v>
      </c>
      <c r="AB115" s="27">
        <v>0</v>
      </c>
      <c r="AC115" s="27">
        <v>-103801.48357</v>
      </c>
    </row>
    <row r="116" spans="1:29" hidden="1" outlineLevel="1">
      <c r="A116" s="6" t="s">
        <v>127</v>
      </c>
      <c r="B116" s="9" t="s">
        <v>128</v>
      </c>
      <c r="C116" s="27">
        <v>0</v>
      </c>
      <c r="D116" s="27">
        <v>0</v>
      </c>
      <c r="E116" s="27">
        <v>0</v>
      </c>
      <c r="F116" s="27">
        <v>0</v>
      </c>
      <c r="G116" s="30">
        <v>0</v>
      </c>
      <c r="H116" s="27">
        <v>0</v>
      </c>
      <c r="I116" s="27">
        <v>0</v>
      </c>
      <c r="J116" s="27">
        <v>0</v>
      </c>
      <c r="K116" s="27">
        <v>0</v>
      </c>
      <c r="L116" s="30">
        <v>0</v>
      </c>
      <c r="M116" s="27">
        <v>0</v>
      </c>
      <c r="N116" s="27">
        <v>0</v>
      </c>
      <c r="O116" s="27">
        <v>0</v>
      </c>
      <c r="P116" s="27">
        <v>0</v>
      </c>
      <c r="Q116" s="30">
        <v>0</v>
      </c>
      <c r="R116" s="27">
        <v>0</v>
      </c>
      <c r="S116" s="27">
        <v>0</v>
      </c>
      <c r="T116" s="27">
        <v>0</v>
      </c>
      <c r="U116" s="27">
        <v>0</v>
      </c>
      <c r="V116" s="30">
        <v>0</v>
      </c>
      <c r="W116" s="27">
        <v>0</v>
      </c>
      <c r="X116" s="27">
        <v>0</v>
      </c>
      <c r="Y116" s="27">
        <v>0</v>
      </c>
      <c r="Z116" s="27">
        <v>0</v>
      </c>
      <c r="AA116" s="30">
        <v>0</v>
      </c>
      <c r="AB116" s="27">
        <v>0</v>
      </c>
      <c r="AC116" s="27">
        <v>0</v>
      </c>
    </row>
    <row r="117" spans="1:29" hidden="1" outlineLevel="1">
      <c r="A117" s="6" t="s">
        <v>159</v>
      </c>
      <c r="B117" s="9" t="s">
        <v>160</v>
      </c>
      <c r="C117" s="27">
        <v>0</v>
      </c>
      <c r="D117" s="27">
        <v>0</v>
      </c>
      <c r="E117" s="27">
        <v>0</v>
      </c>
      <c r="F117" s="27">
        <v>0</v>
      </c>
      <c r="G117" s="30">
        <v>0</v>
      </c>
      <c r="H117" s="27">
        <v>0</v>
      </c>
      <c r="I117" s="27">
        <v>0</v>
      </c>
      <c r="J117" s="27">
        <v>0</v>
      </c>
      <c r="K117" s="27">
        <v>0</v>
      </c>
      <c r="L117" s="30">
        <v>0</v>
      </c>
      <c r="M117" s="27">
        <v>0</v>
      </c>
      <c r="N117" s="27">
        <v>0</v>
      </c>
      <c r="O117" s="27">
        <v>0</v>
      </c>
      <c r="P117" s="27">
        <v>0</v>
      </c>
      <c r="Q117" s="30">
        <v>0</v>
      </c>
      <c r="R117" s="27">
        <v>0</v>
      </c>
      <c r="S117" s="27">
        <v>0</v>
      </c>
      <c r="T117" s="27">
        <v>0</v>
      </c>
      <c r="U117" s="27">
        <v>0</v>
      </c>
      <c r="V117" s="30">
        <v>0</v>
      </c>
      <c r="W117" s="27">
        <v>0</v>
      </c>
      <c r="X117" s="27">
        <v>0</v>
      </c>
      <c r="Y117" s="27">
        <v>0</v>
      </c>
      <c r="Z117" s="27">
        <v>0</v>
      </c>
      <c r="AA117" s="30">
        <v>0</v>
      </c>
      <c r="AB117" s="27">
        <v>0</v>
      </c>
      <c r="AC117" s="27">
        <v>0</v>
      </c>
    </row>
    <row r="118" spans="1:29" collapsed="1">
      <c r="A118" s="2" t="s">
        <v>161</v>
      </c>
      <c r="B118" s="8" t="s">
        <v>162</v>
      </c>
      <c r="C118" s="22">
        <v>1156630.4370500001</v>
      </c>
      <c r="D118" s="22">
        <v>1011955.1051366</v>
      </c>
      <c r="E118" s="22">
        <v>1143207</v>
      </c>
      <c r="F118" s="77">
        <v>1159565.3873026557</v>
      </c>
      <c r="G118" s="29">
        <v>4471357.9294892559</v>
      </c>
      <c r="H118" s="22">
        <v>1336104.5542280001</v>
      </c>
      <c r="I118" s="22">
        <v>1231025.1659144</v>
      </c>
      <c r="J118" s="22">
        <v>1291586.2532784001</v>
      </c>
      <c r="K118" s="22">
        <v>1229229.2922362001</v>
      </c>
      <c r="L118" s="29">
        <v>5087945.2656570002</v>
      </c>
      <c r="M118" s="22">
        <v>1240004.9605604</v>
      </c>
      <c r="N118" s="22">
        <v>1221174.1094857999</v>
      </c>
      <c r="O118" s="22">
        <v>1153751.2353063999</v>
      </c>
      <c r="P118" s="22">
        <v>1151629.3391886</v>
      </c>
      <c r="Q118" s="29">
        <v>4766559.6445412003</v>
      </c>
      <c r="R118" s="22">
        <v>1216308.1591144002</v>
      </c>
      <c r="S118" s="22">
        <v>1168322.3332286298</v>
      </c>
      <c r="T118" s="22">
        <v>1158969.0225680165</v>
      </c>
      <c r="U118" s="22">
        <v>1057660.8797279999</v>
      </c>
      <c r="V118" s="29">
        <v>4601260.3946390459</v>
      </c>
      <c r="W118" s="22">
        <v>1130247.9097616</v>
      </c>
      <c r="X118" s="22">
        <v>1226622.1412384</v>
      </c>
      <c r="Y118" s="22">
        <v>1226033.1525527998</v>
      </c>
      <c r="Z118" s="22">
        <v>1201029.1039688</v>
      </c>
      <c r="AA118" s="29">
        <v>4783932.3075216003</v>
      </c>
      <c r="AB118" s="22">
        <v>1128564.6734302</v>
      </c>
      <c r="AC118" s="22">
        <v>1278568.4935689999</v>
      </c>
    </row>
    <row r="119" spans="1:29" hidden="1" outlineLevel="1">
      <c r="A119" s="6" t="s">
        <v>163</v>
      </c>
      <c r="B119" s="9" t="s">
        <v>164</v>
      </c>
      <c r="C119" s="27">
        <v>0</v>
      </c>
      <c r="D119" s="27">
        <v>0</v>
      </c>
      <c r="E119" s="27">
        <v>0</v>
      </c>
      <c r="F119" s="27">
        <v>0</v>
      </c>
      <c r="G119" s="30">
        <v>0</v>
      </c>
      <c r="H119" s="27">
        <v>0</v>
      </c>
      <c r="I119" s="27">
        <v>0</v>
      </c>
      <c r="J119" s="27">
        <v>0</v>
      </c>
      <c r="K119" s="27">
        <v>0</v>
      </c>
      <c r="L119" s="30">
        <v>0</v>
      </c>
      <c r="M119" s="27">
        <v>0</v>
      </c>
      <c r="N119" s="27">
        <v>0</v>
      </c>
      <c r="O119" s="27">
        <v>0</v>
      </c>
      <c r="P119" s="27">
        <v>0</v>
      </c>
      <c r="Q119" s="30">
        <v>0</v>
      </c>
      <c r="R119" s="27">
        <v>0</v>
      </c>
      <c r="S119" s="27">
        <v>0</v>
      </c>
      <c r="T119" s="27">
        <v>0</v>
      </c>
      <c r="U119" s="27">
        <v>0</v>
      </c>
      <c r="V119" s="30">
        <v>0</v>
      </c>
      <c r="W119" s="27">
        <v>0</v>
      </c>
      <c r="X119" s="27">
        <v>0</v>
      </c>
      <c r="Y119" s="27">
        <v>0</v>
      </c>
      <c r="Z119" s="27">
        <v>0</v>
      </c>
      <c r="AA119" s="30">
        <v>0</v>
      </c>
      <c r="AB119" s="27">
        <v>0</v>
      </c>
      <c r="AC119" s="27">
        <v>0</v>
      </c>
    </row>
    <row r="120" spans="1:29" hidden="1" outlineLevel="1">
      <c r="A120" s="6" t="s">
        <v>165</v>
      </c>
      <c r="B120" s="9" t="s">
        <v>166</v>
      </c>
      <c r="C120" s="27">
        <v>0</v>
      </c>
      <c r="D120" s="27">
        <v>0</v>
      </c>
      <c r="E120" s="27">
        <v>0</v>
      </c>
      <c r="F120" s="27">
        <v>0</v>
      </c>
      <c r="G120" s="30">
        <v>0</v>
      </c>
      <c r="H120" s="27">
        <v>0</v>
      </c>
      <c r="I120" s="27">
        <v>0</v>
      </c>
      <c r="J120" s="27">
        <v>0</v>
      </c>
      <c r="K120" s="27">
        <v>0</v>
      </c>
      <c r="L120" s="30">
        <v>0</v>
      </c>
      <c r="M120" s="27">
        <v>0</v>
      </c>
      <c r="N120" s="27">
        <v>0</v>
      </c>
      <c r="O120" s="27">
        <v>0</v>
      </c>
      <c r="P120" s="27">
        <v>0</v>
      </c>
      <c r="Q120" s="30">
        <v>0</v>
      </c>
      <c r="R120" s="27">
        <v>0</v>
      </c>
      <c r="S120" s="27">
        <v>0</v>
      </c>
      <c r="T120" s="27">
        <v>0</v>
      </c>
      <c r="U120" s="27">
        <v>0</v>
      </c>
      <c r="V120" s="30">
        <v>0</v>
      </c>
      <c r="W120" s="27">
        <v>0</v>
      </c>
      <c r="X120" s="27">
        <v>0</v>
      </c>
      <c r="Y120" s="27">
        <v>0</v>
      </c>
      <c r="Z120" s="27">
        <v>0</v>
      </c>
      <c r="AA120" s="30">
        <v>0</v>
      </c>
      <c r="AB120" s="27">
        <v>0</v>
      </c>
      <c r="AC120" s="27">
        <v>0</v>
      </c>
    </row>
    <row r="121" spans="1:29" hidden="1" outlineLevel="1">
      <c r="A121" s="6" t="s">
        <v>167</v>
      </c>
      <c r="B121" s="9" t="s">
        <v>168</v>
      </c>
      <c r="C121" s="27">
        <v>119628.98657825201</v>
      </c>
      <c r="D121" s="27">
        <v>119627.711391905</v>
      </c>
      <c r="E121" s="27">
        <v>119627.711391905</v>
      </c>
      <c r="F121" s="27">
        <v>119627.711391905</v>
      </c>
      <c r="G121" s="30">
        <v>478510.845567621</v>
      </c>
      <c r="H121" s="27">
        <v>119627.71139190528</v>
      </c>
      <c r="I121" s="27">
        <v>119627.711391905</v>
      </c>
      <c r="J121" s="27">
        <v>119627.711391905</v>
      </c>
      <c r="K121" s="27">
        <v>119627.711391905</v>
      </c>
      <c r="L121" s="30">
        <v>478510.84556762024</v>
      </c>
      <c r="M121" s="27">
        <v>119627.711391905</v>
      </c>
      <c r="N121" s="27">
        <v>119627.711391905</v>
      </c>
      <c r="O121" s="27">
        <v>0</v>
      </c>
      <c r="P121" s="27">
        <v>0</v>
      </c>
      <c r="Q121" s="30">
        <v>239255.42278381001</v>
      </c>
      <c r="R121" s="27">
        <v>0</v>
      </c>
      <c r="S121" s="27">
        <v>0</v>
      </c>
      <c r="T121" s="27">
        <v>0</v>
      </c>
      <c r="U121" s="27">
        <v>0</v>
      </c>
      <c r="V121" s="30">
        <v>0</v>
      </c>
      <c r="W121" s="27">
        <v>0</v>
      </c>
      <c r="X121" s="27">
        <v>0</v>
      </c>
      <c r="Y121" s="27">
        <v>0</v>
      </c>
      <c r="Z121" s="27">
        <v>0</v>
      </c>
      <c r="AA121" s="30">
        <v>0</v>
      </c>
      <c r="AB121" s="27">
        <v>0</v>
      </c>
      <c r="AC121" s="27">
        <v>0</v>
      </c>
    </row>
    <row r="122" spans="1:29" hidden="1" outlineLevel="1">
      <c r="A122" s="6" t="s">
        <v>918</v>
      </c>
      <c r="B122" s="9" t="s">
        <v>919</v>
      </c>
      <c r="C122" s="27">
        <v>0</v>
      </c>
      <c r="D122" s="27">
        <v>0</v>
      </c>
      <c r="E122" s="27">
        <v>0</v>
      </c>
      <c r="F122" s="27">
        <v>0</v>
      </c>
      <c r="G122" s="30">
        <v>0</v>
      </c>
      <c r="H122" s="27">
        <v>0</v>
      </c>
      <c r="I122" s="27">
        <v>0</v>
      </c>
      <c r="J122" s="27">
        <v>0</v>
      </c>
      <c r="K122" s="27">
        <v>0</v>
      </c>
      <c r="L122" s="30">
        <v>0</v>
      </c>
      <c r="M122" s="27">
        <v>0</v>
      </c>
      <c r="N122" s="27">
        <v>0</v>
      </c>
      <c r="O122" s="27">
        <v>0</v>
      </c>
      <c r="P122" s="27">
        <v>0</v>
      </c>
      <c r="Q122" s="30">
        <v>0</v>
      </c>
      <c r="R122" s="27">
        <v>0</v>
      </c>
      <c r="S122" s="27">
        <v>0</v>
      </c>
      <c r="T122" s="27">
        <v>0</v>
      </c>
      <c r="U122" s="27">
        <v>0</v>
      </c>
      <c r="V122" s="30">
        <v>0</v>
      </c>
      <c r="W122" s="27">
        <v>0</v>
      </c>
      <c r="X122" s="27">
        <v>0</v>
      </c>
      <c r="Y122" s="27">
        <v>0</v>
      </c>
      <c r="Z122" s="27">
        <v>0</v>
      </c>
      <c r="AA122" s="30">
        <v>0</v>
      </c>
      <c r="AB122" s="27">
        <v>0</v>
      </c>
      <c r="AC122" s="27">
        <v>40662.486759343403</v>
      </c>
    </row>
    <row r="123" spans="1:29" collapsed="1">
      <c r="A123" s="2" t="s">
        <v>169</v>
      </c>
      <c r="B123" s="8" t="s">
        <v>170</v>
      </c>
      <c r="C123" s="22">
        <v>1276259.423628252</v>
      </c>
      <c r="D123" s="22">
        <v>1131582.8165285049</v>
      </c>
      <c r="E123" s="22">
        <v>1262834.7113919051</v>
      </c>
      <c r="F123" s="77">
        <v>1279193.0986945608</v>
      </c>
      <c r="G123" s="29">
        <v>4949870.0502432231</v>
      </c>
      <c r="H123" s="22">
        <v>1455732.2656199101</v>
      </c>
      <c r="I123" s="22">
        <v>1350652.87730631</v>
      </c>
      <c r="J123" s="22">
        <v>1411213.96467031</v>
      </c>
      <c r="K123" s="22">
        <v>1348857.00362811</v>
      </c>
      <c r="L123" s="29">
        <v>5566456.1112246402</v>
      </c>
      <c r="M123" s="22">
        <v>1359632.6719523051</v>
      </c>
      <c r="N123" s="22">
        <v>1340801.820877705</v>
      </c>
      <c r="O123" s="22">
        <v>1153751.2353063999</v>
      </c>
      <c r="P123" s="22">
        <v>1151629.3391886</v>
      </c>
      <c r="Q123" s="29">
        <v>5005815.06732501</v>
      </c>
      <c r="R123" s="22">
        <v>1216308.1591144002</v>
      </c>
      <c r="S123" s="22">
        <v>1168322.3332286298</v>
      </c>
      <c r="T123" s="22">
        <v>1158969.0225680165</v>
      </c>
      <c r="U123" s="22">
        <v>1057660.8797279999</v>
      </c>
      <c r="V123" s="29">
        <v>4601260.3946390459</v>
      </c>
      <c r="W123" s="22">
        <v>1130247.9097616</v>
      </c>
      <c r="X123" s="22">
        <v>1226622.1412384</v>
      </c>
      <c r="Y123" s="22">
        <v>1226033.1525527998</v>
      </c>
      <c r="Z123" s="22">
        <v>1201029.1039688</v>
      </c>
      <c r="AA123" s="29">
        <v>4783932.3075216003</v>
      </c>
      <c r="AB123" s="22">
        <v>1128564.6734302</v>
      </c>
      <c r="AC123" s="22">
        <v>1319230.9803283433</v>
      </c>
    </row>
    <row r="126" spans="1:29">
      <c r="A126" s="366" t="s">
        <v>280</v>
      </c>
      <c r="B126" s="367" t="s">
        <v>444</v>
      </c>
      <c r="C126" s="148" t="s">
        <v>267</v>
      </c>
      <c r="D126" s="148" t="s">
        <v>269</v>
      </c>
      <c r="E126" s="148" t="s">
        <v>271</v>
      </c>
      <c r="F126" s="148" t="s">
        <v>275</v>
      </c>
      <c r="G126" s="151">
        <v>2020</v>
      </c>
      <c r="H126" s="148" t="s">
        <v>277</v>
      </c>
      <c r="I126" s="148" t="s">
        <v>283</v>
      </c>
      <c r="J126" s="148" t="s">
        <v>290</v>
      </c>
      <c r="K126" s="148" t="s">
        <v>390</v>
      </c>
      <c r="L126" s="151">
        <v>2021</v>
      </c>
      <c r="M126" s="148" t="s">
        <v>396</v>
      </c>
      <c r="N126" s="148" t="s">
        <v>399</v>
      </c>
      <c r="O126" s="148" t="s">
        <v>405</v>
      </c>
      <c r="P126" s="148" t="s">
        <v>412</v>
      </c>
      <c r="Q126" s="151">
        <v>2022</v>
      </c>
      <c r="R126" s="148" t="s">
        <v>417</v>
      </c>
      <c r="S126" s="148" t="s">
        <v>421</v>
      </c>
      <c r="T126" s="148" t="s">
        <v>429</v>
      </c>
      <c r="U126" s="148" t="s">
        <v>430</v>
      </c>
      <c r="V126" s="148">
        <v>2023</v>
      </c>
      <c r="W126" s="148" t="s">
        <v>433</v>
      </c>
      <c r="X126" s="148" t="s">
        <v>441</v>
      </c>
      <c r="Y126" s="148" t="s">
        <v>445</v>
      </c>
      <c r="Z126" s="148" t="s">
        <v>449</v>
      </c>
      <c r="AA126" s="148">
        <v>2024</v>
      </c>
      <c r="AB126" s="148" t="s">
        <v>896</v>
      </c>
      <c r="AC126" s="148" t="s">
        <v>915</v>
      </c>
    </row>
    <row r="127" spans="1:29">
      <c r="A127" s="366"/>
      <c r="B127" s="367"/>
      <c r="C127" s="148" t="s">
        <v>268</v>
      </c>
      <c r="D127" s="148" t="s">
        <v>270</v>
      </c>
      <c r="E127" s="148" t="s">
        <v>272</v>
      </c>
      <c r="F127" s="148" t="s">
        <v>276</v>
      </c>
      <c r="G127" s="151">
        <v>2020</v>
      </c>
      <c r="H127" s="148" t="s">
        <v>278</v>
      </c>
      <c r="I127" s="148" t="s">
        <v>284</v>
      </c>
      <c r="J127" s="148" t="s">
        <v>291</v>
      </c>
      <c r="K127" s="148" t="s">
        <v>391</v>
      </c>
      <c r="L127" s="151">
        <v>2021</v>
      </c>
      <c r="M127" s="148" t="s">
        <v>397</v>
      </c>
      <c r="N127" s="148" t="s">
        <v>400</v>
      </c>
      <c r="O127" s="148" t="s">
        <v>406</v>
      </c>
      <c r="P127" s="148" t="s">
        <v>411</v>
      </c>
      <c r="Q127" s="151">
        <v>2022</v>
      </c>
      <c r="R127" s="148" t="s">
        <v>418</v>
      </c>
      <c r="S127" s="148" t="s">
        <v>422</v>
      </c>
      <c r="T127" s="148" t="s">
        <v>428</v>
      </c>
      <c r="U127" s="148" t="s">
        <v>431</v>
      </c>
      <c r="V127" s="148">
        <v>2023</v>
      </c>
      <c r="W127" s="148" t="s">
        <v>434</v>
      </c>
      <c r="X127" s="148" t="s">
        <v>442</v>
      </c>
      <c r="Y127" s="148" t="s">
        <v>446</v>
      </c>
      <c r="Z127" s="148" t="s">
        <v>450</v>
      </c>
      <c r="AA127" s="148">
        <v>2024</v>
      </c>
      <c r="AB127" s="148" t="s">
        <v>897</v>
      </c>
      <c r="AC127" s="148" t="s">
        <v>916</v>
      </c>
    </row>
    <row r="128" spans="1:29">
      <c r="A128" t="s">
        <v>95</v>
      </c>
      <c r="B128" s="11" t="s">
        <v>172</v>
      </c>
      <c r="C128" s="27">
        <v>-112223</v>
      </c>
      <c r="D128" s="27">
        <v>-11409</v>
      </c>
      <c r="E128" s="27">
        <v>-26425</v>
      </c>
      <c r="F128" s="27">
        <v>63498</v>
      </c>
      <c r="G128" s="30">
        <v>-86559</v>
      </c>
      <c r="H128" s="27">
        <v>-43848</v>
      </c>
      <c r="I128" s="27">
        <v>132086</v>
      </c>
      <c r="J128" s="27">
        <v>20524</v>
      </c>
      <c r="K128" s="27">
        <v>86585</v>
      </c>
      <c r="L128" s="30">
        <v>195347</v>
      </c>
      <c r="M128" s="27">
        <v>229030</v>
      </c>
      <c r="N128" s="27">
        <v>-15256</v>
      </c>
      <c r="O128" s="27">
        <v>-50096</v>
      </c>
      <c r="P128" s="27">
        <v>48599</v>
      </c>
      <c r="Q128" s="30">
        <v>212277</v>
      </c>
      <c r="R128" s="27">
        <v>142145</v>
      </c>
      <c r="S128" s="27">
        <v>102750</v>
      </c>
      <c r="T128" s="27">
        <v>39116</v>
      </c>
      <c r="U128" s="27">
        <v>24538</v>
      </c>
      <c r="V128" s="30">
        <v>308549</v>
      </c>
      <c r="W128" s="27">
        <v>45374</v>
      </c>
      <c r="X128" s="27">
        <v>-38761</v>
      </c>
      <c r="Y128" s="27">
        <v>73561</v>
      </c>
      <c r="Z128" s="27">
        <v>-2085</v>
      </c>
      <c r="AA128" s="30">
        <v>78089</v>
      </c>
      <c r="AB128" s="27">
        <v>15617</v>
      </c>
      <c r="AC128" s="27">
        <v>135726</v>
      </c>
    </row>
    <row r="129" spans="1:29">
      <c r="A129" t="s">
        <v>173</v>
      </c>
      <c r="B129" s="11" t="s">
        <v>477</v>
      </c>
      <c r="C129" s="27">
        <v>183235.00597418199</v>
      </c>
      <c r="D129" s="27">
        <v>43502.625990274799</v>
      </c>
      <c r="E129" s="27">
        <v>25838</v>
      </c>
      <c r="F129" s="27">
        <v>-69767.781163324806</v>
      </c>
      <c r="G129" s="30">
        <v>182807.85080113198</v>
      </c>
      <c r="H129" s="27">
        <v>79875.546677485399</v>
      </c>
      <c r="I129" s="27">
        <v>-110909.893124052</v>
      </c>
      <c r="J129" s="27">
        <v>69759.4666548073</v>
      </c>
      <c r="K129" s="27">
        <v>22513.8626372217</v>
      </c>
      <c r="L129" s="30">
        <v>61238.982845462393</v>
      </c>
      <c r="M129" s="27">
        <v>-134460.893298276</v>
      </c>
      <c r="N129" s="27">
        <v>79811.722828761995</v>
      </c>
      <c r="O129" s="27">
        <v>26901.752236963501</v>
      </c>
      <c r="P129" s="27">
        <v>-30140.812559682301</v>
      </c>
      <c r="Q129" s="30">
        <v>-57888.230792232804</v>
      </c>
      <c r="R129" s="27">
        <v>-21907.536074348202</v>
      </c>
      <c r="S129" s="27">
        <v>-41676.9732164585</v>
      </c>
      <c r="T129" s="27">
        <v>19268.256348777999</v>
      </c>
      <c r="U129" s="27">
        <v>-15690.775577803401</v>
      </c>
      <c r="V129" s="30">
        <v>-60007.028519832107</v>
      </c>
      <c r="W129" s="27">
        <v>-15707.6685724826</v>
      </c>
      <c r="X129" s="27">
        <v>53642.042791811808</v>
      </c>
      <c r="Y129" s="27">
        <v>-10918.6522435362</v>
      </c>
      <c r="Z129" s="27">
        <v>85523.464000000007</v>
      </c>
      <c r="AA129" s="30">
        <v>112539.18597579302</v>
      </c>
      <c r="AB129" s="27">
        <v>-51725.492000000006</v>
      </c>
      <c r="AC129" s="27">
        <v>-32763.691999999999</v>
      </c>
    </row>
    <row r="130" spans="1:29">
      <c r="A130" s="2" t="s">
        <v>175</v>
      </c>
      <c r="B130" s="8" t="s">
        <v>176</v>
      </c>
      <c r="C130" s="22">
        <v>71012.005974181986</v>
      </c>
      <c r="D130" s="22">
        <v>32093.625990274799</v>
      </c>
      <c r="E130" s="22">
        <v>-587</v>
      </c>
      <c r="F130" s="22">
        <v>-6269.7811633248057</v>
      </c>
      <c r="G130" s="29">
        <v>96248.850801131979</v>
      </c>
      <c r="H130" s="22">
        <v>36027.546677485407</v>
      </c>
      <c r="I130" s="22">
        <v>21176.106875948</v>
      </c>
      <c r="J130" s="22">
        <v>90283.4666548073</v>
      </c>
      <c r="K130" s="22">
        <v>109098.862637222</v>
      </c>
      <c r="L130" s="29">
        <v>256585.98284546268</v>
      </c>
      <c r="M130" s="22">
        <v>94569.106701724202</v>
      </c>
      <c r="N130" s="22">
        <v>64555.722828762002</v>
      </c>
      <c r="O130" s="22">
        <v>-23194.247763036499</v>
      </c>
      <c r="P130" s="22">
        <v>18458.187440317699</v>
      </c>
      <c r="Q130" s="29">
        <v>154388.76920776741</v>
      </c>
      <c r="R130" s="22">
        <v>120237.463925652</v>
      </c>
      <c r="S130" s="22">
        <v>61073.0267835415</v>
      </c>
      <c r="T130" s="22">
        <v>58384.256348777999</v>
      </c>
      <c r="U130" s="22">
        <v>8847.2244221965993</v>
      </c>
      <c r="V130" s="29">
        <v>248541.97148016811</v>
      </c>
      <c r="W130" s="22">
        <v>29666.331427517402</v>
      </c>
      <c r="X130" s="22">
        <v>14881.042791811808</v>
      </c>
      <c r="Y130" s="22">
        <v>62642.347756463809</v>
      </c>
      <c r="Z130" s="22">
        <v>83438.464000000007</v>
      </c>
      <c r="AA130" s="29">
        <v>190628.18597579302</v>
      </c>
      <c r="AB130" s="22">
        <v>-36108.491999999998</v>
      </c>
      <c r="AC130" s="22">
        <v>102962.30799999999</v>
      </c>
    </row>
    <row r="131" spans="1:29">
      <c r="C131" s="22"/>
      <c r="D131" s="22"/>
      <c r="E131" s="22"/>
      <c r="G131" s="29"/>
      <c r="H131" s="22"/>
      <c r="I131" s="22"/>
      <c r="J131" s="22"/>
      <c r="K131" s="22"/>
      <c r="L131" s="29"/>
      <c r="M131" s="22"/>
      <c r="N131" s="22"/>
      <c r="O131" s="22"/>
      <c r="P131" s="22"/>
      <c r="Q131" s="29"/>
      <c r="R131" s="22"/>
      <c r="S131" s="22"/>
      <c r="T131" s="22"/>
      <c r="U131" s="22"/>
      <c r="V131" s="29"/>
      <c r="W131" s="22"/>
      <c r="X131" s="22"/>
      <c r="AA131" s="29"/>
    </row>
    <row r="132" spans="1:29">
      <c r="A132" t="s">
        <v>103</v>
      </c>
      <c r="B132" s="11" t="s">
        <v>177</v>
      </c>
      <c r="C132" s="27">
        <v>1194906</v>
      </c>
      <c r="D132" s="27">
        <v>1164133</v>
      </c>
      <c r="E132" s="27">
        <v>1547091</v>
      </c>
      <c r="F132" s="27">
        <v>1609719</v>
      </c>
      <c r="G132" s="30">
        <v>5515850</v>
      </c>
      <c r="H132" s="27">
        <v>1692879</v>
      </c>
      <c r="I132" s="27">
        <v>1801722</v>
      </c>
      <c r="J132" s="27">
        <v>1569689</v>
      </c>
      <c r="K132" s="27">
        <v>1452041</v>
      </c>
      <c r="L132" s="30">
        <v>6516331</v>
      </c>
      <c r="M132" s="27">
        <v>1659798</v>
      </c>
      <c r="N132" s="27">
        <v>1384347</v>
      </c>
      <c r="O132" s="27">
        <v>1365623</v>
      </c>
      <c r="P132" s="27">
        <v>1380383</v>
      </c>
      <c r="Q132" s="30">
        <v>5790151</v>
      </c>
      <c r="R132" s="27">
        <v>1499120.0222100001</v>
      </c>
      <c r="S132" s="27">
        <v>1477065</v>
      </c>
      <c r="T132" s="27">
        <v>1386322</v>
      </c>
      <c r="U132" s="27">
        <v>1195665</v>
      </c>
      <c r="V132" s="30">
        <v>5558172.0222100001</v>
      </c>
      <c r="W132" s="27">
        <v>1269030</v>
      </c>
      <c r="X132" s="27">
        <v>1689408</v>
      </c>
      <c r="Y132" s="27">
        <v>1677776</v>
      </c>
      <c r="Z132" s="27">
        <v>1487778</v>
      </c>
      <c r="AA132" s="30">
        <v>6123992</v>
      </c>
      <c r="AB132" s="27">
        <v>1574844</v>
      </c>
      <c r="AC132" s="27">
        <v>1834334</v>
      </c>
    </row>
    <row r="133" spans="1:29">
      <c r="A133" t="s">
        <v>173</v>
      </c>
      <c r="B133" s="11" t="s">
        <v>477</v>
      </c>
      <c r="C133" s="27">
        <v>183235.00597418199</v>
      </c>
      <c r="D133" s="27">
        <v>43502.625990274799</v>
      </c>
      <c r="E133" s="27">
        <v>25838</v>
      </c>
      <c r="F133" s="27">
        <v>-69767.781163324806</v>
      </c>
      <c r="G133" s="30">
        <v>182807.85080113198</v>
      </c>
      <c r="H133" s="27">
        <v>79875.546677485399</v>
      </c>
      <c r="I133" s="27">
        <v>-110909.893124052</v>
      </c>
      <c r="J133" s="27">
        <v>69759.4666548073</v>
      </c>
      <c r="K133" s="27">
        <v>22513.8626372217</v>
      </c>
      <c r="L133" s="30">
        <v>61238.982845462393</v>
      </c>
      <c r="M133" s="27">
        <v>-134460.893298276</v>
      </c>
      <c r="N133" s="27">
        <v>79811.722828761995</v>
      </c>
      <c r="O133" s="27">
        <v>26901.752236963501</v>
      </c>
      <c r="P133" s="27">
        <v>-30140.812559682301</v>
      </c>
      <c r="Q133" s="30">
        <v>-57888.230792232804</v>
      </c>
      <c r="R133" s="27">
        <v>-21907.536074348202</v>
      </c>
      <c r="S133" s="27">
        <v>-41676.9732164585</v>
      </c>
      <c r="T133" s="27">
        <v>19268.256348777999</v>
      </c>
      <c r="U133" s="27">
        <v>-15690.775577803401</v>
      </c>
      <c r="V133" s="30">
        <v>-60007.028519832107</v>
      </c>
      <c r="W133" s="27">
        <v>-15707.6685724826</v>
      </c>
      <c r="X133" s="27">
        <v>53642.042791811808</v>
      </c>
      <c r="Y133" s="27">
        <v>-10918.6522435362</v>
      </c>
      <c r="Z133" s="27">
        <v>85523.464000000007</v>
      </c>
      <c r="AA133" s="30">
        <v>112539.18597579302</v>
      </c>
      <c r="AB133" s="27">
        <v>-51725.492000000006</v>
      </c>
      <c r="AC133" s="27">
        <v>-32763.691999999999</v>
      </c>
    </row>
    <row r="134" spans="1:29">
      <c r="A134" s="2" t="s">
        <v>447</v>
      </c>
      <c r="B134" s="8" t="s">
        <v>179</v>
      </c>
      <c r="C134" s="22">
        <v>1378141.0059741819</v>
      </c>
      <c r="D134" s="22">
        <v>1207635.6259902748</v>
      </c>
      <c r="E134" s="22">
        <v>1572929</v>
      </c>
      <c r="F134" s="22">
        <v>1539951.2188366752</v>
      </c>
      <c r="G134" s="29">
        <v>5698656.8508011317</v>
      </c>
      <c r="H134" s="22">
        <v>1772754.5466774851</v>
      </c>
      <c r="I134" s="22">
        <v>1690812.10687595</v>
      </c>
      <c r="J134" s="22">
        <v>1639448.4666548099</v>
      </c>
      <c r="K134" s="22">
        <v>1474554.86263722</v>
      </c>
      <c r="L134" s="29">
        <v>6577569.9828454647</v>
      </c>
      <c r="M134" s="22">
        <v>1525337.10670172</v>
      </c>
      <c r="N134" s="22">
        <v>1464158.72282876</v>
      </c>
      <c r="O134" s="22">
        <v>1392524.75223696</v>
      </c>
      <c r="P134" s="22">
        <v>1350242.1874403199</v>
      </c>
      <c r="Q134" s="29">
        <v>5732262.7692077598</v>
      </c>
      <c r="R134" s="22">
        <v>1477212.48613565</v>
      </c>
      <c r="S134" s="22">
        <v>1435388.0267835399</v>
      </c>
      <c r="T134" s="22">
        <v>1405590.2563487799</v>
      </c>
      <c r="U134" s="22">
        <v>1179974.2244221999</v>
      </c>
      <c r="V134" s="29">
        <v>5498164.9936901694</v>
      </c>
      <c r="W134" s="22">
        <v>1253322.3314275199</v>
      </c>
      <c r="X134" s="22">
        <v>1743050.0427918115</v>
      </c>
      <c r="Y134" s="22">
        <v>1666857.347756464</v>
      </c>
      <c r="Z134" s="22">
        <v>1573301.4639999999</v>
      </c>
      <c r="AA134" s="29">
        <v>6236531.1859757956</v>
      </c>
      <c r="AB134" s="22">
        <v>1523118.5079999999</v>
      </c>
      <c r="AC134" s="22">
        <v>1801570.308</v>
      </c>
    </row>
    <row r="135" spans="1:29">
      <c r="C135" s="22"/>
      <c r="D135" s="22"/>
      <c r="E135" s="22"/>
      <c r="G135" s="29"/>
      <c r="H135" s="22"/>
      <c r="I135" s="22"/>
      <c r="J135" s="22"/>
      <c r="K135" s="22"/>
      <c r="L135" s="29"/>
      <c r="M135" s="22"/>
      <c r="N135" s="22"/>
      <c r="O135" s="22"/>
      <c r="P135" s="22"/>
      <c r="Q135" s="29"/>
      <c r="R135" s="22"/>
      <c r="S135" s="22"/>
      <c r="T135" s="22"/>
      <c r="U135" s="22"/>
      <c r="V135" s="29"/>
      <c r="W135" s="22"/>
      <c r="X135" s="22"/>
      <c r="AA135" s="29"/>
    </row>
    <row r="136" spans="1:29">
      <c r="A136" t="s">
        <v>59</v>
      </c>
      <c r="B136" s="11" t="s">
        <v>180</v>
      </c>
      <c r="C136" s="27">
        <v>-169786</v>
      </c>
      <c r="D136" s="27">
        <v>-272374</v>
      </c>
      <c r="E136" s="27">
        <v>-410595</v>
      </c>
      <c r="F136" s="27">
        <v>-512380</v>
      </c>
      <c r="G136" s="30">
        <v>-1365135</v>
      </c>
      <c r="H136" s="27">
        <v>-436852</v>
      </c>
      <c r="I136" s="27">
        <v>-608411</v>
      </c>
      <c r="J136" s="27">
        <v>-393592</v>
      </c>
      <c r="K136" s="27">
        <v>-360387</v>
      </c>
      <c r="L136" s="30">
        <v>-1799242</v>
      </c>
      <c r="M136" s="27">
        <v>-558755</v>
      </c>
      <c r="N136" s="27">
        <v>-292070</v>
      </c>
      <c r="O136" s="27">
        <v>-336327</v>
      </c>
      <c r="P136" s="27">
        <v>-376401</v>
      </c>
      <c r="Q136" s="30">
        <v>-1563553</v>
      </c>
      <c r="R136" s="27">
        <v>-409662</v>
      </c>
      <c r="S136" s="27">
        <v>-424123</v>
      </c>
      <c r="T136" s="27">
        <v>-312015</v>
      </c>
      <c r="U136" s="27">
        <v>-279860</v>
      </c>
      <c r="V136" s="30">
        <v>-1425660</v>
      </c>
      <c r="W136" s="27">
        <v>-319461</v>
      </c>
      <c r="X136" s="27">
        <v>-445365</v>
      </c>
      <c r="Y136" s="27">
        <v>-473243</v>
      </c>
      <c r="Z136" s="27">
        <v>-309232</v>
      </c>
      <c r="AA136" s="30">
        <v>-1547301</v>
      </c>
      <c r="AB136" s="27">
        <v>-468721</v>
      </c>
      <c r="AC136" s="27">
        <v>-507353</v>
      </c>
    </row>
    <row r="137" spans="1:29">
      <c r="A137" t="s">
        <v>181</v>
      </c>
      <c r="B137" s="11" t="s">
        <v>182</v>
      </c>
      <c r="C137" s="27">
        <v>-183235.00597418199</v>
      </c>
      <c r="D137" s="27">
        <v>-43502.625990274799</v>
      </c>
      <c r="E137" s="27">
        <v>-25838</v>
      </c>
      <c r="F137" s="27">
        <v>69767.781163324806</v>
      </c>
      <c r="G137" s="30">
        <v>-182807.85080113198</v>
      </c>
      <c r="H137" s="27">
        <v>-79875.546677485399</v>
      </c>
      <c r="I137" s="27">
        <v>110909.893124052</v>
      </c>
      <c r="J137" s="27">
        <v>-69759.4666548073</v>
      </c>
      <c r="K137" s="27">
        <v>-22513.8626372217</v>
      </c>
      <c r="L137" s="30">
        <v>-61238.982845462393</v>
      </c>
      <c r="M137" s="27">
        <v>134460.893298276</v>
      </c>
      <c r="N137" s="27">
        <v>-79811.722828761995</v>
      </c>
      <c r="O137" s="27">
        <v>-26901.752236963501</v>
      </c>
      <c r="P137" s="27">
        <v>30140.812559682301</v>
      </c>
      <c r="Q137" s="30">
        <v>57888.230792232804</v>
      </c>
      <c r="R137" s="27">
        <v>21907.536074348202</v>
      </c>
      <c r="S137" s="27">
        <v>41676.9732164585</v>
      </c>
      <c r="T137" s="27">
        <v>-19268.256348777999</v>
      </c>
      <c r="U137" s="27">
        <v>15690.775577803401</v>
      </c>
      <c r="V137" s="30">
        <v>60007.028519832107</v>
      </c>
      <c r="W137" s="27">
        <v>15707.6685724826</v>
      </c>
      <c r="X137" s="27">
        <v>-53642.042791811808</v>
      </c>
      <c r="Y137" s="27">
        <v>10918.6522435362</v>
      </c>
      <c r="Z137" s="27">
        <v>-85523.464000000007</v>
      </c>
      <c r="AA137" s="30">
        <v>-112539.18597579302</v>
      </c>
      <c r="AB137" s="27">
        <v>51725.492000000006</v>
      </c>
      <c r="AC137" s="27">
        <v>32763.691999999999</v>
      </c>
    </row>
    <row r="138" spans="1:29">
      <c r="A138" s="2" t="s">
        <v>448</v>
      </c>
      <c r="B138" s="8" t="s">
        <v>184</v>
      </c>
      <c r="C138" s="22">
        <v>-353021.00597418199</v>
      </c>
      <c r="D138" s="22">
        <v>-315876.62599027483</v>
      </c>
      <c r="E138" s="22">
        <v>-436433</v>
      </c>
      <c r="F138" s="22">
        <v>-442612.21883667517</v>
      </c>
      <c r="G138" s="29">
        <v>-1547942.8508011319</v>
      </c>
      <c r="H138" s="22">
        <v>-516727.5466774854</v>
      </c>
      <c r="I138" s="22">
        <v>-497501.10687594803</v>
      </c>
      <c r="J138" s="22">
        <v>-463351.46665480698</v>
      </c>
      <c r="K138" s="22">
        <v>-382900.86263722199</v>
      </c>
      <c r="L138" s="29">
        <v>-1860480.9828454626</v>
      </c>
      <c r="M138" s="22">
        <v>-424294.106701724</v>
      </c>
      <c r="N138" s="22">
        <v>-371881.72282876202</v>
      </c>
      <c r="O138" s="22">
        <v>-363228.75223696302</v>
      </c>
      <c r="P138" s="22">
        <v>-346260.187440318</v>
      </c>
      <c r="Q138" s="29">
        <v>-1505664.7692077672</v>
      </c>
      <c r="R138" s="22">
        <v>-387754.46392565197</v>
      </c>
      <c r="S138" s="22">
        <v>-382446.02678354102</v>
      </c>
      <c r="T138" s="22">
        <v>-331283.25634877803</v>
      </c>
      <c r="U138" s="22">
        <v>-264169.22442219697</v>
      </c>
      <c r="V138" s="29">
        <v>-1365652.9714801679</v>
      </c>
      <c r="W138" s="22">
        <v>-303753.331427517</v>
      </c>
      <c r="X138" s="22">
        <v>-499007.04279181187</v>
      </c>
      <c r="Y138" s="22">
        <v>-462324.3477564638</v>
      </c>
      <c r="Z138" s="22">
        <v>-394755.46400000004</v>
      </c>
      <c r="AA138" s="29">
        <v>-1659840.1859757928</v>
      </c>
      <c r="AB138" s="22">
        <v>-416995.50799999997</v>
      </c>
      <c r="AC138" s="22">
        <v>-474589.30800000002</v>
      </c>
    </row>
  </sheetData>
  <mergeCells count="10">
    <mergeCell ref="A99:A100"/>
    <mergeCell ref="B99:B100"/>
    <mergeCell ref="A126:A127"/>
    <mergeCell ref="B126:B127"/>
    <mergeCell ref="A2:A3"/>
    <mergeCell ref="B2:B3"/>
    <mergeCell ref="A64:A65"/>
    <mergeCell ref="B64:B65"/>
    <mergeCell ref="A83:A84"/>
    <mergeCell ref="B83:B84"/>
  </mergeCells>
  <phoneticPr fontId="31" type="noConversion"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E07EF-2AC9-4327-829A-6E26CD4CF8A8}">
  <dimension ref="A1:AV145"/>
  <sheetViews>
    <sheetView showGridLines="0" zoomScale="90" zoomScaleNormal="90" workbookViewId="0">
      <pane xSplit="1" ySplit="6" topLeftCell="AD7" activePane="bottomRight" state="frozen"/>
      <selection pane="topRight" activeCell="B1" sqref="B1"/>
      <selection pane="bottomLeft" activeCell="A7" sqref="A7"/>
      <selection pane="bottomRight" activeCell="AU4" sqref="AU4"/>
    </sheetView>
  </sheetViews>
  <sheetFormatPr defaultRowHeight="14.5" outlineLevelRow="1" outlineLevelCol="1"/>
  <cols>
    <col min="1" max="1" width="75.54296875" bestFit="1" customWidth="1"/>
    <col min="2" max="2" width="88.90625" customWidth="1"/>
    <col min="3" max="5" width="17.08984375" customWidth="1"/>
    <col min="6" max="9" width="17.08984375" hidden="1" customWidth="1" outlineLevel="1"/>
    <col min="10" max="10" width="17.08984375" customWidth="1" collapsed="1"/>
    <col min="11" max="14" width="17.08984375" hidden="1" customWidth="1" outlineLevel="1"/>
    <col min="15" max="15" width="17.08984375" customWidth="1" collapsed="1"/>
    <col min="16" max="19" width="17.08984375" hidden="1" customWidth="1" outlineLevel="1"/>
    <col min="20" max="20" width="17.08984375" customWidth="1" collapsed="1"/>
    <col min="21" max="23" width="17.08984375" hidden="1" customWidth="1" outlineLevel="1"/>
    <col min="24" max="24" width="15.90625" hidden="1" customWidth="1" outlineLevel="1"/>
    <col min="25" max="25" width="16.6328125" bestFit="1" customWidth="1" collapsed="1"/>
    <col min="26" max="26" width="16.6328125" hidden="1" customWidth="1" outlineLevel="1"/>
    <col min="27" max="27" width="17.6328125" hidden="1" customWidth="1" outlineLevel="1"/>
    <col min="28" max="28" width="15.90625" hidden="1" customWidth="1" outlineLevel="1"/>
    <col min="29" max="29" width="15.453125" hidden="1" customWidth="1" outlineLevel="1"/>
    <col min="30" max="30" width="15.90625" bestFit="1" customWidth="1" collapsed="1"/>
    <col min="31" max="34" width="16" hidden="1" customWidth="1" outlineLevel="1"/>
    <col min="35" max="35" width="15.90625" bestFit="1" customWidth="1" collapsed="1"/>
    <col min="36" max="39" width="16" hidden="1" customWidth="1" outlineLevel="1"/>
    <col min="40" max="40" width="15.90625" bestFit="1" customWidth="1" collapsed="1"/>
    <col min="41" max="44" width="16" hidden="1" customWidth="1" outlineLevel="1"/>
    <col min="45" max="45" width="15.90625" bestFit="1" customWidth="1" collapsed="1"/>
    <col min="46" max="47" width="16" customWidth="1"/>
    <col min="48" max="48" width="12" bestFit="1" customWidth="1"/>
  </cols>
  <sheetData>
    <row r="1" spans="1:48" s="313" customFormat="1" ht="12">
      <c r="A1" s="213" t="s">
        <v>16</v>
      </c>
      <c r="B1" s="213" t="s">
        <v>16</v>
      </c>
    </row>
    <row r="2" spans="1:48" s="315" customFormat="1" ht="12">
      <c r="A2" s="314" t="s">
        <v>17</v>
      </c>
      <c r="B2" s="314" t="s">
        <v>18</v>
      </c>
    </row>
    <row r="3" spans="1:48" s="317" customFormat="1" ht="10.5">
      <c r="A3" s="316"/>
      <c r="B3" s="316"/>
    </row>
    <row r="4" spans="1:48" ht="30" customHeight="1">
      <c r="A4" s="366" t="s">
        <v>925</v>
      </c>
      <c r="B4" s="367" t="s">
        <v>926</v>
      </c>
      <c r="C4" s="147" t="s">
        <v>927</v>
      </c>
      <c r="D4" s="147" t="s">
        <v>927</v>
      </c>
      <c r="E4" s="147" t="s">
        <v>927</v>
      </c>
      <c r="F4" s="147" t="s">
        <v>927</v>
      </c>
      <c r="G4" s="147" t="s">
        <v>19</v>
      </c>
      <c r="H4" s="147" t="s">
        <v>19</v>
      </c>
      <c r="I4" s="147" t="s">
        <v>19</v>
      </c>
      <c r="J4" s="147" t="s">
        <v>927</v>
      </c>
      <c r="K4" s="147" t="s">
        <v>19</v>
      </c>
      <c r="L4" s="147" t="s">
        <v>19</v>
      </c>
      <c r="M4" s="147" t="s">
        <v>19</v>
      </c>
      <c r="N4" s="147" t="s">
        <v>19</v>
      </c>
      <c r="O4" s="147" t="s">
        <v>19</v>
      </c>
      <c r="P4" s="147" t="s">
        <v>19</v>
      </c>
      <c r="Q4" s="147" t="s">
        <v>19</v>
      </c>
      <c r="R4" s="147" t="s">
        <v>19</v>
      </c>
      <c r="S4" s="147" t="s">
        <v>19</v>
      </c>
      <c r="T4" s="147" t="s">
        <v>19</v>
      </c>
      <c r="U4" s="147" t="s">
        <v>19</v>
      </c>
      <c r="V4" s="147" t="s">
        <v>19</v>
      </c>
      <c r="W4" s="147" t="s">
        <v>19</v>
      </c>
      <c r="X4" s="147" t="s">
        <v>19</v>
      </c>
      <c r="Y4" s="147" t="s">
        <v>19</v>
      </c>
      <c r="Z4" s="147" t="s">
        <v>19</v>
      </c>
      <c r="AA4" s="147" t="s">
        <v>19</v>
      </c>
      <c r="AB4" s="147" t="s">
        <v>19</v>
      </c>
      <c r="AC4" s="147" t="s">
        <v>19</v>
      </c>
      <c r="AD4" s="147" t="s">
        <v>19</v>
      </c>
      <c r="AE4" s="147" t="s">
        <v>19</v>
      </c>
      <c r="AF4" s="147" t="s">
        <v>19</v>
      </c>
      <c r="AG4" s="147" t="s">
        <v>19</v>
      </c>
      <c r="AH4" s="147" t="s">
        <v>19</v>
      </c>
      <c r="AI4" s="147" t="s">
        <v>19</v>
      </c>
      <c r="AJ4" s="147" t="s">
        <v>19</v>
      </c>
      <c r="AK4" s="147" t="s">
        <v>19</v>
      </c>
      <c r="AL4" s="147" t="s">
        <v>19</v>
      </c>
      <c r="AM4" s="147" t="s">
        <v>19</v>
      </c>
      <c r="AN4" s="147" t="s">
        <v>19</v>
      </c>
      <c r="AO4" s="147" t="s">
        <v>19</v>
      </c>
      <c r="AP4" s="147" t="s">
        <v>19</v>
      </c>
      <c r="AQ4" s="147" t="s">
        <v>19</v>
      </c>
      <c r="AR4" s="147" t="s">
        <v>19</v>
      </c>
      <c r="AS4" s="147" t="s">
        <v>19</v>
      </c>
      <c r="AT4" s="147" t="s">
        <v>19</v>
      </c>
      <c r="AU4" s="147" t="s">
        <v>19</v>
      </c>
    </row>
    <row r="5" spans="1:48">
      <c r="A5" s="366"/>
      <c r="B5" s="367"/>
      <c r="C5" s="366" t="s">
        <v>893</v>
      </c>
      <c r="D5" s="366" t="s">
        <v>894</v>
      </c>
      <c r="E5" s="366" t="s">
        <v>895</v>
      </c>
      <c r="F5" s="148" t="s">
        <v>20</v>
      </c>
      <c r="G5" s="148" t="s">
        <v>22</v>
      </c>
      <c r="H5" s="148" t="s">
        <v>23</v>
      </c>
      <c r="I5" s="148" t="s">
        <v>24</v>
      </c>
      <c r="J5" s="366">
        <v>2017</v>
      </c>
      <c r="K5" s="148" t="s">
        <v>55</v>
      </c>
      <c r="L5" s="148" t="s">
        <v>56</v>
      </c>
      <c r="M5" s="148" t="s">
        <v>57</v>
      </c>
      <c r="N5" s="148" t="s">
        <v>58</v>
      </c>
      <c r="O5" s="366">
        <v>2018</v>
      </c>
      <c r="P5" s="148" t="s">
        <v>256</v>
      </c>
      <c r="Q5" s="148" t="s">
        <v>261</v>
      </c>
      <c r="R5" s="148" t="s">
        <v>263</v>
      </c>
      <c r="S5" s="148" t="s">
        <v>265</v>
      </c>
      <c r="T5" s="366">
        <v>2019</v>
      </c>
      <c r="U5" s="148" t="s">
        <v>267</v>
      </c>
      <c r="V5" s="148" t="s">
        <v>269</v>
      </c>
      <c r="W5" s="148" t="s">
        <v>271</v>
      </c>
      <c r="X5" s="148" t="s">
        <v>275</v>
      </c>
      <c r="Y5" s="366">
        <v>2020</v>
      </c>
      <c r="Z5" s="148" t="s">
        <v>277</v>
      </c>
      <c r="AA5" s="148" t="s">
        <v>283</v>
      </c>
      <c r="AB5" s="148" t="s">
        <v>290</v>
      </c>
      <c r="AC5" s="148" t="s">
        <v>390</v>
      </c>
      <c r="AD5" s="366">
        <v>2021</v>
      </c>
      <c r="AE5" s="148" t="s">
        <v>396</v>
      </c>
      <c r="AF5" s="148" t="s">
        <v>399</v>
      </c>
      <c r="AG5" s="148" t="s">
        <v>405</v>
      </c>
      <c r="AH5" s="148" t="s">
        <v>412</v>
      </c>
      <c r="AI5" s="366">
        <v>2022</v>
      </c>
      <c r="AJ5" s="148" t="s">
        <v>417</v>
      </c>
      <c r="AK5" s="148" t="s">
        <v>421</v>
      </c>
      <c r="AL5" s="148" t="s">
        <v>429</v>
      </c>
      <c r="AM5" s="148" t="s">
        <v>430</v>
      </c>
      <c r="AN5" s="366">
        <v>2023</v>
      </c>
      <c r="AO5" s="148" t="s">
        <v>433</v>
      </c>
      <c r="AP5" s="148" t="s">
        <v>441</v>
      </c>
      <c r="AQ5" s="148" t="s">
        <v>445</v>
      </c>
      <c r="AR5" s="148" t="s">
        <v>449</v>
      </c>
      <c r="AS5" s="366">
        <v>2024</v>
      </c>
      <c r="AT5" s="148" t="s">
        <v>896</v>
      </c>
      <c r="AU5" s="148" t="s">
        <v>915</v>
      </c>
    </row>
    <row r="6" spans="1:48" ht="15" customHeight="1">
      <c r="A6" s="366"/>
      <c r="B6" s="367"/>
      <c r="C6" s="366"/>
      <c r="D6" s="366"/>
      <c r="E6" s="366"/>
      <c r="F6" s="148" t="s">
        <v>21</v>
      </c>
      <c r="G6" s="148" t="s">
        <v>49</v>
      </c>
      <c r="H6" s="148" t="s">
        <v>50</v>
      </c>
      <c r="I6" s="148" t="s">
        <v>51</v>
      </c>
      <c r="J6" s="366"/>
      <c r="K6" s="148" t="s">
        <v>25</v>
      </c>
      <c r="L6" s="148" t="s">
        <v>52</v>
      </c>
      <c r="M6" s="148" t="s">
        <v>53</v>
      </c>
      <c r="N6" s="148" t="s">
        <v>54</v>
      </c>
      <c r="O6" s="366"/>
      <c r="P6" s="148" t="s">
        <v>257</v>
      </c>
      <c r="Q6" s="148" t="s">
        <v>262</v>
      </c>
      <c r="R6" s="148" t="s">
        <v>264</v>
      </c>
      <c r="S6" s="148" t="s">
        <v>266</v>
      </c>
      <c r="T6" s="366"/>
      <c r="U6" s="148" t="s">
        <v>268</v>
      </c>
      <c r="V6" s="148" t="s">
        <v>270</v>
      </c>
      <c r="W6" s="148" t="s">
        <v>272</v>
      </c>
      <c r="X6" s="148" t="s">
        <v>276</v>
      </c>
      <c r="Y6" s="366"/>
      <c r="Z6" s="148" t="s">
        <v>278</v>
      </c>
      <c r="AA6" s="148" t="s">
        <v>284</v>
      </c>
      <c r="AB6" s="148" t="s">
        <v>291</v>
      </c>
      <c r="AC6" s="148" t="s">
        <v>391</v>
      </c>
      <c r="AD6" s="366"/>
      <c r="AE6" s="148" t="s">
        <v>397</v>
      </c>
      <c r="AF6" s="148" t="s">
        <v>400</v>
      </c>
      <c r="AG6" s="148" t="s">
        <v>406</v>
      </c>
      <c r="AH6" s="148" t="s">
        <v>411</v>
      </c>
      <c r="AI6" s="366"/>
      <c r="AJ6" s="148" t="s">
        <v>418</v>
      </c>
      <c r="AK6" s="148" t="s">
        <v>422</v>
      </c>
      <c r="AL6" s="148" t="s">
        <v>428</v>
      </c>
      <c r="AM6" s="148" t="s">
        <v>431</v>
      </c>
      <c r="AN6" s="366"/>
      <c r="AO6" s="148" t="s">
        <v>434</v>
      </c>
      <c r="AP6" s="148" t="s">
        <v>442</v>
      </c>
      <c r="AQ6" s="148" t="s">
        <v>446</v>
      </c>
      <c r="AR6" s="148" t="s">
        <v>450</v>
      </c>
      <c r="AS6" s="366"/>
      <c r="AT6" s="148" t="s">
        <v>897</v>
      </c>
      <c r="AU6" s="148" t="s">
        <v>916</v>
      </c>
    </row>
    <row r="7" spans="1:48">
      <c r="A7" s="2" t="s">
        <v>26</v>
      </c>
      <c r="B7" s="8" t="s">
        <v>43</v>
      </c>
      <c r="C7" s="4">
        <v>3383203</v>
      </c>
      <c r="D7" s="4">
        <v>3728704</v>
      </c>
      <c r="E7" s="4">
        <v>4005118</v>
      </c>
      <c r="F7" s="330">
        <v>1043494.22189455</v>
      </c>
      <c r="G7" s="330">
        <v>1079204.6078169369</v>
      </c>
      <c r="H7" s="330">
        <v>1170837.2841792265</v>
      </c>
      <c r="I7" s="330">
        <v>1145564.6255055785</v>
      </c>
      <c r="J7" s="4">
        <v>4439100.7393962918</v>
      </c>
      <c r="K7" s="330">
        <v>1234564.935147495</v>
      </c>
      <c r="L7" s="330">
        <v>1386171.6279656843</v>
      </c>
      <c r="M7" s="330">
        <v>1272492.0242451786</v>
      </c>
      <c r="N7" s="330">
        <v>1458646.0703758674</v>
      </c>
      <c r="O7" s="4">
        <v>5351874.6577342246</v>
      </c>
      <c r="P7" s="330">
        <v>1531869</v>
      </c>
      <c r="Q7" s="330">
        <v>1579871</v>
      </c>
      <c r="R7" s="330">
        <v>1706592</v>
      </c>
      <c r="S7" s="330">
        <v>1758175</v>
      </c>
      <c r="T7" s="4">
        <v>6576507</v>
      </c>
      <c r="U7" s="330">
        <v>2125162</v>
      </c>
      <c r="V7" s="330">
        <v>2129064</v>
      </c>
      <c r="W7" s="330">
        <v>2535465</v>
      </c>
      <c r="X7" s="330">
        <v>2537704</v>
      </c>
      <c r="Y7" s="4">
        <v>9327395</v>
      </c>
      <c r="Z7" s="330">
        <v>2667602</v>
      </c>
      <c r="AA7" s="330">
        <v>2675753</v>
      </c>
      <c r="AB7" s="330">
        <v>2513222</v>
      </c>
      <c r="AC7" s="330">
        <v>2431547</v>
      </c>
      <c r="AD7" s="4">
        <v>10288124</v>
      </c>
      <c r="AE7" s="330">
        <v>2544621</v>
      </c>
      <c r="AF7" s="330">
        <v>2486797</v>
      </c>
      <c r="AG7" s="330">
        <v>2510567</v>
      </c>
      <c r="AH7" s="330">
        <v>2568697</v>
      </c>
      <c r="AI7" s="4">
        <v>10110682</v>
      </c>
      <c r="AJ7" s="330">
        <v>2460480</v>
      </c>
      <c r="AK7" s="330">
        <v>2477122</v>
      </c>
      <c r="AL7" s="330">
        <v>2490082</v>
      </c>
      <c r="AM7" s="330">
        <v>2493567</v>
      </c>
      <c r="AN7" s="4">
        <v>9921251</v>
      </c>
      <c r="AO7" s="330">
        <v>2466317</v>
      </c>
      <c r="AP7" s="330">
        <v>2727242</v>
      </c>
      <c r="AQ7" s="330">
        <v>2711382</v>
      </c>
      <c r="AR7" s="330">
        <v>2667797</v>
      </c>
      <c r="AS7" s="4">
        <v>10572738</v>
      </c>
      <c r="AT7" s="330">
        <v>2657156</v>
      </c>
      <c r="AU7" s="330">
        <v>2745796</v>
      </c>
      <c r="AV7" s="153"/>
    </row>
    <row r="8" spans="1:48">
      <c r="A8" s="2" t="s">
        <v>27</v>
      </c>
      <c r="B8" s="8" t="s">
        <v>39</v>
      </c>
      <c r="C8" s="4">
        <v>2019925</v>
      </c>
      <c r="D8" s="4">
        <v>2175317</v>
      </c>
      <c r="E8" s="4">
        <v>2257077</v>
      </c>
      <c r="F8" s="330">
        <v>584549.41833000001</v>
      </c>
      <c r="G8" s="330">
        <v>613301.67561000003</v>
      </c>
      <c r="H8" s="330">
        <v>634922.52117000008</v>
      </c>
      <c r="I8" s="330">
        <v>651817.7400300001</v>
      </c>
      <c r="J8" s="4">
        <v>2484594.7463000007</v>
      </c>
      <c r="K8" s="330">
        <v>729274.90784132795</v>
      </c>
      <c r="L8" s="330">
        <v>860363.35464999988</v>
      </c>
      <c r="M8" s="330">
        <v>719068.58284000005</v>
      </c>
      <c r="N8" s="330">
        <v>887322.89169000008</v>
      </c>
      <c r="O8" s="4">
        <v>3196029.9902513279</v>
      </c>
      <c r="P8" s="330">
        <v>955121</v>
      </c>
      <c r="Q8" s="330">
        <v>1016811</v>
      </c>
      <c r="R8" s="330">
        <v>1136521</v>
      </c>
      <c r="S8" s="330">
        <v>1157903</v>
      </c>
      <c r="T8" s="4">
        <v>4266356</v>
      </c>
      <c r="U8" s="330">
        <v>1505773</v>
      </c>
      <c r="V8" s="330">
        <v>1512047</v>
      </c>
      <c r="W8" s="330">
        <v>1682442</v>
      </c>
      <c r="X8" s="330">
        <v>1741703</v>
      </c>
      <c r="Y8" s="4">
        <v>6441965</v>
      </c>
      <c r="Z8" s="330">
        <v>1892963</v>
      </c>
      <c r="AA8" s="330">
        <v>1807529</v>
      </c>
      <c r="AB8" s="330">
        <v>1751542</v>
      </c>
      <c r="AC8" s="330">
        <v>1645639</v>
      </c>
      <c r="AD8" s="4">
        <v>7097673</v>
      </c>
      <c r="AE8" s="330">
        <v>1696750</v>
      </c>
      <c r="AF8" s="330">
        <v>1618716</v>
      </c>
      <c r="AG8" s="330">
        <v>1621472</v>
      </c>
      <c r="AH8" s="330">
        <v>1641639</v>
      </c>
      <c r="AI8" s="4">
        <v>6578577</v>
      </c>
      <c r="AJ8" s="330">
        <v>1538944</v>
      </c>
      <c r="AK8" s="330">
        <v>1523807</v>
      </c>
      <c r="AL8" s="330">
        <v>1489390</v>
      </c>
      <c r="AM8" s="330">
        <v>1419200</v>
      </c>
      <c r="AN8" s="4">
        <v>5971341</v>
      </c>
      <c r="AO8" s="330">
        <v>1398735</v>
      </c>
      <c r="AP8" s="330">
        <v>1575606</v>
      </c>
      <c r="AQ8" s="330">
        <v>1599688</v>
      </c>
      <c r="AR8" s="330">
        <v>1502798</v>
      </c>
      <c r="AS8" s="4">
        <v>6076827</v>
      </c>
      <c r="AT8" s="330">
        <v>1457002</v>
      </c>
      <c r="AU8" s="330">
        <v>1532551.9633125006</v>
      </c>
      <c r="AV8" s="197"/>
    </row>
    <row r="9" spans="1:48">
      <c r="A9" s="5" t="s">
        <v>28</v>
      </c>
      <c r="B9" s="331" t="s">
        <v>928</v>
      </c>
      <c r="C9" s="4">
        <v>1212133</v>
      </c>
      <c r="D9" s="4">
        <v>1182637</v>
      </c>
      <c r="E9" s="4">
        <v>1282434</v>
      </c>
      <c r="F9" s="332">
        <v>352067.32669999998</v>
      </c>
      <c r="G9" s="332">
        <v>350511.43637999997</v>
      </c>
      <c r="H9" s="332">
        <v>369123.85606999998</v>
      </c>
      <c r="I9" s="332">
        <v>397343.07770000002</v>
      </c>
      <c r="J9" s="4">
        <v>1469049.0880100003</v>
      </c>
      <c r="K9" s="332">
        <v>452198.71884132794</v>
      </c>
      <c r="L9" s="332">
        <v>507315.10938999994</v>
      </c>
      <c r="M9" s="332">
        <v>424662.45756000001</v>
      </c>
      <c r="N9" s="332">
        <v>577374.81544000003</v>
      </c>
      <c r="O9" s="4">
        <v>1961551.3544613277</v>
      </c>
      <c r="P9" s="332">
        <v>629847</v>
      </c>
      <c r="Q9" s="332">
        <v>637104</v>
      </c>
      <c r="R9" s="332">
        <v>735002</v>
      </c>
      <c r="S9" s="332">
        <v>750383</v>
      </c>
      <c r="T9" s="4">
        <v>2752336</v>
      </c>
      <c r="U9" s="332">
        <v>1053452</v>
      </c>
      <c r="V9" s="332">
        <v>994883</v>
      </c>
      <c r="W9" s="332">
        <v>1120468</v>
      </c>
      <c r="X9" s="332">
        <v>1157069</v>
      </c>
      <c r="Y9" s="4">
        <v>4325872</v>
      </c>
      <c r="Z9" s="332">
        <v>1267752</v>
      </c>
      <c r="AA9" s="332">
        <v>1214660</v>
      </c>
      <c r="AB9" s="332">
        <v>1165635</v>
      </c>
      <c r="AC9" s="332">
        <v>1105652</v>
      </c>
      <c r="AD9" s="4">
        <v>4753699</v>
      </c>
      <c r="AE9" s="332">
        <v>1122096</v>
      </c>
      <c r="AF9" s="332">
        <v>1046889</v>
      </c>
      <c r="AG9" s="332">
        <v>1002310</v>
      </c>
      <c r="AH9" s="332">
        <v>1063725</v>
      </c>
      <c r="AI9" s="4">
        <v>4235020</v>
      </c>
      <c r="AJ9" s="332">
        <v>922207</v>
      </c>
      <c r="AK9" s="332">
        <v>927213</v>
      </c>
      <c r="AL9" s="332">
        <v>902258</v>
      </c>
      <c r="AM9" s="332">
        <v>853220</v>
      </c>
      <c r="AN9" s="4">
        <v>3604898</v>
      </c>
      <c r="AO9" s="332">
        <v>856725</v>
      </c>
      <c r="AP9" s="332">
        <v>916718</v>
      </c>
      <c r="AQ9" s="332">
        <v>916696</v>
      </c>
      <c r="AR9" s="332">
        <v>847340</v>
      </c>
      <c r="AS9" s="4">
        <v>3537479</v>
      </c>
      <c r="AT9" s="332">
        <v>810744</v>
      </c>
      <c r="AU9" s="332">
        <v>897592.92734250054</v>
      </c>
      <c r="AV9" s="328"/>
    </row>
    <row r="10" spans="1:48">
      <c r="A10" s="6" t="s">
        <v>29</v>
      </c>
      <c r="B10" s="9" t="s">
        <v>929</v>
      </c>
      <c r="C10" s="7">
        <v>1008554</v>
      </c>
      <c r="D10" s="7">
        <v>943229</v>
      </c>
      <c r="E10" s="7">
        <v>1022901</v>
      </c>
      <c r="F10" s="333">
        <v>281667</v>
      </c>
      <c r="G10" s="333">
        <v>284501.99513</v>
      </c>
      <c r="H10" s="333">
        <v>297263</v>
      </c>
      <c r="I10" s="333">
        <v>322473.90972</v>
      </c>
      <c r="J10" s="7">
        <v>1185909.2960100002</v>
      </c>
      <c r="K10" s="333">
        <v>378210</v>
      </c>
      <c r="L10" s="333">
        <v>429351</v>
      </c>
      <c r="M10" s="333">
        <v>348704</v>
      </c>
      <c r="N10" s="333">
        <v>492021</v>
      </c>
      <c r="O10" s="7">
        <v>1648286.2532299997</v>
      </c>
      <c r="P10" s="333">
        <v>538608</v>
      </c>
      <c r="Q10" s="333">
        <v>542641</v>
      </c>
      <c r="R10" s="333">
        <v>624270</v>
      </c>
      <c r="S10" s="333">
        <v>639860</v>
      </c>
      <c r="T10" s="7">
        <v>2345379</v>
      </c>
      <c r="U10" s="333">
        <v>924694</v>
      </c>
      <c r="V10" s="333">
        <v>893887</v>
      </c>
      <c r="W10" s="333">
        <v>985812</v>
      </c>
      <c r="X10" s="333">
        <v>1006795</v>
      </c>
      <c r="Y10" s="7">
        <v>3811188</v>
      </c>
      <c r="Z10" s="333">
        <v>1140855</v>
      </c>
      <c r="AA10" s="333">
        <v>1064400</v>
      </c>
      <c r="AB10" s="333">
        <v>1025903</v>
      </c>
      <c r="AC10" s="333">
        <v>975578</v>
      </c>
      <c r="AD10" s="7">
        <v>4206736</v>
      </c>
      <c r="AE10" s="333">
        <v>963536</v>
      </c>
      <c r="AF10" s="333">
        <v>867228</v>
      </c>
      <c r="AG10" s="333">
        <v>853235</v>
      </c>
      <c r="AH10" s="333">
        <v>912499</v>
      </c>
      <c r="AI10" s="7">
        <v>3596498</v>
      </c>
      <c r="AJ10" s="333">
        <v>776621</v>
      </c>
      <c r="AK10" s="333">
        <v>784198</v>
      </c>
      <c r="AL10" s="333">
        <v>763939</v>
      </c>
      <c r="AM10" s="333">
        <v>725277</v>
      </c>
      <c r="AN10" s="7">
        <v>3050035</v>
      </c>
      <c r="AO10" s="333">
        <v>733620</v>
      </c>
      <c r="AP10" s="333">
        <v>779855</v>
      </c>
      <c r="AQ10" s="333">
        <v>770260</v>
      </c>
      <c r="AR10" s="333">
        <v>710813</v>
      </c>
      <c r="AS10" s="7">
        <v>2994548</v>
      </c>
      <c r="AT10" s="333">
        <v>665083</v>
      </c>
      <c r="AU10" s="333">
        <v>740749.94613000017</v>
      </c>
      <c r="AV10" s="328"/>
    </row>
    <row r="11" spans="1:48">
      <c r="A11" s="6" t="s">
        <v>30</v>
      </c>
      <c r="B11" s="9" t="s">
        <v>44</v>
      </c>
      <c r="C11" s="7">
        <v>70305</v>
      </c>
      <c r="D11" s="7">
        <v>76575</v>
      </c>
      <c r="E11" s="7">
        <v>93593</v>
      </c>
      <c r="F11" s="333">
        <v>26033.434909999996</v>
      </c>
      <c r="G11" s="333">
        <v>26785.884859999998</v>
      </c>
      <c r="H11" s="333">
        <v>27124.576340000003</v>
      </c>
      <c r="I11" s="333">
        <v>27294.0399</v>
      </c>
      <c r="J11" s="7">
        <v>107237.93601</v>
      </c>
      <c r="K11" s="333">
        <v>29565.290839999987</v>
      </c>
      <c r="L11" s="333">
        <v>29102.843719999979</v>
      </c>
      <c r="M11" s="333">
        <v>29872.198529999994</v>
      </c>
      <c r="N11" s="333">
        <v>33680.557959999991</v>
      </c>
      <c r="O11" s="7">
        <v>122220.89104999995</v>
      </c>
      <c r="P11" s="333">
        <v>36857</v>
      </c>
      <c r="Q11" s="333">
        <v>29582</v>
      </c>
      <c r="R11" s="333">
        <v>37681</v>
      </c>
      <c r="S11" s="333">
        <v>37611</v>
      </c>
      <c r="T11" s="7">
        <v>141731</v>
      </c>
      <c r="U11" s="333">
        <v>48442</v>
      </c>
      <c r="V11" s="333">
        <v>40257</v>
      </c>
      <c r="W11" s="333">
        <v>42114</v>
      </c>
      <c r="X11" s="333">
        <v>55472</v>
      </c>
      <c r="Y11" s="7">
        <v>186285</v>
      </c>
      <c r="Z11" s="333">
        <v>40465</v>
      </c>
      <c r="AA11" s="333">
        <v>37941</v>
      </c>
      <c r="AB11" s="333">
        <v>36623</v>
      </c>
      <c r="AC11" s="333">
        <v>35827</v>
      </c>
      <c r="AD11" s="7">
        <v>150856</v>
      </c>
      <c r="AE11" s="333">
        <v>36669</v>
      </c>
      <c r="AF11" s="333">
        <v>35573</v>
      </c>
      <c r="AG11" s="333">
        <v>35896</v>
      </c>
      <c r="AH11" s="333">
        <v>34873</v>
      </c>
      <c r="AI11" s="7">
        <v>143011</v>
      </c>
      <c r="AJ11" s="333">
        <v>33981</v>
      </c>
      <c r="AK11" s="333">
        <v>35802</v>
      </c>
      <c r="AL11" s="333">
        <v>38467</v>
      </c>
      <c r="AM11" s="333">
        <v>39297</v>
      </c>
      <c r="AN11" s="7">
        <v>147547</v>
      </c>
      <c r="AO11" s="333">
        <v>42168</v>
      </c>
      <c r="AP11" s="333">
        <v>41624</v>
      </c>
      <c r="AQ11" s="333">
        <v>41580</v>
      </c>
      <c r="AR11" s="333">
        <v>42664</v>
      </c>
      <c r="AS11" s="7">
        <v>168036</v>
      </c>
      <c r="AT11" s="333">
        <v>41984</v>
      </c>
      <c r="AU11" s="333">
        <v>43043.73614999999</v>
      </c>
      <c r="AV11" s="328"/>
    </row>
    <row r="12" spans="1:48">
      <c r="A12" s="6" t="s">
        <v>31</v>
      </c>
      <c r="B12" s="9" t="s">
        <v>930</v>
      </c>
      <c r="C12" s="7">
        <v>81203</v>
      </c>
      <c r="D12" s="7">
        <v>103203</v>
      </c>
      <c r="E12" s="7">
        <v>103974</v>
      </c>
      <c r="F12" s="333">
        <v>26990.520170000003</v>
      </c>
      <c r="G12" s="333">
        <v>22887.988119999998</v>
      </c>
      <c r="H12" s="333">
        <v>25250.660680000001</v>
      </c>
      <c r="I12" s="333">
        <v>25275.743630000034</v>
      </c>
      <c r="J12" s="7">
        <v>100404.91260000004</v>
      </c>
      <c r="K12" s="333">
        <v>27584.545869999998</v>
      </c>
      <c r="L12" s="333">
        <v>27869.603929999947</v>
      </c>
      <c r="M12" s="333">
        <v>30596.628639999999</v>
      </c>
      <c r="N12" s="333">
        <v>30348.03656000004</v>
      </c>
      <c r="O12" s="7">
        <v>116398.81499999997</v>
      </c>
      <c r="P12" s="333">
        <v>34208</v>
      </c>
      <c r="Q12" s="333">
        <v>37431</v>
      </c>
      <c r="R12" s="333">
        <v>41495</v>
      </c>
      <c r="S12" s="333">
        <v>38812</v>
      </c>
      <c r="T12" s="7">
        <v>151946</v>
      </c>
      <c r="U12" s="333">
        <v>47463</v>
      </c>
      <c r="V12" s="333">
        <v>41700</v>
      </c>
      <c r="W12" s="333">
        <v>50443</v>
      </c>
      <c r="X12" s="333">
        <v>52903</v>
      </c>
      <c r="Y12" s="7">
        <v>192509</v>
      </c>
      <c r="Z12" s="333">
        <v>43914</v>
      </c>
      <c r="AA12" s="333">
        <v>69249</v>
      </c>
      <c r="AB12" s="333">
        <v>57789</v>
      </c>
      <c r="AC12" s="333">
        <v>67379</v>
      </c>
      <c r="AD12" s="7">
        <v>238331</v>
      </c>
      <c r="AE12" s="333">
        <v>91085</v>
      </c>
      <c r="AF12" s="333">
        <v>100627</v>
      </c>
      <c r="AG12" s="333">
        <v>86538</v>
      </c>
      <c r="AH12" s="333">
        <v>86707</v>
      </c>
      <c r="AI12" s="7">
        <v>364957</v>
      </c>
      <c r="AJ12" s="333">
        <v>82095</v>
      </c>
      <c r="AK12" s="333">
        <v>74276</v>
      </c>
      <c r="AL12" s="333">
        <v>56736</v>
      </c>
      <c r="AM12" s="333">
        <v>57630</v>
      </c>
      <c r="AN12" s="7">
        <v>270737</v>
      </c>
      <c r="AO12" s="333">
        <v>47727</v>
      </c>
      <c r="AP12" s="333">
        <v>61122</v>
      </c>
      <c r="AQ12" s="333">
        <v>66242</v>
      </c>
      <c r="AR12" s="333">
        <v>60905</v>
      </c>
      <c r="AS12" s="7">
        <v>235996</v>
      </c>
      <c r="AT12" s="333">
        <v>75156</v>
      </c>
      <c r="AU12" s="333">
        <v>79601.688120000093</v>
      </c>
      <c r="AV12" s="328"/>
    </row>
    <row r="13" spans="1:48">
      <c r="A13" s="6" t="s">
        <v>32</v>
      </c>
      <c r="B13" s="9" t="s">
        <v>931</v>
      </c>
      <c r="C13" s="7">
        <v>52071</v>
      </c>
      <c r="D13" s="7">
        <v>59630</v>
      </c>
      <c r="E13" s="7">
        <v>61966</v>
      </c>
      <c r="F13" s="333">
        <v>17376.371620000002</v>
      </c>
      <c r="G13" s="333">
        <v>16335.56827</v>
      </c>
      <c r="H13" s="333">
        <v>19485.619050000001</v>
      </c>
      <c r="I13" s="333">
        <v>22299.384450000001</v>
      </c>
      <c r="J13" s="7">
        <v>75496.94339</v>
      </c>
      <c r="K13" s="333">
        <v>16838.882131328002</v>
      </c>
      <c r="L13" s="333">
        <v>20991.66174</v>
      </c>
      <c r="M13" s="333">
        <v>15489.630389999998</v>
      </c>
      <c r="N13" s="333">
        <v>21325.22092</v>
      </c>
      <c r="O13" s="7">
        <v>74645.395181328</v>
      </c>
      <c r="P13" s="333">
        <v>20174</v>
      </c>
      <c r="Q13" s="333">
        <v>27450</v>
      </c>
      <c r="R13" s="333">
        <v>31556</v>
      </c>
      <c r="S13" s="333">
        <v>34100</v>
      </c>
      <c r="T13" s="7">
        <v>113280</v>
      </c>
      <c r="U13" s="333">
        <v>32853</v>
      </c>
      <c r="V13" s="333">
        <v>19039</v>
      </c>
      <c r="W13" s="333">
        <v>42099</v>
      </c>
      <c r="X13" s="333">
        <v>41899</v>
      </c>
      <c r="Y13" s="7">
        <v>135890</v>
      </c>
      <c r="Z13" s="333">
        <v>42518</v>
      </c>
      <c r="AA13" s="333">
        <v>43070</v>
      </c>
      <c r="AB13" s="333">
        <v>45320</v>
      </c>
      <c r="AC13" s="333">
        <v>26868</v>
      </c>
      <c r="AD13" s="7">
        <v>157776</v>
      </c>
      <c r="AE13" s="333">
        <v>30806</v>
      </c>
      <c r="AF13" s="333">
        <v>43461</v>
      </c>
      <c r="AG13" s="333">
        <v>26641</v>
      </c>
      <c r="AH13" s="333">
        <v>29646</v>
      </c>
      <c r="AI13" s="7">
        <v>130554</v>
      </c>
      <c r="AJ13" s="333">
        <v>29510</v>
      </c>
      <c r="AK13" s="333">
        <v>32937</v>
      </c>
      <c r="AL13" s="333">
        <v>43116</v>
      </c>
      <c r="AM13" s="333">
        <v>31016</v>
      </c>
      <c r="AN13" s="7">
        <v>136579</v>
      </c>
      <c r="AO13" s="333">
        <v>33210</v>
      </c>
      <c r="AP13" s="333">
        <v>34117</v>
      </c>
      <c r="AQ13" s="333">
        <v>38614</v>
      </c>
      <c r="AR13" s="333">
        <v>32958</v>
      </c>
      <c r="AS13" s="7">
        <v>138899</v>
      </c>
      <c r="AT13" s="333">
        <v>28522</v>
      </c>
      <c r="AU13" s="333">
        <v>34197.556942500298</v>
      </c>
      <c r="AV13" s="328"/>
    </row>
    <row r="14" spans="1:48">
      <c r="A14" s="5" t="s">
        <v>33</v>
      </c>
      <c r="B14" s="331" t="s">
        <v>932</v>
      </c>
      <c r="C14" s="4">
        <v>807792</v>
      </c>
      <c r="D14" s="4">
        <v>992680</v>
      </c>
      <c r="E14" s="4">
        <v>974643</v>
      </c>
      <c r="F14" s="332">
        <v>232482.09163000007</v>
      </c>
      <c r="G14" s="332">
        <v>262790.23923000006</v>
      </c>
      <c r="H14" s="332">
        <v>265798.66510000004</v>
      </c>
      <c r="I14" s="332">
        <v>254474.66233000005</v>
      </c>
      <c r="J14" s="4">
        <v>1015545.6582900003</v>
      </c>
      <c r="K14" s="332">
        <v>277076.18900000001</v>
      </c>
      <c r="L14" s="332">
        <v>353048.24526</v>
      </c>
      <c r="M14" s="332">
        <v>294406.12527999998</v>
      </c>
      <c r="N14" s="332">
        <v>309948.07625000004</v>
      </c>
      <c r="O14" s="4">
        <v>1234478.6357900002</v>
      </c>
      <c r="P14" s="332">
        <v>325274</v>
      </c>
      <c r="Q14" s="332">
        <v>379707</v>
      </c>
      <c r="R14" s="332">
        <v>401519</v>
      </c>
      <c r="S14" s="332">
        <v>407520</v>
      </c>
      <c r="T14" s="4">
        <v>1514020</v>
      </c>
      <c r="U14" s="332">
        <v>452321</v>
      </c>
      <c r="V14" s="332">
        <v>517164</v>
      </c>
      <c r="W14" s="332">
        <v>561974</v>
      </c>
      <c r="X14" s="332">
        <v>584634</v>
      </c>
      <c r="Y14" s="4">
        <v>2116093</v>
      </c>
      <c r="Z14" s="332">
        <v>625211</v>
      </c>
      <c r="AA14" s="332">
        <v>592869</v>
      </c>
      <c r="AB14" s="332">
        <v>585907</v>
      </c>
      <c r="AC14" s="332">
        <v>539987</v>
      </c>
      <c r="AD14" s="4">
        <v>2343974</v>
      </c>
      <c r="AE14" s="332">
        <v>574654</v>
      </c>
      <c r="AF14" s="332">
        <v>571827</v>
      </c>
      <c r="AG14" s="332">
        <v>619162</v>
      </c>
      <c r="AH14" s="332">
        <v>577914</v>
      </c>
      <c r="AI14" s="4">
        <v>2343557</v>
      </c>
      <c r="AJ14" s="332">
        <v>616737</v>
      </c>
      <c r="AK14" s="332">
        <v>596594</v>
      </c>
      <c r="AL14" s="332">
        <v>587132</v>
      </c>
      <c r="AM14" s="332">
        <v>565980</v>
      </c>
      <c r="AN14" s="4">
        <v>2366443</v>
      </c>
      <c r="AO14" s="332">
        <v>542010</v>
      </c>
      <c r="AP14" s="332">
        <v>658888</v>
      </c>
      <c r="AQ14" s="332">
        <v>682992</v>
      </c>
      <c r="AR14" s="332">
        <v>655458</v>
      </c>
      <c r="AS14" s="4">
        <v>2539348</v>
      </c>
      <c r="AT14" s="332">
        <v>646258</v>
      </c>
      <c r="AU14" s="332">
        <v>634959.0359700002</v>
      </c>
      <c r="AV14" s="328"/>
    </row>
    <row r="15" spans="1:48">
      <c r="A15" s="6" t="s">
        <v>29</v>
      </c>
      <c r="B15" s="9" t="s">
        <v>45</v>
      </c>
      <c r="C15" s="7">
        <v>807792</v>
      </c>
      <c r="D15" s="7">
        <v>992680</v>
      </c>
      <c r="E15" s="7">
        <v>974643</v>
      </c>
      <c r="F15" s="333">
        <v>232482.09163000007</v>
      </c>
      <c r="G15" s="333">
        <v>262790.23923000006</v>
      </c>
      <c r="H15" s="333">
        <v>265798.66510000004</v>
      </c>
      <c r="I15" s="333">
        <v>254474.66233000005</v>
      </c>
      <c r="J15" s="7">
        <v>1015545.6582900003</v>
      </c>
      <c r="K15" s="333">
        <v>277076.18900000001</v>
      </c>
      <c r="L15" s="333">
        <v>353048.24526</v>
      </c>
      <c r="M15" s="333">
        <v>294406.12527999998</v>
      </c>
      <c r="N15" s="333">
        <v>309948.07625000004</v>
      </c>
      <c r="O15" s="7">
        <v>1234478.6357900002</v>
      </c>
      <c r="P15" s="333">
        <v>325274</v>
      </c>
      <c r="Q15" s="333">
        <v>379707</v>
      </c>
      <c r="R15" s="333">
        <v>401519</v>
      </c>
      <c r="S15" s="333">
        <v>407520</v>
      </c>
      <c r="T15" s="7">
        <v>1514020</v>
      </c>
      <c r="U15" s="333">
        <v>452321</v>
      </c>
      <c r="V15" s="333">
        <v>517164</v>
      </c>
      <c r="W15" s="333">
        <v>561974</v>
      </c>
      <c r="X15" s="333">
        <v>584634</v>
      </c>
      <c r="Y15" s="7">
        <v>2116093</v>
      </c>
      <c r="Z15" s="333">
        <v>625211</v>
      </c>
      <c r="AA15" s="333">
        <v>592869</v>
      </c>
      <c r="AB15" s="333">
        <v>585907</v>
      </c>
      <c r="AC15" s="333">
        <v>539987</v>
      </c>
      <c r="AD15" s="7">
        <v>2343974</v>
      </c>
      <c r="AE15" s="333">
        <v>574654</v>
      </c>
      <c r="AF15" s="333">
        <v>571827</v>
      </c>
      <c r="AG15" s="333">
        <v>619162</v>
      </c>
      <c r="AH15" s="333">
        <v>577914</v>
      </c>
      <c r="AI15" s="7">
        <v>2343557</v>
      </c>
      <c r="AJ15" s="333">
        <v>616737</v>
      </c>
      <c r="AK15" s="333">
        <v>596594</v>
      </c>
      <c r="AL15" s="333">
        <v>587132</v>
      </c>
      <c r="AM15" s="333">
        <v>565980</v>
      </c>
      <c r="AN15" s="7">
        <v>2366443</v>
      </c>
      <c r="AO15" s="333">
        <v>542010</v>
      </c>
      <c r="AP15" s="333">
        <v>658888</v>
      </c>
      <c r="AQ15" s="333">
        <v>682992</v>
      </c>
      <c r="AR15" s="333">
        <v>655458</v>
      </c>
      <c r="AS15" s="7">
        <v>2539348</v>
      </c>
      <c r="AT15" s="333">
        <v>646258</v>
      </c>
      <c r="AU15" s="333">
        <v>634959.0359700002</v>
      </c>
      <c r="AV15" s="328"/>
    </row>
    <row r="16" spans="1:48">
      <c r="A16" s="2" t="s">
        <v>34</v>
      </c>
      <c r="B16" s="8" t="s">
        <v>40</v>
      </c>
      <c r="C16" s="4">
        <v>560985</v>
      </c>
      <c r="D16" s="4">
        <v>727327</v>
      </c>
      <c r="E16" s="4">
        <v>876639</v>
      </c>
      <c r="F16" s="330">
        <v>219731.68409000168</v>
      </c>
      <c r="G16" s="330">
        <v>223880.03831000108</v>
      </c>
      <c r="H16" s="330">
        <v>227342.83529959078</v>
      </c>
      <c r="I16" s="330">
        <v>222912.91177805897</v>
      </c>
      <c r="J16" s="4">
        <v>893867.46947765246</v>
      </c>
      <c r="K16" s="330">
        <v>227504.68204906321</v>
      </c>
      <c r="L16" s="330">
        <v>238920.34928948211</v>
      </c>
      <c r="M16" s="330">
        <v>250537.74057334746</v>
      </c>
      <c r="N16" s="330">
        <v>253203.94228813029</v>
      </c>
      <c r="O16" s="4">
        <v>970166.7142000231</v>
      </c>
      <c r="P16" s="330">
        <v>240725</v>
      </c>
      <c r="Q16" s="330">
        <v>218566</v>
      </c>
      <c r="R16" s="330">
        <v>240156</v>
      </c>
      <c r="S16" s="330">
        <v>291563</v>
      </c>
      <c r="T16" s="4">
        <v>991010</v>
      </c>
      <c r="U16" s="330">
        <v>245505</v>
      </c>
      <c r="V16" s="330">
        <v>262784</v>
      </c>
      <c r="W16" s="330">
        <v>262857</v>
      </c>
      <c r="X16" s="330">
        <v>275882</v>
      </c>
      <c r="Y16" s="4">
        <v>1047028</v>
      </c>
      <c r="Z16" s="330">
        <v>269545</v>
      </c>
      <c r="AA16" s="330">
        <v>280598</v>
      </c>
      <c r="AB16" s="330">
        <v>292436</v>
      </c>
      <c r="AC16" s="330">
        <v>300165</v>
      </c>
      <c r="AD16" s="4">
        <v>1142744</v>
      </c>
      <c r="AE16" s="330">
        <v>300734</v>
      </c>
      <c r="AF16" s="330">
        <v>319054</v>
      </c>
      <c r="AG16" s="330">
        <v>328847</v>
      </c>
      <c r="AH16" s="330">
        <v>347728</v>
      </c>
      <c r="AI16" s="4">
        <v>1296363</v>
      </c>
      <c r="AJ16" s="330">
        <v>349512</v>
      </c>
      <c r="AK16" s="330">
        <v>365405</v>
      </c>
      <c r="AL16" s="330">
        <v>376214</v>
      </c>
      <c r="AM16" s="330">
        <v>399005</v>
      </c>
      <c r="AN16" s="4">
        <v>1490136</v>
      </c>
      <c r="AO16" s="330">
        <v>395809</v>
      </c>
      <c r="AP16" s="330">
        <v>425709</v>
      </c>
      <c r="AQ16" s="330">
        <v>432634</v>
      </c>
      <c r="AR16" s="330">
        <v>436319</v>
      </c>
      <c r="AS16" s="4">
        <v>1690471</v>
      </c>
      <c r="AT16" s="330">
        <v>476773</v>
      </c>
      <c r="AU16" s="330">
        <v>491651.46369</v>
      </c>
      <c r="AV16" s="328"/>
    </row>
    <row r="17" spans="1:48">
      <c r="A17" s="33" t="s">
        <v>35</v>
      </c>
      <c r="B17" s="70" t="s">
        <v>933</v>
      </c>
      <c r="C17" s="7">
        <v>398960</v>
      </c>
      <c r="D17" s="7">
        <v>482741</v>
      </c>
      <c r="E17" s="7">
        <v>572471</v>
      </c>
      <c r="F17" s="334">
        <v>150584.18382885811</v>
      </c>
      <c r="G17" s="334">
        <v>152704.86194352288</v>
      </c>
      <c r="H17" s="334">
        <v>157818.67432965079</v>
      </c>
      <c r="I17" s="334">
        <v>154050.07958313276</v>
      </c>
      <c r="J17" s="7">
        <v>615157.79968516459</v>
      </c>
      <c r="K17" s="334">
        <v>154132.56731723962</v>
      </c>
      <c r="L17" s="334">
        <v>158450.22436447541</v>
      </c>
      <c r="M17" s="334">
        <v>165398.36635133551</v>
      </c>
      <c r="N17" s="334">
        <v>170337.94976741695</v>
      </c>
      <c r="O17" s="7">
        <v>648319.10780046752</v>
      </c>
      <c r="P17" s="334">
        <v>156769</v>
      </c>
      <c r="Q17" s="334">
        <v>131328</v>
      </c>
      <c r="R17" s="334">
        <v>150166</v>
      </c>
      <c r="S17" s="334">
        <v>195881</v>
      </c>
      <c r="T17" s="7">
        <v>634144</v>
      </c>
      <c r="U17" s="334">
        <v>145213</v>
      </c>
      <c r="V17" s="334">
        <v>161763</v>
      </c>
      <c r="W17" s="334">
        <v>159492</v>
      </c>
      <c r="X17" s="334">
        <v>168456</v>
      </c>
      <c r="Y17" s="7">
        <v>634924</v>
      </c>
      <c r="Z17" s="334">
        <v>160569</v>
      </c>
      <c r="AA17" s="334">
        <v>165386</v>
      </c>
      <c r="AB17" s="334">
        <v>178813</v>
      </c>
      <c r="AC17" s="334">
        <v>195347</v>
      </c>
      <c r="AD17" s="7">
        <v>700115</v>
      </c>
      <c r="AE17" s="334">
        <v>185237</v>
      </c>
      <c r="AF17" s="334">
        <v>206234</v>
      </c>
      <c r="AG17" s="334">
        <v>216503</v>
      </c>
      <c r="AH17" s="334">
        <v>227868</v>
      </c>
      <c r="AI17" s="7">
        <v>835842</v>
      </c>
      <c r="AJ17" s="334">
        <v>222966</v>
      </c>
      <c r="AK17" s="334">
        <v>239098</v>
      </c>
      <c r="AL17" s="334">
        <v>245223</v>
      </c>
      <c r="AM17" s="334">
        <v>263284</v>
      </c>
      <c r="AN17" s="7">
        <v>970571</v>
      </c>
      <c r="AO17" s="334">
        <v>259171</v>
      </c>
      <c r="AP17" s="334">
        <v>285555</v>
      </c>
      <c r="AQ17" s="334">
        <v>288249</v>
      </c>
      <c r="AR17" s="334">
        <v>283642</v>
      </c>
      <c r="AS17" s="7">
        <v>1116617</v>
      </c>
      <c r="AT17" s="334">
        <v>315157</v>
      </c>
      <c r="AU17" s="334">
        <v>328010.30267000018</v>
      </c>
      <c r="AV17" s="328"/>
    </row>
    <row r="18" spans="1:48">
      <c r="A18" s="33" t="s">
        <v>0</v>
      </c>
      <c r="B18" s="70" t="s">
        <v>41</v>
      </c>
      <c r="C18" s="7">
        <v>95621</v>
      </c>
      <c r="D18" s="7">
        <v>158800</v>
      </c>
      <c r="E18" s="7">
        <v>152051</v>
      </c>
      <c r="F18" s="334">
        <v>35151.191479996742</v>
      </c>
      <c r="G18" s="334">
        <v>37685.667003505565</v>
      </c>
      <c r="H18" s="334">
        <v>34639.44788988783</v>
      </c>
      <c r="I18" s="334">
        <v>34524.927128577008</v>
      </c>
      <c r="J18" s="7">
        <v>142001.23350196716</v>
      </c>
      <c r="K18" s="334">
        <v>37734.083732586791</v>
      </c>
      <c r="L18" s="334">
        <v>44147.08228328386</v>
      </c>
      <c r="M18" s="334">
        <v>47812.556256277298</v>
      </c>
      <c r="N18" s="334">
        <v>43904.110319488391</v>
      </c>
      <c r="O18" s="7">
        <v>173597.83259163634</v>
      </c>
      <c r="P18" s="334">
        <v>44243</v>
      </c>
      <c r="Q18" s="334">
        <v>47760</v>
      </c>
      <c r="R18" s="334">
        <v>48232</v>
      </c>
      <c r="S18" s="334">
        <v>51639</v>
      </c>
      <c r="T18" s="7">
        <v>191874</v>
      </c>
      <c r="U18" s="334">
        <v>62879</v>
      </c>
      <c r="V18" s="334">
        <v>63029</v>
      </c>
      <c r="W18" s="334">
        <v>62078</v>
      </c>
      <c r="X18" s="334">
        <v>64442</v>
      </c>
      <c r="Y18" s="7">
        <v>252428</v>
      </c>
      <c r="Z18" s="334">
        <v>67067</v>
      </c>
      <c r="AA18" s="334">
        <v>71181</v>
      </c>
      <c r="AB18" s="334">
        <v>68575</v>
      </c>
      <c r="AC18" s="334">
        <v>62552</v>
      </c>
      <c r="AD18" s="7">
        <v>269375</v>
      </c>
      <c r="AE18" s="334">
        <v>69086</v>
      </c>
      <c r="AF18" s="334">
        <v>64604</v>
      </c>
      <c r="AG18" s="334">
        <v>62162</v>
      </c>
      <c r="AH18" s="334">
        <v>68750</v>
      </c>
      <c r="AI18" s="7">
        <v>264602</v>
      </c>
      <c r="AJ18" s="334">
        <v>75294</v>
      </c>
      <c r="AK18" s="334">
        <v>71344</v>
      </c>
      <c r="AL18" s="334">
        <v>71947</v>
      </c>
      <c r="AM18" s="334">
        <v>76907</v>
      </c>
      <c r="AN18" s="7">
        <v>295492</v>
      </c>
      <c r="AO18" s="334">
        <v>75212</v>
      </c>
      <c r="AP18" s="334">
        <v>73933</v>
      </c>
      <c r="AQ18" s="334">
        <v>77579</v>
      </c>
      <c r="AR18" s="334">
        <v>82102</v>
      </c>
      <c r="AS18" s="7">
        <v>308826</v>
      </c>
      <c r="AT18" s="334">
        <v>80369</v>
      </c>
      <c r="AU18" s="334">
        <v>82394.769749999963</v>
      </c>
      <c r="AV18" s="328"/>
    </row>
    <row r="19" spans="1:48">
      <c r="A19" s="33" t="s">
        <v>36</v>
      </c>
      <c r="B19" s="70" t="s">
        <v>42</v>
      </c>
      <c r="C19" s="7">
        <v>66403</v>
      </c>
      <c r="D19" s="7">
        <v>85786</v>
      </c>
      <c r="E19" s="7">
        <v>152116</v>
      </c>
      <c r="F19" s="334">
        <v>33996.308781146799</v>
      </c>
      <c r="G19" s="334">
        <v>33489.509362972647</v>
      </c>
      <c r="H19" s="334">
        <v>34884.713080052148</v>
      </c>
      <c r="I19" s="334">
        <v>34337.905066349238</v>
      </c>
      <c r="J19" s="7">
        <v>136708.43629052083</v>
      </c>
      <c r="K19" s="334">
        <v>35638.030999236784</v>
      </c>
      <c r="L19" s="334">
        <v>36323.042641722881</v>
      </c>
      <c r="M19" s="334">
        <v>37326.817965734677</v>
      </c>
      <c r="N19" s="334">
        <v>38961.882201224944</v>
      </c>
      <c r="O19" s="7">
        <v>148249.77380791929</v>
      </c>
      <c r="P19" s="334">
        <v>39713</v>
      </c>
      <c r="Q19" s="334">
        <v>39478</v>
      </c>
      <c r="R19" s="334">
        <v>41758</v>
      </c>
      <c r="S19" s="334">
        <v>44043</v>
      </c>
      <c r="T19" s="7">
        <v>164992</v>
      </c>
      <c r="U19" s="334">
        <v>37413</v>
      </c>
      <c r="V19" s="334">
        <v>37992</v>
      </c>
      <c r="W19" s="334">
        <v>41287</v>
      </c>
      <c r="X19" s="334">
        <v>42984</v>
      </c>
      <c r="Y19" s="7">
        <v>159676</v>
      </c>
      <c r="Z19" s="334">
        <v>41909</v>
      </c>
      <c r="AA19" s="334">
        <v>44031</v>
      </c>
      <c r="AB19" s="334">
        <v>45048</v>
      </c>
      <c r="AC19" s="334">
        <v>42266</v>
      </c>
      <c r="AD19" s="7">
        <v>173254</v>
      </c>
      <c r="AE19" s="334">
        <v>46411</v>
      </c>
      <c r="AF19" s="334">
        <v>48216</v>
      </c>
      <c r="AG19" s="334">
        <v>50182</v>
      </c>
      <c r="AH19" s="334">
        <v>51110</v>
      </c>
      <c r="AI19" s="7">
        <v>195919</v>
      </c>
      <c r="AJ19" s="334">
        <v>51252</v>
      </c>
      <c r="AK19" s="334">
        <v>54963</v>
      </c>
      <c r="AL19" s="334">
        <v>59044</v>
      </c>
      <c r="AM19" s="334">
        <v>58814</v>
      </c>
      <c r="AN19" s="7">
        <v>224073</v>
      </c>
      <c r="AO19" s="334">
        <v>61426</v>
      </c>
      <c r="AP19" s="334">
        <v>66221</v>
      </c>
      <c r="AQ19" s="334">
        <v>66806</v>
      </c>
      <c r="AR19" s="334">
        <v>70575</v>
      </c>
      <c r="AS19" s="7">
        <v>265028</v>
      </c>
      <c r="AT19" s="334">
        <v>81247</v>
      </c>
      <c r="AU19" s="334">
        <v>81246.391269999818</v>
      </c>
      <c r="AV19" s="328"/>
    </row>
    <row r="20" spans="1:48">
      <c r="A20" s="2" t="s">
        <v>934</v>
      </c>
      <c r="B20" s="8" t="s">
        <v>935</v>
      </c>
      <c r="C20" s="4">
        <v>372808</v>
      </c>
      <c r="D20" s="4">
        <v>343868</v>
      </c>
      <c r="E20" s="4">
        <v>344997</v>
      </c>
      <c r="F20" s="330">
        <v>97781.384129600643</v>
      </c>
      <c r="G20" s="330">
        <v>97847.199107756009</v>
      </c>
      <c r="H20" s="330">
        <v>102120.2484300002</v>
      </c>
      <c r="I20" s="330">
        <v>102502.3545600003</v>
      </c>
      <c r="J20" s="4">
        <v>400251.18622735713</v>
      </c>
      <c r="K20" s="330">
        <v>115652.12888999977</v>
      </c>
      <c r="L20" s="330">
        <v>120153.11002999965</v>
      </c>
      <c r="M20" s="330">
        <v>131671.08445999972</v>
      </c>
      <c r="N20" s="330">
        <v>134249.74851000027</v>
      </c>
      <c r="O20" s="4">
        <v>501726.07188999944</v>
      </c>
      <c r="P20" s="330">
        <v>152123</v>
      </c>
      <c r="Q20" s="330">
        <v>163176</v>
      </c>
      <c r="R20" s="330">
        <v>137682</v>
      </c>
      <c r="S20" s="330">
        <v>113397</v>
      </c>
      <c r="T20" s="4">
        <v>566378</v>
      </c>
      <c r="U20" s="330">
        <v>104267</v>
      </c>
      <c r="V20" s="330">
        <v>78639</v>
      </c>
      <c r="W20" s="330">
        <v>111564</v>
      </c>
      <c r="X20" s="330">
        <v>130650</v>
      </c>
      <c r="Y20" s="4">
        <v>425120</v>
      </c>
      <c r="Z20" s="330">
        <v>122104</v>
      </c>
      <c r="AA20" s="330">
        <v>116753</v>
      </c>
      <c r="AB20" s="330">
        <v>123599</v>
      </c>
      <c r="AC20" s="330">
        <v>114033</v>
      </c>
      <c r="AD20" s="4">
        <v>476489</v>
      </c>
      <c r="AE20" s="330">
        <v>109939</v>
      </c>
      <c r="AF20" s="330">
        <v>110617</v>
      </c>
      <c r="AG20" s="330">
        <v>110245</v>
      </c>
      <c r="AH20" s="330">
        <v>110978</v>
      </c>
      <c r="AI20" s="4">
        <v>441779</v>
      </c>
      <c r="AJ20" s="330">
        <v>110674</v>
      </c>
      <c r="AK20" s="330">
        <v>112770</v>
      </c>
      <c r="AL20" s="330">
        <v>118247</v>
      </c>
      <c r="AM20" s="330">
        <v>153168</v>
      </c>
      <c r="AN20" s="4">
        <v>494859</v>
      </c>
      <c r="AO20" s="330">
        <v>147993</v>
      </c>
      <c r="AP20" s="330">
        <v>151009</v>
      </c>
      <c r="AQ20" s="330">
        <v>132932</v>
      </c>
      <c r="AR20" s="330">
        <v>132448</v>
      </c>
      <c r="AS20" s="4">
        <v>564382</v>
      </c>
      <c r="AT20" s="330">
        <v>129884</v>
      </c>
      <c r="AU20" s="330">
        <v>128301.74077999999</v>
      </c>
      <c r="AV20" s="328"/>
    </row>
    <row r="21" spans="1:48">
      <c r="A21" s="2" t="s">
        <v>936</v>
      </c>
      <c r="B21" s="8" t="s">
        <v>937</v>
      </c>
      <c r="C21" s="4">
        <v>429485</v>
      </c>
      <c r="D21" s="4">
        <v>482192</v>
      </c>
      <c r="E21" s="4">
        <v>526405</v>
      </c>
      <c r="F21" s="330">
        <v>141431.73534494769</v>
      </c>
      <c r="G21" s="330">
        <v>144175.69478917975</v>
      </c>
      <c r="H21" s="330">
        <v>206451.67927963549</v>
      </c>
      <c r="I21" s="330">
        <v>168331.6191375191</v>
      </c>
      <c r="J21" s="4">
        <v>660390.72855128208</v>
      </c>
      <c r="K21" s="330">
        <v>162133.21636710406</v>
      </c>
      <c r="L21" s="330">
        <v>166734.81399620246</v>
      </c>
      <c r="M21" s="330">
        <v>171214.61637183142</v>
      </c>
      <c r="N21" s="330">
        <v>183869.48788773661</v>
      </c>
      <c r="O21" s="4">
        <v>683952.13462287455</v>
      </c>
      <c r="P21" s="330">
        <v>181795</v>
      </c>
      <c r="Q21" s="330">
        <v>181318</v>
      </c>
      <c r="R21" s="330">
        <v>192224</v>
      </c>
      <c r="S21" s="330">
        <v>194102</v>
      </c>
      <c r="T21" s="4">
        <v>749439</v>
      </c>
      <c r="U21" s="330">
        <v>262349</v>
      </c>
      <c r="V21" s="330">
        <v>275547</v>
      </c>
      <c r="W21" s="330">
        <v>290467</v>
      </c>
      <c r="X21" s="330">
        <v>305861</v>
      </c>
      <c r="Y21" s="4">
        <v>1134224</v>
      </c>
      <c r="Z21" s="330">
        <v>327514</v>
      </c>
      <c r="AA21" s="330">
        <v>342458</v>
      </c>
      <c r="AB21" s="330">
        <v>345352</v>
      </c>
      <c r="AC21" s="330">
        <v>371710</v>
      </c>
      <c r="AD21" s="4">
        <v>1387034</v>
      </c>
      <c r="AE21" s="330">
        <v>435700</v>
      </c>
      <c r="AF21" s="330">
        <v>438314</v>
      </c>
      <c r="AG21" s="330">
        <v>447203</v>
      </c>
      <c r="AH21" s="330">
        <v>468251</v>
      </c>
      <c r="AI21" s="4">
        <v>1789468</v>
      </c>
      <c r="AJ21" s="330">
        <v>461200</v>
      </c>
      <c r="AK21" s="330">
        <v>473269</v>
      </c>
      <c r="AL21" s="330">
        <v>495297</v>
      </c>
      <c r="AM21" s="330">
        <v>521991</v>
      </c>
      <c r="AN21" s="4">
        <v>1951757</v>
      </c>
      <c r="AO21" s="330">
        <v>509803</v>
      </c>
      <c r="AP21" s="330">
        <v>527528</v>
      </c>
      <c r="AQ21" s="330">
        <v>546813</v>
      </c>
      <c r="AR21" s="330">
        <v>572515</v>
      </c>
      <c r="AS21" s="4">
        <v>2156659</v>
      </c>
      <c r="AT21" s="330">
        <v>593491</v>
      </c>
      <c r="AU21" s="330">
        <v>592764.39009024529</v>
      </c>
      <c r="AV21" s="328"/>
    </row>
    <row r="22" spans="1:48">
      <c r="A22" s="33" t="s">
        <v>37</v>
      </c>
      <c r="B22" s="70" t="s">
        <v>46</v>
      </c>
      <c r="C22" s="7">
        <v>266877</v>
      </c>
      <c r="D22" s="7">
        <v>284639</v>
      </c>
      <c r="E22" s="7">
        <v>319203</v>
      </c>
      <c r="F22" s="334">
        <v>85465.456136456225</v>
      </c>
      <c r="G22" s="334">
        <v>87470.464015657344</v>
      </c>
      <c r="H22" s="334">
        <v>90612.515447851882</v>
      </c>
      <c r="I22" s="334">
        <v>91044.967753149598</v>
      </c>
      <c r="J22" s="7">
        <v>354593.40335311508</v>
      </c>
      <c r="K22" s="334">
        <v>101206.16357371288</v>
      </c>
      <c r="L22" s="334">
        <v>102951.43081308028</v>
      </c>
      <c r="M22" s="334">
        <v>103391.31733272689</v>
      </c>
      <c r="N22" s="334">
        <v>104731.97801966649</v>
      </c>
      <c r="O22" s="7">
        <v>412280.88973918656</v>
      </c>
      <c r="P22" s="334">
        <v>108026</v>
      </c>
      <c r="Q22" s="334">
        <v>109329</v>
      </c>
      <c r="R22" s="334">
        <v>113969</v>
      </c>
      <c r="S22" s="334">
        <v>117060</v>
      </c>
      <c r="T22" s="7">
        <v>448384</v>
      </c>
      <c r="U22" s="334">
        <v>178223</v>
      </c>
      <c r="V22" s="334">
        <v>178034</v>
      </c>
      <c r="W22" s="334">
        <v>190142</v>
      </c>
      <c r="X22" s="334">
        <v>195093</v>
      </c>
      <c r="Y22" s="7">
        <v>741492</v>
      </c>
      <c r="Z22" s="334">
        <v>198341</v>
      </c>
      <c r="AA22" s="334">
        <v>213560</v>
      </c>
      <c r="AB22" s="334">
        <v>219654</v>
      </c>
      <c r="AC22" s="334">
        <v>225859</v>
      </c>
      <c r="AD22" s="7">
        <v>857414</v>
      </c>
      <c r="AE22" s="334">
        <v>243822</v>
      </c>
      <c r="AF22" s="334">
        <v>246499</v>
      </c>
      <c r="AG22" s="334">
        <v>250719</v>
      </c>
      <c r="AH22" s="334">
        <v>259290</v>
      </c>
      <c r="AI22" s="7">
        <v>1000330</v>
      </c>
      <c r="AJ22" s="334">
        <v>279027</v>
      </c>
      <c r="AK22" s="334">
        <v>282591</v>
      </c>
      <c r="AL22" s="334">
        <v>286543</v>
      </c>
      <c r="AM22" s="334">
        <v>292546</v>
      </c>
      <c r="AN22" s="7">
        <v>1140707</v>
      </c>
      <c r="AO22" s="334">
        <v>305920</v>
      </c>
      <c r="AP22" s="334">
        <v>315616</v>
      </c>
      <c r="AQ22" s="334">
        <v>327843</v>
      </c>
      <c r="AR22" s="334">
        <v>328363</v>
      </c>
      <c r="AS22" s="7">
        <v>1277742</v>
      </c>
      <c r="AT22" s="334">
        <v>337845</v>
      </c>
      <c r="AU22" s="334">
        <v>346267.84321099921</v>
      </c>
      <c r="AV22" s="328"/>
    </row>
    <row r="23" spans="1:48">
      <c r="A23" s="33" t="s">
        <v>38</v>
      </c>
      <c r="B23" s="70" t="s">
        <v>47</v>
      </c>
      <c r="C23" s="7">
        <v>91696</v>
      </c>
      <c r="D23" s="7">
        <v>116531</v>
      </c>
      <c r="E23" s="7">
        <v>108863</v>
      </c>
      <c r="F23" s="334">
        <v>33538.958470000005</v>
      </c>
      <c r="G23" s="334">
        <v>35881.143420000008</v>
      </c>
      <c r="H23" s="334">
        <v>36668.947304023015</v>
      </c>
      <c r="I23" s="334">
        <v>33427.832385174712</v>
      </c>
      <c r="J23" s="7">
        <v>139516.88157919777</v>
      </c>
      <c r="K23" s="334">
        <v>34497.604622231818</v>
      </c>
      <c r="L23" s="334">
        <v>37129.102434957982</v>
      </c>
      <c r="M23" s="334">
        <v>41023.353171950177</v>
      </c>
      <c r="N23" s="334">
        <v>43858.784619167083</v>
      </c>
      <c r="O23" s="7">
        <v>156508.84484830708</v>
      </c>
      <c r="P23" s="334">
        <v>42916</v>
      </c>
      <c r="Q23" s="334">
        <v>44449</v>
      </c>
      <c r="R23" s="334">
        <v>44545</v>
      </c>
      <c r="S23" s="334">
        <v>46269</v>
      </c>
      <c r="T23" s="7">
        <v>178179</v>
      </c>
      <c r="U23" s="334">
        <v>47352</v>
      </c>
      <c r="V23" s="334">
        <v>63308</v>
      </c>
      <c r="W23" s="334">
        <v>61037</v>
      </c>
      <c r="X23" s="334">
        <v>65981</v>
      </c>
      <c r="Y23" s="7">
        <v>237678</v>
      </c>
      <c r="Z23" s="334">
        <v>76516</v>
      </c>
      <c r="AA23" s="334">
        <v>68854</v>
      </c>
      <c r="AB23" s="334">
        <v>73989</v>
      </c>
      <c r="AC23" s="334">
        <v>81283</v>
      </c>
      <c r="AD23" s="7">
        <v>300642</v>
      </c>
      <c r="AE23" s="334">
        <v>120494</v>
      </c>
      <c r="AF23" s="334">
        <v>128155</v>
      </c>
      <c r="AG23" s="334">
        <v>128364</v>
      </c>
      <c r="AH23" s="334">
        <v>146343</v>
      </c>
      <c r="AI23" s="7">
        <v>523356</v>
      </c>
      <c r="AJ23" s="334">
        <v>126272</v>
      </c>
      <c r="AK23" s="334">
        <v>129904</v>
      </c>
      <c r="AL23" s="334">
        <v>149791</v>
      </c>
      <c r="AM23" s="334">
        <v>173148</v>
      </c>
      <c r="AN23" s="7">
        <v>579115</v>
      </c>
      <c r="AO23" s="334">
        <v>159326</v>
      </c>
      <c r="AP23" s="334">
        <v>163635</v>
      </c>
      <c r="AQ23" s="334">
        <v>160433</v>
      </c>
      <c r="AR23" s="334">
        <v>181332</v>
      </c>
      <c r="AS23" s="7">
        <v>664726</v>
      </c>
      <c r="AT23" s="334">
        <v>190930</v>
      </c>
      <c r="AU23" s="334">
        <v>186552.91000000003</v>
      </c>
      <c r="AV23" s="328"/>
    </row>
    <row r="24" spans="1:48">
      <c r="A24" s="33" t="s">
        <v>11</v>
      </c>
      <c r="B24" s="70" t="s">
        <v>48</v>
      </c>
      <c r="C24" s="7">
        <v>27258</v>
      </c>
      <c r="D24" s="7">
        <v>35203</v>
      </c>
      <c r="E24" s="7">
        <v>39861</v>
      </c>
      <c r="F24" s="334">
        <v>10253.894600000003</v>
      </c>
      <c r="G24" s="334">
        <v>9735.672359999995</v>
      </c>
      <c r="H24" s="334">
        <v>8800.3755399999973</v>
      </c>
      <c r="I24" s="334">
        <v>8466.2081099999996</v>
      </c>
      <c r="J24" s="7">
        <v>37256.150609999997</v>
      </c>
      <c r="K24" s="334">
        <v>7632.4137500000015</v>
      </c>
      <c r="L24" s="334">
        <v>7912.6016299999983</v>
      </c>
      <c r="M24" s="334">
        <v>8500.1333700000032</v>
      </c>
      <c r="N24" s="334">
        <v>12157.530739999998</v>
      </c>
      <c r="O24" s="7">
        <v>36202.679490000002</v>
      </c>
      <c r="P24" s="334">
        <v>12081</v>
      </c>
      <c r="Q24" s="334">
        <v>11531</v>
      </c>
      <c r="R24" s="334">
        <v>11408</v>
      </c>
      <c r="S24" s="334">
        <v>10906</v>
      </c>
      <c r="T24" s="7">
        <v>45926</v>
      </c>
      <c r="U24" s="334">
        <v>11928</v>
      </c>
      <c r="V24" s="334">
        <v>11809</v>
      </c>
      <c r="W24" s="334">
        <v>13229</v>
      </c>
      <c r="X24" s="334">
        <v>14909</v>
      </c>
      <c r="Y24" s="7">
        <v>51875</v>
      </c>
      <c r="Z24" s="334">
        <v>18453</v>
      </c>
      <c r="AA24" s="334">
        <v>20392</v>
      </c>
      <c r="AB24" s="334">
        <v>23112</v>
      </c>
      <c r="AC24" s="334">
        <v>27269</v>
      </c>
      <c r="AD24" s="7">
        <v>89226</v>
      </c>
      <c r="AE24" s="334">
        <v>29228</v>
      </c>
      <c r="AF24" s="334">
        <v>31874</v>
      </c>
      <c r="AG24" s="334">
        <v>32964</v>
      </c>
      <c r="AH24" s="334">
        <v>34961</v>
      </c>
      <c r="AI24" s="7">
        <v>129027</v>
      </c>
      <c r="AJ24" s="334">
        <v>32227</v>
      </c>
      <c r="AK24" s="334">
        <v>32549</v>
      </c>
      <c r="AL24" s="334">
        <v>30720</v>
      </c>
      <c r="AM24" s="334">
        <v>31099</v>
      </c>
      <c r="AN24" s="7">
        <v>126595</v>
      </c>
      <c r="AO24" s="334">
        <v>21206</v>
      </c>
      <c r="AP24" s="334">
        <v>34478</v>
      </c>
      <c r="AQ24" s="334">
        <v>27971</v>
      </c>
      <c r="AR24" s="334">
        <v>33376</v>
      </c>
      <c r="AS24" s="7">
        <v>117031</v>
      </c>
      <c r="AT24" s="334">
        <v>33240</v>
      </c>
      <c r="AU24" s="334">
        <v>31546.098427499994</v>
      </c>
      <c r="AV24" s="328"/>
    </row>
    <row r="25" spans="1:48">
      <c r="A25" s="33" t="s">
        <v>36</v>
      </c>
      <c r="B25" s="70" t="s">
        <v>42</v>
      </c>
      <c r="C25" s="7">
        <v>43654</v>
      </c>
      <c r="D25" s="7">
        <v>45819</v>
      </c>
      <c r="E25" s="7">
        <v>58476</v>
      </c>
      <c r="F25" s="334">
        <v>12173.426138491477</v>
      </c>
      <c r="G25" s="334">
        <v>11088.414993522363</v>
      </c>
      <c r="H25" s="334">
        <v>70369.840987760588</v>
      </c>
      <c r="I25" s="334">
        <v>35392.610889194781</v>
      </c>
      <c r="J25" s="7">
        <v>129024.29300896921</v>
      </c>
      <c r="K25" s="334">
        <v>18797.034421159373</v>
      </c>
      <c r="L25" s="334">
        <v>18741.679118164218</v>
      </c>
      <c r="M25" s="334">
        <v>18299.812497154329</v>
      </c>
      <c r="N25" s="334">
        <v>23121.194508903038</v>
      </c>
      <c r="O25" s="7">
        <v>78959.720545380958</v>
      </c>
      <c r="P25" s="334">
        <v>18772</v>
      </c>
      <c r="Q25" s="334">
        <v>16009</v>
      </c>
      <c r="R25" s="334">
        <v>22303</v>
      </c>
      <c r="S25" s="334">
        <v>19867</v>
      </c>
      <c r="T25" s="7">
        <v>76950</v>
      </c>
      <c r="U25" s="334">
        <v>24846</v>
      </c>
      <c r="V25" s="334">
        <v>22396</v>
      </c>
      <c r="W25" s="334">
        <v>26059</v>
      </c>
      <c r="X25" s="334">
        <v>29878</v>
      </c>
      <c r="Y25" s="7">
        <v>103179</v>
      </c>
      <c r="Z25" s="334">
        <v>34204</v>
      </c>
      <c r="AA25" s="334">
        <v>39652</v>
      </c>
      <c r="AB25" s="334">
        <v>28597</v>
      </c>
      <c r="AC25" s="334">
        <v>37299</v>
      </c>
      <c r="AD25" s="7">
        <v>139752</v>
      </c>
      <c r="AE25" s="334">
        <v>42156</v>
      </c>
      <c r="AF25" s="334">
        <v>31786</v>
      </c>
      <c r="AG25" s="334">
        <v>35156</v>
      </c>
      <c r="AH25" s="334">
        <v>27657</v>
      </c>
      <c r="AI25" s="7">
        <v>136755</v>
      </c>
      <c r="AJ25" s="334">
        <v>23674</v>
      </c>
      <c r="AK25" s="334">
        <v>28225</v>
      </c>
      <c r="AL25" s="334">
        <v>28243</v>
      </c>
      <c r="AM25" s="334">
        <v>25198</v>
      </c>
      <c r="AN25" s="7">
        <v>105340</v>
      </c>
      <c r="AO25" s="334">
        <v>23351</v>
      </c>
      <c r="AP25" s="334">
        <v>13799</v>
      </c>
      <c r="AQ25" s="334">
        <v>30566</v>
      </c>
      <c r="AR25" s="334">
        <v>29444</v>
      </c>
      <c r="AS25" s="7">
        <v>97160</v>
      </c>
      <c r="AT25" s="334">
        <v>31476</v>
      </c>
      <c r="AU25" s="334">
        <v>28397.538451745953</v>
      </c>
      <c r="AV25" s="328"/>
    </row>
    <row r="26" spans="1:48" ht="13.5" customHeight="1">
      <c r="A26" s="2" t="s">
        <v>401</v>
      </c>
      <c r="B26" s="8" t="s">
        <v>402</v>
      </c>
      <c r="C26" s="335">
        <v>0</v>
      </c>
      <c r="D26" s="335">
        <v>0</v>
      </c>
      <c r="E26" s="335">
        <v>0</v>
      </c>
      <c r="F26" s="336">
        <v>0</v>
      </c>
      <c r="G26" s="336">
        <v>0</v>
      </c>
      <c r="H26" s="336">
        <v>0</v>
      </c>
      <c r="I26" s="336">
        <v>0</v>
      </c>
      <c r="J26" s="335">
        <v>0</v>
      </c>
      <c r="K26" s="336">
        <v>0</v>
      </c>
      <c r="L26" s="336">
        <v>0</v>
      </c>
      <c r="M26" s="336">
        <v>0</v>
      </c>
      <c r="N26" s="336">
        <v>0</v>
      </c>
      <c r="O26" s="335">
        <v>0</v>
      </c>
      <c r="P26" s="332">
        <v>2105</v>
      </c>
      <c r="Q26" s="332">
        <v>0</v>
      </c>
      <c r="R26" s="332">
        <v>8</v>
      </c>
      <c r="S26" s="332">
        <v>1210</v>
      </c>
      <c r="T26" s="72">
        <v>3324</v>
      </c>
      <c r="U26" s="337">
        <v>7268</v>
      </c>
      <c r="V26" s="332">
        <v>47</v>
      </c>
      <c r="W26" s="332">
        <v>188135</v>
      </c>
      <c r="X26" s="332">
        <v>83608</v>
      </c>
      <c r="Y26" s="72">
        <v>279058</v>
      </c>
      <c r="Z26" s="337">
        <v>55476</v>
      </c>
      <c r="AA26" s="337">
        <v>128415</v>
      </c>
      <c r="AB26" s="337">
        <v>293</v>
      </c>
      <c r="AC26" s="336">
        <v>0</v>
      </c>
      <c r="AD26" s="72">
        <v>184184</v>
      </c>
      <c r="AE26" s="337">
        <v>1498</v>
      </c>
      <c r="AF26" s="337">
        <v>96</v>
      </c>
      <c r="AG26" s="337">
        <v>2800</v>
      </c>
      <c r="AH26" s="337">
        <v>101</v>
      </c>
      <c r="AI26" s="4">
        <v>4495</v>
      </c>
      <c r="AJ26" s="337">
        <v>150</v>
      </c>
      <c r="AK26" s="337">
        <v>1871</v>
      </c>
      <c r="AL26" s="337">
        <v>10934</v>
      </c>
      <c r="AM26" s="337">
        <v>203</v>
      </c>
      <c r="AN26" s="4">
        <v>13158</v>
      </c>
      <c r="AO26" s="337">
        <v>13977</v>
      </c>
      <c r="AP26" s="337">
        <v>47390</v>
      </c>
      <c r="AQ26" s="23">
        <v>-685</v>
      </c>
      <c r="AR26" s="23">
        <v>23717</v>
      </c>
      <c r="AS26" s="4">
        <v>84399</v>
      </c>
      <c r="AT26" s="23">
        <v>6</v>
      </c>
      <c r="AU26" s="23">
        <v>527</v>
      </c>
    </row>
    <row r="27" spans="1:48">
      <c r="A27" s="2" t="s">
        <v>63</v>
      </c>
      <c r="B27" s="8" t="s">
        <v>64</v>
      </c>
      <c r="C27" s="14">
        <v>-337182</v>
      </c>
      <c r="D27" s="14">
        <v>-387053</v>
      </c>
      <c r="E27" s="14">
        <v>-398236</v>
      </c>
      <c r="F27" s="23">
        <v>-102587</v>
      </c>
      <c r="G27" s="23">
        <v>-108302</v>
      </c>
      <c r="H27" s="23">
        <v>-110073</v>
      </c>
      <c r="I27" s="23">
        <v>-111969</v>
      </c>
      <c r="J27" s="14">
        <v>-432931</v>
      </c>
      <c r="K27" s="23">
        <v>-122643</v>
      </c>
      <c r="L27" s="23">
        <v>-135648</v>
      </c>
      <c r="M27" s="23">
        <v>-116558</v>
      </c>
      <c r="N27" s="23">
        <v>-145111</v>
      </c>
      <c r="O27" s="14">
        <v>-519960</v>
      </c>
      <c r="P27" s="23">
        <v>-153627</v>
      </c>
      <c r="Q27" s="23">
        <v>-158792</v>
      </c>
      <c r="R27" s="23">
        <v>-176821</v>
      </c>
      <c r="S27" s="23">
        <v>-179511</v>
      </c>
      <c r="T27" s="14">
        <v>-668751</v>
      </c>
      <c r="U27" s="23">
        <v>-219961</v>
      </c>
      <c r="V27" s="23">
        <v>-220732</v>
      </c>
      <c r="W27" s="23">
        <v>-246682</v>
      </c>
      <c r="X27" s="23">
        <v>-257445</v>
      </c>
      <c r="Y27" s="14">
        <v>-944820</v>
      </c>
      <c r="Z27" s="23">
        <v>-270898</v>
      </c>
      <c r="AA27" s="23">
        <v>-258059</v>
      </c>
      <c r="AB27" s="23">
        <v>-258519</v>
      </c>
      <c r="AC27" s="23">
        <v>-252404</v>
      </c>
      <c r="AD27" s="14">
        <v>-1039880</v>
      </c>
      <c r="AE27" s="23">
        <v>-259922</v>
      </c>
      <c r="AF27" s="23">
        <v>-245165</v>
      </c>
      <c r="AG27" s="23">
        <v>-252716</v>
      </c>
      <c r="AH27" s="23">
        <v>-261166</v>
      </c>
      <c r="AI27" s="14">
        <v>-1018969</v>
      </c>
      <c r="AJ27" s="23">
        <v>-251080</v>
      </c>
      <c r="AK27" s="23">
        <v>-246900</v>
      </c>
      <c r="AL27" s="23">
        <v>-241862</v>
      </c>
      <c r="AM27" s="23">
        <v>-251384</v>
      </c>
      <c r="AN27" s="14">
        <v>-991226</v>
      </c>
      <c r="AO27" s="23">
        <v>-244989</v>
      </c>
      <c r="AP27" s="23">
        <v>-270228</v>
      </c>
      <c r="AQ27" s="23">
        <v>-275466</v>
      </c>
      <c r="AR27" s="23">
        <v>-268587</v>
      </c>
      <c r="AS27" s="14">
        <v>-1059270</v>
      </c>
      <c r="AT27" s="23">
        <v>-269202</v>
      </c>
      <c r="AU27" s="23">
        <v>-203500</v>
      </c>
    </row>
    <row r="28" spans="1:48">
      <c r="A28" s="33" t="s">
        <v>65</v>
      </c>
      <c r="B28" s="9" t="s">
        <v>66</v>
      </c>
      <c r="C28" s="19">
        <v>-267746</v>
      </c>
      <c r="D28" s="19">
        <v>-306644</v>
      </c>
      <c r="E28" s="19">
        <v>-328116</v>
      </c>
      <c r="F28" s="17">
        <v>-85907</v>
      </c>
      <c r="G28" s="17">
        <v>-91150</v>
      </c>
      <c r="H28" s="17">
        <v>-92449</v>
      </c>
      <c r="I28" s="17">
        <v>-93932</v>
      </c>
      <c r="J28" s="19">
        <v>-363438</v>
      </c>
      <c r="K28" s="17">
        <v>-102280</v>
      </c>
      <c r="L28" s="17">
        <v>-113652</v>
      </c>
      <c r="M28" s="17">
        <v>-95124</v>
      </c>
      <c r="N28" s="17">
        <v>-120852</v>
      </c>
      <c r="O28" s="19">
        <v>-431908</v>
      </c>
      <c r="P28" s="17">
        <v>-127931</v>
      </c>
      <c r="Q28" s="17">
        <v>-132137</v>
      </c>
      <c r="R28" s="17">
        <v>-147771</v>
      </c>
      <c r="S28" s="17">
        <v>-150166</v>
      </c>
      <c r="T28" s="19">
        <v>-558005</v>
      </c>
      <c r="U28" s="17">
        <v>-184533</v>
      </c>
      <c r="V28" s="17">
        <v>-185288</v>
      </c>
      <c r="W28" s="17">
        <v>-206373</v>
      </c>
      <c r="X28" s="17">
        <v>-215639</v>
      </c>
      <c r="Y28" s="19">
        <v>-791833</v>
      </c>
      <c r="Z28" s="17">
        <v>-227821</v>
      </c>
      <c r="AA28" s="17">
        <v>-217465</v>
      </c>
      <c r="AB28" s="17">
        <v>-216394</v>
      </c>
      <c r="AC28" s="17">
        <v>-210967</v>
      </c>
      <c r="AD28" s="19">
        <v>-872647</v>
      </c>
      <c r="AE28" s="17">
        <v>-216277</v>
      </c>
      <c r="AF28" s="17">
        <v>-203330</v>
      </c>
      <c r="AG28" s="17">
        <v>-209544</v>
      </c>
      <c r="AH28" s="17">
        <v>-215896</v>
      </c>
      <c r="AI28" s="19">
        <v>-845047</v>
      </c>
      <c r="AJ28" s="17">
        <v>-210209</v>
      </c>
      <c r="AK28" s="17">
        <v>-203537</v>
      </c>
      <c r="AL28" s="17">
        <v>-198319</v>
      </c>
      <c r="AM28" s="17">
        <v>-205975</v>
      </c>
      <c r="AN28" s="19">
        <v>-818040</v>
      </c>
      <c r="AO28" s="17">
        <v>-200779</v>
      </c>
      <c r="AP28" s="17">
        <v>-221384</v>
      </c>
      <c r="AQ28" s="17">
        <v>-225996</v>
      </c>
      <c r="AR28" s="17">
        <v>-217571</v>
      </c>
      <c r="AS28" s="19">
        <v>-865730</v>
      </c>
      <c r="AT28" s="17">
        <v>-218990</v>
      </c>
      <c r="AU28" s="17">
        <v>-150825</v>
      </c>
    </row>
    <row r="29" spans="1:48">
      <c r="A29" s="33" t="s">
        <v>67</v>
      </c>
      <c r="B29" s="9" t="s">
        <v>68</v>
      </c>
      <c r="C29" s="19">
        <v>-69436</v>
      </c>
      <c r="D29" s="19">
        <v>-80409</v>
      </c>
      <c r="E29" s="19">
        <v>-70120</v>
      </c>
      <c r="F29" s="17">
        <v>-16680</v>
      </c>
      <c r="G29" s="17">
        <v>-17152</v>
      </c>
      <c r="H29" s="17">
        <v>-17624</v>
      </c>
      <c r="I29" s="17">
        <v>-18037</v>
      </c>
      <c r="J29" s="19">
        <v>-69493</v>
      </c>
      <c r="K29" s="17">
        <v>-20363</v>
      </c>
      <c r="L29" s="17">
        <v>-21996</v>
      </c>
      <c r="M29" s="17">
        <v>-21434</v>
      </c>
      <c r="N29" s="17">
        <v>-24259</v>
      </c>
      <c r="O29" s="19">
        <v>-88052</v>
      </c>
      <c r="P29" s="17">
        <v>-25696</v>
      </c>
      <c r="Q29" s="17">
        <v>-26655</v>
      </c>
      <c r="R29" s="17">
        <v>-29050</v>
      </c>
      <c r="S29" s="17">
        <v>-29345</v>
      </c>
      <c r="T29" s="19">
        <v>-110746</v>
      </c>
      <c r="U29" s="17">
        <v>-35428</v>
      </c>
      <c r="V29" s="17">
        <v>-35444</v>
      </c>
      <c r="W29" s="17">
        <v>-40309</v>
      </c>
      <c r="X29" s="17">
        <v>-41806</v>
      </c>
      <c r="Y29" s="19">
        <v>-152987</v>
      </c>
      <c r="Z29" s="17">
        <v>-43077</v>
      </c>
      <c r="AA29" s="17">
        <v>-40594</v>
      </c>
      <c r="AB29" s="17">
        <v>-42125</v>
      </c>
      <c r="AC29" s="17">
        <v>-41437</v>
      </c>
      <c r="AD29" s="19">
        <v>-167233</v>
      </c>
      <c r="AE29" s="17">
        <v>-43645</v>
      </c>
      <c r="AF29" s="17">
        <v>-41835</v>
      </c>
      <c r="AG29" s="17">
        <v>-43172</v>
      </c>
      <c r="AH29" s="17">
        <v>-45270</v>
      </c>
      <c r="AI29" s="19">
        <v>-173922</v>
      </c>
      <c r="AJ29" s="17">
        <v>-40871</v>
      </c>
      <c r="AK29" s="17">
        <v>-43363</v>
      </c>
      <c r="AL29" s="17">
        <v>-43543</v>
      </c>
      <c r="AM29" s="17">
        <v>-45409</v>
      </c>
      <c r="AN29" s="19">
        <v>-173186</v>
      </c>
      <c r="AO29" s="17">
        <v>-44210</v>
      </c>
      <c r="AP29" s="17">
        <v>-48844</v>
      </c>
      <c r="AQ29" s="17">
        <v>-49470</v>
      </c>
      <c r="AR29" s="17">
        <v>-51016</v>
      </c>
      <c r="AS29" s="19">
        <v>-193540</v>
      </c>
      <c r="AT29" s="17">
        <v>-50212</v>
      </c>
      <c r="AU29" s="17">
        <v>-52675</v>
      </c>
    </row>
    <row r="30" spans="1:48">
      <c r="A30" s="2" t="s">
        <v>69</v>
      </c>
      <c r="B30" s="8" t="s">
        <v>70</v>
      </c>
      <c r="C30" s="14">
        <v>3046020.5187900001</v>
      </c>
      <c r="D30" s="14">
        <v>3341651</v>
      </c>
      <c r="E30" s="14">
        <v>3606882</v>
      </c>
      <c r="F30" s="23">
        <v>940907</v>
      </c>
      <c r="G30" s="23">
        <v>970903</v>
      </c>
      <c r="H30" s="23">
        <v>1060764</v>
      </c>
      <c r="I30" s="23">
        <v>1033596</v>
      </c>
      <c r="J30" s="14">
        <v>4006170</v>
      </c>
      <c r="K30" s="23">
        <v>1111922</v>
      </c>
      <c r="L30" s="23">
        <v>1250524</v>
      </c>
      <c r="M30" s="23">
        <v>1155934</v>
      </c>
      <c r="N30" s="23">
        <v>1313535</v>
      </c>
      <c r="O30" s="14">
        <v>4831915</v>
      </c>
      <c r="P30" s="23">
        <v>1378242</v>
      </c>
      <c r="Q30" s="23">
        <v>1421079</v>
      </c>
      <c r="R30" s="23">
        <v>1529771</v>
      </c>
      <c r="S30" s="23">
        <v>1578664</v>
      </c>
      <c r="T30" s="14">
        <v>5907756</v>
      </c>
      <c r="U30" s="23">
        <v>1905201</v>
      </c>
      <c r="V30" s="23">
        <v>1908332</v>
      </c>
      <c r="W30" s="23">
        <v>2288783</v>
      </c>
      <c r="X30" s="23">
        <v>2280259</v>
      </c>
      <c r="Y30" s="14">
        <v>8382575</v>
      </c>
      <c r="Z30" s="23">
        <v>2396704</v>
      </c>
      <c r="AA30" s="23">
        <v>2417694</v>
      </c>
      <c r="AB30" s="23">
        <v>2254703</v>
      </c>
      <c r="AC30" s="23">
        <v>2179143</v>
      </c>
      <c r="AD30" s="14">
        <v>9248244</v>
      </c>
      <c r="AE30" s="23">
        <v>2284699</v>
      </c>
      <c r="AF30" s="23">
        <v>2241632</v>
      </c>
      <c r="AG30" s="23">
        <v>2257851</v>
      </c>
      <c r="AH30" s="23">
        <v>2307531</v>
      </c>
      <c r="AI30" s="14">
        <v>9091713</v>
      </c>
      <c r="AJ30" s="23">
        <v>2209400</v>
      </c>
      <c r="AK30" s="23">
        <v>2230222</v>
      </c>
      <c r="AL30" s="23">
        <v>2248220</v>
      </c>
      <c r="AM30" s="23">
        <v>2242183</v>
      </c>
      <c r="AN30" s="14">
        <v>8930025</v>
      </c>
      <c r="AO30" s="23">
        <v>2221328</v>
      </c>
      <c r="AP30" s="23">
        <v>2457014</v>
      </c>
      <c r="AQ30" s="23">
        <v>2435916</v>
      </c>
      <c r="AR30" s="23">
        <v>2399210</v>
      </c>
      <c r="AS30" s="14">
        <v>9513468</v>
      </c>
      <c r="AT30" s="23">
        <v>2387954</v>
      </c>
      <c r="AU30" s="23">
        <v>2542296</v>
      </c>
    </row>
    <row r="31" spans="1:48">
      <c r="A31" s="2" t="s">
        <v>71</v>
      </c>
      <c r="B31" s="8" t="s">
        <v>72</v>
      </c>
      <c r="C31" s="14">
        <v>-1203547</v>
      </c>
      <c r="D31" s="14">
        <v>-1297955</v>
      </c>
      <c r="E31" s="14">
        <v>-1720032</v>
      </c>
      <c r="F31" s="23">
        <v>-754517.79505999992</v>
      </c>
      <c r="G31" s="23">
        <v>-671745</v>
      </c>
      <c r="H31" s="23">
        <v>-593411</v>
      </c>
      <c r="I31" s="23">
        <v>-589438</v>
      </c>
      <c r="J31" s="14">
        <v>-2609111.7950599999</v>
      </c>
      <c r="K31" s="23">
        <v>-602821</v>
      </c>
      <c r="L31" s="23">
        <v>-531563</v>
      </c>
      <c r="M31" s="23">
        <v>-642040</v>
      </c>
      <c r="N31" s="23">
        <v>-656823</v>
      </c>
      <c r="O31" s="14">
        <v>-2433247</v>
      </c>
      <c r="P31" s="23">
        <v>-664992</v>
      </c>
      <c r="Q31" s="23">
        <v>-679548</v>
      </c>
      <c r="R31" s="23">
        <v>-677673</v>
      </c>
      <c r="S31" s="23">
        <v>-656552</v>
      </c>
      <c r="T31" s="14">
        <v>-2678765</v>
      </c>
      <c r="U31" s="23">
        <v>-597810</v>
      </c>
      <c r="V31" s="23">
        <v>-733372</v>
      </c>
      <c r="W31" s="23">
        <v>-648458</v>
      </c>
      <c r="X31" s="23">
        <v>-722506</v>
      </c>
      <c r="Y31" s="14">
        <v>-2702146</v>
      </c>
      <c r="Z31" s="23">
        <v>-661217</v>
      </c>
      <c r="AA31" s="23">
        <v>-749285</v>
      </c>
      <c r="AB31" s="23">
        <v>-706772</v>
      </c>
      <c r="AC31" s="23">
        <v>-810283</v>
      </c>
      <c r="AD31" s="14">
        <v>-2927557</v>
      </c>
      <c r="AE31" s="23">
        <v>-856396</v>
      </c>
      <c r="AF31" s="23">
        <v>-842504</v>
      </c>
      <c r="AG31" s="23">
        <v>-844011</v>
      </c>
      <c r="AH31" s="23">
        <v>-976488</v>
      </c>
      <c r="AI31" s="14">
        <v>-3519399</v>
      </c>
      <c r="AJ31" s="23">
        <v>-851844</v>
      </c>
      <c r="AK31" s="23">
        <v>-858964</v>
      </c>
      <c r="AL31" s="23">
        <v>-902168</v>
      </c>
      <c r="AM31" s="23">
        <v>-1072838</v>
      </c>
      <c r="AN31" s="14">
        <v>-3685814</v>
      </c>
      <c r="AO31" s="23">
        <v>-927082</v>
      </c>
      <c r="AP31" s="23">
        <v>-729055</v>
      </c>
      <c r="AQ31" s="23">
        <v>-831060</v>
      </c>
      <c r="AR31" s="23">
        <v>-908189</v>
      </c>
      <c r="AS31" s="14">
        <v>-3395386</v>
      </c>
      <c r="AT31" s="23">
        <v>-828481</v>
      </c>
      <c r="AU31" s="23">
        <v>-844348</v>
      </c>
    </row>
    <row r="32" spans="1:48">
      <c r="A32" s="33" t="s">
        <v>198</v>
      </c>
      <c r="B32" s="9" t="s">
        <v>73</v>
      </c>
      <c r="C32" s="19">
        <v>-535493.15402000002</v>
      </c>
      <c r="D32" s="19">
        <v>-647162.17486999999</v>
      </c>
      <c r="E32" s="19">
        <v>-730604</v>
      </c>
      <c r="F32" s="17">
        <v>-179449.29561999999</v>
      </c>
      <c r="G32" s="17">
        <v>-165462</v>
      </c>
      <c r="H32" s="17">
        <v>-168454</v>
      </c>
      <c r="I32" s="17">
        <v>-179142</v>
      </c>
      <c r="J32" s="19">
        <v>-692507.29561999999</v>
      </c>
      <c r="K32" s="17">
        <v>-188925</v>
      </c>
      <c r="L32" s="17">
        <v>-167212</v>
      </c>
      <c r="M32" s="17">
        <v>-207739</v>
      </c>
      <c r="N32" s="17">
        <v>-190246</v>
      </c>
      <c r="O32" s="19">
        <v>-754122</v>
      </c>
      <c r="P32" s="338">
        <v>-202078</v>
      </c>
      <c r="Q32" s="17">
        <v>-192657</v>
      </c>
      <c r="R32" s="17">
        <v>-210728</v>
      </c>
      <c r="S32" s="17">
        <v>-223708</v>
      </c>
      <c r="T32" s="19">
        <v>-829171</v>
      </c>
      <c r="U32" s="339">
        <v>-211089</v>
      </c>
      <c r="V32" s="339">
        <v>-207403</v>
      </c>
      <c r="W32" s="339">
        <v>-215214</v>
      </c>
      <c r="X32" s="339">
        <v>-219119</v>
      </c>
      <c r="Y32" s="19">
        <v>-852825</v>
      </c>
      <c r="Z32" s="17">
        <v>-227342</v>
      </c>
      <c r="AA32" s="17">
        <v>-274929</v>
      </c>
      <c r="AB32" s="17">
        <v>-238660</v>
      </c>
      <c r="AC32" s="17">
        <v>-259556</v>
      </c>
      <c r="AD32" s="19">
        <v>-1000487</v>
      </c>
      <c r="AE32" s="17">
        <v>-311494</v>
      </c>
      <c r="AF32" s="17">
        <v>-307282</v>
      </c>
      <c r="AG32" s="17">
        <v>-308531</v>
      </c>
      <c r="AH32" s="17">
        <v>-356280</v>
      </c>
      <c r="AI32" s="19">
        <v>-1283587</v>
      </c>
      <c r="AJ32" s="17">
        <v>-320239</v>
      </c>
      <c r="AK32" s="17">
        <v>-324923</v>
      </c>
      <c r="AL32" s="17">
        <v>-345781</v>
      </c>
      <c r="AM32" s="17">
        <v>-357480</v>
      </c>
      <c r="AN32" s="19">
        <v>-1348423</v>
      </c>
      <c r="AO32" s="17">
        <v>-356779</v>
      </c>
      <c r="AP32" s="17">
        <v>-347415</v>
      </c>
      <c r="AQ32" s="17">
        <v>-373723</v>
      </c>
      <c r="AR32" s="17">
        <v>-406999</v>
      </c>
      <c r="AS32" s="19">
        <v>-1484916</v>
      </c>
      <c r="AT32" s="17">
        <v>-379182</v>
      </c>
      <c r="AU32" s="17">
        <v>-376837</v>
      </c>
    </row>
    <row r="33" spans="1:47">
      <c r="A33" s="33" t="s">
        <v>199</v>
      </c>
      <c r="B33" s="9" t="s">
        <v>74</v>
      </c>
      <c r="C33" s="19">
        <v>-147610.89726999999</v>
      </c>
      <c r="D33" s="19">
        <v>-145216.88756999999</v>
      </c>
      <c r="E33" s="19">
        <v>-183628</v>
      </c>
      <c r="F33" s="17">
        <v>-43638.088969999997</v>
      </c>
      <c r="G33" s="17">
        <v>-43328</v>
      </c>
      <c r="H33" s="17">
        <v>-48073</v>
      </c>
      <c r="I33" s="17">
        <v>-53949</v>
      </c>
      <c r="J33" s="19">
        <v>-188988.08896999998</v>
      </c>
      <c r="K33" s="17">
        <v>-43435</v>
      </c>
      <c r="L33" s="17">
        <v>-44571</v>
      </c>
      <c r="M33" s="17">
        <v>-43156</v>
      </c>
      <c r="N33" s="17">
        <v>-58837</v>
      </c>
      <c r="O33" s="19">
        <v>-189999</v>
      </c>
      <c r="P33" s="338">
        <v>-38658</v>
      </c>
      <c r="Q33" s="17">
        <v>-43946</v>
      </c>
      <c r="R33" s="17">
        <v>-59157</v>
      </c>
      <c r="S33" s="17">
        <v>-57691</v>
      </c>
      <c r="T33" s="19">
        <v>-199452</v>
      </c>
      <c r="U33" s="339">
        <v>-60929</v>
      </c>
      <c r="V33" s="339">
        <v>-63183</v>
      </c>
      <c r="W33" s="339">
        <v>-63318</v>
      </c>
      <c r="X33" s="339">
        <v>-79245</v>
      </c>
      <c r="Y33" s="19">
        <v>-266675</v>
      </c>
      <c r="Z33" s="17">
        <v>-69596</v>
      </c>
      <c r="AA33" s="17">
        <v>-90490</v>
      </c>
      <c r="AB33" s="17">
        <v>-91669</v>
      </c>
      <c r="AC33" s="17">
        <v>-106694</v>
      </c>
      <c r="AD33" s="19">
        <v>-358449</v>
      </c>
      <c r="AE33" s="17">
        <v>-116066</v>
      </c>
      <c r="AF33" s="17">
        <v>-127676</v>
      </c>
      <c r="AG33" s="17">
        <v>-120667</v>
      </c>
      <c r="AH33" s="17">
        <v>-142642</v>
      </c>
      <c r="AI33" s="19">
        <v>-507051</v>
      </c>
      <c r="AJ33" s="17">
        <v>-127791</v>
      </c>
      <c r="AK33" s="17">
        <v>-123757</v>
      </c>
      <c r="AL33" s="17">
        <v>-136521</v>
      </c>
      <c r="AM33" s="17">
        <v>-170383</v>
      </c>
      <c r="AN33" s="19">
        <v>-558452</v>
      </c>
      <c r="AO33" s="17">
        <v>-145850</v>
      </c>
      <c r="AP33" s="17">
        <v>-146245</v>
      </c>
      <c r="AQ33" s="17">
        <v>-163971</v>
      </c>
      <c r="AR33" s="17">
        <v>-176982</v>
      </c>
      <c r="AS33" s="19">
        <v>-633048</v>
      </c>
      <c r="AT33" s="17">
        <v>-159580</v>
      </c>
      <c r="AU33" s="17">
        <v>-174211</v>
      </c>
    </row>
    <row r="34" spans="1:47">
      <c r="A34" s="33" t="s">
        <v>189</v>
      </c>
      <c r="B34" s="9" t="s">
        <v>75</v>
      </c>
      <c r="C34" s="19">
        <v>-202240.86810999998</v>
      </c>
      <c r="D34" s="19">
        <v>-203627.45436000003</v>
      </c>
      <c r="E34" s="19">
        <v>-204048</v>
      </c>
      <c r="F34" s="17">
        <v>-52976.460589999995</v>
      </c>
      <c r="G34" s="17">
        <v>-231032</v>
      </c>
      <c r="H34" s="17">
        <v>-223547</v>
      </c>
      <c r="I34" s="17">
        <v>-234582</v>
      </c>
      <c r="J34" s="19">
        <v>-742137.46059000003</v>
      </c>
      <c r="K34" s="17">
        <v>-236049</v>
      </c>
      <c r="L34" s="17">
        <v>-237238</v>
      </c>
      <c r="M34" s="17">
        <v>-236390</v>
      </c>
      <c r="N34" s="17">
        <v>-243428</v>
      </c>
      <c r="O34" s="19">
        <v>-953105</v>
      </c>
      <c r="P34" s="338">
        <v>-257562</v>
      </c>
      <c r="Q34" s="17">
        <v>-257573</v>
      </c>
      <c r="R34" s="17">
        <v>-257295</v>
      </c>
      <c r="S34" s="17">
        <v>-257820</v>
      </c>
      <c r="T34" s="19">
        <v>-1030250</v>
      </c>
      <c r="U34" s="339">
        <v>-261908</v>
      </c>
      <c r="V34" s="339">
        <v>-244232</v>
      </c>
      <c r="W34" s="339">
        <v>-264348</v>
      </c>
      <c r="X34" s="339">
        <v>-270813</v>
      </c>
      <c r="Y34" s="19">
        <v>-1041301</v>
      </c>
      <c r="Z34" s="17">
        <v>-264409</v>
      </c>
      <c r="AA34" s="17">
        <v>-264750</v>
      </c>
      <c r="AB34" s="17">
        <v>-272257</v>
      </c>
      <c r="AC34" s="17">
        <v>-255734</v>
      </c>
      <c r="AD34" s="19">
        <v>-1057150</v>
      </c>
      <c r="AE34" s="17">
        <v>-275945</v>
      </c>
      <c r="AF34" s="17">
        <v>-266010</v>
      </c>
      <c r="AG34" s="17">
        <v>-256090</v>
      </c>
      <c r="AH34" s="17">
        <v>-258259</v>
      </c>
      <c r="AI34" s="19">
        <v>-1056304</v>
      </c>
      <c r="AJ34" s="17">
        <v>-259590</v>
      </c>
      <c r="AK34" s="17">
        <v>-268942</v>
      </c>
      <c r="AL34" s="17">
        <v>-281592</v>
      </c>
      <c r="AM34" s="17">
        <v>-279911</v>
      </c>
      <c r="AN34" s="19">
        <v>-1090035</v>
      </c>
      <c r="AO34" s="17">
        <v>-279908</v>
      </c>
      <c r="AP34" s="17">
        <v>-88815</v>
      </c>
      <c r="AQ34" s="17">
        <v>-99731</v>
      </c>
      <c r="AR34" s="17">
        <v>-103295</v>
      </c>
      <c r="AS34" s="19">
        <v>-571749</v>
      </c>
      <c r="AT34" s="17">
        <v>-97527</v>
      </c>
      <c r="AU34" s="17">
        <v>-96844</v>
      </c>
    </row>
    <row r="35" spans="1:47">
      <c r="A35" s="33" t="s">
        <v>917</v>
      </c>
      <c r="B35" s="9" t="s">
        <v>279</v>
      </c>
      <c r="C35" s="19">
        <v>0</v>
      </c>
      <c r="D35" s="19">
        <v>0</v>
      </c>
      <c r="E35" s="19">
        <v>0</v>
      </c>
      <c r="F35" s="17">
        <v>0</v>
      </c>
      <c r="G35" s="17">
        <v>0</v>
      </c>
      <c r="H35" s="17">
        <v>0</v>
      </c>
      <c r="I35" s="17">
        <v>0</v>
      </c>
      <c r="J35" s="19">
        <v>0</v>
      </c>
      <c r="K35" s="17">
        <v>-42439</v>
      </c>
      <c r="L35" s="17">
        <v>-46848</v>
      </c>
      <c r="M35" s="17">
        <v>-51497</v>
      </c>
      <c r="N35" s="17">
        <v>-57428</v>
      </c>
      <c r="O35" s="19">
        <v>-198212</v>
      </c>
      <c r="P35" s="338">
        <v>-74900</v>
      </c>
      <c r="Q35" s="17">
        <v>-85355</v>
      </c>
      <c r="R35" s="17">
        <v>-48854</v>
      </c>
      <c r="S35" s="17">
        <v>-30137</v>
      </c>
      <c r="T35" s="19">
        <v>-239246</v>
      </c>
      <c r="U35" s="339">
        <v>-41066</v>
      </c>
      <c r="V35" s="339">
        <v>-40635</v>
      </c>
      <c r="W35" s="339">
        <v>-56167</v>
      </c>
      <c r="X35" s="339">
        <v>-53921</v>
      </c>
      <c r="Y35" s="19">
        <v>-191789</v>
      </c>
      <c r="Z35" s="17">
        <v>-59156</v>
      </c>
      <c r="AA35" s="17">
        <v>-63085</v>
      </c>
      <c r="AB35" s="17">
        <v>-60897</v>
      </c>
      <c r="AC35" s="17">
        <v>-74561</v>
      </c>
      <c r="AD35" s="19">
        <v>-257699</v>
      </c>
      <c r="AE35" s="17">
        <v>-67857</v>
      </c>
      <c r="AF35" s="17">
        <v>-65096</v>
      </c>
      <c r="AG35" s="17">
        <v>-65318</v>
      </c>
      <c r="AH35" s="17">
        <v>-69104</v>
      </c>
      <c r="AI35" s="19">
        <v>-267375</v>
      </c>
      <c r="AJ35" s="17">
        <v>-63281</v>
      </c>
      <c r="AK35" s="17">
        <v>-60770</v>
      </c>
      <c r="AL35" s="17">
        <v>-59262</v>
      </c>
      <c r="AM35" s="17">
        <v>-69269</v>
      </c>
      <c r="AN35" s="19">
        <v>-252582</v>
      </c>
      <c r="AO35" s="17">
        <v>-68595</v>
      </c>
      <c r="AP35" s="17">
        <v>-68863</v>
      </c>
      <c r="AQ35" s="17">
        <v>-85309</v>
      </c>
      <c r="AR35" s="17">
        <v>-97623</v>
      </c>
      <c r="AS35" s="19">
        <v>-320390</v>
      </c>
      <c r="AT35" s="17">
        <v>-101495</v>
      </c>
      <c r="AU35" s="17">
        <v>-103225</v>
      </c>
    </row>
    <row r="36" spans="1:47">
      <c r="A36" s="33" t="s">
        <v>200</v>
      </c>
      <c r="B36" s="9" t="s">
        <v>76</v>
      </c>
      <c r="C36" s="19">
        <v>-101799.38219</v>
      </c>
      <c r="D36" s="19">
        <v>-112619.7914</v>
      </c>
      <c r="E36" s="19">
        <v>-101105</v>
      </c>
      <c r="F36" s="17">
        <v>-26366.704019999997</v>
      </c>
      <c r="G36" s="17">
        <v>-28526</v>
      </c>
      <c r="H36" s="17">
        <v>-30630</v>
      </c>
      <c r="I36" s="17">
        <v>-44709</v>
      </c>
      <c r="J36" s="19">
        <v>-130231.70402</v>
      </c>
      <c r="K36" s="17">
        <v>-15168</v>
      </c>
      <c r="L36" s="17">
        <v>-20266</v>
      </c>
      <c r="M36" s="17">
        <v>-24221</v>
      </c>
      <c r="N36" s="17">
        <v>-27014</v>
      </c>
      <c r="O36" s="19">
        <v>-86669</v>
      </c>
      <c r="P36" s="338">
        <v>-18653</v>
      </c>
      <c r="Q36" s="17">
        <v>-18072</v>
      </c>
      <c r="R36" s="17">
        <v>-14896</v>
      </c>
      <c r="S36" s="17">
        <v>-18367</v>
      </c>
      <c r="T36" s="19">
        <v>-69988</v>
      </c>
      <c r="U36" s="339">
        <v>-15816</v>
      </c>
      <c r="V36" s="339">
        <v>-11303</v>
      </c>
      <c r="W36" s="339">
        <v>-16623</v>
      </c>
      <c r="X36" s="339">
        <v>-34816</v>
      </c>
      <c r="Y36" s="19">
        <v>-78558</v>
      </c>
      <c r="Z36" s="17">
        <v>-11952</v>
      </c>
      <c r="AA36" s="17">
        <v>-13187</v>
      </c>
      <c r="AB36" s="17">
        <v>-19752</v>
      </c>
      <c r="AC36" s="17">
        <v>-30839</v>
      </c>
      <c r="AD36" s="19">
        <v>-75730</v>
      </c>
      <c r="AE36" s="17">
        <v>-38694</v>
      </c>
      <c r="AF36" s="17">
        <v>-27380</v>
      </c>
      <c r="AG36" s="17">
        <v>-26941</v>
      </c>
      <c r="AH36" s="17">
        <v>-60221</v>
      </c>
      <c r="AI36" s="19">
        <v>-153236</v>
      </c>
      <c r="AJ36" s="17">
        <v>-33571</v>
      </c>
      <c r="AK36" s="17">
        <v>-13391</v>
      </c>
      <c r="AL36" s="17">
        <v>-22318</v>
      </c>
      <c r="AM36" s="17">
        <v>-47717</v>
      </c>
      <c r="AN36" s="19">
        <v>-116997</v>
      </c>
      <c r="AO36" s="17">
        <v>-20796</v>
      </c>
      <c r="AP36" s="17">
        <v>-17039</v>
      </c>
      <c r="AQ36" s="17">
        <v>-36725</v>
      </c>
      <c r="AR36" s="17">
        <v>-40633</v>
      </c>
      <c r="AS36" s="19">
        <v>-115193</v>
      </c>
      <c r="AT36" s="17">
        <v>-27182</v>
      </c>
      <c r="AU36" s="17">
        <v>-19733</v>
      </c>
    </row>
    <row r="37" spans="1:47">
      <c r="A37" s="33" t="s">
        <v>201</v>
      </c>
      <c r="B37" s="9" t="s">
        <v>77</v>
      </c>
      <c r="C37" s="19">
        <v>-15629.312470000001</v>
      </c>
      <c r="D37" s="19">
        <v>-19192.04495</v>
      </c>
      <c r="E37" s="19">
        <v>-20977</v>
      </c>
      <c r="F37" s="17">
        <v>-5053.3299900000002</v>
      </c>
      <c r="G37" s="17">
        <v>-6092</v>
      </c>
      <c r="H37" s="17">
        <v>-5190</v>
      </c>
      <c r="I37" s="17">
        <v>-5750</v>
      </c>
      <c r="J37" s="19">
        <v>-22085.329989999998</v>
      </c>
      <c r="K37" s="17">
        <v>-5612</v>
      </c>
      <c r="L37" s="17">
        <v>-5205</v>
      </c>
      <c r="M37" s="17">
        <v>-4944</v>
      </c>
      <c r="N37" s="17">
        <v>-4845</v>
      </c>
      <c r="O37" s="19">
        <v>-20606</v>
      </c>
      <c r="P37" s="338">
        <v>-5652</v>
      </c>
      <c r="Q37" s="17">
        <v>-5189</v>
      </c>
      <c r="R37" s="17">
        <v>-5625</v>
      </c>
      <c r="S37" s="17">
        <v>-6834</v>
      </c>
      <c r="T37" s="19">
        <v>-23300</v>
      </c>
      <c r="U37" s="339">
        <v>-5915</v>
      </c>
      <c r="V37" s="339">
        <v>-5718</v>
      </c>
      <c r="W37" s="339">
        <v>-4696</v>
      </c>
      <c r="X37" s="339">
        <v>-6682</v>
      </c>
      <c r="Y37" s="19">
        <v>-23011</v>
      </c>
      <c r="Z37" s="17">
        <v>-5090</v>
      </c>
      <c r="AA37" s="17">
        <v>-5681</v>
      </c>
      <c r="AB37" s="17">
        <v>-5749</v>
      </c>
      <c r="AC37" s="17">
        <v>-6359</v>
      </c>
      <c r="AD37" s="19">
        <v>-22879</v>
      </c>
      <c r="AE37" s="17">
        <v>-5625</v>
      </c>
      <c r="AF37" s="17">
        <v>-6016</v>
      </c>
      <c r="AG37" s="17">
        <v>-6592</v>
      </c>
      <c r="AH37" s="17">
        <v>-9899</v>
      </c>
      <c r="AI37" s="19">
        <v>-28132</v>
      </c>
      <c r="AJ37" s="17">
        <v>-6735</v>
      </c>
      <c r="AK37" s="17">
        <v>-6887</v>
      </c>
      <c r="AL37" s="17">
        <v>-8729</v>
      </c>
      <c r="AM37" s="17">
        <v>-8232</v>
      </c>
      <c r="AN37" s="19">
        <v>-30583</v>
      </c>
      <c r="AO37" s="17">
        <v>-6932</v>
      </c>
      <c r="AP37" s="17">
        <v>-7302</v>
      </c>
      <c r="AQ37" s="17">
        <v>-8503</v>
      </c>
      <c r="AR37" s="17">
        <v>-9550</v>
      </c>
      <c r="AS37" s="19">
        <v>-32287</v>
      </c>
      <c r="AT37" s="17">
        <v>-7561</v>
      </c>
      <c r="AU37" s="17">
        <v>-8272</v>
      </c>
    </row>
    <row r="38" spans="1:47">
      <c r="A38" s="33" t="s">
        <v>202</v>
      </c>
      <c r="B38" s="9" t="s">
        <v>78</v>
      </c>
      <c r="C38" s="19">
        <v>-18375.919990000002</v>
      </c>
      <c r="D38" s="19">
        <v>-11738.521519999998</v>
      </c>
      <c r="E38" s="19">
        <v>-10176</v>
      </c>
      <c r="F38" s="17">
        <v>-2537.5529900000001</v>
      </c>
      <c r="G38" s="17">
        <v>-2462</v>
      </c>
      <c r="H38" s="17">
        <v>-1519</v>
      </c>
      <c r="I38" s="17">
        <v>-1110</v>
      </c>
      <c r="J38" s="19">
        <v>-7628.5529900000001</v>
      </c>
      <c r="K38" s="17">
        <v>-1121</v>
      </c>
      <c r="L38" s="17">
        <v>-528</v>
      </c>
      <c r="M38" s="17">
        <v>-765</v>
      </c>
      <c r="N38" s="17">
        <v>-969</v>
      </c>
      <c r="O38" s="19">
        <v>-3383</v>
      </c>
      <c r="P38" s="338">
        <v>0</v>
      </c>
      <c r="Q38" s="17">
        <v>-784</v>
      </c>
      <c r="R38" s="17">
        <v>0</v>
      </c>
      <c r="S38" s="17">
        <v>0</v>
      </c>
      <c r="T38" s="19">
        <v>0</v>
      </c>
      <c r="U38" s="339">
        <v>0</v>
      </c>
      <c r="V38" s="339">
        <v>0</v>
      </c>
      <c r="W38" s="339">
        <v>0</v>
      </c>
      <c r="X38" s="339">
        <v>0</v>
      </c>
      <c r="Y38" s="19">
        <v>0</v>
      </c>
      <c r="Z38" s="17">
        <v>0</v>
      </c>
      <c r="AA38" s="17">
        <v>0</v>
      </c>
      <c r="AB38" s="17">
        <v>0</v>
      </c>
      <c r="AC38" s="17">
        <v>0</v>
      </c>
      <c r="AD38" s="19">
        <v>0</v>
      </c>
      <c r="AE38" s="17">
        <v>0</v>
      </c>
      <c r="AF38" s="17">
        <v>0</v>
      </c>
      <c r="AG38" s="17">
        <v>0</v>
      </c>
      <c r="AH38" s="17">
        <v>0</v>
      </c>
      <c r="AI38" s="19">
        <v>0</v>
      </c>
      <c r="AJ38" s="17">
        <v>0</v>
      </c>
      <c r="AK38" s="17">
        <v>0</v>
      </c>
      <c r="AL38" s="17">
        <v>0</v>
      </c>
      <c r="AM38" s="17">
        <v>0</v>
      </c>
      <c r="AN38" s="19">
        <v>0</v>
      </c>
      <c r="AO38" s="17">
        <v>0</v>
      </c>
      <c r="AP38" s="17">
        <v>0</v>
      </c>
      <c r="AQ38" s="17">
        <v>0</v>
      </c>
      <c r="AR38" s="17">
        <v>0</v>
      </c>
      <c r="AS38" s="19">
        <v>0</v>
      </c>
      <c r="AT38" s="17">
        <v>0</v>
      </c>
      <c r="AU38" s="17">
        <v>0</v>
      </c>
    </row>
    <row r="39" spans="1:47">
      <c r="A39" s="33" t="s">
        <v>203</v>
      </c>
      <c r="B39" s="9" t="s">
        <v>79</v>
      </c>
      <c r="C39" s="19">
        <v>-28812.865310000001</v>
      </c>
      <c r="D39" s="19">
        <v>-25253.237990000001</v>
      </c>
      <c r="E39" s="19">
        <v>-22984</v>
      </c>
      <c r="F39" s="17">
        <v>-5155.3628799999997</v>
      </c>
      <c r="G39" s="17">
        <v>-4980</v>
      </c>
      <c r="H39" s="17">
        <v>-8804</v>
      </c>
      <c r="I39" s="17">
        <v>-9051</v>
      </c>
      <c r="J39" s="19">
        <v>-27990.362880000001</v>
      </c>
      <c r="K39" s="17">
        <v>-4133</v>
      </c>
      <c r="L39" s="17">
        <v>-8245</v>
      </c>
      <c r="M39" s="17">
        <v>-8200</v>
      </c>
      <c r="N39" s="17">
        <v>-10662</v>
      </c>
      <c r="O39" s="19">
        <v>-31240</v>
      </c>
      <c r="P39" s="338">
        <v>-4174</v>
      </c>
      <c r="Q39" s="17">
        <v>-6156</v>
      </c>
      <c r="R39" s="17">
        <v>-7568</v>
      </c>
      <c r="S39" s="17">
        <v>-14655</v>
      </c>
      <c r="T39" s="19">
        <v>-32553</v>
      </c>
      <c r="U39" s="339">
        <v>-4145</v>
      </c>
      <c r="V39" s="339">
        <v>-3933</v>
      </c>
      <c r="W39" s="339">
        <v>-4571</v>
      </c>
      <c r="X39" s="339">
        <v>-9170</v>
      </c>
      <c r="Y39" s="19">
        <v>-21819</v>
      </c>
      <c r="Z39" s="17">
        <v>-2908</v>
      </c>
      <c r="AA39" s="17">
        <v>-3682</v>
      </c>
      <c r="AB39" s="17">
        <v>-5224</v>
      </c>
      <c r="AC39" s="17">
        <v>-11658</v>
      </c>
      <c r="AD39" s="19">
        <v>-23472</v>
      </c>
      <c r="AE39" s="17">
        <v>-4386</v>
      </c>
      <c r="AF39" s="17">
        <v>-6044</v>
      </c>
      <c r="AG39" s="17">
        <v>-16195</v>
      </c>
      <c r="AH39" s="17">
        <v>-17202</v>
      </c>
      <c r="AI39" s="19">
        <v>-43827</v>
      </c>
      <c r="AJ39" s="17">
        <v>-5144</v>
      </c>
      <c r="AK39" s="17">
        <v>-7583</v>
      </c>
      <c r="AL39" s="17">
        <v>-12306</v>
      </c>
      <c r="AM39" s="17">
        <v>-19706</v>
      </c>
      <c r="AN39" s="19">
        <v>-44739</v>
      </c>
      <c r="AO39" s="17">
        <v>-5698</v>
      </c>
      <c r="AP39" s="17">
        <v>-9227</v>
      </c>
      <c r="AQ39" s="17">
        <v>-12466</v>
      </c>
      <c r="AR39" s="17">
        <v>-20575</v>
      </c>
      <c r="AS39" s="19">
        <v>-47966</v>
      </c>
      <c r="AT39" s="17">
        <v>-8007</v>
      </c>
      <c r="AU39" s="17">
        <v>-11948</v>
      </c>
    </row>
    <row r="40" spans="1:47">
      <c r="A40" s="33" t="s">
        <v>204</v>
      </c>
      <c r="B40" s="9" t="s">
        <v>80</v>
      </c>
      <c r="C40" s="19">
        <v>-56684.263310000002</v>
      </c>
      <c r="D40" s="19">
        <v>-8967.9550500000005</v>
      </c>
      <c r="E40" s="19">
        <v>-8588</v>
      </c>
      <c r="F40" s="17">
        <v>-2769</v>
      </c>
      <c r="G40" s="17">
        <v>-2208</v>
      </c>
      <c r="H40" s="17">
        <v>-1850</v>
      </c>
      <c r="I40" s="17">
        <v>-3286</v>
      </c>
      <c r="J40" s="19">
        <v>-10113</v>
      </c>
      <c r="K40" s="17">
        <v>-2627</v>
      </c>
      <c r="L40" s="17">
        <v>-3100</v>
      </c>
      <c r="M40" s="17">
        <v>-2099</v>
      </c>
      <c r="N40" s="17">
        <v>-2465</v>
      </c>
      <c r="O40" s="19">
        <v>-10291</v>
      </c>
      <c r="P40" s="338">
        <v>-2919</v>
      </c>
      <c r="Q40" s="17">
        <v>-4425</v>
      </c>
      <c r="R40" s="17">
        <v>-2359</v>
      </c>
      <c r="S40" s="17">
        <v>-3420</v>
      </c>
      <c r="T40" s="19">
        <v>-13123</v>
      </c>
      <c r="U40" s="339">
        <v>-2587</v>
      </c>
      <c r="V40" s="339">
        <v>-2658</v>
      </c>
      <c r="W40" s="339">
        <v>-2909</v>
      </c>
      <c r="X40" s="339">
        <v>-2919</v>
      </c>
      <c r="Y40" s="19">
        <v>-11073</v>
      </c>
      <c r="Z40" s="17">
        <v>-2748</v>
      </c>
      <c r="AA40" s="17">
        <v>-3088</v>
      </c>
      <c r="AB40" s="17">
        <v>-2565</v>
      </c>
      <c r="AC40" s="17">
        <v>-4617</v>
      </c>
      <c r="AD40" s="19">
        <v>-13018</v>
      </c>
      <c r="AE40" s="17">
        <v>-3176</v>
      </c>
      <c r="AF40" s="17">
        <v>-4616</v>
      </c>
      <c r="AG40" s="17">
        <v>-3344</v>
      </c>
      <c r="AH40" s="17">
        <v>-3762</v>
      </c>
      <c r="AI40" s="19">
        <v>-14898</v>
      </c>
      <c r="AJ40" s="17">
        <v>-3278</v>
      </c>
      <c r="AK40" s="17">
        <v>-4194</v>
      </c>
      <c r="AL40" s="17">
        <v>-3327</v>
      </c>
      <c r="AM40" s="17">
        <v>-3284</v>
      </c>
      <c r="AN40" s="19">
        <v>-14083</v>
      </c>
      <c r="AO40" s="17">
        <v>-3266</v>
      </c>
      <c r="AP40" s="17">
        <v>-4062</v>
      </c>
      <c r="AQ40" s="17">
        <v>-2691</v>
      </c>
      <c r="AR40" s="17">
        <v>-4248</v>
      </c>
      <c r="AS40" s="19">
        <v>-14267</v>
      </c>
      <c r="AT40" s="17">
        <v>-3903</v>
      </c>
      <c r="AU40" s="17">
        <v>-3592</v>
      </c>
    </row>
    <row r="41" spans="1:47">
      <c r="A41" s="33" t="s">
        <v>205</v>
      </c>
      <c r="B41" s="9" t="s">
        <v>81</v>
      </c>
      <c r="C41" s="19">
        <v>-11328.000019999999</v>
      </c>
      <c r="D41" s="19">
        <v>-11895.39998</v>
      </c>
      <c r="E41" s="19">
        <v>-15895</v>
      </c>
      <c r="F41" s="17">
        <v>-4248</v>
      </c>
      <c r="G41" s="17">
        <v>-4115</v>
      </c>
      <c r="H41" s="17">
        <v>-3510</v>
      </c>
      <c r="I41" s="17">
        <v>-3638</v>
      </c>
      <c r="J41" s="19">
        <v>-15511</v>
      </c>
      <c r="K41" s="17">
        <v>-3641</v>
      </c>
      <c r="L41" s="17">
        <v>-4042</v>
      </c>
      <c r="M41" s="17">
        <v>-3030</v>
      </c>
      <c r="N41" s="17">
        <v>-3589</v>
      </c>
      <c r="O41" s="19">
        <v>-14302</v>
      </c>
      <c r="P41" s="338">
        <v>-2838</v>
      </c>
      <c r="Q41" s="17">
        <v>-4881</v>
      </c>
      <c r="R41" s="17">
        <v>-3283</v>
      </c>
      <c r="S41" s="17">
        <v>-3228</v>
      </c>
      <c r="T41" s="19">
        <v>-14230</v>
      </c>
      <c r="U41" s="339">
        <v>-3411</v>
      </c>
      <c r="V41" s="339">
        <v>-3242</v>
      </c>
      <c r="W41" s="339">
        <v>-3215</v>
      </c>
      <c r="X41" s="339">
        <v>-3234</v>
      </c>
      <c r="Y41" s="19">
        <v>-13102</v>
      </c>
      <c r="Z41" s="17">
        <v>-3234</v>
      </c>
      <c r="AA41" s="17">
        <v>-3720</v>
      </c>
      <c r="AB41" s="17">
        <v>-3250</v>
      </c>
      <c r="AC41" s="17">
        <v>-3480</v>
      </c>
      <c r="AD41" s="19">
        <v>-13684</v>
      </c>
      <c r="AE41" s="17">
        <v>-3343</v>
      </c>
      <c r="AF41" s="17">
        <v>-3675</v>
      </c>
      <c r="AG41" s="17">
        <v>-3968</v>
      </c>
      <c r="AH41" s="17">
        <v>-3929</v>
      </c>
      <c r="AI41" s="19">
        <v>-14915</v>
      </c>
      <c r="AJ41" s="17">
        <v>-3829</v>
      </c>
      <c r="AK41" s="17">
        <v>-3842</v>
      </c>
      <c r="AL41" s="17">
        <v>-4069</v>
      </c>
      <c r="AM41" s="17">
        <v>-4071</v>
      </c>
      <c r="AN41" s="19">
        <v>-15811</v>
      </c>
      <c r="AO41" s="17">
        <v>-4188</v>
      </c>
      <c r="AP41" s="17">
        <v>-4294</v>
      </c>
      <c r="AQ41" s="17">
        <v>-4229</v>
      </c>
      <c r="AR41" s="17">
        <v>-4288</v>
      </c>
      <c r="AS41" s="19">
        <v>-16999</v>
      </c>
      <c r="AT41" s="17">
        <v>-4261</v>
      </c>
      <c r="AU41" s="17">
        <v>-4713</v>
      </c>
    </row>
    <row r="42" spans="1:47">
      <c r="A42" s="33" t="s">
        <v>206</v>
      </c>
      <c r="B42" s="9" t="s">
        <v>82</v>
      </c>
      <c r="C42" s="19">
        <v>0</v>
      </c>
      <c r="D42" s="19">
        <v>0</v>
      </c>
      <c r="E42" s="19">
        <v>-78783</v>
      </c>
      <c r="F42" s="17">
        <v>-268217</v>
      </c>
      <c r="G42" s="17">
        <v>-145327</v>
      </c>
      <c r="H42" s="17">
        <v>-34713</v>
      </c>
      <c r="I42" s="17">
        <v>-43575</v>
      </c>
      <c r="J42" s="19">
        <v>-491832</v>
      </c>
      <c r="K42" s="17">
        <v>0</v>
      </c>
      <c r="L42" s="17">
        <v>0</v>
      </c>
      <c r="M42" s="17">
        <v>0</v>
      </c>
      <c r="N42" s="17">
        <v>0</v>
      </c>
      <c r="O42" s="19">
        <v>0</v>
      </c>
      <c r="P42" s="338">
        <v>0</v>
      </c>
      <c r="Q42" s="17">
        <v>0</v>
      </c>
      <c r="R42" s="17">
        <v>0</v>
      </c>
      <c r="S42" s="17">
        <v>0</v>
      </c>
      <c r="T42" s="19">
        <v>0</v>
      </c>
      <c r="U42" s="339">
        <v>0</v>
      </c>
      <c r="V42" s="339">
        <v>0</v>
      </c>
      <c r="W42" s="339">
        <v>0</v>
      </c>
      <c r="X42" s="339">
        <v>0</v>
      </c>
      <c r="Y42" s="19">
        <v>0</v>
      </c>
      <c r="Z42" s="17">
        <v>0</v>
      </c>
      <c r="AA42" s="17">
        <v>0</v>
      </c>
      <c r="AB42" s="17">
        <v>0</v>
      </c>
      <c r="AC42" s="17">
        <v>0</v>
      </c>
      <c r="AD42" s="19">
        <v>0</v>
      </c>
      <c r="AE42" s="17">
        <v>0</v>
      </c>
      <c r="AF42" s="17">
        <v>0</v>
      </c>
      <c r="AG42" s="17">
        <v>0</v>
      </c>
      <c r="AH42" s="17">
        <v>0</v>
      </c>
      <c r="AI42" s="19">
        <v>0</v>
      </c>
      <c r="AJ42" s="17">
        <v>0</v>
      </c>
      <c r="AK42" s="17">
        <v>0</v>
      </c>
      <c r="AL42" s="17">
        <v>0</v>
      </c>
      <c r="AM42" s="17">
        <v>0</v>
      </c>
      <c r="AN42" s="19">
        <v>0</v>
      </c>
      <c r="AO42" s="17">
        <v>0</v>
      </c>
      <c r="AP42" s="17">
        <v>0</v>
      </c>
      <c r="AQ42" s="17">
        <v>0</v>
      </c>
      <c r="AR42" s="17">
        <v>0</v>
      </c>
      <c r="AS42" s="19">
        <v>0</v>
      </c>
      <c r="AT42" s="17">
        <v>0</v>
      </c>
      <c r="AU42" s="17"/>
    </row>
    <row r="43" spans="1:47">
      <c r="A43" s="33" t="s">
        <v>207</v>
      </c>
      <c r="B43" s="9" t="s">
        <v>83</v>
      </c>
      <c r="C43" s="19">
        <v>-85572</v>
      </c>
      <c r="D43" s="19">
        <v>-112282</v>
      </c>
      <c r="E43" s="19">
        <v>-343244</v>
      </c>
      <c r="F43" s="17">
        <v>-164107</v>
      </c>
      <c r="G43" s="17">
        <v>-38213</v>
      </c>
      <c r="H43" s="17">
        <v>-67121</v>
      </c>
      <c r="I43" s="17">
        <v>-10646</v>
      </c>
      <c r="J43" s="19">
        <v>-280087</v>
      </c>
      <c r="K43" s="17">
        <v>-59671</v>
      </c>
      <c r="L43" s="17">
        <v>5692</v>
      </c>
      <c r="M43" s="17">
        <v>-59999</v>
      </c>
      <c r="N43" s="17">
        <v>-57340</v>
      </c>
      <c r="O43" s="19">
        <v>-171318</v>
      </c>
      <c r="P43" s="338">
        <v>-57558</v>
      </c>
      <c r="Q43" s="17">
        <v>-60510</v>
      </c>
      <c r="R43" s="17">
        <v>-67908</v>
      </c>
      <c r="S43" s="17">
        <v>-40692</v>
      </c>
      <c r="T43" s="19">
        <v>-227452</v>
      </c>
      <c r="U43" s="339">
        <v>9056</v>
      </c>
      <c r="V43" s="339">
        <v>-151065</v>
      </c>
      <c r="W43" s="339">
        <v>-17397</v>
      </c>
      <c r="X43" s="339">
        <v>-42587</v>
      </c>
      <c r="Y43" s="19">
        <v>-201993</v>
      </c>
      <c r="Z43" s="17">
        <v>-14782</v>
      </c>
      <c r="AA43" s="17">
        <v>-26673</v>
      </c>
      <c r="AB43" s="17">
        <v>-6749</v>
      </c>
      <c r="AC43" s="17">
        <v>-56785</v>
      </c>
      <c r="AD43" s="19">
        <v>-104989</v>
      </c>
      <c r="AE43" s="17">
        <v>-29810</v>
      </c>
      <c r="AF43" s="17">
        <v>-28709</v>
      </c>
      <c r="AG43" s="17">
        <v>-36365</v>
      </c>
      <c r="AH43" s="17">
        <v>-55190</v>
      </c>
      <c r="AI43" s="19">
        <v>-150074</v>
      </c>
      <c r="AJ43" s="17">
        <v>-28386</v>
      </c>
      <c r="AK43" s="17">
        <v>-44675</v>
      </c>
      <c r="AL43" s="17">
        <v>-28263</v>
      </c>
      <c r="AM43" s="17">
        <v>-112785</v>
      </c>
      <c r="AN43" s="19">
        <v>-214109</v>
      </c>
      <c r="AO43" s="17">
        <v>-35070</v>
      </c>
      <c r="AP43" s="17">
        <v>-35793</v>
      </c>
      <c r="AQ43" s="17">
        <v>-43712</v>
      </c>
      <c r="AR43" s="17">
        <v>-43996</v>
      </c>
      <c r="AS43" s="19">
        <v>-158571</v>
      </c>
      <c r="AT43" s="17">
        <v>-39783</v>
      </c>
      <c r="AU43" s="17">
        <v>-44973</v>
      </c>
    </row>
    <row r="44" spans="1:47">
      <c r="A44" s="2" t="s">
        <v>84</v>
      </c>
      <c r="B44" s="8" t="s">
        <v>85</v>
      </c>
      <c r="C44" s="14">
        <v>1842473.5187900001</v>
      </c>
      <c r="D44" s="14">
        <v>2043696</v>
      </c>
      <c r="E44" s="14">
        <v>1886850</v>
      </c>
      <c r="F44" s="23">
        <v>186389.20494000008</v>
      </c>
      <c r="G44" s="23">
        <v>299158</v>
      </c>
      <c r="H44" s="23">
        <v>467353</v>
      </c>
      <c r="I44" s="16">
        <v>444158</v>
      </c>
      <c r="J44" s="14">
        <v>1397058.2049400001</v>
      </c>
      <c r="K44" s="16">
        <v>509101</v>
      </c>
      <c r="L44" s="16">
        <v>718961</v>
      </c>
      <c r="M44" s="16">
        <v>513894</v>
      </c>
      <c r="N44" s="16">
        <v>656712</v>
      </c>
      <c r="O44" s="14">
        <v>2398668</v>
      </c>
      <c r="P44" s="16">
        <v>713250</v>
      </c>
      <c r="Q44" s="16">
        <v>741531</v>
      </c>
      <c r="R44" s="16">
        <v>852098</v>
      </c>
      <c r="S44" s="16">
        <v>922112</v>
      </c>
      <c r="T44" s="14">
        <v>3228991</v>
      </c>
      <c r="U44" s="16">
        <v>1307391</v>
      </c>
      <c r="V44" s="16">
        <v>1174960</v>
      </c>
      <c r="W44" s="16">
        <v>1640325</v>
      </c>
      <c r="X44" s="16">
        <v>1557753</v>
      </c>
      <c r="Y44" s="14">
        <v>5680429</v>
      </c>
      <c r="Z44" s="16">
        <v>1735487</v>
      </c>
      <c r="AA44" s="16">
        <v>1668409</v>
      </c>
      <c r="AB44" s="16">
        <v>1547931</v>
      </c>
      <c r="AC44" s="16">
        <v>1368860</v>
      </c>
      <c r="AD44" s="14">
        <v>6320687</v>
      </c>
      <c r="AE44" s="16">
        <v>1428303</v>
      </c>
      <c r="AF44" s="16">
        <v>1399128</v>
      </c>
      <c r="AG44" s="16">
        <v>1413840</v>
      </c>
      <c r="AH44" s="16">
        <v>1331043</v>
      </c>
      <c r="AI44" s="4">
        <v>5572314</v>
      </c>
      <c r="AJ44" s="16">
        <v>1357556</v>
      </c>
      <c r="AK44" s="16">
        <v>1371258</v>
      </c>
      <c r="AL44" s="16">
        <v>1346052</v>
      </c>
      <c r="AM44" s="16">
        <v>1169345</v>
      </c>
      <c r="AN44" s="4">
        <v>5244211</v>
      </c>
      <c r="AO44" s="16">
        <v>1294246</v>
      </c>
      <c r="AP44" s="16">
        <v>1727959</v>
      </c>
      <c r="AQ44" s="16">
        <v>1604856</v>
      </c>
      <c r="AR44" s="16">
        <v>1491021</v>
      </c>
      <c r="AS44" s="4">
        <v>6118082</v>
      </c>
      <c r="AT44" s="16">
        <v>1559473</v>
      </c>
      <c r="AU44" s="16">
        <v>1697948</v>
      </c>
    </row>
    <row r="45" spans="1:47">
      <c r="A45" s="12" t="s">
        <v>86</v>
      </c>
      <c r="B45" s="11" t="s">
        <v>87</v>
      </c>
      <c r="C45" s="20">
        <v>0.60487889277971885</v>
      </c>
      <c r="D45" s="20">
        <v>0.61158271764466132</v>
      </c>
      <c r="E45" s="20">
        <v>0.52312495945251325</v>
      </c>
      <c r="F45" s="26">
        <v>0.19809524739426965</v>
      </c>
      <c r="G45" s="26">
        <v>0.30812346856483086</v>
      </c>
      <c r="H45" s="26">
        <v>0.44058150540553792</v>
      </c>
      <c r="I45" s="26">
        <v>0.42972109025189725</v>
      </c>
      <c r="J45" s="20">
        <v>0.34872664039219509</v>
      </c>
      <c r="K45" s="26">
        <v>0.45785675613936949</v>
      </c>
      <c r="L45" s="26">
        <v>0.57492779027031871</v>
      </c>
      <c r="M45" s="26">
        <v>0.44457036474400785</v>
      </c>
      <c r="N45" s="26">
        <v>0.49995774760474598</v>
      </c>
      <c r="O45" s="20">
        <v>0.49642181205588259</v>
      </c>
      <c r="P45" s="26">
        <v>0.5175070851127741</v>
      </c>
      <c r="Q45" s="26">
        <v>0.52180842866582366</v>
      </c>
      <c r="R45" s="26">
        <v>0.55701016688118676</v>
      </c>
      <c r="S45" s="26">
        <v>0.58410909477887629</v>
      </c>
      <c r="T45" s="20">
        <v>0.54656810470845396</v>
      </c>
      <c r="U45" s="26">
        <v>0.68622155877516333</v>
      </c>
      <c r="V45" s="26">
        <v>0.61569999350217886</v>
      </c>
      <c r="W45" s="26">
        <v>0.71667999980775809</v>
      </c>
      <c r="X45" s="26">
        <v>0.68314739685272596</v>
      </c>
      <c r="Y45" s="20">
        <v>0.6776472623269103</v>
      </c>
      <c r="Z45" s="26">
        <v>0.72411403327236068</v>
      </c>
      <c r="AA45" s="26">
        <v>0.69008278136108214</v>
      </c>
      <c r="AB45" s="26">
        <v>0.68653432403292136</v>
      </c>
      <c r="AC45" s="26">
        <v>0.62816437471060871</v>
      </c>
      <c r="AD45" s="20">
        <v>0.68344725766318448</v>
      </c>
      <c r="AE45" s="26">
        <v>0.6251602508689329</v>
      </c>
      <c r="AF45" s="26">
        <v>0.62415597207748641</v>
      </c>
      <c r="AG45" s="26">
        <v>0.62618835343873447</v>
      </c>
      <c r="AH45" s="26">
        <v>0.5768256201108457</v>
      </c>
      <c r="AI45" s="20">
        <v>0.61290034122282566</v>
      </c>
      <c r="AJ45" s="26">
        <v>0.61444555082827912</v>
      </c>
      <c r="AK45" s="26">
        <v>0.61485269179480784</v>
      </c>
      <c r="AL45" s="26">
        <v>0.59871898657604683</v>
      </c>
      <c r="AM45" s="26">
        <v>0.52152076793018232</v>
      </c>
      <c r="AN45" s="20">
        <v>0.58725602671885013</v>
      </c>
      <c r="AO45" s="26">
        <v>0.58264515641093972</v>
      </c>
      <c r="AP45" s="26">
        <v>0.70327600900930964</v>
      </c>
      <c r="AQ45" s="26">
        <v>0.6588306000699532</v>
      </c>
      <c r="AR45" s="26">
        <v>0.62146331500785679</v>
      </c>
      <c r="AS45" s="20">
        <v>0.64309692322505319</v>
      </c>
      <c r="AT45" s="26">
        <v>0.65305822473967257</v>
      </c>
      <c r="AU45" s="26">
        <v>0.66787974335010558</v>
      </c>
    </row>
    <row r="46" spans="1:47">
      <c r="A46" s="2" t="s">
        <v>88</v>
      </c>
      <c r="B46" s="8" t="s">
        <v>89</v>
      </c>
      <c r="C46" s="14">
        <v>0</v>
      </c>
      <c r="D46" s="14">
        <v>-1662681</v>
      </c>
      <c r="E46" s="14">
        <v>0</v>
      </c>
      <c r="F46" s="23">
        <v>-65508</v>
      </c>
      <c r="G46" s="23">
        <v>0</v>
      </c>
      <c r="H46" s="23">
        <v>0</v>
      </c>
      <c r="I46" s="23">
        <v>0</v>
      </c>
      <c r="J46" s="14">
        <v>-65508</v>
      </c>
      <c r="K46" s="23">
        <v>0</v>
      </c>
      <c r="L46" s="23">
        <v>0</v>
      </c>
      <c r="M46" s="17">
        <v>-8722</v>
      </c>
      <c r="N46" s="17">
        <v>0</v>
      </c>
      <c r="O46" s="14">
        <v>-8722</v>
      </c>
      <c r="P46" s="17">
        <v>0</v>
      </c>
      <c r="Q46" s="17">
        <v>0</v>
      </c>
      <c r="R46" s="17">
        <v>0</v>
      </c>
      <c r="S46" s="17">
        <v>0</v>
      </c>
      <c r="T46" s="14">
        <v>0</v>
      </c>
      <c r="U46" s="17">
        <v>0</v>
      </c>
      <c r="V46" s="17">
        <v>0</v>
      </c>
      <c r="W46" s="17">
        <v>-67723</v>
      </c>
      <c r="X46" s="17">
        <v>-12662</v>
      </c>
      <c r="Y46" s="14">
        <v>-80385</v>
      </c>
      <c r="Z46" s="17">
        <v>0</v>
      </c>
      <c r="AA46" s="17">
        <v>0</v>
      </c>
      <c r="AB46" s="17">
        <v>0</v>
      </c>
      <c r="AC46" s="17">
        <v>-4114</v>
      </c>
      <c r="AD46" s="14">
        <v>-4114</v>
      </c>
      <c r="AE46" s="23">
        <v>0</v>
      </c>
      <c r="AF46" s="23">
        <v>0</v>
      </c>
      <c r="AG46" s="23">
        <v>0</v>
      </c>
      <c r="AH46" s="23">
        <v>0</v>
      </c>
      <c r="AI46" s="4">
        <v>0</v>
      </c>
      <c r="AJ46" s="23">
        <v>0</v>
      </c>
      <c r="AK46" s="23">
        <v>0</v>
      </c>
      <c r="AL46" s="23">
        <v>0</v>
      </c>
      <c r="AM46" s="23">
        <v>0</v>
      </c>
      <c r="AN46" s="4">
        <v>0</v>
      </c>
      <c r="AO46" s="23">
        <v>-67595</v>
      </c>
      <c r="AP46" s="23">
        <v>0</v>
      </c>
      <c r="AQ46" s="23">
        <v>0</v>
      </c>
      <c r="AR46" s="23">
        <v>0</v>
      </c>
      <c r="AS46" s="14">
        <v>-67595</v>
      </c>
      <c r="AT46" s="23">
        <v>0</v>
      </c>
      <c r="AU46" s="23">
        <v>0</v>
      </c>
    </row>
    <row r="47" spans="1:47">
      <c r="A47" s="2" t="s">
        <v>62</v>
      </c>
      <c r="B47" s="8" t="s">
        <v>90</v>
      </c>
      <c r="C47" s="14">
        <v>212874</v>
      </c>
      <c r="D47" s="14">
        <v>137210</v>
      </c>
      <c r="E47" s="14">
        <v>1082</v>
      </c>
      <c r="F47" s="23">
        <v>176</v>
      </c>
      <c r="G47" s="23">
        <v>482</v>
      </c>
      <c r="H47" s="23">
        <v>517</v>
      </c>
      <c r="I47" s="23">
        <v>155</v>
      </c>
      <c r="J47" s="14">
        <v>1330</v>
      </c>
      <c r="K47" s="23">
        <v>1005</v>
      </c>
      <c r="L47" s="23">
        <v>274</v>
      </c>
      <c r="M47" s="23">
        <v>370</v>
      </c>
      <c r="N47" s="23">
        <v>496</v>
      </c>
      <c r="O47" s="14">
        <v>2145</v>
      </c>
      <c r="P47" s="23">
        <v>1495</v>
      </c>
      <c r="Q47" s="23">
        <v>491</v>
      </c>
      <c r="R47" s="23">
        <v>722</v>
      </c>
      <c r="S47" s="23">
        <v>442</v>
      </c>
      <c r="T47" s="14">
        <v>3150</v>
      </c>
      <c r="U47" s="23">
        <v>-261</v>
      </c>
      <c r="V47" s="23">
        <v>582</v>
      </c>
      <c r="W47" s="23">
        <v>914</v>
      </c>
      <c r="X47" s="23">
        <v>1130</v>
      </c>
      <c r="Y47" s="14">
        <v>2365</v>
      </c>
      <c r="Z47" s="23">
        <v>1240</v>
      </c>
      <c r="AA47" s="23">
        <v>1227</v>
      </c>
      <c r="AB47" s="23">
        <v>1234</v>
      </c>
      <c r="AC47" s="23">
        <v>710</v>
      </c>
      <c r="AD47" s="14">
        <v>4411</v>
      </c>
      <c r="AE47" s="23">
        <v>2465</v>
      </c>
      <c r="AF47" s="23">
        <v>475</v>
      </c>
      <c r="AG47" s="23">
        <v>1879</v>
      </c>
      <c r="AH47" s="23">
        <v>741</v>
      </c>
      <c r="AI47" s="4">
        <v>5560</v>
      </c>
      <c r="AJ47" s="23">
        <v>-580.97779000002151</v>
      </c>
      <c r="AK47" s="23">
        <v>3057</v>
      </c>
      <c r="AL47" s="23">
        <v>1154</v>
      </c>
      <c r="AM47" s="23">
        <v>1782</v>
      </c>
      <c r="AN47" s="4">
        <v>5412.0222099999783</v>
      </c>
      <c r="AO47" s="23">
        <v>-2995</v>
      </c>
      <c r="AP47" s="23">
        <v>210</v>
      </c>
      <c r="AQ47" s="23">
        <v>-641</v>
      </c>
      <c r="AR47" s="23">
        <v>-1158</v>
      </c>
      <c r="AS47" s="14">
        <v>-4584</v>
      </c>
      <c r="AT47" s="23">
        <v>-246</v>
      </c>
      <c r="AU47" s="23">
        <v>660</v>
      </c>
    </row>
    <row r="48" spans="1:47">
      <c r="A48" s="2" t="s">
        <v>91</v>
      </c>
      <c r="B48" s="8" t="s">
        <v>92</v>
      </c>
      <c r="C48" s="14">
        <v>0</v>
      </c>
      <c r="D48" s="14">
        <v>1734889</v>
      </c>
      <c r="E48" s="14">
        <v>0</v>
      </c>
      <c r="F48" s="23">
        <v>0</v>
      </c>
      <c r="G48" s="23">
        <v>0</v>
      </c>
      <c r="H48" s="23">
        <v>0</v>
      </c>
      <c r="I48" s="23">
        <v>0</v>
      </c>
      <c r="J48" s="14">
        <v>0</v>
      </c>
      <c r="K48" s="23">
        <v>0</v>
      </c>
      <c r="L48" s="23">
        <v>0</v>
      </c>
      <c r="M48" s="23">
        <v>0</v>
      </c>
      <c r="N48" s="23">
        <v>0</v>
      </c>
      <c r="O48" s="14">
        <v>0</v>
      </c>
      <c r="P48" s="23">
        <v>0</v>
      </c>
      <c r="Q48" s="23">
        <v>0</v>
      </c>
      <c r="R48" s="23">
        <v>0</v>
      </c>
      <c r="S48" s="23">
        <v>0</v>
      </c>
      <c r="T48" s="14">
        <v>0</v>
      </c>
      <c r="U48" s="23">
        <v>0</v>
      </c>
      <c r="V48" s="23">
        <v>0</v>
      </c>
      <c r="W48" s="23">
        <v>0</v>
      </c>
      <c r="X48" s="23">
        <v>0</v>
      </c>
      <c r="Y48" s="14">
        <v>0</v>
      </c>
      <c r="Z48" s="23">
        <v>0</v>
      </c>
      <c r="AA48" s="23">
        <v>0</v>
      </c>
      <c r="AB48" s="23">
        <v>0</v>
      </c>
      <c r="AC48" s="23">
        <v>0</v>
      </c>
      <c r="AD48" s="19">
        <v>0</v>
      </c>
      <c r="AE48" s="23">
        <v>0</v>
      </c>
      <c r="AF48" s="23">
        <v>0</v>
      </c>
      <c r="AG48" s="23">
        <v>0</v>
      </c>
      <c r="AH48" s="23">
        <v>0</v>
      </c>
      <c r="AI48" s="7">
        <v>0</v>
      </c>
      <c r="AJ48" s="23">
        <v>0</v>
      </c>
      <c r="AK48" s="23">
        <v>0</v>
      </c>
      <c r="AL48" s="23">
        <v>0</v>
      </c>
      <c r="AM48" s="23">
        <v>0</v>
      </c>
      <c r="AN48" s="7">
        <v>0</v>
      </c>
      <c r="AO48" s="23">
        <v>0</v>
      </c>
      <c r="AP48" s="23">
        <v>0</v>
      </c>
      <c r="AQ48" s="23">
        <v>0</v>
      </c>
      <c r="AR48" s="23">
        <v>0</v>
      </c>
      <c r="AS48" s="7">
        <v>0</v>
      </c>
      <c r="AT48" s="23">
        <v>0</v>
      </c>
      <c r="AU48" s="23">
        <v>0</v>
      </c>
    </row>
    <row r="49" spans="1:47">
      <c r="A49" s="2" t="s">
        <v>93</v>
      </c>
      <c r="B49" s="8" t="s">
        <v>94</v>
      </c>
      <c r="C49" s="14">
        <v>0</v>
      </c>
      <c r="D49" s="14">
        <v>723995</v>
      </c>
      <c r="E49" s="14">
        <v>0</v>
      </c>
      <c r="F49" s="23">
        <v>0</v>
      </c>
      <c r="G49" s="23">
        <v>0</v>
      </c>
      <c r="H49" s="23">
        <v>0</v>
      </c>
      <c r="I49" s="23">
        <v>0</v>
      </c>
      <c r="J49" s="14">
        <v>0</v>
      </c>
      <c r="K49" s="23">
        <v>0</v>
      </c>
      <c r="L49" s="23">
        <v>0</v>
      </c>
      <c r="M49" s="23">
        <v>0</v>
      </c>
      <c r="N49" s="23">
        <v>0</v>
      </c>
      <c r="O49" s="14">
        <v>0</v>
      </c>
      <c r="P49" s="23">
        <v>0</v>
      </c>
      <c r="Q49" s="23">
        <v>0</v>
      </c>
      <c r="R49" s="23">
        <v>0</v>
      </c>
      <c r="S49" s="23">
        <v>0</v>
      </c>
      <c r="T49" s="14">
        <v>0</v>
      </c>
      <c r="U49" s="23">
        <v>0</v>
      </c>
      <c r="V49" s="23">
        <v>0</v>
      </c>
      <c r="W49" s="23">
        <v>0</v>
      </c>
      <c r="X49" s="23">
        <v>0</v>
      </c>
      <c r="Y49" s="14">
        <v>0</v>
      </c>
      <c r="Z49" s="23">
        <v>0</v>
      </c>
      <c r="AA49" s="23">
        <v>0</v>
      </c>
      <c r="AB49" s="23">
        <v>0</v>
      </c>
      <c r="AC49" s="23">
        <v>0</v>
      </c>
      <c r="AD49" s="19">
        <v>0</v>
      </c>
      <c r="AE49" s="23">
        <v>0</v>
      </c>
      <c r="AF49" s="23">
        <v>0</v>
      </c>
      <c r="AG49" s="23">
        <v>0</v>
      </c>
      <c r="AH49" s="23">
        <v>0</v>
      </c>
      <c r="AI49" s="7">
        <v>0</v>
      </c>
      <c r="AJ49" s="23">
        <v>0</v>
      </c>
      <c r="AK49" s="23">
        <v>0</v>
      </c>
      <c r="AL49" s="23">
        <v>0</v>
      </c>
      <c r="AM49" s="23">
        <v>0</v>
      </c>
      <c r="AN49" s="7">
        <v>0</v>
      </c>
      <c r="AO49" s="23">
        <v>0</v>
      </c>
      <c r="AP49" s="23">
        <v>0</v>
      </c>
      <c r="AQ49" s="23">
        <v>0</v>
      </c>
      <c r="AR49" s="23">
        <v>0</v>
      </c>
      <c r="AS49" s="7">
        <v>0</v>
      </c>
      <c r="AT49" s="23">
        <v>0</v>
      </c>
      <c r="AU49" s="23">
        <v>0</v>
      </c>
    </row>
    <row r="50" spans="1:47">
      <c r="A50" s="2" t="s">
        <v>95</v>
      </c>
      <c r="B50" s="8" t="s">
        <v>96</v>
      </c>
      <c r="C50" s="14">
        <v>149466</v>
      </c>
      <c r="D50" s="14">
        <v>397368</v>
      </c>
      <c r="E50" s="14">
        <v>243127</v>
      </c>
      <c r="F50" s="23">
        <v>198826</v>
      </c>
      <c r="G50" s="23">
        <v>-58373</v>
      </c>
      <c r="H50" s="23">
        <v>18994</v>
      </c>
      <c r="I50" s="23">
        <v>-25244</v>
      </c>
      <c r="J50" s="14">
        <v>134203</v>
      </c>
      <c r="K50" s="23">
        <v>-22499</v>
      </c>
      <c r="L50" s="23">
        <v>-57160</v>
      </c>
      <c r="M50" s="23">
        <v>-12125</v>
      </c>
      <c r="N50" s="23">
        <v>38102</v>
      </c>
      <c r="O50" s="14">
        <v>-53682</v>
      </c>
      <c r="P50" s="23">
        <v>20781</v>
      </c>
      <c r="Q50" s="23">
        <v>55597</v>
      </c>
      <c r="R50" s="23">
        <v>-5477</v>
      </c>
      <c r="S50" s="23">
        <v>36004</v>
      </c>
      <c r="T50" s="14">
        <v>106905</v>
      </c>
      <c r="U50" s="23">
        <v>-112223</v>
      </c>
      <c r="V50" s="23">
        <v>-11409</v>
      </c>
      <c r="W50" s="23">
        <v>-26425</v>
      </c>
      <c r="X50" s="23">
        <v>63498</v>
      </c>
      <c r="Y50" s="14">
        <v>-86559</v>
      </c>
      <c r="Z50" s="23">
        <v>-43848</v>
      </c>
      <c r="AA50" s="23">
        <v>132086</v>
      </c>
      <c r="AB50" s="23">
        <v>20524</v>
      </c>
      <c r="AC50" s="23">
        <v>86585</v>
      </c>
      <c r="AD50" s="14">
        <v>195347</v>
      </c>
      <c r="AE50" s="23">
        <v>229030</v>
      </c>
      <c r="AF50" s="23">
        <v>-15256</v>
      </c>
      <c r="AG50" s="23">
        <v>-50096</v>
      </c>
      <c r="AH50" s="23">
        <v>48599</v>
      </c>
      <c r="AI50" s="4">
        <v>212277</v>
      </c>
      <c r="AJ50" s="23">
        <v>142145</v>
      </c>
      <c r="AK50" s="23">
        <v>102750</v>
      </c>
      <c r="AL50" s="23">
        <v>39116</v>
      </c>
      <c r="AM50" s="23">
        <v>24538</v>
      </c>
      <c r="AN50" s="4">
        <v>308549</v>
      </c>
      <c r="AO50" s="23">
        <v>45374</v>
      </c>
      <c r="AP50" s="23">
        <v>-38761</v>
      </c>
      <c r="AQ50" s="23">
        <v>73561</v>
      </c>
      <c r="AR50" s="23">
        <v>-2085</v>
      </c>
      <c r="AS50" s="4">
        <v>78089</v>
      </c>
      <c r="AT50" s="23">
        <v>15617</v>
      </c>
      <c r="AU50" s="23">
        <v>135726</v>
      </c>
    </row>
    <row r="51" spans="1:47">
      <c r="A51" t="s">
        <v>97</v>
      </c>
      <c r="B51" s="11" t="s">
        <v>98</v>
      </c>
      <c r="C51" s="19">
        <v>420830.49624000001</v>
      </c>
      <c r="D51" s="19">
        <v>1040182.6805100001</v>
      </c>
      <c r="E51" s="19">
        <v>1472590</v>
      </c>
      <c r="F51" s="17">
        <v>476564</v>
      </c>
      <c r="G51" s="17">
        <v>181153</v>
      </c>
      <c r="H51" s="17">
        <v>154243</v>
      </c>
      <c r="I51" s="17">
        <v>106745</v>
      </c>
      <c r="J51" s="19">
        <v>918705</v>
      </c>
      <c r="K51" s="17">
        <v>108290</v>
      </c>
      <c r="L51" s="17">
        <v>121222</v>
      </c>
      <c r="M51" s="17">
        <v>136530</v>
      </c>
      <c r="N51" s="17">
        <v>121681</v>
      </c>
      <c r="O51" s="19">
        <v>487723</v>
      </c>
      <c r="P51" s="17">
        <v>111124</v>
      </c>
      <c r="Q51" s="17">
        <v>149165</v>
      </c>
      <c r="R51" s="17">
        <v>157820</v>
      </c>
      <c r="S51" s="17">
        <v>134297</v>
      </c>
      <c r="T51" s="19">
        <v>552406</v>
      </c>
      <c r="U51" s="17">
        <v>127759</v>
      </c>
      <c r="V51" s="17">
        <v>106771</v>
      </c>
      <c r="W51" s="17">
        <v>69171</v>
      </c>
      <c r="X51" s="17">
        <v>69411</v>
      </c>
      <c r="Y51" s="19">
        <v>373112</v>
      </c>
      <c r="Z51" s="17">
        <v>82512</v>
      </c>
      <c r="AA51" s="17">
        <v>179824</v>
      </c>
      <c r="AB51" s="17">
        <v>261386</v>
      </c>
      <c r="AC51" s="17">
        <v>401200</v>
      </c>
      <c r="AD51" s="19">
        <v>924922</v>
      </c>
      <c r="AE51" s="17">
        <v>485982</v>
      </c>
      <c r="AF51" s="17">
        <v>450873</v>
      </c>
      <c r="AG51" s="17">
        <v>406126</v>
      </c>
      <c r="AH51" s="17">
        <v>426037</v>
      </c>
      <c r="AI51" s="7">
        <v>1769018</v>
      </c>
      <c r="AJ51" s="17">
        <v>493615</v>
      </c>
      <c r="AK51" s="17">
        <v>434915</v>
      </c>
      <c r="AL51" s="17">
        <v>416482</v>
      </c>
      <c r="AM51" s="17">
        <v>398726</v>
      </c>
      <c r="AN51" s="7">
        <v>1743738</v>
      </c>
      <c r="AO51" s="17">
        <v>444354</v>
      </c>
      <c r="AP51" s="17">
        <v>424023</v>
      </c>
      <c r="AQ51" s="17">
        <v>392263</v>
      </c>
      <c r="AR51" s="17">
        <v>388768</v>
      </c>
      <c r="AS51" s="7">
        <v>1649408</v>
      </c>
      <c r="AT51" s="17">
        <v>439259</v>
      </c>
      <c r="AU51" s="17">
        <v>552817</v>
      </c>
    </row>
    <row r="52" spans="1:47">
      <c r="A52" t="s">
        <v>99</v>
      </c>
      <c r="B52" s="11" t="s">
        <v>100</v>
      </c>
      <c r="C52" s="19">
        <v>-271364</v>
      </c>
      <c r="D52" s="19">
        <v>-642815</v>
      </c>
      <c r="E52" s="19">
        <v>-656663</v>
      </c>
      <c r="F52" s="17">
        <v>-277738</v>
      </c>
      <c r="G52" s="17">
        <v>-239526</v>
      </c>
      <c r="H52" s="17">
        <v>-135249</v>
      </c>
      <c r="I52" s="17">
        <v>-131989</v>
      </c>
      <c r="J52" s="19">
        <v>-784502</v>
      </c>
      <c r="K52" s="17">
        <v>-129359</v>
      </c>
      <c r="L52" s="17">
        <v>-177883</v>
      </c>
      <c r="M52" s="17">
        <v>-126317</v>
      </c>
      <c r="N52" s="17">
        <v>-23431</v>
      </c>
      <c r="O52" s="19">
        <v>-456990</v>
      </c>
      <c r="P52" s="17">
        <v>-85687</v>
      </c>
      <c r="Q52" s="17">
        <v>-102348</v>
      </c>
      <c r="R52" s="17">
        <v>-118083</v>
      </c>
      <c r="S52" s="17">
        <v>-116506</v>
      </c>
      <c r="T52" s="19">
        <v>-422624</v>
      </c>
      <c r="U52" s="17">
        <v>-82682</v>
      </c>
      <c r="V52" s="17">
        <v>-79688</v>
      </c>
      <c r="W52" s="17">
        <v>-72012</v>
      </c>
      <c r="X52" s="17">
        <v>-68103</v>
      </c>
      <c r="Y52" s="19">
        <v>-302485</v>
      </c>
      <c r="Z52" s="17">
        <v>-71394</v>
      </c>
      <c r="AA52" s="17">
        <v>-125268</v>
      </c>
      <c r="AB52" s="17">
        <v>-190368</v>
      </c>
      <c r="AC52" s="17">
        <v>-297890</v>
      </c>
      <c r="AD52" s="19">
        <v>-684920</v>
      </c>
      <c r="AE52" s="17">
        <v>-347068</v>
      </c>
      <c r="AF52" s="17">
        <v>-411075</v>
      </c>
      <c r="AG52" s="17">
        <v>-439099</v>
      </c>
      <c r="AH52" s="17">
        <v>-396670</v>
      </c>
      <c r="AI52" s="19">
        <v>-1593912</v>
      </c>
      <c r="AJ52" s="17">
        <v>-365775</v>
      </c>
      <c r="AK52" s="17">
        <v>-357446</v>
      </c>
      <c r="AL52" s="17">
        <v>-365312</v>
      </c>
      <c r="AM52" s="17">
        <v>-386571</v>
      </c>
      <c r="AN52" s="19">
        <v>-1475104</v>
      </c>
      <c r="AO52" s="17">
        <v>-390293</v>
      </c>
      <c r="AP52" s="17">
        <v>-428492</v>
      </c>
      <c r="AQ52" s="17">
        <v>-330269</v>
      </c>
      <c r="AR52" s="17">
        <v>-339325</v>
      </c>
      <c r="AS52" s="19">
        <v>-1488379</v>
      </c>
      <c r="AT52" s="17">
        <v>-458271</v>
      </c>
      <c r="AU52" s="17">
        <v>-438929</v>
      </c>
    </row>
    <row r="53" spans="1:47">
      <c r="A53" t="s">
        <v>101</v>
      </c>
      <c r="B53" s="11" t="s">
        <v>102</v>
      </c>
      <c r="C53" s="19">
        <v>0</v>
      </c>
      <c r="D53" s="19">
        <v>0</v>
      </c>
      <c r="E53" s="19">
        <v>-572800</v>
      </c>
      <c r="F53" s="17">
        <v>0</v>
      </c>
      <c r="G53" s="17">
        <v>0</v>
      </c>
      <c r="H53" s="17">
        <v>0</v>
      </c>
      <c r="I53" s="17">
        <v>0</v>
      </c>
      <c r="J53" s="19">
        <v>0</v>
      </c>
      <c r="K53" s="17">
        <v>0</v>
      </c>
      <c r="L53" s="17">
        <v>0</v>
      </c>
      <c r="M53" s="17">
        <v>0</v>
      </c>
      <c r="N53" s="17">
        <v>0</v>
      </c>
      <c r="O53" s="19">
        <v>0</v>
      </c>
      <c r="P53" s="17">
        <v>0</v>
      </c>
      <c r="Q53" s="17">
        <v>0</v>
      </c>
      <c r="R53" s="17">
        <v>0</v>
      </c>
      <c r="S53" s="17">
        <v>0</v>
      </c>
      <c r="T53" s="19">
        <v>0</v>
      </c>
      <c r="U53" s="17">
        <v>0</v>
      </c>
      <c r="V53" s="17">
        <v>0</v>
      </c>
      <c r="W53" s="17">
        <v>0</v>
      </c>
      <c r="X53" s="17">
        <v>0</v>
      </c>
      <c r="Y53" s="19">
        <v>0</v>
      </c>
      <c r="Z53" s="17">
        <v>0</v>
      </c>
      <c r="AA53" s="17">
        <v>0</v>
      </c>
      <c r="AB53" s="23">
        <v>0</v>
      </c>
      <c r="AC53" s="23">
        <v>0</v>
      </c>
      <c r="AD53" s="19">
        <v>0</v>
      </c>
      <c r="AE53" s="17">
        <v>0</v>
      </c>
      <c r="AF53" s="17">
        <v>0</v>
      </c>
      <c r="AG53" s="17">
        <v>0</v>
      </c>
      <c r="AH53" s="17">
        <v>0</v>
      </c>
      <c r="AI53" s="7">
        <v>0</v>
      </c>
      <c r="AJ53" s="17">
        <v>0</v>
      </c>
      <c r="AK53" s="17">
        <v>0</v>
      </c>
      <c r="AL53" s="17">
        <v>0</v>
      </c>
      <c r="AM53" s="17">
        <v>0</v>
      </c>
      <c r="AN53" s="7">
        <v>0</v>
      </c>
      <c r="AO53" s="17">
        <v>0</v>
      </c>
      <c r="AP53" s="17">
        <v>0</v>
      </c>
      <c r="AQ53" s="17">
        <v>0</v>
      </c>
      <c r="AR53" s="17">
        <v>0</v>
      </c>
      <c r="AS53" s="7">
        <v>0</v>
      </c>
      <c r="AT53" s="17">
        <v>0</v>
      </c>
      <c r="AU53" s="17">
        <v>0</v>
      </c>
    </row>
    <row r="54" spans="1:47">
      <c r="A54" t="s">
        <v>259</v>
      </c>
      <c r="B54" s="11" t="s">
        <v>260</v>
      </c>
      <c r="C54" s="19">
        <v>0</v>
      </c>
      <c r="D54" s="19">
        <v>0</v>
      </c>
      <c r="E54" s="19">
        <v>0</v>
      </c>
      <c r="F54" s="17">
        <v>0</v>
      </c>
      <c r="G54" s="17">
        <v>0</v>
      </c>
      <c r="H54" s="17">
        <v>0</v>
      </c>
      <c r="I54" s="17">
        <v>0</v>
      </c>
      <c r="J54" s="19">
        <v>0</v>
      </c>
      <c r="K54" s="17">
        <v>-1430</v>
      </c>
      <c r="L54" s="17">
        <v>-499</v>
      </c>
      <c r="M54" s="17">
        <v>-22338</v>
      </c>
      <c r="N54" s="17">
        <v>-60148</v>
      </c>
      <c r="O54" s="19">
        <v>-84415</v>
      </c>
      <c r="P54" s="17">
        <v>-4656</v>
      </c>
      <c r="Q54" s="17">
        <v>8780</v>
      </c>
      <c r="R54" s="17">
        <v>-45214</v>
      </c>
      <c r="S54" s="17">
        <v>18213</v>
      </c>
      <c r="T54" s="19">
        <v>-22877</v>
      </c>
      <c r="U54" s="17">
        <v>-157300</v>
      </c>
      <c r="V54" s="17">
        <v>-38492</v>
      </c>
      <c r="W54" s="17">
        <v>-23584</v>
      </c>
      <c r="X54" s="17">
        <v>62190</v>
      </c>
      <c r="Y54" s="19">
        <v>-157186</v>
      </c>
      <c r="Z54" s="17">
        <v>-54966</v>
      </c>
      <c r="AA54" s="17">
        <v>77530</v>
      </c>
      <c r="AB54" s="17">
        <v>-50494</v>
      </c>
      <c r="AC54" s="17">
        <v>-16725</v>
      </c>
      <c r="AD54" s="19">
        <v>-44655</v>
      </c>
      <c r="AE54" s="17">
        <v>90116</v>
      </c>
      <c r="AF54" s="17">
        <v>-55054</v>
      </c>
      <c r="AG54" s="17">
        <v>-17123</v>
      </c>
      <c r="AH54" s="17">
        <v>19232</v>
      </c>
      <c r="AI54" s="7">
        <v>37171</v>
      </c>
      <c r="AJ54" s="17">
        <v>14305</v>
      </c>
      <c r="AK54" s="17">
        <v>25281</v>
      </c>
      <c r="AL54" s="17">
        <v>-12054</v>
      </c>
      <c r="AM54" s="17">
        <v>12383</v>
      </c>
      <c r="AN54" s="7">
        <v>39915</v>
      </c>
      <c r="AO54" s="17">
        <v>-8687</v>
      </c>
      <c r="AP54" s="17">
        <v>-34292</v>
      </c>
      <c r="AQ54" s="17">
        <v>11567</v>
      </c>
      <c r="AR54" s="17">
        <v>-51528</v>
      </c>
      <c r="AS54" s="7">
        <v>-82940</v>
      </c>
      <c r="AT54" s="17">
        <v>34629</v>
      </c>
      <c r="AU54" s="17">
        <v>21838</v>
      </c>
    </row>
    <row r="55" spans="1:47">
      <c r="A55" s="2" t="s">
        <v>103</v>
      </c>
      <c r="B55" s="8" t="s">
        <v>104</v>
      </c>
      <c r="C55" s="14">
        <v>2204814</v>
      </c>
      <c r="D55" s="14">
        <v>3374477</v>
      </c>
      <c r="E55" s="14">
        <v>2131059</v>
      </c>
      <c r="F55" s="23">
        <v>319883.20494000003</v>
      </c>
      <c r="G55" s="23">
        <v>241267</v>
      </c>
      <c r="H55" s="23">
        <v>486864</v>
      </c>
      <c r="I55" s="23">
        <v>419069</v>
      </c>
      <c r="J55" s="14">
        <v>1467083.2049400001</v>
      </c>
      <c r="K55" s="23">
        <v>487607</v>
      </c>
      <c r="L55" s="23">
        <v>662075</v>
      </c>
      <c r="M55" s="23">
        <v>493417</v>
      </c>
      <c r="N55" s="23">
        <v>695310</v>
      </c>
      <c r="O55" s="14">
        <v>2338409</v>
      </c>
      <c r="P55" s="23">
        <v>735526</v>
      </c>
      <c r="Q55" s="23">
        <v>797619</v>
      </c>
      <c r="R55" s="23">
        <v>847343</v>
      </c>
      <c r="S55" s="23">
        <v>958558</v>
      </c>
      <c r="T55" s="14">
        <v>3339046</v>
      </c>
      <c r="U55" s="23">
        <v>1194907</v>
      </c>
      <c r="V55" s="23">
        <v>1164133</v>
      </c>
      <c r="W55" s="23">
        <v>1547091</v>
      </c>
      <c r="X55" s="23">
        <v>1609719</v>
      </c>
      <c r="Y55" s="14">
        <v>5515850</v>
      </c>
      <c r="Z55" s="23">
        <v>1692879</v>
      </c>
      <c r="AA55" s="23">
        <v>1801722</v>
      </c>
      <c r="AB55" s="23">
        <v>1569689</v>
      </c>
      <c r="AC55" s="23">
        <v>1452041</v>
      </c>
      <c r="AD55" s="14">
        <v>6516331</v>
      </c>
      <c r="AE55" s="23">
        <v>1659798</v>
      </c>
      <c r="AF55" s="23">
        <v>1384347</v>
      </c>
      <c r="AG55" s="23">
        <v>1365623</v>
      </c>
      <c r="AH55" s="23">
        <v>1380383</v>
      </c>
      <c r="AI55" s="4">
        <v>5790151</v>
      </c>
      <c r="AJ55" s="23">
        <v>1499120.0222100001</v>
      </c>
      <c r="AK55" s="23">
        <v>1477065</v>
      </c>
      <c r="AL55" s="23">
        <v>1386322</v>
      </c>
      <c r="AM55" s="23">
        <v>1195665</v>
      </c>
      <c r="AN55" s="4">
        <v>5558172.0222100001</v>
      </c>
      <c r="AO55" s="23">
        <v>1269030</v>
      </c>
      <c r="AP55" s="23">
        <v>1689408</v>
      </c>
      <c r="AQ55" s="23">
        <v>1677776</v>
      </c>
      <c r="AR55" s="23">
        <v>1487778</v>
      </c>
      <c r="AS55" s="4">
        <v>6123992</v>
      </c>
      <c r="AT55" s="23">
        <v>1574844</v>
      </c>
      <c r="AU55" s="23">
        <v>1834334</v>
      </c>
    </row>
    <row r="56" spans="1:47">
      <c r="A56" s="2" t="s">
        <v>59</v>
      </c>
      <c r="B56" s="8" t="s">
        <v>105</v>
      </c>
      <c r="C56" s="14">
        <v>-791974</v>
      </c>
      <c r="D56" s="14">
        <v>-673413</v>
      </c>
      <c r="E56" s="14">
        <v>-112367</v>
      </c>
      <c r="F56" s="23">
        <v>-110738</v>
      </c>
      <c r="G56" s="23">
        <v>-77787</v>
      </c>
      <c r="H56" s="23">
        <v>-150517</v>
      </c>
      <c r="I56" s="23">
        <v>97078</v>
      </c>
      <c r="J56" s="14">
        <v>-241964</v>
      </c>
      <c r="K56" s="23">
        <v>-172871</v>
      </c>
      <c r="L56" s="23">
        <v>63132</v>
      </c>
      <c r="M56" s="23">
        <v>-28011</v>
      </c>
      <c r="N56" s="23">
        <v>-112308</v>
      </c>
      <c r="O56" s="14">
        <v>-250058</v>
      </c>
      <c r="P56" s="23">
        <v>-129409</v>
      </c>
      <c r="Q56" s="23">
        <v>-143069</v>
      </c>
      <c r="R56" s="23">
        <v>-127737</v>
      </c>
      <c r="S56" s="23">
        <v>-225627</v>
      </c>
      <c r="T56" s="14">
        <v>-625842</v>
      </c>
      <c r="U56" s="23">
        <v>-169786</v>
      </c>
      <c r="V56" s="23">
        <v>-272374</v>
      </c>
      <c r="W56" s="23">
        <v>-410595</v>
      </c>
      <c r="X56" s="23">
        <v>-512380</v>
      </c>
      <c r="Y56" s="14">
        <v>-1365135</v>
      </c>
      <c r="Z56" s="23">
        <v>-436852</v>
      </c>
      <c r="AA56" s="23">
        <v>-608411</v>
      </c>
      <c r="AB56" s="23">
        <v>-393592</v>
      </c>
      <c r="AC56" s="23">
        <v>-360387</v>
      </c>
      <c r="AD56" s="14">
        <v>-1799242</v>
      </c>
      <c r="AE56" s="23">
        <v>-558755</v>
      </c>
      <c r="AF56" s="23">
        <v>-292070</v>
      </c>
      <c r="AG56" s="23">
        <v>-336327</v>
      </c>
      <c r="AH56" s="23">
        <v>-376401</v>
      </c>
      <c r="AI56" s="14">
        <v>-1563553</v>
      </c>
      <c r="AJ56" s="23">
        <v>-409662</v>
      </c>
      <c r="AK56" s="23">
        <v>-424123</v>
      </c>
      <c r="AL56" s="23">
        <v>-312015</v>
      </c>
      <c r="AM56" s="23">
        <v>-279860</v>
      </c>
      <c r="AN56" s="14">
        <v>-1425660</v>
      </c>
      <c r="AO56" s="23">
        <v>-319461</v>
      </c>
      <c r="AP56" s="23">
        <v>-445365</v>
      </c>
      <c r="AQ56" s="23">
        <v>-473243</v>
      </c>
      <c r="AR56" s="23">
        <v>-309232</v>
      </c>
      <c r="AS56" s="14">
        <v>-1547301</v>
      </c>
      <c r="AT56" s="23">
        <v>-468721</v>
      </c>
      <c r="AU56" s="23">
        <v>-507353</v>
      </c>
    </row>
    <row r="57" spans="1:47">
      <c r="A57" t="s">
        <v>106</v>
      </c>
      <c r="B57" s="11" t="s">
        <v>107</v>
      </c>
      <c r="C57" s="19">
        <v>-215352</v>
      </c>
      <c r="D57" s="19">
        <v>-175288</v>
      </c>
      <c r="E57" s="19">
        <v>-309129</v>
      </c>
      <c r="F57" s="17">
        <v>-87051</v>
      </c>
      <c r="G57" s="17">
        <v>-39627</v>
      </c>
      <c r="H57" s="17">
        <v>-6240</v>
      </c>
      <c r="I57" s="17">
        <v>-4131</v>
      </c>
      <c r="J57" s="19">
        <v>-137049</v>
      </c>
      <c r="K57" s="17">
        <v>-24574</v>
      </c>
      <c r="L57" s="17">
        <v>25002</v>
      </c>
      <c r="M57" s="17">
        <v>-2267</v>
      </c>
      <c r="N57" s="17">
        <v>11523</v>
      </c>
      <c r="O57" s="19">
        <v>9684</v>
      </c>
      <c r="P57" s="17">
        <v>-5769</v>
      </c>
      <c r="Q57" s="17">
        <v>-33392</v>
      </c>
      <c r="R57" s="17">
        <v>-71901</v>
      </c>
      <c r="S57" s="17">
        <v>-82481</v>
      </c>
      <c r="T57" s="19">
        <v>-193543</v>
      </c>
      <c r="U57" s="17">
        <v>-107623</v>
      </c>
      <c r="V57" s="17">
        <v>-145501</v>
      </c>
      <c r="W57" s="17">
        <v>-136145</v>
      </c>
      <c r="X57" s="17">
        <v>-244582</v>
      </c>
      <c r="Y57" s="19">
        <v>-633851</v>
      </c>
      <c r="Z57" s="17">
        <v>-209439</v>
      </c>
      <c r="AA57" s="17">
        <v>-285289</v>
      </c>
      <c r="AB57" s="17">
        <v>-247132</v>
      </c>
      <c r="AC57" s="17">
        <v>-267658</v>
      </c>
      <c r="AD57" s="19">
        <v>-1009518</v>
      </c>
      <c r="AE57" s="17">
        <v>-179439</v>
      </c>
      <c r="AF57" s="17">
        <v>-261487</v>
      </c>
      <c r="AG57" s="17">
        <v>-413745</v>
      </c>
      <c r="AH57" s="17">
        <v>-413351</v>
      </c>
      <c r="AI57" s="19">
        <v>-1268022</v>
      </c>
      <c r="AJ57" s="17">
        <v>-368409</v>
      </c>
      <c r="AK57" s="17">
        <v>-396959</v>
      </c>
      <c r="AL57" s="17">
        <v>-251783</v>
      </c>
      <c r="AM57" s="17">
        <v>-350401</v>
      </c>
      <c r="AN57" s="19">
        <v>-1367552</v>
      </c>
      <c r="AO57" s="17">
        <v>-345710</v>
      </c>
      <c r="AP57" s="17">
        <v>-514322</v>
      </c>
      <c r="AQ57" s="17">
        <v>-358898</v>
      </c>
      <c r="AR57" s="17">
        <v>-424936</v>
      </c>
      <c r="AS57" s="19">
        <v>-1643866</v>
      </c>
      <c r="AT57" s="17">
        <v>-364981</v>
      </c>
      <c r="AU57" s="17">
        <v>-497158</v>
      </c>
    </row>
    <row r="58" spans="1:47">
      <c r="A58" t="s">
        <v>108</v>
      </c>
      <c r="B58" s="11" t="s">
        <v>109</v>
      </c>
      <c r="C58" s="19">
        <v>-576622</v>
      </c>
      <c r="D58" s="19">
        <v>-498125</v>
      </c>
      <c r="E58" s="19">
        <v>196762</v>
      </c>
      <c r="F58" s="17">
        <v>-23687</v>
      </c>
      <c r="G58" s="17">
        <v>-38160</v>
      </c>
      <c r="H58" s="17">
        <v>-144277</v>
      </c>
      <c r="I58" s="17">
        <v>101209</v>
      </c>
      <c r="J58" s="19">
        <v>-104915</v>
      </c>
      <c r="K58" s="17">
        <v>-148297</v>
      </c>
      <c r="L58" s="17">
        <v>38130</v>
      </c>
      <c r="M58" s="17">
        <v>-25744</v>
      </c>
      <c r="N58" s="17">
        <v>-123831</v>
      </c>
      <c r="O58" s="19">
        <v>-259742</v>
      </c>
      <c r="P58" s="17">
        <v>-123640</v>
      </c>
      <c r="Q58" s="17">
        <v>-109677</v>
      </c>
      <c r="R58" s="17">
        <v>-55836</v>
      </c>
      <c r="S58" s="17">
        <v>-143146</v>
      </c>
      <c r="T58" s="19">
        <v>-432299</v>
      </c>
      <c r="U58" s="17">
        <v>-62163</v>
      </c>
      <c r="V58" s="17">
        <v>-126873</v>
      </c>
      <c r="W58" s="17">
        <v>-274450</v>
      </c>
      <c r="X58" s="17">
        <v>-267798</v>
      </c>
      <c r="Y58" s="19">
        <v>-731284</v>
      </c>
      <c r="Z58" s="17">
        <v>-227413</v>
      </c>
      <c r="AA58" s="17">
        <v>-323122</v>
      </c>
      <c r="AB58" s="17">
        <v>-146460</v>
      </c>
      <c r="AC58" s="17">
        <v>-92729</v>
      </c>
      <c r="AD58" s="19">
        <v>-789724</v>
      </c>
      <c r="AE58" s="17">
        <v>-379316</v>
      </c>
      <c r="AF58" s="17">
        <v>-30583</v>
      </c>
      <c r="AG58" s="17">
        <v>77418</v>
      </c>
      <c r="AH58" s="17">
        <v>36950</v>
      </c>
      <c r="AI58" s="19">
        <v>-295531</v>
      </c>
      <c r="AJ58" s="17">
        <v>-41253</v>
      </c>
      <c r="AK58" s="17">
        <v>-27164</v>
      </c>
      <c r="AL58" s="17">
        <v>-60232</v>
      </c>
      <c r="AM58" s="17">
        <v>70541</v>
      </c>
      <c r="AN58" s="19">
        <v>-58108</v>
      </c>
      <c r="AO58" s="17">
        <v>26249</v>
      </c>
      <c r="AP58" s="17">
        <v>68957</v>
      </c>
      <c r="AQ58" s="17">
        <v>-114345</v>
      </c>
      <c r="AR58" s="17">
        <v>115704</v>
      </c>
      <c r="AS58" s="19">
        <v>96565</v>
      </c>
      <c r="AT58" s="17">
        <v>-103740</v>
      </c>
      <c r="AU58" s="17">
        <v>-10195</v>
      </c>
    </row>
    <row r="59" spans="1:47">
      <c r="A59" s="2" t="s">
        <v>110</v>
      </c>
      <c r="B59" s="8" t="s">
        <v>111</v>
      </c>
      <c r="C59" s="14">
        <v>1412840</v>
      </c>
      <c r="D59" s="14">
        <v>2701064</v>
      </c>
      <c r="E59" s="14">
        <v>2018692</v>
      </c>
      <c r="F59" s="23">
        <v>209145.20494000003</v>
      </c>
      <c r="G59" s="23">
        <v>163480</v>
      </c>
      <c r="H59" s="23">
        <v>336347</v>
      </c>
      <c r="I59" s="23">
        <v>516147</v>
      </c>
      <c r="J59" s="14">
        <v>1225119.2049400001</v>
      </c>
      <c r="K59" s="23">
        <v>314736</v>
      </c>
      <c r="L59" s="23">
        <v>725207</v>
      </c>
      <c r="M59" s="23">
        <v>465406</v>
      </c>
      <c r="N59" s="23">
        <v>583002</v>
      </c>
      <c r="O59" s="14">
        <v>2088351</v>
      </c>
      <c r="P59" s="23">
        <v>606117</v>
      </c>
      <c r="Q59" s="23">
        <v>654550</v>
      </c>
      <c r="R59" s="23">
        <v>719606</v>
      </c>
      <c r="S59" s="23">
        <v>732931</v>
      </c>
      <c r="T59" s="14">
        <v>2713204</v>
      </c>
      <c r="U59" s="23">
        <v>1025121</v>
      </c>
      <c r="V59" s="23">
        <v>891759</v>
      </c>
      <c r="W59" s="23">
        <v>1136496</v>
      </c>
      <c r="X59" s="23">
        <v>1097339</v>
      </c>
      <c r="Y59" s="14">
        <v>4150715</v>
      </c>
      <c r="Z59" s="23">
        <v>1256027</v>
      </c>
      <c r="AA59" s="23">
        <v>1193311</v>
      </c>
      <c r="AB59" s="22">
        <v>1176097</v>
      </c>
      <c r="AC59" s="22">
        <v>1091654</v>
      </c>
      <c r="AD59" s="14">
        <v>4717089</v>
      </c>
      <c r="AE59" s="23">
        <v>1101043</v>
      </c>
      <c r="AF59" s="23">
        <v>1092277</v>
      </c>
      <c r="AG59" s="23">
        <v>1029296</v>
      </c>
      <c r="AH59" s="23">
        <v>1003982</v>
      </c>
      <c r="AI59" s="4">
        <v>4226598</v>
      </c>
      <c r="AJ59" s="23">
        <v>1089458.0222100001</v>
      </c>
      <c r="AK59" s="23">
        <v>1052942</v>
      </c>
      <c r="AL59" s="23">
        <v>1074307</v>
      </c>
      <c r="AM59" s="23">
        <v>915805</v>
      </c>
      <c r="AN59" s="4">
        <v>4132512.0222100001</v>
      </c>
      <c r="AO59" s="23">
        <v>949569</v>
      </c>
      <c r="AP59" s="23">
        <v>1244043</v>
      </c>
      <c r="AQ59" s="23">
        <v>1204533</v>
      </c>
      <c r="AR59" s="23">
        <v>1178546</v>
      </c>
      <c r="AS59" s="4">
        <v>4576691</v>
      </c>
      <c r="AT59" s="23">
        <v>1106123</v>
      </c>
      <c r="AU59" s="23">
        <v>1326981</v>
      </c>
    </row>
    <row r="60" spans="1:47">
      <c r="A60" s="2" t="s">
        <v>112</v>
      </c>
      <c r="B60" s="8" t="s">
        <v>113</v>
      </c>
      <c r="C60" s="14">
        <v>-7807</v>
      </c>
      <c r="D60" s="14">
        <v>0</v>
      </c>
      <c r="E60" s="14">
        <v>0</v>
      </c>
      <c r="F60" s="23">
        <v>0</v>
      </c>
      <c r="G60" s="23">
        <v>0</v>
      </c>
      <c r="H60" s="23">
        <v>0</v>
      </c>
      <c r="I60" s="23">
        <v>0</v>
      </c>
      <c r="J60" s="14">
        <v>0</v>
      </c>
      <c r="K60" s="23">
        <v>0</v>
      </c>
      <c r="L60" s="23">
        <v>0</v>
      </c>
      <c r="M60" s="23">
        <v>0</v>
      </c>
      <c r="N60" s="23">
        <v>0</v>
      </c>
      <c r="O60" s="14">
        <v>0</v>
      </c>
      <c r="P60" s="23">
        <v>0</v>
      </c>
      <c r="Q60" s="23">
        <v>0</v>
      </c>
      <c r="R60" s="23">
        <v>0</v>
      </c>
      <c r="S60" s="23">
        <v>0</v>
      </c>
      <c r="T60" s="14">
        <v>0</v>
      </c>
      <c r="U60" s="23">
        <v>0</v>
      </c>
      <c r="V60" s="23">
        <v>0</v>
      </c>
      <c r="W60" s="23">
        <v>0</v>
      </c>
      <c r="X60" s="23">
        <v>0</v>
      </c>
      <c r="Y60" s="14">
        <v>0</v>
      </c>
      <c r="Z60" s="23">
        <v>0</v>
      </c>
      <c r="AA60" s="23">
        <v>0</v>
      </c>
      <c r="AB60" s="23">
        <v>0</v>
      </c>
      <c r="AC60" s="23">
        <v>0</v>
      </c>
      <c r="AD60" s="19">
        <v>0</v>
      </c>
      <c r="AE60" s="23">
        <v>0</v>
      </c>
      <c r="AF60" s="23">
        <v>0</v>
      </c>
      <c r="AG60" s="23">
        <v>0</v>
      </c>
      <c r="AH60" s="23">
        <v>0</v>
      </c>
      <c r="AI60" s="4">
        <v>0</v>
      </c>
      <c r="AJ60" s="23">
        <v>0</v>
      </c>
      <c r="AK60" s="23">
        <v>0</v>
      </c>
      <c r="AL60" s="23">
        <v>0</v>
      </c>
      <c r="AM60" s="23">
        <v>0</v>
      </c>
      <c r="AN60" s="4">
        <v>0</v>
      </c>
      <c r="AO60" s="23">
        <v>0</v>
      </c>
      <c r="AP60" s="23">
        <v>0</v>
      </c>
      <c r="AQ60" s="23">
        <v>0</v>
      </c>
      <c r="AR60" s="23">
        <v>0</v>
      </c>
      <c r="AS60" s="4">
        <v>0</v>
      </c>
      <c r="AT60" s="23">
        <v>0</v>
      </c>
      <c r="AU60" s="23">
        <v>0</v>
      </c>
    </row>
    <row r="61" spans="1:47">
      <c r="A61" s="2" t="s">
        <v>114</v>
      </c>
      <c r="B61" s="8" t="s">
        <v>115</v>
      </c>
      <c r="C61" s="14">
        <v>1405033</v>
      </c>
      <c r="D61" s="14">
        <v>2701064</v>
      </c>
      <c r="E61" s="14">
        <v>2018692</v>
      </c>
      <c r="F61" s="23">
        <v>209145.20494000003</v>
      </c>
      <c r="G61" s="23">
        <v>163480</v>
      </c>
      <c r="H61" s="23">
        <v>336347</v>
      </c>
      <c r="I61" s="23">
        <v>516147</v>
      </c>
      <c r="J61" s="14">
        <v>1225119.2049400001</v>
      </c>
      <c r="K61" s="23">
        <v>314736</v>
      </c>
      <c r="L61" s="23">
        <v>725207</v>
      </c>
      <c r="M61" s="23">
        <v>465406</v>
      </c>
      <c r="N61" s="23">
        <v>583002</v>
      </c>
      <c r="O61" s="14">
        <v>2088351</v>
      </c>
      <c r="P61" s="23">
        <v>606117</v>
      </c>
      <c r="Q61" s="23">
        <v>654550</v>
      </c>
      <c r="R61" s="23">
        <v>719606</v>
      </c>
      <c r="S61" s="23">
        <v>732931</v>
      </c>
      <c r="T61" s="14">
        <v>2713204</v>
      </c>
      <c r="U61" s="23">
        <v>1025121</v>
      </c>
      <c r="V61" s="23">
        <v>891759</v>
      </c>
      <c r="W61" s="23">
        <v>1136496</v>
      </c>
      <c r="X61" s="23">
        <v>1097339</v>
      </c>
      <c r="Y61" s="14">
        <v>4150715</v>
      </c>
      <c r="Z61" s="23">
        <v>1256027</v>
      </c>
      <c r="AA61" s="23">
        <v>1193311</v>
      </c>
      <c r="AB61" s="22">
        <v>1176097</v>
      </c>
      <c r="AC61" s="22">
        <v>1091654</v>
      </c>
      <c r="AD61" s="14">
        <v>4717089</v>
      </c>
      <c r="AE61" s="23">
        <v>1101043</v>
      </c>
      <c r="AF61" s="23">
        <v>1092277</v>
      </c>
      <c r="AG61" s="23">
        <v>1029296</v>
      </c>
      <c r="AH61" s="23">
        <v>1003982</v>
      </c>
      <c r="AI61" s="4">
        <v>4226598</v>
      </c>
      <c r="AJ61" s="23">
        <v>1089458.0222100001</v>
      </c>
      <c r="AK61" s="23">
        <v>1052942</v>
      </c>
      <c r="AL61" s="23">
        <v>1074307</v>
      </c>
      <c r="AM61" s="23">
        <v>915805</v>
      </c>
      <c r="AN61" s="4">
        <v>4132512.0222100001</v>
      </c>
      <c r="AO61" s="23">
        <v>949569</v>
      </c>
      <c r="AP61" s="23">
        <v>1244043</v>
      </c>
      <c r="AQ61" s="23">
        <v>1204533</v>
      </c>
      <c r="AR61" s="23">
        <v>1178546</v>
      </c>
      <c r="AS61" s="4">
        <v>4576691</v>
      </c>
      <c r="AT61" s="23">
        <v>1106123</v>
      </c>
      <c r="AU61" s="23">
        <v>1326981</v>
      </c>
    </row>
    <row r="62" spans="1:47">
      <c r="A62" s="12" t="s">
        <v>116</v>
      </c>
      <c r="B62" s="11" t="s">
        <v>117</v>
      </c>
      <c r="C62" s="18">
        <v>0.46126839636593608</v>
      </c>
      <c r="D62" s="18">
        <v>0.80830224341201395</v>
      </c>
      <c r="E62" s="18">
        <v>0.55967786026823163</v>
      </c>
      <c r="F62" s="25">
        <v>0.22228042191204872</v>
      </c>
      <c r="G62" s="25">
        <v>0.16837933346585601</v>
      </c>
      <c r="H62" s="25">
        <v>0.3170799536937528</v>
      </c>
      <c r="I62" s="25">
        <v>0.4993701601012388</v>
      </c>
      <c r="J62" s="18">
        <v>0.30580809225270023</v>
      </c>
      <c r="K62" s="25">
        <v>0.28305582585828865</v>
      </c>
      <c r="L62" s="25">
        <v>0.57992249648947158</v>
      </c>
      <c r="M62" s="25">
        <v>0.4026233331660804</v>
      </c>
      <c r="N62" s="25">
        <v>0.44384199888088249</v>
      </c>
      <c r="O62" s="18">
        <v>0.30580809225270023</v>
      </c>
      <c r="P62" s="25">
        <v>0.43977545307718091</v>
      </c>
      <c r="Q62" s="25">
        <v>0.46060071255714846</v>
      </c>
      <c r="R62" s="25">
        <v>0.47040112539719997</v>
      </c>
      <c r="S62" s="25">
        <v>0.46427295485296427</v>
      </c>
      <c r="T62" s="18">
        <v>0.45926135067189638</v>
      </c>
      <c r="U62" s="25">
        <v>0.53806396280497437</v>
      </c>
      <c r="V62" s="25">
        <v>0.46729761907257228</v>
      </c>
      <c r="W62" s="25">
        <v>0.49655035012056625</v>
      </c>
      <c r="X62" s="25">
        <v>0.48123436855199342</v>
      </c>
      <c r="Y62" s="18">
        <v>0.49515990015001354</v>
      </c>
      <c r="Z62" s="25">
        <v>0.52406429830300283</v>
      </c>
      <c r="AA62" s="25">
        <v>0.49357404204171412</v>
      </c>
      <c r="AB62" s="25">
        <v>0.52161947715508428</v>
      </c>
      <c r="AC62" s="25">
        <v>0.50095565091414374</v>
      </c>
      <c r="AD62" s="18">
        <v>0.51005239481138254</v>
      </c>
      <c r="AE62" s="25">
        <v>0.48192037550679545</v>
      </c>
      <c r="AF62" s="25">
        <v>0.48726865069734909</v>
      </c>
      <c r="AG62" s="25">
        <v>0.45587419187537176</v>
      </c>
      <c r="AH62" s="25">
        <v>0.43508927940729725</v>
      </c>
      <c r="AI62" s="18">
        <v>0.46488467024860991</v>
      </c>
      <c r="AJ62" s="25">
        <v>0.49310130452158962</v>
      </c>
      <c r="AK62" s="25">
        <v>0.47205793862673762</v>
      </c>
      <c r="AL62" s="25">
        <v>0.47784780848849312</v>
      </c>
      <c r="AM62" s="25">
        <v>0.40844346781685525</v>
      </c>
      <c r="AN62" s="18">
        <v>0.46276600818138808</v>
      </c>
      <c r="AO62" s="25">
        <v>0.42747806717423092</v>
      </c>
      <c r="AP62" s="25">
        <v>0.50632312229397147</v>
      </c>
      <c r="AQ62" s="25">
        <v>0.49448872621223394</v>
      </c>
      <c r="AR62" s="25">
        <v>0.49122252741527417</v>
      </c>
      <c r="AS62" s="18">
        <v>0.48107493502895055</v>
      </c>
      <c r="AT62" s="25">
        <v>0.46320950906089481</v>
      </c>
      <c r="AU62" s="25">
        <v>0.52196164412011814</v>
      </c>
    </row>
    <row r="63" spans="1:47">
      <c r="A63" s="2" t="s">
        <v>118</v>
      </c>
      <c r="B63" s="8" t="s">
        <v>119</v>
      </c>
      <c r="C63" s="18"/>
      <c r="D63" s="18"/>
      <c r="E63" s="340"/>
      <c r="F63" s="25"/>
      <c r="G63" s="16"/>
      <c r="H63" s="16"/>
      <c r="I63" s="16"/>
      <c r="J63" s="18"/>
      <c r="K63" s="16"/>
      <c r="L63" s="16"/>
      <c r="M63" s="25"/>
      <c r="N63" s="25"/>
      <c r="O63" s="18"/>
      <c r="P63" s="25"/>
      <c r="Q63" s="25"/>
      <c r="R63" s="25"/>
      <c r="S63" s="25"/>
      <c r="T63" s="18"/>
      <c r="U63" s="25"/>
      <c r="V63" s="25"/>
      <c r="W63" s="25"/>
      <c r="X63" s="25"/>
      <c r="Y63" s="18"/>
      <c r="Z63" s="25"/>
      <c r="AA63" s="25"/>
      <c r="AB63" s="25"/>
      <c r="AC63" s="25"/>
      <c r="AD63" s="18"/>
      <c r="AE63" s="25"/>
      <c r="AF63" s="25"/>
      <c r="AG63" s="25"/>
      <c r="AH63" s="25"/>
      <c r="AI63" s="18"/>
      <c r="AJ63" s="25"/>
      <c r="AK63" s="25"/>
      <c r="AL63" s="25"/>
      <c r="AM63" s="25"/>
      <c r="AN63" s="18"/>
      <c r="AO63" s="25"/>
      <c r="AP63" s="25"/>
      <c r="AQ63" s="25"/>
      <c r="AR63" s="25"/>
      <c r="AS63" s="18"/>
      <c r="AT63" s="25"/>
      <c r="AU63" s="25"/>
    </row>
    <row r="64" spans="1:47">
      <c r="A64" t="s">
        <v>185</v>
      </c>
      <c r="B64" s="11" t="s">
        <v>186</v>
      </c>
      <c r="C64" s="13">
        <v>1404172</v>
      </c>
      <c r="D64" s="13">
        <v>2699844</v>
      </c>
      <c r="E64" s="13">
        <v>2018891</v>
      </c>
      <c r="F64" s="15">
        <v>209026.20494000003</v>
      </c>
      <c r="G64" s="15">
        <v>163315</v>
      </c>
      <c r="H64" s="15">
        <v>336263</v>
      </c>
      <c r="I64" s="15">
        <v>516110</v>
      </c>
      <c r="J64" s="13">
        <v>1224714.2049400001</v>
      </c>
      <c r="K64" s="15">
        <v>314723</v>
      </c>
      <c r="L64" s="15">
        <v>724435</v>
      </c>
      <c r="M64" s="15">
        <v>465364</v>
      </c>
      <c r="N64" s="15">
        <v>582922</v>
      </c>
      <c r="O64" s="13">
        <v>2087444</v>
      </c>
      <c r="P64" s="15">
        <v>606198</v>
      </c>
      <c r="Q64" s="15">
        <v>654769</v>
      </c>
      <c r="R64" s="15">
        <v>719830</v>
      </c>
      <c r="S64" s="15">
        <v>733369</v>
      </c>
      <c r="T64" s="13">
        <v>2714166</v>
      </c>
      <c r="U64" s="15">
        <v>1025552</v>
      </c>
      <c r="V64" s="15">
        <v>892388</v>
      </c>
      <c r="W64" s="15">
        <v>1136984</v>
      </c>
      <c r="X64" s="15">
        <v>1097380</v>
      </c>
      <c r="Y64" s="13">
        <v>4152304</v>
      </c>
      <c r="Z64" s="15">
        <v>1256038</v>
      </c>
      <c r="AA64" s="15">
        <v>1193336</v>
      </c>
      <c r="AB64" s="15">
        <v>1176129</v>
      </c>
      <c r="AC64" s="15">
        <v>1091594</v>
      </c>
      <c r="AD64" s="14">
        <v>4717097</v>
      </c>
      <c r="AE64" s="15">
        <v>1100945</v>
      </c>
      <c r="AF64" s="15">
        <v>1092182</v>
      </c>
      <c r="AG64" s="15">
        <v>1029100</v>
      </c>
      <c r="AH64" s="15">
        <v>1003830</v>
      </c>
      <c r="AI64" s="4">
        <v>4226057</v>
      </c>
      <c r="AJ64" s="15">
        <v>1089351.0222100001</v>
      </c>
      <c r="AK64" s="15">
        <v>1052794</v>
      </c>
      <c r="AL64" s="15">
        <v>1074241</v>
      </c>
      <c r="AM64" s="15">
        <v>915543</v>
      </c>
      <c r="AN64" s="4">
        <v>4131929.0222100001</v>
      </c>
      <c r="AO64" s="15">
        <v>949583</v>
      </c>
      <c r="AP64" s="15">
        <v>1244051</v>
      </c>
      <c r="AQ64" s="15">
        <v>1204491</v>
      </c>
      <c r="AR64" s="15">
        <v>1178456</v>
      </c>
      <c r="AS64" s="4">
        <v>4576581</v>
      </c>
      <c r="AT64" s="15">
        <v>1106077</v>
      </c>
      <c r="AU64" s="15">
        <v>1325647</v>
      </c>
    </row>
    <row r="65" spans="1:47">
      <c r="A65" s="12" t="s">
        <v>116</v>
      </c>
      <c r="B65" s="11" t="s">
        <v>117</v>
      </c>
      <c r="C65" s="18">
        <v>0.46098573247884511</v>
      </c>
      <c r="D65" s="18">
        <v>0.80793715441857927</v>
      </c>
      <c r="E65" s="18">
        <v>0.55973303257494977</v>
      </c>
      <c r="F65" s="25">
        <v>0.22215394820104434</v>
      </c>
      <c r="G65" s="25">
        <v>0.16820938857949763</v>
      </c>
      <c r="H65" s="25">
        <v>0.3170007654860082</v>
      </c>
      <c r="I65" s="25">
        <v>0.49933436274908183</v>
      </c>
      <c r="J65" s="18">
        <v>0.30570699819029151</v>
      </c>
      <c r="K65" s="25">
        <v>0.28304413439072162</v>
      </c>
      <c r="L65" s="25">
        <v>0.57992249648947158</v>
      </c>
      <c r="M65" s="25">
        <v>0.4026233331660804</v>
      </c>
      <c r="N65" s="25">
        <v>0.44384199888088249</v>
      </c>
      <c r="O65" s="18">
        <v>0.30570699819029151</v>
      </c>
      <c r="P65" s="25">
        <v>0.43983422359788776</v>
      </c>
      <c r="Q65" s="25">
        <v>0.46075482080869534</v>
      </c>
      <c r="R65" s="25">
        <v>0.47040112539719997</v>
      </c>
      <c r="S65" s="25">
        <v>0.46427295485296427</v>
      </c>
      <c r="T65" s="18">
        <v>0.45942418745797897</v>
      </c>
      <c r="U65" s="25">
        <v>0.53829071053395416</v>
      </c>
      <c r="V65" s="25">
        <v>0.46762722628976511</v>
      </c>
      <c r="W65" s="25">
        <v>0.49676356386778475</v>
      </c>
      <c r="X65" s="25">
        <v>0.48125234896562191</v>
      </c>
      <c r="Y65" s="18">
        <v>0.49534946004061997</v>
      </c>
      <c r="Z65" s="25">
        <v>0.52406429830300283</v>
      </c>
      <c r="AA65" s="25">
        <v>0.49358438247354713</v>
      </c>
      <c r="AB65" s="25">
        <v>0.52163366971170921</v>
      </c>
      <c r="AC65" s="25">
        <v>0.50092811715431251</v>
      </c>
      <c r="AD65" s="124">
        <v>0.51005325984046268</v>
      </c>
      <c r="AE65" s="25">
        <v>0.48187748145379328</v>
      </c>
      <c r="AF65" s="25">
        <v>0.48722627085980214</v>
      </c>
      <c r="AG65" s="25">
        <v>0.45578738366703558</v>
      </c>
      <c r="AH65" s="25">
        <v>0.4350234081362287</v>
      </c>
      <c r="AI65" s="124">
        <v>0.46482516551061387</v>
      </c>
      <c r="AJ65" s="25">
        <v>0.49305287508373319</v>
      </c>
      <c r="AK65" s="25">
        <v>0.47205793862673762</v>
      </c>
      <c r="AL65" s="25">
        <v>0.47781845193086087</v>
      </c>
      <c r="AM65" s="25">
        <v>0.40832661740812415</v>
      </c>
      <c r="AN65" s="124">
        <v>0.46270072280984659</v>
      </c>
      <c r="AO65" s="25">
        <v>0.42748436971037146</v>
      </c>
      <c r="AP65" s="25">
        <v>0.50632637827867488</v>
      </c>
      <c r="AQ65" s="25">
        <v>0.49447148423837273</v>
      </c>
      <c r="AR65" s="25">
        <v>0.49118501506745971</v>
      </c>
      <c r="AS65" s="124">
        <v>0.48106337247363423</v>
      </c>
      <c r="AT65" s="25">
        <v>0.46319024570825068</v>
      </c>
      <c r="AU65" s="25">
        <v>0.52143692158584209</v>
      </c>
    </row>
    <row r="66" spans="1:47">
      <c r="A66" t="s">
        <v>120</v>
      </c>
      <c r="B66" s="11" t="s">
        <v>121</v>
      </c>
      <c r="C66" s="19">
        <v>861</v>
      </c>
      <c r="D66" s="19">
        <v>1220</v>
      </c>
      <c r="E66" s="19">
        <v>-199</v>
      </c>
      <c r="F66" s="19">
        <v>119</v>
      </c>
      <c r="G66" s="19">
        <v>165</v>
      </c>
      <c r="H66" s="19">
        <v>84</v>
      </c>
      <c r="I66" s="19">
        <v>37</v>
      </c>
      <c r="J66" s="19">
        <v>405</v>
      </c>
      <c r="K66" s="19">
        <v>13</v>
      </c>
      <c r="L66" s="19">
        <v>772</v>
      </c>
      <c r="M66" s="19">
        <v>42</v>
      </c>
      <c r="N66" s="19">
        <v>80</v>
      </c>
      <c r="O66" s="19">
        <v>907</v>
      </c>
      <c r="P66" s="19">
        <v>-81</v>
      </c>
      <c r="Q66" s="19">
        <v>-219</v>
      </c>
      <c r="R66" s="19">
        <v>-224</v>
      </c>
      <c r="S66" s="19">
        <v>-438</v>
      </c>
      <c r="T66" s="19">
        <v>-962</v>
      </c>
      <c r="U66" s="19">
        <v>-431</v>
      </c>
      <c r="V66" s="19">
        <v>-629</v>
      </c>
      <c r="W66" s="19">
        <v>-488</v>
      </c>
      <c r="X66" s="19">
        <v>-41</v>
      </c>
      <c r="Y66" s="19">
        <v>-1589</v>
      </c>
      <c r="Z66" s="17">
        <v>-11</v>
      </c>
      <c r="AA66" s="17">
        <v>-25</v>
      </c>
      <c r="AB66" s="17">
        <v>-32</v>
      </c>
      <c r="AC66" s="17">
        <v>60</v>
      </c>
      <c r="AD66" s="19">
        <v>-8</v>
      </c>
      <c r="AE66" s="17">
        <v>98</v>
      </c>
      <c r="AF66" s="17">
        <v>95</v>
      </c>
      <c r="AG66" s="17">
        <v>196</v>
      </c>
      <c r="AH66" s="17">
        <v>152</v>
      </c>
      <c r="AI66" s="7">
        <v>541</v>
      </c>
      <c r="AJ66" s="17">
        <v>107</v>
      </c>
      <c r="AK66" s="17">
        <v>148</v>
      </c>
      <c r="AL66" s="17">
        <v>66</v>
      </c>
      <c r="AM66" s="17">
        <v>262</v>
      </c>
      <c r="AN66" s="7">
        <v>583</v>
      </c>
      <c r="AO66" s="17">
        <v>-14</v>
      </c>
      <c r="AP66" s="17">
        <v>-8</v>
      </c>
      <c r="AQ66" s="17">
        <v>42</v>
      </c>
      <c r="AR66" s="17">
        <v>90</v>
      </c>
      <c r="AS66" s="19">
        <v>110</v>
      </c>
      <c r="AT66" s="17">
        <v>46</v>
      </c>
      <c r="AU66" s="17">
        <v>1334</v>
      </c>
    </row>
    <row r="67" spans="1:47">
      <c r="B67" s="11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Z67" s="32"/>
      <c r="AA67" s="32"/>
      <c r="AB67" s="32"/>
      <c r="AC67" s="32"/>
      <c r="AE67" s="32"/>
      <c r="AF67" s="32"/>
      <c r="AG67" s="32"/>
      <c r="AH67" s="32"/>
      <c r="AJ67" s="32"/>
      <c r="AK67" s="32"/>
      <c r="AL67" s="32"/>
      <c r="AM67" s="32"/>
      <c r="AO67" s="32"/>
      <c r="AP67" s="32"/>
      <c r="AQ67" s="32"/>
      <c r="AR67" s="32"/>
    </row>
    <row r="68" spans="1:47" ht="15" customHeight="1">
      <c r="C68" s="341" t="s">
        <v>893</v>
      </c>
      <c r="D68" s="341" t="s">
        <v>894</v>
      </c>
      <c r="E68" s="341" t="s">
        <v>895</v>
      </c>
      <c r="F68" s="31" t="s">
        <v>938</v>
      </c>
      <c r="G68" s="31" t="s">
        <v>939</v>
      </c>
      <c r="H68" s="31" t="s">
        <v>940</v>
      </c>
      <c r="I68" s="31" t="s">
        <v>941</v>
      </c>
      <c r="J68" s="341">
        <v>2017</v>
      </c>
      <c r="K68" s="31" t="s">
        <v>942</v>
      </c>
      <c r="L68" s="31" t="s">
        <v>943</v>
      </c>
      <c r="M68" s="31" t="s">
        <v>944</v>
      </c>
      <c r="N68" s="31" t="s">
        <v>945</v>
      </c>
      <c r="O68" s="341">
        <v>2018</v>
      </c>
      <c r="P68" s="31"/>
      <c r="Q68" s="31"/>
      <c r="R68" s="31"/>
      <c r="S68" s="31"/>
      <c r="T68" s="341"/>
      <c r="U68" s="31"/>
      <c r="V68" s="31"/>
      <c r="W68" s="31"/>
      <c r="Z68" s="31"/>
      <c r="AA68" s="31"/>
      <c r="AB68" s="31"/>
      <c r="AC68" s="31"/>
      <c r="AE68" s="31"/>
      <c r="AF68" s="31"/>
      <c r="AG68" s="31"/>
      <c r="AH68" s="31"/>
      <c r="AJ68" s="31"/>
      <c r="AK68" s="31"/>
      <c r="AL68" s="31"/>
      <c r="AM68" s="31"/>
      <c r="AO68" s="31"/>
      <c r="AP68" s="31"/>
      <c r="AQ68" s="31"/>
      <c r="AR68" s="31"/>
    </row>
    <row r="69" spans="1:47">
      <c r="A69" s="366" t="s">
        <v>122</v>
      </c>
      <c r="B69" s="367" t="s">
        <v>123</v>
      </c>
      <c r="C69" s="366" t="s">
        <v>893</v>
      </c>
      <c r="D69" s="366" t="s">
        <v>894</v>
      </c>
      <c r="E69" s="366" t="s">
        <v>895</v>
      </c>
      <c r="F69" s="148" t="s">
        <v>20</v>
      </c>
      <c r="G69" s="148" t="s">
        <v>22</v>
      </c>
      <c r="H69" s="148" t="s">
        <v>23</v>
      </c>
      <c r="I69" s="148" t="s">
        <v>24</v>
      </c>
      <c r="J69" s="366">
        <v>2017</v>
      </c>
      <c r="K69" s="148" t="s">
        <v>55</v>
      </c>
      <c r="L69" s="148" t="s">
        <v>56</v>
      </c>
      <c r="M69" s="148" t="s">
        <v>57</v>
      </c>
      <c r="N69" s="148" t="s">
        <v>58</v>
      </c>
      <c r="O69" s="366">
        <v>2018</v>
      </c>
      <c r="P69" s="148" t="s">
        <v>256</v>
      </c>
      <c r="Q69" s="148" t="s">
        <v>261</v>
      </c>
      <c r="R69" s="148" t="s">
        <v>263</v>
      </c>
      <c r="S69" s="148" t="s">
        <v>265</v>
      </c>
      <c r="T69" s="366">
        <v>2019</v>
      </c>
      <c r="U69" s="148" t="s">
        <v>267</v>
      </c>
      <c r="V69" s="148" t="s">
        <v>269</v>
      </c>
      <c r="W69" s="148" t="s">
        <v>271</v>
      </c>
      <c r="X69" s="148" t="s">
        <v>275</v>
      </c>
      <c r="Y69" s="366">
        <v>2020</v>
      </c>
      <c r="Z69" s="148" t="s">
        <v>277</v>
      </c>
      <c r="AA69" s="148" t="s">
        <v>283</v>
      </c>
      <c r="AB69" s="148" t="s">
        <v>290</v>
      </c>
      <c r="AC69" s="148" t="s">
        <v>390</v>
      </c>
      <c r="AD69" s="366">
        <v>2021</v>
      </c>
      <c r="AE69" s="148" t="s">
        <v>396</v>
      </c>
      <c r="AF69" s="148" t="s">
        <v>399</v>
      </c>
      <c r="AG69" s="148" t="s">
        <v>405</v>
      </c>
      <c r="AH69" s="148" t="s">
        <v>412</v>
      </c>
      <c r="AI69" s="366">
        <v>2022</v>
      </c>
      <c r="AJ69" s="148" t="s">
        <v>417</v>
      </c>
      <c r="AK69" s="148" t="s">
        <v>421</v>
      </c>
      <c r="AL69" s="148" t="s">
        <v>429</v>
      </c>
      <c r="AM69" s="148" t="s">
        <v>430</v>
      </c>
      <c r="AN69" s="366">
        <v>2023</v>
      </c>
      <c r="AO69" s="148" t="s">
        <v>433</v>
      </c>
      <c r="AP69" s="148" t="s">
        <v>441</v>
      </c>
      <c r="AQ69" s="148" t="s">
        <v>445</v>
      </c>
      <c r="AR69" s="148" t="s">
        <v>449</v>
      </c>
      <c r="AS69" s="366">
        <v>2024</v>
      </c>
      <c r="AT69" s="148" t="s">
        <v>896</v>
      </c>
      <c r="AU69" s="148" t="s">
        <v>915</v>
      </c>
    </row>
    <row r="70" spans="1:47">
      <c r="A70" s="366"/>
      <c r="B70" s="367"/>
      <c r="C70" s="366"/>
      <c r="D70" s="366"/>
      <c r="E70" s="366"/>
      <c r="F70" s="148" t="s">
        <v>21</v>
      </c>
      <c r="G70" s="148" t="s">
        <v>49</v>
      </c>
      <c r="H70" s="148" t="s">
        <v>50</v>
      </c>
      <c r="I70" s="148" t="s">
        <v>51</v>
      </c>
      <c r="J70" s="366"/>
      <c r="K70" s="148" t="s">
        <v>25</v>
      </c>
      <c r="L70" s="148" t="s">
        <v>52</v>
      </c>
      <c r="M70" s="148" t="s">
        <v>53</v>
      </c>
      <c r="N70" s="148" t="s">
        <v>54</v>
      </c>
      <c r="O70" s="366"/>
      <c r="P70" s="148" t="s">
        <v>257</v>
      </c>
      <c r="Q70" s="148" t="s">
        <v>262</v>
      </c>
      <c r="R70" s="148" t="s">
        <v>264</v>
      </c>
      <c r="S70" s="148" t="s">
        <v>266</v>
      </c>
      <c r="T70" s="366">
        <v>2019</v>
      </c>
      <c r="U70" s="148" t="s">
        <v>268</v>
      </c>
      <c r="V70" s="148" t="s">
        <v>270</v>
      </c>
      <c r="W70" s="148" t="s">
        <v>272</v>
      </c>
      <c r="X70" s="148" t="s">
        <v>276</v>
      </c>
      <c r="Y70" s="366">
        <v>2019</v>
      </c>
      <c r="Z70" s="148" t="s">
        <v>278</v>
      </c>
      <c r="AA70" s="148" t="s">
        <v>284</v>
      </c>
      <c r="AB70" s="148" t="s">
        <v>291</v>
      </c>
      <c r="AC70" s="148" t="s">
        <v>391</v>
      </c>
      <c r="AD70" s="366"/>
      <c r="AE70" s="148" t="s">
        <v>397</v>
      </c>
      <c r="AF70" s="148" t="s">
        <v>400</v>
      </c>
      <c r="AG70" s="148" t="s">
        <v>406</v>
      </c>
      <c r="AH70" s="148" t="s">
        <v>411</v>
      </c>
      <c r="AI70" s="366"/>
      <c r="AJ70" s="148" t="s">
        <v>418</v>
      </c>
      <c r="AK70" s="148" t="s">
        <v>422</v>
      </c>
      <c r="AL70" s="148" t="s">
        <v>428</v>
      </c>
      <c r="AM70" s="148" t="s">
        <v>431</v>
      </c>
      <c r="AN70" s="366"/>
      <c r="AO70" s="148" t="s">
        <v>434</v>
      </c>
      <c r="AP70" s="148" t="s">
        <v>442</v>
      </c>
      <c r="AQ70" s="148" t="s">
        <v>446</v>
      </c>
      <c r="AR70" s="148" t="s">
        <v>450</v>
      </c>
      <c r="AS70" s="366"/>
      <c r="AT70" s="148" t="s">
        <v>897</v>
      </c>
      <c r="AU70" s="148" t="s">
        <v>916</v>
      </c>
    </row>
    <row r="71" spans="1:47">
      <c r="A71" s="2" t="s">
        <v>124</v>
      </c>
      <c r="B71" s="8" t="s">
        <v>124</v>
      </c>
      <c r="C71" s="29">
        <v>2044714.0271672611</v>
      </c>
      <c r="D71" s="29">
        <v>2247323.2642135299</v>
      </c>
      <c r="E71" s="29">
        <v>2090898</v>
      </c>
      <c r="F71" s="22">
        <v>239365.66553000009</v>
      </c>
      <c r="G71" s="22">
        <v>530189.66830999998</v>
      </c>
      <c r="H71" s="22">
        <v>690900</v>
      </c>
      <c r="I71" s="22">
        <v>678740</v>
      </c>
      <c r="J71" s="29">
        <v>2139195.6655299999</v>
      </c>
      <c r="K71" s="22">
        <v>745150</v>
      </c>
      <c r="L71" s="22">
        <v>956199</v>
      </c>
      <c r="M71" s="22">
        <v>750284</v>
      </c>
      <c r="N71" s="22">
        <v>900140</v>
      </c>
      <c r="O71" s="29">
        <v>3351771</v>
      </c>
      <c r="P71" s="22">
        <v>970812</v>
      </c>
      <c r="Q71" s="22">
        <v>999104</v>
      </c>
      <c r="R71" s="22">
        <v>1109393</v>
      </c>
      <c r="S71" s="22">
        <v>1179932</v>
      </c>
      <c r="T71" s="29">
        <v>4259241</v>
      </c>
      <c r="U71" s="22">
        <v>1569299</v>
      </c>
      <c r="V71" s="22">
        <v>1419192</v>
      </c>
      <c r="W71" s="22">
        <v>1904673</v>
      </c>
      <c r="X71" s="77">
        <v>1828566</v>
      </c>
      <c r="Y71" s="29">
        <v>6721730</v>
      </c>
      <c r="Z71" s="22">
        <v>1999896</v>
      </c>
      <c r="AA71" s="22">
        <v>1933159</v>
      </c>
      <c r="AB71" s="22">
        <v>1820188</v>
      </c>
      <c r="AC71" s="22">
        <v>1624594</v>
      </c>
      <c r="AD71" s="14">
        <v>7377837</v>
      </c>
      <c r="AE71" s="22">
        <v>1704248</v>
      </c>
      <c r="AF71" s="22">
        <v>1665138</v>
      </c>
      <c r="AG71" s="22">
        <v>1669930</v>
      </c>
      <c r="AH71" s="22">
        <v>1589302</v>
      </c>
      <c r="AI71" s="14">
        <v>6628618</v>
      </c>
      <c r="AJ71" s="22">
        <v>1617146</v>
      </c>
      <c r="AK71" s="22">
        <f>AK44-AK34</f>
        <v>1640200</v>
      </c>
      <c r="AL71" s="22">
        <f>AL44-AL34</f>
        <v>1627644</v>
      </c>
      <c r="AM71" s="22">
        <v>1449256</v>
      </c>
      <c r="AN71" s="14">
        <v>6334246</v>
      </c>
      <c r="AO71" s="22">
        <v>1574154</v>
      </c>
      <c r="AP71" s="22">
        <v>1816774</v>
      </c>
      <c r="AQ71" s="22">
        <v>1704587</v>
      </c>
      <c r="AR71" s="22">
        <v>1594316</v>
      </c>
      <c r="AS71" s="14">
        <v>6689831</v>
      </c>
      <c r="AT71" s="22">
        <v>1657000</v>
      </c>
      <c r="AU71" s="22">
        <v>1794792</v>
      </c>
    </row>
    <row r="72" spans="1:47" hidden="1" outlineLevel="1">
      <c r="A72" s="6" t="s">
        <v>125</v>
      </c>
      <c r="B72" s="9" t="s">
        <v>126</v>
      </c>
      <c r="C72" s="30">
        <v>0</v>
      </c>
      <c r="D72" s="30">
        <v>0</v>
      </c>
      <c r="E72" s="30">
        <v>78783.935826172339</v>
      </c>
      <c r="F72" s="27">
        <v>268217</v>
      </c>
      <c r="G72" s="27">
        <v>145327.29071999999</v>
      </c>
      <c r="H72" s="27">
        <v>34713</v>
      </c>
      <c r="I72" s="27">
        <v>43575</v>
      </c>
      <c r="J72" s="30">
        <v>491832.29071999999</v>
      </c>
      <c r="K72" s="27">
        <v>15057</v>
      </c>
      <c r="L72" s="27">
        <v>14956</v>
      </c>
      <c r="M72" s="27">
        <v>19702</v>
      </c>
      <c r="N72" s="27">
        <v>13607</v>
      </c>
      <c r="O72" s="30">
        <v>63322</v>
      </c>
      <c r="P72" s="27">
        <v>0</v>
      </c>
      <c r="Q72" s="27">
        <v>0</v>
      </c>
      <c r="R72" s="27">
        <v>0</v>
      </c>
      <c r="S72" s="27">
        <v>0</v>
      </c>
      <c r="T72" s="30">
        <v>0</v>
      </c>
      <c r="U72" s="27">
        <v>0</v>
      </c>
      <c r="V72" s="27">
        <v>0</v>
      </c>
      <c r="W72" s="27">
        <v>0</v>
      </c>
      <c r="X72" s="27">
        <v>0</v>
      </c>
      <c r="Y72" s="30">
        <v>0</v>
      </c>
      <c r="Z72" s="27">
        <v>0</v>
      </c>
      <c r="AA72" s="27">
        <v>0</v>
      </c>
      <c r="AB72" s="27">
        <v>0</v>
      </c>
      <c r="AC72" s="27">
        <v>0</v>
      </c>
      <c r="AD72" s="30">
        <v>0</v>
      </c>
      <c r="AE72" s="27">
        <v>0</v>
      </c>
      <c r="AF72" s="27">
        <v>0</v>
      </c>
      <c r="AG72" s="27">
        <v>0</v>
      </c>
      <c r="AH72" s="27">
        <v>0</v>
      </c>
      <c r="AI72" s="30">
        <v>0</v>
      </c>
      <c r="AJ72" s="27">
        <v>0</v>
      </c>
      <c r="AK72" s="27">
        <v>0</v>
      </c>
      <c r="AL72" s="27">
        <v>0</v>
      </c>
      <c r="AM72" s="27">
        <v>0</v>
      </c>
      <c r="AN72" s="30">
        <v>0</v>
      </c>
      <c r="AO72" s="27">
        <v>0</v>
      </c>
      <c r="AP72" s="27">
        <v>0</v>
      </c>
      <c r="AQ72" s="27">
        <v>0</v>
      </c>
      <c r="AR72" s="27">
        <v>0</v>
      </c>
      <c r="AS72" s="30">
        <v>0</v>
      </c>
      <c r="AT72" s="27">
        <v>0</v>
      </c>
      <c r="AU72" s="27">
        <v>0</v>
      </c>
    </row>
    <row r="73" spans="1:47" hidden="1" outlineLevel="1">
      <c r="A73" s="6" t="s">
        <v>127</v>
      </c>
      <c r="B73" s="9" t="s">
        <v>128</v>
      </c>
      <c r="C73" s="30">
        <v>0</v>
      </c>
      <c r="D73" s="30">
        <v>32213.321599999999</v>
      </c>
      <c r="E73" s="30">
        <v>26500</v>
      </c>
      <c r="F73" s="27">
        <v>0</v>
      </c>
      <c r="G73" s="27">
        <v>0</v>
      </c>
      <c r="H73" s="27">
        <v>0</v>
      </c>
      <c r="I73" s="27">
        <v>0</v>
      </c>
      <c r="J73" s="30">
        <v>0</v>
      </c>
      <c r="K73" s="27">
        <v>0</v>
      </c>
      <c r="L73" s="27">
        <v>0</v>
      </c>
      <c r="M73" s="27">
        <v>0</v>
      </c>
      <c r="N73" s="27">
        <v>0</v>
      </c>
      <c r="O73" s="30">
        <v>0</v>
      </c>
      <c r="P73" s="27">
        <v>0</v>
      </c>
      <c r="Q73" s="27">
        <v>0</v>
      </c>
      <c r="R73" s="27">
        <v>0</v>
      </c>
      <c r="S73" s="27">
        <v>0</v>
      </c>
      <c r="T73" s="30">
        <v>0</v>
      </c>
      <c r="U73" s="27">
        <v>0</v>
      </c>
      <c r="V73" s="27">
        <v>0</v>
      </c>
      <c r="W73" s="27">
        <v>0</v>
      </c>
      <c r="X73" s="27">
        <v>0</v>
      </c>
      <c r="Y73" s="30">
        <v>0</v>
      </c>
      <c r="Z73" s="27">
        <v>0</v>
      </c>
      <c r="AA73" s="27">
        <v>0</v>
      </c>
      <c r="AB73" s="27">
        <v>0</v>
      </c>
      <c r="AC73" s="27">
        <v>0</v>
      </c>
      <c r="AD73" s="30">
        <v>0</v>
      </c>
      <c r="AE73" s="27">
        <v>0</v>
      </c>
      <c r="AF73" s="27">
        <v>0</v>
      </c>
      <c r="AG73" s="27">
        <v>0</v>
      </c>
      <c r="AH73" s="27">
        <v>0</v>
      </c>
      <c r="AI73" s="30">
        <v>0</v>
      </c>
      <c r="AJ73" s="27">
        <v>0</v>
      </c>
      <c r="AK73" s="27">
        <v>0</v>
      </c>
      <c r="AL73" s="27">
        <v>0</v>
      </c>
      <c r="AM73" s="27">
        <v>0</v>
      </c>
      <c r="AN73" s="30">
        <v>0</v>
      </c>
      <c r="AO73" s="27">
        <v>0</v>
      </c>
      <c r="AP73" s="27">
        <v>0</v>
      </c>
      <c r="AQ73" s="27">
        <v>0</v>
      </c>
      <c r="AR73" s="27">
        <v>0</v>
      </c>
      <c r="AS73" s="30">
        <v>0</v>
      </c>
      <c r="AT73" s="27">
        <v>0</v>
      </c>
      <c r="AU73" s="27">
        <v>0</v>
      </c>
    </row>
    <row r="74" spans="1:47" hidden="1" outlineLevel="1">
      <c r="A74" s="75" t="s">
        <v>129</v>
      </c>
      <c r="B74" s="76" t="s">
        <v>130</v>
      </c>
      <c r="C74" s="29">
        <v>0</v>
      </c>
      <c r="D74" s="29">
        <v>0</v>
      </c>
      <c r="E74" s="29">
        <v>214310.54147999999</v>
      </c>
      <c r="F74" s="22">
        <v>134252.66052999999</v>
      </c>
      <c r="G74" s="22">
        <v>0</v>
      </c>
      <c r="H74" s="22">
        <v>-57766.997130000003</v>
      </c>
      <c r="I74" s="22">
        <v>-49433.715744150002</v>
      </c>
      <c r="J74" s="29">
        <v>27051.947655849988</v>
      </c>
      <c r="K74" s="22">
        <v>0</v>
      </c>
      <c r="L74" s="22">
        <v>0</v>
      </c>
      <c r="M74" s="22">
        <v>9443.4896800000006</v>
      </c>
      <c r="N74" s="22">
        <v>0</v>
      </c>
      <c r="O74" s="29">
        <v>9443.4896800000006</v>
      </c>
      <c r="P74" s="27">
        <v>0</v>
      </c>
      <c r="Q74" s="27">
        <v>0</v>
      </c>
      <c r="R74" s="27">
        <v>0</v>
      </c>
      <c r="S74" s="27">
        <v>0</v>
      </c>
      <c r="T74" s="30">
        <v>0</v>
      </c>
      <c r="U74" s="27">
        <v>0</v>
      </c>
      <c r="V74" s="27">
        <v>0</v>
      </c>
      <c r="W74" s="22">
        <v>-238995.33799999999</v>
      </c>
      <c r="X74" s="22">
        <v>-99662.930129999993</v>
      </c>
      <c r="Y74" s="29">
        <v>-338658.26812999998</v>
      </c>
      <c r="Z74" s="22">
        <v>-53620</v>
      </c>
      <c r="AA74" s="22">
        <v>-79898.530300000013</v>
      </c>
      <c r="AB74" s="27">
        <v>0</v>
      </c>
      <c r="AC74" s="22">
        <v>29489.231630000002</v>
      </c>
      <c r="AD74" s="14">
        <v>-104029.29867000002</v>
      </c>
      <c r="AE74" s="22">
        <v>18464.619620000001</v>
      </c>
      <c r="AF74" s="22">
        <v>3210.29981</v>
      </c>
      <c r="AG74" s="22">
        <v>1804.6087199999999</v>
      </c>
      <c r="AH74" s="22">
        <v>37378.802479999998</v>
      </c>
      <c r="AI74" s="14">
        <v>60858.330629999997</v>
      </c>
      <c r="AJ74" s="22">
        <v>4998.5748299999996</v>
      </c>
      <c r="AK74" s="22">
        <v>-8198.0008799999996</v>
      </c>
      <c r="AL74" s="22">
        <f>SUM(AL75:AL83)</f>
        <v>-9899.0948100000005</v>
      </c>
      <c r="AM74" s="22">
        <v>10332.00733</v>
      </c>
      <c r="AN74" s="14">
        <v>-2766.5135300000002</v>
      </c>
      <c r="AO74" s="22">
        <v>-663.54367000000093</v>
      </c>
      <c r="AP74" s="22">
        <f>SUM(AP75:AP83)</f>
        <v>-47627.649490000003</v>
      </c>
      <c r="AQ74" s="22">
        <f>SUM(AQ75:AQ83)</f>
        <v>1723.7369000000001</v>
      </c>
      <c r="AR74" s="22">
        <v>3287.1972500000011</v>
      </c>
      <c r="AS74" s="14">
        <v>-43280.399019999997</v>
      </c>
      <c r="AT74" s="22">
        <f>SUM(AT75:AT83)</f>
        <v>3158.08</v>
      </c>
      <c r="AU74" s="22">
        <v>-73718.180000000008</v>
      </c>
    </row>
    <row r="75" spans="1:47" hidden="1" outlineLevel="1">
      <c r="A75" s="73" t="s">
        <v>947</v>
      </c>
      <c r="B75" s="74" t="s">
        <v>950</v>
      </c>
      <c r="C75" s="30">
        <v>0</v>
      </c>
      <c r="D75" s="30">
        <v>0</v>
      </c>
      <c r="E75" s="30">
        <v>0</v>
      </c>
      <c r="F75" s="27">
        <v>0</v>
      </c>
      <c r="G75" s="27">
        <v>0</v>
      </c>
      <c r="H75" s="27">
        <v>0</v>
      </c>
      <c r="I75" s="27">
        <v>0</v>
      </c>
      <c r="J75" s="30">
        <v>0</v>
      </c>
      <c r="K75" s="27">
        <v>0</v>
      </c>
      <c r="L75" s="27">
        <v>0</v>
      </c>
      <c r="M75" s="27">
        <v>0</v>
      </c>
      <c r="N75" s="27">
        <v>0</v>
      </c>
      <c r="O75" s="30">
        <v>0</v>
      </c>
      <c r="P75" s="27">
        <v>0</v>
      </c>
      <c r="Q75" s="27">
        <v>0</v>
      </c>
      <c r="R75" s="27">
        <v>0</v>
      </c>
      <c r="S75" s="27">
        <v>0</v>
      </c>
      <c r="T75" s="30">
        <v>0</v>
      </c>
      <c r="U75" s="27">
        <v>0</v>
      </c>
      <c r="V75" s="27">
        <v>0</v>
      </c>
      <c r="W75" s="27">
        <v>-186682</v>
      </c>
      <c r="X75" s="27">
        <v>-83608.380929999999</v>
      </c>
      <c r="Y75" s="30">
        <v>-270290.38092999998</v>
      </c>
      <c r="Z75" s="27">
        <v>-55476</v>
      </c>
      <c r="AA75" s="27">
        <v>-15975.3076</v>
      </c>
      <c r="AB75" s="27">
        <v>0</v>
      </c>
      <c r="AC75" s="27">
        <v>0</v>
      </c>
      <c r="AD75" s="19">
        <v>-71451.3076</v>
      </c>
      <c r="AE75" s="27">
        <v>0</v>
      </c>
      <c r="AF75" s="27">
        <v>0</v>
      </c>
      <c r="AG75" s="27">
        <v>0</v>
      </c>
      <c r="AH75" s="27">
        <v>0</v>
      </c>
      <c r="AI75" s="19">
        <v>0</v>
      </c>
      <c r="AJ75" s="27">
        <v>0</v>
      </c>
      <c r="AK75" s="27">
        <v>0</v>
      </c>
      <c r="AL75" s="27">
        <v>0</v>
      </c>
      <c r="AM75" s="27">
        <v>0</v>
      </c>
      <c r="AN75" s="19">
        <v>0</v>
      </c>
      <c r="AO75" s="27">
        <v>-13883.544320000001</v>
      </c>
      <c r="AP75" s="27">
        <v>-43217.884720000002</v>
      </c>
      <c r="AQ75" s="27">
        <v>0</v>
      </c>
      <c r="AR75" s="27">
        <v>-23449.802749999999</v>
      </c>
      <c r="AS75" s="19">
        <v>-80551.231790000005</v>
      </c>
      <c r="AT75" s="27">
        <v>0</v>
      </c>
      <c r="AU75" s="27">
        <v>-75255.994550000003</v>
      </c>
    </row>
    <row r="76" spans="1:47" hidden="1" outlineLevel="1">
      <c r="A76" s="73" t="s">
        <v>281</v>
      </c>
      <c r="B76" s="74" t="s">
        <v>282</v>
      </c>
      <c r="C76" s="30">
        <v>0</v>
      </c>
      <c r="D76" s="30">
        <v>0</v>
      </c>
      <c r="E76" s="30">
        <v>0</v>
      </c>
      <c r="F76" s="27">
        <v>0</v>
      </c>
      <c r="G76" s="27">
        <v>0</v>
      </c>
      <c r="H76" s="27">
        <v>0</v>
      </c>
      <c r="I76" s="27">
        <v>0</v>
      </c>
      <c r="J76" s="30">
        <v>0</v>
      </c>
      <c r="K76" s="27">
        <v>0</v>
      </c>
      <c r="L76" s="27">
        <v>0</v>
      </c>
      <c r="M76" s="27">
        <v>0</v>
      </c>
      <c r="N76" s="27">
        <v>0</v>
      </c>
      <c r="O76" s="30">
        <v>0</v>
      </c>
      <c r="P76" s="27">
        <v>0</v>
      </c>
      <c r="Q76" s="27">
        <v>0</v>
      </c>
      <c r="R76" s="27">
        <v>0</v>
      </c>
      <c r="S76" s="27">
        <v>0</v>
      </c>
      <c r="T76" s="30">
        <v>0</v>
      </c>
      <c r="U76" s="27">
        <v>0</v>
      </c>
      <c r="V76" s="27">
        <v>0</v>
      </c>
      <c r="W76" s="27">
        <v>-52313.338000000003</v>
      </c>
      <c r="X76" s="27">
        <v>-16054.549199999999</v>
      </c>
      <c r="Y76" s="30">
        <v>-68367.887199999997</v>
      </c>
      <c r="Z76" s="27">
        <v>1856</v>
      </c>
      <c r="AA76" s="27">
        <v>0</v>
      </c>
      <c r="AB76" s="27">
        <v>0</v>
      </c>
      <c r="AC76" s="27">
        <v>0</v>
      </c>
      <c r="AD76" s="19">
        <v>1856</v>
      </c>
      <c r="AE76" s="27">
        <v>0</v>
      </c>
      <c r="AF76" s="27">
        <v>0</v>
      </c>
      <c r="AG76" s="27">
        <v>0</v>
      </c>
      <c r="AH76" s="27">
        <v>0</v>
      </c>
      <c r="AI76" s="19">
        <v>0</v>
      </c>
      <c r="AJ76" s="27">
        <v>0</v>
      </c>
      <c r="AK76" s="27">
        <v>0</v>
      </c>
      <c r="AL76" s="27">
        <v>0</v>
      </c>
      <c r="AM76" s="27">
        <v>0</v>
      </c>
      <c r="AN76" s="19">
        <v>0</v>
      </c>
      <c r="AO76" s="27">
        <v>0</v>
      </c>
      <c r="AP76" s="27">
        <v>0</v>
      </c>
      <c r="AQ76" s="27">
        <v>0</v>
      </c>
      <c r="AR76" s="27">
        <v>0</v>
      </c>
      <c r="AS76" s="19">
        <v>0</v>
      </c>
      <c r="AT76" s="27">
        <v>0</v>
      </c>
      <c r="AU76" s="27">
        <v>0</v>
      </c>
    </row>
    <row r="77" spans="1:47" hidden="1" outlineLevel="1">
      <c r="A77" s="73" t="s">
        <v>288</v>
      </c>
      <c r="B77" s="74" t="s">
        <v>289</v>
      </c>
      <c r="C77" s="30">
        <v>0</v>
      </c>
      <c r="D77" s="30">
        <v>0</v>
      </c>
      <c r="E77" s="30">
        <v>0</v>
      </c>
      <c r="F77" s="27">
        <v>0</v>
      </c>
      <c r="G77" s="27">
        <v>0</v>
      </c>
      <c r="H77" s="27">
        <v>0</v>
      </c>
      <c r="I77" s="27">
        <v>0</v>
      </c>
      <c r="J77" s="30">
        <v>0</v>
      </c>
      <c r="K77" s="27">
        <v>0</v>
      </c>
      <c r="L77" s="27">
        <v>0</v>
      </c>
      <c r="M77" s="27">
        <v>0</v>
      </c>
      <c r="N77" s="27">
        <v>0</v>
      </c>
      <c r="O77" s="30">
        <v>0</v>
      </c>
      <c r="P77" s="27">
        <v>0</v>
      </c>
      <c r="Q77" s="27">
        <v>0</v>
      </c>
      <c r="R77" s="27">
        <v>0</v>
      </c>
      <c r="S77" s="27">
        <v>0</v>
      </c>
      <c r="T77" s="30">
        <v>0</v>
      </c>
      <c r="U77" s="27">
        <v>0</v>
      </c>
      <c r="V77" s="27">
        <v>0</v>
      </c>
      <c r="W77" s="27">
        <v>0</v>
      </c>
      <c r="X77" s="27">
        <v>0</v>
      </c>
      <c r="Y77" s="30">
        <v>0</v>
      </c>
      <c r="Z77" s="27">
        <v>0</v>
      </c>
      <c r="AA77" s="27">
        <v>-112291.0157</v>
      </c>
      <c r="AB77" s="27">
        <v>0</v>
      </c>
      <c r="AC77" s="27">
        <v>0</v>
      </c>
      <c r="AD77" s="19">
        <v>-112291.0157</v>
      </c>
      <c r="AE77" s="27">
        <v>0</v>
      </c>
      <c r="AF77" s="27">
        <v>0</v>
      </c>
      <c r="AG77" s="27">
        <v>0</v>
      </c>
      <c r="AH77" s="27">
        <v>0</v>
      </c>
      <c r="AI77" s="19">
        <v>0</v>
      </c>
      <c r="AJ77" s="27">
        <v>0</v>
      </c>
      <c r="AK77" s="27">
        <v>0</v>
      </c>
      <c r="AL77" s="27">
        <v>0</v>
      </c>
      <c r="AM77" s="27">
        <v>0</v>
      </c>
      <c r="AN77" s="19">
        <v>0</v>
      </c>
      <c r="AO77" s="27">
        <v>0</v>
      </c>
      <c r="AP77" s="27">
        <v>0</v>
      </c>
      <c r="AQ77" s="27">
        <v>0</v>
      </c>
      <c r="AR77" s="27">
        <v>0</v>
      </c>
      <c r="AS77" s="19">
        <v>0</v>
      </c>
      <c r="AT77" s="27">
        <v>0</v>
      </c>
      <c r="AU77" s="27">
        <v>0</v>
      </c>
    </row>
    <row r="78" spans="1:47" hidden="1" outlineLevel="1">
      <c r="A78" s="73" t="s">
        <v>413</v>
      </c>
      <c r="B78" s="74" t="s">
        <v>415</v>
      </c>
      <c r="C78" s="30">
        <v>0</v>
      </c>
      <c r="D78" s="30">
        <v>0</v>
      </c>
      <c r="E78" s="30">
        <v>0</v>
      </c>
      <c r="F78" s="27">
        <v>0</v>
      </c>
      <c r="G78" s="27">
        <v>0</v>
      </c>
      <c r="H78" s="27">
        <v>0</v>
      </c>
      <c r="I78" s="27">
        <v>0</v>
      </c>
      <c r="J78" s="30">
        <v>0</v>
      </c>
      <c r="K78" s="27">
        <v>0</v>
      </c>
      <c r="L78" s="27">
        <v>0</v>
      </c>
      <c r="M78" s="27">
        <v>0</v>
      </c>
      <c r="N78" s="27">
        <v>0</v>
      </c>
      <c r="O78" s="30">
        <v>0</v>
      </c>
      <c r="P78" s="27">
        <v>0</v>
      </c>
      <c r="Q78" s="27">
        <v>0</v>
      </c>
      <c r="R78" s="27">
        <v>0</v>
      </c>
      <c r="S78" s="27">
        <v>0</v>
      </c>
      <c r="T78" s="30">
        <v>0</v>
      </c>
      <c r="U78" s="27">
        <v>0</v>
      </c>
      <c r="V78" s="27">
        <v>0</v>
      </c>
      <c r="W78" s="27">
        <v>0</v>
      </c>
      <c r="X78" s="27">
        <v>0</v>
      </c>
      <c r="Y78" s="30">
        <v>0</v>
      </c>
      <c r="Z78" s="27">
        <v>0</v>
      </c>
      <c r="AA78" s="27">
        <v>0</v>
      </c>
      <c r="AB78" s="27">
        <v>0</v>
      </c>
      <c r="AC78" s="27">
        <v>0</v>
      </c>
      <c r="AD78" s="30">
        <v>0</v>
      </c>
      <c r="AE78" s="27">
        <v>0</v>
      </c>
      <c r="AF78" s="27">
        <v>0</v>
      </c>
      <c r="AG78" s="27">
        <v>0</v>
      </c>
      <c r="AH78" s="27">
        <v>22508</v>
      </c>
      <c r="AI78" s="19">
        <v>22508</v>
      </c>
      <c r="AJ78" s="27">
        <v>0</v>
      </c>
      <c r="AK78" s="27">
        <v>0</v>
      </c>
      <c r="AL78" s="27">
        <v>0</v>
      </c>
      <c r="AM78" s="27">
        <v>0</v>
      </c>
      <c r="AN78" s="19">
        <v>0</v>
      </c>
      <c r="AO78" s="27">
        <v>0</v>
      </c>
      <c r="AP78" s="27">
        <v>0</v>
      </c>
      <c r="AQ78" s="27">
        <v>0</v>
      </c>
      <c r="AR78" s="27">
        <v>0</v>
      </c>
      <c r="AS78" s="19">
        <v>0</v>
      </c>
      <c r="AT78" s="27">
        <v>0</v>
      </c>
      <c r="AU78" s="27">
        <v>0</v>
      </c>
    </row>
    <row r="79" spans="1:47" hidden="1" outlineLevel="1">
      <c r="A79" s="73" t="s">
        <v>424</v>
      </c>
      <c r="B79" s="74" t="s">
        <v>425</v>
      </c>
      <c r="C79" s="30">
        <v>0</v>
      </c>
      <c r="D79" s="30">
        <v>0</v>
      </c>
      <c r="E79" s="30">
        <v>0</v>
      </c>
      <c r="F79" s="27">
        <v>0</v>
      </c>
      <c r="G79" s="27">
        <v>0</v>
      </c>
      <c r="H79" s="27">
        <v>0</v>
      </c>
      <c r="I79" s="27">
        <v>0</v>
      </c>
      <c r="J79" s="30">
        <v>0</v>
      </c>
      <c r="K79" s="27">
        <v>0</v>
      </c>
      <c r="L79" s="27">
        <v>0</v>
      </c>
      <c r="M79" s="27">
        <v>0</v>
      </c>
      <c r="N79" s="27">
        <v>0</v>
      </c>
      <c r="O79" s="30">
        <v>0</v>
      </c>
      <c r="P79" s="27">
        <v>0</v>
      </c>
      <c r="Q79" s="27">
        <v>0</v>
      </c>
      <c r="R79" s="27">
        <v>0</v>
      </c>
      <c r="S79" s="27">
        <v>0</v>
      </c>
      <c r="T79" s="30">
        <v>0</v>
      </c>
      <c r="U79" s="27">
        <v>0</v>
      </c>
      <c r="V79" s="27">
        <v>0</v>
      </c>
      <c r="W79" s="27">
        <v>0</v>
      </c>
      <c r="X79" s="27">
        <v>0</v>
      </c>
      <c r="Y79" s="30">
        <v>0</v>
      </c>
      <c r="Z79" s="27">
        <v>0</v>
      </c>
      <c r="AA79" s="27">
        <v>0</v>
      </c>
      <c r="AB79" s="27">
        <v>0</v>
      </c>
      <c r="AC79" s="27">
        <v>0</v>
      </c>
      <c r="AD79" s="30">
        <v>0</v>
      </c>
      <c r="AE79" s="27">
        <v>0</v>
      </c>
      <c r="AF79" s="27">
        <v>0</v>
      </c>
      <c r="AG79" s="27">
        <v>0</v>
      </c>
      <c r="AH79" s="27">
        <v>0</v>
      </c>
      <c r="AI79" s="19">
        <v>0</v>
      </c>
      <c r="AJ79" s="27">
        <v>0</v>
      </c>
      <c r="AK79" s="27">
        <v>-11351.05674</v>
      </c>
      <c r="AL79" s="27">
        <v>-10933.65122</v>
      </c>
      <c r="AM79" s="27">
        <v>0</v>
      </c>
      <c r="AN79" s="19">
        <v>-22284.70796</v>
      </c>
      <c r="AO79" s="27">
        <v>0</v>
      </c>
      <c r="AP79" s="27">
        <v>0</v>
      </c>
      <c r="AQ79" s="27">
        <v>0</v>
      </c>
      <c r="AR79" s="27">
        <v>0</v>
      </c>
      <c r="AS79" s="19">
        <v>0</v>
      </c>
      <c r="AT79" s="27">
        <v>0</v>
      </c>
      <c r="AU79" s="27">
        <v>0</v>
      </c>
    </row>
    <row r="80" spans="1:47" hidden="1" outlineLevel="1">
      <c r="A80" s="73" t="s">
        <v>414</v>
      </c>
      <c r="B80" s="74" t="s">
        <v>416</v>
      </c>
      <c r="C80" s="30">
        <v>0</v>
      </c>
      <c r="D80" s="30">
        <v>0</v>
      </c>
      <c r="E80" s="30">
        <v>0</v>
      </c>
      <c r="F80" s="27">
        <v>0</v>
      </c>
      <c r="G80" s="27">
        <v>0</v>
      </c>
      <c r="H80" s="27">
        <v>0</v>
      </c>
      <c r="I80" s="27">
        <v>0</v>
      </c>
      <c r="J80" s="30">
        <v>0</v>
      </c>
      <c r="K80" s="27">
        <v>0</v>
      </c>
      <c r="L80" s="27">
        <v>0</v>
      </c>
      <c r="M80" s="27">
        <v>0</v>
      </c>
      <c r="N80" s="27">
        <v>0</v>
      </c>
      <c r="O80" s="30">
        <v>0</v>
      </c>
      <c r="P80" s="27">
        <v>0</v>
      </c>
      <c r="Q80" s="27">
        <v>0</v>
      </c>
      <c r="R80" s="27">
        <v>0</v>
      </c>
      <c r="S80" s="27">
        <v>0</v>
      </c>
      <c r="T80" s="30">
        <v>0</v>
      </c>
      <c r="U80" s="27">
        <v>0</v>
      </c>
      <c r="V80" s="27">
        <v>0</v>
      </c>
      <c r="W80" s="27">
        <v>0</v>
      </c>
      <c r="X80" s="27">
        <v>0</v>
      </c>
      <c r="Y80" s="30">
        <v>0</v>
      </c>
      <c r="Z80" s="27">
        <v>0</v>
      </c>
      <c r="AA80" s="27">
        <v>0</v>
      </c>
      <c r="AB80" s="27">
        <v>0</v>
      </c>
      <c r="AC80" s="27">
        <v>0</v>
      </c>
      <c r="AD80" s="30">
        <v>0</v>
      </c>
      <c r="AE80" s="27">
        <v>0</v>
      </c>
      <c r="AF80" s="27">
        <v>0</v>
      </c>
      <c r="AG80" s="27">
        <v>0</v>
      </c>
      <c r="AH80" s="27">
        <v>4500</v>
      </c>
      <c r="AI80" s="19">
        <v>4500</v>
      </c>
      <c r="AJ80" s="27">
        <v>0</v>
      </c>
      <c r="AK80" s="27">
        <v>0</v>
      </c>
      <c r="AL80" s="27">
        <v>0</v>
      </c>
      <c r="AM80" s="27">
        <v>0</v>
      </c>
      <c r="AN80" s="19">
        <v>0</v>
      </c>
      <c r="AO80" s="27">
        <v>13220.00065</v>
      </c>
      <c r="AP80" s="27">
        <v>-4409.7647699999998</v>
      </c>
      <c r="AQ80" s="27">
        <v>1723.7369000000001</v>
      </c>
      <c r="AR80" s="27">
        <v>1184</v>
      </c>
      <c r="AS80" s="19">
        <f>SUM(AO80:AR80)</f>
        <v>11717.97278</v>
      </c>
      <c r="AT80" s="27">
        <v>3158.08</v>
      </c>
      <c r="AU80" s="27">
        <v>1537.8145500000001</v>
      </c>
    </row>
    <row r="81" spans="1:47" hidden="1" outlineLevel="1">
      <c r="A81" s="73" t="s">
        <v>392</v>
      </c>
      <c r="B81" s="74" t="s">
        <v>394</v>
      </c>
      <c r="C81" s="30">
        <v>0</v>
      </c>
      <c r="D81" s="30">
        <v>0</v>
      </c>
      <c r="E81" s="30">
        <v>0</v>
      </c>
      <c r="F81" s="27">
        <v>0</v>
      </c>
      <c r="G81" s="27">
        <v>0</v>
      </c>
      <c r="H81" s="27">
        <v>0</v>
      </c>
      <c r="I81" s="27">
        <v>0</v>
      </c>
      <c r="J81" s="30">
        <v>0</v>
      </c>
      <c r="K81" s="27">
        <v>0</v>
      </c>
      <c r="L81" s="27">
        <v>0</v>
      </c>
      <c r="M81" s="27">
        <v>0</v>
      </c>
      <c r="N81" s="27">
        <v>0</v>
      </c>
      <c r="O81" s="30">
        <v>0</v>
      </c>
      <c r="P81" s="27">
        <v>0</v>
      </c>
      <c r="Q81" s="27">
        <v>0</v>
      </c>
      <c r="R81" s="27">
        <v>0</v>
      </c>
      <c r="S81" s="27">
        <v>0</v>
      </c>
      <c r="T81" s="30">
        <v>0</v>
      </c>
      <c r="U81" s="27">
        <v>0</v>
      </c>
      <c r="V81" s="27">
        <v>0</v>
      </c>
      <c r="W81" s="27">
        <v>0</v>
      </c>
      <c r="X81" s="27">
        <v>0</v>
      </c>
      <c r="Y81" s="30">
        <v>0</v>
      </c>
      <c r="Z81" s="27">
        <v>0</v>
      </c>
      <c r="AA81" s="27">
        <v>0</v>
      </c>
      <c r="AB81" s="27">
        <v>0</v>
      </c>
      <c r="AC81" s="27">
        <v>17232.69846</v>
      </c>
      <c r="AD81" s="19">
        <v>17232.69846</v>
      </c>
      <c r="AE81" s="27">
        <v>0</v>
      </c>
      <c r="AF81" s="27">
        <v>0</v>
      </c>
      <c r="AG81" s="27">
        <v>0</v>
      </c>
      <c r="AH81" s="27">
        <v>0</v>
      </c>
      <c r="AI81" s="19">
        <v>0</v>
      </c>
      <c r="AJ81" s="27">
        <v>0</v>
      </c>
      <c r="AK81" s="27">
        <v>0</v>
      </c>
      <c r="AL81" s="27">
        <v>0</v>
      </c>
      <c r="AM81" s="27">
        <v>0</v>
      </c>
      <c r="AN81" s="19">
        <v>0</v>
      </c>
      <c r="AO81" s="27">
        <v>0</v>
      </c>
      <c r="AP81" s="27">
        <v>0</v>
      </c>
      <c r="AQ81" s="27">
        <v>0</v>
      </c>
      <c r="AR81" s="27">
        <v>0</v>
      </c>
      <c r="AS81" s="19">
        <v>0</v>
      </c>
      <c r="AT81" s="27">
        <v>0</v>
      </c>
      <c r="AU81" s="27">
        <v>0</v>
      </c>
    </row>
    <row r="82" spans="1:47" hidden="1" outlineLevel="1">
      <c r="A82" s="73" t="s">
        <v>408</v>
      </c>
      <c r="B82" s="74" t="s">
        <v>407</v>
      </c>
      <c r="C82" s="30">
        <v>0</v>
      </c>
      <c r="D82" s="30">
        <v>0</v>
      </c>
      <c r="E82" s="30">
        <v>0</v>
      </c>
      <c r="F82" s="27">
        <v>0</v>
      </c>
      <c r="G82" s="27">
        <v>0</v>
      </c>
      <c r="H82" s="27">
        <v>0</v>
      </c>
      <c r="I82" s="27">
        <v>0</v>
      </c>
      <c r="J82" s="30">
        <v>0</v>
      </c>
      <c r="K82" s="27">
        <v>0</v>
      </c>
      <c r="L82" s="27">
        <v>0</v>
      </c>
      <c r="M82" s="27">
        <v>0</v>
      </c>
      <c r="N82" s="27">
        <v>0</v>
      </c>
      <c r="O82" s="30">
        <v>0</v>
      </c>
      <c r="P82" s="27">
        <v>0</v>
      </c>
      <c r="Q82" s="27">
        <v>0</v>
      </c>
      <c r="R82" s="27">
        <v>0</v>
      </c>
      <c r="S82" s="27">
        <v>0</v>
      </c>
      <c r="T82" s="30">
        <v>0</v>
      </c>
      <c r="U82" s="27">
        <v>0</v>
      </c>
      <c r="V82" s="27">
        <v>0</v>
      </c>
      <c r="W82" s="27">
        <v>0</v>
      </c>
      <c r="X82" s="27">
        <v>0</v>
      </c>
      <c r="Y82" s="30">
        <v>0</v>
      </c>
      <c r="Z82" s="27">
        <v>0</v>
      </c>
      <c r="AA82" s="27">
        <v>0</v>
      </c>
      <c r="AB82" s="27">
        <v>0</v>
      </c>
      <c r="AC82" s="27">
        <v>12256.533170000001</v>
      </c>
      <c r="AD82" s="19">
        <v>12256.533170000001</v>
      </c>
      <c r="AE82" s="27">
        <v>18464.619620000001</v>
      </c>
      <c r="AF82" s="27">
        <v>3210.29981</v>
      </c>
      <c r="AG82" s="27">
        <v>1804.6087199999999</v>
      </c>
      <c r="AH82" s="27">
        <v>10370.80248</v>
      </c>
      <c r="AI82" s="19">
        <v>33850.330629999997</v>
      </c>
      <c r="AJ82" s="27">
        <v>4998.5748299999996</v>
      </c>
      <c r="AK82" s="27">
        <v>3153.0558599999999</v>
      </c>
      <c r="AL82" s="27">
        <v>1034.5564099999999</v>
      </c>
      <c r="AM82" s="27">
        <v>10332.00733</v>
      </c>
      <c r="AN82" s="19">
        <v>19518.19443</v>
      </c>
      <c r="AO82" s="27">
        <v>0</v>
      </c>
      <c r="AP82" s="27">
        <v>0</v>
      </c>
      <c r="AQ82" s="27">
        <v>0</v>
      </c>
      <c r="AR82" s="27">
        <v>0</v>
      </c>
      <c r="AS82" s="19">
        <v>0</v>
      </c>
      <c r="AT82" s="27">
        <v>0</v>
      </c>
      <c r="AU82" s="27">
        <v>0</v>
      </c>
    </row>
    <row r="83" spans="1:47" hidden="1" outlineLevel="1">
      <c r="A83" s="73" t="s">
        <v>285</v>
      </c>
      <c r="B83" s="74" t="s">
        <v>287</v>
      </c>
      <c r="C83" s="30">
        <v>0</v>
      </c>
      <c r="D83" s="30">
        <v>0</v>
      </c>
      <c r="E83" s="30">
        <v>0</v>
      </c>
      <c r="F83" s="27">
        <v>0</v>
      </c>
      <c r="G83" s="27">
        <v>0</v>
      </c>
      <c r="H83" s="27">
        <v>0</v>
      </c>
      <c r="I83" s="27">
        <v>0</v>
      </c>
      <c r="J83" s="30">
        <v>0</v>
      </c>
      <c r="K83" s="27">
        <v>0</v>
      </c>
      <c r="L83" s="27">
        <v>0</v>
      </c>
      <c r="M83" s="27">
        <v>0</v>
      </c>
      <c r="N83" s="27">
        <v>0</v>
      </c>
      <c r="O83" s="30">
        <v>0</v>
      </c>
      <c r="P83" s="27">
        <v>0</v>
      </c>
      <c r="Q83" s="27">
        <v>0</v>
      </c>
      <c r="R83" s="27">
        <v>0</v>
      </c>
      <c r="S83" s="27">
        <v>0</v>
      </c>
      <c r="T83" s="30">
        <v>0</v>
      </c>
      <c r="U83" s="27">
        <v>0</v>
      </c>
      <c r="V83" s="27">
        <v>0</v>
      </c>
      <c r="W83" s="27">
        <v>0</v>
      </c>
      <c r="X83" s="27">
        <v>0</v>
      </c>
      <c r="Y83" s="30">
        <v>0</v>
      </c>
      <c r="Z83" s="27">
        <v>0</v>
      </c>
      <c r="AA83" s="27">
        <v>48367.792999999998</v>
      </c>
      <c r="AB83" s="27">
        <v>0</v>
      </c>
      <c r="AC83" s="27">
        <v>0</v>
      </c>
      <c r="AD83" s="19">
        <v>48367.792999999998</v>
      </c>
      <c r="AE83" s="27">
        <v>0</v>
      </c>
      <c r="AF83" s="27">
        <v>0</v>
      </c>
      <c r="AG83" s="27">
        <v>0</v>
      </c>
      <c r="AH83" s="27">
        <v>0</v>
      </c>
      <c r="AI83" s="19">
        <v>0</v>
      </c>
      <c r="AJ83" s="27">
        <v>0</v>
      </c>
      <c r="AK83" s="27">
        <v>0</v>
      </c>
      <c r="AL83" s="27">
        <v>0</v>
      </c>
      <c r="AM83" s="27">
        <v>0</v>
      </c>
      <c r="AN83" s="19">
        <v>0</v>
      </c>
      <c r="AO83" s="27">
        <v>0</v>
      </c>
      <c r="AP83" s="27">
        <v>0</v>
      </c>
      <c r="AQ83" s="27">
        <v>0</v>
      </c>
      <c r="AR83" s="27">
        <v>25553</v>
      </c>
      <c r="AS83" s="19">
        <v>25553</v>
      </c>
      <c r="AT83" s="27">
        <v>0</v>
      </c>
      <c r="AU83" s="27">
        <v>0</v>
      </c>
    </row>
    <row r="84" spans="1:47" collapsed="1">
      <c r="A84" s="2" t="s">
        <v>131</v>
      </c>
      <c r="B84" s="8" t="s">
        <v>132</v>
      </c>
      <c r="C84" s="29">
        <v>2044714.0271672611</v>
      </c>
      <c r="D84" s="29">
        <v>2279536.5858135298</v>
      </c>
      <c r="E84" s="29">
        <v>2410492.4773061723</v>
      </c>
      <c r="F84" s="22">
        <v>641835.32606000011</v>
      </c>
      <c r="G84" s="22">
        <v>675516.95903000003</v>
      </c>
      <c r="H84" s="22">
        <v>667846.00286999997</v>
      </c>
      <c r="I84" s="22">
        <v>672881.28425585001</v>
      </c>
      <c r="J84" s="29">
        <v>2658079.9039058499</v>
      </c>
      <c r="K84" s="22">
        <v>760207</v>
      </c>
      <c r="L84" s="22">
        <v>971155</v>
      </c>
      <c r="M84" s="22">
        <v>779429.48968</v>
      </c>
      <c r="N84" s="22">
        <v>913747</v>
      </c>
      <c r="O84" s="29">
        <v>3424536.4896800001</v>
      </c>
      <c r="P84" s="22">
        <v>970812</v>
      </c>
      <c r="Q84" s="22">
        <v>999104</v>
      </c>
      <c r="R84" s="22">
        <v>1109393</v>
      </c>
      <c r="S84" s="22">
        <v>1179932</v>
      </c>
      <c r="T84" s="29">
        <v>4259241</v>
      </c>
      <c r="U84" s="22">
        <v>1569299</v>
      </c>
      <c r="V84" s="22">
        <v>1419192</v>
      </c>
      <c r="W84" s="22">
        <v>1665677.662</v>
      </c>
      <c r="X84" s="77">
        <v>1728903.06987</v>
      </c>
      <c r="Y84" s="29">
        <v>6383071.7318700003</v>
      </c>
      <c r="Z84" s="22">
        <v>1946276</v>
      </c>
      <c r="AA84" s="22">
        <v>1853260.4697</v>
      </c>
      <c r="AB84" s="22">
        <v>1820188</v>
      </c>
      <c r="AC84" s="22">
        <v>1654083.2316300001</v>
      </c>
      <c r="AD84" s="14">
        <v>7273807.7013300005</v>
      </c>
      <c r="AE84" s="22">
        <v>1722712.61962</v>
      </c>
      <c r="AF84" s="22">
        <v>1668348.29981</v>
      </c>
      <c r="AG84" s="22">
        <v>1671734.6087199999</v>
      </c>
      <c r="AH84" s="22">
        <v>1626680.8024800001</v>
      </c>
      <c r="AI84" s="14">
        <v>6689476.3306299997</v>
      </c>
      <c r="AJ84" s="22">
        <v>1622144.5748300001</v>
      </c>
      <c r="AK84" s="22">
        <v>1632003.9931763399</v>
      </c>
      <c r="AL84" s="22">
        <v>1617744.9051900001</v>
      </c>
      <c r="AM84" s="22">
        <v>1459588.0073299999</v>
      </c>
      <c r="AN84" s="14">
        <v>6331481.4805263393</v>
      </c>
      <c r="AO84" s="22">
        <v>1573490.45633</v>
      </c>
      <c r="AP84" s="22">
        <v>1769146.35051</v>
      </c>
      <c r="AQ84" s="22">
        <v>1706310.7368999999</v>
      </c>
      <c r="AR84" s="22">
        <f>AR71+AR74</f>
        <v>1597603.19725</v>
      </c>
      <c r="AS84" s="14">
        <v>6646550.6009799996</v>
      </c>
      <c r="AT84" s="22">
        <v>1660158.08</v>
      </c>
      <c r="AU84" s="22">
        <v>1721073.82</v>
      </c>
    </row>
    <row r="85" spans="1:47">
      <c r="A85" s="12" t="s">
        <v>133</v>
      </c>
      <c r="B85" s="11" t="s">
        <v>134</v>
      </c>
      <c r="C85" s="24">
        <v>0.67127388491115692</v>
      </c>
      <c r="D85" s="24">
        <v>0.68215878492802806</v>
      </c>
      <c r="E85" s="24">
        <v>0.67301532745073778</v>
      </c>
      <c r="F85" s="28">
        <v>0.6821453406766026</v>
      </c>
      <c r="G85" s="28">
        <v>0.69576153233639204</v>
      </c>
      <c r="H85" s="28">
        <v>0.66585044716884423</v>
      </c>
      <c r="I85" s="28">
        <v>0.6655605435697699</v>
      </c>
      <c r="J85" s="24">
        <v>0.67707870881475551</v>
      </c>
      <c r="K85" s="28">
        <v>0.68368734497563677</v>
      </c>
      <c r="L85" s="28">
        <v>0.77659844992978944</v>
      </c>
      <c r="M85" s="28">
        <v>0.67428546065778838</v>
      </c>
      <c r="N85" s="28">
        <v>0.69563962894022613</v>
      </c>
      <c r="O85" s="24">
        <v>0.7087327673769096</v>
      </c>
      <c r="P85" s="28">
        <v>0.70438428084472804</v>
      </c>
      <c r="Q85" s="28">
        <v>0.70306013951370749</v>
      </c>
      <c r="R85" s="28">
        <v>0.72520200735927143</v>
      </c>
      <c r="S85" s="28">
        <v>0.74742440443311564</v>
      </c>
      <c r="T85" s="24">
        <v>0.72095750061444652</v>
      </c>
      <c r="U85" s="28">
        <v>0.82369209338017357</v>
      </c>
      <c r="V85" s="28">
        <v>0.74368191698299879</v>
      </c>
      <c r="W85" s="28">
        <v>0.79238707464579483</v>
      </c>
      <c r="X85" s="28">
        <v>0.78706329302470912</v>
      </c>
      <c r="Y85" s="24">
        <v>0.78684020983003444</v>
      </c>
      <c r="Z85" s="28">
        <v>0.83130562251946416</v>
      </c>
      <c r="AA85" s="28">
        <v>0.80948635703194838</v>
      </c>
      <c r="AB85" s="28">
        <v>0.80728503931559947</v>
      </c>
      <c r="AC85" s="28">
        <v>0.75905217401060876</v>
      </c>
      <c r="AD85" s="24">
        <v>0.80244981585993647</v>
      </c>
      <c r="AE85" s="28">
        <v>0.75402169809677333</v>
      </c>
      <c r="AF85" s="28">
        <v>0.74425610439626122</v>
      </c>
      <c r="AG85" s="28">
        <v>0.74040962345168038</v>
      </c>
      <c r="AH85" s="28">
        <v>0.70494429001387204</v>
      </c>
      <c r="AI85" s="24">
        <v>0.73577733157986835</v>
      </c>
      <c r="AJ85" s="28">
        <v>0.73420140075586127</v>
      </c>
      <c r="AK85" s="28">
        <v>0.73551010439671483</v>
      </c>
      <c r="AL85" s="28">
        <v>0.72308352753869076</v>
      </c>
      <c r="AM85" s="28">
        <v>0.65096738639531204</v>
      </c>
      <c r="AN85" s="24">
        <v>0.71078402365725024</v>
      </c>
      <c r="AO85" s="28">
        <v>0.71284107345410852</v>
      </c>
      <c r="AP85" s="28">
        <v>0.73293114497567213</v>
      </c>
      <c r="AQ85" s="28">
        <v>0.70048012201570165</v>
      </c>
      <c r="AR85" s="28">
        <v>0.67245972850680147</v>
      </c>
      <c r="AS85" s="24">
        <v>0.7046124506663336</v>
      </c>
      <c r="AT85" s="28">
        <v>0.69522196826237015</v>
      </c>
      <c r="AU85" s="28">
        <v>0.697627041392897</v>
      </c>
    </row>
    <row r="86" spans="1:47">
      <c r="A86" s="12"/>
      <c r="B86" s="11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Y86" s="342"/>
      <c r="Z86" s="28"/>
      <c r="AA86" s="28"/>
      <c r="AB86" s="28"/>
      <c r="AC86" s="28"/>
      <c r="AD86" s="342"/>
      <c r="AE86" s="28"/>
      <c r="AF86" s="28"/>
      <c r="AG86" s="28"/>
      <c r="AH86" s="28"/>
      <c r="AI86" s="342"/>
      <c r="AJ86" s="28"/>
      <c r="AK86" s="28"/>
      <c r="AL86" s="28"/>
      <c r="AM86" s="28"/>
      <c r="AN86" s="342"/>
      <c r="AO86" s="28"/>
      <c r="AP86" s="28"/>
      <c r="AQ86" s="28"/>
      <c r="AR86" s="28"/>
      <c r="AS86" s="342"/>
      <c r="AT86" s="28"/>
      <c r="AU86" s="28"/>
    </row>
    <row r="87" spans="1:47">
      <c r="A87" s="12"/>
      <c r="B87" s="11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Z87" s="28"/>
      <c r="AA87" s="28"/>
      <c r="AB87" s="28"/>
      <c r="AC87" s="28"/>
      <c r="AE87" s="28"/>
      <c r="AF87" s="28"/>
      <c r="AG87" s="28"/>
      <c r="AH87" s="28"/>
      <c r="AJ87" s="28"/>
      <c r="AK87" s="28"/>
      <c r="AL87" s="28"/>
      <c r="AM87" s="28"/>
      <c r="AO87" s="28"/>
      <c r="AP87" s="28"/>
      <c r="AQ87" s="28"/>
      <c r="AR87" s="28"/>
      <c r="AT87" s="28"/>
      <c r="AU87" s="28"/>
    </row>
    <row r="88" spans="1:47" ht="15" customHeight="1">
      <c r="C88" s="341"/>
      <c r="D88" s="341"/>
      <c r="E88" s="341"/>
      <c r="F88" s="31"/>
      <c r="G88" s="31"/>
      <c r="H88" s="31"/>
      <c r="I88" s="31"/>
      <c r="J88" s="341"/>
      <c r="K88" s="31"/>
      <c r="L88" s="31"/>
      <c r="M88" s="31"/>
      <c r="N88" s="31"/>
      <c r="O88" s="341"/>
      <c r="P88" s="31"/>
      <c r="Q88" s="31"/>
      <c r="R88" s="31"/>
      <c r="S88" s="31"/>
      <c r="T88" s="341"/>
      <c r="U88" s="31"/>
      <c r="V88" s="31"/>
      <c r="W88" s="31"/>
      <c r="Z88" s="31"/>
      <c r="AA88" s="31"/>
      <c r="AB88" s="31"/>
      <c r="AC88" s="31"/>
      <c r="AE88" s="31"/>
      <c r="AF88" s="31"/>
      <c r="AG88" s="31"/>
      <c r="AH88" s="31"/>
      <c r="AJ88" s="31"/>
      <c r="AK88" s="31"/>
      <c r="AL88" s="31"/>
      <c r="AM88" s="31"/>
      <c r="AO88" s="31"/>
      <c r="AP88" s="31"/>
      <c r="AQ88" s="31"/>
      <c r="AR88" s="31"/>
      <c r="AT88" s="31"/>
      <c r="AU88" s="31"/>
    </row>
    <row r="89" spans="1:47">
      <c r="A89" s="366" t="s">
        <v>187</v>
      </c>
      <c r="B89" s="367" t="s">
        <v>188</v>
      </c>
      <c r="C89" s="366" t="s">
        <v>893</v>
      </c>
      <c r="D89" s="366" t="s">
        <v>894</v>
      </c>
      <c r="E89" s="366" t="s">
        <v>895</v>
      </c>
      <c r="F89" s="148" t="s">
        <v>20</v>
      </c>
      <c r="G89" s="148" t="s">
        <v>22</v>
      </c>
      <c r="H89" s="148" t="s">
        <v>23</v>
      </c>
      <c r="I89" s="148" t="s">
        <v>24</v>
      </c>
      <c r="J89" s="366">
        <v>2017</v>
      </c>
      <c r="K89" s="148" t="s">
        <v>55</v>
      </c>
      <c r="L89" s="148" t="s">
        <v>56</v>
      </c>
      <c r="M89" s="148" t="s">
        <v>57</v>
      </c>
      <c r="N89" s="148" t="s">
        <v>58</v>
      </c>
      <c r="O89" s="366">
        <v>2018</v>
      </c>
      <c r="P89" s="148" t="s">
        <v>256</v>
      </c>
      <c r="Q89" s="148" t="s">
        <v>261</v>
      </c>
      <c r="R89" s="148" t="s">
        <v>263</v>
      </c>
      <c r="S89" s="148" t="s">
        <v>265</v>
      </c>
      <c r="T89" s="366">
        <v>2019</v>
      </c>
      <c r="U89" s="148" t="s">
        <v>267</v>
      </c>
      <c r="V89" s="148" t="s">
        <v>269</v>
      </c>
      <c r="W89" s="148" t="s">
        <v>271</v>
      </c>
      <c r="X89" s="148" t="s">
        <v>275</v>
      </c>
      <c r="Y89" s="366">
        <v>2020</v>
      </c>
      <c r="Z89" s="148" t="s">
        <v>277</v>
      </c>
      <c r="AA89" s="148" t="s">
        <v>283</v>
      </c>
      <c r="AB89" s="148" t="s">
        <v>290</v>
      </c>
      <c r="AC89" s="148" t="s">
        <v>390</v>
      </c>
      <c r="AD89" s="366">
        <v>2021</v>
      </c>
      <c r="AE89" s="148" t="s">
        <v>396</v>
      </c>
      <c r="AF89" s="148" t="s">
        <v>399</v>
      </c>
      <c r="AG89" s="148" t="s">
        <v>405</v>
      </c>
      <c r="AH89" s="148" t="s">
        <v>412</v>
      </c>
      <c r="AI89" s="366">
        <v>2022</v>
      </c>
      <c r="AJ89" s="148" t="s">
        <v>417</v>
      </c>
      <c r="AK89" s="148" t="s">
        <v>421</v>
      </c>
      <c r="AL89" s="148" t="s">
        <v>429</v>
      </c>
      <c r="AM89" s="148" t="s">
        <v>430</v>
      </c>
      <c r="AN89" s="366">
        <v>2023</v>
      </c>
      <c r="AO89" s="148" t="s">
        <v>433</v>
      </c>
      <c r="AP89" s="148" t="s">
        <v>441</v>
      </c>
      <c r="AQ89" s="148" t="s">
        <v>445</v>
      </c>
      <c r="AR89" s="148" t="s">
        <v>449</v>
      </c>
      <c r="AS89" s="366">
        <v>2024</v>
      </c>
      <c r="AT89" s="148" t="s">
        <v>896</v>
      </c>
      <c r="AU89" s="148" t="s">
        <v>915</v>
      </c>
    </row>
    <row r="90" spans="1:47">
      <c r="A90" s="366"/>
      <c r="B90" s="367"/>
      <c r="C90" s="366"/>
      <c r="D90" s="366"/>
      <c r="E90" s="366"/>
      <c r="F90" s="148" t="s">
        <v>21</v>
      </c>
      <c r="G90" s="148" t="s">
        <v>49</v>
      </c>
      <c r="H90" s="148" t="s">
        <v>50</v>
      </c>
      <c r="I90" s="148" t="s">
        <v>51</v>
      </c>
      <c r="J90" s="366"/>
      <c r="K90" s="148" t="s">
        <v>25</v>
      </c>
      <c r="L90" s="148" t="s">
        <v>52</v>
      </c>
      <c r="M90" s="148" t="s">
        <v>53</v>
      </c>
      <c r="N90" s="148" t="s">
        <v>54</v>
      </c>
      <c r="O90" s="366"/>
      <c r="P90" s="148" t="s">
        <v>257</v>
      </c>
      <c r="Q90" s="148" t="s">
        <v>262</v>
      </c>
      <c r="R90" s="148" t="s">
        <v>264</v>
      </c>
      <c r="S90" s="148" t="s">
        <v>266</v>
      </c>
      <c r="T90" s="366"/>
      <c r="U90" s="148" t="s">
        <v>268</v>
      </c>
      <c r="V90" s="148" t="s">
        <v>270</v>
      </c>
      <c r="W90" s="148" t="s">
        <v>272</v>
      </c>
      <c r="X90" s="148" t="s">
        <v>276</v>
      </c>
      <c r="Y90" s="366">
        <v>2019</v>
      </c>
      <c r="Z90" s="148" t="s">
        <v>278</v>
      </c>
      <c r="AA90" s="148" t="s">
        <v>284</v>
      </c>
      <c r="AB90" s="148" t="s">
        <v>291</v>
      </c>
      <c r="AC90" s="148" t="s">
        <v>391</v>
      </c>
      <c r="AD90" s="366"/>
      <c r="AE90" s="148" t="s">
        <v>397</v>
      </c>
      <c r="AF90" s="148" t="s">
        <v>400</v>
      </c>
      <c r="AG90" s="148" t="s">
        <v>406</v>
      </c>
      <c r="AH90" s="148" t="s">
        <v>411</v>
      </c>
      <c r="AI90" s="366"/>
      <c r="AJ90" s="148" t="s">
        <v>418</v>
      </c>
      <c r="AK90" s="148" t="s">
        <v>422</v>
      </c>
      <c r="AL90" s="148" t="s">
        <v>428</v>
      </c>
      <c r="AM90" s="148" t="s">
        <v>431</v>
      </c>
      <c r="AN90" s="366"/>
      <c r="AO90" s="148" t="s">
        <v>434</v>
      </c>
      <c r="AP90" s="148" t="s">
        <v>442</v>
      </c>
      <c r="AQ90" s="148" t="s">
        <v>446</v>
      </c>
      <c r="AR90" s="148" t="s">
        <v>450</v>
      </c>
      <c r="AS90" s="366"/>
      <c r="AT90" s="148" t="s">
        <v>897</v>
      </c>
      <c r="AU90" s="148" t="s">
        <v>916</v>
      </c>
    </row>
    <row r="91" spans="1:47">
      <c r="A91" s="2" t="s">
        <v>135</v>
      </c>
      <c r="B91" s="8" t="s">
        <v>72</v>
      </c>
      <c r="C91" s="29">
        <v>-1203547</v>
      </c>
      <c r="D91" s="29">
        <v>-1297955</v>
      </c>
      <c r="E91" s="29">
        <v>-1720032</v>
      </c>
      <c r="F91" s="22">
        <v>-754517.79505999992</v>
      </c>
      <c r="G91" s="22">
        <v>-671745</v>
      </c>
      <c r="H91" s="22">
        <v>-593411</v>
      </c>
      <c r="I91" s="22">
        <v>-589438</v>
      </c>
      <c r="J91" s="29">
        <v>-2609111.7950599999</v>
      </c>
      <c r="K91" s="22">
        <v>-602821</v>
      </c>
      <c r="L91" s="22">
        <v>-531563</v>
      </c>
      <c r="M91" s="22">
        <v>-642040</v>
      </c>
      <c r="N91" s="22">
        <v>-656823</v>
      </c>
      <c r="O91" s="29">
        <v>-2433249</v>
      </c>
      <c r="P91" s="22">
        <v>-664992</v>
      </c>
      <c r="Q91" s="22">
        <v>-679548</v>
      </c>
      <c r="R91" s="22">
        <v>-677673</v>
      </c>
      <c r="S91" s="22">
        <v>-656552</v>
      </c>
      <c r="T91" s="29">
        <v>-2678765</v>
      </c>
      <c r="U91" s="22">
        <v>-597810</v>
      </c>
      <c r="V91" s="22">
        <v>-733372</v>
      </c>
      <c r="W91" s="22">
        <v>-648458</v>
      </c>
      <c r="X91" s="22">
        <v>-722506</v>
      </c>
      <c r="Y91" s="29">
        <v>-2702146</v>
      </c>
      <c r="Z91" s="22">
        <v>-661217</v>
      </c>
      <c r="AA91" s="22">
        <v>-749285</v>
      </c>
      <c r="AB91" s="22">
        <v>-706772</v>
      </c>
      <c r="AC91" s="22">
        <v>-810283</v>
      </c>
      <c r="AD91" s="29">
        <v>-2927557</v>
      </c>
      <c r="AE91" s="22">
        <v>-856396</v>
      </c>
      <c r="AF91" s="22">
        <v>-842504</v>
      </c>
      <c r="AG91" s="22">
        <f>AG31</f>
        <v>-844011</v>
      </c>
      <c r="AH91" s="22">
        <v>-976488</v>
      </c>
      <c r="AI91" s="29">
        <v>-3519399</v>
      </c>
      <c r="AJ91" s="22">
        <v>-851844</v>
      </c>
      <c r="AK91" s="22">
        <v>-858964</v>
      </c>
      <c r="AL91" s="22">
        <v>-902168</v>
      </c>
      <c r="AM91" s="22">
        <v>-1072838</v>
      </c>
      <c r="AN91" s="29">
        <v>-3685814</v>
      </c>
      <c r="AO91" s="22">
        <v>-927082</v>
      </c>
      <c r="AP91" s="22">
        <v>-729055</v>
      </c>
      <c r="AQ91" s="22">
        <v>-831060</v>
      </c>
      <c r="AR91" s="22">
        <v>-908189</v>
      </c>
      <c r="AS91" s="29">
        <v>-3395386</v>
      </c>
      <c r="AT91" s="22">
        <v>-828481</v>
      </c>
      <c r="AU91" s="22">
        <v>-844348</v>
      </c>
    </row>
    <row r="92" spans="1:47" hidden="1" outlineLevel="1">
      <c r="A92" s="6" t="s">
        <v>189</v>
      </c>
      <c r="B92" s="9" t="s">
        <v>75</v>
      </c>
      <c r="C92" s="30">
        <v>202240.50837726099</v>
      </c>
      <c r="D92" s="30">
        <v>203627.26421353</v>
      </c>
      <c r="E92" s="30">
        <v>204048</v>
      </c>
      <c r="F92" s="27">
        <v>52976.460590000002</v>
      </c>
      <c r="G92" s="27">
        <v>231031.66831000001</v>
      </c>
      <c r="H92" s="27">
        <v>223547</v>
      </c>
      <c r="I92" s="27">
        <v>234582</v>
      </c>
      <c r="J92" s="30">
        <v>742137.12890000001</v>
      </c>
      <c r="K92" s="27">
        <v>236049</v>
      </c>
      <c r="L92" s="27">
        <v>237238</v>
      </c>
      <c r="M92" s="27">
        <v>236390</v>
      </c>
      <c r="N92" s="27">
        <v>243428</v>
      </c>
      <c r="O92" s="30">
        <v>953105</v>
      </c>
      <c r="P92" s="27">
        <v>257562</v>
      </c>
      <c r="Q92" s="27">
        <v>257573</v>
      </c>
      <c r="R92" s="27">
        <v>257295</v>
      </c>
      <c r="S92" s="27">
        <v>257820</v>
      </c>
      <c r="T92" s="30">
        <v>1030250</v>
      </c>
      <c r="U92" s="27">
        <v>261908</v>
      </c>
      <c r="V92" s="27">
        <v>244232</v>
      </c>
      <c r="W92" s="27">
        <v>264348</v>
      </c>
      <c r="X92" s="27">
        <v>270813</v>
      </c>
      <c r="Y92" s="30">
        <v>1041301</v>
      </c>
      <c r="Z92" s="27">
        <v>264409</v>
      </c>
      <c r="AA92" s="27">
        <v>264750</v>
      </c>
      <c r="AB92" s="27">
        <v>272257</v>
      </c>
      <c r="AC92" s="27">
        <v>255734</v>
      </c>
      <c r="AD92" s="30">
        <v>1057150</v>
      </c>
      <c r="AE92" s="27">
        <v>275945</v>
      </c>
      <c r="AF92" s="27">
        <v>266010</v>
      </c>
      <c r="AG92" s="27">
        <v>256090</v>
      </c>
      <c r="AH92" s="27">
        <v>258259</v>
      </c>
      <c r="AI92" s="30">
        <v>1056304</v>
      </c>
      <c r="AJ92" s="27">
        <v>259590</v>
      </c>
      <c r="AK92" s="27">
        <v>268942</v>
      </c>
      <c r="AL92" s="27">
        <v>281592</v>
      </c>
      <c r="AM92" s="27">
        <v>279911</v>
      </c>
      <c r="AN92" s="30">
        <v>1090035</v>
      </c>
      <c r="AO92" s="27">
        <v>279908</v>
      </c>
      <c r="AP92" s="27">
        <v>88815</v>
      </c>
      <c r="AQ92" s="27">
        <v>99731</v>
      </c>
      <c r="AR92" s="27">
        <v>103295</v>
      </c>
      <c r="AS92" s="30">
        <v>571749</v>
      </c>
      <c r="AT92" s="27">
        <v>97527</v>
      </c>
      <c r="AU92" s="27">
        <v>96844</v>
      </c>
    </row>
    <row r="93" spans="1:47" hidden="1" outlineLevel="1">
      <c r="A93" s="6" t="s">
        <v>136</v>
      </c>
      <c r="B93" s="9" t="s">
        <v>137</v>
      </c>
      <c r="C93" s="30">
        <v>44762.057229999999</v>
      </c>
      <c r="D93" s="30">
        <v>118767.09192000001</v>
      </c>
      <c r="E93" s="30">
        <v>160272.98197999998</v>
      </c>
      <c r="F93" s="27">
        <v>32813.087769999998</v>
      </c>
      <c r="G93" s="27">
        <v>24475.178739999999</v>
      </c>
      <c r="H93" s="27">
        <v>30057.392739999999</v>
      </c>
      <c r="I93" s="27">
        <v>20618.4584</v>
      </c>
      <c r="J93" s="30">
        <v>107964.11765</v>
      </c>
      <c r="K93" s="27">
        <v>34887</v>
      </c>
      <c r="L93" s="27">
        <v>13768.84849</v>
      </c>
      <c r="M93" s="27">
        <v>39711.191659999997</v>
      </c>
      <c r="N93" s="27">
        <v>36532.703689999995</v>
      </c>
      <c r="O93" s="30">
        <v>124899.77383000001</v>
      </c>
      <c r="P93" s="27">
        <v>52531.836430000003</v>
      </c>
      <c r="Q93" s="27">
        <v>37943.121220000001</v>
      </c>
      <c r="R93" s="27">
        <v>41407.328670000003</v>
      </c>
      <c r="S93" s="27">
        <v>38616.7899799999</v>
      </c>
      <c r="T93" s="30">
        <v>170499.07629999999</v>
      </c>
      <c r="U93" s="27">
        <v>42134</v>
      </c>
      <c r="V93" s="27">
        <v>35125</v>
      </c>
      <c r="W93" s="27">
        <v>39992.380749999997</v>
      </c>
      <c r="X93" s="27">
        <v>39260.046560000003</v>
      </c>
      <c r="Y93" s="30">
        <v>156513.14077</v>
      </c>
      <c r="Z93" s="27">
        <v>41644.016360000001</v>
      </c>
      <c r="AA93" s="27">
        <v>34776.087379999997</v>
      </c>
      <c r="AB93" s="27">
        <v>34366.337500000001</v>
      </c>
      <c r="AC93" s="27">
        <v>35693.229650000001</v>
      </c>
      <c r="AD93" s="30">
        <v>146479.67088999998</v>
      </c>
      <c r="AE93" s="27">
        <v>47539.536809999998</v>
      </c>
      <c r="AF93" s="27">
        <v>41990.096559999904</v>
      </c>
      <c r="AG93" s="27">
        <v>28887.63926</v>
      </c>
      <c r="AH93" s="27">
        <v>46317.583659999997</v>
      </c>
      <c r="AI93" s="30">
        <v>164734.85628999991</v>
      </c>
      <c r="AJ93" s="27">
        <v>44589.193650000001</v>
      </c>
      <c r="AK93" s="27">
        <v>35632.664839999998</v>
      </c>
      <c r="AL93" s="27">
        <v>41641.67123</v>
      </c>
      <c r="AM93" s="27">
        <v>39844.75359</v>
      </c>
      <c r="AN93" s="30">
        <v>161708.28331</v>
      </c>
      <c r="AO93" s="27">
        <v>51787.557439999997</v>
      </c>
      <c r="AP93" s="27">
        <v>35295.985130000001</v>
      </c>
      <c r="AQ93" s="27">
        <v>45104.199090000002</v>
      </c>
      <c r="AR93" s="27">
        <v>54539.148199999901</v>
      </c>
      <c r="AS93" s="30">
        <v>186726.88985999991</v>
      </c>
      <c r="AT93" s="27">
        <v>51493.550470000002</v>
      </c>
      <c r="AU93" s="27">
        <v>34482.8340300001</v>
      </c>
    </row>
    <row r="94" spans="1:47" hidden="1" outlineLevel="1">
      <c r="A94" s="6" t="s">
        <v>125</v>
      </c>
      <c r="B94" s="9" t="s">
        <v>126</v>
      </c>
      <c r="C94" s="30">
        <v>0</v>
      </c>
      <c r="D94" s="30">
        <v>0</v>
      </c>
      <c r="E94" s="30">
        <v>78783.935826172339</v>
      </c>
      <c r="F94" s="27">
        <v>268216.69287999999</v>
      </c>
      <c r="G94" s="27">
        <v>145327.29071999999</v>
      </c>
      <c r="H94" s="27">
        <v>34713</v>
      </c>
      <c r="I94" s="27">
        <v>43575</v>
      </c>
      <c r="J94" s="30">
        <v>491831.98359999998</v>
      </c>
      <c r="K94" s="27">
        <v>15057</v>
      </c>
      <c r="L94" s="27">
        <v>14956</v>
      </c>
      <c r="M94" s="27">
        <v>19702</v>
      </c>
      <c r="N94" s="27">
        <v>13607</v>
      </c>
      <c r="O94" s="30">
        <v>63322</v>
      </c>
      <c r="P94" s="27">
        <v>0</v>
      </c>
      <c r="Q94" s="27">
        <v>0</v>
      </c>
      <c r="R94" s="27">
        <v>0</v>
      </c>
      <c r="S94" s="27">
        <v>0</v>
      </c>
      <c r="T94" s="30">
        <v>0</v>
      </c>
      <c r="U94" s="27">
        <v>0</v>
      </c>
      <c r="V94" s="27">
        <v>0</v>
      </c>
      <c r="W94" s="27">
        <v>0</v>
      </c>
      <c r="X94" s="27">
        <v>0</v>
      </c>
      <c r="Y94" s="30">
        <v>0</v>
      </c>
      <c r="Z94" s="27">
        <v>0</v>
      </c>
      <c r="AA94" s="27">
        <v>0</v>
      </c>
      <c r="AB94" s="27">
        <v>0</v>
      </c>
      <c r="AC94" s="27">
        <v>0</v>
      </c>
      <c r="AD94" s="30">
        <v>0</v>
      </c>
      <c r="AE94" s="27">
        <v>0</v>
      </c>
      <c r="AF94" s="27">
        <v>0</v>
      </c>
      <c r="AG94" s="27">
        <v>0</v>
      </c>
      <c r="AH94" s="27">
        <v>0</v>
      </c>
      <c r="AI94" s="30">
        <v>0</v>
      </c>
      <c r="AJ94" s="27">
        <v>0</v>
      </c>
      <c r="AK94" s="27">
        <v>0</v>
      </c>
      <c r="AL94" s="27">
        <v>0</v>
      </c>
      <c r="AM94" s="27">
        <v>0</v>
      </c>
      <c r="AN94" s="30">
        <v>0</v>
      </c>
      <c r="AO94" s="27">
        <v>0</v>
      </c>
      <c r="AP94" s="27">
        <v>0</v>
      </c>
      <c r="AQ94" s="27">
        <v>0</v>
      </c>
      <c r="AR94" s="27">
        <v>0</v>
      </c>
      <c r="AS94" s="30">
        <v>0</v>
      </c>
      <c r="AT94" s="27">
        <v>0</v>
      </c>
      <c r="AU94" s="27">
        <v>0</v>
      </c>
    </row>
    <row r="95" spans="1:47" hidden="1" outlineLevel="1">
      <c r="A95" s="6" t="s">
        <v>138</v>
      </c>
      <c r="B95" s="9" t="s">
        <v>139</v>
      </c>
      <c r="C95" s="30">
        <v>13700.413989999999</v>
      </c>
      <c r="D95" s="30">
        <v>19765.94094</v>
      </c>
      <c r="E95" s="30">
        <v>252598.12856101</v>
      </c>
      <c r="F95" s="27">
        <v>148336.59416000001</v>
      </c>
      <c r="G95" s="27">
        <v>20923.949570000001</v>
      </c>
      <c r="H95" s="27">
        <v>53027.193800000001</v>
      </c>
      <c r="I95" s="27">
        <v>-22558.235758201899</v>
      </c>
      <c r="J95" s="30">
        <v>199729.50177179812</v>
      </c>
      <c r="K95" s="27">
        <v>49707.885088559997</v>
      </c>
      <c r="L95" s="27">
        <v>-18474.502960491802</v>
      </c>
      <c r="M95" s="27">
        <v>44261.093999999997</v>
      </c>
      <c r="N95" s="27">
        <v>33480.665140491801</v>
      </c>
      <c r="O95" s="30">
        <v>108975.63431856</v>
      </c>
      <c r="P95" s="27">
        <v>48436.162859999997</v>
      </c>
      <c r="Q95" s="27">
        <v>48763.46572</v>
      </c>
      <c r="R95" s="27">
        <v>49197.986420000001</v>
      </c>
      <c r="S95" s="27">
        <v>18158.734234248499</v>
      </c>
      <c r="T95" s="30">
        <v>164556.34923424901</v>
      </c>
      <c r="U95" s="27">
        <v>-21051</v>
      </c>
      <c r="V95" s="27">
        <v>138123</v>
      </c>
      <c r="W95" s="27">
        <v>4135.4769665114</v>
      </c>
      <c r="X95" s="27">
        <v>16767.895500377501</v>
      </c>
      <c r="Y95" s="30">
        <v>137975.85004688901</v>
      </c>
      <c r="Z95" s="27">
        <v>4355.4525289509793</v>
      </c>
      <c r="AA95" s="27">
        <v>13889.63789</v>
      </c>
      <c r="AB95" s="27">
        <v>-4051.5972200000001</v>
      </c>
      <c r="AC95" s="27">
        <v>28450.996918306701</v>
      </c>
      <c r="AD95" s="30">
        <v>42644.490117257679</v>
      </c>
      <c r="AE95" s="27">
        <v>14676.149170000001</v>
      </c>
      <c r="AF95" s="27">
        <v>12291.088659999999</v>
      </c>
      <c r="AG95" s="27">
        <v>22516.520100000002</v>
      </c>
      <c r="AH95" s="27">
        <v>31445.444102639001</v>
      </c>
      <c r="AI95" s="30">
        <v>80929.202032639005</v>
      </c>
      <c r="AJ95" s="27">
        <v>10774.314130000001</v>
      </c>
      <c r="AK95" s="27">
        <v>30923.05618</v>
      </c>
      <c r="AL95" s="27">
        <v>14743.00143</v>
      </c>
      <c r="AM95" s="27">
        <v>40401.686452837697</v>
      </c>
      <c r="AN95" s="30">
        <v>96842.058192837692</v>
      </c>
      <c r="AO95" s="27">
        <v>9647.1682299999993</v>
      </c>
      <c r="AP95" s="27">
        <v>26117.841100000001</v>
      </c>
      <c r="AQ95" s="27">
        <v>21279.823479999999</v>
      </c>
      <c r="AR95" s="27">
        <v>28946.423999065399</v>
      </c>
      <c r="AS95" s="30">
        <v>85991.256809065395</v>
      </c>
      <c r="AT95" s="27">
        <v>27845.2746591307</v>
      </c>
      <c r="AU95" s="27">
        <v>32609.825399999998</v>
      </c>
    </row>
    <row r="96" spans="1:47" hidden="1" outlineLevel="1">
      <c r="A96" s="6" t="s">
        <v>140</v>
      </c>
      <c r="B96" s="9" t="s">
        <v>141</v>
      </c>
      <c r="C96" s="30">
        <v>49413.472399999999</v>
      </c>
      <c r="D96" s="30">
        <v>0</v>
      </c>
      <c r="E96" s="30">
        <v>0</v>
      </c>
      <c r="F96" s="27">
        <v>0</v>
      </c>
      <c r="G96" s="27">
        <v>0</v>
      </c>
      <c r="H96" s="27">
        <v>0</v>
      </c>
      <c r="I96" s="27">
        <v>0</v>
      </c>
      <c r="J96" s="30">
        <v>0</v>
      </c>
      <c r="K96" s="27">
        <v>0</v>
      </c>
      <c r="L96" s="27">
        <v>0</v>
      </c>
      <c r="M96" s="27">
        <v>0</v>
      </c>
      <c r="N96" s="27">
        <v>0</v>
      </c>
      <c r="O96" s="30">
        <v>0</v>
      </c>
      <c r="P96" s="27">
        <v>0</v>
      </c>
      <c r="Q96" s="27">
        <v>0</v>
      </c>
      <c r="R96" s="27">
        <v>0</v>
      </c>
      <c r="S96" s="27">
        <v>0</v>
      </c>
      <c r="T96" s="30">
        <v>0</v>
      </c>
      <c r="U96" s="27">
        <v>0</v>
      </c>
      <c r="V96" s="27">
        <v>0</v>
      </c>
      <c r="W96" s="27">
        <v>0</v>
      </c>
      <c r="X96" s="27">
        <v>0</v>
      </c>
      <c r="Y96" s="30">
        <v>0</v>
      </c>
      <c r="Z96" s="27">
        <v>0</v>
      </c>
      <c r="AA96" s="27">
        <v>0</v>
      </c>
      <c r="AB96" s="27">
        <v>0</v>
      </c>
      <c r="AC96" s="27">
        <v>0</v>
      </c>
      <c r="AD96" s="30">
        <v>0</v>
      </c>
      <c r="AE96" s="27">
        <v>0</v>
      </c>
      <c r="AF96" s="27">
        <v>0</v>
      </c>
      <c r="AG96" s="27">
        <v>0</v>
      </c>
      <c r="AH96" s="27">
        <v>0</v>
      </c>
      <c r="AI96" s="30">
        <v>0</v>
      </c>
      <c r="AJ96" s="27">
        <v>0</v>
      </c>
      <c r="AK96" s="27">
        <v>0</v>
      </c>
      <c r="AL96" s="27">
        <v>0</v>
      </c>
      <c r="AM96" s="27">
        <v>0</v>
      </c>
      <c r="AN96" s="30">
        <v>0</v>
      </c>
      <c r="AO96" s="27">
        <v>0</v>
      </c>
      <c r="AP96" s="27">
        <v>0</v>
      </c>
      <c r="AQ96" s="27">
        <v>0</v>
      </c>
      <c r="AR96" s="27">
        <v>0</v>
      </c>
      <c r="AS96" s="30">
        <v>0</v>
      </c>
      <c r="AT96" s="27">
        <v>0</v>
      </c>
      <c r="AU96" s="27">
        <v>0</v>
      </c>
    </row>
    <row r="97" spans="1:47" hidden="1" outlineLevel="1">
      <c r="A97" s="6" t="s">
        <v>142</v>
      </c>
      <c r="B97" s="9" t="s">
        <v>143</v>
      </c>
      <c r="C97" s="30">
        <v>7349.5313515500002</v>
      </c>
      <c r="D97" s="30">
        <v>10581.775449999999</v>
      </c>
      <c r="E97" s="30">
        <v>71895.142559999993</v>
      </c>
      <c r="F97" s="27">
        <v>20678.957910000001</v>
      </c>
      <c r="G97" s="27">
        <v>22306.469560000001</v>
      </c>
      <c r="H97" s="27">
        <v>23263.61867</v>
      </c>
      <c r="I97" s="27">
        <v>29558.28946</v>
      </c>
      <c r="J97" s="30">
        <v>95807.335600000006</v>
      </c>
      <c r="K97" s="27">
        <v>42438.676189999998</v>
      </c>
      <c r="L97" s="27">
        <v>46848.09362</v>
      </c>
      <c r="M97" s="27">
        <v>51496.548110000003</v>
      </c>
      <c r="N97" s="27">
        <v>57427.966529999998</v>
      </c>
      <c r="O97" s="30">
        <v>198211.28445000001</v>
      </c>
      <c r="P97" s="27">
        <v>74900</v>
      </c>
      <c r="Q97" s="27">
        <v>85355</v>
      </c>
      <c r="R97" s="27">
        <v>48854</v>
      </c>
      <c r="S97" s="27">
        <v>30137</v>
      </c>
      <c r="T97" s="30">
        <v>239246</v>
      </c>
      <c r="U97" s="27">
        <v>41066</v>
      </c>
      <c r="V97" s="27">
        <v>40635</v>
      </c>
      <c r="W97" s="27">
        <v>56167</v>
      </c>
      <c r="X97" s="27">
        <v>53921</v>
      </c>
      <c r="Y97" s="30">
        <v>191789</v>
      </c>
      <c r="Z97" s="27">
        <v>59156</v>
      </c>
      <c r="AA97" s="27">
        <v>63085</v>
      </c>
      <c r="AB97" s="27">
        <v>60897</v>
      </c>
      <c r="AC97" s="27">
        <v>74561</v>
      </c>
      <c r="AD97" s="30">
        <v>257699</v>
      </c>
      <c r="AE97" s="27">
        <v>67857</v>
      </c>
      <c r="AF97" s="27">
        <v>65096</v>
      </c>
      <c r="AG97" s="27">
        <v>65318</v>
      </c>
      <c r="AH97" s="27">
        <v>69104</v>
      </c>
      <c r="AI97" s="30">
        <v>267375</v>
      </c>
      <c r="AJ97" s="27">
        <v>63281</v>
      </c>
      <c r="AK97" s="27">
        <v>60770</v>
      </c>
      <c r="AL97" s="27">
        <v>59262</v>
      </c>
      <c r="AM97" s="27">
        <v>69269</v>
      </c>
      <c r="AN97" s="30">
        <v>252582</v>
      </c>
      <c r="AO97" s="27">
        <v>68595</v>
      </c>
      <c r="AP97" s="27">
        <v>68863</v>
      </c>
      <c r="AQ97" s="27">
        <v>85309</v>
      </c>
      <c r="AR97" s="27">
        <v>97623</v>
      </c>
      <c r="AS97" s="30">
        <v>320390</v>
      </c>
      <c r="AT97" s="27">
        <v>101495</v>
      </c>
      <c r="AU97" s="27">
        <v>103225</v>
      </c>
    </row>
    <row r="98" spans="1:47" hidden="1" outlineLevel="1">
      <c r="A98" s="6" t="s">
        <v>392</v>
      </c>
      <c r="B98" s="9" t="s">
        <v>394</v>
      </c>
      <c r="C98" s="30">
        <v>0</v>
      </c>
      <c r="D98" s="30">
        <v>0</v>
      </c>
      <c r="E98" s="30">
        <v>0</v>
      </c>
      <c r="F98" s="27">
        <v>0</v>
      </c>
      <c r="G98" s="27">
        <v>0</v>
      </c>
      <c r="H98" s="27">
        <v>0</v>
      </c>
      <c r="I98" s="27">
        <v>0</v>
      </c>
      <c r="J98" s="30">
        <v>0</v>
      </c>
      <c r="K98" s="27">
        <v>0</v>
      </c>
      <c r="L98" s="27">
        <v>0</v>
      </c>
      <c r="M98" s="27">
        <v>0</v>
      </c>
      <c r="N98" s="27">
        <v>0</v>
      </c>
      <c r="O98" s="30">
        <v>0</v>
      </c>
      <c r="P98" s="27">
        <v>0</v>
      </c>
      <c r="Q98" s="27">
        <v>0</v>
      </c>
      <c r="R98" s="27">
        <v>0</v>
      </c>
      <c r="S98" s="27">
        <v>0</v>
      </c>
      <c r="T98" s="30">
        <v>0</v>
      </c>
      <c r="U98" s="27">
        <v>0</v>
      </c>
      <c r="V98" s="27">
        <v>0</v>
      </c>
      <c r="W98" s="27">
        <v>0</v>
      </c>
      <c r="X98" s="27">
        <v>0</v>
      </c>
      <c r="Y98" s="30">
        <v>0</v>
      </c>
      <c r="Z98" s="27">
        <v>0</v>
      </c>
      <c r="AA98" s="27">
        <v>0</v>
      </c>
      <c r="AB98" s="27">
        <v>0</v>
      </c>
      <c r="AC98" s="27">
        <v>17232.69846</v>
      </c>
      <c r="AD98" s="30">
        <v>17232.69846</v>
      </c>
      <c r="AE98" s="27">
        <v>0</v>
      </c>
      <c r="AF98" s="27">
        <v>0</v>
      </c>
      <c r="AG98" s="27">
        <v>0</v>
      </c>
      <c r="AH98" s="27">
        <v>0</v>
      </c>
      <c r="AI98" s="30">
        <v>0</v>
      </c>
      <c r="AJ98" s="27">
        <v>0</v>
      </c>
      <c r="AK98" s="27">
        <v>0</v>
      </c>
      <c r="AL98" s="27">
        <v>0</v>
      </c>
      <c r="AM98" s="27">
        <v>0</v>
      </c>
      <c r="AN98" s="30">
        <v>0</v>
      </c>
      <c r="AO98" s="27">
        <v>0</v>
      </c>
      <c r="AP98" s="27">
        <v>0</v>
      </c>
      <c r="AQ98" s="27">
        <v>0</v>
      </c>
      <c r="AR98" s="27">
        <v>0</v>
      </c>
      <c r="AS98" s="30">
        <v>0</v>
      </c>
      <c r="AT98" s="27">
        <v>0</v>
      </c>
      <c r="AU98" s="27">
        <v>0</v>
      </c>
    </row>
    <row r="99" spans="1:47" hidden="1" outlineLevel="1">
      <c r="A99" s="6" t="s">
        <v>393</v>
      </c>
      <c r="B99" s="9" t="s">
        <v>395</v>
      </c>
      <c r="C99" s="30">
        <v>0</v>
      </c>
      <c r="D99" s="30">
        <v>0</v>
      </c>
      <c r="E99" s="30">
        <v>0</v>
      </c>
      <c r="F99" s="27">
        <v>0</v>
      </c>
      <c r="G99" s="27">
        <v>0</v>
      </c>
      <c r="H99" s="27">
        <v>0</v>
      </c>
      <c r="I99" s="27">
        <v>0</v>
      </c>
      <c r="J99" s="30">
        <v>0</v>
      </c>
      <c r="K99" s="27">
        <v>0</v>
      </c>
      <c r="L99" s="27">
        <v>0</v>
      </c>
      <c r="M99" s="27">
        <v>0</v>
      </c>
      <c r="N99" s="27">
        <v>0</v>
      </c>
      <c r="O99" s="30">
        <v>0</v>
      </c>
      <c r="P99" s="27">
        <v>0</v>
      </c>
      <c r="Q99" s="27">
        <v>0</v>
      </c>
      <c r="R99" s="27">
        <v>0</v>
      </c>
      <c r="S99" s="27">
        <v>0</v>
      </c>
      <c r="T99" s="30">
        <v>0</v>
      </c>
      <c r="U99" s="27">
        <v>0</v>
      </c>
      <c r="V99" s="27">
        <v>0</v>
      </c>
      <c r="W99" s="27">
        <v>0</v>
      </c>
      <c r="X99" s="27">
        <v>0</v>
      </c>
      <c r="Y99" s="30">
        <v>0</v>
      </c>
      <c r="Z99" s="27">
        <v>0</v>
      </c>
      <c r="AA99" s="27">
        <v>0</v>
      </c>
      <c r="AB99" s="27">
        <v>0</v>
      </c>
      <c r="AC99" s="27">
        <v>12256.533170000001</v>
      </c>
      <c r="AD99" s="30">
        <v>12256.533170000001</v>
      </c>
      <c r="AE99" s="27">
        <v>18464.619620000001</v>
      </c>
      <c r="AF99" s="27">
        <v>3210.29981</v>
      </c>
      <c r="AG99" s="27">
        <v>1804.6087199999999</v>
      </c>
      <c r="AH99" s="27">
        <v>10370.80248</v>
      </c>
      <c r="AI99" s="30">
        <v>33850.330630000004</v>
      </c>
      <c r="AJ99" s="27">
        <v>4998.5748299999996</v>
      </c>
      <c r="AK99" s="27">
        <v>3153.0558599999999</v>
      </c>
      <c r="AL99" s="27">
        <v>1034.5564099999999</v>
      </c>
      <c r="AM99" s="27">
        <v>10332.00733</v>
      </c>
      <c r="AN99" s="30">
        <v>19518.19443</v>
      </c>
      <c r="AO99" s="27">
        <v>0</v>
      </c>
      <c r="AP99" s="27">
        <v>0</v>
      </c>
      <c r="AQ99" s="27">
        <v>0</v>
      </c>
      <c r="AR99" s="27">
        <v>0</v>
      </c>
      <c r="AS99" s="30">
        <v>0</v>
      </c>
      <c r="AT99" s="27">
        <v>0</v>
      </c>
      <c r="AU99" s="27">
        <v>0</v>
      </c>
    </row>
    <row r="100" spans="1:47" hidden="1" outlineLevel="1">
      <c r="A100" s="6" t="s">
        <v>285</v>
      </c>
      <c r="B100" s="9" t="s">
        <v>286</v>
      </c>
      <c r="C100" s="30">
        <v>0</v>
      </c>
      <c r="D100" s="30">
        <v>0</v>
      </c>
      <c r="E100" s="30">
        <v>0</v>
      </c>
      <c r="F100" s="27">
        <v>0</v>
      </c>
      <c r="G100" s="27">
        <v>0</v>
      </c>
      <c r="H100" s="27">
        <v>0</v>
      </c>
      <c r="I100" s="27">
        <v>0</v>
      </c>
      <c r="J100" s="30">
        <v>0</v>
      </c>
      <c r="K100" s="27">
        <v>0</v>
      </c>
      <c r="L100" s="27">
        <v>0</v>
      </c>
      <c r="M100" s="27">
        <v>0</v>
      </c>
      <c r="N100" s="27">
        <v>0</v>
      </c>
      <c r="O100" s="30">
        <v>0</v>
      </c>
      <c r="P100" s="27">
        <v>0</v>
      </c>
      <c r="Q100" s="27">
        <v>0</v>
      </c>
      <c r="R100" s="27">
        <v>0</v>
      </c>
      <c r="S100" s="27">
        <v>0</v>
      </c>
      <c r="T100" s="30">
        <v>0</v>
      </c>
      <c r="U100" s="27">
        <v>0</v>
      </c>
      <c r="V100" s="27">
        <v>0</v>
      </c>
      <c r="W100" s="27">
        <v>0</v>
      </c>
      <c r="X100" s="27">
        <v>0</v>
      </c>
      <c r="Y100" s="30">
        <v>0</v>
      </c>
      <c r="Z100" s="27">
        <v>0</v>
      </c>
      <c r="AA100" s="27">
        <v>48367.792999999998</v>
      </c>
      <c r="AB100" s="27">
        <v>0</v>
      </c>
      <c r="AC100" s="27">
        <v>0</v>
      </c>
      <c r="AD100" s="30">
        <v>48367.792999999998</v>
      </c>
      <c r="AE100" s="27">
        <v>0</v>
      </c>
      <c r="AF100" s="27">
        <v>0</v>
      </c>
      <c r="AG100" s="27">
        <v>0</v>
      </c>
      <c r="AH100" s="27">
        <v>0</v>
      </c>
      <c r="AI100" s="30">
        <v>0</v>
      </c>
      <c r="AJ100" s="27">
        <v>0</v>
      </c>
      <c r="AK100" s="27">
        <v>0</v>
      </c>
      <c r="AL100" s="27">
        <v>0</v>
      </c>
      <c r="AM100" s="27">
        <v>0</v>
      </c>
      <c r="AN100" s="30">
        <v>0</v>
      </c>
      <c r="AO100" s="27">
        <v>0</v>
      </c>
      <c r="AP100" s="27">
        <v>0</v>
      </c>
      <c r="AQ100" s="27">
        <v>0</v>
      </c>
      <c r="AR100" s="27">
        <v>25553</v>
      </c>
      <c r="AS100" s="19">
        <v>25553</v>
      </c>
      <c r="AT100" s="27">
        <v>0</v>
      </c>
      <c r="AU100" s="27">
        <v>0</v>
      </c>
    </row>
    <row r="101" spans="1:47" hidden="1" outlineLevel="1">
      <c r="A101" s="6" t="s">
        <v>435</v>
      </c>
      <c r="B101" s="9" t="s">
        <v>436</v>
      </c>
      <c r="C101" s="30">
        <v>0</v>
      </c>
      <c r="D101" s="30">
        <v>0</v>
      </c>
      <c r="E101" s="30">
        <v>0</v>
      </c>
      <c r="F101" s="27">
        <v>0</v>
      </c>
      <c r="G101" s="27">
        <v>0</v>
      </c>
      <c r="H101" s="27">
        <v>0</v>
      </c>
      <c r="I101" s="27">
        <v>0</v>
      </c>
      <c r="J101" s="30">
        <v>0</v>
      </c>
      <c r="K101" s="27">
        <v>0</v>
      </c>
      <c r="L101" s="27">
        <v>0</v>
      </c>
      <c r="M101" s="27">
        <v>0</v>
      </c>
      <c r="N101" s="27">
        <v>0</v>
      </c>
      <c r="O101" s="30">
        <v>0</v>
      </c>
      <c r="P101" s="27">
        <v>0</v>
      </c>
      <c r="Q101" s="27">
        <v>0</v>
      </c>
      <c r="R101" s="27">
        <v>0</v>
      </c>
      <c r="S101" s="27">
        <v>0</v>
      </c>
      <c r="T101" s="30">
        <v>0</v>
      </c>
      <c r="U101" s="27">
        <v>0</v>
      </c>
      <c r="V101" s="27">
        <v>0</v>
      </c>
      <c r="W101" s="27">
        <v>0</v>
      </c>
      <c r="X101" s="27">
        <v>0</v>
      </c>
      <c r="Y101" s="30">
        <v>0</v>
      </c>
      <c r="Z101" s="27">
        <v>0</v>
      </c>
      <c r="AA101" s="27">
        <v>0</v>
      </c>
      <c r="AB101" s="27">
        <v>0</v>
      </c>
      <c r="AC101" s="27">
        <v>0</v>
      </c>
      <c r="AD101" s="30">
        <v>0</v>
      </c>
      <c r="AE101" s="27">
        <v>0</v>
      </c>
      <c r="AF101" s="27">
        <v>0</v>
      </c>
      <c r="AG101" s="27">
        <v>0</v>
      </c>
      <c r="AH101" s="27">
        <v>0</v>
      </c>
      <c r="AI101" s="30">
        <v>0</v>
      </c>
      <c r="AJ101" s="27">
        <v>0</v>
      </c>
      <c r="AK101" s="27">
        <v>0</v>
      </c>
      <c r="AL101" s="27">
        <v>0</v>
      </c>
      <c r="AM101" s="27">
        <v>0</v>
      </c>
      <c r="AN101" s="30">
        <v>0</v>
      </c>
      <c r="AO101" s="27">
        <v>13220.00065</v>
      </c>
      <c r="AP101" s="27">
        <v>-4409.7647699999998</v>
      </c>
      <c r="AQ101" s="27">
        <v>1723.7369000000001</v>
      </c>
      <c r="AR101" s="27">
        <v>1184</v>
      </c>
      <c r="AS101" s="30">
        <v>11717.97278</v>
      </c>
      <c r="AT101" s="27">
        <v>3158.08</v>
      </c>
      <c r="AU101" s="27">
        <v>1537.8145500000001</v>
      </c>
    </row>
    <row r="102" spans="1:47" collapsed="1">
      <c r="A102" s="2" t="s">
        <v>144</v>
      </c>
      <c r="B102" s="8" t="s">
        <v>145</v>
      </c>
      <c r="C102" s="29">
        <v>-886081.01665118895</v>
      </c>
      <c r="D102" s="29">
        <v>-945212.92747647013</v>
      </c>
      <c r="E102" s="29">
        <v>-952433.81107281777</v>
      </c>
      <c r="F102" s="27">
        <v>-231496.00174999991</v>
      </c>
      <c r="G102" s="27">
        <v>-227680.44310000003</v>
      </c>
      <c r="H102" s="27">
        <v>-228802.79479000001</v>
      </c>
      <c r="I102" s="27">
        <v>-283662.48789820191</v>
      </c>
      <c r="J102" s="29">
        <v>-971641.72753820207</v>
      </c>
      <c r="K102" s="27">
        <v>-224681.43872144</v>
      </c>
      <c r="L102" s="27">
        <v>-237226.56085049181</v>
      </c>
      <c r="M102" s="27">
        <v>-250479.16623</v>
      </c>
      <c r="N102" s="27">
        <v>-272346.66463950824</v>
      </c>
      <c r="O102" s="29">
        <v>-984735.30740143999</v>
      </c>
      <c r="P102" s="27">
        <v>-231562.00070999999</v>
      </c>
      <c r="Q102" s="27">
        <v>-249913.41306000005</v>
      </c>
      <c r="R102" s="27">
        <v>-280918.68490999995</v>
      </c>
      <c r="S102" s="27">
        <v>-311819.47578575159</v>
      </c>
      <c r="T102" s="29">
        <v>-1074213.5744657509</v>
      </c>
      <c r="U102" s="27">
        <v>-273753</v>
      </c>
      <c r="V102" s="27">
        <f>SUM(V91:V100)</f>
        <v>-275257</v>
      </c>
      <c r="W102" s="27">
        <v>-283815.14228348859</v>
      </c>
      <c r="X102" s="71">
        <v>-341744.05793962249</v>
      </c>
      <c r="Y102" s="29">
        <v>-1174567.0091831111</v>
      </c>
      <c r="Z102" s="27">
        <v>-291652.531111049</v>
      </c>
      <c r="AA102" s="27">
        <v>-324416.48173</v>
      </c>
      <c r="AB102" s="27">
        <v>-343303.25971999997</v>
      </c>
      <c r="AC102" s="27">
        <v>-386354.54180169333</v>
      </c>
      <c r="AD102" s="29">
        <v>-1345726.8143627422</v>
      </c>
      <c r="AE102" s="22">
        <v>-431913.69440000004</v>
      </c>
      <c r="AF102" s="22">
        <v>-453906.51497000013</v>
      </c>
      <c r="AG102" s="22">
        <v>-469394.23192000005</v>
      </c>
      <c r="AH102" s="22">
        <v>-560991.16975736106</v>
      </c>
      <c r="AI102" s="29">
        <v>-1916205.6110473613</v>
      </c>
      <c r="AJ102" s="22">
        <v>-468610.91739000002</v>
      </c>
      <c r="AK102" s="22">
        <v>-459543.22311999998</v>
      </c>
      <c r="AL102" s="22">
        <v>-503894.77093000006</v>
      </c>
      <c r="AM102" s="22">
        <v>-633079.55262716231</v>
      </c>
      <c r="AN102" s="29">
        <v>-2065128.4640671625</v>
      </c>
      <c r="AO102" s="22">
        <v>-503924.27367999998</v>
      </c>
      <c r="AP102" s="22">
        <f>SUM(AP91:AP101)</f>
        <v>-514372.93854</v>
      </c>
      <c r="AQ102" s="22">
        <v>-577912.24052999995</v>
      </c>
      <c r="AR102" s="22">
        <v>-597048.56781093462</v>
      </c>
      <c r="AS102" s="29">
        <v>-2193258.0205609347</v>
      </c>
      <c r="AT102" s="22">
        <v>-546962.0948708693</v>
      </c>
      <c r="AU102" s="22">
        <v>-575648.52601999987</v>
      </c>
    </row>
    <row r="103" spans="1:47">
      <c r="A103" s="2"/>
      <c r="B103" s="8"/>
      <c r="C103" s="22"/>
      <c r="D103" s="22"/>
      <c r="E103" s="22"/>
      <c r="F103" s="27"/>
      <c r="G103" s="27"/>
      <c r="H103" s="27"/>
      <c r="I103" s="27"/>
      <c r="J103" s="22"/>
      <c r="K103" s="27"/>
      <c r="L103" s="27"/>
      <c r="M103" s="27"/>
      <c r="N103" s="27"/>
      <c r="O103" s="22"/>
      <c r="P103" s="27"/>
      <c r="Q103" s="27"/>
      <c r="R103" s="27"/>
      <c r="S103" s="27"/>
      <c r="T103" s="22"/>
      <c r="U103" s="27"/>
      <c r="W103" s="27"/>
      <c r="Z103" s="27"/>
      <c r="AA103" s="27"/>
      <c r="AB103" s="27"/>
      <c r="AC103" s="27"/>
      <c r="AE103" s="27"/>
      <c r="AF103" s="27"/>
      <c r="AG103" s="27"/>
      <c r="AH103" s="27"/>
      <c r="AJ103" s="27"/>
      <c r="AK103" s="27"/>
      <c r="AL103" s="27"/>
      <c r="AM103" s="27"/>
      <c r="AO103" s="27"/>
      <c r="AP103" s="27"/>
      <c r="AQ103" s="27"/>
      <c r="AR103" s="27"/>
      <c r="AT103" s="27"/>
      <c r="AU103" s="27"/>
    </row>
    <row r="104" spans="1:47" ht="15" customHeight="1">
      <c r="C104" s="341"/>
      <c r="D104" s="341"/>
      <c r="E104" s="341"/>
      <c r="F104" s="31"/>
      <c r="G104" s="31"/>
      <c r="H104" s="31"/>
      <c r="I104" s="31"/>
      <c r="J104" s="341"/>
      <c r="K104" s="31"/>
      <c r="L104" s="31"/>
      <c r="M104" s="31"/>
      <c r="N104" s="31"/>
      <c r="O104" s="341"/>
      <c r="P104" s="31"/>
      <c r="Q104" s="31"/>
      <c r="R104" s="31"/>
      <c r="S104" s="31"/>
      <c r="T104" s="341">
        <v>2019</v>
      </c>
      <c r="U104" s="31"/>
      <c r="V104" s="31"/>
      <c r="W104" s="31"/>
      <c r="Z104" s="31"/>
      <c r="AA104" s="31"/>
      <c r="AB104" s="31"/>
      <c r="AC104" s="31"/>
      <c r="AE104" s="31"/>
      <c r="AF104" s="31"/>
      <c r="AG104" s="31"/>
      <c r="AH104" s="31"/>
      <c r="AJ104" s="31"/>
      <c r="AK104" s="31"/>
      <c r="AL104" s="31"/>
      <c r="AM104" s="31"/>
      <c r="AO104" s="31"/>
      <c r="AP104" s="31"/>
      <c r="AQ104" s="31"/>
      <c r="AR104" s="31"/>
      <c r="AT104" s="31"/>
      <c r="AU104" s="31"/>
    </row>
    <row r="105" spans="1:47">
      <c r="A105" s="366" t="s">
        <v>146</v>
      </c>
      <c r="B105" s="367" t="s">
        <v>147</v>
      </c>
      <c r="C105" s="366" t="s">
        <v>893</v>
      </c>
      <c r="D105" s="366" t="s">
        <v>894</v>
      </c>
      <c r="E105" s="366" t="s">
        <v>895</v>
      </c>
      <c r="F105" s="148" t="s">
        <v>20</v>
      </c>
      <c r="G105" s="148" t="s">
        <v>22</v>
      </c>
      <c r="H105" s="148" t="s">
        <v>23</v>
      </c>
      <c r="I105" s="148" t="s">
        <v>24</v>
      </c>
      <c r="J105" s="366">
        <v>2017</v>
      </c>
      <c r="K105" s="148" t="s">
        <v>55</v>
      </c>
      <c r="L105" s="148" t="s">
        <v>56</v>
      </c>
      <c r="M105" s="148" t="s">
        <v>57</v>
      </c>
      <c r="N105" s="148" t="s">
        <v>58</v>
      </c>
      <c r="O105" s="366">
        <v>2018</v>
      </c>
      <c r="P105" s="148" t="s">
        <v>256</v>
      </c>
      <c r="Q105" s="148" t="s">
        <v>261</v>
      </c>
      <c r="R105" s="148" t="s">
        <v>263</v>
      </c>
      <c r="S105" s="148" t="s">
        <v>265</v>
      </c>
      <c r="T105" s="366">
        <v>2019</v>
      </c>
      <c r="U105" s="148" t="s">
        <v>267</v>
      </c>
      <c r="V105" s="148" t="s">
        <v>269</v>
      </c>
      <c r="W105" s="148" t="s">
        <v>271</v>
      </c>
      <c r="X105" s="148" t="s">
        <v>275</v>
      </c>
      <c r="Y105" s="366">
        <v>2020</v>
      </c>
      <c r="Z105" s="148" t="s">
        <v>277</v>
      </c>
      <c r="AA105" s="148" t="s">
        <v>283</v>
      </c>
      <c r="AB105" s="148" t="s">
        <v>290</v>
      </c>
      <c r="AC105" s="148" t="s">
        <v>390</v>
      </c>
      <c r="AD105" s="366">
        <v>2021</v>
      </c>
      <c r="AE105" s="148" t="s">
        <v>396</v>
      </c>
      <c r="AF105" s="148" t="s">
        <v>399</v>
      </c>
      <c r="AG105" s="148" t="s">
        <v>405</v>
      </c>
      <c r="AH105" s="148" t="s">
        <v>412</v>
      </c>
      <c r="AI105" s="366">
        <v>2022</v>
      </c>
      <c r="AJ105" s="148" t="s">
        <v>417</v>
      </c>
      <c r="AK105" s="148" t="s">
        <v>421</v>
      </c>
      <c r="AL105" s="148" t="s">
        <v>429</v>
      </c>
      <c r="AM105" s="148" t="s">
        <v>430</v>
      </c>
      <c r="AN105" s="366">
        <v>2023</v>
      </c>
      <c r="AO105" s="148" t="s">
        <v>433</v>
      </c>
      <c r="AP105" s="148" t="s">
        <v>441</v>
      </c>
      <c r="AQ105" s="148" t="s">
        <v>445</v>
      </c>
      <c r="AR105" s="148" t="s">
        <v>449</v>
      </c>
      <c r="AS105" s="366">
        <v>2024</v>
      </c>
      <c r="AT105" s="148" t="s">
        <v>896</v>
      </c>
      <c r="AU105" s="148" t="s">
        <v>915</v>
      </c>
    </row>
    <row r="106" spans="1:47">
      <c r="A106" s="366"/>
      <c r="B106" s="367"/>
      <c r="C106" s="366"/>
      <c r="D106" s="366"/>
      <c r="E106" s="366"/>
      <c r="F106" s="148" t="s">
        <v>21</v>
      </c>
      <c r="G106" s="148" t="s">
        <v>49</v>
      </c>
      <c r="H106" s="148" t="s">
        <v>50</v>
      </c>
      <c r="I106" s="148" t="s">
        <v>51</v>
      </c>
      <c r="J106" s="366"/>
      <c r="K106" s="148" t="s">
        <v>25</v>
      </c>
      <c r="L106" s="148" t="s">
        <v>52</v>
      </c>
      <c r="M106" s="148" t="s">
        <v>53</v>
      </c>
      <c r="N106" s="148" t="s">
        <v>54</v>
      </c>
      <c r="O106" s="366"/>
      <c r="P106" s="148" t="s">
        <v>257</v>
      </c>
      <c r="Q106" s="148" t="s">
        <v>262</v>
      </c>
      <c r="R106" s="148" t="s">
        <v>264</v>
      </c>
      <c r="S106" s="148" t="s">
        <v>266</v>
      </c>
      <c r="T106" s="366">
        <v>-658671.92370000004</v>
      </c>
      <c r="U106" s="148" t="s">
        <v>268</v>
      </c>
      <c r="V106" s="148" t="s">
        <v>270</v>
      </c>
      <c r="W106" s="148" t="s">
        <v>272</v>
      </c>
      <c r="X106" s="148" t="s">
        <v>276</v>
      </c>
      <c r="Y106" s="366">
        <v>2019</v>
      </c>
      <c r="Z106" s="148" t="s">
        <v>278</v>
      </c>
      <c r="AA106" s="148" t="s">
        <v>284</v>
      </c>
      <c r="AB106" s="148" t="s">
        <v>291</v>
      </c>
      <c r="AC106" s="148" t="s">
        <v>391</v>
      </c>
      <c r="AD106" s="366"/>
      <c r="AE106" s="148" t="s">
        <v>397</v>
      </c>
      <c r="AF106" s="148" t="s">
        <v>400</v>
      </c>
      <c r="AG106" s="148" t="s">
        <v>406</v>
      </c>
      <c r="AH106" s="148" t="s">
        <v>411</v>
      </c>
      <c r="AI106" s="366"/>
      <c r="AJ106" s="148" t="s">
        <v>418</v>
      </c>
      <c r="AK106" s="148" t="s">
        <v>422</v>
      </c>
      <c r="AL106" s="148" t="s">
        <v>428</v>
      </c>
      <c r="AM106" s="148" t="s">
        <v>431</v>
      </c>
      <c r="AN106" s="366"/>
      <c r="AO106" s="148" t="s">
        <v>434</v>
      </c>
      <c r="AP106" s="148" t="s">
        <v>442</v>
      </c>
      <c r="AQ106" s="148" t="s">
        <v>446</v>
      </c>
      <c r="AR106" s="148" t="s">
        <v>450</v>
      </c>
      <c r="AS106" s="366"/>
      <c r="AT106" s="148" t="s">
        <v>897</v>
      </c>
      <c r="AU106" s="148" t="s">
        <v>916</v>
      </c>
    </row>
    <row r="107" spans="1:47">
      <c r="A107" s="2" t="s">
        <v>148</v>
      </c>
      <c r="B107" s="8" t="s">
        <v>149</v>
      </c>
      <c r="C107" s="29">
        <v>1404172</v>
      </c>
      <c r="D107" s="29">
        <v>2699844</v>
      </c>
      <c r="E107" s="29">
        <v>2018891</v>
      </c>
      <c r="F107" s="22">
        <v>209026.20494000003</v>
      </c>
      <c r="G107" s="22">
        <v>163315</v>
      </c>
      <c r="H107" s="22">
        <v>336263</v>
      </c>
      <c r="I107" s="22">
        <v>516110</v>
      </c>
      <c r="J107" s="29">
        <v>1224714.2049400001</v>
      </c>
      <c r="K107" s="22">
        <v>314723</v>
      </c>
      <c r="L107" s="22">
        <v>724435</v>
      </c>
      <c r="M107" s="22">
        <v>465364</v>
      </c>
      <c r="N107" s="22">
        <v>582922</v>
      </c>
      <c r="O107" s="29">
        <v>2087444</v>
      </c>
      <c r="P107" s="22">
        <v>606198</v>
      </c>
      <c r="Q107" s="22">
        <v>654769</v>
      </c>
      <c r="R107" s="22">
        <v>719830</v>
      </c>
      <c r="S107" s="22">
        <v>733369</v>
      </c>
      <c r="T107" s="29">
        <v>2714166</v>
      </c>
      <c r="U107" s="22">
        <v>1025552</v>
      </c>
      <c r="V107" s="22">
        <v>892388</v>
      </c>
      <c r="W107" s="22">
        <v>1136984</v>
      </c>
      <c r="X107" s="22">
        <v>1097380</v>
      </c>
      <c r="Y107" s="29">
        <v>4152304</v>
      </c>
      <c r="Z107" s="22">
        <v>1256038</v>
      </c>
      <c r="AA107" s="22">
        <v>1193336</v>
      </c>
      <c r="AB107" s="22">
        <v>1176129</v>
      </c>
      <c r="AC107" s="22">
        <v>1091594</v>
      </c>
      <c r="AD107" s="29">
        <v>4717097</v>
      </c>
      <c r="AE107" s="22">
        <v>1100945</v>
      </c>
      <c r="AF107" s="22">
        <v>1092182</v>
      </c>
      <c r="AG107" s="22">
        <f>AG64</f>
        <v>1029100</v>
      </c>
      <c r="AH107" s="22">
        <v>1003830</v>
      </c>
      <c r="AI107" s="29">
        <v>4226057</v>
      </c>
      <c r="AJ107" s="22">
        <v>1089351.0222100001</v>
      </c>
      <c r="AK107" s="22">
        <v>1052794</v>
      </c>
      <c r="AL107" s="22">
        <v>1074241</v>
      </c>
      <c r="AM107" s="22">
        <v>915543</v>
      </c>
      <c r="AN107" s="29">
        <v>4131929.0222100001</v>
      </c>
      <c r="AO107" s="22">
        <v>949583</v>
      </c>
      <c r="AP107" s="22">
        <f>AP64</f>
        <v>1244051</v>
      </c>
      <c r="AQ107" s="22">
        <v>1204491</v>
      </c>
      <c r="AR107" s="22">
        <v>1178456</v>
      </c>
      <c r="AS107" s="29">
        <v>4576581</v>
      </c>
      <c r="AT107" s="22">
        <v>1106077</v>
      </c>
      <c r="AU107" s="22">
        <v>1325647</v>
      </c>
    </row>
    <row r="108" spans="1:47" hidden="1" outlineLevel="1">
      <c r="A108" s="6" t="s">
        <v>125</v>
      </c>
      <c r="B108" s="9" t="s">
        <v>150</v>
      </c>
      <c r="C108" s="30">
        <v>0</v>
      </c>
      <c r="D108" s="30">
        <v>0</v>
      </c>
      <c r="E108" s="30">
        <v>51997.397645273697</v>
      </c>
      <c r="F108" s="27">
        <v>177796.4183008</v>
      </c>
      <c r="G108" s="27">
        <v>95916.011875199998</v>
      </c>
      <c r="H108" s="27">
        <v>22910.8990638</v>
      </c>
      <c r="I108" s="27">
        <v>28759.5</v>
      </c>
      <c r="J108" s="30">
        <v>325382.82923979999</v>
      </c>
      <c r="K108" s="27">
        <v>9937.6200000000008</v>
      </c>
      <c r="L108" s="27">
        <v>9870.9600000000009</v>
      </c>
      <c r="M108" s="27">
        <v>13003.32</v>
      </c>
      <c r="N108" s="27">
        <v>8980.6200000000008</v>
      </c>
      <c r="O108" s="30">
        <v>41792.520000000004</v>
      </c>
      <c r="P108" s="27">
        <v>0</v>
      </c>
      <c r="Q108" s="27">
        <v>0</v>
      </c>
      <c r="R108" s="27">
        <v>0</v>
      </c>
      <c r="S108" s="27">
        <v>0</v>
      </c>
      <c r="T108" s="30">
        <v>0</v>
      </c>
      <c r="U108" s="27">
        <v>0</v>
      </c>
      <c r="V108" s="27">
        <v>0</v>
      </c>
      <c r="W108" s="27">
        <v>0</v>
      </c>
      <c r="X108" s="27">
        <v>0</v>
      </c>
      <c r="Y108" s="30">
        <v>0</v>
      </c>
      <c r="Z108" s="27">
        <v>0</v>
      </c>
      <c r="AA108" s="27">
        <v>0</v>
      </c>
      <c r="AB108" s="27">
        <v>0</v>
      </c>
      <c r="AC108" s="27">
        <v>0</v>
      </c>
      <c r="AD108" s="30">
        <v>0</v>
      </c>
      <c r="AE108" s="27">
        <v>0</v>
      </c>
      <c r="AF108" s="27">
        <v>0</v>
      </c>
      <c r="AG108" s="27">
        <v>0</v>
      </c>
      <c r="AH108" s="27">
        <v>0</v>
      </c>
      <c r="AI108" s="30">
        <v>0</v>
      </c>
      <c r="AJ108" s="27">
        <v>0</v>
      </c>
      <c r="AK108" s="27">
        <v>0</v>
      </c>
      <c r="AL108" s="27">
        <v>0</v>
      </c>
      <c r="AM108" s="27">
        <v>0</v>
      </c>
      <c r="AN108" s="30">
        <v>0</v>
      </c>
      <c r="AO108" s="27">
        <v>0</v>
      </c>
      <c r="AP108" s="27">
        <v>0</v>
      </c>
      <c r="AQ108" s="27">
        <v>0</v>
      </c>
      <c r="AR108" s="27">
        <v>0</v>
      </c>
      <c r="AS108" s="30">
        <v>0</v>
      </c>
      <c r="AT108" s="27">
        <v>0</v>
      </c>
      <c r="AU108" s="27">
        <v>0</v>
      </c>
    </row>
    <row r="109" spans="1:47" hidden="1" outlineLevel="1">
      <c r="A109" s="6" t="s">
        <v>129</v>
      </c>
      <c r="B109" s="9" t="s">
        <v>151</v>
      </c>
      <c r="C109" s="30">
        <v>0</v>
      </c>
      <c r="D109" s="30">
        <v>0</v>
      </c>
      <c r="E109" s="30">
        <v>143755.65671360001</v>
      </c>
      <c r="F109" s="27">
        <v>88607.008512</v>
      </c>
      <c r="G109" s="27">
        <v>0</v>
      </c>
      <c r="H109" s="27">
        <v>-38126.218105800006</v>
      </c>
      <c r="I109" s="27">
        <v>-32626.252391139002</v>
      </c>
      <c r="J109" s="30">
        <v>17854.538015060993</v>
      </c>
      <c r="K109" s="27">
        <v>0</v>
      </c>
      <c r="L109" s="27">
        <v>0</v>
      </c>
      <c r="M109" s="27">
        <v>6232.703188800001</v>
      </c>
      <c r="N109" s="27">
        <v>0</v>
      </c>
      <c r="O109" s="30">
        <v>6232.703188800001</v>
      </c>
      <c r="P109" s="27">
        <v>0</v>
      </c>
      <c r="Q109" s="27">
        <v>0</v>
      </c>
      <c r="R109" s="27">
        <v>0</v>
      </c>
      <c r="S109" s="27">
        <v>0</v>
      </c>
      <c r="T109" s="30">
        <v>0</v>
      </c>
      <c r="U109" s="27">
        <v>0</v>
      </c>
      <c r="V109" s="27">
        <v>0</v>
      </c>
      <c r="W109" s="27">
        <v>-238995</v>
      </c>
      <c r="X109" s="27">
        <v>-99662.930129999993</v>
      </c>
      <c r="Y109" s="30">
        <v>-338657.93012999999</v>
      </c>
      <c r="Z109" s="27">
        <v>-53620</v>
      </c>
      <c r="AA109" s="27">
        <v>-15975.3076</v>
      </c>
      <c r="AB109" s="27">
        <v>0</v>
      </c>
      <c r="AC109" s="27">
        <v>0</v>
      </c>
      <c r="AD109" s="30">
        <v>-69595.3076</v>
      </c>
      <c r="AE109" s="27">
        <v>0</v>
      </c>
      <c r="AF109" s="27">
        <v>0</v>
      </c>
      <c r="AG109" s="27">
        <v>0</v>
      </c>
      <c r="AH109" s="27">
        <v>0</v>
      </c>
      <c r="AI109" s="30">
        <v>0</v>
      </c>
      <c r="AJ109" s="27">
        <v>0</v>
      </c>
      <c r="AK109" s="27">
        <v>0</v>
      </c>
      <c r="AL109" s="27">
        <v>0</v>
      </c>
      <c r="AM109" s="27">
        <v>0</v>
      </c>
      <c r="AN109" s="30">
        <v>0</v>
      </c>
      <c r="AO109" s="27">
        <v>0</v>
      </c>
      <c r="AP109" s="27">
        <v>0</v>
      </c>
      <c r="AQ109" s="27">
        <v>0</v>
      </c>
      <c r="AR109" s="27">
        <v>0</v>
      </c>
      <c r="AS109" s="30">
        <v>0</v>
      </c>
      <c r="AT109" s="27">
        <v>0</v>
      </c>
      <c r="AU109" s="27">
        <v>0</v>
      </c>
    </row>
    <row r="110" spans="1:47" hidden="1" outlineLevel="1">
      <c r="A110" s="6" t="s">
        <v>293</v>
      </c>
      <c r="B110" s="9" t="s">
        <v>292</v>
      </c>
      <c r="C110" s="30">
        <v>0</v>
      </c>
      <c r="D110" s="30">
        <v>0</v>
      </c>
      <c r="E110" s="30">
        <v>0</v>
      </c>
      <c r="F110" s="27">
        <v>0</v>
      </c>
      <c r="G110" s="27">
        <v>0</v>
      </c>
      <c r="H110" s="27">
        <v>0</v>
      </c>
      <c r="I110" s="27">
        <v>0</v>
      </c>
      <c r="J110" s="30">
        <v>0</v>
      </c>
      <c r="K110" s="27">
        <v>0</v>
      </c>
      <c r="L110" s="27">
        <v>0</v>
      </c>
      <c r="M110" s="27">
        <v>0</v>
      </c>
      <c r="N110" s="27">
        <v>0</v>
      </c>
      <c r="O110" s="30">
        <v>0</v>
      </c>
      <c r="P110" s="27"/>
      <c r="Q110" s="27"/>
      <c r="R110" s="27"/>
      <c r="S110" s="27"/>
      <c r="T110" s="30">
        <v>0</v>
      </c>
      <c r="U110" s="27"/>
      <c r="V110" s="27"/>
      <c r="W110" s="27"/>
      <c r="X110" s="27"/>
      <c r="Y110" s="30">
        <v>0</v>
      </c>
      <c r="Z110" s="27">
        <v>0</v>
      </c>
      <c r="AA110" s="27">
        <v>-150222.92079999999</v>
      </c>
      <c r="AB110" s="27">
        <v>0</v>
      </c>
      <c r="AC110" s="27">
        <v>0</v>
      </c>
      <c r="AD110" s="30">
        <v>-150222.92079999999</v>
      </c>
      <c r="AE110" s="27">
        <v>0</v>
      </c>
      <c r="AF110" s="27">
        <v>0</v>
      </c>
      <c r="AG110" s="27">
        <v>0</v>
      </c>
      <c r="AH110" s="27">
        <v>0</v>
      </c>
      <c r="AI110" s="30">
        <v>0</v>
      </c>
      <c r="AJ110" s="27">
        <v>0</v>
      </c>
      <c r="AK110" s="27">
        <v>0</v>
      </c>
      <c r="AL110" s="27">
        <v>0</v>
      </c>
      <c r="AM110" s="27">
        <v>0</v>
      </c>
      <c r="AN110" s="30">
        <v>0</v>
      </c>
      <c r="AO110" s="27">
        <v>0</v>
      </c>
      <c r="AP110" s="27">
        <v>0</v>
      </c>
      <c r="AQ110" s="27">
        <v>0</v>
      </c>
      <c r="AR110" s="27">
        <v>0</v>
      </c>
      <c r="AS110" s="30">
        <v>0</v>
      </c>
      <c r="AT110" s="27">
        <v>0</v>
      </c>
      <c r="AU110" s="27">
        <v>0</v>
      </c>
    </row>
    <row r="111" spans="1:47" hidden="1" outlineLevel="1">
      <c r="A111" s="6" t="s">
        <v>61</v>
      </c>
      <c r="B111" s="9" t="s">
        <v>152</v>
      </c>
      <c r="C111" s="30">
        <v>0</v>
      </c>
      <c r="D111" s="30">
        <v>1097369.7156048003</v>
      </c>
      <c r="E111" s="30">
        <v>0</v>
      </c>
      <c r="F111" s="27">
        <v>43235.264351400008</v>
      </c>
      <c r="G111" s="27">
        <v>0</v>
      </c>
      <c r="H111" s="27">
        <v>0</v>
      </c>
      <c r="I111" s="27">
        <v>0</v>
      </c>
      <c r="J111" s="30">
        <v>43235.264351400008</v>
      </c>
      <c r="K111" s="27">
        <v>0</v>
      </c>
      <c r="L111" s="27">
        <v>0</v>
      </c>
      <c r="M111" s="27">
        <v>5756.5325795999997</v>
      </c>
      <c r="N111" s="27">
        <v>0</v>
      </c>
      <c r="O111" s="30">
        <v>5756.5325795999997</v>
      </c>
      <c r="P111" s="27">
        <v>0</v>
      </c>
      <c r="Q111" s="27">
        <v>0</v>
      </c>
      <c r="R111" s="27">
        <v>0</v>
      </c>
      <c r="S111" s="27">
        <v>0</v>
      </c>
      <c r="T111" s="30">
        <v>0</v>
      </c>
      <c r="U111" s="27">
        <v>0</v>
      </c>
      <c r="V111" s="27">
        <v>0</v>
      </c>
      <c r="W111" s="27">
        <v>67723</v>
      </c>
      <c r="X111" s="27">
        <v>12662</v>
      </c>
      <c r="Y111" s="30">
        <v>80385</v>
      </c>
      <c r="Z111" s="27">
        <v>0</v>
      </c>
      <c r="AA111" s="27">
        <v>0</v>
      </c>
      <c r="AB111" s="27">
        <v>0</v>
      </c>
      <c r="AC111" s="27">
        <v>4113.8576999999996</v>
      </c>
      <c r="AD111" s="30">
        <v>4113.8576999999996</v>
      </c>
      <c r="AE111" s="27">
        <v>0</v>
      </c>
      <c r="AF111" s="27">
        <v>0</v>
      </c>
      <c r="AG111" s="27">
        <v>0</v>
      </c>
      <c r="AH111" s="27">
        <v>0</v>
      </c>
      <c r="AI111" s="30">
        <v>0</v>
      </c>
      <c r="AJ111" s="27">
        <v>0</v>
      </c>
      <c r="AK111" s="27">
        <v>0</v>
      </c>
      <c r="AL111" s="27">
        <v>0</v>
      </c>
      <c r="AM111" s="27">
        <v>0</v>
      </c>
      <c r="AN111" s="30">
        <v>0</v>
      </c>
      <c r="AO111" s="27">
        <v>67594.848429999998</v>
      </c>
      <c r="AP111" s="27">
        <v>0</v>
      </c>
      <c r="AQ111" s="27">
        <v>0</v>
      </c>
      <c r="AR111" s="27">
        <v>0</v>
      </c>
      <c r="AS111" s="30">
        <v>67594.848429999998</v>
      </c>
      <c r="AT111" s="27">
        <v>0</v>
      </c>
      <c r="AU111" s="27">
        <v>0</v>
      </c>
    </row>
    <row r="112" spans="1:47" hidden="1" outlineLevel="1">
      <c r="A112" s="6" t="s">
        <v>273</v>
      </c>
      <c r="B112" s="9" t="s">
        <v>274</v>
      </c>
      <c r="C112" s="30">
        <v>0</v>
      </c>
      <c r="D112" s="30">
        <v>0</v>
      </c>
      <c r="E112" s="30">
        <v>0</v>
      </c>
      <c r="F112" s="27">
        <v>0</v>
      </c>
      <c r="G112" s="27">
        <v>0</v>
      </c>
      <c r="H112" s="27">
        <v>0</v>
      </c>
      <c r="I112" s="27">
        <v>0</v>
      </c>
      <c r="J112" s="30">
        <v>0</v>
      </c>
      <c r="K112" s="27">
        <v>0</v>
      </c>
      <c r="L112" s="27">
        <v>0</v>
      </c>
      <c r="M112" s="27">
        <v>0</v>
      </c>
      <c r="N112" s="27">
        <v>0</v>
      </c>
      <c r="O112" s="30">
        <v>0</v>
      </c>
      <c r="P112" s="27">
        <v>0</v>
      </c>
      <c r="Q112" s="27">
        <v>0</v>
      </c>
      <c r="R112" s="27">
        <v>0</v>
      </c>
      <c r="S112" s="27">
        <v>0</v>
      </c>
      <c r="T112" s="30">
        <v>0</v>
      </c>
      <c r="U112" s="27">
        <v>0</v>
      </c>
      <c r="V112" s="27">
        <v>0</v>
      </c>
      <c r="W112" s="27">
        <v>57835.121648400003</v>
      </c>
      <c r="X112" s="27">
        <v>29580.1257034556</v>
      </c>
      <c r="Y112" s="30">
        <v>87415.247351855607</v>
      </c>
      <c r="Z112" s="27">
        <v>18229.298798</v>
      </c>
      <c r="AA112" s="27">
        <v>40062.348036000003</v>
      </c>
      <c r="AB112" s="27">
        <v>0</v>
      </c>
      <c r="AC112" s="27">
        <v>-11425.050372199999</v>
      </c>
      <c r="AD112" s="30">
        <v>46866.5964618</v>
      </c>
      <c r="AE112" s="27">
        <v>-6277.9706708000003</v>
      </c>
      <c r="AF112" s="27">
        <v>-1091.5019354000001</v>
      </c>
      <c r="AG112" s="27">
        <v>-613.56696479999994</v>
      </c>
      <c r="AH112" s="27">
        <v>-12708.792843200001</v>
      </c>
      <c r="AI112" s="30">
        <v>-20691.832414200002</v>
      </c>
      <c r="AJ112" s="27">
        <v>-1699.5154422000001</v>
      </c>
      <c r="AK112" s="27">
        <v>-1072.0389924000001</v>
      </c>
      <c r="AL112" s="27">
        <v>-38736.541554138501</v>
      </c>
      <c r="AM112" s="27">
        <v>-3512.8824921999999</v>
      </c>
      <c r="AN112" s="30">
        <v>-45020.978480938502</v>
      </c>
      <c r="AO112" s="27">
        <v>-22756.643618400001</v>
      </c>
      <c r="AP112" s="27">
        <v>16193.4008266</v>
      </c>
      <c r="AQ112" s="27">
        <v>-586.07054599999992</v>
      </c>
      <c r="AR112" s="27">
        <v>-1117.5994616</v>
      </c>
      <c r="AS112" s="30">
        <v>-8266.9127994000009</v>
      </c>
      <c r="AT112" s="27">
        <v>-1073.7472</v>
      </c>
      <c r="AU112" s="27">
        <v>34769.647466800001</v>
      </c>
    </row>
    <row r="113" spans="1:47" hidden="1" outlineLevel="1">
      <c r="A113" s="6" t="s">
        <v>153</v>
      </c>
      <c r="B113" s="9" t="s">
        <v>154</v>
      </c>
      <c r="C113" s="30">
        <v>-81781.153019999998</v>
      </c>
      <c r="D113" s="30">
        <v>-1826094.1530693858</v>
      </c>
      <c r="E113" s="30">
        <v>116783.59364369894</v>
      </c>
      <c r="F113" s="27">
        <v>0</v>
      </c>
      <c r="G113" s="27">
        <v>0</v>
      </c>
      <c r="H113" s="27">
        <v>0</v>
      </c>
      <c r="I113" s="27">
        <v>0</v>
      </c>
      <c r="J113" s="30">
        <v>0</v>
      </c>
      <c r="K113" s="27">
        <v>0</v>
      </c>
      <c r="L113" s="27">
        <v>0</v>
      </c>
      <c r="M113" s="27">
        <v>0</v>
      </c>
      <c r="N113" s="27">
        <v>0</v>
      </c>
      <c r="O113" s="30">
        <v>0</v>
      </c>
      <c r="P113" s="27">
        <v>0</v>
      </c>
      <c r="Q113" s="27">
        <v>0</v>
      </c>
      <c r="R113" s="27">
        <v>0</v>
      </c>
      <c r="S113" s="27">
        <v>0</v>
      </c>
      <c r="T113" s="30">
        <v>0</v>
      </c>
      <c r="U113" s="27">
        <v>0</v>
      </c>
      <c r="V113" s="27">
        <v>0</v>
      </c>
      <c r="W113" s="27">
        <v>0</v>
      </c>
      <c r="X113" s="27">
        <v>0</v>
      </c>
      <c r="Y113" s="30">
        <v>0</v>
      </c>
      <c r="Z113" s="27">
        <v>0</v>
      </c>
      <c r="AA113" s="27">
        <v>0</v>
      </c>
      <c r="AB113" s="27">
        <v>0</v>
      </c>
      <c r="AC113" s="27">
        <v>0</v>
      </c>
      <c r="AD113" s="30">
        <v>0</v>
      </c>
      <c r="AE113" s="27">
        <v>0</v>
      </c>
      <c r="AF113" s="27">
        <v>0</v>
      </c>
      <c r="AG113" s="27">
        <v>0</v>
      </c>
      <c r="AH113" s="27">
        <v>0</v>
      </c>
      <c r="AI113" s="30">
        <v>0</v>
      </c>
      <c r="AJ113" s="27">
        <v>0</v>
      </c>
      <c r="AK113" s="27">
        <v>0</v>
      </c>
      <c r="AL113" s="27">
        <v>0</v>
      </c>
      <c r="AM113" s="27">
        <v>0</v>
      </c>
      <c r="AN113" s="30">
        <v>0</v>
      </c>
      <c r="AO113" s="27">
        <v>0</v>
      </c>
      <c r="AP113" s="27">
        <v>0</v>
      </c>
      <c r="AQ113" s="27">
        <v>0</v>
      </c>
      <c r="AR113" s="27">
        <v>0</v>
      </c>
      <c r="AS113" s="30">
        <v>0</v>
      </c>
      <c r="AT113" s="27">
        <v>0</v>
      </c>
      <c r="AU113" s="27">
        <v>0</v>
      </c>
    </row>
    <row r="114" spans="1:47" hidden="1" outlineLevel="1">
      <c r="A114" s="6" t="s">
        <v>285</v>
      </c>
      <c r="B114" s="9" t="s">
        <v>286</v>
      </c>
      <c r="C114" s="30">
        <v>0</v>
      </c>
      <c r="D114" s="30">
        <v>0</v>
      </c>
      <c r="E114" s="30">
        <v>0</v>
      </c>
      <c r="F114" s="27">
        <v>0</v>
      </c>
      <c r="G114" s="27">
        <v>0</v>
      </c>
      <c r="H114" s="27">
        <v>0</v>
      </c>
      <c r="I114" s="27">
        <v>0</v>
      </c>
      <c r="J114" s="30">
        <v>0</v>
      </c>
      <c r="K114" s="27"/>
      <c r="L114" s="27"/>
      <c r="M114" s="27"/>
      <c r="N114" s="27"/>
      <c r="O114" s="30">
        <v>0</v>
      </c>
      <c r="P114" s="27">
        <v>0</v>
      </c>
      <c r="Q114" s="27">
        <v>0</v>
      </c>
      <c r="R114" s="27">
        <v>0</v>
      </c>
      <c r="S114" s="27">
        <v>0</v>
      </c>
      <c r="T114" s="30">
        <v>0</v>
      </c>
      <c r="U114" s="27">
        <v>0</v>
      </c>
      <c r="V114" s="27">
        <v>0</v>
      </c>
      <c r="W114" s="27">
        <v>0</v>
      </c>
      <c r="X114" s="27">
        <v>0</v>
      </c>
      <c r="Y114" s="30">
        <v>0</v>
      </c>
      <c r="Z114" s="27">
        <v>0</v>
      </c>
      <c r="AA114" s="27">
        <v>48367.792999999998</v>
      </c>
      <c r="AB114" s="27">
        <v>0</v>
      </c>
      <c r="AC114" s="27">
        <v>0</v>
      </c>
      <c r="AD114" s="30">
        <v>48367.792999999998</v>
      </c>
      <c r="AE114" s="27">
        <v>0</v>
      </c>
      <c r="AF114" s="27">
        <v>0</v>
      </c>
      <c r="AG114" s="27">
        <v>0</v>
      </c>
      <c r="AH114" s="27">
        <v>0</v>
      </c>
      <c r="AI114" s="30">
        <v>0</v>
      </c>
      <c r="AJ114" s="27">
        <v>0</v>
      </c>
      <c r="AK114" s="27">
        <v>0</v>
      </c>
      <c r="AL114" s="27">
        <v>0</v>
      </c>
      <c r="AM114" s="27">
        <v>0</v>
      </c>
      <c r="AN114" s="30">
        <v>0</v>
      </c>
      <c r="AO114" s="27">
        <v>0</v>
      </c>
      <c r="AP114" s="27">
        <v>0</v>
      </c>
      <c r="AQ114" s="27">
        <v>0</v>
      </c>
      <c r="AR114" s="27">
        <v>25553</v>
      </c>
      <c r="AS114" s="19">
        <v>25553</v>
      </c>
      <c r="AT114" s="27">
        <v>0</v>
      </c>
      <c r="AU114" s="27">
        <v>0</v>
      </c>
    </row>
    <row r="115" spans="1:47" hidden="1" outlineLevel="1">
      <c r="A115" s="6" t="s">
        <v>419</v>
      </c>
      <c r="B115" s="9" t="s">
        <v>420</v>
      </c>
      <c r="C115" s="30">
        <v>0</v>
      </c>
      <c r="D115" s="30">
        <v>0</v>
      </c>
      <c r="E115" s="30">
        <v>0</v>
      </c>
      <c r="F115" s="27">
        <v>0</v>
      </c>
      <c r="G115" s="27">
        <v>128642.49519</v>
      </c>
      <c r="H115" s="27">
        <v>124226.3166408</v>
      </c>
      <c r="I115" s="27">
        <v>123554.133252</v>
      </c>
      <c r="J115" s="30">
        <v>376422.9450828</v>
      </c>
      <c r="K115" s="27">
        <v>123554.133252</v>
      </c>
      <c r="L115" s="27">
        <v>123543.945987</v>
      </c>
      <c r="M115" s="27">
        <v>123093.26286839999</v>
      </c>
      <c r="N115" s="27">
        <v>123068.6367438</v>
      </c>
      <c r="O115" s="30">
        <v>493259.68809479999</v>
      </c>
      <c r="P115" s="27">
        <v>130306.9173384</v>
      </c>
      <c r="Q115" s="27">
        <v>130584.8056854</v>
      </c>
      <c r="R115" s="27">
        <v>131176.9717434</v>
      </c>
      <c r="S115" s="27">
        <v>130929.77188499999</v>
      </c>
      <c r="T115" s="30">
        <v>522998.46665219998</v>
      </c>
      <c r="U115" s="27">
        <v>131078.43705000001</v>
      </c>
      <c r="V115" s="27">
        <v>119567.1051366</v>
      </c>
      <c r="W115" s="27">
        <v>119660</v>
      </c>
      <c r="X115" s="27">
        <v>119606.1917292</v>
      </c>
      <c r="Y115" s="30">
        <v>489894.95972340001</v>
      </c>
      <c r="Z115" s="27">
        <v>115457.25542999999</v>
      </c>
      <c r="AA115" s="27">
        <v>115457.25327840001</v>
      </c>
      <c r="AB115" s="27">
        <v>115457.25327840001</v>
      </c>
      <c r="AC115" s="27">
        <v>115457.25327840001</v>
      </c>
      <c r="AD115" s="30">
        <v>461829.0152652</v>
      </c>
      <c r="AE115" s="27">
        <v>126873.3116112</v>
      </c>
      <c r="AF115" s="27">
        <v>126873.3116112</v>
      </c>
      <c r="AG115" s="27">
        <v>123460.19355120001</v>
      </c>
      <c r="AH115" s="27">
        <v>123129.32955179999</v>
      </c>
      <c r="AI115" s="30">
        <v>500336.14632539998</v>
      </c>
      <c r="AJ115" s="27">
        <v>123658.07751659999</v>
      </c>
      <c r="AK115" s="27">
        <v>127586.4378228</v>
      </c>
      <c r="AL115" s="27">
        <v>135455.1183414</v>
      </c>
      <c r="AM115" s="27">
        <v>135298.75489020001</v>
      </c>
      <c r="AN115" s="30">
        <v>521998.38857099996</v>
      </c>
      <c r="AO115" s="27">
        <v>136490.24862</v>
      </c>
      <c r="AP115" s="27">
        <v>14005.389901799999</v>
      </c>
      <c r="AQ115" s="27">
        <v>20404.486198800001</v>
      </c>
      <c r="AR115" s="27">
        <v>20403.646190399999</v>
      </c>
      <c r="AS115" s="30">
        <v>191303.770911</v>
      </c>
      <c r="AT115" s="27">
        <v>20403.3406302</v>
      </c>
      <c r="AU115" s="27">
        <v>20415.515122199999</v>
      </c>
    </row>
    <row r="116" spans="1:47" hidden="1" outlineLevel="1">
      <c r="A116" s="6" t="s">
        <v>157</v>
      </c>
      <c r="B116" s="9" t="s">
        <v>158</v>
      </c>
      <c r="C116" s="30">
        <v>34269.840000000004</v>
      </c>
      <c r="D116" s="30">
        <v>34269.840000000004</v>
      </c>
      <c r="E116" s="30">
        <v>34269.840000000004</v>
      </c>
      <c r="F116" s="27">
        <v>8567.4600000000009</v>
      </c>
      <c r="G116" s="27">
        <v>0</v>
      </c>
      <c r="H116" s="27">
        <v>0</v>
      </c>
      <c r="I116" s="27">
        <v>0</v>
      </c>
      <c r="J116" s="30">
        <v>8567.4600000000009</v>
      </c>
      <c r="K116" s="27">
        <v>0</v>
      </c>
      <c r="L116" s="27">
        <v>0</v>
      </c>
      <c r="M116" s="27">
        <v>0</v>
      </c>
      <c r="N116" s="27">
        <v>0</v>
      </c>
      <c r="O116" s="30">
        <v>0</v>
      </c>
      <c r="P116" s="27">
        <v>0</v>
      </c>
      <c r="Q116" s="27">
        <v>0</v>
      </c>
      <c r="R116" s="27">
        <v>0</v>
      </c>
      <c r="S116" s="27">
        <v>0</v>
      </c>
      <c r="T116" s="30">
        <v>0</v>
      </c>
      <c r="U116" s="27">
        <v>0</v>
      </c>
      <c r="V116" s="27">
        <v>0</v>
      </c>
      <c r="W116" s="27">
        <v>0</v>
      </c>
      <c r="X116" s="27">
        <v>0</v>
      </c>
      <c r="Y116" s="30">
        <v>0</v>
      </c>
      <c r="Z116" s="27">
        <v>0</v>
      </c>
      <c r="AA116" s="27">
        <v>0</v>
      </c>
      <c r="AB116" s="27">
        <v>0</v>
      </c>
      <c r="AC116" s="27">
        <v>0</v>
      </c>
      <c r="AD116" s="30">
        <v>0</v>
      </c>
      <c r="AE116" s="27">
        <v>0</v>
      </c>
      <c r="AF116" s="27">
        <v>0</v>
      </c>
      <c r="AG116" s="27">
        <v>0</v>
      </c>
      <c r="AH116" s="27">
        <v>0</v>
      </c>
      <c r="AI116" s="30">
        <v>0</v>
      </c>
      <c r="AJ116" s="27">
        <v>0</v>
      </c>
      <c r="AK116" s="27">
        <v>0</v>
      </c>
      <c r="AL116" s="27">
        <v>0</v>
      </c>
      <c r="AM116" s="27">
        <v>0</v>
      </c>
      <c r="AN116" s="30">
        <v>0</v>
      </c>
      <c r="AO116" s="27">
        <v>0</v>
      </c>
      <c r="AP116" s="27">
        <v>0</v>
      </c>
      <c r="AQ116" s="27">
        <v>0</v>
      </c>
      <c r="AR116" s="27">
        <v>0</v>
      </c>
      <c r="AS116" s="30">
        <v>0</v>
      </c>
      <c r="AT116" s="27">
        <v>0</v>
      </c>
      <c r="AU116" s="27">
        <v>0</v>
      </c>
    </row>
    <row r="117" spans="1:47" hidden="1" outlineLevel="1">
      <c r="A117" s="6" t="s">
        <v>392</v>
      </c>
      <c r="B117" s="9" t="s">
        <v>394</v>
      </c>
      <c r="C117" s="30">
        <v>0</v>
      </c>
      <c r="D117" s="30">
        <v>0</v>
      </c>
      <c r="E117" s="30">
        <v>0</v>
      </c>
      <c r="F117" s="27">
        <v>0</v>
      </c>
      <c r="G117" s="27">
        <v>0</v>
      </c>
      <c r="H117" s="27">
        <v>0</v>
      </c>
      <c r="I117" s="27">
        <v>0</v>
      </c>
      <c r="J117" s="30">
        <v>0</v>
      </c>
      <c r="K117" s="27">
        <v>0</v>
      </c>
      <c r="L117" s="27">
        <v>0</v>
      </c>
      <c r="M117" s="27">
        <v>0</v>
      </c>
      <c r="N117" s="27">
        <v>0</v>
      </c>
      <c r="O117" s="30">
        <v>0</v>
      </c>
      <c r="P117" s="27">
        <v>0</v>
      </c>
      <c r="Q117" s="27">
        <v>0</v>
      </c>
      <c r="R117" s="27">
        <v>0</v>
      </c>
      <c r="S117" s="27">
        <v>0</v>
      </c>
      <c r="T117" s="30">
        <v>0</v>
      </c>
      <c r="U117" s="27">
        <v>0</v>
      </c>
      <c r="V117" s="27">
        <v>0</v>
      </c>
      <c r="W117" s="27">
        <v>0</v>
      </c>
      <c r="X117" s="27">
        <v>0</v>
      </c>
      <c r="Y117" s="30">
        <v>0</v>
      </c>
      <c r="Z117" s="27">
        <v>0</v>
      </c>
      <c r="AA117" s="27">
        <v>0</v>
      </c>
      <c r="AB117" s="27">
        <v>0</v>
      </c>
      <c r="AC117" s="27">
        <v>17232.69846</v>
      </c>
      <c r="AD117" s="30">
        <v>17232.69846</v>
      </c>
      <c r="AE117" s="27">
        <v>0</v>
      </c>
      <c r="AF117" s="27">
        <v>0</v>
      </c>
      <c r="AG117" s="27">
        <v>0</v>
      </c>
      <c r="AH117" s="27">
        <v>0</v>
      </c>
      <c r="AI117" s="30">
        <v>0</v>
      </c>
      <c r="AJ117" s="27">
        <v>0</v>
      </c>
      <c r="AK117" s="27">
        <v>0</v>
      </c>
      <c r="AL117" s="27">
        <v>0</v>
      </c>
      <c r="AM117" s="27">
        <v>0</v>
      </c>
      <c r="AN117" s="30">
        <v>0</v>
      </c>
      <c r="AO117" s="27">
        <v>0</v>
      </c>
      <c r="AP117" s="27">
        <v>0</v>
      </c>
      <c r="AQ117" s="27">
        <v>0</v>
      </c>
      <c r="AR117" s="27">
        <v>0</v>
      </c>
      <c r="AS117" s="30">
        <v>0</v>
      </c>
      <c r="AT117" s="27">
        <v>0</v>
      </c>
      <c r="AU117" s="27">
        <v>0</v>
      </c>
    </row>
    <row r="118" spans="1:47" hidden="1" outlineLevel="1">
      <c r="A118" s="6" t="s">
        <v>408</v>
      </c>
      <c r="B118" s="9" t="s">
        <v>407</v>
      </c>
      <c r="C118" s="30">
        <v>0</v>
      </c>
      <c r="D118" s="30">
        <v>0</v>
      </c>
      <c r="E118" s="30">
        <v>0</v>
      </c>
      <c r="F118" s="27">
        <v>0</v>
      </c>
      <c r="G118" s="27">
        <v>0</v>
      </c>
      <c r="H118" s="27">
        <v>0</v>
      </c>
      <c r="I118" s="27">
        <v>0</v>
      </c>
      <c r="J118" s="30">
        <v>0</v>
      </c>
      <c r="K118" s="27">
        <v>0</v>
      </c>
      <c r="L118" s="27">
        <v>0</v>
      </c>
      <c r="M118" s="27">
        <v>0</v>
      </c>
      <c r="N118" s="27">
        <v>0</v>
      </c>
      <c r="O118" s="30">
        <v>0</v>
      </c>
      <c r="P118" s="27">
        <v>0</v>
      </c>
      <c r="Q118" s="27">
        <v>0</v>
      </c>
      <c r="R118" s="27">
        <v>0</v>
      </c>
      <c r="S118" s="27">
        <v>0</v>
      </c>
      <c r="T118" s="30">
        <v>0</v>
      </c>
      <c r="U118" s="27">
        <v>0</v>
      </c>
      <c r="V118" s="27">
        <v>0</v>
      </c>
      <c r="W118" s="27">
        <v>0</v>
      </c>
      <c r="X118" s="27">
        <v>0</v>
      </c>
      <c r="Y118" s="30">
        <v>0</v>
      </c>
      <c r="Z118" s="27">
        <v>0</v>
      </c>
      <c r="AA118" s="27">
        <v>0</v>
      </c>
      <c r="AB118" s="27">
        <v>0</v>
      </c>
      <c r="AC118" s="27">
        <v>12256.533170000001</v>
      </c>
      <c r="AD118" s="30">
        <v>12256.533170000001</v>
      </c>
      <c r="AE118" s="27">
        <v>18464.619620000001</v>
      </c>
      <c r="AF118" s="27">
        <v>3210.29981</v>
      </c>
      <c r="AG118" s="27">
        <v>1804.6087199999999</v>
      </c>
      <c r="AH118" s="27">
        <v>10370.80248</v>
      </c>
      <c r="AI118" s="30">
        <v>33850.330630000004</v>
      </c>
      <c r="AJ118" s="27">
        <v>4998.5748299999996</v>
      </c>
      <c r="AK118" s="27">
        <v>3153.0558599999999</v>
      </c>
      <c r="AL118" s="27">
        <v>1034.5564099999999</v>
      </c>
      <c r="AM118" s="27">
        <v>10332.00733</v>
      </c>
      <c r="AN118" s="30">
        <v>19518.19443</v>
      </c>
      <c r="AO118" s="27">
        <v>0</v>
      </c>
      <c r="AP118" s="27">
        <v>0</v>
      </c>
      <c r="AQ118" s="27">
        <v>0</v>
      </c>
      <c r="AR118" s="27">
        <v>0</v>
      </c>
      <c r="AS118" s="30">
        <v>0</v>
      </c>
      <c r="AT118" s="27">
        <v>0</v>
      </c>
      <c r="AU118" s="27">
        <v>0</v>
      </c>
    </row>
    <row r="119" spans="1:47" hidden="1" outlineLevel="1">
      <c r="A119" s="6" t="s">
        <v>413</v>
      </c>
      <c r="B119" s="9" t="s">
        <v>415</v>
      </c>
      <c r="C119" s="30">
        <v>0</v>
      </c>
      <c r="D119" s="30">
        <v>0</v>
      </c>
      <c r="E119" s="30">
        <v>0</v>
      </c>
      <c r="F119" s="27">
        <v>0</v>
      </c>
      <c r="G119" s="27">
        <v>0</v>
      </c>
      <c r="H119" s="27">
        <v>0</v>
      </c>
      <c r="I119" s="27">
        <v>0</v>
      </c>
      <c r="J119" s="30">
        <v>0</v>
      </c>
      <c r="K119" s="27">
        <v>0</v>
      </c>
      <c r="L119" s="27">
        <v>0</v>
      </c>
      <c r="M119" s="27">
        <v>0</v>
      </c>
      <c r="N119" s="27">
        <v>0</v>
      </c>
      <c r="O119" s="30">
        <v>0</v>
      </c>
      <c r="P119" s="27">
        <v>0</v>
      </c>
      <c r="Q119" s="27">
        <v>0</v>
      </c>
      <c r="R119" s="27">
        <v>0</v>
      </c>
      <c r="S119" s="27">
        <v>0</v>
      </c>
      <c r="T119" s="30">
        <v>0</v>
      </c>
      <c r="U119" s="27">
        <v>0</v>
      </c>
      <c r="V119" s="27">
        <v>0</v>
      </c>
      <c r="W119" s="27">
        <v>0</v>
      </c>
      <c r="X119" s="27">
        <v>0</v>
      </c>
      <c r="Y119" s="30">
        <v>0</v>
      </c>
      <c r="Z119" s="27">
        <v>0</v>
      </c>
      <c r="AA119" s="27">
        <v>0</v>
      </c>
      <c r="AB119" s="27">
        <v>0</v>
      </c>
      <c r="AC119" s="27">
        <v>0</v>
      </c>
      <c r="AD119" s="30">
        <v>0</v>
      </c>
      <c r="AE119" s="27">
        <v>0</v>
      </c>
      <c r="AF119" s="27">
        <v>0</v>
      </c>
      <c r="AG119" s="27">
        <v>0</v>
      </c>
      <c r="AH119" s="27">
        <v>22508</v>
      </c>
      <c r="AI119" s="30">
        <v>22508</v>
      </c>
      <c r="AJ119" s="27">
        <v>0</v>
      </c>
      <c r="AK119" s="27">
        <v>0</v>
      </c>
      <c r="AL119" s="27">
        <v>0</v>
      </c>
      <c r="AM119" s="27">
        <v>0</v>
      </c>
      <c r="AN119" s="30">
        <v>0</v>
      </c>
      <c r="AO119" s="27">
        <v>0</v>
      </c>
      <c r="AP119" s="27">
        <v>0</v>
      </c>
      <c r="AQ119" s="27">
        <v>0</v>
      </c>
      <c r="AR119" s="27">
        <v>0</v>
      </c>
      <c r="AS119" s="30">
        <v>0</v>
      </c>
      <c r="AT119" s="27">
        <v>0</v>
      </c>
      <c r="AU119" s="27">
        <v>0</v>
      </c>
    </row>
    <row r="120" spans="1:47" hidden="1" outlineLevel="1">
      <c r="A120" s="6" t="s">
        <v>414</v>
      </c>
      <c r="B120" s="9" t="s">
        <v>416</v>
      </c>
      <c r="C120" s="30">
        <v>0</v>
      </c>
      <c r="D120" s="30">
        <v>0</v>
      </c>
      <c r="E120" s="30">
        <v>0</v>
      </c>
      <c r="F120" s="27">
        <v>0</v>
      </c>
      <c r="G120" s="27">
        <v>0</v>
      </c>
      <c r="H120" s="27">
        <v>0</v>
      </c>
      <c r="I120" s="27">
        <v>0</v>
      </c>
      <c r="J120" s="30">
        <v>0</v>
      </c>
      <c r="K120" s="27">
        <v>0</v>
      </c>
      <c r="L120" s="27">
        <v>0</v>
      </c>
      <c r="M120" s="27">
        <v>0</v>
      </c>
      <c r="N120" s="27">
        <v>0</v>
      </c>
      <c r="O120" s="30">
        <v>0</v>
      </c>
      <c r="P120" s="27">
        <v>0</v>
      </c>
      <c r="Q120" s="27">
        <v>0</v>
      </c>
      <c r="R120" s="27">
        <v>0</v>
      </c>
      <c r="S120" s="27">
        <v>0</v>
      </c>
      <c r="T120" s="30">
        <v>0</v>
      </c>
      <c r="U120" s="27">
        <v>0</v>
      </c>
      <c r="V120" s="27">
        <v>0</v>
      </c>
      <c r="W120" s="27">
        <v>0</v>
      </c>
      <c r="X120" s="27">
        <v>0</v>
      </c>
      <c r="Y120" s="30">
        <v>0</v>
      </c>
      <c r="Z120" s="27">
        <v>0</v>
      </c>
      <c r="AA120" s="27">
        <v>0</v>
      </c>
      <c r="AB120" s="27">
        <v>0</v>
      </c>
      <c r="AC120" s="27">
        <v>0</v>
      </c>
      <c r="AD120" s="30">
        <v>0</v>
      </c>
      <c r="AE120" s="27">
        <v>0</v>
      </c>
      <c r="AF120" s="27">
        <v>0</v>
      </c>
      <c r="AG120" s="27">
        <v>0</v>
      </c>
      <c r="AH120" s="27">
        <v>4500</v>
      </c>
      <c r="AI120" s="30">
        <v>4500</v>
      </c>
      <c r="AJ120" s="27">
        <v>0</v>
      </c>
      <c r="AK120" s="27">
        <v>0</v>
      </c>
      <c r="AL120" s="27">
        <v>0</v>
      </c>
      <c r="AM120" s="27">
        <v>0</v>
      </c>
      <c r="AN120" s="30">
        <v>0</v>
      </c>
      <c r="AO120" s="27">
        <v>13220.00065</v>
      </c>
      <c r="AP120" s="27">
        <v>-4409.7647699999998</v>
      </c>
      <c r="AQ120" s="27">
        <v>1723.7369000000001</v>
      </c>
      <c r="AR120" s="27">
        <v>1184</v>
      </c>
      <c r="AS120" s="30">
        <v>11717.97278</v>
      </c>
      <c r="AT120" s="27">
        <v>3158.08</v>
      </c>
      <c r="AU120" s="27">
        <v>1537.8145500000001</v>
      </c>
    </row>
    <row r="121" spans="1:47" hidden="1" outlineLevel="1">
      <c r="A121" s="6" t="s">
        <v>948</v>
      </c>
      <c r="B121" s="9" t="s">
        <v>949</v>
      </c>
      <c r="C121" s="30">
        <v>0</v>
      </c>
      <c r="D121" s="30">
        <v>0</v>
      </c>
      <c r="E121" s="30">
        <v>0</v>
      </c>
      <c r="F121" s="27">
        <v>0</v>
      </c>
      <c r="G121" s="27">
        <v>0</v>
      </c>
      <c r="H121" s="27">
        <v>0</v>
      </c>
      <c r="I121" s="27">
        <v>0</v>
      </c>
      <c r="J121" s="30">
        <v>0</v>
      </c>
      <c r="K121" s="27">
        <v>0</v>
      </c>
      <c r="L121" s="27">
        <v>0</v>
      </c>
      <c r="M121" s="27">
        <v>0</v>
      </c>
      <c r="N121" s="27">
        <v>0</v>
      </c>
      <c r="O121" s="30">
        <v>0</v>
      </c>
      <c r="P121" s="27">
        <v>0</v>
      </c>
      <c r="Q121" s="27">
        <v>0</v>
      </c>
      <c r="R121" s="27">
        <v>0</v>
      </c>
      <c r="S121" s="27">
        <v>0</v>
      </c>
      <c r="T121" s="30">
        <v>0</v>
      </c>
      <c r="U121" s="27">
        <v>0</v>
      </c>
      <c r="V121" s="27">
        <v>0</v>
      </c>
      <c r="W121" s="27">
        <v>0</v>
      </c>
      <c r="X121" s="27">
        <v>0</v>
      </c>
      <c r="Y121" s="30">
        <v>0</v>
      </c>
      <c r="Z121" s="27">
        <v>0</v>
      </c>
      <c r="AA121" s="27">
        <v>0</v>
      </c>
      <c r="AB121" s="27">
        <v>0</v>
      </c>
      <c r="AC121" s="27">
        <v>0</v>
      </c>
      <c r="AD121" s="30">
        <v>0</v>
      </c>
      <c r="AE121" s="27">
        <v>0</v>
      </c>
      <c r="AF121" s="27">
        <v>0</v>
      </c>
      <c r="AG121" s="27">
        <v>0</v>
      </c>
      <c r="AH121" s="27">
        <v>0</v>
      </c>
      <c r="AI121" s="30">
        <v>0</v>
      </c>
      <c r="AJ121" s="27">
        <v>0</v>
      </c>
      <c r="AK121" s="27">
        <v>-14139.121461770001</v>
      </c>
      <c r="AL121" s="27">
        <v>-13025.110629245</v>
      </c>
      <c r="AM121" s="27">
        <v>0</v>
      </c>
      <c r="AN121" s="30">
        <v>-27164.232091015001</v>
      </c>
      <c r="AO121" s="27">
        <v>-13883.544320000001</v>
      </c>
      <c r="AP121" s="27">
        <v>-43217.884720000002</v>
      </c>
      <c r="AQ121" s="27">
        <v>0</v>
      </c>
      <c r="AR121" s="27">
        <v>-23449.802749999999</v>
      </c>
      <c r="AS121" s="30">
        <v>-80551.231790000005</v>
      </c>
      <c r="AT121" s="27">
        <v>0</v>
      </c>
      <c r="AU121" s="27">
        <v>-103801.48357</v>
      </c>
    </row>
    <row r="122" spans="1:47" hidden="1" outlineLevel="1">
      <c r="A122" s="6" t="s">
        <v>127</v>
      </c>
      <c r="B122" s="9" t="s">
        <v>128</v>
      </c>
      <c r="C122" s="30">
        <v>0</v>
      </c>
      <c r="D122" s="30">
        <v>21261</v>
      </c>
      <c r="E122" s="30">
        <v>17490</v>
      </c>
      <c r="F122" s="27">
        <v>0</v>
      </c>
      <c r="G122" s="27">
        <v>0</v>
      </c>
      <c r="H122" s="27">
        <v>0</v>
      </c>
      <c r="I122" s="27">
        <v>0</v>
      </c>
      <c r="J122" s="30">
        <v>0</v>
      </c>
      <c r="K122" s="27">
        <v>0</v>
      </c>
      <c r="L122" s="27">
        <v>0</v>
      </c>
      <c r="M122" s="27">
        <v>0</v>
      </c>
      <c r="N122" s="27">
        <v>0</v>
      </c>
      <c r="O122" s="30">
        <v>0</v>
      </c>
      <c r="P122" s="27">
        <v>0</v>
      </c>
      <c r="Q122" s="27">
        <v>0</v>
      </c>
      <c r="R122" s="27">
        <v>0</v>
      </c>
      <c r="S122" s="27">
        <v>0</v>
      </c>
      <c r="T122" s="30">
        <v>0</v>
      </c>
      <c r="U122" s="27">
        <v>0</v>
      </c>
      <c r="V122" s="27">
        <v>0</v>
      </c>
      <c r="W122" s="27">
        <v>0</v>
      </c>
      <c r="X122" s="27">
        <v>0</v>
      </c>
      <c r="Y122" s="30">
        <v>0</v>
      </c>
      <c r="Z122" s="27">
        <v>0</v>
      </c>
      <c r="AA122" s="27">
        <v>0</v>
      </c>
      <c r="AB122" s="27">
        <v>0</v>
      </c>
      <c r="AC122" s="27">
        <v>0</v>
      </c>
      <c r="AD122" s="30">
        <v>0</v>
      </c>
      <c r="AE122" s="27">
        <v>0</v>
      </c>
      <c r="AF122" s="27">
        <v>0</v>
      </c>
      <c r="AG122" s="27">
        <v>0</v>
      </c>
      <c r="AH122" s="27">
        <v>0</v>
      </c>
      <c r="AI122" s="30">
        <v>0</v>
      </c>
      <c r="AJ122" s="27">
        <v>0</v>
      </c>
      <c r="AK122" s="27">
        <v>0</v>
      </c>
      <c r="AL122" s="27">
        <v>0</v>
      </c>
      <c r="AM122" s="27">
        <v>0</v>
      </c>
      <c r="AN122" s="30">
        <v>0</v>
      </c>
      <c r="AO122" s="27">
        <v>0</v>
      </c>
      <c r="AP122" s="27">
        <v>0</v>
      </c>
      <c r="AQ122" s="27">
        <v>0</v>
      </c>
      <c r="AR122" s="27">
        <v>0</v>
      </c>
      <c r="AS122" s="30">
        <v>0</v>
      </c>
      <c r="AT122" s="27">
        <v>0</v>
      </c>
      <c r="AU122" s="27">
        <v>0</v>
      </c>
    </row>
    <row r="123" spans="1:47" hidden="1" outlineLevel="1">
      <c r="A123" s="6" t="s">
        <v>159</v>
      </c>
      <c r="B123" s="9" t="s">
        <v>160</v>
      </c>
      <c r="C123" s="30">
        <v>63100</v>
      </c>
      <c r="D123" s="30">
        <v>0</v>
      </c>
      <c r="E123" s="30">
        <v>0</v>
      </c>
      <c r="F123" s="27">
        <v>0</v>
      </c>
      <c r="G123" s="27">
        <v>87808.75089119999</v>
      </c>
      <c r="H123" s="27">
        <v>0</v>
      </c>
      <c r="I123" s="27">
        <v>0</v>
      </c>
      <c r="J123" s="30">
        <v>87808.75089119999</v>
      </c>
      <c r="K123" s="27">
        <v>0</v>
      </c>
      <c r="L123" s="27">
        <v>0</v>
      </c>
      <c r="M123" s="27">
        <v>0</v>
      </c>
      <c r="N123" s="27">
        <v>0</v>
      </c>
      <c r="O123" s="30">
        <v>0</v>
      </c>
      <c r="P123" s="27">
        <v>0</v>
      </c>
      <c r="Q123" s="27">
        <v>0</v>
      </c>
      <c r="R123" s="27">
        <v>0</v>
      </c>
      <c r="S123" s="27">
        <v>0</v>
      </c>
      <c r="T123" s="30">
        <v>0</v>
      </c>
      <c r="U123" s="27">
        <v>0</v>
      </c>
      <c r="V123" s="27">
        <v>0</v>
      </c>
      <c r="W123" s="27">
        <v>0</v>
      </c>
      <c r="X123" s="27">
        <v>0</v>
      </c>
      <c r="Y123" s="30">
        <v>0</v>
      </c>
      <c r="Z123" s="27">
        <v>0</v>
      </c>
      <c r="AA123" s="27">
        <v>0</v>
      </c>
      <c r="AB123" s="27">
        <v>0</v>
      </c>
      <c r="AC123" s="27">
        <v>0</v>
      </c>
      <c r="AD123" s="30">
        <v>0</v>
      </c>
      <c r="AE123" s="27">
        <v>0</v>
      </c>
      <c r="AF123" s="27">
        <v>0</v>
      </c>
      <c r="AG123" s="27">
        <v>0</v>
      </c>
      <c r="AH123" s="27">
        <v>0</v>
      </c>
      <c r="AI123" s="30">
        <v>0</v>
      </c>
      <c r="AJ123" s="27">
        <v>0</v>
      </c>
      <c r="AK123" s="27">
        <v>0</v>
      </c>
      <c r="AL123" s="27">
        <v>0</v>
      </c>
      <c r="AM123" s="27">
        <v>0</v>
      </c>
      <c r="AN123" s="30">
        <v>0</v>
      </c>
      <c r="AO123" s="27">
        <v>0</v>
      </c>
      <c r="AP123" s="27">
        <v>0</v>
      </c>
      <c r="AQ123" s="27">
        <v>0</v>
      </c>
      <c r="AR123" s="27">
        <v>0</v>
      </c>
      <c r="AS123" s="30">
        <v>0</v>
      </c>
      <c r="AT123" s="27">
        <v>0</v>
      </c>
      <c r="AU123" s="27">
        <v>0</v>
      </c>
    </row>
    <row r="124" spans="1:47" collapsed="1">
      <c r="A124" s="2" t="s">
        <v>161</v>
      </c>
      <c r="B124" s="8" t="s">
        <v>162</v>
      </c>
      <c r="C124" s="29">
        <v>1419760.68698</v>
      </c>
      <c r="D124" s="29">
        <v>2026650.4025354146</v>
      </c>
      <c r="E124" s="29">
        <v>2383187.4880025722</v>
      </c>
      <c r="F124" s="22">
        <v>527232.35610420001</v>
      </c>
      <c r="G124" s="22">
        <v>475682.25795639999</v>
      </c>
      <c r="H124" s="22">
        <v>445273.99759879999</v>
      </c>
      <c r="I124" s="22">
        <v>635797.38086086104</v>
      </c>
      <c r="J124" s="29">
        <v>2083985.9925202613</v>
      </c>
      <c r="K124" s="22">
        <v>448214.75325199997</v>
      </c>
      <c r="L124" s="22">
        <v>857849.90598699998</v>
      </c>
      <c r="M124" s="22">
        <v>613449.81863680005</v>
      </c>
      <c r="N124" s="22">
        <v>714971.25674380001</v>
      </c>
      <c r="O124" s="29">
        <v>2634485.4438631996</v>
      </c>
      <c r="P124" s="22">
        <v>736504.91733840003</v>
      </c>
      <c r="Q124" s="22">
        <v>785353.80568540003</v>
      </c>
      <c r="R124" s="22">
        <v>851006.97174339998</v>
      </c>
      <c r="S124" s="22">
        <v>864298.77188499994</v>
      </c>
      <c r="T124" s="29">
        <v>3237164.4666522001</v>
      </c>
      <c r="U124" s="22">
        <v>1156630.4370500001</v>
      </c>
      <c r="V124" s="22">
        <v>1011955.1051366</v>
      </c>
      <c r="W124" s="22">
        <v>1143207</v>
      </c>
      <c r="X124" s="77">
        <v>1159565.3873026557</v>
      </c>
      <c r="Y124" s="29">
        <v>4471357.9294892559</v>
      </c>
      <c r="Z124" s="22">
        <v>1336104.5542280001</v>
      </c>
      <c r="AA124" s="22">
        <v>1231025.1659144</v>
      </c>
      <c r="AB124" s="22">
        <v>1291586.2532784001</v>
      </c>
      <c r="AC124" s="22">
        <v>1229229.2922362001</v>
      </c>
      <c r="AD124" s="29">
        <v>5087945.2656570002</v>
      </c>
      <c r="AE124" s="22">
        <v>1240004.9605604</v>
      </c>
      <c r="AF124" s="22">
        <v>1221174.1094857999</v>
      </c>
      <c r="AG124" s="22">
        <v>1153751.2353063999</v>
      </c>
      <c r="AH124" s="22">
        <v>1151629.3391886</v>
      </c>
      <c r="AI124" s="29">
        <v>4766559.6445412003</v>
      </c>
      <c r="AJ124" s="22">
        <v>1216308.1591144002</v>
      </c>
      <c r="AK124" s="22">
        <v>1168322.3332286298</v>
      </c>
      <c r="AL124" s="22">
        <v>1158969.0225680165</v>
      </c>
      <c r="AM124" s="22">
        <v>1057660.8797279999</v>
      </c>
      <c r="AN124" s="29">
        <v>4601260.3946390459</v>
      </c>
      <c r="AO124" s="22">
        <v>1130247.9097616</v>
      </c>
      <c r="AP124" s="22">
        <v>1226622.1412384</v>
      </c>
      <c r="AQ124" s="22">
        <v>1226033.1525527998</v>
      </c>
      <c r="AR124" s="22">
        <v>1201029.1039688</v>
      </c>
      <c r="AS124" s="29">
        <v>4783932.3075216003</v>
      </c>
      <c r="AT124" s="22">
        <v>1128564.6734302</v>
      </c>
      <c r="AU124" s="22">
        <v>1278568.4935689999</v>
      </c>
    </row>
    <row r="125" spans="1:47" hidden="1" outlineLevel="1">
      <c r="A125" s="6" t="s">
        <v>163</v>
      </c>
      <c r="B125" s="9" t="s">
        <v>164</v>
      </c>
      <c r="C125" s="30">
        <v>554576.08385594597</v>
      </c>
      <c r="D125" s="30">
        <v>550103.69608291402</v>
      </c>
      <c r="E125" s="30">
        <v>541158.92053685058</v>
      </c>
      <c r="F125" s="27">
        <v>133053.53624769699</v>
      </c>
      <c r="G125" s="27">
        <v>133053.53624769699</v>
      </c>
      <c r="H125" s="27">
        <v>133053.53624769699</v>
      </c>
      <c r="I125" s="27">
        <v>133053.53624769699</v>
      </c>
      <c r="J125" s="30">
        <v>532214.14499078796</v>
      </c>
      <c r="K125" s="27">
        <v>0</v>
      </c>
      <c r="L125" s="27">
        <v>0</v>
      </c>
      <c r="M125" s="27">
        <v>0</v>
      </c>
      <c r="N125" s="27">
        <v>0</v>
      </c>
      <c r="O125" s="30">
        <v>0</v>
      </c>
      <c r="P125" s="27">
        <v>0</v>
      </c>
      <c r="Q125" s="27">
        <v>0</v>
      </c>
      <c r="R125" s="27">
        <v>0</v>
      </c>
      <c r="S125" s="27">
        <v>0</v>
      </c>
      <c r="T125" s="30">
        <v>0</v>
      </c>
      <c r="U125" s="27">
        <v>0</v>
      </c>
      <c r="V125" s="27">
        <v>0</v>
      </c>
      <c r="W125" s="27">
        <v>0</v>
      </c>
      <c r="X125" s="27">
        <v>0</v>
      </c>
      <c r="Y125" s="30">
        <v>0</v>
      </c>
      <c r="Z125" s="27">
        <v>0</v>
      </c>
      <c r="AA125" s="27">
        <v>0</v>
      </c>
      <c r="AB125" s="27">
        <v>0</v>
      </c>
      <c r="AC125" s="27">
        <v>0</v>
      </c>
      <c r="AD125" s="30">
        <v>0</v>
      </c>
      <c r="AE125" s="27">
        <v>0</v>
      </c>
      <c r="AF125" s="27">
        <v>0</v>
      </c>
      <c r="AG125" s="27">
        <v>0</v>
      </c>
      <c r="AH125" s="27">
        <v>0</v>
      </c>
      <c r="AI125" s="30">
        <v>0</v>
      </c>
      <c r="AJ125" s="27">
        <v>0</v>
      </c>
      <c r="AK125" s="27">
        <v>0</v>
      </c>
      <c r="AL125" s="27">
        <v>0</v>
      </c>
      <c r="AM125" s="27">
        <v>0</v>
      </c>
      <c r="AN125" s="30">
        <v>0</v>
      </c>
      <c r="AO125" s="27">
        <v>0</v>
      </c>
      <c r="AP125" s="27">
        <v>0</v>
      </c>
      <c r="AQ125" s="27">
        <v>0</v>
      </c>
      <c r="AR125" s="27">
        <v>0</v>
      </c>
      <c r="AS125" s="30">
        <v>0</v>
      </c>
      <c r="AT125" s="27">
        <v>0</v>
      </c>
      <c r="AU125" s="27">
        <v>0</v>
      </c>
    </row>
    <row r="126" spans="1:47" hidden="1" outlineLevel="1">
      <c r="A126" s="6" t="s">
        <v>165</v>
      </c>
      <c r="B126" s="9" t="s">
        <v>166</v>
      </c>
      <c r="C126" s="30">
        <v>68282</v>
      </c>
      <c r="D126" s="30">
        <v>55207</v>
      </c>
      <c r="E126" s="30">
        <v>0</v>
      </c>
      <c r="F126" s="27">
        <v>0</v>
      </c>
      <c r="G126" s="27">
        <v>0</v>
      </c>
      <c r="H126" s="27">
        <v>0</v>
      </c>
      <c r="I126" s="27">
        <v>0</v>
      </c>
      <c r="J126" s="30">
        <v>0</v>
      </c>
      <c r="K126" s="27">
        <v>0</v>
      </c>
      <c r="L126" s="27">
        <v>0</v>
      </c>
      <c r="M126" s="27">
        <v>0</v>
      </c>
      <c r="N126" s="27">
        <v>0</v>
      </c>
      <c r="O126" s="30">
        <v>0</v>
      </c>
      <c r="P126" s="27">
        <v>0</v>
      </c>
      <c r="Q126" s="27">
        <v>0</v>
      </c>
      <c r="R126" s="27">
        <v>0</v>
      </c>
      <c r="S126" s="27">
        <v>0</v>
      </c>
      <c r="T126" s="30">
        <v>0</v>
      </c>
      <c r="U126" s="27">
        <v>0</v>
      </c>
      <c r="V126" s="27">
        <v>0</v>
      </c>
      <c r="W126" s="27">
        <v>0</v>
      </c>
      <c r="X126" s="27">
        <v>0</v>
      </c>
      <c r="Y126" s="30">
        <v>0</v>
      </c>
      <c r="Z126" s="27">
        <v>0</v>
      </c>
      <c r="AA126" s="27">
        <v>0</v>
      </c>
      <c r="AB126" s="27">
        <v>0</v>
      </c>
      <c r="AC126" s="27">
        <v>0</v>
      </c>
      <c r="AD126" s="30">
        <v>0</v>
      </c>
      <c r="AE126" s="27">
        <v>0</v>
      </c>
      <c r="AF126" s="27">
        <v>0</v>
      </c>
      <c r="AG126" s="27">
        <v>0</v>
      </c>
      <c r="AH126" s="27">
        <v>0</v>
      </c>
      <c r="AI126" s="30">
        <v>0</v>
      </c>
      <c r="AJ126" s="27">
        <v>0</v>
      </c>
      <c r="AK126" s="27">
        <v>0</v>
      </c>
      <c r="AL126" s="27">
        <v>0</v>
      </c>
      <c r="AM126" s="27">
        <v>0</v>
      </c>
      <c r="AN126" s="30">
        <v>0</v>
      </c>
      <c r="AO126" s="27">
        <v>0</v>
      </c>
      <c r="AP126" s="27">
        <v>0</v>
      </c>
      <c r="AQ126" s="27">
        <v>0</v>
      </c>
      <c r="AR126" s="27">
        <v>0</v>
      </c>
      <c r="AS126" s="30">
        <v>0</v>
      </c>
      <c r="AT126" s="27">
        <v>0</v>
      </c>
      <c r="AU126" s="27">
        <v>0</v>
      </c>
    </row>
    <row r="127" spans="1:47" hidden="1" outlineLevel="1">
      <c r="A127" s="6" t="s">
        <v>167</v>
      </c>
      <c r="B127" s="9" t="s">
        <v>168</v>
      </c>
      <c r="C127" s="30">
        <v>0</v>
      </c>
      <c r="D127" s="30">
        <v>0</v>
      </c>
      <c r="E127" s="30">
        <v>0</v>
      </c>
      <c r="F127" s="27">
        <v>0</v>
      </c>
      <c r="G127" s="27">
        <v>0</v>
      </c>
      <c r="H127" s="27">
        <v>119628.9865768</v>
      </c>
      <c r="I127" s="27">
        <v>119628.9865768</v>
      </c>
      <c r="J127" s="30">
        <v>239257.9731536</v>
      </c>
      <c r="K127" s="27">
        <v>119628.9865768</v>
      </c>
      <c r="L127" s="27">
        <v>119628.9865768</v>
      </c>
      <c r="M127" s="27">
        <v>119628.9865768</v>
      </c>
      <c r="N127" s="27">
        <v>119628.9865768</v>
      </c>
      <c r="O127" s="30">
        <v>478515.94631300657</v>
      </c>
      <c r="P127" s="27">
        <v>119628.9865768</v>
      </c>
      <c r="Q127" s="27">
        <v>119628.98657825201</v>
      </c>
      <c r="R127" s="27">
        <v>119628.98657825201</v>
      </c>
      <c r="S127" s="27">
        <v>119628.98657825201</v>
      </c>
      <c r="T127" s="30">
        <v>478515.94631300698</v>
      </c>
      <c r="U127" s="27">
        <v>119628.98657825201</v>
      </c>
      <c r="V127" s="27">
        <v>119627.711391905</v>
      </c>
      <c r="W127" s="27">
        <v>119627.711391905</v>
      </c>
      <c r="X127" s="27">
        <v>119627.711391905</v>
      </c>
      <c r="Y127" s="30">
        <v>478510.845567621</v>
      </c>
      <c r="Z127" s="27">
        <v>119627.71139190528</v>
      </c>
      <c r="AA127" s="27">
        <v>119627.711391905</v>
      </c>
      <c r="AB127" s="27">
        <v>119627.711391905</v>
      </c>
      <c r="AC127" s="27">
        <v>119627.711391905</v>
      </c>
      <c r="AD127" s="30">
        <v>478510.84556762024</v>
      </c>
      <c r="AE127" s="27">
        <v>119627.711391905</v>
      </c>
      <c r="AF127" s="27">
        <v>119627.711391905</v>
      </c>
      <c r="AG127" s="27">
        <v>0</v>
      </c>
      <c r="AH127" s="27">
        <v>0</v>
      </c>
      <c r="AI127" s="30">
        <v>239255.42278381001</v>
      </c>
      <c r="AJ127" s="27">
        <v>0</v>
      </c>
      <c r="AK127" s="27">
        <v>0</v>
      </c>
      <c r="AL127" s="27">
        <v>0</v>
      </c>
      <c r="AM127" s="27">
        <v>0</v>
      </c>
      <c r="AN127" s="30">
        <v>0</v>
      </c>
      <c r="AO127" s="27">
        <v>0</v>
      </c>
      <c r="AP127" s="27">
        <v>0</v>
      </c>
      <c r="AQ127" s="27">
        <v>0</v>
      </c>
      <c r="AR127" s="27">
        <v>0</v>
      </c>
      <c r="AS127" s="30">
        <v>0</v>
      </c>
      <c r="AT127" s="27">
        <v>0</v>
      </c>
      <c r="AU127" s="27">
        <v>0</v>
      </c>
    </row>
    <row r="128" spans="1:47" hidden="1" outlineLevel="1">
      <c r="A128" s="6" t="s">
        <v>918</v>
      </c>
      <c r="B128" s="9" t="s">
        <v>919</v>
      </c>
      <c r="C128" s="30"/>
      <c r="D128" s="30"/>
      <c r="E128" s="30"/>
      <c r="F128" s="27"/>
      <c r="G128" s="27"/>
      <c r="H128" s="27"/>
      <c r="I128" s="27"/>
      <c r="J128" s="30"/>
      <c r="K128" s="27"/>
      <c r="L128" s="27"/>
      <c r="M128" s="27"/>
      <c r="N128" s="27"/>
      <c r="O128" s="30"/>
      <c r="P128" s="27"/>
      <c r="Q128" s="27"/>
      <c r="R128" s="27"/>
      <c r="S128" s="27"/>
      <c r="T128" s="30"/>
      <c r="U128" s="27"/>
      <c r="V128" s="27"/>
      <c r="W128" s="27"/>
      <c r="X128" s="27"/>
      <c r="Y128" s="30"/>
      <c r="Z128" s="27"/>
      <c r="AA128" s="27"/>
      <c r="AB128" s="27"/>
      <c r="AC128" s="27"/>
      <c r="AD128" s="30">
        <v>0</v>
      </c>
      <c r="AE128" s="27">
        <v>0</v>
      </c>
      <c r="AF128" s="27">
        <v>0</v>
      </c>
      <c r="AG128" s="27">
        <v>0</v>
      </c>
      <c r="AH128" s="27">
        <v>0</v>
      </c>
      <c r="AI128" s="30">
        <v>0</v>
      </c>
      <c r="AJ128" s="27">
        <v>0</v>
      </c>
      <c r="AK128" s="27">
        <v>0</v>
      </c>
      <c r="AL128" s="27">
        <v>0</v>
      </c>
      <c r="AM128" s="27">
        <v>0</v>
      </c>
      <c r="AN128" s="30">
        <v>0</v>
      </c>
      <c r="AO128" s="27">
        <v>0</v>
      </c>
      <c r="AP128" s="27">
        <v>0</v>
      </c>
      <c r="AQ128" s="27">
        <v>0</v>
      </c>
      <c r="AR128" s="27">
        <v>0</v>
      </c>
      <c r="AS128" s="30">
        <v>0</v>
      </c>
      <c r="AT128" s="27">
        <v>0</v>
      </c>
      <c r="AU128" s="27">
        <v>40662.486759343403</v>
      </c>
    </row>
    <row r="129" spans="1:47" collapsed="1">
      <c r="A129" s="2" t="s">
        <v>169</v>
      </c>
      <c r="B129" s="8" t="s">
        <v>170</v>
      </c>
      <c r="C129" s="29">
        <v>2042618.7708359458</v>
      </c>
      <c r="D129" s="29">
        <v>2631961.0986183286</v>
      </c>
      <c r="E129" s="29">
        <v>2924346.4085394228</v>
      </c>
      <c r="F129" s="22">
        <v>660285.89235189697</v>
      </c>
      <c r="G129" s="22">
        <v>608735.79420409701</v>
      </c>
      <c r="H129" s="22">
        <v>697956.52042329696</v>
      </c>
      <c r="I129" s="22">
        <v>888479.903685358</v>
      </c>
      <c r="J129" s="29">
        <v>2855458.1106646499</v>
      </c>
      <c r="K129" s="22">
        <v>567843.73982879997</v>
      </c>
      <c r="L129" s="22">
        <v>977478.89256379998</v>
      </c>
      <c r="M129" s="22">
        <v>733078.80521360005</v>
      </c>
      <c r="N129" s="22">
        <v>834600.24332060001</v>
      </c>
      <c r="O129" s="29">
        <v>3113001.3901762059</v>
      </c>
      <c r="P129" s="22">
        <v>856133.90391520003</v>
      </c>
      <c r="Q129" s="22">
        <v>904982.79226365208</v>
      </c>
      <c r="R129" s="22">
        <v>970635.95832165203</v>
      </c>
      <c r="S129" s="22">
        <v>983927.75846325199</v>
      </c>
      <c r="T129" s="29">
        <v>3715680.4129652069</v>
      </c>
      <c r="U129" s="22">
        <v>1276259.423628252</v>
      </c>
      <c r="V129" s="22">
        <v>1131582.8165285049</v>
      </c>
      <c r="W129" s="22">
        <v>1262834.7113919051</v>
      </c>
      <c r="X129" s="77">
        <v>1279193.0986945608</v>
      </c>
      <c r="Y129" s="29">
        <v>4949870.0502432231</v>
      </c>
      <c r="Z129" s="22">
        <v>1455732.2656199101</v>
      </c>
      <c r="AA129" s="22">
        <v>1350652.87730631</v>
      </c>
      <c r="AB129" s="22">
        <v>1411213.96467031</v>
      </c>
      <c r="AC129" s="22">
        <v>1348857.00362811</v>
      </c>
      <c r="AD129" s="29">
        <v>5566456.1112246402</v>
      </c>
      <c r="AE129" s="22">
        <v>1359632.6719523051</v>
      </c>
      <c r="AF129" s="22">
        <v>1340801.820877705</v>
      </c>
      <c r="AG129" s="22">
        <v>1153751.2353063999</v>
      </c>
      <c r="AH129" s="22">
        <v>1151629.3391886</v>
      </c>
      <c r="AI129" s="29">
        <v>5005815.06732501</v>
      </c>
      <c r="AJ129" s="22">
        <v>1216308.1591144002</v>
      </c>
      <c r="AK129" s="22">
        <v>1168322.3332286298</v>
      </c>
      <c r="AL129" s="22">
        <v>1158969.0225680165</v>
      </c>
      <c r="AM129" s="22">
        <v>1057660.8797279999</v>
      </c>
      <c r="AN129" s="29">
        <v>4601260.3946390459</v>
      </c>
      <c r="AO129" s="22">
        <v>1130247.9097616</v>
      </c>
      <c r="AP129" s="22">
        <v>1226622.1412384</v>
      </c>
      <c r="AQ129" s="22">
        <v>1226033.1525527998</v>
      </c>
      <c r="AR129" s="22">
        <v>1201029.1039688</v>
      </c>
      <c r="AS129" s="29">
        <v>4783932.3075216003</v>
      </c>
      <c r="AT129" s="22">
        <v>1128564.6734302</v>
      </c>
      <c r="AU129" s="22">
        <v>1319230.9803283433</v>
      </c>
    </row>
    <row r="130" spans="1:47">
      <c r="A130" s="2"/>
      <c r="B130" s="8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Z130" s="22"/>
      <c r="AA130" s="22"/>
      <c r="AB130" s="22"/>
      <c r="AC130" s="22"/>
      <c r="AE130" s="22"/>
      <c r="AF130" s="22"/>
      <c r="AG130" s="22"/>
      <c r="AH130" s="22"/>
      <c r="AJ130" s="22"/>
      <c r="AK130" s="22"/>
      <c r="AL130" s="22"/>
      <c r="AM130" s="22"/>
      <c r="AO130" s="22"/>
      <c r="AP130" s="22"/>
      <c r="AQ130" s="22"/>
      <c r="AR130" s="22"/>
      <c r="AT130" s="22"/>
      <c r="AU130" s="22"/>
    </row>
    <row r="131" spans="1:47" ht="15" customHeight="1">
      <c r="C131" s="341"/>
      <c r="D131" s="341"/>
      <c r="E131" s="341"/>
      <c r="F131" s="31"/>
      <c r="G131" s="31"/>
      <c r="H131" s="31"/>
      <c r="I131" s="31"/>
      <c r="J131" s="341"/>
      <c r="K131" s="31"/>
      <c r="L131" s="31"/>
      <c r="M131" s="31"/>
      <c r="N131" s="31"/>
      <c r="O131" s="341"/>
      <c r="P131" s="31"/>
      <c r="Q131" s="31"/>
      <c r="R131" s="31"/>
      <c r="S131" s="31"/>
      <c r="T131" s="341"/>
      <c r="U131" s="31"/>
      <c r="V131" s="31"/>
      <c r="W131" s="31"/>
      <c r="Z131" s="31"/>
      <c r="AA131" s="31"/>
      <c r="AB131" s="31"/>
      <c r="AC131" s="31"/>
      <c r="AE131" s="31"/>
      <c r="AF131" s="31"/>
      <c r="AG131" s="31"/>
      <c r="AH131" s="31"/>
      <c r="AJ131" s="31"/>
      <c r="AK131" s="31"/>
      <c r="AL131" s="31"/>
      <c r="AM131" s="31"/>
      <c r="AO131" s="31"/>
      <c r="AP131" s="31"/>
      <c r="AQ131" s="31"/>
      <c r="AR131" s="31"/>
      <c r="AT131" s="31"/>
      <c r="AU131" s="31"/>
    </row>
    <row r="132" spans="1:47">
      <c r="A132" s="366" t="s">
        <v>280</v>
      </c>
      <c r="B132" s="367" t="s">
        <v>444</v>
      </c>
      <c r="C132" s="366" t="s">
        <v>893</v>
      </c>
      <c r="D132" s="366" t="s">
        <v>894</v>
      </c>
      <c r="E132" s="366" t="s">
        <v>895</v>
      </c>
      <c r="F132" s="148" t="s">
        <v>20</v>
      </c>
      <c r="G132" s="148" t="s">
        <v>22</v>
      </c>
      <c r="H132" s="148" t="s">
        <v>23</v>
      </c>
      <c r="I132" s="148" t="s">
        <v>24</v>
      </c>
      <c r="J132" s="366">
        <v>2017</v>
      </c>
      <c r="K132" s="148" t="s">
        <v>55</v>
      </c>
      <c r="L132" s="148" t="s">
        <v>56</v>
      </c>
      <c r="M132" s="148" t="s">
        <v>57</v>
      </c>
      <c r="N132" s="148" t="s">
        <v>58</v>
      </c>
      <c r="O132" s="366">
        <v>2018</v>
      </c>
      <c r="P132" s="148" t="s">
        <v>256</v>
      </c>
      <c r="Q132" s="148" t="s">
        <v>261</v>
      </c>
      <c r="R132" s="148" t="s">
        <v>263</v>
      </c>
      <c r="S132" s="148" t="s">
        <v>265</v>
      </c>
      <c r="T132" s="366">
        <v>2019</v>
      </c>
      <c r="U132" s="148" t="s">
        <v>267</v>
      </c>
      <c r="V132" s="148" t="s">
        <v>269</v>
      </c>
      <c r="W132" s="148" t="s">
        <v>271</v>
      </c>
      <c r="X132" s="148" t="s">
        <v>275</v>
      </c>
      <c r="Y132" s="366">
        <v>2020</v>
      </c>
      <c r="Z132" s="148" t="s">
        <v>277</v>
      </c>
      <c r="AA132" s="148" t="s">
        <v>283</v>
      </c>
      <c r="AB132" s="148" t="s">
        <v>290</v>
      </c>
      <c r="AC132" s="148" t="s">
        <v>390</v>
      </c>
      <c r="AD132" s="366">
        <v>2021</v>
      </c>
      <c r="AE132" s="148" t="s">
        <v>396</v>
      </c>
      <c r="AF132" s="148" t="s">
        <v>399</v>
      </c>
      <c r="AG132" s="148" t="s">
        <v>405</v>
      </c>
      <c r="AH132" s="148" t="s">
        <v>412</v>
      </c>
      <c r="AI132" s="366">
        <v>2022</v>
      </c>
      <c r="AJ132" s="148" t="s">
        <v>417</v>
      </c>
      <c r="AK132" s="148" t="s">
        <v>421</v>
      </c>
      <c r="AL132" s="148" t="s">
        <v>429</v>
      </c>
      <c r="AM132" s="148" t="s">
        <v>430</v>
      </c>
      <c r="AN132" s="366">
        <v>2023</v>
      </c>
      <c r="AO132" s="148" t="s">
        <v>433</v>
      </c>
      <c r="AP132" s="148" t="s">
        <v>441</v>
      </c>
      <c r="AQ132" s="148" t="s">
        <v>445</v>
      </c>
      <c r="AR132" s="148" t="s">
        <v>449</v>
      </c>
      <c r="AS132" s="366">
        <v>2024</v>
      </c>
      <c r="AT132" s="148" t="s">
        <v>896</v>
      </c>
      <c r="AU132" s="148" t="s">
        <v>915</v>
      </c>
    </row>
    <row r="133" spans="1:47">
      <c r="A133" s="366"/>
      <c r="B133" s="367"/>
      <c r="C133" s="366"/>
      <c r="D133" s="366"/>
      <c r="E133" s="366"/>
      <c r="F133" s="148" t="s">
        <v>21</v>
      </c>
      <c r="G133" s="148" t="s">
        <v>49</v>
      </c>
      <c r="H133" s="148" t="s">
        <v>50</v>
      </c>
      <c r="I133" s="148" t="s">
        <v>51</v>
      </c>
      <c r="J133" s="366"/>
      <c r="K133" s="148" t="s">
        <v>25</v>
      </c>
      <c r="L133" s="148" t="s">
        <v>52</v>
      </c>
      <c r="M133" s="148" t="s">
        <v>53</v>
      </c>
      <c r="N133" s="148" t="s">
        <v>54</v>
      </c>
      <c r="O133" s="366"/>
      <c r="P133" s="148" t="s">
        <v>257</v>
      </c>
      <c r="Q133" s="148" t="s">
        <v>262</v>
      </c>
      <c r="R133" s="148" t="s">
        <v>264</v>
      </c>
      <c r="S133" s="148" t="s">
        <v>266</v>
      </c>
      <c r="T133" s="366">
        <v>2019</v>
      </c>
      <c r="U133" s="148" t="s">
        <v>268</v>
      </c>
      <c r="V133" s="148" t="s">
        <v>270</v>
      </c>
      <c r="W133" s="148" t="s">
        <v>272</v>
      </c>
      <c r="X133" s="148" t="s">
        <v>276</v>
      </c>
      <c r="Y133" s="366">
        <v>2019</v>
      </c>
      <c r="Z133" s="148" t="s">
        <v>278</v>
      </c>
      <c r="AA133" s="148" t="s">
        <v>284</v>
      </c>
      <c r="AB133" s="148" t="s">
        <v>291</v>
      </c>
      <c r="AC133" s="148" t="s">
        <v>391</v>
      </c>
      <c r="AD133" s="366"/>
      <c r="AE133" s="148" t="s">
        <v>397</v>
      </c>
      <c r="AF133" s="148" t="s">
        <v>400</v>
      </c>
      <c r="AG133" s="148" t="s">
        <v>406</v>
      </c>
      <c r="AH133" s="148" t="s">
        <v>411</v>
      </c>
      <c r="AI133" s="366"/>
      <c r="AJ133" s="148" t="s">
        <v>418</v>
      </c>
      <c r="AK133" s="148" t="s">
        <v>422</v>
      </c>
      <c r="AL133" s="148" t="s">
        <v>428</v>
      </c>
      <c r="AM133" s="148" t="s">
        <v>431</v>
      </c>
      <c r="AN133" s="366"/>
      <c r="AO133" s="148" t="s">
        <v>434</v>
      </c>
      <c r="AP133" s="148" t="s">
        <v>442</v>
      </c>
      <c r="AQ133" s="148" t="s">
        <v>446</v>
      </c>
      <c r="AR133" s="148" t="s">
        <v>450</v>
      </c>
      <c r="AS133" s="366"/>
      <c r="AT133" s="148" t="s">
        <v>897</v>
      </c>
      <c r="AU133" s="148" t="s">
        <v>916</v>
      </c>
    </row>
    <row r="134" spans="1:47">
      <c r="A134" t="s">
        <v>95</v>
      </c>
      <c r="B134" s="11" t="s">
        <v>172</v>
      </c>
      <c r="C134" s="343"/>
      <c r="D134" s="343"/>
      <c r="E134" s="343"/>
      <c r="F134" s="27">
        <v>198826</v>
      </c>
      <c r="G134" s="27">
        <v>-58373</v>
      </c>
      <c r="H134" s="27">
        <v>18994</v>
      </c>
      <c r="I134" s="27">
        <v>-25244</v>
      </c>
      <c r="J134" s="30">
        <v>134203</v>
      </c>
      <c r="K134" s="27">
        <v>-22499</v>
      </c>
      <c r="L134" s="27">
        <v>-57160</v>
      </c>
      <c r="M134" s="27">
        <v>-12125</v>
      </c>
      <c r="N134" s="27">
        <v>38102</v>
      </c>
      <c r="O134" s="30">
        <v>-53682</v>
      </c>
      <c r="P134" s="27">
        <v>20781</v>
      </c>
      <c r="Q134" s="27">
        <v>55597</v>
      </c>
      <c r="R134" s="27">
        <v>-5477</v>
      </c>
      <c r="S134" s="27">
        <v>36004</v>
      </c>
      <c r="T134" s="30">
        <v>106905</v>
      </c>
      <c r="U134" s="27">
        <v>-112223</v>
      </c>
      <c r="V134" s="27">
        <v>-11409</v>
      </c>
      <c r="W134" s="27">
        <v>-26425</v>
      </c>
      <c r="X134" s="27">
        <v>63498</v>
      </c>
      <c r="Y134" s="30">
        <v>-86559</v>
      </c>
      <c r="Z134" s="27">
        <v>-43848</v>
      </c>
      <c r="AA134" s="27">
        <v>132086</v>
      </c>
      <c r="AB134" s="27">
        <v>20524</v>
      </c>
      <c r="AC134" s="27">
        <v>86585</v>
      </c>
      <c r="AD134" s="30">
        <v>195347</v>
      </c>
      <c r="AE134" s="27">
        <v>229030</v>
      </c>
      <c r="AF134" s="27">
        <v>-15256</v>
      </c>
      <c r="AG134" s="27">
        <v>-50096</v>
      </c>
      <c r="AH134" s="27">
        <v>48599</v>
      </c>
      <c r="AI134" s="30">
        <v>212277</v>
      </c>
      <c r="AJ134" s="27">
        <v>142145</v>
      </c>
      <c r="AK134" s="27">
        <v>102750</v>
      </c>
      <c r="AL134" s="27">
        <v>39116</v>
      </c>
      <c r="AM134" s="27">
        <v>24538</v>
      </c>
      <c r="AN134" s="30">
        <v>308549</v>
      </c>
      <c r="AO134" s="27">
        <v>45374</v>
      </c>
      <c r="AP134" s="27">
        <v>-38761</v>
      </c>
      <c r="AQ134" s="27">
        <v>73561</v>
      </c>
      <c r="AR134" s="27">
        <v>-2085</v>
      </c>
      <c r="AS134" s="30">
        <v>78089</v>
      </c>
      <c r="AT134" s="27">
        <v>15617</v>
      </c>
      <c r="AU134" s="27">
        <v>135726</v>
      </c>
    </row>
    <row r="135" spans="1:47">
      <c r="A135" t="s">
        <v>173</v>
      </c>
      <c r="B135" s="11" t="s">
        <v>174</v>
      </c>
      <c r="C135" s="343"/>
      <c r="D135" s="343"/>
      <c r="E135" s="343"/>
      <c r="F135" s="27">
        <v>-14228.951234467801</v>
      </c>
      <c r="G135" s="27">
        <v>21931.724173964602</v>
      </c>
      <c r="H135" s="27">
        <v>-21994.475888339301</v>
      </c>
      <c r="I135" s="27">
        <v>21963.100030185</v>
      </c>
      <c r="J135" s="30">
        <v>7671.3970813425003</v>
      </c>
      <c r="K135" s="27">
        <v>2478.6927178014098</v>
      </c>
      <c r="L135" s="27">
        <v>83459.780118377705</v>
      </c>
      <c r="M135" s="27">
        <v>23233.822247240099</v>
      </c>
      <c r="N135" s="27">
        <v>-20253.115814419201</v>
      </c>
      <c r="O135" s="30">
        <v>88919.179269</v>
      </c>
      <c r="P135" s="27">
        <v>3435.6563620159832</v>
      </c>
      <c r="Q135" s="27">
        <v>-10118.7139425429</v>
      </c>
      <c r="R135" s="27">
        <v>52115.298786616499</v>
      </c>
      <c r="S135" s="27">
        <v>-20974.7605297501</v>
      </c>
      <c r="T135" s="30">
        <v>24457.480676339601</v>
      </c>
      <c r="U135" s="27">
        <v>183235.00597418199</v>
      </c>
      <c r="V135" s="27">
        <v>43502.625990274799</v>
      </c>
      <c r="W135" s="27">
        <v>25838</v>
      </c>
      <c r="X135" s="27">
        <v>-69767.781163324806</v>
      </c>
      <c r="Y135" s="30">
        <v>182807.85080113198</v>
      </c>
      <c r="Z135" s="27">
        <v>79875.546677485399</v>
      </c>
      <c r="AA135" s="27">
        <v>-110909.893124052</v>
      </c>
      <c r="AB135" s="27">
        <v>69759.4666548073</v>
      </c>
      <c r="AC135" s="27">
        <v>22513.8626372217</v>
      </c>
      <c r="AD135" s="30">
        <v>61238.982845462393</v>
      </c>
      <c r="AE135" s="27">
        <v>-134460.893298276</v>
      </c>
      <c r="AF135" s="27">
        <v>79811.722828761995</v>
      </c>
      <c r="AG135" s="27">
        <v>26901.752236963501</v>
      </c>
      <c r="AH135" s="27">
        <v>-30140.812559682301</v>
      </c>
      <c r="AI135" s="30">
        <v>-57888.230792232804</v>
      </c>
      <c r="AJ135" s="27">
        <v>-21907.536074348202</v>
      </c>
      <c r="AK135" s="27">
        <v>-41676.9732164585</v>
      </c>
      <c r="AL135" s="27">
        <v>19268.256348777999</v>
      </c>
      <c r="AM135" s="27">
        <v>-15690.775577803401</v>
      </c>
      <c r="AN135" s="30">
        <v>-60007.028519832107</v>
      </c>
      <c r="AO135" s="27">
        <v>-15707.6685724826</v>
      </c>
      <c r="AP135" s="27">
        <v>53642.042791811808</v>
      </c>
      <c r="AQ135" s="27">
        <v>-10918.6522435362</v>
      </c>
      <c r="AR135" s="27">
        <v>85523.464000000007</v>
      </c>
      <c r="AS135" s="30">
        <v>112539.18597579302</v>
      </c>
      <c r="AT135" s="27">
        <v>-51725.492000000006</v>
      </c>
      <c r="AU135" s="27">
        <v>-32763.691999999999</v>
      </c>
    </row>
    <row r="136" spans="1:47">
      <c r="A136" s="2" t="s">
        <v>175</v>
      </c>
      <c r="B136" s="8" t="s">
        <v>176</v>
      </c>
      <c r="C136" s="343"/>
      <c r="D136" s="343"/>
      <c r="E136" s="343"/>
      <c r="F136" s="22">
        <v>184597.04876553221</v>
      </c>
      <c r="G136" s="22">
        <v>-36441.275826035402</v>
      </c>
      <c r="H136" s="22">
        <v>-3000.4758883393006</v>
      </c>
      <c r="I136" s="22">
        <v>-3280.8999698150001</v>
      </c>
      <c r="J136" s="29">
        <v>141874.3970813425</v>
      </c>
      <c r="K136" s="22">
        <v>-20020.307282198592</v>
      </c>
      <c r="L136" s="22">
        <v>26299.780118377705</v>
      </c>
      <c r="M136" s="22">
        <v>11108.822247240099</v>
      </c>
      <c r="N136" s="22">
        <v>17848.884185580799</v>
      </c>
      <c r="O136" s="29">
        <v>35237.179269</v>
      </c>
      <c r="P136" s="22">
        <v>24216.656362015983</v>
      </c>
      <c r="Q136" s="22">
        <v>45478.286057457102</v>
      </c>
      <c r="R136" s="22">
        <v>46638.298786616499</v>
      </c>
      <c r="S136" s="22">
        <v>15029.2394702499</v>
      </c>
      <c r="T136" s="29">
        <v>131362.48067633959</v>
      </c>
      <c r="U136" s="22">
        <v>71012.005974181986</v>
      </c>
      <c r="V136" s="22">
        <v>32093.625990274799</v>
      </c>
      <c r="W136" s="22">
        <v>-587</v>
      </c>
      <c r="X136" s="22">
        <v>-6269.7811633248057</v>
      </c>
      <c r="Y136" s="29">
        <v>96248.850801131979</v>
      </c>
      <c r="Z136" s="22">
        <v>36027.546677485407</v>
      </c>
      <c r="AA136" s="22">
        <v>21176.106875948</v>
      </c>
      <c r="AB136" s="22">
        <v>90283.4666548073</v>
      </c>
      <c r="AC136" s="22">
        <v>109098.862637222</v>
      </c>
      <c r="AD136" s="29">
        <v>256585.98284546268</v>
      </c>
      <c r="AE136" s="22">
        <v>94569.106701724202</v>
      </c>
      <c r="AF136" s="22">
        <v>64555.722828762002</v>
      </c>
      <c r="AG136" s="22">
        <v>-23194.247763036499</v>
      </c>
      <c r="AH136" s="22">
        <v>18458.187440317699</v>
      </c>
      <c r="AI136" s="29">
        <v>154388.76920776741</v>
      </c>
      <c r="AJ136" s="22">
        <v>120237.463925652</v>
      </c>
      <c r="AK136" s="22">
        <v>61073.0267835415</v>
      </c>
      <c r="AL136" s="22">
        <v>58384.256348777999</v>
      </c>
      <c r="AM136" s="22">
        <v>8847.2244221965993</v>
      </c>
      <c r="AN136" s="29">
        <v>248541.97148016811</v>
      </c>
      <c r="AO136" s="22">
        <v>29666.331427517402</v>
      </c>
      <c r="AP136" s="22">
        <v>14881.042791811808</v>
      </c>
      <c r="AQ136" s="22">
        <v>62642.347756463809</v>
      </c>
      <c r="AR136" s="22">
        <v>83438.464000000007</v>
      </c>
      <c r="AS136" s="29">
        <v>190628.18597579302</v>
      </c>
      <c r="AT136" s="22">
        <v>-36108.491999999998</v>
      </c>
      <c r="AU136" s="22">
        <v>102962.30799999999</v>
      </c>
    </row>
    <row r="137" spans="1:47">
      <c r="C137" s="343"/>
      <c r="D137" s="343"/>
      <c r="E137" s="343"/>
      <c r="F137" s="22"/>
      <c r="G137" s="22"/>
      <c r="H137" s="22"/>
      <c r="I137" s="22"/>
      <c r="J137" s="29"/>
      <c r="K137" s="22"/>
      <c r="L137" s="22"/>
      <c r="M137" s="22"/>
      <c r="N137" s="22"/>
      <c r="O137" s="29"/>
      <c r="P137" s="22"/>
      <c r="Q137" s="22"/>
      <c r="R137" s="22"/>
      <c r="S137" s="22"/>
      <c r="T137" s="29"/>
      <c r="U137" s="22"/>
      <c r="V137" s="22"/>
      <c r="W137" s="22"/>
      <c r="Y137" s="29"/>
      <c r="Z137" s="22"/>
      <c r="AA137" s="22"/>
      <c r="AB137" s="22"/>
      <c r="AC137" s="22"/>
      <c r="AD137" s="29"/>
      <c r="AE137" s="22"/>
      <c r="AF137" s="22"/>
      <c r="AG137" s="22"/>
      <c r="AH137" s="22"/>
      <c r="AI137" s="29"/>
      <c r="AJ137" s="22"/>
      <c r="AK137" s="22"/>
      <c r="AL137" s="22"/>
      <c r="AM137" s="22"/>
      <c r="AN137" s="29"/>
      <c r="AO137" s="22"/>
      <c r="AP137" s="22"/>
      <c r="AS137" s="29"/>
    </row>
    <row r="138" spans="1:47">
      <c r="A138" t="s">
        <v>103</v>
      </c>
      <c r="B138" s="11" t="s">
        <v>177</v>
      </c>
      <c r="C138" s="343"/>
      <c r="D138" s="343"/>
      <c r="E138" s="343"/>
      <c r="F138" s="27">
        <v>319883.20494000003</v>
      </c>
      <c r="G138" s="27">
        <v>241267</v>
      </c>
      <c r="H138" s="27">
        <v>486864</v>
      </c>
      <c r="I138" s="27">
        <v>419069</v>
      </c>
      <c r="J138" s="30">
        <v>1467083.2049400001</v>
      </c>
      <c r="K138" s="27">
        <v>487607</v>
      </c>
      <c r="L138" s="27">
        <v>662075</v>
      </c>
      <c r="M138" s="27">
        <v>493417</v>
      </c>
      <c r="N138" s="27">
        <v>695310</v>
      </c>
      <c r="O138" s="30">
        <v>2338409</v>
      </c>
      <c r="P138" s="27">
        <v>735526</v>
      </c>
      <c r="Q138" s="27">
        <v>797619</v>
      </c>
      <c r="R138" s="27">
        <v>847343</v>
      </c>
      <c r="S138" s="27">
        <v>958558</v>
      </c>
      <c r="T138" s="30">
        <v>3339046</v>
      </c>
      <c r="U138" s="27">
        <v>1194906</v>
      </c>
      <c r="V138" s="27">
        <v>1164133</v>
      </c>
      <c r="W138" s="27">
        <v>1547091</v>
      </c>
      <c r="X138" s="27">
        <v>1609719</v>
      </c>
      <c r="Y138" s="30">
        <v>5515850</v>
      </c>
      <c r="Z138" s="27">
        <v>1692879</v>
      </c>
      <c r="AA138" s="27">
        <v>1801722</v>
      </c>
      <c r="AB138" s="27">
        <v>1569689</v>
      </c>
      <c r="AC138" s="27">
        <v>1452041</v>
      </c>
      <c r="AD138" s="30">
        <v>6516331</v>
      </c>
      <c r="AE138" s="27">
        <v>1659798</v>
      </c>
      <c r="AF138" s="27">
        <v>1384347</v>
      </c>
      <c r="AG138" s="27">
        <v>1365623</v>
      </c>
      <c r="AH138" s="27">
        <v>1380383</v>
      </c>
      <c r="AI138" s="30">
        <v>5790151</v>
      </c>
      <c r="AJ138" s="27">
        <v>1499120.0222100001</v>
      </c>
      <c r="AK138" s="27">
        <v>1477065</v>
      </c>
      <c r="AL138" s="27">
        <v>1386322</v>
      </c>
      <c r="AM138" s="27">
        <v>1195665</v>
      </c>
      <c r="AN138" s="30">
        <v>5558172.0222100001</v>
      </c>
      <c r="AO138" s="27">
        <v>1269030</v>
      </c>
      <c r="AP138" s="27">
        <v>1689408</v>
      </c>
      <c r="AQ138" s="27">
        <v>1677776</v>
      </c>
      <c r="AR138" s="27">
        <v>1487778</v>
      </c>
      <c r="AS138" s="30">
        <v>6123992</v>
      </c>
      <c r="AT138" s="27">
        <v>1574844</v>
      </c>
      <c r="AU138" s="27">
        <v>1834334</v>
      </c>
    </row>
    <row r="139" spans="1:47">
      <c r="A139" t="s">
        <v>173</v>
      </c>
      <c r="B139" s="11" t="s">
        <v>174</v>
      </c>
      <c r="C139" s="343"/>
      <c r="D139" s="343"/>
      <c r="E139" s="343"/>
      <c r="F139" s="27">
        <v>-14228.951234467801</v>
      </c>
      <c r="G139" s="27">
        <v>21931.724173964602</v>
      </c>
      <c r="H139" s="27">
        <v>-21994.475888339301</v>
      </c>
      <c r="I139" s="27">
        <v>21963.100030185</v>
      </c>
      <c r="J139" s="30">
        <v>7671.3970813425003</v>
      </c>
      <c r="K139" s="27">
        <v>2478.6927178014098</v>
      </c>
      <c r="L139" s="27">
        <v>83459.780118377705</v>
      </c>
      <c r="M139" s="27">
        <v>23233.822247240099</v>
      </c>
      <c r="N139" s="27">
        <v>-20253.115814419201</v>
      </c>
      <c r="O139" s="30">
        <v>88919.179269</v>
      </c>
      <c r="P139" s="27">
        <v>3435.6563620159832</v>
      </c>
      <c r="Q139" s="27">
        <v>-10118.7139425429</v>
      </c>
      <c r="R139" s="27">
        <v>52115.298786616499</v>
      </c>
      <c r="S139" s="27">
        <v>-20974.7605297501</v>
      </c>
      <c r="T139" s="30">
        <v>24457.480676339601</v>
      </c>
      <c r="U139" s="27">
        <v>183235.00597418199</v>
      </c>
      <c r="V139" s="27">
        <v>43502.625990274799</v>
      </c>
      <c r="W139" s="27">
        <v>25838</v>
      </c>
      <c r="X139" s="27">
        <v>-69767.781163324806</v>
      </c>
      <c r="Y139" s="30">
        <v>182807.85080113198</v>
      </c>
      <c r="Z139" s="27">
        <v>79875.546677485399</v>
      </c>
      <c r="AA139" s="27">
        <v>-110909.893124052</v>
      </c>
      <c r="AB139" s="27">
        <v>69759.4666548073</v>
      </c>
      <c r="AC139" s="27">
        <v>22513.8626372217</v>
      </c>
      <c r="AD139" s="30">
        <v>61238.982845462393</v>
      </c>
      <c r="AE139" s="27">
        <v>-134460.893298276</v>
      </c>
      <c r="AF139" s="27">
        <v>79811.722828761995</v>
      </c>
      <c r="AG139" s="27">
        <v>26901.752236963501</v>
      </c>
      <c r="AH139" s="27">
        <v>-30140.812559682301</v>
      </c>
      <c r="AI139" s="30">
        <v>-57888.230792232804</v>
      </c>
      <c r="AJ139" s="27">
        <v>-21907.536074348202</v>
      </c>
      <c r="AK139" s="27">
        <v>-41676.9732164585</v>
      </c>
      <c r="AL139" s="27">
        <v>19268.256348777999</v>
      </c>
      <c r="AM139" s="27">
        <v>-15690.775577803401</v>
      </c>
      <c r="AN139" s="30">
        <v>-60007.028519832107</v>
      </c>
      <c r="AO139" s="27">
        <v>-15707.6685724826</v>
      </c>
      <c r="AP139" s="27">
        <v>53642.042791811808</v>
      </c>
      <c r="AQ139" s="27">
        <v>-10918.6522435362</v>
      </c>
      <c r="AR139" s="27">
        <v>85523.464000000007</v>
      </c>
      <c r="AS139" s="30">
        <v>112539.18597579302</v>
      </c>
      <c r="AT139" s="27">
        <v>-51725.492000000006</v>
      </c>
      <c r="AU139" s="27">
        <v>-32763.691999999999</v>
      </c>
    </row>
    <row r="140" spans="1:47">
      <c r="A140" s="2" t="s">
        <v>447</v>
      </c>
      <c r="B140" s="8" t="s">
        <v>179</v>
      </c>
      <c r="C140" s="343"/>
      <c r="D140" s="343"/>
      <c r="E140" s="343"/>
      <c r="F140" s="22">
        <v>305654.25370553223</v>
      </c>
      <c r="G140" s="22">
        <v>263198.72417396458</v>
      </c>
      <c r="H140" s="22">
        <v>464869.52411166072</v>
      </c>
      <c r="I140" s="22">
        <v>441032.10003018501</v>
      </c>
      <c r="J140" s="29">
        <v>1474754.6020213426</v>
      </c>
      <c r="K140" s="22">
        <v>490085.69271780143</v>
      </c>
      <c r="L140" s="22">
        <v>745534.78011837765</v>
      </c>
      <c r="M140" s="22">
        <v>516650.82224724011</v>
      </c>
      <c r="N140" s="22">
        <v>675056.88418558077</v>
      </c>
      <c r="O140" s="29">
        <v>2427328.179269</v>
      </c>
      <c r="P140" s="22">
        <v>738961.65636201599</v>
      </c>
      <c r="Q140" s="22">
        <v>787500.2860574571</v>
      </c>
      <c r="R140" s="22">
        <v>899458.29878661653</v>
      </c>
      <c r="S140" s="22">
        <v>937583.23947024986</v>
      </c>
      <c r="T140" s="29">
        <v>3363503.4806763395</v>
      </c>
      <c r="U140" s="22">
        <v>1378141.0059741819</v>
      </c>
      <c r="V140" s="22">
        <v>1207635.6259902748</v>
      </c>
      <c r="W140" s="22">
        <v>1572929</v>
      </c>
      <c r="X140" s="22">
        <v>1539951.2188366752</v>
      </c>
      <c r="Y140" s="29">
        <v>5698656.8508011317</v>
      </c>
      <c r="Z140" s="22">
        <v>1772754.5466774851</v>
      </c>
      <c r="AA140" s="22">
        <v>1690812.10687595</v>
      </c>
      <c r="AB140" s="22">
        <v>1639448.4666548099</v>
      </c>
      <c r="AC140" s="22">
        <v>1474554.86263722</v>
      </c>
      <c r="AD140" s="29">
        <v>6577569.9828454647</v>
      </c>
      <c r="AE140" s="22">
        <v>1525337.10670172</v>
      </c>
      <c r="AF140" s="22">
        <v>1464158.72282876</v>
      </c>
      <c r="AG140" s="22">
        <v>1392524.75223696</v>
      </c>
      <c r="AH140" s="22">
        <v>1350242.1874403199</v>
      </c>
      <c r="AI140" s="29">
        <v>5732262.7692077598</v>
      </c>
      <c r="AJ140" s="22">
        <v>1477212.48613565</v>
      </c>
      <c r="AK140" s="22">
        <v>1435388.0267835399</v>
      </c>
      <c r="AL140" s="22">
        <v>1405590.2563487799</v>
      </c>
      <c r="AM140" s="22">
        <v>1179974.2244221999</v>
      </c>
      <c r="AN140" s="29">
        <v>5498164.9936901694</v>
      </c>
      <c r="AO140" s="22">
        <v>1253322.3314275199</v>
      </c>
      <c r="AP140" s="22">
        <v>1743050.0427918115</v>
      </c>
      <c r="AQ140" s="22">
        <v>1666857.347756464</v>
      </c>
      <c r="AR140" s="22">
        <v>1573301.4639999999</v>
      </c>
      <c r="AS140" s="29">
        <v>6236531.1859757956</v>
      </c>
      <c r="AT140" s="22">
        <v>1523118.5079999999</v>
      </c>
      <c r="AU140" s="22">
        <v>1801570.308</v>
      </c>
    </row>
    <row r="141" spans="1:47">
      <c r="C141" s="343"/>
      <c r="D141" s="343"/>
      <c r="E141" s="343"/>
      <c r="F141" s="22"/>
      <c r="G141" s="22"/>
      <c r="H141" s="22"/>
      <c r="I141" s="22"/>
      <c r="J141" s="29"/>
      <c r="K141" s="22"/>
      <c r="L141" s="22"/>
      <c r="M141" s="22"/>
      <c r="N141" s="22"/>
      <c r="O141" s="29"/>
      <c r="P141" s="22"/>
      <c r="Q141" s="22"/>
      <c r="R141" s="22"/>
      <c r="S141" s="22"/>
      <c r="T141" s="29"/>
      <c r="U141" s="22"/>
      <c r="V141" s="22"/>
      <c r="W141" s="22"/>
      <c r="Y141" s="29"/>
      <c r="Z141" s="22"/>
      <c r="AA141" s="22"/>
      <c r="AB141" s="22"/>
      <c r="AC141" s="22"/>
      <c r="AD141" s="29"/>
      <c r="AE141" s="22"/>
      <c r="AF141" s="22"/>
      <c r="AG141" s="22"/>
      <c r="AH141" s="22"/>
      <c r="AI141" s="29"/>
      <c r="AJ141" s="22"/>
      <c r="AK141" s="22"/>
      <c r="AL141" s="22"/>
      <c r="AM141" s="22"/>
      <c r="AN141" s="29"/>
      <c r="AO141" s="22"/>
      <c r="AP141" s="22"/>
      <c r="AS141" s="29"/>
    </row>
    <row r="142" spans="1:47">
      <c r="A142" t="s">
        <v>59</v>
      </c>
      <c r="B142" s="11" t="s">
        <v>180</v>
      </c>
      <c r="C142" s="343"/>
      <c r="D142" s="343"/>
      <c r="E142" s="343"/>
      <c r="F142" s="27">
        <v>-110738</v>
      </c>
      <c r="G142" s="27">
        <v>-77787</v>
      </c>
      <c r="H142" s="27">
        <v>-150517</v>
      </c>
      <c r="I142" s="27">
        <v>97078</v>
      </c>
      <c r="J142" s="30">
        <v>-241964</v>
      </c>
      <c r="K142" s="27">
        <v>-172871</v>
      </c>
      <c r="L142" s="27">
        <v>63132</v>
      </c>
      <c r="M142" s="27">
        <v>-28011</v>
      </c>
      <c r="N142" s="27">
        <v>-112308</v>
      </c>
      <c r="O142" s="30">
        <v>-250058</v>
      </c>
      <c r="P142" s="27">
        <v>-129409</v>
      </c>
      <c r="Q142" s="27">
        <v>-143069</v>
      </c>
      <c r="R142" s="27">
        <v>-127737</v>
      </c>
      <c r="S142" s="27">
        <v>-225627</v>
      </c>
      <c r="T142" s="30">
        <v>-625842</v>
      </c>
      <c r="U142" s="27">
        <v>-169786</v>
      </c>
      <c r="V142" s="27">
        <v>-272374</v>
      </c>
      <c r="W142" s="27">
        <v>-410595</v>
      </c>
      <c r="X142" s="27">
        <v>-512380</v>
      </c>
      <c r="Y142" s="30">
        <v>-1365135</v>
      </c>
      <c r="Z142" s="27">
        <v>-436852</v>
      </c>
      <c r="AA142" s="27">
        <v>-608411</v>
      </c>
      <c r="AB142" s="27">
        <v>-393592</v>
      </c>
      <c r="AC142" s="27">
        <v>-360387</v>
      </c>
      <c r="AD142" s="30">
        <v>-1799242</v>
      </c>
      <c r="AE142" s="27">
        <v>-558755</v>
      </c>
      <c r="AF142" s="27">
        <v>-292070</v>
      </c>
      <c r="AG142" s="27">
        <v>-336327</v>
      </c>
      <c r="AH142" s="27">
        <v>-376401</v>
      </c>
      <c r="AI142" s="30">
        <v>-1563553</v>
      </c>
      <c r="AJ142" s="27">
        <v>-409662</v>
      </c>
      <c r="AK142" s="27">
        <v>-424123</v>
      </c>
      <c r="AL142" s="27">
        <v>-312015</v>
      </c>
      <c r="AM142" s="27">
        <v>-279860</v>
      </c>
      <c r="AN142" s="30">
        <v>-1425660</v>
      </c>
      <c r="AO142" s="27">
        <v>-319461</v>
      </c>
      <c r="AP142" s="27">
        <v>-445365</v>
      </c>
      <c r="AQ142" s="27">
        <v>-473243</v>
      </c>
      <c r="AR142" s="27">
        <v>-309232</v>
      </c>
      <c r="AS142" s="30">
        <v>-1547301</v>
      </c>
      <c r="AT142" s="27">
        <v>-468721</v>
      </c>
      <c r="AU142" s="27">
        <v>-507353</v>
      </c>
    </row>
    <row r="143" spans="1:47">
      <c r="A143" t="s">
        <v>181</v>
      </c>
      <c r="B143" s="11" t="s">
        <v>182</v>
      </c>
      <c r="C143" s="343"/>
      <c r="D143" s="343"/>
      <c r="E143" s="343"/>
      <c r="F143" s="27">
        <v>14228.951234467801</v>
      </c>
      <c r="G143" s="27">
        <v>-21931.724173964602</v>
      </c>
      <c r="H143" s="27">
        <v>21994.475888339301</v>
      </c>
      <c r="I143" s="27">
        <v>-21963.100030185</v>
      </c>
      <c r="J143" s="30">
        <v>-7671.3970813425003</v>
      </c>
      <c r="K143" s="27">
        <v>-2478.6927178014098</v>
      </c>
      <c r="L143" s="27">
        <v>-83459.780118377705</v>
      </c>
      <c r="M143" s="27">
        <v>-23233.822247240099</v>
      </c>
      <c r="N143" s="27">
        <v>20253.115814419201</v>
      </c>
      <c r="O143" s="30">
        <v>-88919.179269</v>
      </c>
      <c r="P143" s="27">
        <v>-3435.6563620159832</v>
      </c>
      <c r="Q143" s="27">
        <v>10118.7139425429</v>
      </c>
      <c r="R143" s="27">
        <v>-52115.298786616499</v>
      </c>
      <c r="S143" s="27">
        <v>20974.7605297501</v>
      </c>
      <c r="T143" s="30">
        <v>-24457.480676339601</v>
      </c>
      <c r="U143" s="27">
        <v>-183235.00597418199</v>
      </c>
      <c r="V143" s="27">
        <v>-43502.625990274799</v>
      </c>
      <c r="W143" s="27">
        <v>-25838</v>
      </c>
      <c r="X143" s="27">
        <v>69767.781163324806</v>
      </c>
      <c r="Y143" s="30">
        <v>-182807.85080113198</v>
      </c>
      <c r="Z143" s="27">
        <v>-79875.546677485399</v>
      </c>
      <c r="AA143" s="27">
        <v>110909.893124052</v>
      </c>
      <c r="AB143" s="27">
        <v>-69759.4666548073</v>
      </c>
      <c r="AC143" s="27">
        <v>-22513.8626372217</v>
      </c>
      <c r="AD143" s="30">
        <v>-61238.982845462393</v>
      </c>
      <c r="AE143" s="27">
        <v>134460.893298276</v>
      </c>
      <c r="AF143" s="27">
        <v>-79811.722828761995</v>
      </c>
      <c r="AG143" s="27">
        <v>-26901.752236963501</v>
      </c>
      <c r="AH143" s="27">
        <v>30140.812559682301</v>
      </c>
      <c r="AI143" s="30">
        <v>57888.230792232804</v>
      </c>
      <c r="AJ143" s="27">
        <v>21907.536074348202</v>
      </c>
      <c r="AK143" s="27">
        <v>41676.9732164585</v>
      </c>
      <c r="AL143" s="27">
        <v>-19268.256348777999</v>
      </c>
      <c r="AM143" s="27">
        <v>15690.775577803401</v>
      </c>
      <c r="AN143" s="30">
        <v>60007.028519832107</v>
      </c>
      <c r="AO143" s="27">
        <v>15707.6685724826</v>
      </c>
      <c r="AP143" s="27">
        <v>-53642.042791811808</v>
      </c>
      <c r="AQ143" s="27">
        <v>10918.6522435362</v>
      </c>
      <c r="AR143" s="27">
        <v>-85523.464000000007</v>
      </c>
      <c r="AS143" s="30">
        <v>-112539.18597579302</v>
      </c>
      <c r="AT143" s="27">
        <v>51725.492000000006</v>
      </c>
      <c r="AU143" s="27">
        <v>32763.691999999999</v>
      </c>
    </row>
    <row r="144" spans="1:47">
      <c r="A144" s="2" t="s">
        <v>448</v>
      </c>
      <c r="B144" s="8" t="s">
        <v>184</v>
      </c>
      <c r="C144" s="343"/>
      <c r="D144" s="343"/>
      <c r="E144" s="343"/>
      <c r="F144" s="22">
        <v>-96509.048765532207</v>
      </c>
      <c r="G144" s="22">
        <v>-99718.724173964598</v>
      </c>
      <c r="H144" s="22">
        <v>-128522.52411166069</v>
      </c>
      <c r="I144" s="22">
        <v>75114.899969815</v>
      </c>
      <c r="J144" s="29">
        <v>-249635.3970813425</v>
      </c>
      <c r="K144" s="22">
        <v>-175349.6927178014</v>
      </c>
      <c r="L144" s="22">
        <v>-20327.780118377705</v>
      </c>
      <c r="M144" s="22">
        <v>-51244.822247240096</v>
      </c>
      <c r="N144" s="22">
        <v>-92054.884185580799</v>
      </c>
      <c r="O144" s="29">
        <v>-338977.17926900001</v>
      </c>
      <c r="P144" s="22">
        <v>-132844.65636201599</v>
      </c>
      <c r="Q144" s="22">
        <v>-132950.2860574571</v>
      </c>
      <c r="R144" s="22">
        <v>-179852.29878661651</v>
      </c>
      <c r="S144" s="22">
        <v>-204652.23947024992</v>
      </c>
      <c r="T144" s="29">
        <v>-650299.48067633959</v>
      </c>
      <c r="U144" s="22">
        <v>-353021.00597418199</v>
      </c>
      <c r="V144" s="22">
        <v>-315876.62599027483</v>
      </c>
      <c r="W144" s="22">
        <v>-436433</v>
      </c>
      <c r="X144" s="22">
        <v>-442612.21883667517</v>
      </c>
      <c r="Y144" s="29">
        <v>-1547942.8508011319</v>
      </c>
      <c r="Z144" s="22">
        <v>-516727.5466774854</v>
      </c>
      <c r="AA144" s="22">
        <v>-497501.10687594803</v>
      </c>
      <c r="AB144" s="22">
        <v>-463351.46665480698</v>
      </c>
      <c r="AC144" s="22">
        <v>-382900.86263722199</v>
      </c>
      <c r="AD144" s="29">
        <v>-1860480.9828454626</v>
      </c>
      <c r="AE144" s="22">
        <v>-424294.106701724</v>
      </c>
      <c r="AF144" s="22">
        <v>-371881.72282876202</v>
      </c>
      <c r="AG144" s="22">
        <v>-363228.75223696302</v>
      </c>
      <c r="AH144" s="22">
        <v>-346260.187440318</v>
      </c>
      <c r="AI144" s="29">
        <v>-1505664.7692077672</v>
      </c>
      <c r="AJ144" s="22">
        <v>-387754.46392565197</v>
      </c>
      <c r="AK144" s="22">
        <v>-382446.02678354102</v>
      </c>
      <c r="AL144" s="22">
        <v>-331283.25634877803</v>
      </c>
      <c r="AM144" s="22">
        <v>-264169.22442219697</v>
      </c>
      <c r="AN144" s="29">
        <v>-1365652.9714801679</v>
      </c>
      <c r="AO144" s="22">
        <v>-303753.331427517</v>
      </c>
      <c r="AP144" s="22">
        <v>-499007.04279181187</v>
      </c>
      <c r="AQ144" s="22">
        <v>-462324.3477564638</v>
      </c>
      <c r="AR144" s="22">
        <v>-394755.46400000004</v>
      </c>
      <c r="AS144" s="29">
        <v>-1659840.1859757928</v>
      </c>
      <c r="AT144" s="22">
        <v>-416995.50799999997</v>
      </c>
      <c r="AU144" s="22">
        <v>-474589.30800000002</v>
      </c>
    </row>
    <row r="145" spans="25:47">
      <c r="Y145" s="324"/>
      <c r="Z145" s="324"/>
      <c r="AA145" s="324"/>
      <c r="AB145" s="324"/>
      <c r="AE145" s="324"/>
      <c r="AF145" s="324"/>
      <c r="AG145" s="324"/>
      <c r="AH145" s="324"/>
      <c r="AJ145" s="324"/>
      <c r="AK145" s="324"/>
      <c r="AL145" s="324"/>
      <c r="AM145" s="324"/>
      <c r="AO145" s="324"/>
      <c r="AP145" s="324"/>
      <c r="AQ145" s="324"/>
      <c r="AR145" s="324"/>
      <c r="AT145" s="324"/>
      <c r="AU145" s="324"/>
    </row>
  </sheetData>
  <mergeCells count="65">
    <mergeCell ref="AS105:AS106"/>
    <mergeCell ref="A132:A133"/>
    <mergeCell ref="B132:B133"/>
    <mergeCell ref="C132:C133"/>
    <mergeCell ref="D132:D133"/>
    <mergeCell ref="E132:E133"/>
    <mergeCell ref="J132:J133"/>
    <mergeCell ref="AS132:AS133"/>
    <mergeCell ref="O132:O133"/>
    <mergeCell ref="T132:T133"/>
    <mergeCell ref="Y132:Y133"/>
    <mergeCell ref="AD132:AD133"/>
    <mergeCell ref="AI132:AI133"/>
    <mergeCell ref="AN132:AN133"/>
    <mergeCell ref="J105:J106"/>
    <mergeCell ref="O105:O106"/>
    <mergeCell ref="T105:T106"/>
    <mergeCell ref="Y105:Y106"/>
    <mergeCell ref="AD105:AD106"/>
    <mergeCell ref="AI105:AI106"/>
    <mergeCell ref="AN105:AN106"/>
    <mergeCell ref="Y89:Y90"/>
    <mergeCell ref="A105:A106"/>
    <mergeCell ref="B105:B106"/>
    <mergeCell ref="C105:C106"/>
    <mergeCell ref="D105:D106"/>
    <mergeCell ref="E105:E106"/>
    <mergeCell ref="AD69:AD70"/>
    <mergeCell ref="AI69:AI70"/>
    <mergeCell ref="AN69:AN70"/>
    <mergeCell ref="AS69:AS70"/>
    <mergeCell ref="A89:A90"/>
    <mergeCell ref="B89:B90"/>
    <mergeCell ref="C89:C90"/>
    <mergeCell ref="D89:D90"/>
    <mergeCell ref="E89:E90"/>
    <mergeCell ref="J89:J90"/>
    <mergeCell ref="AS89:AS90"/>
    <mergeCell ref="AD89:AD90"/>
    <mergeCell ref="AI89:AI90"/>
    <mergeCell ref="AN89:AN90"/>
    <mergeCell ref="O89:O90"/>
    <mergeCell ref="T89:T90"/>
    <mergeCell ref="AS5:AS6"/>
    <mergeCell ref="A69:A70"/>
    <mergeCell ref="B69:B70"/>
    <mergeCell ref="C69:C70"/>
    <mergeCell ref="D69:D70"/>
    <mergeCell ref="E69:E70"/>
    <mergeCell ref="J69:J70"/>
    <mergeCell ref="O69:O70"/>
    <mergeCell ref="T69:T70"/>
    <mergeCell ref="Y69:Y70"/>
    <mergeCell ref="O5:O6"/>
    <mergeCell ref="T5:T6"/>
    <mergeCell ref="Y5:Y6"/>
    <mergeCell ref="AD5:AD6"/>
    <mergeCell ref="AI5:AI6"/>
    <mergeCell ref="AN5:AN6"/>
    <mergeCell ref="J5:J6"/>
    <mergeCell ref="A4:A6"/>
    <mergeCell ref="B4:B6"/>
    <mergeCell ref="C5:C6"/>
    <mergeCell ref="D5:D6"/>
    <mergeCell ref="E5:E6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66791-6BBA-4F30-94D0-C1952F874276}">
  <dimension ref="A1:AK82"/>
  <sheetViews>
    <sheetView showGridLines="0" zoomScale="120" zoomScaleNormal="120" workbookViewId="0">
      <pane xSplit="1" topLeftCell="AD1" activePane="topRight" state="frozen"/>
      <selection pane="topRight" activeCell="AJ4" sqref="AJ4"/>
    </sheetView>
  </sheetViews>
  <sheetFormatPr defaultColWidth="7.08984375" defaultRowHeight="15" customHeight="1"/>
  <cols>
    <col min="1" max="1" width="48.90625" style="222" customWidth="1"/>
    <col min="2" max="2" width="99" style="218" bestFit="1" customWidth="1"/>
    <col min="3" max="3" width="10.453125" style="218" customWidth="1"/>
    <col min="4" max="4" width="11.453125" style="218" customWidth="1"/>
    <col min="5" max="5" width="11.36328125" style="218" customWidth="1"/>
    <col min="6" max="6" width="11.08984375" style="218" customWidth="1"/>
    <col min="7" max="9" width="10.36328125" style="218" customWidth="1"/>
    <col min="10" max="10" width="11.453125" style="218" customWidth="1"/>
    <col min="11" max="13" width="9.54296875" style="218" bestFit="1" customWidth="1"/>
    <col min="14" max="14" width="9.54296875" style="273" bestFit="1" customWidth="1"/>
    <col min="15" max="16" width="9.54296875" style="218" bestFit="1" customWidth="1"/>
    <col min="17" max="17" width="11" style="218" bestFit="1" customWidth="1"/>
    <col min="18" max="18" width="9.54296875" style="218" bestFit="1" customWidth="1"/>
    <col min="19" max="19" width="11.54296875" style="218" bestFit="1" customWidth="1"/>
    <col min="20" max="20" width="11.453125" style="218" customWidth="1"/>
    <col min="21" max="21" width="9.54296875" style="218" bestFit="1" customWidth="1"/>
    <col min="22" max="22" width="12.453125" style="218" bestFit="1" customWidth="1"/>
    <col min="23" max="26" width="11.54296875" style="218" bestFit="1" customWidth="1"/>
    <col min="27" max="36" width="12" style="218" bestFit="1" customWidth="1"/>
    <col min="37" max="37" width="11.1796875" style="218" bestFit="1" customWidth="1"/>
    <col min="38" max="16384" width="7.08984375" style="218"/>
  </cols>
  <sheetData>
    <row r="1" spans="1:36" ht="12" customHeight="1">
      <c r="A1" s="212" t="s">
        <v>16</v>
      </c>
      <c r="B1" s="213" t="s">
        <v>16</v>
      </c>
      <c r="C1" s="214"/>
      <c r="D1" s="215"/>
      <c r="E1" s="216"/>
      <c r="F1" s="216"/>
      <c r="G1" s="216"/>
      <c r="H1" s="216"/>
      <c r="I1" s="216"/>
      <c r="J1" s="214"/>
      <c r="K1" s="214"/>
      <c r="L1" s="214"/>
      <c r="M1" s="214"/>
      <c r="N1" s="217"/>
      <c r="O1" s="214"/>
      <c r="P1" s="214"/>
    </row>
    <row r="2" spans="1:36" ht="12" customHeight="1">
      <c r="A2" s="219" t="s">
        <v>17</v>
      </c>
      <c r="B2" s="220" t="s">
        <v>652</v>
      </c>
      <c r="C2" s="214"/>
      <c r="D2" s="221"/>
      <c r="E2" s="216"/>
      <c r="F2" s="216"/>
      <c r="G2" s="216"/>
      <c r="H2" s="216"/>
      <c r="I2" s="216"/>
      <c r="J2" s="214"/>
      <c r="K2" s="214"/>
      <c r="L2" s="214"/>
      <c r="M2" s="214"/>
      <c r="N2" s="217"/>
      <c r="O2" s="214"/>
      <c r="P2" s="214"/>
    </row>
    <row r="3" spans="1:36" ht="12" customHeight="1">
      <c r="B3" s="223"/>
      <c r="C3" s="224"/>
      <c r="D3" s="225"/>
      <c r="E3" s="224"/>
      <c r="F3" s="224"/>
      <c r="G3" s="226"/>
      <c r="H3" s="226"/>
      <c r="I3" s="226"/>
      <c r="J3" s="227"/>
      <c r="K3" s="227"/>
      <c r="L3" s="227"/>
      <c r="M3" s="227"/>
      <c r="N3" s="228"/>
      <c r="O3" s="227"/>
      <c r="P3" s="227"/>
    </row>
    <row r="4" spans="1:36" ht="14.5">
      <c r="A4" s="370" t="s">
        <v>653</v>
      </c>
      <c r="B4" s="370" t="s">
        <v>654</v>
      </c>
      <c r="C4" s="230" t="s">
        <v>21</v>
      </c>
      <c r="D4" s="231" t="s">
        <v>49</v>
      </c>
      <c r="E4" s="232" t="s">
        <v>50</v>
      </c>
      <c r="F4" s="232" t="s">
        <v>51</v>
      </c>
      <c r="G4" s="232" t="s">
        <v>25</v>
      </c>
      <c r="H4" s="232" t="s">
        <v>52</v>
      </c>
      <c r="I4" s="232" t="s">
        <v>53</v>
      </c>
      <c r="J4" s="232" t="s">
        <v>54</v>
      </c>
      <c r="K4" s="232" t="s">
        <v>256</v>
      </c>
      <c r="L4" s="232" t="s">
        <v>262</v>
      </c>
      <c r="M4" s="232" t="s">
        <v>263</v>
      </c>
      <c r="N4" s="232" t="s">
        <v>265</v>
      </c>
      <c r="O4" s="232" t="s">
        <v>267</v>
      </c>
      <c r="P4" s="232" t="s">
        <v>269</v>
      </c>
      <c r="Q4" s="232" t="s">
        <v>271</v>
      </c>
      <c r="R4" s="232" t="s">
        <v>275</v>
      </c>
      <c r="S4" s="232" t="s">
        <v>277</v>
      </c>
      <c r="T4" s="232" t="s">
        <v>283</v>
      </c>
      <c r="U4" s="232" t="s">
        <v>290</v>
      </c>
      <c r="V4" s="232" t="s">
        <v>390</v>
      </c>
      <c r="W4" s="232" t="s">
        <v>396</v>
      </c>
      <c r="X4" s="232" t="s">
        <v>399</v>
      </c>
      <c r="Y4" s="232" t="s">
        <v>405</v>
      </c>
      <c r="Z4" s="232" t="s">
        <v>412</v>
      </c>
      <c r="AA4" s="232" t="s">
        <v>417</v>
      </c>
      <c r="AB4" s="232" t="s">
        <v>421</v>
      </c>
      <c r="AC4" s="232" t="s">
        <v>429</v>
      </c>
      <c r="AD4" s="232" t="s">
        <v>430</v>
      </c>
      <c r="AE4" s="232" t="s">
        <v>433</v>
      </c>
      <c r="AF4" s="232" t="s">
        <v>441</v>
      </c>
      <c r="AG4" s="232" t="s">
        <v>445</v>
      </c>
      <c r="AH4" s="232" t="s">
        <v>449</v>
      </c>
      <c r="AI4" s="232" t="s">
        <v>896</v>
      </c>
      <c r="AJ4" s="232" t="s">
        <v>915</v>
      </c>
    </row>
    <row r="5" spans="1:36" ht="14.5">
      <c r="A5" s="370"/>
      <c r="B5" s="370"/>
      <c r="C5" s="230" t="s">
        <v>20</v>
      </c>
      <c r="D5" s="231" t="s">
        <v>655</v>
      </c>
      <c r="E5" s="232" t="s">
        <v>23</v>
      </c>
      <c r="F5" s="232" t="s">
        <v>24</v>
      </c>
      <c r="G5" s="232" t="s">
        <v>55</v>
      </c>
      <c r="H5" s="232" t="s">
        <v>56</v>
      </c>
      <c r="I5" s="232" t="s">
        <v>57</v>
      </c>
      <c r="J5" s="232" t="s">
        <v>58</v>
      </c>
      <c r="K5" s="232" t="s">
        <v>257</v>
      </c>
      <c r="L5" s="232" t="s">
        <v>261</v>
      </c>
      <c r="M5" s="232" t="s">
        <v>264</v>
      </c>
      <c r="N5" s="232" t="s">
        <v>266</v>
      </c>
      <c r="O5" s="232" t="s">
        <v>268</v>
      </c>
      <c r="P5" s="232" t="s">
        <v>270</v>
      </c>
      <c r="Q5" s="232" t="s">
        <v>272</v>
      </c>
      <c r="R5" s="232" t="s">
        <v>276</v>
      </c>
      <c r="S5" s="232" t="s">
        <v>278</v>
      </c>
      <c r="T5" s="232" t="s">
        <v>284</v>
      </c>
      <c r="U5" s="232" t="s">
        <v>291</v>
      </c>
      <c r="V5" s="232" t="s">
        <v>391</v>
      </c>
      <c r="W5" s="232" t="s">
        <v>397</v>
      </c>
      <c r="X5" s="232" t="s">
        <v>400</v>
      </c>
      <c r="Y5" s="232" t="s">
        <v>406</v>
      </c>
      <c r="Z5" s="232" t="s">
        <v>411</v>
      </c>
      <c r="AA5" s="232" t="s">
        <v>418</v>
      </c>
      <c r="AB5" s="232" t="s">
        <v>422</v>
      </c>
      <c r="AC5" s="232" t="s">
        <v>428</v>
      </c>
      <c r="AD5" s="232" t="s">
        <v>431</v>
      </c>
      <c r="AE5" s="232" t="s">
        <v>434</v>
      </c>
      <c r="AF5" s="232" t="s">
        <v>442</v>
      </c>
      <c r="AG5" s="232" t="s">
        <v>446</v>
      </c>
      <c r="AH5" s="232" t="s">
        <v>450</v>
      </c>
      <c r="AI5" s="232" t="s">
        <v>897</v>
      </c>
      <c r="AJ5" s="232" t="s">
        <v>916</v>
      </c>
    </row>
    <row r="6" spans="1:36" ht="11.25" customHeight="1">
      <c r="A6" s="233" t="s">
        <v>656</v>
      </c>
      <c r="B6" s="234" t="s">
        <v>657</v>
      </c>
      <c r="C6" s="235"/>
      <c r="D6" s="236"/>
      <c r="E6" s="237"/>
      <c r="F6" s="238"/>
      <c r="G6" s="235"/>
      <c r="H6" s="235"/>
      <c r="I6" s="235"/>
      <c r="J6" s="235"/>
      <c r="K6" s="235"/>
      <c r="L6" s="235"/>
      <c r="M6" s="235"/>
      <c r="N6" s="239"/>
      <c r="O6" s="235"/>
      <c r="P6" s="235"/>
      <c r="Q6" s="235"/>
    </row>
    <row r="7" spans="1:36" ht="11.25" customHeight="1">
      <c r="A7" s="240" t="s">
        <v>658</v>
      </c>
      <c r="B7" s="234" t="s">
        <v>659</v>
      </c>
      <c r="C7" s="241">
        <v>13804755</v>
      </c>
      <c r="D7" s="241">
        <v>4784100</v>
      </c>
      <c r="E7" s="241">
        <v>5349458</v>
      </c>
      <c r="F7" s="241">
        <v>6506030</v>
      </c>
      <c r="G7" s="241">
        <v>7509318</v>
      </c>
      <c r="H7" s="241">
        <v>8221642</v>
      </c>
      <c r="I7" s="241">
        <v>8630123</v>
      </c>
      <c r="J7" s="241">
        <v>7475618</v>
      </c>
      <c r="K7" s="241">
        <v>8800335</v>
      </c>
      <c r="L7" s="241">
        <v>10323038</v>
      </c>
      <c r="M7" s="241">
        <v>11509549</v>
      </c>
      <c r="N7" s="242">
        <v>10454127</v>
      </c>
      <c r="O7" s="241">
        <v>11866462</v>
      </c>
      <c r="P7" s="241">
        <v>15124987</v>
      </c>
      <c r="Q7" s="243">
        <v>16112515</v>
      </c>
      <c r="R7" s="243">
        <v>17086412</v>
      </c>
      <c r="S7" s="243">
        <v>16867853</v>
      </c>
      <c r="T7" s="243">
        <v>19858805</v>
      </c>
      <c r="U7" s="243">
        <v>25585963</v>
      </c>
      <c r="V7" s="243">
        <v>21080155</v>
      </c>
      <c r="W7" s="243">
        <v>19769140</v>
      </c>
      <c r="X7" s="243">
        <v>16698838</v>
      </c>
      <c r="Y7" s="243">
        <v>18475346</v>
      </c>
      <c r="Z7" s="243">
        <v>17114735</v>
      </c>
      <c r="AA7" s="243">
        <v>15564329</v>
      </c>
      <c r="AB7" s="243">
        <v>16127049</v>
      </c>
      <c r="AC7" s="243">
        <v>17198011</v>
      </c>
      <c r="AD7" s="243">
        <v>18828942</v>
      </c>
      <c r="AE7" s="243">
        <v>18424340</v>
      </c>
      <c r="AF7" s="243">
        <v>16766749</v>
      </c>
      <c r="AG7" s="243">
        <v>16419329</v>
      </c>
      <c r="AH7" s="243">
        <v>15172534</v>
      </c>
      <c r="AI7" s="243">
        <v>16101848</v>
      </c>
      <c r="AJ7" s="243">
        <v>16412893</v>
      </c>
    </row>
    <row r="8" spans="1:36" ht="11.25" customHeight="1">
      <c r="A8" s="244" t="s">
        <v>660</v>
      </c>
      <c r="B8" s="245" t="s">
        <v>661</v>
      </c>
      <c r="C8" s="246">
        <v>262320</v>
      </c>
      <c r="D8" s="246">
        <v>313767</v>
      </c>
      <c r="E8" s="246">
        <v>319890</v>
      </c>
      <c r="F8" s="246">
        <v>711140</v>
      </c>
      <c r="G8" s="246">
        <v>252615</v>
      </c>
      <c r="H8" s="246">
        <v>396018</v>
      </c>
      <c r="I8" s="246">
        <v>566166</v>
      </c>
      <c r="J8" s="246">
        <v>329687</v>
      </c>
      <c r="K8" s="246">
        <v>888531</v>
      </c>
      <c r="L8" s="246">
        <v>520253</v>
      </c>
      <c r="M8" s="246">
        <v>642589</v>
      </c>
      <c r="N8" s="247">
        <v>494033</v>
      </c>
      <c r="O8" s="246">
        <v>905064</v>
      </c>
      <c r="P8" s="246">
        <v>966702</v>
      </c>
      <c r="Q8" s="248">
        <v>1290332</v>
      </c>
      <c r="R8" s="248">
        <v>1438420</v>
      </c>
      <c r="S8" s="248">
        <v>1536454</v>
      </c>
      <c r="T8" s="248">
        <v>2065184</v>
      </c>
      <c r="U8" s="248">
        <v>3777045</v>
      </c>
      <c r="V8" s="248">
        <v>2560516</v>
      </c>
      <c r="W8" s="248">
        <v>2711499</v>
      </c>
      <c r="X8" s="248">
        <v>2371543</v>
      </c>
      <c r="Y8" s="248">
        <v>4267671</v>
      </c>
      <c r="Z8" s="248">
        <v>2613794</v>
      </c>
      <c r="AA8" s="248">
        <v>1929953</v>
      </c>
      <c r="AB8" s="248">
        <v>2170662</v>
      </c>
      <c r="AC8" s="248">
        <v>3174523</v>
      </c>
      <c r="AD8" s="248">
        <v>1788906</v>
      </c>
      <c r="AE8" s="248">
        <v>1664174</v>
      </c>
      <c r="AF8" s="248">
        <v>2366921</v>
      </c>
      <c r="AG8" s="248">
        <v>1901718</v>
      </c>
      <c r="AH8" s="248">
        <v>1636275</v>
      </c>
      <c r="AI8" s="248">
        <v>1347701</v>
      </c>
      <c r="AJ8" s="248">
        <v>1413772</v>
      </c>
    </row>
    <row r="9" spans="1:36" ht="11.25" customHeight="1">
      <c r="A9" s="249" t="s">
        <v>662</v>
      </c>
      <c r="B9" s="245" t="s">
        <v>663</v>
      </c>
      <c r="C9" s="246">
        <v>12868729</v>
      </c>
      <c r="D9" s="246">
        <v>3661718</v>
      </c>
      <c r="E9" s="246">
        <v>4189304</v>
      </c>
      <c r="F9" s="246">
        <v>4926832</v>
      </c>
      <c r="G9" s="246">
        <v>6499792</v>
      </c>
      <c r="H9" s="246">
        <v>7050786</v>
      </c>
      <c r="I9" s="246">
        <v>7389327</v>
      </c>
      <c r="J9" s="246">
        <v>6487587</v>
      </c>
      <c r="K9" s="246">
        <v>7124580</v>
      </c>
      <c r="L9" s="246">
        <v>8927165</v>
      </c>
      <c r="M9" s="246">
        <v>9604951</v>
      </c>
      <c r="N9" s="247">
        <v>8631578</v>
      </c>
      <c r="O9" s="246">
        <v>9027303</v>
      </c>
      <c r="P9" s="246">
        <v>11833795</v>
      </c>
      <c r="Q9" s="248">
        <v>13306659</v>
      </c>
      <c r="R9" s="248">
        <v>14003987</v>
      </c>
      <c r="S9" s="248">
        <v>14089062</v>
      </c>
      <c r="T9" s="248">
        <v>16265035</v>
      </c>
      <c r="U9" s="248">
        <v>20192842</v>
      </c>
      <c r="V9" s="248">
        <v>16573301</v>
      </c>
      <c r="W9" s="248">
        <v>15805419</v>
      </c>
      <c r="X9" s="248">
        <v>12796550</v>
      </c>
      <c r="Y9" s="248">
        <v>12470836</v>
      </c>
      <c r="Z9" s="248">
        <v>12283245</v>
      </c>
      <c r="AA9" s="248">
        <v>12230476</v>
      </c>
      <c r="AB9" s="248">
        <v>12074992</v>
      </c>
      <c r="AC9" s="248">
        <v>11740359</v>
      </c>
      <c r="AD9" s="248">
        <v>14160858</v>
      </c>
      <c r="AE9" s="248">
        <v>15286575</v>
      </c>
      <c r="AF9" s="248">
        <v>12777309</v>
      </c>
      <c r="AG9" s="248">
        <v>12962063</v>
      </c>
      <c r="AH9" s="248">
        <v>11662277</v>
      </c>
      <c r="AI9" s="248">
        <v>13131025</v>
      </c>
      <c r="AJ9" s="248">
        <v>13094749</v>
      </c>
    </row>
    <row r="10" spans="1:36" ht="11.25" customHeight="1">
      <c r="A10" s="249" t="s">
        <v>664</v>
      </c>
      <c r="B10" s="245" t="s">
        <v>665</v>
      </c>
      <c r="C10" s="246">
        <v>1280</v>
      </c>
      <c r="D10" s="246">
        <v>18376</v>
      </c>
      <c r="E10" s="246">
        <v>6024</v>
      </c>
      <c r="F10" s="246">
        <v>9381</v>
      </c>
      <c r="G10" s="246">
        <v>3853</v>
      </c>
      <c r="H10" s="246">
        <v>25417</v>
      </c>
      <c r="I10" s="246">
        <v>30805</v>
      </c>
      <c r="J10" s="246">
        <v>24839</v>
      </c>
      <c r="K10" s="246">
        <v>24626</v>
      </c>
      <c r="L10" s="246">
        <v>41331</v>
      </c>
      <c r="M10" s="246">
        <v>445971</v>
      </c>
      <c r="N10" s="247">
        <v>345422</v>
      </c>
      <c r="O10" s="246">
        <v>1043339</v>
      </c>
      <c r="P10" s="246">
        <v>1237808</v>
      </c>
      <c r="Q10" s="248">
        <v>39372</v>
      </c>
      <c r="R10" s="248">
        <v>64900</v>
      </c>
      <c r="S10" s="248">
        <v>0</v>
      </c>
      <c r="T10" s="248">
        <v>9022</v>
      </c>
      <c r="U10" s="248">
        <v>4049</v>
      </c>
      <c r="V10" s="248">
        <v>3553</v>
      </c>
      <c r="W10" s="248">
        <v>52207</v>
      </c>
      <c r="X10" s="248">
        <v>6513</v>
      </c>
      <c r="Y10" s="248">
        <v>10245</v>
      </c>
      <c r="Z10" s="248">
        <v>7472</v>
      </c>
      <c r="AA10" s="248">
        <v>8747</v>
      </c>
      <c r="AB10" s="248">
        <v>17058</v>
      </c>
      <c r="AC10" s="248">
        <v>16098</v>
      </c>
      <c r="AD10" s="248">
        <v>38708</v>
      </c>
      <c r="AE10" s="248">
        <v>12034</v>
      </c>
      <c r="AF10" s="248">
        <v>3438</v>
      </c>
      <c r="AG10" s="248">
        <v>9320</v>
      </c>
      <c r="AH10" s="248">
        <v>1753</v>
      </c>
      <c r="AI10" s="248">
        <v>40358</v>
      </c>
      <c r="AJ10" s="248">
        <v>112972</v>
      </c>
    </row>
    <row r="11" spans="1:36" ht="11.25" customHeight="1">
      <c r="A11" s="249" t="s">
        <v>666</v>
      </c>
      <c r="B11" s="245" t="s">
        <v>667</v>
      </c>
      <c r="C11" s="246">
        <v>219070</v>
      </c>
      <c r="D11" s="246">
        <v>237935</v>
      </c>
      <c r="E11" s="246">
        <v>249255</v>
      </c>
      <c r="F11" s="246">
        <v>278441</v>
      </c>
      <c r="G11" s="246">
        <v>279745</v>
      </c>
      <c r="H11" s="246">
        <v>297963</v>
      </c>
      <c r="I11" s="246">
        <v>287230</v>
      </c>
      <c r="J11" s="246">
        <v>323822</v>
      </c>
      <c r="K11" s="246">
        <v>317457</v>
      </c>
      <c r="L11" s="246">
        <v>345388</v>
      </c>
      <c r="M11" s="246">
        <v>294647</v>
      </c>
      <c r="N11" s="247">
        <v>339320</v>
      </c>
      <c r="O11" s="246">
        <v>312402</v>
      </c>
      <c r="P11" s="246">
        <v>333666</v>
      </c>
      <c r="Q11" s="248">
        <v>345905</v>
      </c>
      <c r="R11" s="248">
        <v>412116</v>
      </c>
      <c r="S11" s="248">
        <v>366144</v>
      </c>
      <c r="T11" s="248">
        <v>391166</v>
      </c>
      <c r="U11" s="248">
        <v>369466</v>
      </c>
      <c r="V11" s="248">
        <v>436258</v>
      </c>
      <c r="W11" s="248">
        <v>417461</v>
      </c>
      <c r="X11" s="248">
        <v>431342</v>
      </c>
      <c r="Y11" s="248">
        <v>452375</v>
      </c>
      <c r="Z11" s="248">
        <v>503840</v>
      </c>
      <c r="AA11" s="248">
        <v>464980</v>
      </c>
      <c r="AB11" s="248">
        <v>504895</v>
      </c>
      <c r="AC11" s="248">
        <v>475030</v>
      </c>
      <c r="AD11" s="248">
        <v>566045</v>
      </c>
      <c r="AE11" s="248">
        <v>522838</v>
      </c>
      <c r="AF11" s="248">
        <v>553150</v>
      </c>
      <c r="AG11" s="248">
        <v>506967</v>
      </c>
      <c r="AH11" s="248">
        <v>506647</v>
      </c>
      <c r="AI11" s="248">
        <v>510662</v>
      </c>
      <c r="AJ11" s="248">
        <v>520151</v>
      </c>
    </row>
    <row r="12" spans="1:36" ht="11.25" customHeight="1">
      <c r="A12" s="249" t="s">
        <v>668</v>
      </c>
      <c r="B12" s="245" t="s">
        <v>669</v>
      </c>
      <c r="C12" s="246">
        <v>332592</v>
      </c>
      <c r="D12" s="246">
        <v>422308</v>
      </c>
      <c r="E12" s="246">
        <v>471374</v>
      </c>
      <c r="F12" s="246">
        <v>488081</v>
      </c>
      <c r="G12" s="246">
        <v>410005</v>
      </c>
      <c r="H12" s="246">
        <v>347794</v>
      </c>
      <c r="I12" s="246">
        <v>259505</v>
      </c>
      <c r="J12" s="246">
        <v>232910</v>
      </c>
      <c r="K12" s="246">
        <v>335083</v>
      </c>
      <c r="L12" s="246">
        <v>373582</v>
      </c>
      <c r="M12" s="246">
        <v>404433</v>
      </c>
      <c r="N12" s="247">
        <v>481477</v>
      </c>
      <c r="O12" s="246">
        <v>465976</v>
      </c>
      <c r="P12" s="246">
        <v>623968</v>
      </c>
      <c r="Q12" s="248">
        <v>920902</v>
      </c>
      <c r="R12" s="248">
        <v>1010296</v>
      </c>
      <c r="S12" s="248">
        <v>667328</v>
      </c>
      <c r="T12" s="248">
        <v>947053</v>
      </c>
      <c r="U12" s="248">
        <v>1028459</v>
      </c>
      <c r="V12" s="248">
        <v>1334559</v>
      </c>
      <c r="W12" s="248">
        <v>609090</v>
      </c>
      <c r="X12" s="248">
        <v>915311</v>
      </c>
      <c r="Y12" s="248">
        <v>1063667</v>
      </c>
      <c r="Z12" s="248">
        <v>1540133</v>
      </c>
      <c r="AA12" s="248">
        <v>750321</v>
      </c>
      <c r="AB12" s="248">
        <v>1146234</v>
      </c>
      <c r="AC12" s="248">
        <v>1571810</v>
      </c>
      <c r="AD12" s="248">
        <v>1839132</v>
      </c>
      <c r="AE12" s="248">
        <v>483876</v>
      </c>
      <c r="AF12" s="248">
        <v>588855</v>
      </c>
      <c r="AG12" s="248">
        <v>521486</v>
      </c>
      <c r="AH12" s="248">
        <v>605068</v>
      </c>
      <c r="AI12" s="248">
        <v>519648</v>
      </c>
      <c r="AJ12" s="248">
        <v>705314</v>
      </c>
    </row>
    <row r="13" spans="1:36" ht="11.25" customHeight="1">
      <c r="A13" s="244" t="s">
        <v>670</v>
      </c>
      <c r="B13" s="245" t="s">
        <v>671</v>
      </c>
      <c r="C13" s="246">
        <v>49863</v>
      </c>
      <c r="D13" s="246">
        <v>45568</v>
      </c>
      <c r="E13" s="246">
        <v>48413</v>
      </c>
      <c r="F13" s="246">
        <v>40639</v>
      </c>
      <c r="G13" s="246">
        <v>42543</v>
      </c>
      <c r="H13" s="246">
        <v>40217</v>
      </c>
      <c r="I13" s="246">
        <v>49622</v>
      </c>
      <c r="J13" s="246">
        <v>43491</v>
      </c>
      <c r="K13" s="246">
        <v>48485</v>
      </c>
      <c r="L13" s="246">
        <v>53812</v>
      </c>
      <c r="M13" s="246">
        <v>70287</v>
      </c>
      <c r="N13" s="247">
        <v>96575</v>
      </c>
      <c r="O13" s="246">
        <v>89821</v>
      </c>
      <c r="P13" s="246">
        <v>89781</v>
      </c>
      <c r="Q13" s="248">
        <v>95435</v>
      </c>
      <c r="R13" s="248">
        <v>120295</v>
      </c>
      <c r="S13" s="248">
        <v>114023</v>
      </c>
      <c r="T13" s="248">
        <v>129367</v>
      </c>
      <c r="U13" s="248">
        <v>138013</v>
      </c>
      <c r="V13" s="248">
        <v>133380</v>
      </c>
      <c r="W13" s="248">
        <v>132438</v>
      </c>
      <c r="X13" s="248">
        <v>119299</v>
      </c>
      <c r="Y13" s="248">
        <v>105450</v>
      </c>
      <c r="Z13" s="248">
        <v>131627</v>
      </c>
      <c r="AA13" s="248">
        <v>126757</v>
      </c>
      <c r="AB13" s="248">
        <v>124991</v>
      </c>
      <c r="AC13" s="248">
        <v>133967</v>
      </c>
      <c r="AD13" s="248">
        <v>117029</v>
      </c>
      <c r="AE13" s="248">
        <v>116028</v>
      </c>
      <c r="AF13" s="248">
        <v>93439</v>
      </c>
      <c r="AG13" s="248">
        <v>128308</v>
      </c>
      <c r="AH13" s="248">
        <v>123419</v>
      </c>
      <c r="AI13" s="248">
        <v>128037</v>
      </c>
      <c r="AJ13" s="248">
        <v>108781</v>
      </c>
    </row>
    <row r="14" spans="1:36" ht="11.25" customHeight="1">
      <c r="A14" s="244" t="s">
        <v>672</v>
      </c>
      <c r="B14" s="245" t="s">
        <v>673</v>
      </c>
      <c r="C14" s="246">
        <v>70901</v>
      </c>
      <c r="D14" s="246">
        <v>84428</v>
      </c>
      <c r="E14" s="246">
        <v>65198</v>
      </c>
      <c r="F14" s="246">
        <v>51516</v>
      </c>
      <c r="G14" s="246">
        <v>20765</v>
      </c>
      <c r="H14" s="246">
        <v>63447</v>
      </c>
      <c r="I14" s="246">
        <v>33118</v>
      </c>
      <c r="J14" s="246">
        <v>18404</v>
      </c>
      <c r="K14" s="246">
        <v>46695</v>
      </c>
      <c r="L14" s="246">
        <v>46629</v>
      </c>
      <c r="M14" s="246">
        <v>31793</v>
      </c>
      <c r="N14" s="247">
        <v>65722</v>
      </c>
      <c r="O14" s="246">
        <v>22557</v>
      </c>
      <c r="P14" s="246">
        <v>39267</v>
      </c>
      <c r="Q14" s="250">
        <v>113910</v>
      </c>
      <c r="R14" s="250">
        <v>36398</v>
      </c>
      <c r="S14" s="250">
        <v>94842</v>
      </c>
      <c r="T14" s="250">
        <v>51978</v>
      </c>
      <c r="U14" s="250">
        <v>76089</v>
      </c>
      <c r="V14" s="250">
        <v>38588</v>
      </c>
      <c r="W14" s="250">
        <v>41026</v>
      </c>
      <c r="X14" s="250">
        <v>58280</v>
      </c>
      <c r="Y14" s="250">
        <v>105102</v>
      </c>
      <c r="Z14" s="250">
        <v>34624</v>
      </c>
      <c r="AA14" s="250">
        <v>53095</v>
      </c>
      <c r="AB14" s="250">
        <v>88217</v>
      </c>
      <c r="AC14" s="250">
        <v>86224</v>
      </c>
      <c r="AD14" s="250">
        <v>318264</v>
      </c>
      <c r="AE14" s="250">
        <v>338815</v>
      </c>
      <c r="AF14" s="250">
        <v>383637</v>
      </c>
      <c r="AG14" s="250">
        <v>389467</v>
      </c>
      <c r="AH14" s="250">
        <v>637095</v>
      </c>
      <c r="AI14" s="250">
        <v>424417</v>
      </c>
      <c r="AJ14" s="250">
        <v>457154</v>
      </c>
    </row>
    <row r="15" spans="1:36" s="252" customFormat="1" ht="11.25" customHeight="1">
      <c r="A15" s="233" t="s">
        <v>674</v>
      </c>
      <c r="B15" s="251" t="s">
        <v>675</v>
      </c>
      <c r="C15" s="241">
        <v>0</v>
      </c>
      <c r="D15" s="241">
        <v>0</v>
      </c>
      <c r="E15" s="241">
        <v>0</v>
      </c>
      <c r="F15" s="241">
        <v>0</v>
      </c>
      <c r="G15" s="241">
        <v>0</v>
      </c>
      <c r="H15" s="241">
        <v>0</v>
      </c>
      <c r="I15" s="246">
        <v>14350</v>
      </c>
      <c r="J15" s="246">
        <v>14878</v>
      </c>
      <c r="K15" s="246">
        <v>14878</v>
      </c>
      <c r="L15" s="246">
        <v>14878</v>
      </c>
      <c r="M15" s="246">
        <v>14878</v>
      </c>
      <c r="N15" s="247">
        <v>14878</v>
      </c>
      <c r="O15" s="241">
        <v>14878</v>
      </c>
      <c r="P15" s="241">
        <v>14878</v>
      </c>
      <c r="Q15" s="243">
        <v>14878</v>
      </c>
      <c r="R15" s="243">
        <v>14878</v>
      </c>
      <c r="S15" s="243">
        <v>14878</v>
      </c>
      <c r="T15" s="243">
        <v>14878</v>
      </c>
      <c r="U15" s="243">
        <v>14878</v>
      </c>
      <c r="V15" s="243">
        <v>14878</v>
      </c>
      <c r="W15" s="243">
        <v>14878</v>
      </c>
      <c r="X15" s="243">
        <v>23014</v>
      </c>
      <c r="Y15" s="243">
        <v>23014</v>
      </c>
      <c r="Z15" s="243">
        <v>14878</v>
      </c>
      <c r="AA15" s="243">
        <v>14878</v>
      </c>
      <c r="AB15" s="243">
        <v>14878</v>
      </c>
      <c r="AC15" s="243">
        <v>14878</v>
      </c>
      <c r="AD15" s="243">
        <v>14878</v>
      </c>
      <c r="AE15" s="243">
        <v>14878</v>
      </c>
      <c r="AF15" s="243">
        <v>14878</v>
      </c>
      <c r="AG15" s="243">
        <v>14878</v>
      </c>
      <c r="AH15" s="243">
        <v>14878</v>
      </c>
      <c r="AI15" s="243">
        <v>14434</v>
      </c>
      <c r="AJ15" s="243">
        <v>13907</v>
      </c>
    </row>
    <row r="16" spans="1:36" ht="11.25" customHeight="1">
      <c r="A16" s="240" t="s">
        <v>676</v>
      </c>
      <c r="B16" s="234" t="s">
        <v>677</v>
      </c>
      <c r="C16" s="241">
        <v>32209308</v>
      </c>
      <c r="D16" s="241">
        <v>32458210</v>
      </c>
      <c r="E16" s="241">
        <v>31718358</v>
      </c>
      <c r="F16" s="241">
        <v>31073849</v>
      </c>
      <c r="G16" s="241">
        <v>29478244</v>
      </c>
      <c r="H16" s="241">
        <v>29743729</v>
      </c>
      <c r="I16" s="241">
        <v>30023468</v>
      </c>
      <c r="J16" s="241">
        <v>30196627</v>
      </c>
      <c r="K16" s="241">
        <v>29913886</v>
      </c>
      <c r="L16" s="241">
        <v>29851898</v>
      </c>
      <c r="M16" s="241">
        <v>29441320</v>
      </c>
      <c r="N16" s="242">
        <v>29558310</v>
      </c>
      <c r="O16" s="241">
        <v>29260508</v>
      </c>
      <c r="P16" s="241">
        <v>29052693</v>
      </c>
      <c r="Q16" s="253">
        <v>29251015</v>
      </c>
      <c r="R16" s="253">
        <v>29231493</v>
      </c>
      <c r="S16" s="253">
        <v>29311464</v>
      </c>
      <c r="T16" s="253">
        <v>29657127</v>
      </c>
      <c r="U16" s="253">
        <v>29206610</v>
      </c>
      <c r="V16" s="253">
        <v>31436736</v>
      </c>
      <c r="W16" s="253">
        <v>30953232</v>
      </c>
      <c r="X16" s="253">
        <v>30672466</v>
      </c>
      <c r="Y16" s="253">
        <v>30273033</v>
      </c>
      <c r="Z16" s="253">
        <v>30559816</v>
      </c>
      <c r="AA16" s="253">
        <v>30227193</v>
      </c>
      <c r="AB16" s="253">
        <v>31035028</v>
      </c>
      <c r="AC16" s="253">
        <v>30659794</v>
      </c>
      <c r="AD16" s="253">
        <v>30361463</v>
      </c>
      <c r="AE16" s="253">
        <v>29844053</v>
      </c>
      <c r="AF16" s="253">
        <v>29663318</v>
      </c>
      <c r="AG16" s="253">
        <v>29633876</v>
      </c>
      <c r="AH16" s="253">
        <v>30041438</v>
      </c>
      <c r="AI16" s="253">
        <v>30175747</v>
      </c>
      <c r="AJ16" s="253">
        <v>30604243</v>
      </c>
    </row>
    <row r="17" spans="1:36" ht="11.25" customHeight="1">
      <c r="A17" s="233" t="s">
        <v>678</v>
      </c>
      <c r="B17" s="245" t="s">
        <v>679</v>
      </c>
      <c r="C17" s="241">
        <v>3145972</v>
      </c>
      <c r="D17" s="241">
        <v>3566697</v>
      </c>
      <c r="E17" s="241">
        <v>3004691</v>
      </c>
      <c r="F17" s="241">
        <v>2563595</v>
      </c>
      <c r="G17" s="241">
        <v>1159704</v>
      </c>
      <c r="H17" s="241">
        <v>1603514</v>
      </c>
      <c r="I17" s="241">
        <v>2096143</v>
      </c>
      <c r="J17" s="241">
        <v>2388707</v>
      </c>
      <c r="K17" s="241">
        <v>2290149</v>
      </c>
      <c r="L17" s="241">
        <v>2306550</v>
      </c>
      <c r="M17" s="241">
        <v>2070164</v>
      </c>
      <c r="N17" s="242">
        <v>2333685</v>
      </c>
      <c r="O17" s="241">
        <v>2240685</v>
      </c>
      <c r="P17" s="241">
        <v>2198517</v>
      </c>
      <c r="Q17" s="254">
        <v>2568535</v>
      </c>
      <c r="R17" s="254">
        <v>2690449</v>
      </c>
      <c r="S17" s="254">
        <v>2974038</v>
      </c>
      <c r="T17" s="254">
        <v>3500796</v>
      </c>
      <c r="U17" s="254">
        <v>3233676</v>
      </c>
      <c r="V17" s="254">
        <v>3251443</v>
      </c>
      <c r="W17" s="254">
        <v>2986904</v>
      </c>
      <c r="X17" s="254">
        <v>2947746</v>
      </c>
      <c r="Y17" s="254">
        <v>2743966</v>
      </c>
      <c r="Z17" s="254">
        <v>3190140</v>
      </c>
      <c r="AA17" s="254">
        <v>2989113</v>
      </c>
      <c r="AB17" s="254">
        <v>2885130</v>
      </c>
      <c r="AC17" s="254">
        <v>2722453</v>
      </c>
      <c r="AD17" s="254">
        <v>2836883</v>
      </c>
      <c r="AE17" s="254">
        <v>2422619</v>
      </c>
      <c r="AF17" s="254">
        <v>2503804</v>
      </c>
      <c r="AG17" s="254">
        <v>2511021</v>
      </c>
      <c r="AH17" s="254">
        <v>2890186</v>
      </c>
      <c r="AI17" s="254">
        <v>3088868</v>
      </c>
      <c r="AJ17" s="254">
        <v>3549738</v>
      </c>
    </row>
    <row r="18" spans="1:36" ht="11.25" customHeight="1">
      <c r="A18" s="249" t="s">
        <v>662</v>
      </c>
      <c r="B18" s="245" t="s">
        <v>663</v>
      </c>
      <c r="C18" s="246">
        <v>2792632</v>
      </c>
      <c r="D18" s="246">
        <v>3175489</v>
      </c>
      <c r="E18" s="246">
        <v>2644212</v>
      </c>
      <c r="F18" s="246">
        <v>2197268</v>
      </c>
      <c r="G18" s="246">
        <v>795426</v>
      </c>
      <c r="H18" s="246">
        <v>951329</v>
      </c>
      <c r="I18" s="246">
        <v>1350218</v>
      </c>
      <c r="J18" s="246">
        <v>1755193</v>
      </c>
      <c r="K18" s="246">
        <v>1720802</v>
      </c>
      <c r="L18" s="246">
        <v>1778370</v>
      </c>
      <c r="M18" s="246">
        <v>1774786</v>
      </c>
      <c r="N18" s="247">
        <v>2037970</v>
      </c>
      <c r="O18" s="246">
        <v>1945092</v>
      </c>
      <c r="P18" s="246">
        <v>1918214</v>
      </c>
      <c r="Q18" s="255">
        <v>2283650</v>
      </c>
      <c r="R18" s="255">
        <v>2408519</v>
      </c>
      <c r="S18" s="255">
        <v>2692312</v>
      </c>
      <c r="T18" s="255">
        <v>3219609</v>
      </c>
      <c r="U18" s="255">
        <v>2953376</v>
      </c>
      <c r="V18" s="255">
        <v>2962268</v>
      </c>
      <c r="W18" s="255">
        <v>2702329</v>
      </c>
      <c r="X18" s="255">
        <v>2663986</v>
      </c>
      <c r="Y18" s="255">
        <v>2430736</v>
      </c>
      <c r="Z18" s="255">
        <v>2809553</v>
      </c>
      <c r="AA18" s="255">
        <v>2598576</v>
      </c>
      <c r="AB18" s="255">
        <v>2461618</v>
      </c>
      <c r="AC18" s="255">
        <v>2320755</v>
      </c>
      <c r="AD18" s="255">
        <v>2417923</v>
      </c>
      <c r="AE18" s="255">
        <v>1982215</v>
      </c>
      <c r="AF18" s="255">
        <v>2061854</v>
      </c>
      <c r="AG18" s="255">
        <v>2075735</v>
      </c>
      <c r="AH18" s="255">
        <v>2417657</v>
      </c>
      <c r="AI18" s="255">
        <v>2591725</v>
      </c>
      <c r="AJ18" s="255">
        <v>3046713</v>
      </c>
    </row>
    <row r="19" spans="1:36" ht="11.25" customHeight="1">
      <c r="A19" s="249" t="s">
        <v>680</v>
      </c>
      <c r="B19" s="245" t="s">
        <v>681</v>
      </c>
      <c r="C19" s="255">
        <v>0</v>
      </c>
      <c r="D19" s="255">
        <v>0</v>
      </c>
      <c r="E19" s="255">
        <v>0</v>
      </c>
      <c r="F19" s="255">
        <v>0</v>
      </c>
      <c r="G19" s="255">
        <v>0</v>
      </c>
      <c r="H19" s="255">
        <v>0</v>
      </c>
      <c r="I19" s="255">
        <v>0</v>
      </c>
      <c r="J19" s="255">
        <v>0</v>
      </c>
      <c r="K19" s="255">
        <v>0</v>
      </c>
      <c r="L19" s="255">
        <v>0</v>
      </c>
      <c r="M19" s="255">
        <v>0</v>
      </c>
      <c r="N19" s="255">
        <v>0</v>
      </c>
      <c r="O19" s="255">
        <v>0</v>
      </c>
      <c r="P19" s="255">
        <v>0</v>
      </c>
      <c r="Q19" s="255">
        <v>0</v>
      </c>
      <c r="R19" s="255">
        <v>0</v>
      </c>
      <c r="S19" s="255">
        <v>0</v>
      </c>
      <c r="T19" s="255">
        <v>0</v>
      </c>
      <c r="U19" s="255">
        <v>0</v>
      </c>
      <c r="V19" s="255">
        <v>0</v>
      </c>
      <c r="W19" s="255">
        <v>0</v>
      </c>
      <c r="X19" s="255">
        <v>0</v>
      </c>
      <c r="Y19" s="255">
        <v>0</v>
      </c>
      <c r="Z19" s="255">
        <v>94656</v>
      </c>
      <c r="AA19" s="255">
        <v>103615</v>
      </c>
      <c r="AB19" s="255">
        <v>104210</v>
      </c>
      <c r="AC19" s="255">
        <v>109205</v>
      </c>
      <c r="AD19" s="255">
        <v>119242</v>
      </c>
      <c r="AE19" s="255">
        <v>122535</v>
      </c>
      <c r="AF19" s="255">
        <v>119606</v>
      </c>
      <c r="AG19" s="255">
        <v>125674</v>
      </c>
      <c r="AH19" s="255">
        <v>84019</v>
      </c>
      <c r="AI19" s="255">
        <v>83343</v>
      </c>
      <c r="AJ19" s="255">
        <v>57600</v>
      </c>
    </row>
    <row r="20" spans="1:36" ht="11.25" customHeight="1">
      <c r="A20" s="249" t="s">
        <v>666</v>
      </c>
      <c r="B20" s="245" t="s">
        <v>951</v>
      </c>
      <c r="C20" s="255">
        <v>0</v>
      </c>
      <c r="D20" s="255">
        <v>0</v>
      </c>
      <c r="E20" s="255">
        <v>0</v>
      </c>
      <c r="F20" s="255">
        <v>0</v>
      </c>
      <c r="G20" s="255">
        <v>0</v>
      </c>
      <c r="H20" s="255">
        <v>0</v>
      </c>
      <c r="I20" s="255">
        <v>0</v>
      </c>
      <c r="J20" s="255">
        <v>0</v>
      </c>
      <c r="K20" s="255">
        <v>0</v>
      </c>
      <c r="L20" s="255">
        <v>0</v>
      </c>
      <c r="M20" s="255">
        <v>0</v>
      </c>
      <c r="N20" s="255">
        <v>0</v>
      </c>
      <c r="O20" s="255">
        <v>0</v>
      </c>
      <c r="P20" s="255">
        <v>0</v>
      </c>
      <c r="Q20" s="255">
        <v>0</v>
      </c>
      <c r="R20" s="255">
        <v>0</v>
      </c>
      <c r="S20" s="255">
        <v>0</v>
      </c>
      <c r="T20" s="255">
        <v>0</v>
      </c>
      <c r="U20" s="255">
        <v>0</v>
      </c>
      <c r="V20" s="255">
        <v>0</v>
      </c>
      <c r="W20" s="255">
        <v>0</v>
      </c>
      <c r="X20" s="255">
        <v>0</v>
      </c>
      <c r="Y20" s="255">
        <v>0</v>
      </c>
      <c r="Z20" s="255">
        <v>0</v>
      </c>
      <c r="AA20" s="255">
        <v>0</v>
      </c>
      <c r="AB20" s="255">
        <v>0</v>
      </c>
      <c r="AC20" s="255">
        <v>0</v>
      </c>
      <c r="AD20" s="255">
        <v>0</v>
      </c>
      <c r="AE20" s="255">
        <v>0</v>
      </c>
      <c r="AF20" s="255">
        <v>0</v>
      </c>
      <c r="AG20" s="255">
        <v>0</v>
      </c>
      <c r="AH20" s="255">
        <v>69225</v>
      </c>
      <c r="AI20" s="255">
        <v>100914</v>
      </c>
      <c r="AJ20" s="255">
        <v>133397</v>
      </c>
    </row>
    <row r="21" spans="1:36" ht="11.25" customHeight="1">
      <c r="A21" s="249" t="s">
        <v>664</v>
      </c>
      <c r="B21" s="245" t="s">
        <v>665</v>
      </c>
      <c r="C21" s="246">
        <v>0</v>
      </c>
      <c r="D21" s="246">
        <v>34889</v>
      </c>
      <c r="E21" s="246">
        <v>0</v>
      </c>
      <c r="F21" s="246">
        <v>6200</v>
      </c>
      <c r="G21" s="246">
        <v>1665</v>
      </c>
      <c r="H21" s="246">
        <v>288024</v>
      </c>
      <c r="I21" s="246">
        <v>382976</v>
      </c>
      <c r="J21" s="246">
        <v>257185</v>
      </c>
      <c r="K21" s="246">
        <v>259042</v>
      </c>
      <c r="L21" s="246">
        <v>217045</v>
      </c>
      <c r="M21" s="246">
        <v>0</v>
      </c>
      <c r="N21" s="247">
        <v>0</v>
      </c>
      <c r="O21" s="246">
        <v>0</v>
      </c>
      <c r="P21" s="246">
        <v>0</v>
      </c>
      <c r="Q21" s="255">
        <v>0</v>
      </c>
      <c r="R21" s="255">
        <v>210</v>
      </c>
      <c r="S21" s="255">
        <v>0</v>
      </c>
      <c r="T21" s="255">
        <v>0</v>
      </c>
      <c r="U21" s="255">
        <v>0</v>
      </c>
      <c r="V21" s="255">
        <v>0</v>
      </c>
      <c r="W21" s="255">
        <v>0</v>
      </c>
      <c r="X21" s="255">
        <v>0</v>
      </c>
      <c r="Y21" s="255">
        <v>0</v>
      </c>
      <c r="Z21" s="255">
        <v>0</v>
      </c>
      <c r="AA21" s="255">
        <v>0</v>
      </c>
      <c r="AB21" s="255">
        <v>33380</v>
      </c>
      <c r="AC21" s="255">
        <v>0</v>
      </c>
      <c r="AD21" s="255">
        <v>0</v>
      </c>
      <c r="AE21" s="255">
        <v>0</v>
      </c>
      <c r="AF21" s="255">
        <v>0</v>
      </c>
      <c r="AG21" s="255">
        <v>0</v>
      </c>
      <c r="AH21" s="255">
        <v>0</v>
      </c>
      <c r="AI21" s="255">
        <v>0</v>
      </c>
      <c r="AJ21" s="255">
        <v>0</v>
      </c>
    </row>
    <row r="22" spans="1:36" ht="11.25" customHeight="1">
      <c r="A22" s="249" t="s">
        <v>682</v>
      </c>
      <c r="B22" s="245" t="s">
        <v>683</v>
      </c>
      <c r="C22" s="246">
        <v>326694</v>
      </c>
      <c r="D22" s="246">
        <v>335923</v>
      </c>
      <c r="E22" s="246">
        <v>343246</v>
      </c>
      <c r="F22" s="246">
        <v>346955</v>
      </c>
      <c r="G22" s="246">
        <v>351321</v>
      </c>
      <c r="H22" s="246">
        <v>353341</v>
      </c>
      <c r="I22" s="246">
        <v>356432</v>
      </c>
      <c r="J22" s="246">
        <v>363933</v>
      </c>
      <c r="K22" s="246">
        <v>293941</v>
      </c>
      <c r="L22" s="246">
        <v>297501</v>
      </c>
      <c r="M22" s="246">
        <v>273535</v>
      </c>
      <c r="N22" s="247">
        <v>274990</v>
      </c>
      <c r="O22" s="246">
        <v>277776</v>
      </c>
      <c r="P22" s="246">
        <v>264606</v>
      </c>
      <c r="Q22" s="255">
        <v>269635</v>
      </c>
      <c r="R22" s="255">
        <v>267158</v>
      </c>
      <c r="S22" s="255">
        <v>270689</v>
      </c>
      <c r="T22" s="255">
        <v>271879</v>
      </c>
      <c r="U22" s="255">
        <v>271468</v>
      </c>
      <c r="V22" s="255">
        <v>263325</v>
      </c>
      <c r="W22" s="255">
        <v>259450</v>
      </c>
      <c r="X22" s="255">
        <v>249441</v>
      </c>
      <c r="Y22" s="255">
        <v>254604</v>
      </c>
      <c r="Z22" s="255">
        <v>257273</v>
      </c>
      <c r="AA22" s="255">
        <v>260945</v>
      </c>
      <c r="AB22" s="255">
        <v>265305</v>
      </c>
      <c r="AC22" s="255">
        <v>276272</v>
      </c>
      <c r="AD22" s="255">
        <v>280703</v>
      </c>
      <c r="AE22" s="255">
        <v>282696</v>
      </c>
      <c r="AF22" s="255">
        <v>284531</v>
      </c>
      <c r="AG22" s="255">
        <v>276182</v>
      </c>
      <c r="AH22" s="255">
        <v>279449</v>
      </c>
      <c r="AI22" s="255">
        <v>276653</v>
      </c>
      <c r="AJ22" s="255">
        <v>279154</v>
      </c>
    </row>
    <row r="23" spans="1:36" ht="11.25" customHeight="1">
      <c r="A23" s="244" t="s">
        <v>672</v>
      </c>
      <c r="B23" s="245" t="s">
        <v>673</v>
      </c>
      <c r="C23" s="246">
        <v>4030</v>
      </c>
      <c r="D23" s="246">
        <v>4059</v>
      </c>
      <c r="E23" s="246">
        <v>2200</v>
      </c>
      <c r="F23" s="246">
        <v>2200</v>
      </c>
      <c r="G23" s="246">
        <v>2200</v>
      </c>
      <c r="H23" s="246">
        <v>0</v>
      </c>
      <c r="I23" s="246">
        <v>0</v>
      </c>
      <c r="J23" s="246">
        <v>0</v>
      </c>
      <c r="K23" s="246">
        <v>0</v>
      </c>
      <c r="L23" s="246">
        <v>0</v>
      </c>
      <c r="M23" s="246">
        <v>0</v>
      </c>
      <c r="N23" s="247">
        <v>0</v>
      </c>
      <c r="O23" s="246">
        <v>0</v>
      </c>
      <c r="P23" s="246">
        <v>0</v>
      </c>
      <c r="Q23" s="246">
        <v>0</v>
      </c>
      <c r="R23" s="246">
        <v>0</v>
      </c>
      <c r="S23" s="246">
        <v>0</v>
      </c>
      <c r="T23" s="246">
        <v>0</v>
      </c>
      <c r="U23" s="246">
        <v>0</v>
      </c>
      <c r="V23" s="246">
        <v>0</v>
      </c>
      <c r="W23" s="246">
        <v>0</v>
      </c>
      <c r="X23" s="246">
        <v>0</v>
      </c>
      <c r="Y23" s="246">
        <v>0</v>
      </c>
      <c r="Z23" s="246">
        <v>0</v>
      </c>
      <c r="AA23" s="246">
        <v>0</v>
      </c>
      <c r="AB23" s="246">
        <v>0</v>
      </c>
      <c r="AC23" s="246">
        <v>0</v>
      </c>
      <c r="AD23" s="246">
        <v>0</v>
      </c>
      <c r="AE23" s="246">
        <v>0</v>
      </c>
      <c r="AF23" s="246">
        <v>0</v>
      </c>
      <c r="AG23" s="246">
        <v>0</v>
      </c>
      <c r="AH23" s="255">
        <v>0</v>
      </c>
      <c r="AI23" s="255">
        <v>0</v>
      </c>
      <c r="AJ23" s="255">
        <v>0</v>
      </c>
    </row>
    <row r="24" spans="1:36" ht="11.25" customHeight="1">
      <c r="A24" s="244" t="s">
        <v>670</v>
      </c>
      <c r="B24" s="245" t="s">
        <v>671</v>
      </c>
      <c r="C24" s="246">
        <v>22616</v>
      </c>
      <c r="D24" s="246">
        <v>16337</v>
      </c>
      <c r="E24" s="246">
        <v>15033</v>
      </c>
      <c r="F24" s="246">
        <v>10972</v>
      </c>
      <c r="G24" s="246">
        <v>9092</v>
      </c>
      <c r="H24" s="246">
        <v>10820</v>
      </c>
      <c r="I24" s="246">
        <v>6517</v>
      </c>
      <c r="J24" s="246">
        <v>12396</v>
      </c>
      <c r="K24" s="246">
        <v>16364</v>
      </c>
      <c r="L24" s="246">
        <v>13634</v>
      </c>
      <c r="M24" s="246">
        <v>21843</v>
      </c>
      <c r="N24" s="247">
        <v>20725</v>
      </c>
      <c r="O24" s="246">
        <v>17817</v>
      </c>
      <c r="P24" s="246">
        <v>15697</v>
      </c>
      <c r="Q24" s="255">
        <v>15250</v>
      </c>
      <c r="R24" s="255">
        <v>14562</v>
      </c>
      <c r="S24" s="246">
        <v>11037</v>
      </c>
      <c r="T24" s="246">
        <v>9308</v>
      </c>
      <c r="U24" s="246">
        <v>8832</v>
      </c>
      <c r="V24" s="246">
        <v>25850</v>
      </c>
      <c r="W24" s="246">
        <v>25125</v>
      </c>
      <c r="X24" s="246">
        <v>34319</v>
      </c>
      <c r="Y24" s="246">
        <v>58626</v>
      </c>
      <c r="Z24" s="246">
        <v>28658</v>
      </c>
      <c r="AA24" s="246">
        <v>25977</v>
      </c>
      <c r="AB24" s="246">
        <v>20617</v>
      </c>
      <c r="AC24" s="246">
        <v>16221</v>
      </c>
      <c r="AD24" s="246">
        <v>19015</v>
      </c>
      <c r="AE24" s="246">
        <v>35173</v>
      </c>
      <c r="AF24" s="246">
        <v>37813</v>
      </c>
      <c r="AG24" s="246">
        <v>33430</v>
      </c>
      <c r="AH24" s="246">
        <v>39836</v>
      </c>
      <c r="AI24" s="255">
        <v>36233</v>
      </c>
      <c r="AJ24" s="255">
        <v>32874</v>
      </c>
    </row>
    <row r="25" spans="1:36" ht="11.25" customHeight="1">
      <c r="A25" s="233" t="s">
        <v>684</v>
      </c>
      <c r="B25" s="234" t="s">
        <v>685</v>
      </c>
      <c r="C25" s="241">
        <v>44947</v>
      </c>
      <c r="D25" s="241">
        <v>45049</v>
      </c>
      <c r="E25" s="241">
        <v>45187</v>
      </c>
      <c r="F25" s="241">
        <v>44962</v>
      </c>
      <c r="G25" s="241">
        <v>45587</v>
      </c>
      <c r="H25" s="241">
        <v>45482</v>
      </c>
      <c r="I25" s="241">
        <v>45473</v>
      </c>
      <c r="J25" s="241">
        <v>45591</v>
      </c>
      <c r="K25" s="241">
        <v>46706</v>
      </c>
      <c r="L25" s="241">
        <v>46818</v>
      </c>
      <c r="M25" s="241">
        <v>47161</v>
      </c>
      <c r="N25" s="242">
        <v>47223</v>
      </c>
      <c r="O25" s="241">
        <v>46582</v>
      </c>
      <c r="P25" s="241">
        <v>46785</v>
      </c>
      <c r="Q25" s="243">
        <v>47320</v>
      </c>
      <c r="R25" s="243">
        <v>48070</v>
      </c>
      <c r="S25" s="243">
        <v>48931</v>
      </c>
      <c r="T25" s="243">
        <v>49778</v>
      </c>
      <c r="U25" s="243">
        <v>50633</v>
      </c>
      <c r="V25" s="243">
        <v>651036</v>
      </c>
      <c r="W25" s="243">
        <v>653122</v>
      </c>
      <c r="X25" s="243">
        <v>653217</v>
      </c>
      <c r="Y25" s="243">
        <v>654226</v>
      </c>
      <c r="Z25" s="243">
        <v>654484</v>
      </c>
      <c r="AA25" s="243">
        <v>651549</v>
      </c>
      <c r="AB25" s="243">
        <v>655812</v>
      </c>
      <c r="AC25" s="243">
        <v>661516</v>
      </c>
      <c r="AD25" s="243">
        <v>647353</v>
      </c>
      <c r="AE25" s="243">
        <v>643937</v>
      </c>
      <c r="AF25" s="243">
        <v>643768</v>
      </c>
      <c r="AG25" s="243">
        <v>650251</v>
      </c>
      <c r="AH25" s="243">
        <v>648682</v>
      </c>
      <c r="AI25" s="243">
        <v>648064</v>
      </c>
      <c r="AJ25" s="243">
        <v>659736</v>
      </c>
    </row>
    <row r="26" spans="1:36" ht="11.25" customHeight="1">
      <c r="A26" s="244" t="s">
        <v>686</v>
      </c>
      <c r="B26" s="245" t="s">
        <v>687</v>
      </c>
      <c r="C26" s="246">
        <v>16210</v>
      </c>
      <c r="D26" s="246">
        <v>16691</v>
      </c>
      <c r="E26" s="246">
        <v>17209</v>
      </c>
      <c r="F26" s="246">
        <v>17363</v>
      </c>
      <c r="G26" s="246">
        <v>18368</v>
      </c>
      <c r="H26" s="246">
        <v>18642</v>
      </c>
      <c r="I26" s="246">
        <v>19013</v>
      </c>
      <c r="J26" s="246">
        <v>19510</v>
      </c>
      <c r="K26" s="246">
        <v>21005</v>
      </c>
      <c r="L26" s="246">
        <v>21496</v>
      </c>
      <c r="M26" s="246">
        <v>22218</v>
      </c>
      <c r="N26" s="247">
        <v>22660</v>
      </c>
      <c r="O26" s="246">
        <v>22399</v>
      </c>
      <c r="P26" s="246">
        <v>22981</v>
      </c>
      <c r="Q26" s="248">
        <v>23895</v>
      </c>
      <c r="R26" s="248">
        <v>25025</v>
      </c>
      <c r="S26" s="248">
        <v>26265</v>
      </c>
      <c r="T26" s="248">
        <v>27492</v>
      </c>
      <c r="U26" s="248">
        <v>28726</v>
      </c>
      <c r="V26" s="248">
        <v>629509</v>
      </c>
      <c r="W26" s="248">
        <v>631974</v>
      </c>
      <c r="X26" s="248">
        <v>632449</v>
      </c>
      <c r="Y26" s="248">
        <v>633837</v>
      </c>
      <c r="Z26" s="248">
        <v>634475</v>
      </c>
      <c r="AA26" s="248">
        <v>631919</v>
      </c>
      <c r="AB26" s="248">
        <v>636562</v>
      </c>
      <c r="AC26" s="248">
        <v>642645</v>
      </c>
      <c r="AD26" s="248">
        <v>628862</v>
      </c>
      <c r="AE26" s="248">
        <v>625825</v>
      </c>
      <c r="AF26" s="248">
        <v>626036</v>
      </c>
      <c r="AG26" s="248">
        <v>632898</v>
      </c>
      <c r="AH26" s="248">
        <v>631709</v>
      </c>
      <c r="AI26" s="248">
        <v>631470</v>
      </c>
      <c r="AJ26" s="248">
        <v>644834</v>
      </c>
    </row>
    <row r="27" spans="1:36" ht="11.25" customHeight="1">
      <c r="A27" s="244" t="s">
        <v>688</v>
      </c>
      <c r="B27" s="245" t="s">
        <v>689</v>
      </c>
      <c r="C27" s="246">
        <v>28737</v>
      </c>
      <c r="D27" s="246">
        <v>28358</v>
      </c>
      <c r="E27" s="246">
        <v>27978</v>
      </c>
      <c r="F27" s="246">
        <v>27599</v>
      </c>
      <c r="G27" s="246">
        <v>27219</v>
      </c>
      <c r="H27" s="246">
        <v>26840</v>
      </c>
      <c r="I27" s="246">
        <v>26460</v>
      </c>
      <c r="J27" s="246">
        <v>26081</v>
      </c>
      <c r="K27" s="246">
        <v>25701</v>
      </c>
      <c r="L27" s="246">
        <v>25322</v>
      </c>
      <c r="M27" s="246">
        <v>24943</v>
      </c>
      <c r="N27" s="247">
        <v>24563</v>
      </c>
      <c r="O27" s="246">
        <v>24183</v>
      </c>
      <c r="P27" s="246">
        <v>23804</v>
      </c>
      <c r="Q27" s="248">
        <v>23425</v>
      </c>
      <c r="R27" s="248">
        <v>23045</v>
      </c>
      <c r="S27" s="248">
        <v>22666</v>
      </c>
      <c r="T27" s="248">
        <v>22286</v>
      </c>
      <c r="U27" s="248">
        <v>21907</v>
      </c>
      <c r="V27" s="248">
        <v>21527</v>
      </c>
      <c r="W27" s="248">
        <v>21148</v>
      </c>
      <c r="X27" s="248">
        <v>20768</v>
      </c>
      <c r="Y27" s="248">
        <v>20389</v>
      </c>
      <c r="Z27" s="248">
        <v>20009</v>
      </c>
      <c r="AA27" s="248">
        <v>19630</v>
      </c>
      <c r="AB27" s="248">
        <v>19250</v>
      </c>
      <c r="AC27" s="248">
        <v>18871</v>
      </c>
      <c r="AD27" s="248">
        <v>18491</v>
      </c>
      <c r="AE27" s="248">
        <v>18112</v>
      </c>
      <c r="AF27" s="248">
        <v>17732</v>
      </c>
      <c r="AG27" s="248">
        <v>17353</v>
      </c>
      <c r="AH27" s="248">
        <v>16973</v>
      </c>
      <c r="AI27" s="248">
        <v>16594</v>
      </c>
      <c r="AJ27" s="248">
        <v>14902</v>
      </c>
    </row>
    <row r="28" spans="1:36" ht="11.25" customHeight="1">
      <c r="A28" s="240" t="s">
        <v>690</v>
      </c>
      <c r="B28" s="234" t="s">
        <v>691</v>
      </c>
      <c r="C28" s="241">
        <v>583539</v>
      </c>
      <c r="D28" s="241">
        <v>577494</v>
      </c>
      <c r="E28" s="241">
        <v>574535</v>
      </c>
      <c r="F28" s="241">
        <v>573669</v>
      </c>
      <c r="G28" s="241">
        <v>593114</v>
      </c>
      <c r="H28" s="241">
        <v>586825</v>
      </c>
      <c r="I28" s="241">
        <v>564408</v>
      </c>
      <c r="J28" s="241">
        <v>627325</v>
      </c>
      <c r="K28" s="241">
        <v>629221</v>
      </c>
      <c r="L28" s="241">
        <v>637135</v>
      </c>
      <c r="M28" s="241">
        <v>644169</v>
      </c>
      <c r="N28" s="242">
        <v>689853</v>
      </c>
      <c r="O28" s="241">
        <v>692322</v>
      </c>
      <c r="P28" s="241">
        <v>705659</v>
      </c>
      <c r="Q28" s="243">
        <v>743484</v>
      </c>
      <c r="R28" s="243">
        <v>808894</v>
      </c>
      <c r="S28" s="243">
        <v>802358</v>
      </c>
      <c r="T28" s="243">
        <v>811687</v>
      </c>
      <c r="U28" s="243">
        <v>834221</v>
      </c>
      <c r="V28" s="243">
        <v>903837</v>
      </c>
      <c r="W28" s="243">
        <v>882590</v>
      </c>
      <c r="X28" s="243">
        <v>858409</v>
      </c>
      <c r="Y28" s="243">
        <v>872484</v>
      </c>
      <c r="Z28" s="243">
        <v>920622</v>
      </c>
      <c r="AA28" s="243">
        <v>905022</v>
      </c>
      <c r="AB28" s="243">
        <v>881372</v>
      </c>
      <c r="AC28" s="243">
        <v>856977</v>
      </c>
      <c r="AD28" s="243">
        <v>872816</v>
      </c>
      <c r="AE28" s="243">
        <v>842661</v>
      </c>
      <c r="AF28" s="243">
        <v>826669</v>
      </c>
      <c r="AG28" s="243">
        <v>823221</v>
      </c>
      <c r="AH28" s="243">
        <v>856795</v>
      </c>
      <c r="AI28" s="243">
        <v>832708</v>
      </c>
      <c r="AJ28" s="243">
        <v>828731</v>
      </c>
    </row>
    <row r="29" spans="1:36" ht="11.25" customHeight="1">
      <c r="A29" s="233" t="s">
        <v>692</v>
      </c>
      <c r="B29" s="234" t="s">
        <v>693</v>
      </c>
      <c r="C29" s="241">
        <v>28434850</v>
      </c>
      <c r="D29" s="241">
        <v>28268970</v>
      </c>
      <c r="E29" s="241">
        <v>28093945</v>
      </c>
      <c r="F29" s="241">
        <v>27891623</v>
      </c>
      <c r="G29" s="241">
        <v>27679839</v>
      </c>
      <c r="H29" s="241">
        <v>27507908</v>
      </c>
      <c r="I29" s="241">
        <v>27317444</v>
      </c>
      <c r="J29" s="241">
        <v>27135004</v>
      </c>
      <c r="K29" s="241">
        <v>26947810</v>
      </c>
      <c r="L29" s="241">
        <v>26861395</v>
      </c>
      <c r="M29" s="241">
        <v>26679826</v>
      </c>
      <c r="N29" s="242">
        <v>26487549</v>
      </c>
      <c r="O29" s="241">
        <v>26280919</v>
      </c>
      <c r="P29" s="241">
        <v>26101732</v>
      </c>
      <c r="Q29" s="243">
        <v>25891676</v>
      </c>
      <c r="R29" s="243">
        <v>25684080</v>
      </c>
      <c r="S29" s="243">
        <v>25486137</v>
      </c>
      <c r="T29" s="243">
        <v>25294866</v>
      </c>
      <c r="U29" s="243">
        <v>25088080</v>
      </c>
      <c r="V29" s="243">
        <v>26630420</v>
      </c>
      <c r="W29" s="243">
        <v>26430616</v>
      </c>
      <c r="X29" s="243">
        <v>26213094</v>
      </c>
      <c r="Y29" s="243">
        <v>26002357</v>
      </c>
      <c r="Z29" s="243">
        <v>25794570</v>
      </c>
      <c r="AA29" s="243">
        <v>25681509</v>
      </c>
      <c r="AB29" s="243">
        <v>26612714</v>
      </c>
      <c r="AC29" s="243">
        <v>26418848</v>
      </c>
      <c r="AD29" s="243">
        <f>SUM(AD30:AD31)</f>
        <v>26004411</v>
      </c>
      <c r="AE29" s="243">
        <v>25934836</v>
      </c>
      <c r="AF29" s="243">
        <v>25689077</v>
      </c>
      <c r="AG29" s="243">
        <v>25649383</v>
      </c>
      <c r="AH29" s="243">
        <v>25645775</v>
      </c>
      <c r="AI29" s="243">
        <v>25606107</v>
      </c>
      <c r="AJ29" s="243">
        <v>25566038</v>
      </c>
    </row>
    <row r="30" spans="1:36" ht="11.25" customHeight="1">
      <c r="A30" s="244" t="s">
        <v>694</v>
      </c>
      <c r="B30" s="245" t="s">
        <v>695</v>
      </c>
      <c r="C30" s="246">
        <v>22320013</v>
      </c>
      <c r="D30" s="246">
        <v>22338876</v>
      </c>
      <c r="E30" s="246">
        <v>22338876</v>
      </c>
      <c r="F30" s="246">
        <v>22338876</v>
      </c>
      <c r="G30" s="246">
        <v>22338799</v>
      </c>
      <c r="H30" s="246">
        <v>22338799</v>
      </c>
      <c r="I30" s="246">
        <v>22338799</v>
      </c>
      <c r="J30" s="246">
        <v>22338799</v>
      </c>
      <c r="K30" s="246">
        <v>22346736</v>
      </c>
      <c r="L30" s="246">
        <v>22415901</v>
      </c>
      <c r="M30" s="246">
        <v>22415737</v>
      </c>
      <c r="N30" s="247">
        <v>22416150</v>
      </c>
      <c r="O30" s="246">
        <v>22416150</v>
      </c>
      <c r="P30" s="246">
        <v>22417569</v>
      </c>
      <c r="Q30" s="248">
        <v>22417778</v>
      </c>
      <c r="R30" s="248">
        <v>22408526</v>
      </c>
      <c r="S30" s="248">
        <v>22408526</v>
      </c>
      <c r="T30" s="248">
        <v>22408527</v>
      </c>
      <c r="U30" s="248">
        <v>22408527</v>
      </c>
      <c r="V30" s="248">
        <v>23603594</v>
      </c>
      <c r="W30" s="248">
        <v>23625645</v>
      </c>
      <c r="X30" s="248">
        <v>23630159</v>
      </c>
      <c r="Y30" s="248">
        <v>23700000</v>
      </c>
      <c r="Z30" s="248">
        <v>23696956</v>
      </c>
      <c r="AA30" s="248">
        <v>23759539</v>
      </c>
      <c r="AB30" s="248">
        <v>24441511</v>
      </c>
      <c r="AC30" s="248">
        <v>24458815</v>
      </c>
      <c r="AD30" s="248">
        <v>24333775</v>
      </c>
      <c r="AE30" s="248">
        <v>24414630</v>
      </c>
      <c r="AF30" s="248">
        <v>24333776</v>
      </c>
      <c r="AG30" s="248">
        <v>24333776</v>
      </c>
      <c r="AH30" s="248">
        <v>24333776</v>
      </c>
      <c r="AI30" s="248">
        <v>24333776</v>
      </c>
      <c r="AJ30" s="248">
        <v>24333776</v>
      </c>
    </row>
    <row r="31" spans="1:36" ht="11.25" customHeight="1">
      <c r="A31" s="244" t="s">
        <v>696</v>
      </c>
      <c r="B31" s="245" t="s">
        <v>697</v>
      </c>
      <c r="C31" s="246">
        <v>5885583</v>
      </c>
      <c r="D31" s="246">
        <v>5706709</v>
      </c>
      <c r="E31" s="246">
        <v>5548396</v>
      </c>
      <c r="F31" s="246">
        <v>5363067</v>
      </c>
      <c r="G31" s="246">
        <v>5168368</v>
      </c>
      <c r="H31" s="246">
        <v>5013429</v>
      </c>
      <c r="I31" s="246">
        <v>4839957</v>
      </c>
      <c r="J31" s="246">
        <v>4796205</v>
      </c>
      <c r="K31" s="246">
        <v>4601074</v>
      </c>
      <c r="L31" s="246">
        <v>4445494</v>
      </c>
      <c r="M31" s="246">
        <v>4264089</v>
      </c>
      <c r="N31" s="247">
        <v>4071399</v>
      </c>
      <c r="O31" s="246">
        <v>3864769</v>
      </c>
      <c r="P31" s="246">
        <v>3684163</v>
      </c>
      <c r="Q31" s="248">
        <v>3473898</v>
      </c>
      <c r="R31" s="248">
        <v>3275554</v>
      </c>
      <c r="S31" s="248">
        <v>3077611</v>
      </c>
      <c r="T31" s="248">
        <v>2886339</v>
      </c>
      <c r="U31" s="248">
        <v>2679553</v>
      </c>
      <c r="V31" s="248">
        <v>3026826</v>
      </c>
      <c r="W31" s="248">
        <v>2804971</v>
      </c>
      <c r="X31" s="248">
        <v>2582935</v>
      </c>
      <c r="Y31" s="248">
        <v>2302357</v>
      </c>
      <c r="Z31" s="248">
        <v>2097614</v>
      </c>
      <c r="AA31" s="248">
        <v>1921970</v>
      </c>
      <c r="AB31" s="248">
        <v>2171203</v>
      </c>
      <c r="AC31" s="248">
        <v>1960033</v>
      </c>
      <c r="AD31" s="248">
        <v>1670636</v>
      </c>
      <c r="AE31" s="248">
        <v>1520206</v>
      </c>
      <c r="AF31" s="248">
        <v>1355301</v>
      </c>
      <c r="AG31" s="248">
        <v>1315607</v>
      </c>
      <c r="AH31" s="248">
        <v>1311999</v>
      </c>
      <c r="AI31" s="248">
        <v>1272331</v>
      </c>
      <c r="AJ31" s="248">
        <v>1232262</v>
      </c>
    </row>
    <row r="32" spans="1:36" ht="11.25" customHeight="1">
      <c r="A32" s="244" t="s">
        <v>698</v>
      </c>
      <c r="B32" s="245" t="s">
        <v>699</v>
      </c>
      <c r="C32" s="246">
        <v>39121</v>
      </c>
      <c r="D32" s="246">
        <v>49099</v>
      </c>
      <c r="E32" s="246">
        <v>46908</v>
      </c>
      <c r="F32" s="246">
        <v>44439</v>
      </c>
      <c r="G32" s="246">
        <v>41955</v>
      </c>
      <c r="H32" s="246">
        <v>39487</v>
      </c>
      <c r="I32" s="246">
        <v>37019</v>
      </c>
      <c r="J32" s="246">
        <v>0</v>
      </c>
      <c r="K32" s="246">
        <v>0</v>
      </c>
      <c r="L32" s="246">
        <v>0</v>
      </c>
      <c r="M32" s="246">
        <v>0</v>
      </c>
      <c r="N32" s="247">
        <v>0</v>
      </c>
      <c r="O32" s="246">
        <v>0</v>
      </c>
      <c r="P32" s="246">
        <v>0</v>
      </c>
      <c r="Q32" s="246">
        <v>0</v>
      </c>
      <c r="R32" s="246">
        <v>0</v>
      </c>
      <c r="S32" s="246">
        <v>0</v>
      </c>
      <c r="T32" s="246">
        <v>0</v>
      </c>
      <c r="U32" s="246">
        <v>0</v>
      </c>
      <c r="V32" s="246">
        <v>0</v>
      </c>
      <c r="W32" s="246">
        <v>0</v>
      </c>
      <c r="X32" s="246">
        <v>0</v>
      </c>
      <c r="Y32" s="246">
        <v>0</v>
      </c>
      <c r="Z32" s="246">
        <v>0</v>
      </c>
      <c r="AA32" s="246">
        <v>0</v>
      </c>
      <c r="AB32" s="246">
        <v>0</v>
      </c>
      <c r="AC32" s="246">
        <v>0</v>
      </c>
      <c r="AD32" s="246">
        <v>0</v>
      </c>
      <c r="AE32" s="246">
        <v>0</v>
      </c>
      <c r="AF32" s="246">
        <v>0</v>
      </c>
      <c r="AG32" s="246">
        <v>0</v>
      </c>
      <c r="AH32" s="246">
        <v>0</v>
      </c>
      <c r="AI32" s="246">
        <v>0</v>
      </c>
      <c r="AJ32" s="246">
        <v>0</v>
      </c>
    </row>
    <row r="33" spans="1:37" ht="11.25" customHeight="1">
      <c r="A33" s="244" t="s">
        <v>700</v>
      </c>
      <c r="B33" s="245" t="s">
        <v>701</v>
      </c>
      <c r="C33" s="246">
        <v>190133</v>
      </c>
      <c r="D33" s="246">
        <v>174286</v>
      </c>
      <c r="E33" s="246">
        <v>159765</v>
      </c>
      <c r="F33" s="246">
        <v>145241</v>
      </c>
      <c r="G33" s="246">
        <v>130717</v>
      </c>
      <c r="H33" s="246">
        <v>116193</v>
      </c>
      <c r="I33" s="246">
        <v>101669</v>
      </c>
      <c r="J33" s="246">
        <v>0</v>
      </c>
      <c r="K33" s="246">
        <v>0</v>
      </c>
      <c r="L33" s="246">
        <v>0</v>
      </c>
      <c r="M33" s="246">
        <v>0</v>
      </c>
      <c r="N33" s="247">
        <v>0</v>
      </c>
      <c r="O33" s="246">
        <v>0</v>
      </c>
      <c r="P33" s="246">
        <v>0</v>
      </c>
      <c r="Q33" s="246">
        <v>0</v>
      </c>
      <c r="R33" s="246">
        <v>0</v>
      </c>
      <c r="S33" s="246">
        <v>0</v>
      </c>
      <c r="T33" s="246">
        <v>0</v>
      </c>
      <c r="U33" s="246">
        <v>0</v>
      </c>
      <c r="V33" s="246">
        <v>0</v>
      </c>
      <c r="W33" s="246">
        <v>0</v>
      </c>
      <c r="X33" s="246">
        <v>0</v>
      </c>
      <c r="Y33" s="246">
        <v>0</v>
      </c>
      <c r="Z33" s="246">
        <v>0</v>
      </c>
      <c r="AA33" s="246">
        <v>0</v>
      </c>
      <c r="AB33" s="246">
        <v>0</v>
      </c>
      <c r="AC33" s="246">
        <v>0</v>
      </c>
      <c r="AD33" s="246">
        <v>0</v>
      </c>
      <c r="AE33" s="246">
        <v>0</v>
      </c>
      <c r="AF33" s="246">
        <v>0</v>
      </c>
      <c r="AG33" s="246">
        <v>0</v>
      </c>
      <c r="AH33" s="246">
        <v>0</v>
      </c>
      <c r="AI33" s="246">
        <v>0</v>
      </c>
      <c r="AJ33" s="246">
        <v>0</v>
      </c>
    </row>
    <row r="34" spans="1:37" ht="11.25" customHeight="1">
      <c r="A34" s="233" t="s">
        <v>952</v>
      </c>
      <c r="B34" s="245" t="s">
        <v>702</v>
      </c>
      <c r="C34" s="241">
        <v>46014063</v>
      </c>
      <c r="D34" s="241">
        <v>37242310</v>
      </c>
      <c r="E34" s="241">
        <v>37067816</v>
      </c>
      <c r="F34" s="241">
        <v>37579879</v>
      </c>
      <c r="G34" s="241">
        <v>36987562</v>
      </c>
      <c r="H34" s="241">
        <v>37965371</v>
      </c>
      <c r="I34" s="241">
        <v>38653591</v>
      </c>
      <c r="J34" s="241">
        <v>37672245</v>
      </c>
      <c r="K34" s="241">
        <v>38714221</v>
      </c>
      <c r="L34" s="241">
        <v>40174936</v>
      </c>
      <c r="M34" s="241">
        <v>40950869</v>
      </c>
      <c r="N34" s="242">
        <v>40027315</v>
      </c>
      <c r="O34" s="241">
        <v>41141848</v>
      </c>
      <c r="P34" s="241">
        <v>44192558</v>
      </c>
      <c r="Q34" s="257">
        <v>45378408</v>
      </c>
      <c r="R34" s="257">
        <v>46332783</v>
      </c>
      <c r="S34" s="257">
        <v>46194195</v>
      </c>
      <c r="T34" s="257">
        <v>49530810</v>
      </c>
      <c r="U34" s="257">
        <v>54807451</v>
      </c>
      <c r="V34" s="257">
        <v>52531769</v>
      </c>
      <c r="W34" s="257">
        <v>50737250</v>
      </c>
      <c r="X34" s="257">
        <v>47394318</v>
      </c>
      <c r="Y34" s="257">
        <v>48771393</v>
      </c>
      <c r="Z34" s="257">
        <v>47689429</v>
      </c>
      <c r="AA34" s="257">
        <v>45806400</v>
      </c>
      <c r="AB34" s="257">
        <v>47176955</v>
      </c>
      <c r="AC34" s="257">
        <v>47872683</v>
      </c>
      <c r="AD34" s="257">
        <v>49205283</v>
      </c>
      <c r="AE34" s="257">
        <v>48283271</v>
      </c>
      <c r="AF34" s="257">
        <v>46444945</v>
      </c>
      <c r="AG34" s="257">
        <v>46068083</v>
      </c>
      <c r="AH34" s="257">
        <v>45228850</v>
      </c>
      <c r="AI34" s="257">
        <v>46292029</v>
      </c>
      <c r="AJ34" s="257">
        <v>47031043</v>
      </c>
    </row>
    <row r="35" spans="1:37" ht="11.25" customHeight="1">
      <c r="A35" s="233" t="s">
        <v>703</v>
      </c>
      <c r="B35" s="234" t="s">
        <v>704</v>
      </c>
      <c r="C35" s="258"/>
      <c r="D35" s="258"/>
      <c r="E35" s="246"/>
      <c r="F35" s="246"/>
      <c r="G35" s="235"/>
      <c r="H35" s="235"/>
      <c r="I35" s="235"/>
      <c r="J35" s="235"/>
      <c r="K35" s="235"/>
      <c r="L35" s="235"/>
      <c r="M35" s="235"/>
      <c r="N35" s="239"/>
      <c r="O35" s="235"/>
      <c r="P35" s="235"/>
    </row>
    <row r="36" spans="1:37" ht="11.25" customHeight="1">
      <c r="A36" s="259" t="s">
        <v>658</v>
      </c>
      <c r="B36" s="260" t="s">
        <v>705</v>
      </c>
      <c r="C36" s="241">
        <v>12904695</v>
      </c>
      <c r="D36" s="241">
        <v>3907659</v>
      </c>
      <c r="E36" s="241">
        <v>3339760</v>
      </c>
      <c r="F36" s="241">
        <v>5491250</v>
      </c>
      <c r="G36" s="241">
        <v>4347228</v>
      </c>
      <c r="H36" s="241">
        <v>4865633</v>
      </c>
      <c r="I36" s="241">
        <v>5401950</v>
      </c>
      <c r="J36" s="241">
        <v>5755789</v>
      </c>
      <c r="K36" s="241">
        <v>6339665</v>
      </c>
      <c r="L36" s="241">
        <v>6365733</v>
      </c>
      <c r="M36" s="241">
        <v>9113131</v>
      </c>
      <c r="N36" s="242">
        <v>8055193</v>
      </c>
      <c r="O36" s="241">
        <v>9987972</v>
      </c>
      <c r="P36" s="241">
        <v>10865006</v>
      </c>
      <c r="Q36" s="243">
        <v>8568387</v>
      </c>
      <c r="R36" s="243">
        <v>9678085</v>
      </c>
      <c r="S36" s="243">
        <v>9503959</v>
      </c>
      <c r="T36" s="243">
        <v>12507996</v>
      </c>
      <c r="U36" s="243">
        <v>15654356</v>
      </c>
      <c r="V36" s="243">
        <v>12958993</v>
      </c>
      <c r="W36" s="243">
        <v>11858196</v>
      </c>
      <c r="X36" s="243">
        <v>10649128</v>
      </c>
      <c r="Y36" s="243">
        <v>11384975</v>
      </c>
      <c r="Z36" s="243">
        <v>9306446</v>
      </c>
      <c r="AA36" s="243">
        <v>7418131</v>
      </c>
      <c r="AB36" s="243">
        <v>9946058</v>
      </c>
      <c r="AC36" s="243">
        <v>11757432</v>
      </c>
      <c r="AD36" s="243">
        <v>12154194</v>
      </c>
      <c r="AE36" s="243">
        <v>9532458</v>
      </c>
      <c r="AF36" s="243">
        <v>9854332</v>
      </c>
      <c r="AG36" s="243">
        <v>8813382</v>
      </c>
      <c r="AH36" s="243">
        <v>9159685</v>
      </c>
      <c r="AI36" s="243">
        <v>7569882</v>
      </c>
      <c r="AJ36" s="243">
        <v>6270560</v>
      </c>
    </row>
    <row r="37" spans="1:37" ht="11.25" customHeight="1">
      <c r="A37" s="261" t="s">
        <v>706</v>
      </c>
      <c r="B37" s="262" t="s">
        <v>707</v>
      </c>
      <c r="C37" s="246">
        <v>1727640</v>
      </c>
      <c r="D37" s="246">
        <v>1798752</v>
      </c>
      <c r="E37" s="246">
        <v>1822279</v>
      </c>
      <c r="F37" s="246">
        <v>2171449</v>
      </c>
      <c r="G37" s="246">
        <v>1647810</v>
      </c>
      <c r="H37" s="246">
        <v>1739564</v>
      </c>
      <c r="I37" s="246">
        <v>2106839</v>
      </c>
      <c r="J37" s="246">
        <v>2110933</v>
      </c>
      <c r="K37" s="246">
        <v>2817978</v>
      </c>
      <c r="L37" s="246">
        <v>2645377</v>
      </c>
      <c r="M37" s="246">
        <v>2901932</v>
      </c>
      <c r="N37" s="247">
        <v>3013447</v>
      </c>
      <c r="O37" s="246">
        <v>3157315</v>
      </c>
      <c r="P37" s="246">
        <v>4597233</v>
      </c>
      <c r="Q37" s="248">
        <v>4522420</v>
      </c>
      <c r="R37" s="248">
        <v>5695723</v>
      </c>
      <c r="S37" s="248">
        <v>6044950</v>
      </c>
      <c r="T37" s="248">
        <v>7229577</v>
      </c>
      <c r="U37" s="248">
        <v>8488088</v>
      </c>
      <c r="V37" s="248">
        <v>6357430</v>
      </c>
      <c r="W37" s="248">
        <v>5578318</v>
      </c>
      <c r="X37" s="248">
        <v>4453672</v>
      </c>
      <c r="Y37" s="248">
        <v>6131285</v>
      </c>
      <c r="Z37" s="248">
        <v>4756602</v>
      </c>
      <c r="AA37" s="248">
        <v>3763648</v>
      </c>
      <c r="AB37" s="248">
        <v>4536549</v>
      </c>
      <c r="AC37" s="248">
        <v>3296062</v>
      </c>
      <c r="AD37" s="248">
        <v>3617169</v>
      </c>
      <c r="AE37" s="248">
        <v>3869261</v>
      </c>
      <c r="AF37" s="248">
        <v>5062509</v>
      </c>
      <c r="AG37" s="248">
        <v>4126175</v>
      </c>
      <c r="AH37" s="248">
        <v>3829401</v>
      </c>
      <c r="AI37" s="248">
        <v>3278425</v>
      </c>
      <c r="AJ37" s="248">
        <v>3228761</v>
      </c>
    </row>
    <row r="38" spans="1:37" ht="11.25" customHeight="1">
      <c r="A38" s="261" t="s">
        <v>708</v>
      </c>
      <c r="B38" s="262" t="s">
        <v>709</v>
      </c>
      <c r="C38" s="246">
        <v>55407</v>
      </c>
      <c r="D38" s="246">
        <v>67237</v>
      </c>
      <c r="E38" s="246">
        <v>67616</v>
      </c>
      <c r="F38" s="246">
        <v>63127</v>
      </c>
      <c r="G38" s="246">
        <v>64149</v>
      </c>
      <c r="H38" s="246">
        <v>63745</v>
      </c>
      <c r="I38" s="246">
        <v>58939</v>
      </c>
      <c r="J38" s="246">
        <v>59850</v>
      </c>
      <c r="K38" s="246">
        <v>58496</v>
      </c>
      <c r="L38" s="246">
        <v>64191</v>
      </c>
      <c r="M38" s="246">
        <v>65874</v>
      </c>
      <c r="N38" s="247">
        <v>69897</v>
      </c>
      <c r="O38" s="246">
        <v>71825</v>
      </c>
      <c r="P38" s="246">
        <v>73243</v>
      </c>
      <c r="Q38" s="248">
        <v>75028</v>
      </c>
      <c r="R38" s="248">
        <v>75597</v>
      </c>
      <c r="S38" s="248">
        <v>74717</v>
      </c>
      <c r="T38" s="248">
        <v>80101</v>
      </c>
      <c r="U38" s="248">
        <v>90048</v>
      </c>
      <c r="V38" s="248">
        <v>97357</v>
      </c>
      <c r="W38" s="248">
        <v>100178</v>
      </c>
      <c r="X38" s="248">
        <v>111141</v>
      </c>
      <c r="Y38" s="248">
        <v>134833</v>
      </c>
      <c r="Z38" s="248">
        <v>140605</v>
      </c>
      <c r="AA38" s="248">
        <v>146424</v>
      </c>
      <c r="AB38" s="248">
        <v>153737</v>
      </c>
      <c r="AC38" s="248">
        <v>159547</v>
      </c>
      <c r="AD38" s="248">
        <v>162509</v>
      </c>
      <c r="AE38" s="248">
        <v>166613</v>
      </c>
      <c r="AF38" s="248">
        <v>172783</v>
      </c>
      <c r="AG38" s="248">
        <v>174338</v>
      </c>
      <c r="AH38" s="248">
        <v>181179</v>
      </c>
      <c r="AI38" s="248">
        <v>183971</v>
      </c>
      <c r="AJ38" s="248">
        <v>184377</v>
      </c>
    </row>
    <row r="39" spans="1:37" ht="11.25" customHeight="1">
      <c r="A39" s="261" t="s">
        <v>710</v>
      </c>
      <c r="B39" s="262" t="s">
        <v>711</v>
      </c>
      <c r="C39" s="246">
        <v>162701</v>
      </c>
      <c r="D39" s="246">
        <v>89197</v>
      </c>
      <c r="E39" s="246">
        <v>130475</v>
      </c>
      <c r="F39" s="246">
        <v>133846</v>
      </c>
      <c r="G39" s="246">
        <v>132057</v>
      </c>
      <c r="H39" s="246">
        <v>115233</v>
      </c>
      <c r="I39" s="246">
        <v>115164</v>
      </c>
      <c r="J39" s="246">
        <v>190569</v>
      </c>
      <c r="K39" s="246">
        <v>150112</v>
      </c>
      <c r="L39" s="246">
        <v>174565</v>
      </c>
      <c r="M39" s="246">
        <v>128942</v>
      </c>
      <c r="N39" s="247">
        <v>184390</v>
      </c>
      <c r="O39" s="246">
        <v>151780</v>
      </c>
      <c r="P39" s="246">
        <v>156049</v>
      </c>
      <c r="Q39" s="255">
        <v>139051</v>
      </c>
      <c r="R39" s="255">
        <v>220528</v>
      </c>
      <c r="S39" s="255">
        <v>154749</v>
      </c>
      <c r="T39" s="255">
        <v>191909</v>
      </c>
      <c r="U39" s="255">
        <v>168458</v>
      </c>
      <c r="V39" s="255">
        <v>218438</v>
      </c>
      <c r="W39" s="255">
        <v>155744</v>
      </c>
      <c r="X39" s="255">
        <v>160621</v>
      </c>
      <c r="Y39" s="255">
        <v>142527</v>
      </c>
      <c r="Z39" s="255">
        <v>219288</v>
      </c>
      <c r="AA39" s="255">
        <v>205791</v>
      </c>
      <c r="AB39" s="255">
        <v>197431</v>
      </c>
      <c r="AC39" s="255">
        <v>208871</v>
      </c>
      <c r="AD39" s="255">
        <v>293453</v>
      </c>
      <c r="AE39" s="255">
        <v>253231</v>
      </c>
      <c r="AF39" s="255">
        <v>247127</v>
      </c>
      <c r="AG39" s="255">
        <v>299869</v>
      </c>
      <c r="AH39" s="255">
        <v>334714</v>
      </c>
      <c r="AI39" s="255">
        <v>301723</v>
      </c>
      <c r="AJ39" s="255">
        <v>324490</v>
      </c>
    </row>
    <row r="40" spans="1:37" ht="11.25" customHeight="1">
      <c r="A40" s="261" t="s">
        <v>712</v>
      </c>
      <c r="B40" s="262" t="s">
        <v>713</v>
      </c>
      <c r="C40" s="246">
        <v>488987</v>
      </c>
      <c r="D40" s="246">
        <v>281632</v>
      </c>
      <c r="E40" s="246">
        <v>286296</v>
      </c>
      <c r="F40" s="246">
        <v>268950</v>
      </c>
      <c r="G40" s="246">
        <v>198587</v>
      </c>
      <c r="H40" s="246">
        <v>230608</v>
      </c>
      <c r="I40" s="246">
        <v>297546</v>
      </c>
      <c r="J40" s="246">
        <v>326675</v>
      </c>
      <c r="K40" s="246">
        <v>220773</v>
      </c>
      <c r="L40" s="246">
        <v>290134</v>
      </c>
      <c r="M40" s="246">
        <v>375340</v>
      </c>
      <c r="N40" s="247">
        <v>402509</v>
      </c>
      <c r="O40" s="246">
        <v>235495</v>
      </c>
      <c r="P40" s="246">
        <v>328220</v>
      </c>
      <c r="Q40" s="255">
        <v>398135</v>
      </c>
      <c r="R40" s="255">
        <v>437310</v>
      </c>
      <c r="S40" s="255">
        <v>257746</v>
      </c>
      <c r="T40" s="255">
        <v>326601</v>
      </c>
      <c r="U40" s="255">
        <v>390491</v>
      </c>
      <c r="V40" s="255">
        <v>428735</v>
      </c>
      <c r="W40" s="255">
        <v>297693</v>
      </c>
      <c r="X40" s="255">
        <v>376255</v>
      </c>
      <c r="Y40" s="255">
        <v>471989</v>
      </c>
      <c r="Z40" s="255">
        <v>539356</v>
      </c>
      <c r="AA40" s="255">
        <v>367864</v>
      </c>
      <c r="AB40" s="255">
        <v>459549</v>
      </c>
      <c r="AC40" s="255">
        <v>543146</v>
      </c>
      <c r="AD40" s="255">
        <v>583653</v>
      </c>
      <c r="AE40" s="255">
        <v>426809</v>
      </c>
      <c r="AF40" s="255">
        <v>432539</v>
      </c>
      <c r="AG40" s="255">
        <v>536673</v>
      </c>
      <c r="AH40" s="255">
        <v>602690</v>
      </c>
      <c r="AI40" s="255">
        <v>397476</v>
      </c>
      <c r="AJ40" s="255">
        <v>496618</v>
      </c>
    </row>
    <row r="41" spans="1:37" ht="11.25" customHeight="1">
      <c r="A41" s="261" t="s">
        <v>714</v>
      </c>
      <c r="B41" s="262" t="s">
        <v>715</v>
      </c>
      <c r="C41" s="246">
        <v>71307</v>
      </c>
      <c r="D41" s="246">
        <v>54700</v>
      </c>
      <c r="E41" s="246">
        <v>50501</v>
      </c>
      <c r="F41" s="246">
        <v>130823</v>
      </c>
      <c r="G41" s="246">
        <v>54922</v>
      </c>
      <c r="H41" s="246">
        <v>126061</v>
      </c>
      <c r="I41" s="246">
        <v>100088</v>
      </c>
      <c r="J41" s="246">
        <v>125624</v>
      </c>
      <c r="K41" s="246">
        <v>156729</v>
      </c>
      <c r="L41" s="246">
        <v>150819</v>
      </c>
      <c r="M41" s="246">
        <v>222197</v>
      </c>
      <c r="N41" s="247">
        <v>312689</v>
      </c>
      <c r="O41" s="246">
        <v>295667</v>
      </c>
      <c r="P41" s="246">
        <v>402901</v>
      </c>
      <c r="Q41" s="255">
        <v>540304</v>
      </c>
      <c r="R41" s="255">
        <v>763386</v>
      </c>
      <c r="S41" s="255">
        <v>427572</v>
      </c>
      <c r="T41" s="255">
        <v>662371</v>
      </c>
      <c r="U41" s="255">
        <v>913923</v>
      </c>
      <c r="V41" s="255">
        <v>1169376</v>
      </c>
      <c r="W41" s="255">
        <v>398643</v>
      </c>
      <c r="X41" s="255">
        <v>614204</v>
      </c>
      <c r="Y41" s="255">
        <v>1024003</v>
      </c>
      <c r="Z41" s="255">
        <v>1423748</v>
      </c>
      <c r="AA41" s="255">
        <v>610001</v>
      </c>
      <c r="AB41" s="255">
        <v>958156</v>
      </c>
      <c r="AC41" s="255">
        <v>1183376</v>
      </c>
      <c r="AD41" s="255">
        <v>1492310</v>
      </c>
      <c r="AE41" s="255">
        <v>280864</v>
      </c>
      <c r="AF41" s="255">
        <v>255363</v>
      </c>
      <c r="AG41" s="255">
        <v>304635</v>
      </c>
      <c r="AH41" s="255">
        <v>248047</v>
      </c>
      <c r="AI41" s="255">
        <v>264915</v>
      </c>
      <c r="AJ41" s="255">
        <v>309348</v>
      </c>
    </row>
    <row r="42" spans="1:37" ht="11.25" customHeight="1">
      <c r="A42" s="261" t="s">
        <v>59</v>
      </c>
      <c r="B42" s="245" t="s">
        <v>716</v>
      </c>
      <c r="C42" s="246">
        <v>32519</v>
      </c>
      <c r="D42" s="246">
        <v>72352</v>
      </c>
      <c r="E42" s="246">
        <v>69266</v>
      </c>
      <c r="F42" s="246">
        <v>60827</v>
      </c>
      <c r="G42" s="246">
        <v>36739</v>
      </c>
      <c r="H42" s="246">
        <v>18860</v>
      </c>
      <c r="I42" s="246">
        <v>0</v>
      </c>
      <c r="J42" s="246">
        <v>0</v>
      </c>
      <c r="K42" s="246">
        <v>0</v>
      </c>
      <c r="L42" s="246">
        <v>0</v>
      </c>
      <c r="M42" s="246">
        <v>0</v>
      </c>
      <c r="N42" s="247">
        <v>0</v>
      </c>
      <c r="O42" s="246">
        <v>0</v>
      </c>
      <c r="P42" s="246">
        <v>0</v>
      </c>
      <c r="Q42" s="246">
        <v>0</v>
      </c>
      <c r="R42" s="246">
        <v>0</v>
      </c>
      <c r="S42" s="246">
        <v>0</v>
      </c>
      <c r="T42" s="246">
        <v>0</v>
      </c>
      <c r="U42" s="246">
        <v>0</v>
      </c>
      <c r="V42" s="246">
        <v>0</v>
      </c>
      <c r="W42" s="246">
        <v>0</v>
      </c>
      <c r="X42" s="246">
        <v>0</v>
      </c>
      <c r="Y42" s="246">
        <v>0</v>
      </c>
      <c r="Z42" s="246">
        <v>0</v>
      </c>
      <c r="AA42" s="246">
        <v>0</v>
      </c>
      <c r="AB42" s="246">
        <v>0</v>
      </c>
      <c r="AC42" s="246">
        <v>0</v>
      </c>
      <c r="AD42" s="246">
        <v>0</v>
      </c>
      <c r="AE42" s="246">
        <v>0</v>
      </c>
      <c r="AF42" s="246">
        <v>0</v>
      </c>
      <c r="AG42" s="246">
        <v>0</v>
      </c>
      <c r="AH42" s="246">
        <v>0</v>
      </c>
      <c r="AI42" s="246">
        <v>0</v>
      </c>
      <c r="AJ42" s="246">
        <v>0</v>
      </c>
    </row>
    <row r="43" spans="1:37" ht="11.25" customHeight="1">
      <c r="A43" s="261" t="s">
        <v>717</v>
      </c>
      <c r="B43" s="245" t="s">
        <v>718</v>
      </c>
      <c r="C43" s="246">
        <v>25791</v>
      </c>
      <c r="D43" s="246">
        <v>59680</v>
      </c>
      <c r="E43" s="246">
        <v>25783</v>
      </c>
      <c r="F43" s="246">
        <v>59531</v>
      </c>
      <c r="G43" s="246">
        <v>27056</v>
      </c>
      <c r="H43" s="246">
        <v>69559</v>
      </c>
      <c r="I43" s="246">
        <v>33331</v>
      </c>
      <c r="J43" s="246">
        <v>0</v>
      </c>
      <c r="K43" s="246">
        <v>0</v>
      </c>
      <c r="L43" s="246">
        <v>0</v>
      </c>
      <c r="M43" s="246">
        <v>0</v>
      </c>
      <c r="N43" s="247">
        <v>0</v>
      </c>
      <c r="O43" s="246">
        <v>0</v>
      </c>
      <c r="P43" s="246">
        <v>0</v>
      </c>
      <c r="Q43" s="246">
        <v>0</v>
      </c>
      <c r="R43" s="246">
        <v>0</v>
      </c>
      <c r="S43" s="246">
        <v>0</v>
      </c>
      <c r="T43" s="246">
        <v>0</v>
      </c>
      <c r="U43" s="246">
        <v>0</v>
      </c>
      <c r="V43" s="246">
        <v>0</v>
      </c>
      <c r="W43" s="246">
        <v>0</v>
      </c>
      <c r="X43" s="246">
        <v>0</v>
      </c>
      <c r="Y43" s="246">
        <v>0</v>
      </c>
      <c r="Z43" s="246">
        <v>0</v>
      </c>
      <c r="AA43" s="246">
        <v>0</v>
      </c>
      <c r="AB43" s="246">
        <v>0</v>
      </c>
      <c r="AC43" s="246">
        <v>0</v>
      </c>
      <c r="AD43" s="246">
        <v>0</v>
      </c>
      <c r="AE43" s="246">
        <v>0</v>
      </c>
      <c r="AF43" s="246">
        <v>0</v>
      </c>
      <c r="AG43" s="246">
        <v>0</v>
      </c>
      <c r="AH43" s="246">
        <v>0</v>
      </c>
      <c r="AI43" s="246">
        <v>0</v>
      </c>
      <c r="AJ43" s="246">
        <v>0</v>
      </c>
      <c r="AK43" s="263"/>
    </row>
    <row r="44" spans="1:37" ht="11.25" customHeight="1">
      <c r="A44" s="261" t="s">
        <v>719</v>
      </c>
      <c r="B44" s="245" t="s">
        <v>720</v>
      </c>
      <c r="C44" s="246">
        <v>499146</v>
      </c>
      <c r="D44" s="246">
        <v>411160</v>
      </c>
      <c r="E44" s="246">
        <v>139038</v>
      </c>
      <c r="F44" s="246">
        <v>43232</v>
      </c>
      <c r="G44" s="246">
        <v>5843</v>
      </c>
      <c r="H44" s="246">
        <v>8357</v>
      </c>
      <c r="I44" s="246">
        <v>205784</v>
      </c>
      <c r="J44" s="246">
        <v>0</v>
      </c>
      <c r="K44" s="246">
        <v>0</v>
      </c>
      <c r="L44" s="246">
        <v>0</v>
      </c>
      <c r="M44" s="246">
        <v>0</v>
      </c>
      <c r="N44" s="247">
        <v>0</v>
      </c>
      <c r="O44" s="246">
        <v>0</v>
      </c>
      <c r="P44" s="246">
        <v>0</v>
      </c>
      <c r="Q44" s="246">
        <v>0</v>
      </c>
      <c r="R44" s="246">
        <v>0</v>
      </c>
      <c r="S44" s="246">
        <v>0</v>
      </c>
      <c r="T44" s="246">
        <v>0</v>
      </c>
      <c r="U44" s="246">
        <v>0</v>
      </c>
      <c r="V44" s="246">
        <v>0</v>
      </c>
      <c r="W44" s="246">
        <v>0</v>
      </c>
      <c r="X44" s="246">
        <v>0</v>
      </c>
      <c r="Y44" s="246">
        <v>0</v>
      </c>
      <c r="Z44" s="246">
        <v>0</v>
      </c>
      <c r="AA44" s="246">
        <v>0</v>
      </c>
      <c r="AB44" s="246">
        <v>0</v>
      </c>
      <c r="AC44" s="246">
        <v>0</v>
      </c>
      <c r="AD44" s="246">
        <v>0</v>
      </c>
      <c r="AE44" s="246">
        <v>0</v>
      </c>
      <c r="AF44" s="246">
        <v>0</v>
      </c>
      <c r="AG44" s="246">
        <v>0</v>
      </c>
      <c r="AH44" s="246">
        <v>0</v>
      </c>
      <c r="AI44" s="246">
        <v>0</v>
      </c>
      <c r="AJ44" s="246">
        <v>0</v>
      </c>
    </row>
    <row r="45" spans="1:37" ht="11.25" customHeight="1">
      <c r="A45" s="261" t="s">
        <v>721</v>
      </c>
      <c r="B45" s="245" t="s">
        <v>722</v>
      </c>
      <c r="C45" s="246">
        <v>615668</v>
      </c>
      <c r="D45" s="246">
        <v>540602</v>
      </c>
      <c r="E45" s="246">
        <v>95364</v>
      </c>
      <c r="F45" s="246">
        <v>1513167</v>
      </c>
      <c r="G45" s="246">
        <v>1563193</v>
      </c>
      <c r="H45" s="246">
        <v>1512619</v>
      </c>
      <c r="I45" s="246">
        <v>1562455</v>
      </c>
      <c r="J45" s="246">
        <v>1777213</v>
      </c>
      <c r="K45" s="246">
        <v>1763655</v>
      </c>
      <c r="L45" s="246">
        <v>1780589</v>
      </c>
      <c r="M45" s="246">
        <v>4128765</v>
      </c>
      <c r="N45" s="247">
        <v>2537993</v>
      </c>
      <c r="O45" s="246">
        <v>3771567</v>
      </c>
      <c r="P45" s="246">
        <v>4001743</v>
      </c>
      <c r="Q45" s="255">
        <v>40673</v>
      </c>
      <c r="R45" s="255">
        <v>79401</v>
      </c>
      <c r="S45" s="255">
        <v>37809</v>
      </c>
      <c r="T45" s="255">
        <v>1307141</v>
      </c>
      <c r="U45" s="255">
        <v>3063449</v>
      </c>
      <c r="V45" s="255">
        <v>3204429</v>
      </c>
      <c r="W45" s="255">
        <v>3107862</v>
      </c>
      <c r="X45" s="255">
        <v>3200753</v>
      </c>
      <c r="Y45" s="255">
        <v>1771408</v>
      </c>
      <c r="Z45" s="255">
        <v>560238</v>
      </c>
      <c r="AA45" s="255">
        <v>481249</v>
      </c>
      <c r="AB45" s="255">
        <v>2036847</v>
      </c>
      <c r="AC45" s="255">
        <v>3021799</v>
      </c>
      <c r="AD45" s="255">
        <v>4250267</v>
      </c>
      <c r="AE45" s="255">
        <v>2384247</v>
      </c>
      <c r="AF45" s="246">
        <v>1884744</v>
      </c>
      <c r="AG45" s="246">
        <v>1528561</v>
      </c>
      <c r="AH45" s="246">
        <v>1947492</v>
      </c>
      <c r="AI45" s="246">
        <v>1612910</v>
      </c>
      <c r="AJ45" s="246">
        <v>272802</v>
      </c>
    </row>
    <row r="46" spans="1:37" ht="11.25" customHeight="1">
      <c r="A46" s="261" t="s">
        <v>664</v>
      </c>
      <c r="B46" s="245" t="s">
        <v>665</v>
      </c>
      <c r="C46" s="246">
        <v>550003</v>
      </c>
      <c r="D46" s="246">
        <v>17718</v>
      </c>
      <c r="E46" s="246">
        <v>78950</v>
      </c>
      <c r="F46" s="246">
        <v>18032</v>
      </c>
      <c r="G46" s="246">
        <v>19258</v>
      </c>
      <c r="H46" s="246">
        <v>4951</v>
      </c>
      <c r="I46" s="246">
        <v>2980</v>
      </c>
      <c r="J46" s="246">
        <v>7288</v>
      </c>
      <c r="K46" s="246">
        <v>3705</v>
      </c>
      <c r="L46" s="246">
        <v>1150</v>
      </c>
      <c r="M46" s="246">
        <v>2447</v>
      </c>
      <c r="N46" s="247">
        <v>794</v>
      </c>
      <c r="O46" s="246">
        <v>36543</v>
      </c>
      <c r="P46" s="246">
        <v>0</v>
      </c>
      <c r="Q46" s="255">
        <v>10294</v>
      </c>
      <c r="R46" s="255">
        <v>9298</v>
      </c>
      <c r="S46" s="255">
        <v>34392</v>
      </c>
      <c r="T46" s="255">
        <v>25344</v>
      </c>
      <c r="U46" s="255">
        <v>55066</v>
      </c>
      <c r="V46" s="255">
        <v>69831</v>
      </c>
      <c r="W46" s="255">
        <v>3179</v>
      </c>
      <c r="X46" s="255">
        <v>13986</v>
      </c>
      <c r="Y46" s="255">
        <v>8143</v>
      </c>
      <c r="Z46" s="255">
        <v>16318</v>
      </c>
      <c r="AA46" s="255">
        <v>50182</v>
      </c>
      <c r="AB46" s="255">
        <v>19071</v>
      </c>
      <c r="AC46" s="255">
        <v>37961</v>
      </c>
      <c r="AD46" s="255">
        <v>9608</v>
      </c>
      <c r="AE46" s="255">
        <v>40639</v>
      </c>
      <c r="AF46" s="255">
        <v>110508</v>
      </c>
      <c r="AG46" s="255">
        <v>76162</v>
      </c>
      <c r="AH46" s="255">
        <v>124871</v>
      </c>
      <c r="AI46" s="255">
        <v>14186</v>
      </c>
      <c r="AJ46" s="255">
        <v>6873</v>
      </c>
    </row>
    <row r="47" spans="1:37" ht="11.25" customHeight="1">
      <c r="A47" s="261" t="s">
        <v>723</v>
      </c>
      <c r="B47" s="262" t="s">
        <v>724</v>
      </c>
      <c r="C47" s="246">
        <v>3750</v>
      </c>
      <c r="D47" s="246">
        <v>2755</v>
      </c>
      <c r="E47" s="246">
        <v>2778</v>
      </c>
      <c r="F47" s="246">
        <v>464063</v>
      </c>
      <c r="G47" s="246">
        <v>3365</v>
      </c>
      <c r="H47" s="246">
        <v>396065</v>
      </c>
      <c r="I47" s="246">
        <v>315141</v>
      </c>
      <c r="J47" s="246">
        <v>370203</v>
      </c>
      <c r="K47" s="246">
        <v>345835</v>
      </c>
      <c r="L47" s="246">
        <v>554140</v>
      </c>
      <c r="M47" s="246">
        <v>601673</v>
      </c>
      <c r="N47" s="247">
        <v>676224</v>
      </c>
      <c r="O47" s="246">
        <v>1253924</v>
      </c>
      <c r="P47" s="246">
        <v>267213</v>
      </c>
      <c r="Q47" s="255">
        <v>1593861</v>
      </c>
      <c r="R47" s="255">
        <v>1101477</v>
      </c>
      <c r="S47" s="255">
        <v>1007697</v>
      </c>
      <c r="T47" s="255">
        <v>1274469</v>
      </c>
      <c r="U47" s="255">
        <v>1154101</v>
      </c>
      <c r="V47" s="255">
        <v>270862</v>
      </c>
      <c r="W47" s="255">
        <v>1058518</v>
      </c>
      <c r="X47" s="255">
        <v>731607</v>
      </c>
      <c r="Y47" s="255">
        <v>448928</v>
      </c>
      <c r="Z47" s="255">
        <v>327582</v>
      </c>
      <c r="AA47" s="255">
        <v>519801</v>
      </c>
      <c r="AB47" s="255">
        <v>618528</v>
      </c>
      <c r="AC47" s="255">
        <v>563013</v>
      </c>
      <c r="AD47" s="255">
        <v>525325</v>
      </c>
      <c r="AE47" s="255">
        <v>633422</v>
      </c>
      <c r="AF47" s="255">
        <v>437491</v>
      </c>
      <c r="AG47" s="255">
        <v>475687</v>
      </c>
      <c r="AH47" s="255">
        <v>293599</v>
      </c>
      <c r="AI47" s="255">
        <v>285920</v>
      </c>
      <c r="AJ47" s="255">
        <v>328021</v>
      </c>
    </row>
    <row r="48" spans="1:37" ht="11.25" customHeight="1">
      <c r="A48" s="261" t="s">
        <v>725</v>
      </c>
      <c r="B48" s="245" t="s">
        <v>718</v>
      </c>
      <c r="C48" s="246">
        <v>49181</v>
      </c>
      <c r="D48" s="246">
        <v>51766</v>
      </c>
      <c r="E48" s="246">
        <v>83172</v>
      </c>
      <c r="F48" s="246">
        <v>77485</v>
      </c>
      <c r="G48" s="246">
        <v>105031</v>
      </c>
      <c r="H48" s="246">
        <v>56837</v>
      </c>
      <c r="I48" s="246">
        <v>50007</v>
      </c>
      <c r="J48" s="246">
        <v>43601</v>
      </c>
      <c r="K48" s="246">
        <v>72607</v>
      </c>
      <c r="L48" s="246">
        <v>65727</v>
      </c>
      <c r="M48" s="246">
        <v>59178</v>
      </c>
      <c r="N48" s="247">
        <v>52703</v>
      </c>
      <c r="O48" s="246">
        <v>82407</v>
      </c>
      <c r="P48" s="246">
        <v>73432</v>
      </c>
      <c r="Q48" s="255">
        <v>66014</v>
      </c>
      <c r="R48" s="255">
        <v>58830</v>
      </c>
      <c r="S48" s="255">
        <v>94948</v>
      </c>
      <c r="T48" s="255">
        <v>84883</v>
      </c>
      <c r="U48" s="255">
        <v>75011</v>
      </c>
      <c r="V48" s="255">
        <v>64413</v>
      </c>
      <c r="W48" s="255">
        <v>106919</v>
      </c>
      <c r="X48" s="255">
        <v>93272</v>
      </c>
      <c r="Y48" s="255">
        <v>80423</v>
      </c>
      <c r="Z48" s="255">
        <v>72414</v>
      </c>
      <c r="AA48" s="255">
        <v>117192</v>
      </c>
      <c r="AB48" s="255">
        <v>104466</v>
      </c>
      <c r="AC48" s="255">
        <v>88326</v>
      </c>
      <c r="AD48" s="255">
        <v>73558</v>
      </c>
      <c r="AE48" s="255">
        <v>119243</v>
      </c>
      <c r="AF48" s="255">
        <v>113168</v>
      </c>
      <c r="AG48" s="255">
        <v>96293</v>
      </c>
      <c r="AH48" s="255">
        <v>93165</v>
      </c>
      <c r="AI48" s="255">
        <v>138574</v>
      </c>
      <c r="AJ48" s="255">
        <v>124694</v>
      </c>
    </row>
    <row r="49" spans="1:37" ht="11.25" customHeight="1">
      <c r="A49" s="261" t="s">
        <v>726</v>
      </c>
      <c r="B49" s="262" t="s">
        <v>716</v>
      </c>
      <c r="C49" s="246">
        <v>8622595</v>
      </c>
      <c r="D49" s="246">
        <v>460108</v>
      </c>
      <c r="E49" s="246">
        <v>488242</v>
      </c>
      <c r="F49" s="246">
        <v>486718</v>
      </c>
      <c r="G49" s="246">
        <v>489218</v>
      </c>
      <c r="H49" s="246">
        <v>523174</v>
      </c>
      <c r="I49" s="246">
        <v>553676</v>
      </c>
      <c r="J49" s="246">
        <v>743833</v>
      </c>
      <c r="K49" s="246">
        <v>749775</v>
      </c>
      <c r="L49" s="246">
        <v>639041</v>
      </c>
      <c r="M49" s="246">
        <v>626783</v>
      </c>
      <c r="N49" s="247">
        <v>804547</v>
      </c>
      <c r="O49" s="246">
        <v>931449</v>
      </c>
      <c r="P49" s="246">
        <v>964972</v>
      </c>
      <c r="Q49" s="255">
        <v>1182607</v>
      </c>
      <c r="R49" s="255">
        <v>1236535</v>
      </c>
      <c r="S49" s="255">
        <v>1369379</v>
      </c>
      <c r="T49" s="255">
        <v>1325600</v>
      </c>
      <c r="U49" s="255">
        <v>1255722</v>
      </c>
      <c r="V49" s="255">
        <v>1078122</v>
      </c>
      <c r="W49" s="255">
        <v>1051142</v>
      </c>
      <c r="X49" s="255">
        <v>893617</v>
      </c>
      <c r="Y49" s="255">
        <v>1171436</v>
      </c>
      <c r="Z49" s="255">
        <v>1250295</v>
      </c>
      <c r="AA49" s="255">
        <v>1155979</v>
      </c>
      <c r="AB49" s="255">
        <v>861724</v>
      </c>
      <c r="AC49" s="255">
        <v>2655331</v>
      </c>
      <c r="AD49" s="255">
        <v>1146342</v>
      </c>
      <c r="AE49" s="255">
        <v>1358129</v>
      </c>
      <c r="AF49" s="255">
        <v>1138100</v>
      </c>
      <c r="AG49" s="255">
        <v>1194989</v>
      </c>
      <c r="AH49" s="255">
        <v>1504527</v>
      </c>
      <c r="AI49" s="255">
        <v>1091782</v>
      </c>
      <c r="AJ49" s="255">
        <v>994576</v>
      </c>
    </row>
    <row r="50" spans="1:37" ht="11.25" customHeight="1">
      <c r="A50" s="240" t="s">
        <v>676</v>
      </c>
      <c r="B50" s="260" t="s">
        <v>727</v>
      </c>
      <c r="C50" s="241">
        <v>8987189</v>
      </c>
      <c r="D50" s="241">
        <v>9157870</v>
      </c>
      <c r="E50" s="241">
        <v>9287930</v>
      </c>
      <c r="F50" s="241">
        <v>7778615</v>
      </c>
      <c r="G50" s="241">
        <v>7994941</v>
      </c>
      <c r="H50" s="241">
        <v>8337075</v>
      </c>
      <c r="I50" s="241">
        <v>8350044</v>
      </c>
      <c r="J50" s="241">
        <v>6872260</v>
      </c>
      <c r="K50" s="241">
        <v>7084602</v>
      </c>
      <c r="L50" s="241">
        <v>8463025</v>
      </c>
      <c r="M50" s="241">
        <v>6461977</v>
      </c>
      <c r="N50" s="242">
        <v>6570889</v>
      </c>
      <c r="O50" s="241">
        <v>6255806</v>
      </c>
      <c r="P50" s="241">
        <v>7769600</v>
      </c>
      <c r="Q50" s="243">
        <v>11821733</v>
      </c>
      <c r="R50" s="243">
        <v>12133274</v>
      </c>
      <c r="S50" s="243">
        <v>12332966</v>
      </c>
      <c r="T50" s="243">
        <v>14318713</v>
      </c>
      <c r="U50" s="243">
        <v>16561392</v>
      </c>
      <c r="V50" s="243">
        <v>17153406</v>
      </c>
      <c r="W50" s="243">
        <v>17060285</v>
      </c>
      <c r="X50" s="243">
        <v>16080311</v>
      </c>
      <c r="Y50" s="243">
        <v>16957021</v>
      </c>
      <c r="Z50" s="243">
        <v>18099840</v>
      </c>
      <c r="AA50" s="243">
        <v>17828612</v>
      </c>
      <c r="AB50" s="243">
        <v>16677814</v>
      </c>
      <c r="AC50" s="243">
        <v>15869086</v>
      </c>
      <c r="AD50" s="243">
        <v>16764990</v>
      </c>
      <c r="AE50" s="243">
        <v>18863193</v>
      </c>
      <c r="AF50" s="243">
        <v>17460977</v>
      </c>
      <c r="AG50" s="243">
        <v>18096900</v>
      </c>
      <c r="AH50" s="243">
        <v>17685711</v>
      </c>
      <c r="AI50" s="243">
        <v>19914851</v>
      </c>
      <c r="AJ50" s="243">
        <v>21010257</v>
      </c>
    </row>
    <row r="51" spans="1:37" ht="11.25" customHeight="1">
      <c r="A51" s="261" t="s">
        <v>728</v>
      </c>
      <c r="B51" s="262" t="s">
        <v>729</v>
      </c>
      <c r="C51" s="246">
        <v>1934116</v>
      </c>
      <c r="D51" s="246">
        <v>2022812</v>
      </c>
      <c r="E51" s="246">
        <v>1923648</v>
      </c>
      <c r="F51" s="246">
        <v>2012331</v>
      </c>
      <c r="G51" s="246">
        <v>1990729</v>
      </c>
      <c r="H51" s="246">
        <v>2311492</v>
      </c>
      <c r="I51" s="246">
        <v>2430889</v>
      </c>
      <c r="J51" s="246">
        <v>2731946</v>
      </c>
      <c r="K51" s="246">
        <v>2779158</v>
      </c>
      <c r="L51" s="246">
        <v>3959012</v>
      </c>
      <c r="M51" s="246">
        <v>1847831</v>
      </c>
      <c r="N51" s="247">
        <v>1826554</v>
      </c>
      <c r="O51" s="246">
        <v>1483774</v>
      </c>
      <c r="P51" s="246">
        <v>2746667</v>
      </c>
      <c r="Q51" s="248">
        <v>6841648</v>
      </c>
      <c r="R51" s="248">
        <v>6980365</v>
      </c>
      <c r="S51" s="248">
        <v>7051494</v>
      </c>
      <c r="T51" s="248">
        <v>8750636</v>
      </c>
      <c r="U51" s="248">
        <v>10887752</v>
      </c>
      <c r="V51" s="248">
        <v>10994211</v>
      </c>
      <c r="W51" s="248">
        <v>10368522</v>
      </c>
      <c r="X51" s="248">
        <v>9496721</v>
      </c>
      <c r="Y51" s="248">
        <v>10529293</v>
      </c>
      <c r="Z51" s="248">
        <v>11550937</v>
      </c>
      <c r="AA51" s="248">
        <v>11185983</v>
      </c>
      <c r="AB51" s="248">
        <v>9391469</v>
      </c>
      <c r="AC51" s="248">
        <v>8555223</v>
      </c>
      <c r="AD51" s="248">
        <v>9759402</v>
      </c>
      <c r="AE51" s="248">
        <v>11705257</v>
      </c>
      <c r="AF51" s="248">
        <v>10873979</v>
      </c>
      <c r="AG51" s="248">
        <v>11349785</v>
      </c>
      <c r="AH51" s="248">
        <v>11281327</v>
      </c>
      <c r="AI51" s="248">
        <v>13268865</v>
      </c>
      <c r="AJ51" s="248">
        <v>14265347</v>
      </c>
    </row>
    <row r="52" spans="1:37" ht="11.25" customHeight="1">
      <c r="A52" s="261" t="s">
        <v>719</v>
      </c>
      <c r="B52" s="262" t="s">
        <v>720</v>
      </c>
      <c r="C52" s="246">
        <v>327398</v>
      </c>
      <c r="D52" s="246">
        <v>349739</v>
      </c>
      <c r="E52" s="246">
        <v>488929</v>
      </c>
      <c r="F52" s="246">
        <v>508998</v>
      </c>
      <c r="G52" s="246">
        <v>511153</v>
      </c>
      <c r="H52" s="246">
        <v>589209</v>
      </c>
      <c r="I52" s="246">
        <v>413385</v>
      </c>
      <c r="J52" s="246">
        <v>0</v>
      </c>
      <c r="K52" s="246">
        <v>0</v>
      </c>
      <c r="L52" s="246">
        <v>0</v>
      </c>
      <c r="M52" s="246">
        <v>0</v>
      </c>
      <c r="N52" s="247">
        <v>0</v>
      </c>
      <c r="O52" s="246">
        <v>0</v>
      </c>
      <c r="P52" s="246">
        <v>0</v>
      </c>
      <c r="Q52" s="246">
        <v>0</v>
      </c>
      <c r="R52" s="246">
        <v>0</v>
      </c>
      <c r="S52" s="246">
        <v>0</v>
      </c>
      <c r="T52" s="264">
        <v>0</v>
      </c>
      <c r="U52" s="264">
        <v>0</v>
      </c>
      <c r="V52" s="264">
        <v>0</v>
      </c>
      <c r="W52" s="264">
        <v>0</v>
      </c>
      <c r="X52" s="264">
        <v>0</v>
      </c>
      <c r="Y52" s="264">
        <v>0</v>
      </c>
      <c r="Z52" s="264">
        <v>0</v>
      </c>
      <c r="AA52" s="264">
        <v>0</v>
      </c>
      <c r="AB52" s="264">
        <v>0</v>
      </c>
      <c r="AC52" s="264">
        <v>0</v>
      </c>
      <c r="AD52" s="264">
        <v>0</v>
      </c>
      <c r="AE52" s="264">
        <v>0</v>
      </c>
      <c r="AF52" s="264">
        <v>0</v>
      </c>
      <c r="AG52" s="264">
        <v>0</v>
      </c>
      <c r="AH52" s="264">
        <v>0</v>
      </c>
      <c r="AI52" s="264">
        <v>0</v>
      </c>
      <c r="AJ52" s="264">
        <v>0</v>
      </c>
    </row>
    <row r="53" spans="1:37" ht="11.25" customHeight="1">
      <c r="A53" s="261" t="s">
        <v>730</v>
      </c>
      <c r="B53" s="262" t="s">
        <v>731</v>
      </c>
      <c r="C53" s="246">
        <v>2992509</v>
      </c>
      <c r="D53" s="246">
        <v>2993211</v>
      </c>
      <c r="E53" s="246">
        <v>2993913</v>
      </c>
      <c r="F53" s="246">
        <v>1497434</v>
      </c>
      <c r="G53" s="246">
        <v>1498110</v>
      </c>
      <c r="H53" s="246">
        <v>1498809</v>
      </c>
      <c r="I53" s="246">
        <v>1499531</v>
      </c>
      <c r="J53" s="246">
        <v>0</v>
      </c>
      <c r="K53" s="246">
        <v>0</v>
      </c>
      <c r="L53" s="246">
        <v>0</v>
      </c>
      <c r="M53" s="246">
        <v>0</v>
      </c>
      <c r="N53" s="247">
        <v>0</v>
      </c>
      <c r="O53" s="246">
        <v>0</v>
      </c>
      <c r="P53" s="246">
        <v>0</v>
      </c>
      <c r="Q53" s="246">
        <v>0</v>
      </c>
      <c r="R53" s="246">
        <v>0</v>
      </c>
      <c r="S53" s="246">
        <v>0</v>
      </c>
      <c r="T53" s="246">
        <v>0</v>
      </c>
      <c r="U53" s="246">
        <v>0</v>
      </c>
      <c r="V53" s="246">
        <v>0</v>
      </c>
      <c r="W53" s="246">
        <v>0</v>
      </c>
      <c r="X53" s="246">
        <v>0</v>
      </c>
      <c r="Y53" s="246">
        <v>0</v>
      </c>
      <c r="Z53" s="246">
        <v>0</v>
      </c>
      <c r="AA53" s="246">
        <v>0</v>
      </c>
      <c r="AB53" s="246">
        <v>0</v>
      </c>
      <c r="AC53" s="246">
        <v>0</v>
      </c>
      <c r="AD53" s="246">
        <v>0</v>
      </c>
      <c r="AE53" s="246">
        <v>0</v>
      </c>
      <c r="AF53" s="246">
        <v>0</v>
      </c>
      <c r="AG53" s="246">
        <v>0</v>
      </c>
      <c r="AH53" s="264">
        <v>0</v>
      </c>
      <c r="AI53" s="264">
        <v>0</v>
      </c>
      <c r="AJ53" s="264">
        <v>0</v>
      </c>
    </row>
    <row r="54" spans="1:37" ht="11.25" customHeight="1">
      <c r="A54" s="261" t="s">
        <v>664</v>
      </c>
      <c r="B54" s="262" t="s">
        <v>665</v>
      </c>
      <c r="C54" s="246"/>
      <c r="D54" s="246"/>
      <c r="E54" s="246"/>
      <c r="F54" s="246">
        <v>3313</v>
      </c>
      <c r="G54" s="246">
        <v>58087</v>
      </c>
      <c r="H54" s="246">
        <v>0</v>
      </c>
      <c r="I54" s="246">
        <v>0</v>
      </c>
      <c r="J54" s="246">
        <v>0</v>
      </c>
      <c r="K54" s="246">
        <v>0</v>
      </c>
      <c r="L54" s="246">
        <v>0</v>
      </c>
      <c r="M54" s="246">
        <v>0</v>
      </c>
      <c r="N54" s="247">
        <v>0</v>
      </c>
      <c r="O54" s="246">
        <v>0</v>
      </c>
      <c r="P54" s="246">
        <v>0</v>
      </c>
      <c r="Q54" s="246">
        <v>0</v>
      </c>
      <c r="R54" s="246">
        <v>0</v>
      </c>
      <c r="S54" s="246">
        <v>924</v>
      </c>
      <c r="T54" s="246">
        <v>7148</v>
      </c>
      <c r="U54" s="246">
        <v>42686</v>
      </c>
      <c r="V54" s="246">
        <v>43675</v>
      </c>
      <c r="W54" s="246">
        <v>48006</v>
      </c>
      <c r="X54" s="246">
        <v>56125</v>
      </c>
      <c r="Y54" s="246">
        <v>45687</v>
      </c>
      <c r="Z54" s="246">
        <v>39001</v>
      </c>
      <c r="AA54" s="246">
        <v>19159</v>
      </c>
      <c r="AB54" s="246">
        <v>0</v>
      </c>
      <c r="AC54" s="246">
        <v>0</v>
      </c>
      <c r="AD54" s="246">
        <v>0</v>
      </c>
      <c r="AE54" s="246">
        <v>0</v>
      </c>
      <c r="AF54" s="246">
        <v>0</v>
      </c>
      <c r="AG54" s="246">
        <v>0</v>
      </c>
      <c r="AH54" s="264">
        <v>0</v>
      </c>
      <c r="AI54" s="264">
        <v>0</v>
      </c>
      <c r="AJ54" s="264">
        <v>0</v>
      </c>
    </row>
    <row r="55" spans="1:37" ht="11.25" customHeight="1">
      <c r="A55" s="261" t="s">
        <v>680</v>
      </c>
      <c r="B55" s="262" t="s">
        <v>681</v>
      </c>
      <c r="C55" s="246">
        <v>2983977</v>
      </c>
      <c r="D55" s="246">
        <v>3017981</v>
      </c>
      <c r="E55" s="246">
        <v>3161740</v>
      </c>
      <c r="F55" s="246">
        <v>3081088</v>
      </c>
      <c r="G55" s="246">
        <v>3230198</v>
      </c>
      <c r="H55" s="246">
        <v>3204369</v>
      </c>
      <c r="I55" s="246">
        <v>3238546</v>
      </c>
      <c r="J55" s="246">
        <v>3344440</v>
      </c>
      <c r="K55" s="246">
        <v>3477711</v>
      </c>
      <c r="L55" s="246">
        <v>3589333</v>
      </c>
      <c r="M55" s="246">
        <v>3650361</v>
      </c>
      <c r="N55" s="247">
        <v>3788388</v>
      </c>
      <c r="O55" s="246">
        <v>3831568</v>
      </c>
      <c r="P55" s="246">
        <v>3988707</v>
      </c>
      <c r="Q55" s="248">
        <v>4272268</v>
      </c>
      <c r="R55" s="248">
        <v>4529334</v>
      </c>
      <c r="S55" s="248">
        <v>4700981</v>
      </c>
      <c r="T55" s="248">
        <v>5008677</v>
      </c>
      <c r="U55" s="248">
        <v>5086584</v>
      </c>
      <c r="V55" s="248">
        <v>5110484</v>
      </c>
      <c r="W55" s="248">
        <v>5692536</v>
      </c>
      <c r="X55" s="248">
        <v>5587490</v>
      </c>
      <c r="Y55" s="248">
        <v>5478467</v>
      </c>
      <c r="Z55" s="248">
        <v>5583493</v>
      </c>
      <c r="AA55" s="248">
        <v>5702375</v>
      </c>
      <c r="AB55" s="248">
        <v>5806259</v>
      </c>
      <c r="AC55" s="248">
        <v>5823020</v>
      </c>
      <c r="AD55" s="248">
        <v>5845307</v>
      </c>
      <c r="AE55" s="248">
        <v>5746705</v>
      </c>
      <c r="AF55" s="248">
        <v>5527730</v>
      </c>
      <c r="AG55" s="248">
        <v>5674780</v>
      </c>
      <c r="AH55" s="248">
        <v>5343621</v>
      </c>
      <c r="AI55" s="248">
        <v>5569599</v>
      </c>
      <c r="AJ55" s="248">
        <v>5644555</v>
      </c>
    </row>
    <row r="56" spans="1:37" ht="11.25" customHeight="1">
      <c r="A56" s="261" t="s">
        <v>732</v>
      </c>
      <c r="B56" s="262" t="s">
        <v>733</v>
      </c>
      <c r="C56" s="246">
        <v>665833</v>
      </c>
      <c r="D56" s="246">
        <v>687510</v>
      </c>
      <c r="E56" s="246">
        <v>671105</v>
      </c>
      <c r="F56" s="246">
        <v>648365</v>
      </c>
      <c r="G56" s="246">
        <v>692261</v>
      </c>
      <c r="H56" s="246">
        <v>659645</v>
      </c>
      <c r="I56" s="246">
        <v>690184</v>
      </c>
      <c r="J56" s="246">
        <v>721043</v>
      </c>
      <c r="K56" s="246">
        <v>765986</v>
      </c>
      <c r="L56" s="246">
        <v>807838</v>
      </c>
      <c r="M56" s="246">
        <v>853470</v>
      </c>
      <c r="N56" s="247">
        <v>870210</v>
      </c>
      <c r="O56" s="246">
        <v>849101</v>
      </c>
      <c r="P56" s="246">
        <v>952401</v>
      </c>
      <c r="Q56" s="248">
        <v>620366</v>
      </c>
      <c r="R56" s="248">
        <v>535864</v>
      </c>
      <c r="S56" s="248">
        <v>486219</v>
      </c>
      <c r="T56" s="248">
        <v>455141</v>
      </c>
      <c r="U56" s="248">
        <v>444678</v>
      </c>
      <c r="V56" s="248">
        <v>456332</v>
      </c>
      <c r="W56" s="248">
        <v>460138</v>
      </c>
      <c r="X56" s="248">
        <v>468458</v>
      </c>
      <c r="Y56" s="248">
        <v>489606</v>
      </c>
      <c r="Z56" s="248">
        <v>513344</v>
      </c>
      <c r="AA56" s="248">
        <v>521171</v>
      </c>
      <c r="AB56" s="248">
        <v>547531</v>
      </c>
      <c r="AC56" s="248">
        <v>548738</v>
      </c>
      <c r="AD56" s="248">
        <v>569664</v>
      </c>
      <c r="AE56" s="248">
        <v>573921</v>
      </c>
      <c r="AF56" s="248">
        <v>580766</v>
      </c>
      <c r="AG56" s="248">
        <v>588837</v>
      </c>
      <c r="AH56" s="248">
        <v>605330</v>
      </c>
      <c r="AI56" s="248">
        <v>623526</v>
      </c>
      <c r="AJ56" s="248">
        <v>644286</v>
      </c>
    </row>
    <row r="57" spans="1:37" ht="11.25" customHeight="1">
      <c r="A57" s="261" t="s">
        <v>734</v>
      </c>
      <c r="B57" s="262" t="s">
        <v>735</v>
      </c>
      <c r="C57" s="246">
        <v>21080</v>
      </c>
      <c r="D57" s="246">
        <v>22282</v>
      </c>
      <c r="E57" s="246">
        <v>22882</v>
      </c>
      <c r="F57" s="246">
        <v>0</v>
      </c>
      <c r="G57" s="265" t="s">
        <v>60</v>
      </c>
      <c r="H57" s="265" t="s">
        <v>60</v>
      </c>
      <c r="I57" s="265" t="s">
        <v>60</v>
      </c>
      <c r="J57" s="265" t="s">
        <v>60</v>
      </c>
      <c r="K57" s="265" t="s">
        <v>60</v>
      </c>
      <c r="L57" s="265" t="s">
        <v>60</v>
      </c>
      <c r="M57" s="265" t="s">
        <v>60</v>
      </c>
      <c r="N57" s="266" t="s">
        <v>60</v>
      </c>
      <c r="O57" s="265">
        <v>532</v>
      </c>
      <c r="P57" s="265">
        <v>0</v>
      </c>
      <c r="Q57" s="248">
        <v>0</v>
      </c>
      <c r="R57" s="248">
        <v>0</v>
      </c>
      <c r="S57" s="248">
        <v>0</v>
      </c>
      <c r="T57" s="248">
        <v>0</v>
      </c>
      <c r="U57" s="248">
        <v>0</v>
      </c>
      <c r="V57" s="248">
        <v>0</v>
      </c>
      <c r="W57" s="248">
        <v>0</v>
      </c>
      <c r="X57" s="248">
        <v>0</v>
      </c>
      <c r="Y57" s="248">
        <v>0</v>
      </c>
      <c r="Z57" s="248">
        <v>0</v>
      </c>
      <c r="AA57" s="248">
        <v>0</v>
      </c>
      <c r="AB57" s="248">
        <v>0</v>
      </c>
      <c r="AC57" s="248">
        <v>0</v>
      </c>
      <c r="AD57" s="248">
        <v>0</v>
      </c>
      <c r="AE57" s="248">
        <v>0</v>
      </c>
      <c r="AF57" s="248">
        <v>0</v>
      </c>
      <c r="AG57" s="248">
        <v>0</v>
      </c>
      <c r="AH57" s="248">
        <v>0</v>
      </c>
      <c r="AI57" s="248">
        <v>0</v>
      </c>
      <c r="AJ57" s="248">
        <v>0</v>
      </c>
    </row>
    <row r="58" spans="1:37" ht="11.25" customHeight="1">
      <c r="A58" s="261" t="s">
        <v>725</v>
      </c>
      <c r="B58" s="267" t="s">
        <v>718</v>
      </c>
      <c r="C58" s="246">
        <v>35591</v>
      </c>
      <c r="D58" s="246">
        <v>36458</v>
      </c>
      <c r="E58" s="246">
        <v>0</v>
      </c>
      <c r="F58" s="246">
        <v>0</v>
      </c>
      <c r="G58" s="246">
        <v>0</v>
      </c>
      <c r="H58" s="246">
        <v>43057</v>
      </c>
      <c r="I58" s="246">
        <v>45280</v>
      </c>
      <c r="J58" s="246">
        <v>47606</v>
      </c>
      <c r="K58" s="246">
        <v>49869</v>
      </c>
      <c r="L58" s="246">
        <v>52203</v>
      </c>
      <c r="M58" s="246">
        <v>54910</v>
      </c>
      <c r="N58" s="247">
        <v>57736</v>
      </c>
      <c r="O58" s="246">
        <v>58917</v>
      </c>
      <c r="P58" s="246">
        <v>55297</v>
      </c>
      <c r="Q58" s="248">
        <v>57208</v>
      </c>
      <c r="R58" s="248">
        <v>60258</v>
      </c>
      <c r="S58" s="248">
        <v>61018</v>
      </c>
      <c r="T58" s="248">
        <v>62212</v>
      </c>
      <c r="U58" s="248">
        <v>64154</v>
      </c>
      <c r="V58" s="248">
        <v>64653</v>
      </c>
      <c r="W58" s="248">
        <v>65479</v>
      </c>
      <c r="X58" s="248">
        <v>66692</v>
      </c>
      <c r="Y58" s="248">
        <v>67276</v>
      </c>
      <c r="Z58" s="248">
        <v>67939</v>
      </c>
      <c r="AA58" s="248">
        <v>69243</v>
      </c>
      <c r="AB58" s="248">
        <v>70476</v>
      </c>
      <c r="AC58" s="248">
        <v>72807</v>
      </c>
      <c r="AD58" s="248">
        <v>76001</v>
      </c>
      <c r="AE58" s="248">
        <v>80007</v>
      </c>
      <c r="AF58" s="248">
        <v>78652</v>
      </c>
      <c r="AG58" s="248">
        <v>88883</v>
      </c>
      <c r="AH58" s="248">
        <v>85176</v>
      </c>
      <c r="AI58" s="248">
        <v>95328</v>
      </c>
      <c r="AJ58" s="248">
        <v>97326</v>
      </c>
    </row>
    <row r="59" spans="1:37" ht="11.25" customHeight="1">
      <c r="A59" s="268" t="s">
        <v>726</v>
      </c>
      <c r="B59" s="262" t="s">
        <v>716</v>
      </c>
      <c r="C59" s="246">
        <v>26685</v>
      </c>
      <c r="D59" s="246">
        <v>27877</v>
      </c>
      <c r="E59" s="246">
        <v>25713</v>
      </c>
      <c r="F59" s="246">
        <v>27086</v>
      </c>
      <c r="G59" s="246">
        <v>14403</v>
      </c>
      <c r="H59" s="246">
        <v>30494</v>
      </c>
      <c r="I59" s="246">
        <v>32229</v>
      </c>
      <c r="J59" s="246">
        <v>27225</v>
      </c>
      <c r="K59" s="246">
        <v>11878</v>
      </c>
      <c r="L59" s="246">
        <v>54639</v>
      </c>
      <c r="M59" s="246">
        <v>55405</v>
      </c>
      <c r="N59" s="247">
        <v>28001</v>
      </c>
      <c r="O59" s="246">
        <v>31914</v>
      </c>
      <c r="P59" s="246">
        <v>26528</v>
      </c>
      <c r="Q59" s="248">
        <v>30243</v>
      </c>
      <c r="R59" s="248">
        <v>27453</v>
      </c>
      <c r="S59" s="248">
        <v>32330</v>
      </c>
      <c r="T59" s="248">
        <v>34899</v>
      </c>
      <c r="U59" s="248">
        <v>35538</v>
      </c>
      <c r="V59" s="248">
        <v>484051</v>
      </c>
      <c r="W59" s="248">
        <v>425604</v>
      </c>
      <c r="X59" s="248">
        <v>404825</v>
      </c>
      <c r="Y59" s="248">
        <v>346692</v>
      </c>
      <c r="Z59" s="248">
        <v>345126</v>
      </c>
      <c r="AA59" s="248">
        <v>330681</v>
      </c>
      <c r="AB59" s="248">
        <v>862079</v>
      </c>
      <c r="AC59" s="248">
        <v>869298</v>
      </c>
      <c r="AD59" s="248">
        <v>514616</v>
      </c>
      <c r="AE59" s="248">
        <v>757303</v>
      </c>
      <c r="AF59" s="248">
        <v>399850</v>
      </c>
      <c r="AG59" s="248">
        <v>394615</v>
      </c>
      <c r="AH59" s="248">
        <v>370257</v>
      </c>
      <c r="AI59" s="248">
        <v>357533</v>
      </c>
      <c r="AJ59" s="248">
        <v>358743</v>
      </c>
    </row>
    <row r="60" spans="1:37" ht="11.25" customHeight="1">
      <c r="A60" s="259" t="s">
        <v>736</v>
      </c>
      <c r="B60" s="260" t="s">
        <v>737</v>
      </c>
      <c r="C60" s="241">
        <v>24122179</v>
      </c>
      <c r="D60" s="241">
        <v>24176781</v>
      </c>
      <c r="E60" s="241">
        <v>24440126</v>
      </c>
      <c r="F60" s="241">
        <v>24310014</v>
      </c>
      <c r="G60" s="241">
        <v>24645393</v>
      </c>
      <c r="H60" s="241">
        <v>24762663</v>
      </c>
      <c r="I60" s="241">
        <v>24901597</v>
      </c>
      <c r="J60" s="241">
        <v>25044196</v>
      </c>
      <c r="K60" s="241">
        <v>25289954</v>
      </c>
      <c r="L60" s="241">
        <v>25346178</v>
      </c>
      <c r="M60" s="241">
        <v>25375761</v>
      </c>
      <c r="N60" s="242">
        <v>25401233</v>
      </c>
      <c r="O60" s="241">
        <v>24898070</v>
      </c>
      <c r="P60" s="241">
        <v>25557952</v>
      </c>
      <c r="Q60" s="243">
        <v>24988288</v>
      </c>
      <c r="R60" s="243">
        <v>24521424</v>
      </c>
      <c r="S60" s="243">
        <v>24357270</v>
      </c>
      <c r="T60" s="243">
        <v>22704101</v>
      </c>
      <c r="U60" s="243">
        <v>22591702</v>
      </c>
      <c r="V60" s="243">
        <v>22419370</v>
      </c>
      <c r="W60" s="243">
        <v>21818769</v>
      </c>
      <c r="X60" s="243">
        <v>20664879</v>
      </c>
      <c r="Y60" s="243">
        <v>20429397</v>
      </c>
      <c r="Z60" s="243">
        <v>20283143</v>
      </c>
      <c r="AA60" s="243">
        <v>20559657</v>
      </c>
      <c r="AB60" s="243">
        <v>20553083</v>
      </c>
      <c r="AC60" s="243">
        <v>20246165</v>
      </c>
      <c r="AD60" s="243">
        <v>20286099</v>
      </c>
      <c r="AE60" s="243">
        <v>19887620</v>
      </c>
      <c r="AF60" s="243">
        <v>19129636</v>
      </c>
      <c r="AG60" s="243">
        <v>19157801</v>
      </c>
      <c r="AH60" s="243">
        <v>18383454</v>
      </c>
      <c r="AI60" s="243">
        <v>18807296</v>
      </c>
      <c r="AJ60" s="243">
        <v>19750226</v>
      </c>
      <c r="AK60" s="263"/>
    </row>
    <row r="61" spans="1:37" ht="11.25" customHeight="1">
      <c r="A61" s="261" t="s">
        <v>738</v>
      </c>
      <c r="B61" s="262" t="s">
        <v>739</v>
      </c>
      <c r="C61" s="246"/>
      <c r="D61" s="246"/>
      <c r="E61" s="246"/>
      <c r="F61" s="246"/>
      <c r="G61" s="246"/>
      <c r="H61" s="246"/>
      <c r="I61" s="246"/>
      <c r="J61" s="246"/>
      <c r="K61" s="246"/>
      <c r="L61" s="246"/>
      <c r="M61" s="246"/>
      <c r="N61" s="247"/>
      <c r="O61" s="246"/>
      <c r="P61" s="246"/>
      <c r="Q61" s="248"/>
      <c r="R61" s="248"/>
      <c r="S61" s="248"/>
      <c r="T61" s="248"/>
      <c r="U61" s="248"/>
      <c r="V61" s="248"/>
      <c r="W61" s="248"/>
      <c r="X61" s="248"/>
      <c r="Y61" s="248"/>
      <c r="Z61" s="248"/>
      <c r="AA61" s="248"/>
      <c r="AB61" s="248"/>
      <c r="AC61" s="248"/>
      <c r="AD61" s="248"/>
      <c r="AE61" s="248"/>
      <c r="AF61" s="248"/>
      <c r="AG61" s="248"/>
      <c r="AH61" s="248"/>
      <c r="AI61" s="248"/>
      <c r="AJ61" s="248"/>
    </row>
    <row r="62" spans="1:37" ht="11.25" customHeight="1">
      <c r="A62" s="261" t="s">
        <v>740</v>
      </c>
      <c r="B62" s="262" t="s">
        <v>741</v>
      </c>
      <c r="C62" s="246">
        <v>3198655</v>
      </c>
      <c r="D62" s="246">
        <v>3198655</v>
      </c>
      <c r="E62" s="246">
        <v>3198655</v>
      </c>
      <c r="F62" s="246">
        <v>3198655</v>
      </c>
      <c r="G62" s="246">
        <v>3198655</v>
      </c>
      <c r="H62" s="246">
        <v>3198655</v>
      </c>
      <c r="I62" s="246">
        <v>3198655</v>
      </c>
      <c r="J62" s="246">
        <v>3548655</v>
      </c>
      <c r="K62" s="246">
        <v>3548655</v>
      </c>
      <c r="L62" s="246">
        <v>3548655</v>
      </c>
      <c r="M62" s="246">
        <v>3548655</v>
      </c>
      <c r="N62" s="247">
        <v>3548655</v>
      </c>
      <c r="O62" s="246">
        <v>12548655</v>
      </c>
      <c r="P62" s="246">
        <v>12548655</v>
      </c>
      <c r="Q62" s="248">
        <v>12548655</v>
      </c>
      <c r="R62" s="248">
        <v>12548655</v>
      </c>
      <c r="S62" s="248">
        <v>12548655</v>
      </c>
      <c r="T62" s="248">
        <v>12548655</v>
      </c>
      <c r="U62" s="248">
        <v>12548655</v>
      </c>
      <c r="V62" s="248">
        <v>12548655</v>
      </c>
      <c r="W62" s="248">
        <v>12548655</v>
      </c>
      <c r="X62" s="248">
        <v>12548655</v>
      </c>
      <c r="Y62" s="248">
        <v>12548655</v>
      </c>
      <c r="Z62" s="248">
        <v>12548655</v>
      </c>
      <c r="AA62" s="248">
        <v>12548655</v>
      </c>
      <c r="AB62" s="248">
        <v>12548655</v>
      </c>
      <c r="AC62" s="248">
        <v>12548655</v>
      </c>
      <c r="AD62" s="248">
        <v>12548655</v>
      </c>
      <c r="AE62" s="248">
        <v>12548655</v>
      </c>
      <c r="AF62" s="248">
        <v>12898655</v>
      </c>
      <c r="AG62" s="248">
        <v>12898655</v>
      </c>
      <c r="AH62" s="248">
        <v>12898655</v>
      </c>
      <c r="AI62" s="248">
        <v>12898655</v>
      </c>
      <c r="AJ62" s="248">
        <v>12898655</v>
      </c>
    </row>
    <row r="63" spans="1:37" ht="11.25" customHeight="1">
      <c r="A63" s="261" t="s">
        <v>742</v>
      </c>
      <c r="B63" s="262" t="s">
        <v>743</v>
      </c>
      <c r="C63" s="246">
        <v>18361990</v>
      </c>
      <c r="D63" s="246">
        <v>18373394</v>
      </c>
      <c r="E63" s="246">
        <v>18386716</v>
      </c>
      <c r="F63" s="246">
        <v>18399366</v>
      </c>
      <c r="G63" s="246">
        <v>18384164</v>
      </c>
      <c r="H63" s="246">
        <v>18385286</v>
      </c>
      <c r="I63" s="246">
        <v>18400936</v>
      </c>
      <c r="J63" s="246">
        <v>18066178</v>
      </c>
      <c r="K63" s="246">
        <v>18052433</v>
      </c>
      <c r="L63" s="246">
        <v>18070656</v>
      </c>
      <c r="M63" s="246">
        <v>18088434</v>
      </c>
      <c r="N63" s="247">
        <v>18104738</v>
      </c>
      <c r="O63" s="246">
        <v>9062308</v>
      </c>
      <c r="P63" s="246">
        <v>9074713</v>
      </c>
      <c r="Q63" s="248">
        <v>9086492</v>
      </c>
      <c r="R63" s="248">
        <v>9097646</v>
      </c>
      <c r="S63" s="248">
        <v>8300967</v>
      </c>
      <c r="T63" s="248">
        <v>8308350</v>
      </c>
      <c r="U63" s="248">
        <v>8327143</v>
      </c>
      <c r="V63" s="248">
        <v>8341257</v>
      </c>
      <c r="W63" s="248">
        <v>7902848</v>
      </c>
      <c r="X63" s="248">
        <v>7917662</v>
      </c>
      <c r="Y63" s="248">
        <v>7939309</v>
      </c>
      <c r="Z63" s="248">
        <v>7957428</v>
      </c>
      <c r="AA63" s="248">
        <v>7914668</v>
      </c>
      <c r="AB63" s="248">
        <v>4341765</v>
      </c>
      <c r="AC63" s="248">
        <v>4363309</v>
      </c>
      <c r="AD63" s="248">
        <v>2208753</v>
      </c>
      <c r="AE63" s="248">
        <v>2165549</v>
      </c>
      <c r="AF63" s="248">
        <v>647341</v>
      </c>
      <c r="AG63" s="248">
        <v>670130</v>
      </c>
      <c r="AH63" s="248">
        <v>697240</v>
      </c>
      <c r="AI63" s="248">
        <v>666544</v>
      </c>
      <c r="AJ63" s="248">
        <v>682289</v>
      </c>
    </row>
    <row r="64" spans="1:37" ht="11" customHeight="1">
      <c r="A64" s="261" t="s">
        <v>744</v>
      </c>
      <c r="B64" s="262" t="s">
        <v>745</v>
      </c>
      <c r="C64" s="246">
        <v>19457</v>
      </c>
      <c r="D64" s="246">
        <v>19310</v>
      </c>
      <c r="E64" s="246">
        <v>19164</v>
      </c>
      <c r="F64" s="246">
        <v>19018</v>
      </c>
      <c r="G64" s="246">
        <v>18872</v>
      </c>
      <c r="H64" s="246">
        <v>18725</v>
      </c>
      <c r="I64" s="246">
        <v>18578</v>
      </c>
      <c r="J64" s="246">
        <v>18431</v>
      </c>
      <c r="K64" s="246">
        <v>18285</v>
      </c>
      <c r="L64" s="246">
        <v>18138</v>
      </c>
      <c r="M64" s="246">
        <v>17992</v>
      </c>
      <c r="N64" s="247">
        <v>17845</v>
      </c>
      <c r="O64" s="246">
        <v>17699</v>
      </c>
      <c r="P64" s="246">
        <v>17552</v>
      </c>
      <c r="Q64" s="248">
        <v>17406</v>
      </c>
      <c r="R64" s="248">
        <v>17259</v>
      </c>
      <c r="S64" s="248">
        <v>17113</v>
      </c>
      <c r="T64" s="248">
        <v>16967</v>
      </c>
      <c r="U64" s="248">
        <v>16820</v>
      </c>
      <c r="V64" s="248">
        <v>16673</v>
      </c>
      <c r="W64" s="248">
        <v>16527</v>
      </c>
      <c r="X64" s="248">
        <v>16381</v>
      </c>
      <c r="Y64" s="248">
        <v>16234</v>
      </c>
      <c r="Z64" s="248">
        <v>16088</v>
      </c>
      <c r="AA64" s="248">
        <v>15942</v>
      </c>
      <c r="AB64" s="248">
        <v>15795</v>
      </c>
      <c r="AC64" s="248">
        <v>15649</v>
      </c>
      <c r="AD64" s="248">
        <v>15502</v>
      </c>
      <c r="AE64" s="248">
        <v>15356</v>
      </c>
      <c r="AF64" s="248">
        <v>15209</v>
      </c>
      <c r="AG64" s="248">
        <v>15063</v>
      </c>
      <c r="AH64" s="248">
        <v>14916</v>
      </c>
      <c r="AI64" s="248">
        <v>14770</v>
      </c>
      <c r="AJ64" s="248">
        <v>14623</v>
      </c>
    </row>
    <row r="65" spans="1:36" ht="12" customHeight="1">
      <c r="A65" s="269" t="s">
        <v>746</v>
      </c>
      <c r="B65" s="270" t="s">
        <v>747</v>
      </c>
      <c r="C65" s="246">
        <v>2497828</v>
      </c>
      <c r="D65" s="246">
        <v>2497828</v>
      </c>
      <c r="E65" s="246">
        <v>2497828</v>
      </c>
      <c r="F65" s="246">
        <v>2870412</v>
      </c>
      <c r="G65" s="246">
        <v>2870412</v>
      </c>
      <c r="H65" s="246">
        <v>2870412</v>
      </c>
      <c r="I65" s="246">
        <v>2870412</v>
      </c>
      <c r="J65" s="246">
        <v>3523443</v>
      </c>
      <c r="K65" s="246">
        <v>3523443</v>
      </c>
      <c r="L65" s="246">
        <v>3523443</v>
      </c>
      <c r="M65" s="246">
        <v>3523443</v>
      </c>
      <c r="N65" s="247">
        <v>2876239</v>
      </c>
      <c r="O65" s="246">
        <v>2876239</v>
      </c>
      <c r="P65" s="246">
        <v>2876239</v>
      </c>
      <c r="Q65" s="248">
        <v>2876239</v>
      </c>
      <c r="R65" s="248">
        <v>1696038</v>
      </c>
      <c r="S65" s="248">
        <v>1696038</v>
      </c>
      <c r="T65" s="248">
        <v>1696038</v>
      </c>
      <c r="U65" s="248">
        <v>1696038</v>
      </c>
      <c r="V65" s="248">
        <v>1696038</v>
      </c>
      <c r="W65" s="248">
        <v>1737922</v>
      </c>
      <c r="X65" s="248">
        <v>1737922</v>
      </c>
      <c r="Y65" s="248">
        <v>1737922</v>
      </c>
      <c r="Z65" s="248">
        <v>3682925</v>
      </c>
      <c r="AA65" s="248">
        <v>3682925</v>
      </c>
      <c r="AB65" s="248">
        <v>3682925</v>
      </c>
      <c r="AC65" s="248">
        <v>3682925</v>
      </c>
      <c r="AD65" s="248">
        <v>5277275</v>
      </c>
      <c r="AE65" s="248">
        <v>5277275</v>
      </c>
      <c r="AF65" s="248">
        <v>5277275</v>
      </c>
      <c r="AG65" s="248">
        <v>3909434</v>
      </c>
      <c r="AH65" s="248">
        <v>6915784</v>
      </c>
      <c r="AI65" s="248">
        <v>5243730</v>
      </c>
      <c r="AJ65" s="248">
        <v>5243730</v>
      </c>
    </row>
    <row r="66" spans="1:36" ht="11.25" customHeight="1">
      <c r="A66" s="269" t="s">
        <v>748</v>
      </c>
      <c r="B66" s="270" t="s">
        <v>749</v>
      </c>
      <c r="C66" s="246">
        <v>-249257</v>
      </c>
      <c r="D66" s="246">
        <v>-225818</v>
      </c>
      <c r="E66" s="246">
        <v>-224845</v>
      </c>
      <c r="F66" s="246">
        <v>-221759</v>
      </c>
      <c r="G66" s="246">
        <v>-187634</v>
      </c>
      <c r="H66" s="246">
        <v>-169298</v>
      </c>
      <c r="I66" s="246">
        <v>-168276</v>
      </c>
      <c r="J66" s="246">
        <v>-165635</v>
      </c>
      <c r="K66" s="246">
        <v>-130740</v>
      </c>
      <c r="L66" s="246">
        <v>-128382</v>
      </c>
      <c r="M66" s="246">
        <v>-200874</v>
      </c>
      <c r="N66" s="247">
        <v>-196619</v>
      </c>
      <c r="O66" s="246">
        <v>-369685</v>
      </c>
      <c r="P66" s="246">
        <v>-375913</v>
      </c>
      <c r="Q66" s="246">
        <v>-486347</v>
      </c>
      <c r="R66" s="246">
        <v>-916632</v>
      </c>
      <c r="S66" s="246">
        <v>-460824</v>
      </c>
      <c r="T66" s="246">
        <v>-805218</v>
      </c>
      <c r="U66" s="246">
        <v>-805045</v>
      </c>
      <c r="V66" s="246">
        <v>-801729</v>
      </c>
      <c r="W66" s="246">
        <v>-1352327</v>
      </c>
      <c r="X66" s="246">
        <v>-2599163</v>
      </c>
      <c r="Y66" s="246">
        <v>-3348852</v>
      </c>
      <c r="Z66" s="246">
        <v>-4095967</v>
      </c>
      <c r="AA66" s="246">
        <v>-4440311</v>
      </c>
      <c r="AB66" s="246">
        <v>-1409998</v>
      </c>
      <c r="AC66" s="246">
        <v>-2109430</v>
      </c>
      <c r="AD66" s="246">
        <v>-430966</v>
      </c>
      <c r="AE66" s="246">
        <v>-962908</v>
      </c>
      <c r="AF66" s="246">
        <v>-1042520</v>
      </c>
      <c r="AG66" s="246">
        <v>-410385</v>
      </c>
      <c r="AH66" s="246">
        <v>-1719033</v>
      </c>
      <c r="AI66" s="246">
        <v>-609786</v>
      </c>
      <c r="AJ66" s="246">
        <v>-807484</v>
      </c>
    </row>
    <row r="67" spans="1:36" ht="11.25" customHeight="1">
      <c r="A67" s="269" t="s">
        <v>750</v>
      </c>
      <c r="B67" s="270" t="s">
        <v>751</v>
      </c>
      <c r="C67" s="246">
        <v>2774</v>
      </c>
      <c r="D67" s="246">
        <v>-671</v>
      </c>
      <c r="E67" s="246">
        <v>-6368</v>
      </c>
      <c r="F67" s="246">
        <v>34002</v>
      </c>
      <c r="G67" s="246">
        <v>35722</v>
      </c>
      <c r="H67" s="246">
        <v>60327</v>
      </c>
      <c r="I67" s="246">
        <v>77183</v>
      </c>
      <c r="J67" s="246">
        <v>41897</v>
      </c>
      <c r="K67" s="246">
        <v>53369</v>
      </c>
      <c r="L67" s="246">
        <v>35255</v>
      </c>
      <c r="M67" s="246">
        <v>46748</v>
      </c>
      <c r="N67" s="247">
        <v>42896</v>
      </c>
      <c r="O67" s="246">
        <v>17067</v>
      </c>
      <c r="P67" s="246">
        <v>78948</v>
      </c>
      <c r="Q67" s="248">
        <v>98759</v>
      </c>
      <c r="R67" s="248">
        <v>78774</v>
      </c>
      <c r="S67" s="248">
        <v>20938</v>
      </c>
      <c r="T67" s="248">
        <v>-26699</v>
      </c>
      <c r="U67" s="248">
        <v>-152519</v>
      </c>
      <c r="V67" s="248">
        <v>-224168</v>
      </c>
      <c r="W67" s="248">
        <v>154916</v>
      </c>
      <c r="X67" s="248">
        <v>-86380</v>
      </c>
      <c r="Y67" s="248">
        <v>-138906</v>
      </c>
      <c r="Z67" s="248">
        <v>-50582</v>
      </c>
      <c r="AA67" s="248">
        <v>82511</v>
      </c>
      <c r="AB67" s="248">
        <v>222512</v>
      </c>
      <c r="AC67" s="248">
        <v>117095</v>
      </c>
      <c r="AD67" s="248">
        <v>280291</v>
      </c>
      <c r="AE67" s="248">
        <v>133426</v>
      </c>
      <c r="AF67" s="248">
        <v>-152189</v>
      </c>
      <c r="AG67" s="248">
        <v>-100542</v>
      </c>
      <c r="AH67" s="248">
        <v>-436807</v>
      </c>
      <c r="AI67" s="248">
        <v>-198215</v>
      </c>
      <c r="AJ67" s="248">
        <v>-22709</v>
      </c>
    </row>
    <row r="68" spans="1:36" ht="11.25" customHeight="1">
      <c r="A68" s="269" t="s">
        <v>752</v>
      </c>
      <c r="B68" s="271" t="s">
        <v>753</v>
      </c>
      <c r="C68" s="246">
        <v>280698</v>
      </c>
      <c r="D68" s="246">
        <v>303884</v>
      </c>
      <c r="E68" s="246">
        <v>558693</v>
      </c>
      <c r="F68" s="246">
        <v>0</v>
      </c>
      <c r="G68" s="246">
        <v>314869</v>
      </c>
      <c r="H68" s="246">
        <v>387451</v>
      </c>
      <c r="I68" s="246">
        <v>492962</v>
      </c>
      <c r="J68" s="246">
        <v>0</v>
      </c>
      <c r="K68" s="246">
        <v>211344</v>
      </c>
      <c r="L68" s="246">
        <v>265111</v>
      </c>
      <c r="M68" s="246">
        <v>337388</v>
      </c>
      <c r="N68" s="247"/>
      <c r="O68" s="246">
        <v>732896</v>
      </c>
      <c r="P68" s="246">
        <v>1325431</v>
      </c>
      <c r="Q68" s="248">
        <v>835570</v>
      </c>
      <c r="R68" s="248">
        <v>0</v>
      </c>
      <c r="S68" s="248">
        <v>1033223</v>
      </c>
      <c r="T68" s="248">
        <v>954571</v>
      </c>
      <c r="U68" s="248">
        <v>949206</v>
      </c>
      <c r="V68" s="248">
        <v>0</v>
      </c>
      <c r="W68" s="248">
        <v>798665</v>
      </c>
      <c r="X68" s="248">
        <v>1118144</v>
      </c>
      <c r="Y68" s="248">
        <v>1663181</v>
      </c>
      <c r="Z68" s="248">
        <v>0</v>
      </c>
      <c r="AA68" s="248">
        <v>743154</v>
      </c>
      <c r="AB68" s="248">
        <v>1139168</v>
      </c>
      <c r="AC68" s="248">
        <v>1615635</v>
      </c>
      <c r="AD68" s="248">
        <v>0</v>
      </c>
      <c r="AE68" s="248">
        <v>697692</v>
      </c>
      <c r="AF68" s="248">
        <v>1473298</v>
      </c>
      <c r="AG68" s="248">
        <v>2162837</v>
      </c>
      <c r="AH68" s="248">
        <v>0</v>
      </c>
      <c r="AI68" s="248">
        <v>778853</v>
      </c>
      <c r="AJ68" s="248">
        <v>1727043</v>
      </c>
    </row>
    <row r="69" spans="1:36" ht="11.25" customHeight="1">
      <c r="A69" s="261" t="s">
        <v>754</v>
      </c>
      <c r="B69" s="262" t="s">
        <v>755</v>
      </c>
      <c r="C69" s="246">
        <v>10034</v>
      </c>
      <c r="D69" s="246">
        <v>10199</v>
      </c>
      <c r="E69" s="246">
        <v>10283</v>
      </c>
      <c r="F69" s="246">
        <v>10320</v>
      </c>
      <c r="G69" s="246">
        <v>10333</v>
      </c>
      <c r="H69" s="246">
        <v>11105</v>
      </c>
      <c r="I69" s="246">
        <v>11147</v>
      </c>
      <c r="J69" s="246">
        <v>11227</v>
      </c>
      <c r="K69" s="246">
        <v>13165</v>
      </c>
      <c r="L69" s="246">
        <v>13302</v>
      </c>
      <c r="M69" s="246">
        <v>13975</v>
      </c>
      <c r="N69" s="247">
        <v>13232</v>
      </c>
      <c r="O69" s="246">
        <v>12891</v>
      </c>
      <c r="P69" s="246">
        <v>12327</v>
      </c>
      <c r="Q69" s="248">
        <v>11514</v>
      </c>
      <c r="R69" s="248">
        <v>11473</v>
      </c>
      <c r="S69" s="248">
        <v>11462</v>
      </c>
      <c r="T69" s="248">
        <v>11437</v>
      </c>
      <c r="U69" s="248">
        <v>11404</v>
      </c>
      <c r="V69" s="248">
        <v>11465</v>
      </c>
      <c r="W69" s="248">
        <v>11563</v>
      </c>
      <c r="X69" s="248">
        <v>11658</v>
      </c>
      <c r="Y69" s="248">
        <v>11854</v>
      </c>
      <c r="Z69" s="248">
        <v>12006</v>
      </c>
      <c r="AA69" s="248">
        <v>12113</v>
      </c>
      <c r="AB69" s="248">
        <v>12261</v>
      </c>
      <c r="AC69" s="248">
        <v>12327</v>
      </c>
      <c r="AD69" s="248">
        <v>12589</v>
      </c>
      <c r="AE69" s="248">
        <v>12575</v>
      </c>
      <c r="AF69" s="248">
        <v>12567</v>
      </c>
      <c r="AG69" s="248">
        <v>12609</v>
      </c>
      <c r="AH69" s="248">
        <v>12699</v>
      </c>
      <c r="AI69" s="248">
        <v>12745</v>
      </c>
      <c r="AJ69" s="248">
        <v>14079</v>
      </c>
    </row>
    <row r="70" spans="1:36" ht="11.25" customHeight="1">
      <c r="A70" s="261" t="s">
        <v>756</v>
      </c>
      <c r="B70" s="262" t="s">
        <v>757</v>
      </c>
      <c r="C70" s="246">
        <v>0</v>
      </c>
      <c r="D70" s="246">
        <v>0</v>
      </c>
      <c r="E70" s="246">
        <v>0</v>
      </c>
      <c r="F70" s="246">
        <v>0</v>
      </c>
      <c r="G70" s="246">
        <v>0</v>
      </c>
      <c r="H70" s="246">
        <v>0</v>
      </c>
      <c r="I70" s="246">
        <v>0</v>
      </c>
      <c r="J70" s="246">
        <v>0</v>
      </c>
      <c r="K70" s="246">
        <v>0</v>
      </c>
      <c r="L70" s="246">
        <v>0</v>
      </c>
      <c r="M70" s="246">
        <v>0</v>
      </c>
      <c r="N70" s="247">
        <v>994247</v>
      </c>
      <c r="O70" s="246">
        <v>0</v>
      </c>
      <c r="P70" s="246">
        <v>0</v>
      </c>
      <c r="Q70" s="248">
        <v>0</v>
      </c>
      <c r="R70" s="248">
        <v>1988212</v>
      </c>
      <c r="S70" s="248">
        <v>1189698</v>
      </c>
      <c r="T70" s="248">
        <v>0</v>
      </c>
      <c r="U70" s="248">
        <v>0</v>
      </c>
      <c r="V70" s="248">
        <v>831179</v>
      </c>
      <c r="W70" s="248">
        <v>0</v>
      </c>
      <c r="X70" s="248">
        <v>0</v>
      </c>
      <c r="Y70" s="248">
        <v>0</v>
      </c>
      <c r="Z70" s="248">
        <v>212590</v>
      </c>
      <c r="AA70" s="248">
        <v>0</v>
      </c>
      <c r="AB70" s="248">
        <v>0</v>
      </c>
      <c r="AC70" s="248">
        <v>0</v>
      </c>
      <c r="AD70" s="248">
        <v>374000</v>
      </c>
      <c r="AE70" s="248">
        <v>0</v>
      </c>
      <c r="AF70" s="248">
        <v>0</v>
      </c>
      <c r="AG70" s="248">
        <v>0</v>
      </c>
      <c r="AH70" s="248">
        <v>0</v>
      </c>
      <c r="AI70" s="248">
        <v>0</v>
      </c>
      <c r="AJ70" s="248">
        <v>0</v>
      </c>
    </row>
    <row r="71" spans="1:36" ht="11.25" customHeight="1">
      <c r="A71" s="259" t="s">
        <v>758</v>
      </c>
      <c r="B71" s="262" t="s">
        <v>759</v>
      </c>
      <c r="C71" s="241">
        <v>46014063</v>
      </c>
      <c r="D71" s="241">
        <v>37242310</v>
      </c>
      <c r="E71" s="241">
        <v>37067816</v>
      </c>
      <c r="F71" s="241">
        <v>37579879</v>
      </c>
      <c r="G71" s="241">
        <v>36987562</v>
      </c>
      <c r="H71" s="241">
        <v>37965371</v>
      </c>
      <c r="I71" s="241">
        <v>38653591</v>
      </c>
      <c r="J71" s="241">
        <v>37672245</v>
      </c>
      <c r="K71" s="241">
        <v>38714221</v>
      </c>
      <c r="L71" s="241">
        <v>40174936</v>
      </c>
      <c r="M71" s="241">
        <v>40950869</v>
      </c>
      <c r="N71" s="242">
        <v>40027315</v>
      </c>
      <c r="O71" s="241">
        <v>41141848</v>
      </c>
      <c r="P71" s="241">
        <v>44192558</v>
      </c>
      <c r="Q71" s="257">
        <v>45378408</v>
      </c>
      <c r="R71" s="257">
        <v>46332783</v>
      </c>
      <c r="S71" s="257">
        <v>46194195</v>
      </c>
      <c r="T71" s="257">
        <v>49530810</v>
      </c>
      <c r="U71" s="257">
        <v>54807451</v>
      </c>
      <c r="V71" s="257">
        <v>52531769</v>
      </c>
      <c r="W71" s="257">
        <v>50737250</v>
      </c>
      <c r="X71" s="257">
        <v>47394318</v>
      </c>
      <c r="Y71" s="257">
        <v>48771393</v>
      </c>
      <c r="Z71" s="257">
        <v>47689429</v>
      </c>
      <c r="AA71" s="257">
        <v>45806400</v>
      </c>
      <c r="AB71" s="257">
        <v>47176955</v>
      </c>
      <c r="AC71" s="257">
        <v>47872683</v>
      </c>
      <c r="AD71" s="257">
        <v>49205283</v>
      </c>
      <c r="AE71" s="257">
        <v>48283271</v>
      </c>
      <c r="AF71" s="257">
        <v>46444945</v>
      </c>
      <c r="AG71" s="257">
        <v>46068083</v>
      </c>
      <c r="AH71" s="257">
        <v>45228850</v>
      </c>
      <c r="AI71" s="257">
        <v>46292029</v>
      </c>
      <c r="AJ71" s="257">
        <v>47031043</v>
      </c>
    </row>
    <row r="72" spans="1:36" ht="15" customHeight="1">
      <c r="C72" s="263"/>
      <c r="D72" s="263"/>
      <c r="E72" s="263"/>
      <c r="F72" s="263"/>
      <c r="G72" s="263"/>
      <c r="H72" s="263"/>
      <c r="I72" s="263"/>
      <c r="J72" s="263"/>
      <c r="K72" s="263"/>
      <c r="L72" s="263"/>
      <c r="M72" s="263"/>
      <c r="N72" s="256"/>
      <c r="O72" s="263"/>
      <c r="Q72" s="248"/>
      <c r="X72" s="272"/>
      <c r="Y72" s="272"/>
      <c r="Z72" s="272"/>
      <c r="AA72" s="272"/>
      <c r="AB72" s="272"/>
      <c r="AC72" s="272"/>
      <c r="AD72" s="272"/>
      <c r="AE72" s="272"/>
      <c r="AF72" s="272"/>
      <c r="AG72" s="272"/>
      <c r="AH72" s="272"/>
      <c r="AI72" s="272"/>
      <c r="AJ72" s="272"/>
    </row>
    <row r="73" spans="1:36" ht="15" customHeight="1">
      <c r="A73" s="261" t="s">
        <v>760</v>
      </c>
      <c r="B73" s="261" t="s">
        <v>761</v>
      </c>
      <c r="C73" s="272"/>
      <c r="D73" s="272"/>
      <c r="E73" s="272"/>
      <c r="F73" s="272"/>
      <c r="G73" s="272"/>
      <c r="H73" s="272"/>
      <c r="I73" s="272"/>
      <c r="J73" s="272"/>
      <c r="K73" s="272"/>
      <c r="L73" s="272"/>
      <c r="M73" s="272"/>
      <c r="N73" s="272"/>
      <c r="O73" s="272"/>
      <c r="P73" s="272"/>
      <c r="Q73" s="272"/>
      <c r="R73" s="272"/>
      <c r="S73" s="272"/>
      <c r="T73" s="272"/>
      <c r="U73" s="272"/>
      <c r="V73" s="272"/>
      <c r="W73" s="272"/>
      <c r="X73" s="272"/>
      <c r="Y73" s="272"/>
      <c r="Z73" s="272"/>
      <c r="AA73" s="272"/>
      <c r="AB73" s="272"/>
      <c r="AC73" s="272"/>
      <c r="AD73" s="272"/>
      <c r="AE73" s="272"/>
      <c r="AF73" s="272"/>
      <c r="AG73" s="272"/>
      <c r="AH73" s="272"/>
      <c r="AI73" s="272"/>
      <c r="AJ73" s="272"/>
    </row>
    <row r="74" spans="1:36" ht="15" customHeight="1">
      <c r="A74" s="261" t="s">
        <v>762</v>
      </c>
      <c r="B74" s="261" t="s">
        <v>763</v>
      </c>
      <c r="C74" s="272"/>
      <c r="D74" s="272"/>
      <c r="E74" s="272"/>
      <c r="F74" s="272"/>
      <c r="G74" s="272"/>
      <c r="H74" s="272"/>
      <c r="I74" s="272"/>
      <c r="J74" s="272"/>
      <c r="K74" s="272"/>
      <c r="L74" s="272"/>
      <c r="M74" s="272"/>
      <c r="N74" s="272"/>
      <c r="O74" s="272"/>
      <c r="P74" s="272"/>
      <c r="Q74" s="272"/>
      <c r="R74" s="272"/>
      <c r="S74" s="272"/>
      <c r="T74" s="272"/>
      <c r="U74" s="272"/>
      <c r="V74" s="272"/>
      <c r="W74" s="272"/>
      <c r="X74" s="272"/>
      <c r="Y74" s="272"/>
      <c r="Z74" s="272"/>
      <c r="AA74" s="272"/>
      <c r="AB74" s="272"/>
      <c r="AC74" s="272"/>
      <c r="AD74" s="272"/>
      <c r="AE74" s="272"/>
      <c r="AF74" s="272"/>
      <c r="AG74" s="272"/>
      <c r="AH74" s="272"/>
      <c r="AI74" s="272"/>
      <c r="AJ74" s="272"/>
    </row>
    <row r="75" spans="1:36" ht="15" customHeight="1">
      <c r="A75" s="261" t="s">
        <v>764</v>
      </c>
      <c r="B75" s="261" t="s">
        <v>765</v>
      </c>
      <c r="C75" s="272"/>
      <c r="D75" s="272"/>
      <c r="E75" s="272"/>
      <c r="F75" s="272"/>
      <c r="G75" s="272"/>
      <c r="H75" s="272"/>
      <c r="I75" s="272"/>
      <c r="J75" s="272"/>
      <c r="K75" s="272"/>
      <c r="L75" s="272"/>
      <c r="M75" s="272"/>
      <c r="N75" s="272"/>
      <c r="O75" s="272"/>
      <c r="P75" s="272"/>
      <c r="Q75" s="272"/>
      <c r="R75" s="272"/>
      <c r="S75" s="272"/>
      <c r="T75" s="272"/>
      <c r="U75" s="272"/>
      <c r="V75" s="272"/>
      <c r="W75" s="272"/>
      <c r="X75" s="272"/>
      <c r="Y75" s="272"/>
      <c r="Z75" s="272"/>
      <c r="AA75" s="272"/>
      <c r="AB75" s="272"/>
      <c r="AC75" s="272"/>
      <c r="AD75" s="272"/>
      <c r="AE75" s="272"/>
      <c r="AF75" s="272"/>
      <c r="AG75" s="272"/>
      <c r="AH75" s="272"/>
      <c r="AI75" s="272"/>
      <c r="AJ75" s="272"/>
    </row>
    <row r="76" spans="1:36" ht="15" customHeight="1">
      <c r="C76" s="272"/>
      <c r="D76" s="272"/>
      <c r="E76" s="272"/>
      <c r="F76" s="272"/>
      <c r="G76" s="272"/>
      <c r="H76" s="272"/>
      <c r="I76" s="272"/>
      <c r="J76" s="272"/>
      <c r="K76" s="272"/>
      <c r="L76" s="272"/>
      <c r="M76" s="272"/>
      <c r="N76" s="272"/>
      <c r="O76" s="272"/>
      <c r="P76" s="272"/>
      <c r="Q76" s="272"/>
      <c r="R76" s="272"/>
      <c r="S76" s="272"/>
      <c r="T76" s="272"/>
      <c r="U76" s="272"/>
      <c r="V76" s="272"/>
      <c r="W76" s="272"/>
      <c r="X76" s="272"/>
      <c r="Y76" s="272"/>
      <c r="Z76" s="272"/>
      <c r="AA76" s="272"/>
      <c r="AB76" s="272"/>
      <c r="AC76" s="272"/>
      <c r="AD76" s="272"/>
      <c r="AE76" s="272"/>
      <c r="AF76" s="272"/>
      <c r="AG76" s="272"/>
      <c r="AH76" s="272"/>
      <c r="AI76" s="272"/>
      <c r="AJ76" s="272"/>
    </row>
    <row r="77" spans="1:36" ht="15" customHeight="1">
      <c r="C77" s="272"/>
      <c r="D77" s="272"/>
      <c r="E77" s="272"/>
      <c r="F77" s="272"/>
      <c r="G77" s="272"/>
      <c r="H77" s="272"/>
      <c r="I77" s="272"/>
      <c r="J77" s="272"/>
      <c r="K77" s="272"/>
      <c r="L77" s="272"/>
      <c r="M77" s="272"/>
      <c r="N77" s="272"/>
      <c r="O77" s="272"/>
      <c r="P77" s="272"/>
      <c r="Q77" s="272"/>
      <c r="R77" s="272"/>
      <c r="S77" s="272"/>
      <c r="T77" s="272"/>
      <c r="U77" s="272"/>
      <c r="V77" s="272"/>
      <c r="W77" s="272"/>
      <c r="X77" s="272"/>
      <c r="Y77" s="272"/>
      <c r="Z77" s="272"/>
      <c r="AA77" s="272"/>
      <c r="AB77" s="272"/>
      <c r="AC77" s="272"/>
      <c r="AD77" s="272"/>
      <c r="AE77" s="272"/>
      <c r="AF77" s="272"/>
      <c r="AG77" s="272"/>
      <c r="AH77" s="272"/>
      <c r="AI77" s="272"/>
      <c r="AJ77" s="272"/>
    </row>
    <row r="78" spans="1:36" ht="15" customHeight="1">
      <c r="C78" s="272"/>
      <c r="D78" s="272"/>
      <c r="E78" s="272"/>
      <c r="F78" s="272"/>
      <c r="G78" s="272"/>
      <c r="H78" s="272"/>
      <c r="I78" s="272"/>
      <c r="J78" s="272"/>
      <c r="K78" s="272"/>
      <c r="L78" s="272"/>
      <c r="M78" s="272"/>
      <c r="N78" s="272"/>
      <c r="O78" s="272"/>
      <c r="P78" s="272"/>
      <c r="Q78" s="272"/>
      <c r="R78" s="272"/>
      <c r="S78" s="272"/>
      <c r="T78" s="272"/>
      <c r="U78" s="272"/>
      <c r="V78" s="272"/>
      <c r="W78" s="272"/>
      <c r="X78" s="272"/>
      <c r="Y78" s="272"/>
      <c r="Z78" s="272"/>
      <c r="AA78" s="272"/>
      <c r="AB78" s="272"/>
      <c r="AC78" s="272"/>
      <c r="AD78" s="272"/>
      <c r="AE78" s="272"/>
      <c r="AF78" s="272"/>
      <c r="AG78" s="272"/>
      <c r="AH78" s="272"/>
      <c r="AI78" s="272"/>
      <c r="AJ78" s="272"/>
    </row>
    <row r="79" spans="1:36" ht="15" customHeight="1">
      <c r="C79" s="272"/>
      <c r="D79" s="272"/>
      <c r="E79" s="272"/>
      <c r="F79" s="272"/>
      <c r="G79" s="272"/>
      <c r="H79" s="272"/>
      <c r="I79" s="272"/>
      <c r="J79" s="272"/>
      <c r="K79" s="272"/>
      <c r="L79" s="272"/>
      <c r="M79" s="272"/>
      <c r="N79" s="272"/>
      <c r="O79" s="272"/>
      <c r="P79" s="272"/>
      <c r="Q79" s="272"/>
      <c r="R79" s="272"/>
      <c r="S79" s="272"/>
      <c r="T79" s="272"/>
      <c r="U79" s="272"/>
      <c r="V79" s="272"/>
      <c r="W79" s="272"/>
      <c r="X79" s="272"/>
      <c r="Y79" s="272"/>
      <c r="Z79" s="272"/>
      <c r="AA79" s="272"/>
      <c r="AB79" s="272"/>
      <c r="AC79" s="272"/>
      <c r="AD79" s="272"/>
      <c r="AE79" s="272"/>
      <c r="AF79" s="272"/>
      <c r="AG79" s="272"/>
      <c r="AH79" s="272"/>
      <c r="AI79" s="272"/>
      <c r="AJ79" s="272"/>
    </row>
    <row r="80" spans="1:36" ht="15" customHeight="1">
      <c r="C80" s="272"/>
      <c r="D80" s="272"/>
      <c r="E80" s="272"/>
      <c r="F80" s="272"/>
      <c r="G80" s="272"/>
      <c r="H80" s="272"/>
      <c r="I80" s="272"/>
      <c r="J80" s="272"/>
      <c r="K80" s="272"/>
      <c r="L80" s="272"/>
      <c r="M80" s="272"/>
      <c r="N80" s="272"/>
      <c r="O80" s="272"/>
      <c r="P80" s="272"/>
      <c r="Q80" s="272"/>
      <c r="R80" s="272"/>
      <c r="S80" s="272"/>
      <c r="T80" s="272"/>
      <c r="U80" s="272"/>
      <c r="V80" s="272"/>
      <c r="W80" s="272"/>
      <c r="X80" s="272"/>
      <c r="Y80" s="272"/>
      <c r="Z80" s="272"/>
      <c r="AA80" s="272"/>
      <c r="AB80" s="272"/>
      <c r="AC80" s="272"/>
      <c r="AD80" s="272"/>
      <c r="AE80" s="272"/>
      <c r="AF80" s="272"/>
      <c r="AG80" s="272"/>
      <c r="AH80" s="272"/>
      <c r="AI80" s="272"/>
      <c r="AJ80" s="272"/>
    </row>
    <row r="81" spans="3:36" ht="15" customHeight="1">
      <c r="C81" s="272"/>
      <c r="D81" s="272"/>
      <c r="E81" s="272"/>
      <c r="F81" s="272"/>
      <c r="G81" s="272"/>
      <c r="H81" s="272"/>
      <c r="I81" s="272"/>
      <c r="J81" s="272"/>
      <c r="K81" s="272"/>
      <c r="L81" s="272"/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  <c r="AF81" s="272"/>
      <c r="AG81" s="272"/>
      <c r="AH81" s="272"/>
      <c r="AI81" s="272"/>
      <c r="AJ81" s="272"/>
    </row>
    <row r="82" spans="3:36" ht="15" customHeight="1">
      <c r="C82" s="272"/>
      <c r="D82" s="272"/>
      <c r="E82" s="272"/>
      <c r="F82" s="272"/>
      <c r="G82" s="272"/>
      <c r="H82" s="272"/>
      <c r="I82" s="272"/>
      <c r="J82" s="272"/>
      <c r="K82" s="272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2"/>
      <c r="AH82" s="272"/>
      <c r="AI82" s="272"/>
      <c r="AJ82" s="272"/>
    </row>
  </sheetData>
  <mergeCells count="2">
    <mergeCell ref="A4:A5"/>
    <mergeCell ref="B4:B5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2FA9D-714C-425D-8ECC-99E5FCACF586}">
  <dimension ref="A1:AP1048542"/>
  <sheetViews>
    <sheetView showGridLines="0" zoomScale="130" zoomScaleNormal="130" workbookViewId="0">
      <pane xSplit="1" topLeftCell="V1" activePane="topRight" state="frozen"/>
      <selection pane="topRight" activeCell="AM4" sqref="AM4"/>
    </sheetView>
  </sheetViews>
  <sheetFormatPr defaultColWidth="9.08984375" defaultRowHeight="14.5" outlineLevelCol="1"/>
  <cols>
    <col min="1" max="1" width="47.36328125" style="218" bestFit="1" customWidth="1"/>
    <col min="2" max="2" width="58.6328125" style="218" customWidth="1"/>
    <col min="3" max="4" width="13.90625" style="218" hidden="1" customWidth="1" outlineLevel="1"/>
    <col min="5" max="6" width="14.08984375" style="218" hidden="1" customWidth="1" outlineLevel="1"/>
    <col min="7" max="7" width="9.08984375" style="218" bestFit="1" customWidth="1" collapsed="1"/>
    <col min="8" max="8" width="8.6328125" style="273" hidden="1" customWidth="1" outlineLevel="1"/>
    <col min="9" max="9" width="9.08984375" style="218" hidden="1" customWidth="1" outlineLevel="1"/>
    <col min="10" max="10" width="8.6328125" style="218" hidden="1" customWidth="1" outlineLevel="1"/>
    <col min="11" max="11" width="9.08984375" style="218" hidden="1" customWidth="1" outlineLevel="1"/>
    <col min="12" max="12" width="9.08984375" style="273" bestFit="1" customWidth="1" collapsed="1"/>
    <col min="13" max="16" width="9.08984375" style="218" hidden="1" customWidth="1" outlineLevel="1"/>
    <col min="17" max="17" width="9.08984375" style="218" bestFit="1" customWidth="1" collapsed="1"/>
    <col min="18" max="18" width="10.90625" style="218" hidden="1" customWidth="1" outlineLevel="1"/>
    <col min="19" max="19" width="10.54296875" style="218" hidden="1" customWidth="1" outlineLevel="1"/>
    <col min="20" max="20" width="9.08984375" hidden="1" customWidth="1" outlineLevel="1"/>
    <col min="21" max="21" width="11.90625" style="218" hidden="1" customWidth="1" outlineLevel="1"/>
    <col min="22" max="22" width="9.08984375" style="218" collapsed="1"/>
    <col min="23" max="24" width="9.08984375" style="218" hidden="1" customWidth="1" outlineLevel="1"/>
    <col min="25" max="26" width="8.36328125" style="218" hidden="1" customWidth="1" outlineLevel="1"/>
    <col min="27" max="27" width="9.08984375" style="218" bestFit="1" customWidth="1" collapsed="1"/>
    <col min="28" max="31" width="9.08984375" style="218" hidden="1" customWidth="1" outlineLevel="1"/>
    <col min="32" max="32" width="9.08984375" style="218" collapsed="1"/>
    <col min="33" max="36" width="9.08984375" style="218" hidden="1" customWidth="1" outlineLevel="1"/>
    <col min="37" max="37" width="9.08984375" style="218" collapsed="1"/>
    <col min="38" max="39" width="9.08984375" style="218"/>
    <col min="40" max="40" width="10.6328125" style="218" bestFit="1" customWidth="1"/>
    <col min="41" max="41" width="10.1796875" style="218" bestFit="1" customWidth="1"/>
    <col min="42" max="42" width="10.6328125" style="218" bestFit="1" customWidth="1"/>
    <col min="43" max="16384" width="9.08984375" style="218"/>
  </cols>
  <sheetData>
    <row r="1" spans="1:39" ht="12" customHeight="1">
      <c r="A1" s="274" t="s">
        <v>16</v>
      </c>
      <c r="B1" s="274" t="s">
        <v>16</v>
      </c>
      <c r="C1" s="275"/>
      <c r="D1" s="275"/>
    </row>
    <row r="2" spans="1:39" ht="12" customHeight="1">
      <c r="A2" s="276" t="s">
        <v>17</v>
      </c>
      <c r="B2" s="276" t="s">
        <v>18</v>
      </c>
      <c r="E2" s="225"/>
      <c r="F2" s="225"/>
      <c r="G2" s="225"/>
      <c r="H2" s="277"/>
      <c r="I2" s="225"/>
      <c r="J2" s="225"/>
      <c r="K2" s="225"/>
      <c r="L2" s="277"/>
      <c r="M2" s="225"/>
      <c r="N2" s="225"/>
    </row>
    <row r="3" spans="1:39" ht="12" customHeight="1">
      <c r="A3" s="276"/>
      <c r="B3" s="276"/>
      <c r="C3" s="278"/>
      <c r="D3" s="278"/>
      <c r="E3" s="279"/>
      <c r="F3" s="279"/>
      <c r="G3" s="279"/>
      <c r="H3" s="280"/>
      <c r="I3" s="279"/>
      <c r="J3" s="279"/>
      <c r="K3" s="279"/>
      <c r="L3" s="280"/>
      <c r="M3" s="279"/>
      <c r="N3" s="279"/>
    </row>
    <row r="4" spans="1:39">
      <c r="A4" s="370" t="s">
        <v>766</v>
      </c>
      <c r="B4" s="370" t="s">
        <v>767</v>
      </c>
      <c r="C4" s="229" t="s">
        <v>55</v>
      </c>
      <c r="D4" s="229" t="s">
        <v>56</v>
      </c>
      <c r="E4" s="229" t="s">
        <v>57</v>
      </c>
      <c r="F4" s="229" t="s">
        <v>58</v>
      </c>
      <c r="G4" s="371">
        <v>2018</v>
      </c>
      <c r="H4" s="281" t="s">
        <v>256</v>
      </c>
      <c r="I4" s="281" t="s">
        <v>262</v>
      </c>
      <c r="J4" s="281" t="s">
        <v>263</v>
      </c>
      <c r="K4" s="281" t="s">
        <v>265</v>
      </c>
      <c r="L4" s="371">
        <v>2019</v>
      </c>
      <c r="M4" s="281" t="s">
        <v>267</v>
      </c>
      <c r="N4" s="281" t="s">
        <v>269</v>
      </c>
      <c r="O4" s="281" t="s">
        <v>271</v>
      </c>
      <c r="P4" s="281" t="s">
        <v>275</v>
      </c>
      <c r="Q4" s="371">
        <v>2020</v>
      </c>
      <c r="R4" s="281" t="s">
        <v>277</v>
      </c>
      <c r="S4" s="281" t="s">
        <v>283</v>
      </c>
      <c r="T4" s="281" t="s">
        <v>290</v>
      </c>
      <c r="U4" s="281" t="s">
        <v>390</v>
      </c>
      <c r="V4" s="371">
        <v>2021</v>
      </c>
      <c r="W4" s="281" t="s">
        <v>396</v>
      </c>
      <c r="X4" s="281" t="s">
        <v>399</v>
      </c>
      <c r="Y4" s="281" t="s">
        <v>405</v>
      </c>
      <c r="Z4" s="281" t="s">
        <v>412</v>
      </c>
      <c r="AA4" s="371">
        <v>2022</v>
      </c>
      <c r="AB4" s="281" t="s">
        <v>417</v>
      </c>
      <c r="AC4" s="281" t="s">
        <v>421</v>
      </c>
      <c r="AD4" s="281" t="s">
        <v>429</v>
      </c>
      <c r="AE4" s="281" t="s">
        <v>430</v>
      </c>
      <c r="AF4" s="371">
        <v>2023</v>
      </c>
      <c r="AG4" s="281" t="s">
        <v>433</v>
      </c>
      <c r="AH4" s="281" t="s">
        <v>441</v>
      </c>
      <c r="AI4" s="281" t="s">
        <v>445</v>
      </c>
      <c r="AJ4" s="281" t="s">
        <v>449</v>
      </c>
      <c r="AK4" s="371">
        <v>2024</v>
      </c>
      <c r="AL4" s="281" t="s">
        <v>896</v>
      </c>
      <c r="AM4" s="281" t="s">
        <v>915</v>
      </c>
    </row>
    <row r="5" spans="1:39">
      <c r="A5" s="370"/>
      <c r="B5" s="370"/>
      <c r="C5" s="229" t="s">
        <v>25</v>
      </c>
      <c r="D5" s="229" t="s">
        <v>52</v>
      </c>
      <c r="E5" s="229" t="s">
        <v>53</v>
      </c>
      <c r="F5" s="229" t="s">
        <v>54</v>
      </c>
      <c r="G5" s="371"/>
      <c r="H5" s="281" t="s">
        <v>257</v>
      </c>
      <c r="I5" s="281" t="s">
        <v>261</v>
      </c>
      <c r="J5" s="281" t="s">
        <v>264</v>
      </c>
      <c r="K5" s="281" t="s">
        <v>266</v>
      </c>
      <c r="L5" s="371"/>
      <c r="M5" s="281" t="s">
        <v>268</v>
      </c>
      <c r="N5" s="281" t="s">
        <v>270</v>
      </c>
      <c r="O5" s="281" t="s">
        <v>272</v>
      </c>
      <c r="P5" s="281" t="s">
        <v>276</v>
      </c>
      <c r="Q5" s="371"/>
      <c r="R5" s="281" t="s">
        <v>278</v>
      </c>
      <c r="S5" s="281" t="s">
        <v>284</v>
      </c>
      <c r="T5" s="281" t="s">
        <v>291</v>
      </c>
      <c r="U5" s="281" t="s">
        <v>391</v>
      </c>
      <c r="V5" s="371"/>
      <c r="W5" s="281" t="s">
        <v>397</v>
      </c>
      <c r="X5" s="281" t="s">
        <v>400</v>
      </c>
      <c r="Y5" s="281" t="s">
        <v>406</v>
      </c>
      <c r="Z5" s="281" t="s">
        <v>411</v>
      </c>
      <c r="AA5" s="371"/>
      <c r="AB5" s="281" t="s">
        <v>418</v>
      </c>
      <c r="AC5" s="281" t="s">
        <v>422</v>
      </c>
      <c r="AD5" s="281" t="s">
        <v>428</v>
      </c>
      <c r="AE5" s="281" t="s">
        <v>431</v>
      </c>
      <c r="AF5" s="371"/>
      <c r="AG5" s="281" t="s">
        <v>434</v>
      </c>
      <c r="AH5" s="281" t="s">
        <v>442</v>
      </c>
      <c r="AI5" s="281" t="s">
        <v>446</v>
      </c>
      <c r="AJ5" s="281" t="s">
        <v>450</v>
      </c>
      <c r="AK5" s="371"/>
      <c r="AL5" s="281" t="s">
        <v>897</v>
      </c>
      <c r="AM5" s="281" t="s">
        <v>916</v>
      </c>
    </row>
    <row r="6" spans="1:39" ht="11.25" customHeight="1">
      <c r="A6" s="282" t="s">
        <v>768</v>
      </c>
      <c r="B6" s="234" t="s">
        <v>769</v>
      </c>
      <c r="C6" s="283"/>
      <c r="G6" s="284"/>
      <c r="L6" s="284"/>
      <c r="Q6" s="284"/>
      <c r="T6" s="218"/>
      <c r="V6" s="284"/>
      <c r="AA6" s="284"/>
      <c r="AF6" s="284"/>
      <c r="AK6" s="284"/>
    </row>
    <row r="7" spans="1:39" ht="11.25" customHeight="1">
      <c r="A7" s="285" t="s">
        <v>770</v>
      </c>
      <c r="B7" s="286" t="s">
        <v>771</v>
      </c>
      <c r="C7" s="287">
        <v>314736</v>
      </c>
      <c r="D7" s="287">
        <v>725207</v>
      </c>
      <c r="E7" s="287">
        <v>465406</v>
      </c>
      <c r="F7" s="287">
        <v>583002</v>
      </c>
      <c r="G7" s="288">
        <v>2088351</v>
      </c>
      <c r="H7" s="289">
        <v>606117</v>
      </c>
      <c r="I7" s="287">
        <v>654550</v>
      </c>
      <c r="J7" s="287">
        <v>719606</v>
      </c>
      <c r="K7" s="287">
        <v>732931</v>
      </c>
      <c r="L7" s="288">
        <v>2713204</v>
      </c>
      <c r="M7" s="287">
        <v>1025121</v>
      </c>
      <c r="N7" s="287">
        <v>891759</v>
      </c>
      <c r="O7" s="290">
        <v>1136496</v>
      </c>
      <c r="P7" s="290">
        <v>1097339</v>
      </c>
      <c r="Q7" s="288">
        <v>4150715</v>
      </c>
      <c r="R7" s="287">
        <v>1256027</v>
      </c>
      <c r="S7" s="287">
        <v>1193311</v>
      </c>
      <c r="T7" s="287">
        <v>1176097</v>
      </c>
      <c r="U7" s="287">
        <v>1091654</v>
      </c>
      <c r="V7" s="288">
        <v>4717089</v>
      </c>
      <c r="W7" s="287">
        <v>1101043</v>
      </c>
      <c r="X7" s="287">
        <v>1092277</v>
      </c>
      <c r="Y7" s="287">
        <v>1029296</v>
      </c>
      <c r="Z7" s="287">
        <v>1003982</v>
      </c>
      <c r="AA7" s="288">
        <v>4226598</v>
      </c>
      <c r="AB7" s="287">
        <v>1089458</v>
      </c>
      <c r="AC7" s="287">
        <v>1049499</v>
      </c>
      <c r="AD7" s="287">
        <v>1077750</v>
      </c>
      <c r="AE7" s="287">
        <v>915805</v>
      </c>
      <c r="AF7" s="288">
        <v>4132512</v>
      </c>
      <c r="AG7" s="287">
        <v>949569</v>
      </c>
      <c r="AH7" s="287">
        <v>1244043</v>
      </c>
      <c r="AI7" s="287">
        <v>1204533</v>
      </c>
      <c r="AJ7" s="287">
        <v>1178547</v>
      </c>
      <c r="AK7" s="288">
        <v>4576692</v>
      </c>
      <c r="AL7" s="287">
        <v>1106123</v>
      </c>
      <c r="AM7" s="287">
        <v>1326981</v>
      </c>
    </row>
    <row r="8" spans="1:39" ht="11.25" customHeight="1">
      <c r="A8" s="291" t="s">
        <v>772</v>
      </c>
      <c r="B8" s="292" t="s">
        <v>773</v>
      </c>
      <c r="C8" s="293"/>
      <c r="D8" s="293"/>
      <c r="E8" s="293"/>
      <c r="F8" s="293"/>
      <c r="G8" s="294"/>
      <c r="H8" s="295"/>
      <c r="I8" s="293"/>
      <c r="J8" s="293"/>
      <c r="K8" s="293">
        <v>0</v>
      </c>
      <c r="L8" s="294"/>
      <c r="M8" s="293"/>
      <c r="N8" s="293"/>
      <c r="O8" s="296"/>
      <c r="P8" s="296"/>
      <c r="Q8" s="294"/>
      <c r="R8" s="293"/>
      <c r="S8" s="293"/>
      <c r="T8" s="293"/>
      <c r="U8" s="293"/>
      <c r="V8" s="294"/>
      <c r="W8" s="293"/>
      <c r="X8" s="293"/>
      <c r="Y8" s="293"/>
      <c r="Z8" s="293"/>
      <c r="AA8" s="294"/>
      <c r="AB8" s="293"/>
      <c r="AC8" s="293"/>
      <c r="AD8" s="293"/>
      <c r="AE8" s="293"/>
      <c r="AF8" s="294"/>
      <c r="AG8" s="293"/>
      <c r="AH8" s="293"/>
      <c r="AI8" s="293"/>
      <c r="AJ8" s="287">
        <v>0</v>
      </c>
      <c r="AK8" s="294"/>
      <c r="AL8" s="287"/>
      <c r="AM8" s="287"/>
    </row>
    <row r="9" spans="1:39" ht="11.25" customHeight="1">
      <c r="A9" s="291" t="s">
        <v>774</v>
      </c>
      <c r="B9" s="292" t="s">
        <v>775</v>
      </c>
      <c r="C9" s="293">
        <v>236049</v>
      </c>
      <c r="D9" s="293">
        <v>237238</v>
      </c>
      <c r="E9" s="293">
        <v>236390</v>
      </c>
      <c r="F9" s="293">
        <v>243428</v>
      </c>
      <c r="G9" s="294">
        <v>953105</v>
      </c>
      <c r="H9" s="295">
        <v>257562</v>
      </c>
      <c r="I9" s="293">
        <v>257573</v>
      </c>
      <c r="J9" s="293">
        <v>257295</v>
      </c>
      <c r="K9" s="293">
        <v>257820</v>
      </c>
      <c r="L9" s="294">
        <v>1030250</v>
      </c>
      <c r="M9" s="293">
        <v>261908</v>
      </c>
      <c r="N9" s="293">
        <v>244232</v>
      </c>
      <c r="O9" s="296">
        <v>264348</v>
      </c>
      <c r="P9" s="296">
        <v>270813</v>
      </c>
      <c r="Q9" s="294">
        <v>1041301</v>
      </c>
      <c r="R9" s="293">
        <v>264409</v>
      </c>
      <c r="S9" s="293">
        <v>264750</v>
      </c>
      <c r="T9" s="293">
        <v>272257</v>
      </c>
      <c r="U9" s="293">
        <v>255734</v>
      </c>
      <c r="V9" s="294">
        <v>1057150</v>
      </c>
      <c r="W9" s="293">
        <v>275945</v>
      </c>
      <c r="X9" s="293">
        <v>266010</v>
      </c>
      <c r="Y9" s="293">
        <v>256090</v>
      </c>
      <c r="Z9" s="293">
        <v>258259</v>
      </c>
      <c r="AA9" s="294">
        <v>1056304</v>
      </c>
      <c r="AB9" s="293">
        <v>259590</v>
      </c>
      <c r="AC9" s="293">
        <v>268942</v>
      </c>
      <c r="AD9" s="293">
        <v>281592</v>
      </c>
      <c r="AE9" s="293">
        <v>279911</v>
      </c>
      <c r="AF9" s="294">
        <v>1090035</v>
      </c>
      <c r="AG9" s="293">
        <v>279908</v>
      </c>
      <c r="AH9" s="293">
        <v>88815</v>
      </c>
      <c r="AI9" s="293">
        <v>99731</v>
      </c>
      <c r="AJ9" s="293">
        <v>103295</v>
      </c>
      <c r="AK9" s="294">
        <v>571749</v>
      </c>
      <c r="AL9" s="293">
        <v>97527</v>
      </c>
      <c r="AM9" s="293">
        <v>96844</v>
      </c>
    </row>
    <row r="10" spans="1:39" ht="11.25" customHeight="1">
      <c r="A10" s="291" t="s">
        <v>61</v>
      </c>
      <c r="B10" s="292" t="s">
        <v>776</v>
      </c>
      <c r="C10" s="293">
        <v>0</v>
      </c>
      <c r="D10" s="293">
        <v>0</v>
      </c>
      <c r="E10" s="293">
        <v>8722</v>
      </c>
      <c r="F10" s="293">
        <v>0</v>
      </c>
      <c r="G10" s="294">
        <v>8722</v>
      </c>
      <c r="H10" s="295">
        <v>0</v>
      </c>
      <c r="I10" s="293">
        <v>0</v>
      </c>
      <c r="J10" s="293">
        <v>0</v>
      </c>
      <c r="K10" s="293">
        <v>0</v>
      </c>
      <c r="L10" s="294">
        <v>0</v>
      </c>
      <c r="M10" s="293">
        <v>0</v>
      </c>
      <c r="N10" s="293"/>
      <c r="O10" s="296">
        <v>67723</v>
      </c>
      <c r="P10" s="296">
        <v>12662</v>
      </c>
      <c r="Q10" s="294">
        <v>80385</v>
      </c>
      <c r="R10" s="293">
        <v>0</v>
      </c>
      <c r="S10" s="293">
        <v>0</v>
      </c>
      <c r="T10" s="293">
        <v>0</v>
      </c>
      <c r="U10" s="293">
        <v>4114</v>
      </c>
      <c r="V10" s="294">
        <v>4114</v>
      </c>
      <c r="W10" s="293">
        <v>0</v>
      </c>
      <c r="X10" s="293">
        <v>0</v>
      </c>
      <c r="Y10" s="293">
        <v>0</v>
      </c>
      <c r="Z10" s="293">
        <v>0</v>
      </c>
      <c r="AA10" s="294">
        <v>0</v>
      </c>
      <c r="AB10" s="293">
        <v>0</v>
      </c>
      <c r="AC10" s="293">
        <v>0</v>
      </c>
      <c r="AD10" s="293">
        <v>0</v>
      </c>
      <c r="AE10" s="293">
        <v>0</v>
      </c>
      <c r="AF10" s="294">
        <v>0</v>
      </c>
      <c r="AG10" s="293">
        <v>67595</v>
      </c>
      <c r="AH10" s="293">
        <v>0</v>
      </c>
      <c r="AI10" s="293">
        <v>0</v>
      </c>
      <c r="AJ10" s="293">
        <v>0</v>
      </c>
      <c r="AK10" s="294">
        <v>67595</v>
      </c>
      <c r="AL10" s="293">
        <v>0</v>
      </c>
      <c r="AM10" s="293">
        <v>0</v>
      </c>
    </row>
    <row r="11" spans="1:39" ht="11.25" customHeight="1">
      <c r="A11" s="291" t="s">
        <v>680</v>
      </c>
      <c r="B11" s="292" t="s">
        <v>681</v>
      </c>
      <c r="C11" s="293">
        <v>145569</v>
      </c>
      <c r="D11" s="293">
        <v>-35402</v>
      </c>
      <c r="E11" s="293">
        <v>25744</v>
      </c>
      <c r="F11" s="293">
        <v>123831</v>
      </c>
      <c r="G11" s="294">
        <v>259742</v>
      </c>
      <c r="H11" s="295">
        <v>123640</v>
      </c>
      <c r="I11" s="293">
        <v>109677</v>
      </c>
      <c r="J11" s="293">
        <v>55836</v>
      </c>
      <c r="K11" s="293">
        <v>143146</v>
      </c>
      <c r="L11" s="294">
        <v>432299</v>
      </c>
      <c r="M11" s="293">
        <v>62163</v>
      </c>
      <c r="N11" s="293">
        <v>126873</v>
      </c>
      <c r="O11" s="296">
        <v>274450</v>
      </c>
      <c r="P11" s="296">
        <v>267798</v>
      </c>
      <c r="Q11" s="294">
        <v>731284</v>
      </c>
      <c r="R11" s="293">
        <v>227413</v>
      </c>
      <c r="S11" s="293">
        <v>323122</v>
      </c>
      <c r="T11" s="293">
        <v>146460</v>
      </c>
      <c r="U11" s="293">
        <v>92729</v>
      </c>
      <c r="V11" s="294">
        <v>789724</v>
      </c>
      <c r="W11" s="293">
        <v>379316</v>
      </c>
      <c r="X11" s="293">
        <v>30583</v>
      </c>
      <c r="Y11" s="293">
        <v>-77418</v>
      </c>
      <c r="Z11" s="293">
        <v>-36950</v>
      </c>
      <c r="AA11" s="294">
        <v>295531</v>
      </c>
      <c r="AB11" s="293">
        <v>41253</v>
      </c>
      <c r="AC11" s="293">
        <v>27164</v>
      </c>
      <c r="AD11" s="293">
        <v>60232</v>
      </c>
      <c r="AE11" s="293">
        <v>-70541</v>
      </c>
      <c r="AF11" s="294">
        <v>58108</v>
      </c>
      <c r="AG11" s="293">
        <v>-26249</v>
      </c>
      <c r="AH11" s="293">
        <v>-68957</v>
      </c>
      <c r="AI11" s="293">
        <v>114345</v>
      </c>
      <c r="AJ11" s="293">
        <v>-116289</v>
      </c>
      <c r="AK11" s="294">
        <v>-97150</v>
      </c>
      <c r="AL11" s="293">
        <v>103740</v>
      </c>
      <c r="AM11" s="293">
        <v>10195</v>
      </c>
    </row>
    <row r="12" spans="1:39" ht="11.25" customHeight="1">
      <c r="A12" s="291" t="s">
        <v>62</v>
      </c>
      <c r="B12" s="292" t="s">
        <v>777</v>
      </c>
      <c r="C12" s="293">
        <v>-1005</v>
      </c>
      <c r="D12" s="293">
        <v>-274</v>
      </c>
      <c r="E12" s="293">
        <v>-370</v>
      </c>
      <c r="F12" s="293">
        <v>-498</v>
      </c>
      <c r="G12" s="294">
        <v>-2147</v>
      </c>
      <c r="H12" s="295">
        <v>-1495</v>
      </c>
      <c r="I12" s="293">
        <v>-491</v>
      </c>
      <c r="J12" s="293">
        <v>-722</v>
      </c>
      <c r="K12" s="293">
        <v>-442</v>
      </c>
      <c r="L12" s="294">
        <v>-3150</v>
      </c>
      <c r="M12" s="293">
        <v>261</v>
      </c>
      <c r="N12" s="293">
        <v>-582</v>
      </c>
      <c r="O12" s="296">
        <v>-914</v>
      </c>
      <c r="P12" s="296">
        <v>-1130</v>
      </c>
      <c r="Q12" s="294">
        <v>-2365</v>
      </c>
      <c r="R12" s="293">
        <v>-1240</v>
      </c>
      <c r="S12" s="293">
        <v>-1227</v>
      </c>
      <c r="T12" s="293">
        <v>-1234</v>
      </c>
      <c r="U12" s="293">
        <v>-710</v>
      </c>
      <c r="V12" s="294">
        <v>-4411</v>
      </c>
      <c r="W12" s="293">
        <v>-2465</v>
      </c>
      <c r="X12" s="293">
        <v>-475</v>
      </c>
      <c r="Y12" s="293">
        <v>-1879</v>
      </c>
      <c r="Z12" s="293">
        <v>-741</v>
      </c>
      <c r="AA12" s="294">
        <v>-5560</v>
      </c>
      <c r="AB12" s="293">
        <v>581</v>
      </c>
      <c r="AC12" s="293">
        <v>-3057</v>
      </c>
      <c r="AD12" s="293">
        <v>-1154</v>
      </c>
      <c r="AE12" s="293">
        <v>-1782</v>
      </c>
      <c r="AF12" s="294">
        <v>-5412</v>
      </c>
      <c r="AG12" s="293">
        <v>2995</v>
      </c>
      <c r="AH12" s="293">
        <v>-210</v>
      </c>
      <c r="AI12" s="293">
        <v>641</v>
      </c>
      <c r="AJ12" s="293">
        <v>1158</v>
      </c>
      <c r="AK12" s="294">
        <v>4584</v>
      </c>
      <c r="AL12" s="293">
        <v>246</v>
      </c>
      <c r="AM12" s="293">
        <v>-660</v>
      </c>
    </row>
    <row r="13" spans="1:39" ht="11.25" customHeight="1">
      <c r="A13" s="297" t="s">
        <v>778</v>
      </c>
      <c r="B13" s="292" t="s">
        <v>779</v>
      </c>
      <c r="C13" s="293">
        <v>18923</v>
      </c>
      <c r="D13" s="293">
        <v>19098</v>
      </c>
      <c r="E13" s="293">
        <v>16672</v>
      </c>
      <c r="F13" s="293">
        <v>17523</v>
      </c>
      <c r="G13" s="294">
        <v>72216</v>
      </c>
      <c r="H13" s="295">
        <v>21924</v>
      </c>
      <c r="I13" s="293">
        <v>20581</v>
      </c>
      <c r="J13" s="293">
        <v>20817</v>
      </c>
      <c r="K13" s="293">
        <v>20528</v>
      </c>
      <c r="L13" s="294">
        <v>83850</v>
      </c>
      <c r="M13" s="293">
        <v>24111</v>
      </c>
      <c r="N13" s="293">
        <v>17635</v>
      </c>
      <c r="O13" s="296">
        <v>18901</v>
      </c>
      <c r="P13" s="296">
        <v>17531</v>
      </c>
      <c r="Q13" s="294">
        <v>78178</v>
      </c>
      <c r="R13" s="293">
        <v>21353</v>
      </c>
      <c r="S13" s="293">
        <v>30208</v>
      </c>
      <c r="T13" s="293">
        <v>18966</v>
      </c>
      <c r="U13" s="293">
        <v>19168</v>
      </c>
      <c r="V13" s="294">
        <v>89695</v>
      </c>
      <c r="W13" s="293">
        <v>23232</v>
      </c>
      <c r="X13" s="293">
        <v>16897</v>
      </c>
      <c r="Y13" s="293">
        <v>22453</v>
      </c>
      <c r="Z13" s="293">
        <v>21730</v>
      </c>
      <c r="AA13" s="294">
        <v>84312</v>
      </c>
      <c r="AB13" s="293">
        <v>24798</v>
      </c>
      <c r="AC13" s="293">
        <v>18545</v>
      </c>
      <c r="AD13" s="293">
        <v>22295</v>
      </c>
      <c r="AE13" s="293">
        <v>22222</v>
      </c>
      <c r="AF13" s="294">
        <v>87860</v>
      </c>
      <c r="AG13" s="293">
        <v>25824</v>
      </c>
      <c r="AH13" s="293">
        <v>22238</v>
      </c>
      <c r="AI13" s="293">
        <v>23527</v>
      </c>
      <c r="AJ13" s="293">
        <v>28112</v>
      </c>
      <c r="AK13" s="294">
        <v>99701</v>
      </c>
      <c r="AL13" s="293">
        <v>28086</v>
      </c>
      <c r="AM13" s="293">
        <v>22205</v>
      </c>
    </row>
    <row r="14" spans="1:39" ht="11.25" customHeight="1">
      <c r="A14" s="297" t="s">
        <v>780</v>
      </c>
      <c r="B14" s="292" t="s">
        <v>781</v>
      </c>
      <c r="C14" s="293">
        <v>88856</v>
      </c>
      <c r="D14" s="293">
        <v>178113</v>
      </c>
      <c r="E14" s="293">
        <v>19304</v>
      </c>
      <c r="F14" s="293">
        <v>85629</v>
      </c>
      <c r="G14" s="294">
        <v>371902</v>
      </c>
      <c r="H14" s="295">
        <v>66276</v>
      </c>
      <c r="I14" s="293">
        <v>81370</v>
      </c>
      <c r="J14" s="293">
        <v>91586</v>
      </c>
      <c r="K14" s="293">
        <v>76316</v>
      </c>
      <c r="L14" s="294">
        <v>315548</v>
      </c>
      <c r="M14" s="293">
        <v>72375</v>
      </c>
      <c r="N14" s="293">
        <v>74328</v>
      </c>
      <c r="O14" s="296">
        <v>52140</v>
      </c>
      <c r="P14" s="296">
        <v>60538</v>
      </c>
      <c r="Q14" s="294">
        <v>259381</v>
      </c>
      <c r="R14" s="293">
        <v>61969</v>
      </c>
      <c r="S14" s="293">
        <v>101548</v>
      </c>
      <c r="T14" s="293">
        <v>166573</v>
      </c>
      <c r="U14" s="293">
        <v>266661</v>
      </c>
      <c r="V14" s="294">
        <v>596751</v>
      </c>
      <c r="W14" s="293">
        <v>308423</v>
      </c>
      <c r="X14" s="293">
        <v>380251</v>
      </c>
      <c r="Y14" s="293">
        <v>376781</v>
      </c>
      <c r="Z14" s="293">
        <v>319172</v>
      </c>
      <c r="AA14" s="294">
        <v>1384627</v>
      </c>
      <c r="AB14" s="293">
        <v>322853</v>
      </c>
      <c r="AC14" s="293">
        <v>308525</v>
      </c>
      <c r="AD14" s="293">
        <v>311867</v>
      </c>
      <c r="AE14" s="293">
        <v>341463</v>
      </c>
      <c r="AF14" s="294">
        <v>1284708</v>
      </c>
      <c r="AG14" s="293">
        <v>348802</v>
      </c>
      <c r="AH14" s="293">
        <v>359388</v>
      </c>
      <c r="AI14" s="293">
        <v>298814</v>
      </c>
      <c r="AJ14" s="293">
        <v>310890</v>
      </c>
      <c r="AK14" s="294">
        <v>1317894</v>
      </c>
      <c r="AL14" s="293">
        <v>388251</v>
      </c>
      <c r="AM14" s="293">
        <v>409426</v>
      </c>
    </row>
    <row r="15" spans="1:39" ht="11.25" customHeight="1">
      <c r="A15" s="297" t="s">
        <v>782</v>
      </c>
      <c r="B15" s="292" t="s">
        <v>783</v>
      </c>
      <c r="C15" s="293">
        <v>44958</v>
      </c>
      <c r="D15" s="293">
        <v>-29085</v>
      </c>
      <c r="E15" s="293">
        <v>33454</v>
      </c>
      <c r="F15" s="293">
        <v>30754</v>
      </c>
      <c r="G15" s="294">
        <v>80081</v>
      </c>
      <c r="H15" s="295">
        <v>47288</v>
      </c>
      <c r="I15" s="293">
        <v>51358</v>
      </c>
      <c r="J15" s="293">
        <v>48462</v>
      </c>
      <c r="K15" s="293">
        <v>18113</v>
      </c>
      <c r="L15" s="294">
        <v>165221</v>
      </c>
      <c r="M15" s="293">
        <v>-20755</v>
      </c>
      <c r="N15" s="293">
        <v>123123</v>
      </c>
      <c r="O15" s="296">
        <v>-201699</v>
      </c>
      <c r="P15" s="296">
        <v>-77598</v>
      </c>
      <c r="Q15" s="294">
        <v>-176929</v>
      </c>
      <c r="R15" s="293">
        <v>-48678</v>
      </c>
      <c r="S15" s="293">
        <v>-7952</v>
      </c>
      <c r="T15" s="293">
        <v>-6664</v>
      </c>
      <c r="U15" s="293">
        <v>17866</v>
      </c>
      <c r="V15" s="294">
        <v>-45428</v>
      </c>
      <c r="W15" s="293">
        <v>17698</v>
      </c>
      <c r="X15" s="293">
        <v>8877</v>
      </c>
      <c r="Y15" s="293">
        <v>22515</v>
      </c>
      <c r="Z15" s="293">
        <v>38259</v>
      </c>
      <c r="AA15" s="294">
        <v>87349</v>
      </c>
      <c r="AB15" s="293">
        <v>14010</v>
      </c>
      <c r="AC15" s="293">
        <v>26769</v>
      </c>
      <c r="AD15" s="293">
        <v>2980</v>
      </c>
      <c r="AE15" s="293">
        <v>21169</v>
      </c>
      <c r="AF15" s="294">
        <v>64928</v>
      </c>
      <c r="AG15" s="293">
        <v>5324</v>
      </c>
      <c r="AH15" s="293">
        <v>19612</v>
      </c>
      <c r="AI15" s="293">
        <v>17768</v>
      </c>
      <c r="AJ15" s="293">
        <v>23797</v>
      </c>
      <c r="AK15" s="294">
        <v>66501</v>
      </c>
      <c r="AL15" s="293">
        <v>19427</v>
      </c>
      <c r="AM15" s="293">
        <v>24350</v>
      </c>
    </row>
    <row r="16" spans="1:39" ht="11.25" customHeight="1">
      <c r="A16" s="297" t="s">
        <v>784</v>
      </c>
      <c r="B16" s="292" t="s">
        <v>785</v>
      </c>
      <c r="C16" s="298">
        <v>3496</v>
      </c>
      <c r="D16" s="293">
        <v>2496</v>
      </c>
      <c r="E16" s="293">
        <v>78</v>
      </c>
      <c r="F16" s="293">
        <v>0</v>
      </c>
      <c r="G16" s="294">
        <v>6070</v>
      </c>
      <c r="H16" s="295">
        <v>0</v>
      </c>
      <c r="I16" s="293">
        <v>0</v>
      </c>
      <c r="J16" s="293">
        <v>0</v>
      </c>
      <c r="K16" s="293">
        <v>0</v>
      </c>
      <c r="L16" s="294">
        <v>0</v>
      </c>
      <c r="M16" s="293">
        <v>0</v>
      </c>
      <c r="N16" s="293">
        <v>0</v>
      </c>
      <c r="O16" s="293">
        <v>0</v>
      </c>
      <c r="P16" s="293">
        <v>0</v>
      </c>
      <c r="Q16" s="294">
        <v>0</v>
      </c>
      <c r="R16" s="293">
        <v>0</v>
      </c>
      <c r="S16" s="293">
        <v>0</v>
      </c>
      <c r="T16" s="293">
        <v>0</v>
      </c>
      <c r="U16" s="293">
        <v>0</v>
      </c>
      <c r="V16" s="294">
        <v>0</v>
      </c>
      <c r="W16" s="293">
        <v>0</v>
      </c>
      <c r="X16" s="293">
        <v>0</v>
      </c>
      <c r="Y16" s="293">
        <v>0</v>
      </c>
      <c r="Z16" s="293">
        <v>0</v>
      </c>
      <c r="AA16" s="294">
        <v>0</v>
      </c>
      <c r="AB16" s="293">
        <v>0</v>
      </c>
      <c r="AC16" s="293">
        <v>0</v>
      </c>
      <c r="AD16" s="293">
        <v>0</v>
      </c>
      <c r="AE16" s="293">
        <v>0</v>
      </c>
      <c r="AF16" s="294">
        <v>0</v>
      </c>
      <c r="AG16" s="293">
        <v>0</v>
      </c>
      <c r="AH16" s="293">
        <v>0</v>
      </c>
      <c r="AI16" s="293">
        <v>0</v>
      </c>
      <c r="AJ16" s="293">
        <v>0</v>
      </c>
      <c r="AK16" s="294">
        <v>0</v>
      </c>
      <c r="AL16" s="293">
        <v>0</v>
      </c>
      <c r="AM16" s="293">
        <v>0</v>
      </c>
    </row>
    <row r="17" spans="1:42" ht="11.25" customHeight="1">
      <c r="A17" s="297" t="s">
        <v>786</v>
      </c>
      <c r="B17" s="292" t="s">
        <v>787</v>
      </c>
      <c r="C17" s="293">
        <v>58270</v>
      </c>
      <c r="D17" s="293">
        <v>-328134</v>
      </c>
      <c r="E17" s="293">
        <v>-113360</v>
      </c>
      <c r="F17" s="293">
        <v>114276</v>
      </c>
      <c r="G17" s="294">
        <v>-268948</v>
      </c>
      <c r="H17" s="295">
        <v>-16722</v>
      </c>
      <c r="I17" s="293">
        <v>23981</v>
      </c>
      <c r="J17" s="293">
        <v>-186090</v>
      </c>
      <c r="K17" s="293">
        <v>83782</v>
      </c>
      <c r="L17" s="294">
        <v>-95049</v>
      </c>
      <c r="M17" s="293">
        <v>-731399</v>
      </c>
      <c r="N17" s="293">
        <v>-211682</v>
      </c>
      <c r="O17" s="296">
        <v>58162</v>
      </c>
      <c r="P17" s="296">
        <v>-21288</v>
      </c>
      <c r="Q17" s="294">
        <v>-906207</v>
      </c>
      <c r="R17" s="293">
        <v>1458</v>
      </c>
      <c r="S17" s="293">
        <v>402</v>
      </c>
      <c r="T17" s="293">
        <v>9979</v>
      </c>
      <c r="U17" s="293">
        <v>15180</v>
      </c>
      <c r="V17" s="294">
        <v>27019</v>
      </c>
      <c r="W17" s="293">
        <v>-26508</v>
      </c>
      <c r="X17" s="293">
        <v>10351</v>
      </c>
      <c r="Y17" s="293">
        <v>2399</v>
      </c>
      <c r="Z17" s="293">
        <v>7997</v>
      </c>
      <c r="AA17" s="294">
        <v>-5761</v>
      </c>
      <c r="AB17" s="293">
        <v>77597</v>
      </c>
      <c r="AC17" s="293">
        <v>-37533</v>
      </c>
      <c r="AD17" s="293">
        <v>6380</v>
      </c>
      <c r="AE17" s="293">
        <v>-37604</v>
      </c>
      <c r="AF17" s="294">
        <v>8840</v>
      </c>
      <c r="AG17" s="293">
        <v>16766</v>
      </c>
      <c r="AH17" s="293">
        <v>15705</v>
      </c>
      <c r="AI17" s="293">
        <v>7169</v>
      </c>
      <c r="AJ17" s="293">
        <v>32838</v>
      </c>
      <c r="AK17" s="294">
        <v>72478</v>
      </c>
      <c r="AL17" s="293">
        <v>15765</v>
      </c>
      <c r="AM17" s="293">
        <v>-15305</v>
      </c>
    </row>
    <row r="18" spans="1:42" ht="11.25" customHeight="1">
      <c r="A18" s="297" t="s">
        <v>788</v>
      </c>
      <c r="B18" s="292" t="s">
        <v>789</v>
      </c>
      <c r="C18" s="293">
        <v>9670</v>
      </c>
      <c r="D18" s="293">
        <v>325584</v>
      </c>
      <c r="E18" s="293">
        <v>90637</v>
      </c>
      <c r="F18" s="293">
        <v>-79009</v>
      </c>
      <c r="G18" s="294">
        <v>346882</v>
      </c>
      <c r="H18" s="295">
        <v>13403</v>
      </c>
      <c r="I18" s="293">
        <v>-39474</v>
      </c>
      <c r="J18" s="293">
        <v>203306</v>
      </c>
      <c r="K18" s="293">
        <v>-81824</v>
      </c>
      <c r="L18" s="294">
        <v>95411</v>
      </c>
      <c r="M18" s="293">
        <v>714816</v>
      </c>
      <c r="N18" s="293">
        <v>169708</v>
      </c>
      <c r="O18" s="296">
        <v>-78275</v>
      </c>
      <c r="P18" s="296">
        <v>0</v>
      </c>
      <c r="Q18" s="294">
        <v>806249</v>
      </c>
      <c r="R18" s="293">
        <v>0</v>
      </c>
      <c r="S18" s="293">
        <v>0</v>
      </c>
      <c r="T18" s="293">
        <v>0</v>
      </c>
      <c r="U18" s="293">
        <v>0</v>
      </c>
      <c r="V18" s="294">
        <v>0</v>
      </c>
      <c r="W18" s="293">
        <v>0</v>
      </c>
      <c r="X18" s="293">
        <v>0</v>
      </c>
      <c r="Y18" s="293">
        <v>0</v>
      </c>
      <c r="Z18" s="293">
        <v>0</v>
      </c>
      <c r="AA18" s="294">
        <v>0</v>
      </c>
      <c r="AB18" s="293">
        <v>0</v>
      </c>
      <c r="AC18" s="293">
        <v>0</v>
      </c>
      <c r="AD18" s="293">
        <v>0</v>
      </c>
      <c r="AE18" s="293">
        <v>0</v>
      </c>
      <c r="AF18" s="294">
        <v>0</v>
      </c>
      <c r="AG18" s="293">
        <v>0</v>
      </c>
      <c r="AH18" s="293">
        <v>0</v>
      </c>
      <c r="AI18" s="293">
        <v>0</v>
      </c>
      <c r="AJ18" s="293">
        <v>0</v>
      </c>
      <c r="AK18" s="294">
        <v>0</v>
      </c>
      <c r="AL18" s="293">
        <v>0</v>
      </c>
      <c r="AM18" s="293">
        <v>0</v>
      </c>
    </row>
    <row r="19" spans="1:42" ht="11.25" customHeight="1">
      <c r="A19" s="297" t="s">
        <v>790</v>
      </c>
      <c r="B19" s="292" t="s">
        <v>791</v>
      </c>
      <c r="C19" s="293">
        <v>642</v>
      </c>
      <c r="D19" s="293">
        <v>79389</v>
      </c>
      <c r="E19" s="293">
        <v>24199</v>
      </c>
      <c r="F19" s="293">
        <v>-19210</v>
      </c>
      <c r="G19" s="294">
        <v>85020</v>
      </c>
      <c r="H19" s="295">
        <v>3285</v>
      </c>
      <c r="I19" s="293">
        <v>-9675</v>
      </c>
      <c r="J19" s="293">
        <v>49830</v>
      </c>
      <c r="K19" s="293">
        <v>-20055</v>
      </c>
      <c r="L19" s="294">
        <v>23385</v>
      </c>
      <c r="M19" s="293">
        <v>175200</v>
      </c>
      <c r="N19" s="293">
        <v>41596</v>
      </c>
      <c r="O19" s="296">
        <v>24705</v>
      </c>
      <c r="P19" s="296">
        <v>-66601</v>
      </c>
      <c r="Q19" s="294">
        <v>174900</v>
      </c>
      <c r="R19" s="293">
        <v>75090</v>
      </c>
      <c r="S19" s="293">
        <v>-104265</v>
      </c>
      <c r="T19" s="293">
        <v>65580</v>
      </c>
      <c r="U19" s="293">
        <v>21165</v>
      </c>
      <c r="V19" s="294">
        <v>57570</v>
      </c>
      <c r="W19" s="293">
        <v>-126405</v>
      </c>
      <c r="X19" s="293">
        <v>75030</v>
      </c>
      <c r="Y19" s="293">
        <v>25290</v>
      </c>
      <c r="Z19" s="293">
        <v>-28335</v>
      </c>
      <c r="AA19" s="294">
        <v>-54420</v>
      </c>
      <c r="AB19" s="293">
        <v>-20594</v>
      </c>
      <c r="AC19" s="293">
        <v>-39181</v>
      </c>
      <c r="AD19" s="293">
        <v>-217595</v>
      </c>
      <c r="AE19" s="293">
        <v>-24945</v>
      </c>
      <c r="AF19" s="294">
        <v>-302315</v>
      </c>
      <c r="AG19" s="293">
        <v>23235</v>
      </c>
      <c r="AH19" s="293">
        <v>84405</v>
      </c>
      <c r="AI19" s="293">
        <v>-16620</v>
      </c>
      <c r="AJ19" s="293">
        <v>111629</v>
      </c>
      <c r="AK19" s="294">
        <v>202649</v>
      </c>
      <c r="AL19" s="293">
        <v>-67515</v>
      </c>
      <c r="AM19" s="293">
        <v>-42765</v>
      </c>
    </row>
    <row r="20" spans="1:42" ht="11.25" customHeight="1">
      <c r="A20" s="297" t="s">
        <v>792</v>
      </c>
      <c r="B20" s="292" t="s">
        <v>793</v>
      </c>
      <c r="C20" s="293">
        <v>-31607</v>
      </c>
      <c r="D20" s="293">
        <v>-5161</v>
      </c>
      <c r="E20" s="293">
        <v>28816</v>
      </c>
      <c r="F20" s="293">
        <v>-19915</v>
      </c>
      <c r="G20" s="294">
        <v>-27867</v>
      </c>
      <c r="H20" s="295">
        <v>15513</v>
      </c>
      <c r="I20" s="293">
        <v>18105</v>
      </c>
      <c r="J20" s="293">
        <v>-19802</v>
      </c>
      <c r="K20" s="293">
        <v>3272</v>
      </c>
      <c r="L20" s="294">
        <v>17088</v>
      </c>
      <c r="M20" s="293">
        <v>15067</v>
      </c>
      <c r="N20" s="293">
        <v>-7939</v>
      </c>
      <c r="O20" s="296">
        <v>12363</v>
      </c>
      <c r="P20" s="296">
        <v>0</v>
      </c>
      <c r="Q20" s="294">
        <v>19491</v>
      </c>
      <c r="R20" s="293">
        <v>0</v>
      </c>
      <c r="S20" s="293">
        <v>0</v>
      </c>
      <c r="T20" s="293">
        <v>0</v>
      </c>
      <c r="U20" s="293">
        <v>0</v>
      </c>
      <c r="V20" s="294">
        <v>0</v>
      </c>
      <c r="W20" s="293">
        <v>0</v>
      </c>
      <c r="X20" s="293">
        <v>0</v>
      </c>
      <c r="Y20" s="293">
        <v>0</v>
      </c>
      <c r="Z20" s="293">
        <v>0</v>
      </c>
      <c r="AA20" s="294">
        <v>0</v>
      </c>
      <c r="AB20" s="293">
        <v>-67060</v>
      </c>
      <c r="AC20" s="293">
        <v>24221</v>
      </c>
      <c r="AD20" s="293">
        <v>-6833</v>
      </c>
      <c r="AE20" s="293">
        <v>23999</v>
      </c>
      <c r="AF20" s="294">
        <v>-25673</v>
      </c>
      <c r="AG20" s="293">
        <v>-13760</v>
      </c>
      <c r="AH20" s="293">
        <v>-3414</v>
      </c>
      <c r="AI20" s="293">
        <v>189</v>
      </c>
      <c r="AJ20" s="293">
        <v>-17736</v>
      </c>
      <c r="AK20" s="294">
        <v>-34721</v>
      </c>
      <c r="AL20" s="293">
        <v>3822</v>
      </c>
      <c r="AM20" s="293">
        <v>10259</v>
      </c>
    </row>
    <row r="21" spans="1:42" ht="11.25" customHeight="1">
      <c r="A21" s="297" t="s">
        <v>794</v>
      </c>
      <c r="B21" s="292" t="s">
        <v>795</v>
      </c>
      <c r="C21" s="293"/>
      <c r="D21" s="293"/>
      <c r="E21" s="293"/>
      <c r="F21" s="293"/>
      <c r="G21" s="294">
        <v>0</v>
      </c>
      <c r="H21" s="293">
        <v>0</v>
      </c>
      <c r="I21" s="293">
        <v>0</v>
      </c>
      <c r="J21" s="293">
        <v>0</v>
      </c>
      <c r="K21" s="293">
        <v>0</v>
      </c>
      <c r="L21" s="294">
        <v>0</v>
      </c>
      <c r="M21" s="293">
        <v>0</v>
      </c>
      <c r="N21" s="293">
        <v>0</v>
      </c>
      <c r="O21" s="293">
        <v>0</v>
      </c>
      <c r="P21" s="293">
        <v>0</v>
      </c>
      <c r="Q21" s="294">
        <v>0</v>
      </c>
      <c r="R21" s="293">
        <v>0</v>
      </c>
      <c r="S21" s="293">
        <v>0</v>
      </c>
      <c r="T21" s="293">
        <v>0</v>
      </c>
      <c r="U21" s="293">
        <v>0</v>
      </c>
      <c r="V21" s="294">
        <v>0</v>
      </c>
      <c r="W21" s="293">
        <v>-9118</v>
      </c>
      <c r="X21" s="293">
        <v>0</v>
      </c>
      <c r="Y21" s="293">
        <v>0</v>
      </c>
      <c r="Z21" s="293">
        <v>0</v>
      </c>
      <c r="AA21" s="294">
        <v>-9118</v>
      </c>
      <c r="AB21" s="293">
        <v>-13933</v>
      </c>
      <c r="AC21" s="293">
        <v>-12882</v>
      </c>
      <c r="AD21" s="293">
        <v>-12420</v>
      </c>
      <c r="AE21" s="293">
        <v>39235</v>
      </c>
      <c r="AF21" s="294">
        <v>0</v>
      </c>
      <c r="AG21" s="293">
        <v>-3578</v>
      </c>
      <c r="AH21" s="293">
        <v>-7683</v>
      </c>
      <c r="AI21" s="293">
        <v>-6643</v>
      </c>
      <c r="AJ21" s="293">
        <v>-6763</v>
      </c>
      <c r="AK21" s="294">
        <v>-24667</v>
      </c>
      <c r="AL21" s="293">
        <v>-6874</v>
      </c>
      <c r="AM21" s="293">
        <v>-11883</v>
      </c>
    </row>
    <row r="22" spans="1:42" ht="11.25" customHeight="1">
      <c r="A22" s="297" t="s">
        <v>796</v>
      </c>
      <c r="B22" s="292" t="s">
        <v>797</v>
      </c>
      <c r="C22" s="293"/>
      <c r="D22" s="293"/>
      <c r="E22" s="293"/>
      <c r="F22" s="293"/>
      <c r="G22" s="294">
        <v>0</v>
      </c>
      <c r="H22" s="293"/>
      <c r="I22" s="293"/>
      <c r="J22" s="293"/>
      <c r="K22" s="293"/>
      <c r="L22" s="294">
        <v>0</v>
      </c>
      <c r="M22" s="293"/>
      <c r="N22" s="293"/>
      <c r="O22" s="293"/>
      <c r="P22" s="293"/>
      <c r="Q22" s="294">
        <v>0</v>
      </c>
      <c r="R22" s="293"/>
      <c r="S22" s="293"/>
      <c r="T22" s="293"/>
      <c r="U22" s="293"/>
      <c r="V22" s="294">
        <v>0</v>
      </c>
      <c r="W22" s="293"/>
      <c r="X22" s="293"/>
      <c r="Y22" s="293"/>
      <c r="Z22" s="293"/>
      <c r="AA22" s="294">
        <v>0</v>
      </c>
      <c r="AB22" s="293">
        <v>0</v>
      </c>
      <c r="AC22" s="293">
        <v>0</v>
      </c>
      <c r="AD22" s="293">
        <v>0</v>
      </c>
      <c r="AE22" s="293">
        <v>0</v>
      </c>
      <c r="AF22" s="294">
        <v>0</v>
      </c>
      <c r="AG22" s="293">
        <v>0</v>
      </c>
      <c r="AH22" s="293">
        <v>-16795</v>
      </c>
      <c r="AI22" s="293">
        <v>-16025</v>
      </c>
      <c r="AJ22" s="293">
        <v>-10111</v>
      </c>
      <c r="AK22" s="294">
        <v>-42931</v>
      </c>
      <c r="AL22" s="293">
        <v>-6011</v>
      </c>
      <c r="AM22" s="293">
        <v>38786</v>
      </c>
    </row>
    <row r="23" spans="1:42" ht="11.25" customHeight="1">
      <c r="A23" s="297" t="s">
        <v>798</v>
      </c>
      <c r="B23" s="292" t="s">
        <v>798</v>
      </c>
      <c r="C23" s="293"/>
      <c r="D23" s="293"/>
      <c r="E23" s="293"/>
      <c r="F23" s="293"/>
      <c r="G23" s="294"/>
      <c r="H23" s="295"/>
      <c r="I23" s="293"/>
      <c r="J23" s="293"/>
      <c r="K23" s="293"/>
      <c r="L23" s="294"/>
      <c r="M23" s="293"/>
      <c r="N23" s="293">
        <v>14180</v>
      </c>
      <c r="O23" s="296">
        <v>1913</v>
      </c>
      <c r="P23" s="296">
        <v>-4632</v>
      </c>
      <c r="Q23" s="294">
        <v>11461</v>
      </c>
      <c r="R23" s="293">
        <v>0</v>
      </c>
      <c r="S23" s="293">
        <v>2667</v>
      </c>
      <c r="T23" s="293">
        <v>-2667</v>
      </c>
      <c r="U23" s="293">
        <v>0</v>
      </c>
      <c r="V23" s="294">
        <v>0</v>
      </c>
      <c r="W23" s="293">
        <v>0</v>
      </c>
      <c r="X23" s="293">
        <v>0</v>
      </c>
      <c r="Y23" s="293">
        <v>0</v>
      </c>
      <c r="Z23" s="293">
        <v>0</v>
      </c>
      <c r="AA23" s="294">
        <v>0</v>
      </c>
      <c r="AB23" s="293">
        <v>0</v>
      </c>
      <c r="AC23" s="293">
        <v>0</v>
      </c>
      <c r="AD23" s="293">
        <v>0</v>
      </c>
      <c r="AE23" s="293">
        <v>0</v>
      </c>
      <c r="AF23" s="294">
        <v>0</v>
      </c>
      <c r="AG23" s="293">
        <v>0</v>
      </c>
      <c r="AH23" s="293">
        <v>0</v>
      </c>
      <c r="AI23" s="293">
        <v>0</v>
      </c>
      <c r="AJ23" s="293">
        <v>0</v>
      </c>
      <c r="AK23" s="294">
        <v>0</v>
      </c>
      <c r="AL23" s="293">
        <v>0</v>
      </c>
      <c r="AM23" s="293">
        <v>0</v>
      </c>
    </row>
    <row r="24" spans="1:42" ht="11.25" customHeight="1">
      <c r="A24" s="297" t="s">
        <v>682</v>
      </c>
      <c r="B24" s="292" t="s">
        <v>799</v>
      </c>
      <c r="C24" s="293">
        <v>0</v>
      </c>
      <c r="D24" s="293">
        <v>-6669</v>
      </c>
      <c r="E24" s="293">
        <v>-4224</v>
      </c>
      <c r="F24" s="293">
        <v>-4150</v>
      </c>
      <c r="G24" s="294">
        <v>-15043</v>
      </c>
      <c r="H24" s="295">
        <v>-3711</v>
      </c>
      <c r="I24" s="293">
        <v>-13501</v>
      </c>
      <c r="J24" s="293">
        <v>311</v>
      </c>
      <c r="K24" s="293">
        <v>7173</v>
      </c>
      <c r="L24" s="294">
        <v>-9728</v>
      </c>
      <c r="M24" s="293">
        <v>0</v>
      </c>
      <c r="N24" s="293">
        <v>-5544</v>
      </c>
      <c r="O24" s="296">
        <v>-2623</v>
      </c>
      <c r="P24" s="296">
        <v>2380</v>
      </c>
      <c r="Q24" s="294">
        <v>-5787</v>
      </c>
      <c r="R24" s="293">
        <v>-3405</v>
      </c>
      <c r="S24" s="293">
        <v>-1071</v>
      </c>
      <c r="T24" s="293">
        <v>-733</v>
      </c>
      <c r="U24" s="293">
        <v>-2583</v>
      </c>
      <c r="V24" s="294">
        <v>-7792</v>
      </c>
      <c r="W24" s="293">
        <v>4181</v>
      </c>
      <c r="X24" s="293">
        <v>-1</v>
      </c>
      <c r="Y24" s="293">
        <v>-7722</v>
      </c>
      <c r="Z24" s="293">
        <v>-2553</v>
      </c>
      <c r="AA24" s="294">
        <v>-6095</v>
      </c>
      <c r="AB24" s="293">
        <v>-3645</v>
      </c>
      <c r="AC24" s="293">
        <v>-2819</v>
      </c>
      <c r="AD24" s="293">
        <v>-3667</v>
      </c>
      <c r="AE24" s="293">
        <v>-2097</v>
      </c>
      <c r="AF24" s="294">
        <v>-12228</v>
      </c>
      <c r="AG24" s="293">
        <v>-1927</v>
      </c>
      <c r="AH24" s="293">
        <v>-1115</v>
      </c>
      <c r="AI24" s="293">
        <v>8408</v>
      </c>
      <c r="AJ24" s="293">
        <v>-12869</v>
      </c>
      <c r="AK24" s="294">
        <v>-7503</v>
      </c>
      <c r="AL24" s="293">
        <v>-2729</v>
      </c>
      <c r="AM24" s="293">
        <v>-2583</v>
      </c>
    </row>
    <row r="25" spans="1:42" ht="11.25" customHeight="1">
      <c r="A25" s="297" t="s">
        <v>800</v>
      </c>
      <c r="B25" s="292" t="s">
        <v>801</v>
      </c>
      <c r="C25" s="293">
        <v>128</v>
      </c>
      <c r="D25" s="293">
        <v>-2151</v>
      </c>
      <c r="E25" s="293">
        <v>2023</v>
      </c>
      <c r="F25" s="293">
        <v>0</v>
      </c>
      <c r="G25" s="294">
        <v>0</v>
      </c>
      <c r="H25" s="295">
        <v>0</v>
      </c>
      <c r="I25" s="293">
        <v>0</v>
      </c>
      <c r="J25" s="293">
        <v>0</v>
      </c>
      <c r="K25" s="293">
        <v>0</v>
      </c>
      <c r="L25" s="294">
        <v>0</v>
      </c>
      <c r="M25" s="293">
        <v>0</v>
      </c>
      <c r="N25" s="293">
        <v>0</v>
      </c>
      <c r="O25" s="293">
        <v>0</v>
      </c>
      <c r="P25" s="293">
        <v>0</v>
      </c>
      <c r="Q25" s="294">
        <v>0</v>
      </c>
      <c r="R25" s="293">
        <v>0</v>
      </c>
      <c r="S25" s="293">
        <v>0</v>
      </c>
      <c r="T25" s="293">
        <v>0</v>
      </c>
      <c r="U25" s="293">
        <v>0</v>
      </c>
      <c r="V25" s="294">
        <v>0</v>
      </c>
      <c r="W25" s="293">
        <v>0</v>
      </c>
      <c r="X25" s="293">
        <v>0</v>
      </c>
      <c r="Y25" s="293">
        <v>0</v>
      </c>
      <c r="Z25" s="293">
        <v>0</v>
      </c>
      <c r="AA25" s="294">
        <v>0</v>
      </c>
      <c r="AB25" s="293">
        <v>0</v>
      </c>
      <c r="AC25" s="293">
        <v>0</v>
      </c>
      <c r="AD25" s="293">
        <v>0</v>
      </c>
      <c r="AE25" s="293">
        <v>0</v>
      </c>
      <c r="AF25" s="294">
        <v>0</v>
      </c>
      <c r="AG25" s="293" t="s">
        <v>60</v>
      </c>
      <c r="AH25" s="293">
        <v>0</v>
      </c>
      <c r="AI25" s="293">
        <v>0</v>
      </c>
      <c r="AJ25" s="293">
        <v>0</v>
      </c>
      <c r="AK25" s="294">
        <v>0</v>
      </c>
      <c r="AL25" s="293">
        <v>0</v>
      </c>
      <c r="AM25" s="293">
        <v>0</v>
      </c>
    </row>
    <row r="26" spans="1:42" ht="11.25" customHeight="1">
      <c r="A26" s="297" t="s">
        <v>36</v>
      </c>
      <c r="B26" s="292" t="s">
        <v>42</v>
      </c>
      <c r="C26" s="293">
        <v>-652</v>
      </c>
      <c r="D26" s="293">
        <v>393</v>
      </c>
      <c r="E26" s="293">
        <v>361</v>
      </c>
      <c r="F26" s="293">
        <v>14453</v>
      </c>
      <c r="G26" s="294">
        <v>14555</v>
      </c>
      <c r="H26" s="295">
        <v>1921</v>
      </c>
      <c r="I26" s="293">
        <v>-6684</v>
      </c>
      <c r="J26" s="293">
        <v>8750</v>
      </c>
      <c r="K26" s="293">
        <v>15727</v>
      </c>
      <c r="L26" s="294">
        <v>19714</v>
      </c>
      <c r="M26" s="293">
        <v>1848</v>
      </c>
      <c r="N26" s="293">
        <v>7856</v>
      </c>
      <c r="O26" s="296">
        <v>-4777</v>
      </c>
      <c r="P26" s="296">
        <v>14634</v>
      </c>
      <c r="Q26" s="294">
        <v>19561</v>
      </c>
      <c r="R26" s="293">
        <v>15647</v>
      </c>
      <c r="S26" s="293">
        <v>-9169</v>
      </c>
      <c r="T26" s="293">
        <v>9691</v>
      </c>
      <c r="U26" s="293">
        <v>45210</v>
      </c>
      <c r="V26" s="294">
        <v>61379</v>
      </c>
      <c r="W26" s="293">
        <v>-12248</v>
      </c>
      <c r="X26" s="293">
        <v>12377</v>
      </c>
      <c r="Y26" s="293">
        <v>-525</v>
      </c>
      <c r="Z26" s="293">
        <v>32972</v>
      </c>
      <c r="AA26" s="294">
        <v>32576</v>
      </c>
      <c r="AB26" s="293">
        <v>-1802</v>
      </c>
      <c r="AC26" s="293">
        <v>-1218</v>
      </c>
      <c r="AD26" s="293">
        <v>-24600</v>
      </c>
      <c r="AE26" s="293">
        <v>-1792</v>
      </c>
      <c r="AF26" s="294">
        <v>-29412</v>
      </c>
      <c r="AG26" s="293">
        <v>-14166</v>
      </c>
      <c r="AH26" s="293">
        <v>-11832</v>
      </c>
      <c r="AI26" s="293">
        <v>5727</v>
      </c>
      <c r="AJ26" s="293">
        <v>13382</v>
      </c>
      <c r="AK26" s="294">
        <v>-6889</v>
      </c>
      <c r="AL26" s="293">
        <v>-49315</v>
      </c>
      <c r="AM26" s="293">
        <v>98197</v>
      </c>
    </row>
    <row r="27" spans="1:42" ht="11.25" customHeight="1">
      <c r="A27" s="285" t="s">
        <v>802</v>
      </c>
      <c r="B27" s="286" t="s">
        <v>803</v>
      </c>
      <c r="C27" s="287">
        <v>888033</v>
      </c>
      <c r="D27" s="287">
        <v>1160642</v>
      </c>
      <c r="E27" s="287">
        <v>833852</v>
      </c>
      <c r="F27" s="287">
        <v>1084044</v>
      </c>
      <c r="G27" s="288">
        <v>3966571</v>
      </c>
      <c r="H27" s="289">
        <v>1135001</v>
      </c>
      <c r="I27" s="287">
        <v>1147370</v>
      </c>
      <c r="J27" s="287">
        <v>1249185</v>
      </c>
      <c r="K27" s="287">
        <v>1256487</v>
      </c>
      <c r="L27" s="288">
        <v>4788043</v>
      </c>
      <c r="M27" s="287">
        <v>1600716</v>
      </c>
      <c r="N27" s="287">
        <v>1485543</v>
      </c>
      <c r="O27" s="290">
        <v>1622913</v>
      </c>
      <c r="P27" s="290">
        <v>1572446</v>
      </c>
      <c r="Q27" s="288">
        <v>6281618</v>
      </c>
      <c r="R27" s="287">
        <v>1870043</v>
      </c>
      <c r="S27" s="287">
        <v>1792324</v>
      </c>
      <c r="T27" s="287">
        <v>1854305</v>
      </c>
      <c r="U27" s="287">
        <v>1826188</v>
      </c>
      <c r="V27" s="288">
        <v>7342860</v>
      </c>
      <c r="W27" s="287">
        <v>1933094</v>
      </c>
      <c r="X27" s="287">
        <v>1892177</v>
      </c>
      <c r="Y27" s="287">
        <v>1647280</v>
      </c>
      <c r="Z27" s="287">
        <v>1613792</v>
      </c>
      <c r="AA27" s="288">
        <v>7086343</v>
      </c>
      <c r="AB27" s="287">
        <v>1723106</v>
      </c>
      <c r="AC27" s="287">
        <v>1626975</v>
      </c>
      <c r="AD27" s="287">
        <v>1496827</v>
      </c>
      <c r="AE27" s="287">
        <v>1505043</v>
      </c>
      <c r="AF27" s="288">
        <v>6351951</v>
      </c>
      <c r="AG27" s="287">
        <v>1660338</v>
      </c>
      <c r="AH27" s="287">
        <v>1724200</v>
      </c>
      <c r="AI27" s="287">
        <v>1741564</v>
      </c>
      <c r="AJ27" s="287">
        <v>1639880</v>
      </c>
      <c r="AK27" s="288">
        <v>6765982</v>
      </c>
      <c r="AL27" s="287">
        <v>1630543</v>
      </c>
      <c r="AM27" s="287">
        <v>1964047</v>
      </c>
      <c r="AO27" s="344"/>
      <c r="AP27" s="345"/>
    </row>
    <row r="28" spans="1:42" ht="11.25" customHeight="1">
      <c r="A28" s="291" t="s">
        <v>804</v>
      </c>
      <c r="B28" s="292" t="s">
        <v>805</v>
      </c>
      <c r="C28" s="293">
        <v>-278733</v>
      </c>
      <c r="D28" s="293">
        <v>-748430</v>
      </c>
      <c r="E28" s="293">
        <v>-468439</v>
      </c>
      <c r="F28" s="293">
        <v>653539</v>
      </c>
      <c r="G28" s="294">
        <v>-842063</v>
      </c>
      <c r="H28" s="295">
        <v>-407175</v>
      </c>
      <c r="I28" s="293">
        <v>-1682857</v>
      </c>
      <c r="J28" s="293">
        <v>-541010</v>
      </c>
      <c r="K28" s="293">
        <v>1062646</v>
      </c>
      <c r="L28" s="294">
        <v>-1568396</v>
      </c>
      <c r="M28" s="293">
        <v>0</v>
      </c>
      <c r="N28" s="293">
        <v>0</v>
      </c>
      <c r="O28" s="293">
        <v>0</v>
      </c>
      <c r="P28" s="293">
        <v>0</v>
      </c>
      <c r="Q28" s="294">
        <v>0</v>
      </c>
      <c r="R28" s="293">
        <v>0</v>
      </c>
      <c r="S28" s="293">
        <v>0</v>
      </c>
      <c r="T28" s="293">
        <v>0</v>
      </c>
      <c r="U28" s="293">
        <v>0</v>
      </c>
      <c r="V28" s="294">
        <v>0</v>
      </c>
      <c r="W28" s="293">
        <v>0</v>
      </c>
      <c r="X28" s="293">
        <v>0</v>
      </c>
      <c r="Y28" s="293">
        <v>0</v>
      </c>
      <c r="Z28" s="293">
        <v>0</v>
      </c>
      <c r="AA28" s="294">
        <v>0</v>
      </c>
      <c r="AB28" s="293">
        <v>0</v>
      </c>
      <c r="AC28" s="293">
        <v>0</v>
      </c>
      <c r="AD28" s="293">
        <v>0</v>
      </c>
      <c r="AE28" s="293">
        <v>0</v>
      </c>
      <c r="AF28" s="294">
        <v>0</v>
      </c>
      <c r="AG28" s="293">
        <v>0</v>
      </c>
      <c r="AH28" s="293">
        <v>0</v>
      </c>
      <c r="AI28" s="293">
        <v>0</v>
      </c>
      <c r="AJ28" s="293"/>
      <c r="AK28" s="294">
        <v>0</v>
      </c>
      <c r="AL28" s="293">
        <v>0</v>
      </c>
      <c r="AM28" s="293" t="s">
        <v>60</v>
      </c>
    </row>
    <row r="29" spans="1:42" ht="11.25" customHeight="1">
      <c r="A29" s="291" t="s">
        <v>806</v>
      </c>
      <c r="B29" s="292" t="s">
        <v>807</v>
      </c>
      <c r="C29" s="293"/>
      <c r="D29" s="293"/>
      <c r="E29" s="293"/>
      <c r="F29" s="293"/>
      <c r="G29" s="294"/>
      <c r="H29" s="295"/>
      <c r="I29" s="293"/>
      <c r="J29" s="293"/>
      <c r="K29" s="293"/>
      <c r="L29" s="294"/>
      <c r="M29" s="293">
        <v>-715263</v>
      </c>
      <c r="N29" s="293">
        <v>-2667646</v>
      </c>
      <c r="O29" s="296">
        <v>-2092426</v>
      </c>
      <c r="P29" s="296">
        <v>-925003</v>
      </c>
      <c r="Q29" s="294">
        <v>-6400338</v>
      </c>
      <c r="R29" s="293">
        <v>-379007</v>
      </c>
      <c r="S29" s="293">
        <v>-3595765</v>
      </c>
      <c r="T29" s="293">
        <v>-5247593</v>
      </c>
      <c r="U29" s="293">
        <v>4721855</v>
      </c>
      <c r="V29" s="294">
        <v>-4500510</v>
      </c>
      <c r="W29" s="293">
        <v>829346</v>
      </c>
      <c r="X29" s="293">
        <v>3418715</v>
      </c>
      <c r="Y29" s="293">
        <v>-1293332</v>
      </c>
      <c r="Z29" s="293">
        <v>1496312</v>
      </c>
      <c r="AA29" s="294">
        <v>4451041</v>
      </c>
      <c r="AB29" s="293">
        <v>959440</v>
      </c>
      <c r="AC29" s="293">
        <v>116031</v>
      </c>
      <c r="AD29" s="293">
        <v>-609110</v>
      </c>
      <c r="AE29" s="293">
        <v>-975697</v>
      </c>
      <c r="AF29" s="294">
        <v>-509336</v>
      </c>
      <c r="AG29" s="293">
        <v>-569174</v>
      </c>
      <c r="AH29" s="293">
        <v>1775967</v>
      </c>
      <c r="AI29" s="293">
        <v>123680</v>
      </c>
      <c r="AJ29" s="293">
        <v>1263884</v>
      </c>
      <c r="AK29" s="294">
        <v>2594357</v>
      </c>
      <c r="AL29" s="293">
        <v>-1325719</v>
      </c>
      <c r="AM29" s="293">
        <v>-388945</v>
      </c>
    </row>
    <row r="30" spans="1:42" ht="11.25" customHeight="1">
      <c r="A30" s="291" t="s">
        <v>808</v>
      </c>
      <c r="B30" s="292" t="s">
        <v>809</v>
      </c>
      <c r="C30" s="293">
        <v>1366</v>
      </c>
      <c r="D30" s="293">
        <v>5956</v>
      </c>
      <c r="E30" s="293">
        <v>-2723</v>
      </c>
      <c r="F30" s="293">
        <v>-5656</v>
      </c>
      <c r="G30" s="294">
        <v>-1057</v>
      </c>
      <c r="H30" s="295">
        <v>630</v>
      </c>
      <c r="I30" s="293">
        <v>-287</v>
      </c>
      <c r="J30" s="293">
        <v>523</v>
      </c>
      <c r="K30" s="293">
        <v>-866</v>
      </c>
      <c r="L30" s="294">
        <v>0</v>
      </c>
      <c r="M30" s="293">
        <v>4483</v>
      </c>
      <c r="N30" s="293">
        <v>-238</v>
      </c>
      <c r="O30" s="296">
        <v>-275</v>
      </c>
      <c r="P30" s="296">
        <v>-3970</v>
      </c>
      <c r="Q30" s="294">
        <v>0</v>
      </c>
      <c r="R30" s="293">
        <v>2554</v>
      </c>
      <c r="S30" s="293">
        <v>-3284</v>
      </c>
      <c r="T30" s="293">
        <v>1886</v>
      </c>
      <c r="U30" s="293">
        <v>-1156</v>
      </c>
      <c r="V30" s="294">
        <v>0</v>
      </c>
      <c r="W30" s="293">
        <v>-3712</v>
      </c>
      <c r="X30" s="293">
        <v>3576</v>
      </c>
      <c r="Y30" s="293">
        <v>175</v>
      </c>
      <c r="Z30" s="293">
        <v>-39</v>
      </c>
      <c r="AA30" s="294">
        <v>0</v>
      </c>
      <c r="AB30" s="293">
        <v>-21</v>
      </c>
      <c r="AC30" s="293">
        <v>-2149</v>
      </c>
      <c r="AD30" s="293">
        <v>2116</v>
      </c>
      <c r="AE30" s="293">
        <v>54</v>
      </c>
      <c r="AF30" s="294">
        <v>0</v>
      </c>
      <c r="AG30" s="293">
        <v>560</v>
      </c>
      <c r="AH30" s="293">
        <v>4122</v>
      </c>
      <c r="AI30" s="293">
        <v>-1507</v>
      </c>
      <c r="AJ30" s="293">
        <v>-3175</v>
      </c>
      <c r="AK30" s="294">
        <v>0</v>
      </c>
      <c r="AL30" s="293">
        <v>780</v>
      </c>
      <c r="AM30" s="293">
        <v>-3015</v>
      </c>
    </row>
    <row r="31" spans="1:42" s="273" customFormat="1" ht="11.25" customHeight="1">
      <c r="A31" s="299" t="s">
        <v>810</v>
      </c>
      <c r="B31" s="300" t="s">
        <v>811</v>
      </c>
      <c r="C31" s="295">
        <v>78076</v>
      </c>
      <c r="D31" s="295">
        <v>62211</v>
      </c>
      <c r="E31" s="295">
        <v>88289</v>
      </c>
      <c r="F31" s="295">
        <v>26595</v>
      </c>
      <c r="G31" s="294">
        <v>255171</v>
      </c>
      <c r="H31" s="295">
        <v>-101999</v>
      </c>
      <c r="I31" s="295">
        <v>-38232</v>
      </c>
      <c r="J31" s="295">
        <v>-30929</v>
      </c>
      <c r="K31" s="295">
        <v>171160</v>
      </c>
      <c r="L31" s="294">
        <v>0</v>
      </c>
      <c r="M31" s="295">
        <v>115392</v>
      </c>
      <c r="N31" s="295">
        <v>-22855</v>
      </c>
      <c r="O31" s="296">
        <v>-162248</v>
      </c>
      <c r="P31" s="296">
        <v>124840</v>
      </c>
      <c r="Q31" s="294">
        <v>55129</v>
      </c>
      <c r="R31" s="295">
        <v>527180</v>
      </c>
      <c r="S31" s="293">
        <v>-55002</v>
      </c>
      <c r="T31" s="293">
        <v>122050</v>
      </c>
      <c r="U31" s="293">
        <v>-94588</v>
      </c>
      <c r="V31" s="294">
        <v>499640</v>
      </c>
      <c r="W31" s="295">
        <v>-11606</v>
      </c>
      <c r="X31" s="293">
        <v>-69054</v>
      </c>
      <c r="Y31" s="293">
        <v>180694</v>
      </c>
      <c r="Z31" s="293">
        <v>-1174</v>
      </c>
      <c r="AA31" s="294">
        <v>98860</v>
      </c>
      <c r="AB31" s="293">
        <v>-61623</v>
      </c>
      <c r="AC31" s="293">
        <v>-95162</v>
      </c>
      <c r="AD31" s="293">
        <v>-72655</v>
      </c>
      <c r="AE31" s="293">
        <v>-107634</v>
      </c>
      <c r="AF31" s="294">
        <v>-337074</v>
      </c>
      <c r="AG31" s="293">
        <v>1355273</v>
      </c>
      <c r="AH31" s="293">
        <v>-104996</v>
      </c>
      <c r="AI31" s="293">
        <v>67369</v>
      </c>
      <c r="AJ31" s="293">
        <v>-83582</v>
      </c>
      <c r="AK31" s="294">
        <v>1234064</v>
      </c>
      <c r="AL31" s="293">
        <v>81588</v>
      </c>
      <c r="AM31" s="293">
        <v>-181834</v>
      </c>
    </row>
    <row r="32" spans="1:42" ht="11.25" customHeight="1">
      <c r="A32" s="291" t="s">
        <v>812</v>
      </c>
      <c r="B32" s="292" t="s">
        <v>813</v>
      </c>
      <c r="C32" s="293">
        <v>-4800</v>
      </c>
      <c r="D32" s="293">
        <v>-18514</v>
      </c>
      <c r="E32" s="293">
        <v>10655</v>
      </c>
      <c r="F32" s="293">
        <v>-30522</v>
      </c>
      <c r="G32" s="294">
        <v>-43181</v>
      </c>
      <c r="H32" s="295">
        <v>5107</v>
      </c>
      <c r="I32" s="293">
        <v>-26694</v>
      </c>
      <c r="J32" s="293">
        <v>51407</v>
      </c>
      <c r="K32" s="293">
        <v>-278029</v>
      </c>
      <c r="L32" s="294">
        <v>-248209</v>
      </c>
      <c r="M32" s="293">
        <v>28161</v>
      </c>
      <c r="N32" s="293">
        <v>-29035</v>
      </c>
      <c r="O32" s="301">
        <v>-11115</v>
      </c>
      <c r="P32" s="301">
        <v>-68551</v>
      </c>
      <c r="Q32" s="294">
        <v>-80540</v>
      </c>
      <c r="R32" s="293">
        <v>49375</v>
      </c>
      <c r="S32" s="293">
        <v>-28249</v>
      </c>
      <c r="T32" s="293">
        <v>22777</v>
      </c>
      <c r="U32" s="293">
        <v>-35293</v>
      </c>
      <c r="V32" s="294">
        <v>8610</v>
      </c>
      <c r="W32" s="293">
        <v>24378</v>
      </c>
      <c r="X32" s="293">
        <v>-14240</v>
      </c>
      <c r="Y32" s="293">
        <v>-15302</v>
      </c>
      <c r="Z32" s="293">
        <v>-61935</v>
      </c>
      <c r="AA32" s="294">
        <v>-67099</v>
      </c>
      <c r="AB32" s="293">
        <v>38150</v>
      </c>
      <c r="AC32" s="293">
        <v>-25900</v>
      </c>
      <c r="AD32" s="293">
        <v>31384</v>
      </c>
      <c r="AE32" s="293">
        <v>-102474</v>
      </c>
      <c r="AF32" s="294">
        <v>-58840</v>
      </c>
      <c r="AG32" s="293">
        <v>43453</v>
      </c>
      <c r="AH32" s="293">
        <v>-33231</v>
      </c>
      <c r="AI32" s="293">
        <v>47252</v>
      </c>
      <c r="AJ32" s="293">
        <v>-87934</v>
      </c>
      <c r="AK32" s="294">
        <v>-30460</v>
      </c>
      <c r="AL32" s="293">
        <v>-51988</v>
      </c>
      <c r="AM32" s="293">
        <v>-60191</v>
      </c>
    </row>
    <row r="33" spans="1:40" ht="11.25" customHeight="1">
      <c r="A33" s="291" t="s">
        <v>814</v>
      </c>
      <c r="B33" s="292" t="s">
        <v>815</v>
      </c>
      <c r="C33" s="293">
        <v>30751</v>
      </c>
      <c r="D33" s="293">
        <v>-42682</v>
      </c>
      <c r="E33" s="293">
        <v>25783</v>
      </c>
      <c r="F33" s="293">
        <v>14714</v>
      </c>
      <c r="G33" s="294">
        <v>28566</v>
      </c>
      <c r="H33" s="295">
        <v>-27857</v>
      </c>
      <c r="I33" s="293">
        <v>146</v>
      </c>
      <c r="J33" s="293">
        <v>14682</v>
      </c>
      <c r="K33" s="293">
        <v>-1691</v>
      </c>
      <c r="L33" s="294">
        <v>-14720</v>
      </c>
      <c r="M33" s="293">
        <v>43166</v>
      </c>
      <c r="N33" s="293">
        <v>-16691</v>
      </c>
      <c r="O33" s="301">
        <v>-74647</v>
      </c>
      <c r="P33" s="301">
        <v>77448</v>
      </c>
      <c r="Q33" s="294">
        <v>29276</v>
      </c>
      <c r="R33" s="293">
        <v>-58462</v>
      </c>
      <c r="S33" s="293">
        <v>42848</v>
      </c>
      <c r="T33" s="293">
        <v>-24123</v>
      </c>
      <c r="U33" s="293">
        <v>50005</v>
      </c>
      <c r="V33" s="294">
        <v>10268</v>
      </c>
      <c r="W33" s="293">
        <v>-2449</v>
      </c>
      <c r="X33" s="293">
        <v>-17265</v>
      </c>
      <c r="Y33" s="293">
        <v>-46833</v>
      </c>
      <c r="Z33" s="293">
        <v>70494</v>
      </c>
      <c r="AA33" s="294">
        <v>3947</v>
      </c>
      <c r="AB33" s="293">
        <v>-16598</v>
      </c>
      <c r="AC33" s="293">
        <v>-13531</v>
      </c>
      <c r="AD33" s="293">
        <v>-15213</v>
      </c>
      <c r="AE33" s="293">
        <v>-232056</v>
      </c>
      <c r="AF33" s="294">
        <v>-277398</v>
      </c>
      <c r="AG33" s="293">
        <v>-20569</v>
      </c>
      <c r="AH33" s="293">
        <v>-44151</v>
      </c>
      <c r="AI33" s="293">
        <v>-5848</v>
      </c>
      <c r="AJ33" s="293">
        <v>-248343</v>
      </c>
      <c r="AK33" s="294">
        <v>-318911</v>
      </c>
      <c r="AL33" s="293">
        <v>212661</v>
      </c>
      <c r="AM33" s="293">
        <v>-32751</v>
      </c>
    </row>
    <row r="34" spans="1:40" ht="11.25" customHeight="1">
      <c r="A34" s="291" t="s">
        <v>913</v>
      </c>
      <c r="B34" s="292" t="s">
        <v>914</v>
      </c>
      <c r="C34" s="293"/>
      <c r="D34" s="293"/>
      <c r="E34" s="293"/>
      <c r="F34" s="293"/>
      <c r="G34" s="294">
        <v>0</v>
      </c>
      <c r="H34" s="295"/>
      <c r="I34" s="293"/>
      <c r="J34" s="293"/>
      <c r="K34" s="293"/>
      <c r="L34" s="294">
        <v>0</v>
      </c>
      <c r="M34" s="293"/>
      <c r="N34" s="293"/>
      <c r="O34" s="301"/>
      <c r="P34" s="301"/>
      <c r="Q34" s="294">
        <v>0</v>
      </c>
      <c r="R34" s="293"/>
      <c r="S34" s="293"/>
      <c r="T34" s="293"/>
      <c r="U34" s="293"/>
      <c r="V34" s="294">
        <v>0</v>
      </c>
      <c r="W34" s="293"/>
      <c r="X34" s="293"/>
      <c r="Y34" s="293"/>
      <c r="Z34" s="293"/>
      <c r="AA34" s="294">
        <v>0</v>
      </c>
      <c r="AB34" s="293"/>
      <c r="AC34" s="293"/>
      <c r="AD34" s="293"/>
      <c r="AE34" s="293"/>
      <c r="AF34" s="294">
        <v>0</v>
      </c>
      <c r="AG34" s="293">
        <v>0</v>
      </c>
      <c r="AH34" s="293">
        <v>0</v>
      </c>
      <c r="AI34" s="293">
        <v>0</v>
      </c>
      <c r="AJ34" s="293">
        <v>0</v>
      </c>
      <c r="AK34" s="294">
        <v>0</v>
      </c>
      <c r="AL34" s="293">
        <v>500</v>
      </c>
      <c r="AM34" s="293">
        <v>-500</v>
      </c>
    </row>
    <row r="35" spans="1:40" ht="11.25" customHeight="1">
      <c r="A35" s="291" t="s">
        <v>816</v>
      </c>
      <c r="B35" s="292" t="s">
        <v>817</v>
      </c>
      <c r="C35" s="293">
        <v>-24</v>
      </c>
      <c r="D35" s="293">
        <v>598</v>
      </c>
      <c r="E35" s="293">
        <v>-5102</v>
      </c>
      <c r="F35" s="293">
        <v>252</v>
      </c>
      <c r="G35" s="294">
        <v>-4276</v>
      </c>
      <c r="H35" s="295">
        <v>-8962</v>
      </c>
      <c r="I35" s="293">
        <v>-2213</v>
      </c>
      <c r="J35" s="293">
        <v>-25066</v>
      </c>
      <c r="K35" s="293">
        <v>-10436</v>
      </c>
      <c r="L35" s="294">
        <v>-46677</v>
      </c>
      <c r="M35" s="293">
        <v>9662</v>
      </c>
      <c r="N35" s="293">
        <v>2161</v>
      </c>
      <c r="O35" s="301">
        <v>-5207</v>
      </c>
      <c r="P35" s="301">
        <v>-24172</v>
      </c>
      <c r="Q35" s="294">
        <v>-17557</v>
      </c>
      <c r="R35" s="293">
        <v>9797</v>
      </c>
      <c r="S35" s="293">
        <v>-13615</v>
      </c>
      <c r="T35" s="293">
        <v>-8170</v>
      </c>
      <c r="U35" s="293">
        <v>-11337</v>
      </c>
      <c r="V35" s="294">
        <v>-23325</v>
      </c>
      <c r="W35" s="293">
        <v>1667</v>
      </c>
      <c r="X35" s="293">
        <v>3945</v>
      </c>
      <c r="Y35" s="293">
        <v>-10458</v>
      </c>
      <c r="Z35" s="293">
        <v>3791</v>
      </c>
      <c r="AA35" s="294">
        <v>-1055</v>
      </c>
      <c r="AB35" s="293">
        <v>7629</v>
      </c>
      <c r="AC35" s="293">
        <v>7143</v>
      </c>
      <c r="AD35" s="293">
        <v>-4580</v>
      </c>
      <c r="AE35" s="293">
        <v>14144</v>
      </c>
      <c r="AF35" s="294">
        <v>24336</v>
      </c>
      <c r="AG35" s="293">
        <v>-15157</v>
      </c>
      <c r="AH35" s="293">
        <v>19949</v>
      </c>
      <c r="AI35" s="293">
        <v>-30486</v>
      </c>
      <c r="AJ35" s="293">
        <v>-1517</v>
      </c>
      <c r="AK35" s="294">
        <v>-27211</v>
      </c>
      <c r="AL35" s="293">
        <v>-1015</v>
      </c>
      <c r="AM35" s="293">
        <v>22615</v>
      </c>
    </row>
    <row r="36" spans="1:40" ht="11.25" customHeight="1">
      <c r="A36" s="291" t="s">
        <v>818</v>
      </c>
      <c r="B36" s="292" t="s">
        <v>819</v>
      </c>
      <c r="C36" s="293">
        <v>-4366</v>
      </c>
      <c r="D36" s="293">
        <v>4648</v>
      </c>
      <c r="E36" s="293">
        <v>1134</v>
      </c>
      <c r="F36" s="293">
        <v>-3351</v>
      </c>
      <c r="G36" s="294">
        <v>-1935</v>
      </c>
      <c r="H36" s="295">
        <v>73724</v>
      </c>
      <c r="I36" s="293">
        <v>9940</v>
      </c>
      <c r="J36" s="293">
        <v>23665</v>
      </c>
      <c r="K36" s="293">
        <v>-107329</v>
      </c>
      <c r="L36" s="294">
        <v>0</v>
      </c>
      <c r="M36" s="293">
        <v>-97</v>
      </c>
      <c r="N36" s="293">
        <v>-10</v>
      </c>
      <c r="O36" s="301">
        <v>13629</v>
      </c>
      <c r="P36" s="301">
        <v>97</v>
      </c>
      <c r="Q36" s="294">
        <v>13619</v>
      </c>
      <c r="R36" s="293">
        <v>-126</v>
      </c>
      <c r="S36" s="293">
        <v>-119</v>
      </c>
      <c r="T36" s="293">
        <v>1144</v>
      </c>
      <c r="U36" s="293">
        <v>24744</v>
      </c>
      <c r="V36" s="294">
        <v>25643</v>
      </c>
      <c r="W36" s="293">
        <v>-306</v>
      </c>
      <c r="X36" s="293">
        <v>10010</v>
      </c>
      <c r="Y36" s="293">
        <v>2559</v>
      </c>
      <c r="Z36" s="293">
        <v>-116</v>
      </c>
      <c r="AA36" s="294">
        <v>12147</v>
      </c>
      <c r="AB36" s="293">
        <v>-27</v>
      </c>
      <c r="AC36" s="293">
        <v>-872</v>
      </c>
      <c r="AD36" s="293">
        <v>-7300</v>
      </c>
      <c r="AE36" s="293">
        <v>-2334</v>
      </c>
      <c r="AF36" s="294">
        <v>-10533</v>
      </c>
      <c r="AG36" s="293">
        <v>-66</v>
      </c>
      <c r="AH36" s="293">
        <v>-720</v>
      </c>
      <c r="AI36" s="293">
        <v>-59</v>
      </c>
      <c r="AJ36" s="293">
        <v>55</v>
      </c>
      <c r="AK36" s="294">
        <v>-790</v>
      </c>
      <c r="AL36" s="293">
        <v>5525</v>
      </c>
      <c r="AM36" s="293">
        <v>82</v>
      </c>
    </row>
    <row r="37" spans="1:40" ht="11.25" customHeight="1">
      <c r="A37" s="291" t="s">
        <v>820</v>
      </c>
      <c r="B37" s="292" t="s">
        <v>821</v>
      </c>
      <c r="C37" s="293"/>
      <c r="D37" s="293"/>
      <c r="E37" s="293"/>
      <c r="F37" s="293"/>
      <c r="G37" s="294"/>
      <c r="H37" s="295"/>
      <c r="I37" s="293"/>
      <c r="J37" s="293"/>
      <c r="K37" s="293"/>
      <c r="L37" s="294"/>
      <c r="M37" s="293">
        <v>143867</v>
      </c>
      <c r="N37" s="293">
        <v>1439918</v>
      </c>
      <c r="O37" s="301">
        <v>-74813</v>
      </c>
      <c r="P37" s="301">
        <v>1173303</v>
      </c>
      <c r="Q37" s="294">
        <v>2682276</v>
      </c>
      <c r="R37" s="293">
        <v>349227</v>
      </c>
      <c r="S37" s="293">
        <v>1184627</v>
      </c>
      <c r="T37" s="293">
        <v>1258511</v>
      </c>
      <c r="U37" s="293">
        <v>-2130658</v>
      </c>
      <c r="V37" s="294">
        <v>661707</v>
      </c>
      <c r="W37" s="293">
        <v>-779112</v>
      </c>
      <c r="X37" s="293">
        <v>-1124646</v>
      </c>
      <c r="Y37" s="293">
        <v>1677613</v>
      </c>
      <c r="Z37" s="293">
        <v>-1374683</v>
      </c>
      <c r="AA37" s="294">
        <v>-1600828</v>
      </c>
      <c r="AB37" s="293">
        <v>-992954</v>
      </c>
      <c r="AC37" s="293">
        <v>772901</v>
      </c>
      <c r="AD37" s="293">
        <v>-1240487</v>
      </c>
      <c r="AE37" s="293">
        <v>321107</v>
      </c>
      <c r="AF37" s="294">
        <v>-1139433</v>
      </c>
      <c r="AG37" s="293">
        <v>252092</v>
      </c>
      <c r="AH37" s="293">
        <v>1193248</v>
      </c>
      <c r="AI37" s="293">
        <v>-936334</v>
      </c>
      <c r="AJ37" s="293">
        <v>-296774</v>
      </c>
      <c r="AK37" s="294">
        <v>212232</v>
      </c>
      <c r="AL37" s="293">
        <v>-550976</v>
      </c>
      <c r="AM37" s="293">
        <v>-49664</v>
      </c>
    </row>
    <row r="38" spans="1:40" ht="11.25" customHeight="1">
      <c r="A38" s="291" t="s">
        <v>822</v>
      </c>
      <c r="B38" s="292" t="s">
        <v>823</v>
      </c>
      <c r="C38" s="293">
        <v>1022</v>
      </c>
      <c r="D38" s="293">
        <v>-404</v>
      </c>
      <c r="E38" s="293">
        <v>-4806</v>
      </c>
      <c r="F38" s="293">
        <v>911</v>
      </c>
      <c r="G38" s="294">
        <v>-3277</v>
      </c>
      <c r="H38" s="295">
        <v>-1354</v>
      </c>
      <c r="I38" s="293">
        <v>5695</v>
      </c>
      <c r="J38" s="293">
        <v>1683</v>
      </c>
      <c r="K38" s="293">
        <v>-67435</v>
      </c>
      <c r="L38" s="294">
        <v>-61411</v>
      </c>
      <c r="M38" s="293">
        <v>1928</v>
      </c>
      <c r="N38" s="293">
        <v>1418</v>
      </c>
      <c r="O38" s="301">
        <v>1785</v>
      </c>
      <c r="P38" s="301">
        <v>569</v>
      </c>
      <c r="Q38" s="294">
        <v>5700</v>
      </c>
      <c r="R38" s="293">
        <v>-880</v>
      </c>
      <c r="S38" s="293">
        <v>5384</v>
      </c>
      <c r="T38" s="293">
        <v>9947</v>
      </c>
      <c r="U38" s="293">
        <v>7309</v>
      </c>
      <c r="V38" s="294">
        <v>21760</v>
      </c>
      <c r="W38" s="293">
        <v>2821</v>
      </c>
      <c r="X38" s="293">
        <v>10963</v>
      </c>
      <c r="Y38" s="293">
        <v>23692</v>
      </c>
      <c r="Z38" s="293">
        <v>5772</v>
      </c>
      <c r="AA38" s="294">
        <v>43248</v>
      </c>
      <c r="AB38" s="293">
        <v>5819</v>
      </c>
      <c r="AC38" s="293">
        <v>7313</v>
      </c>
      <c r="AD38" s="293">
        <v>5810</v>
      </c>
      <c r="AE38" s="293">
        <v>2962</v>
      </c>
      <c r="AF38" s="294">
        <v>21904</v>
      </c>
      <c r="AG38" s="293">
        <v>4104</v>
      </c>
      <c r="AH38" s="293">
        <v>6170</v>
      </c>
      <c r="AI38" s="293">
        <v>1555</v>
      </c>
      <c r="AJ38" s="293">
        <v>6841</v>
      </c>
      <c r="AK38" s="294">
        <v>18670</v>
      </c>
      <c r="AL38" s="293">
        <v>2792</v>
      </c>
      <c r="AM38" s="293">
        <v>406</v>
      </c>
    </row>
    <row r="39" spans="1:40" ht="11.25" customHeight="1">
      <c r="A39" s="291" t="s">
        <v>824</v>
      </c>
      <c r="B39" s="292" t="s">
        <v>825</v>
      </c>
      <c r="C39" s="293">
        <v>-1789</v>
      </c>
      <c r="D39" s="293">
        <v>-16824</v>
      </c>
      <c r="E39" s="293">
        <v>-69</v>
      </c>
      <c r="F39" s="293">
        <v>75405</v>
      </c>
      <c r="G39" s="294">
        <v>56723</v>
      </c>
      <c r="H39" s="295">
        <v>-40763</v>
      </c>
      <c r="I39" s="293">
        <v>17623</v>
      </c>
      <c r="J39" s="293">
        <v>-47042</v>
      </c>
      <c r="K39" s="293">
        <v>168853</v>
      </c>
      <c r="L39" s="294">
        <v>98671</v>
      </c>
      <c r="M39" s="293">
        <v>-32610</v>
      </c>
      <c r="N39" s="293">
        <v>4188</v>
      </c>
      <c r="O39" s="301">
        <v>-16998</v>
      </c>
      <c r="P39" s="301">
        <v>81477</v>
      </c>
      <c r="Q39" s="294">
        <v>36057</v>
      </c>
      <c r="R39" s="293">
        <v>-65779</v>
      </c>
      <c r="S39" s="293">
        <v>37160</v>
      </c>
      <c r="T39" s="293">
        <v>-23451</v>
      </c>
      <c r="U39" s="293">
        <v>43432</v>
      </c>
      <c r="V39" s="294">
        <v>-8638</v>
      </c>
      <c r="W39" s="293">
        <v>-62694</v>
      </c>
      <c r="X39" s="293">
        <v>4877</v>
      </c>
      <c r="Y39" s="293">
        <v>-18094</v>
      </c>
      <c r="Z39" s="293">
        <v>76761</v>
      </c>
      <c r="AA39" s="294">
        <v>850</v>
      </c>
      <c r="AB39" s="293">
        <v>-13517</v>
      </c>
      <c r="AC39" s="293">
        <v>-11195</v>
      </c>
      <c r="AD39" s="293">
        <v>11438</v>
      </c>
      <c r="AE39" s="293">
        <v>84582</v>
      </c>
      <c r="AF39" s="294">
        <v>71308</v>
      </c>
      <c r="AG39" s="293">
        <v>-40222</v>
      </c>
      <c r="AH39" s="293">
        <v>-6104</v>
      </c>
      <c r="AI39" s="293">
        <v>52742</v>
      </c>
      <c r="AJ39" s="293">
        <v>34845</v>
      </c>
      <c r="AK39" s="294">
        <v>41261</v>
      </c>
      <c r="AL39" s="293">
        <v>-32991</v>
      </c>
      <c r="AM39" s="293">
        <v>22767</v>
      </c>
    </row>
    <row r="40" spans="1:40" s="273" customFormat="1" ht="11.25" customHeight="1">
      <c r="A40" s="299" t="s">
        <v>826</v>
      </c>
      <c r="B40" s="300" t="s">
        <v>827</v>
      </c>
      <c r="C40" s="295">
        <v>-75901</v>
      </c>
      <c r="D40" s="295">
        <v>71139</v>
      </c>
      <c r="E40" s="295">
        <v>-35628</v>
      </c>
      <c r="F40" s="295">
        <v>-25636</v>
      </c>
      <c r="G40" s="294">
        <v>-66026</v>
      </c>
      <c r="H40" s="295">
        <v>30657</v>
      </c>
      <c r="I40" s="295">
        <v>-6506</v>
      </c>
      <c r="J40" s="295">
        <v>71450</v>
      </c>
      <c r="K40" s="295">
        <v>-85554</v>
      </c>
      <c r="L40" s="294">
        <v>10047</v>
      </c>
      <c r="M40" s="295">
        <v>-46852</v>
      </c>
      <c r="N40" s="295">
        <v>105982</v>
      </c>
      <c r="O40" s="302">
        <v>136784</v>
      </c>
      <c r="P40" s="302">
        <v>226345</v>
      </c>
      <c r="Q40" s="294">
        <v>422259</v>
      </c>
      <c r="R40" s="295">
        <v>-342557</v>
      </c>
      <c r="S40" s="293">
        <v>239400</v>
      </c>
      <c r="T40" s="293">
        <v>251310</v>
      </c>
      <c r="U40" s="293">
        <v>246568</v>
      </c>
      <c r="V40" s="294">
        <v>394721</v>
      </c>
      <c r="W40" s="295">
        <v>168288</v>
      </c>
      <c r="X40" s="293">
        <v>161926</v>
      </c>
      <c r="Y40" s="293">
        <v>362650</v>
      </c>
      <c r="Z40" s="293">
        <v>346829</v>
      </c>
      <c r="AA40" s="294">
        <v>1039693</v>
      </c>
      <c r="AB40" s="293">
        <v>371282</v>
      </c>
      <c r="AC40" s="293">
        <v>275078</v>
      </c>
      <c r="AD40" s="293">
        <v>186270</v>
      </c>
      <c r="AE40" s="293">
        <v>261370</v>
      </c>
      <c r="AF40" s="294">
        <v>1094000</v>
      </c>
      <c r="AG40" s="293">
        <v>-899222</v>
      </c>
      <c r="AH40" s="293">
        <v>346941</v>
      </c>
      <c r="AI40" s="293">
        <v>242274</v>
      </c>
      <c r="AJ40" s="293">
        <v>327784</v>
      </c>
      <c r="AK40" s="294">
        <v>17777</v>
      </c>
      <c r="AL40" s="293">
        <v>389286</v>
      </c>
      <c r="AM40" s="293">
        <v>358882</v>
      </c>
    </row>
    <row r="41" spans="1:40" ht="11.25" customHeight="1">
      <c r="A41" s="291" t="s">
        <v>828</v>
      </c>
      <c r="B41" s="292" t="s">
        <v>829</v>
      </c>
      <c r="C41" s="293">
        <v>-24088</v>
      </c>
      <c r="D41" s="293">
        <v>-17879</v>
      </c>
      <c r="E41" s="293">
        <v>-9205</v>
      </c>
      <c r="F41" s="293">
        <v>51172</v>
      </c>
      <c r="G41" s="294">
        <v>0</v>
      </c>
      <c r="H41" s="295">
        <v>0</v>
      </c>
      <c r="I41" s="293">
        <v>0</v>
      </c>
      <c r="J41" s="293">
        <v>0</v>
      </c>
      <c r="K41" s="293">
        <v>0</v>
      </c>
      <c r="L41" s="294">
        <v>0</v>
      </c>
      <c r="M41" s="293">
        <v>0</v>
      </c>
      <c r="N41" s="293">
        <v>0</v>
      </c>
      <c r="O41" s="301">
        <v>0</v>
      </c>
      <c r="P41" s="301">
        <v>0</v>
      </c>
      <c r="Q41" s="294">
        <v>0</v>
      </c>
      <c r="R41" s="293">
        <v>0</v>
      </c>
      <c r="S41" s="293">
        <v>0</v>
      </c>
      <c r="T41" s="293">
        <v>0</v>
      </c>
      <c r="U41" s="293">
        <v>0</v>
      </c>
      <c r="V41" s="294">
        <v>0</v>
      </c>
      <c r="W41" s="293">
        <v>0</v>
      </c>
      <c r="X41" s="293">
        <v>0</v>
      </c>
      <c r="Y41" s="293">
        <v>0</v>
      </c>
      <c r="Z41" s="293">
        <v>0</v>
      </c>
      <c r="AA41" s="294">
        <v>0</v>
      </c>
      <c r="AB41" s="293">
        <v>0</v>
      </c>
      <c r="AC41" s="293">
        <v>0</v>
      </c>
      <c r="AD41" s="293">
        <v>0</v>
      </c>
      <c r="AE41" s="293">
        <v>0</v>
      </c>
      <c r="AF41" s="294">
        <v>0</v>
      </c>
      <c r="AG41" s="293"/>
      <c r="AH41" s="293">
        <v>0</v>
      </c>
      <c r="AI41" s="293">
        <v>0</v>
      </c>
      <c r="AJ41" s="293">
        <v>0</v>
      </c>
      <c r="AK41" s="294">
        <v>0</v>
      </c>
      <c r="AL41" s="293">
        <v>0</v>
      </c>
      <c r="AM41" s="293" t="s">
        <v>60</v>
      </c>
    </row>
    <row r="42" spans="1:40" ht="11.25" customHeight="1">
      <c r="A42" s="291" t="s">
        <v>830</v>
      </c>
      <c r="B42" s="292" t="s">
        <v>831</v>
      </c>
      <c r="C42" s="293">
        <v>-70363</v>
      </c>
      <c r="D42" s="293">
        <v>32021</v>
      </c>
      <c r="E42" s="293">
        <v>66938</v>
      </c>
      <c r="F42" s="293">
        <v>29129</v>
      </c>
      <c r="G42" s="294">
        <v>57725</v>
      </c>
      <c r="H42" s="295">
        <v>-106136</v>
      </c>
      <c r="I42" s="293">
        <v>67098</v>
      </c>
      <c r="J42" s="293">
        <v>84299</v>
      </c>
      <c r="K42" s="293">
        <v>140952</v>
      </c>
      <c r="L42" s="294">
        <v>186213</v>
      </c>
      <c r="M42" s="293">
        <v>-167014</v>
      </c>
      <c r="N42" s="293">
        <v>92643</v>
      </c>
      <c r="O42" s="301">
        <v>69915</v>
      </c>
      <c r="P42" s="301">
        <v>39174</v>
      </c>
      <c r="Q42" s="294">
        <v>34718</v>
      </c>
      <c r="R42" s="293">
        <v>-188337</v>
      </c>
      <c r="S42" s="293">
        <v>77628</v>
      </c>
      <c r="T42" s="293">
        <v>63890</v>
      </c>
      <c r="U42" s="293">
        <v>29813</v>
      </c>
      <c r="V42" s="294">
        <v>-17006</v>
      </c>
      <c r="W42" s="293">
        <v>-131042</v>
      </c>
      <c r="X42" s="293">
        <v>78562</v>
      </c>
      <c r="Y42" s="293">
        <v>95734</v>
      </c>
      <c r="Z42" s="293">
        <v>67367</v>
      </c>
      <c r="AA42" s="294">
        <v>110621</v>
      </c>
      <c r="AB42" s="293">
        <v>-171654</v>
      </c>
      <c r="AC42" s="293">
        <v>37112</v>
      </c>
      <c r="AD42" s="293">
        <v>80032</v>
      </c>
      <c r="AE42" s="293">
        <v>40507</v>
      </c>
      <c r="AF42" s="294">
        <v>-14003</v>
      </c>
      <c r="AG42" s="293">
        <v>-156844</v>
      </c>
      <c r="AH42" s="293">
        <v>5730</v>
      </c>
      <c r="AI42" s="293">
        <v>104134</v>
      </c>
      <c r="AJ42" s="293">
        <v>66017</v>
      </c>
      <c r="AK42" s="294">
        <v>19037</v>
      </c>
      <c r="AL42" s="293">
        <v>-205214</v>
      </c>
      <c r="AM42" s="293">
        <v>99142</v>
      </c>
    </row>
    <row r="43" spans="1:40" ht="11.25" customHeight="1">
      <c r="A43" s="291" t="s">
        <v>946</v>
      </c>
      <c r="B43" s="292" t="s">
        <v>665</v>
      </c>
      <c r="C43" s="293"/>
      <c r="D43" s="293"/>
      <c r="E43" s="293"/>
      <c r="F43" s="293"/>
      <c r="G43" s="294"/>
      <c r="H43" s="295"/>
      <c r="I43" s="293"/>
      <c r="J43" s="293"/>
      <c r="K43" s="293"/>
      <c r="L43" s="294"/>
      <c r="M43" s="293">
        <v>0</v>
      </c>
      <c r="N43" s="293">
        <v>0</v>
      </c>
      <c r="O43" s="301">
        <v>0</v>
      </c>
      <c r="P43" s="301">
        <v>0</v>
      </c>
      <c r="Q43" s="346" t="s">
        <v>60</v>
      </c>
      <c r="R43" s="293"/>
      <c r="S43" s="293"/>
      <c r="T43" s="293"/>
      <c r="U43" s="293"/>
      <c r="V43" s="346" t="s">
        <v>60</v>
      </c>
      <c r="W43" s="293"/>
      <c r="X43" s="293"/>
      <c r="Y43" s="293"/>
      <c r="Z43" s="293"/>
      <c r="AA43" s="346" t="s">
        <v>60</v>
      </c>
      <c r="AB43" s="293"/>
      <c r="AC43" s="293"/>
      <c r="AD43" s="293"/>
      <c r="AE43" s="293"/>
      <c r="AF43" s="346" t="s">
        <v>60</v>
      </c>
      <c r="AG43" s="293"/>
      <c r="AH43" s="293"/>
      <c r="AI43" s="293"/>
      <c r="AJ43" s="293"/>
      <c r="AK43" s="346" t="s">
        <v>60</v>
      </c>
      <c r="AL43" s="347" t="s">
        <v>60</v>
      </c>
      <c r="AM43" s="293">
        <v>-74403</v>
      </c>
    </row>
    <row r="44" spans="1:40" ht="11.25" customHeight="1">
      <c r="A44" s="291" t="s">
        <v>832</v>
      </c>
      <c r="B44" s="292" t="s">
        <v>833</v>
      </c>
      <c r="C44" s="293">
        <v>-10183</v>
      </c>
      <c r="D44" s="293">
        <v>50047</v>
      </c>
      <c r="E44" s="293">
        <v>32237</v>
      </c>
      <c r="F44" s="293">
        <v>185153</v>
      </c>
      <c r="G44" s="294">
        <v>257254</v>
      </c>
      <c r="H44" s="295">
        <v>-10699</v>
      </c>
      <c r="I44" s="293">
        <v>-119391</v>
      </c>
      <c r="J44" s="293">
        <v>-11504</v>
      </c>
      <c r="K44" s="293">
        <v>156559</v>
      </c>
      <c r="L44" s="294">
        <v>14965</v>
      </c>
      <c r="M44" s="293">
        <v>136349</v>
      </c>
      <c r="N44" s="293">
        <v>26927</v>
      </c>
      <c r="O44" s="301">
        <v>211667</v>
      </c>
      <c r="P44" s="301">
        <v>58200</v>
      </c>
      <c r="Q44" s="294">
        <v>433143</v>
      </c>
      <c r="R44" s="293">
        <v>133515</v>
      </c>
      <c r="S44" s="293">
        <v>-47530</v>
      </c>
      <c r="T44" s="293">
        <v>-70997</v>
      </c>
      <c r="U44" s="293">
        <v>-308432</v>
      </c>
      <c r="V44" s="294">
        <v>-293444</v>
      </c>
      <c r="W44" s="293">
        <v>-87359</v>
      </c>
      <c r="X44" s="293">
        <v>-182253</v>
      </c>
      <c r="Y44" s="293">
        <v>219186</v>
      </c>
      <c r="Z44" s="293">
        <v>76556</v>
      </c>
      <c r="AA44" s="294">
        <v>26130</v>
      </c>
      <c r="AB44" s="293">
        <v>-163294</v>
      </c>
      <c r="AC44" s="293">
        <v>-299681</v>
      </c>
      <c r="AD44" s="293">
        <v>1801163</v>
      </c>
      <c r="AE44" s="293">
        <v>-1616637</v>
      </c>
      <c r="AF44" s="294">
        <v>-278449</v>
      </c>
      <c r="AG44" s="293">
        <v>218530</v>
      </c>
      <c r="AH44" s="293">
        <v>-345784</v>
      </c>
      <c r="AI44" s="293">
        <v>67458</v>
      </c>
      <c r="AJ44" s="293">
        <v>234911</v>
      </c>
      <c r="AK44" s="294">
        <v>175115</v>
      </c>
      <c r="AL44" s="293">
        <v>-438845</v>
      </c>
      <c r="AM44" s="293">
        <v>-73058</v>
      </c>
    </row>
    <row r="45" spans="1:40" ht="11.25" customHeight="1">
      <c r="A45" s="291" t="s">
        <v>834</v>
      </c>
      <c r="B45" s="292" t="s">
        <v>835</v>
      </c>
      <c r="C45" s="293">
        <v>27546</v>
      </c>
      <c r="D45" s="293">
        <v>-5137</v>
      </c>
      <c r="E45" s="293">
        <v>-4607</v>
      </c>
      <c r="F45" s="293">
        <v>-4080</v>
      </c>
      <c r="G45" s="294">
        <v>13722</v>
      </c>
      <c r="H45" s="295">
        <v>31269</v>
      </c>
      <c r="I45" s="293">
        <v>-4546</v>
      </c>
      <c r="J45" s="293">
        <v>-3842</v>
      </c>
      <c r="K45" s="293">
        <v>-3649</v>
      </c>
      <c r="L45" s="294">
        <v>19232</v>
      </c>
      <c r="M45" s="293">
        <v>30885</v>
      </c>
      <c r="N45" s="293">
        <v>-12595</v>
      </c>
      <c r="O45" s="301">
        <v>-5507</v>
      </c>
      <c r="P45" s="301">
        <v>-4134</v>
      </c>
      <c r="Q45" s="294">
        <v>8649</v>
      </c>
      <c r="R45" s="293">
        <v>36878</v>
      </c>
      <c r="S45" s="293">
        <v>-8871</v>
      </c>
      <c r="T45" s="293">
        <v>-7930</v>
      </c>
      <c r="U45" s="293">
        <v>-10173</v>
      </c>
      <c r="V45" s="294">
        <v>9904</v>
      </c>
      <c r="W45" s="293">
        <v>43332</v>
      </c>
      <c r="X45" s="293">
        <v>-12434</v>
      </c>
      <c r="Y45" s="293">
        <v>-12265</v>
      </c>
      <c r="Z45" s="293">
        <v>-7346</v>
      </c>
      <c r="AA45" s="294">
        <v>11287</v>
      </c>
      <c r="AB45" s="293">
        <v>60015</v>
      </c>
      <c r="AC45" s="293">
        <v>1389</v>
      </c>
      <c r="AD45" s="293">
        <v>-1389</v>
      </c>
      <c r="AE45" s="293">
        <v>-50809</v>
      </c>
      <c r="AF45" s="294">
        <v>9206</v>
      </c>
      <c r="AG45" s="293">
        <v>53269</v>
      </c>
      <c r="AH45" s="293">
        <v>253</v>
      </c>
      <c r="AI45" s="293">
        <v>-1</v>
      </c>
      <c r="AJ45" s="293">
        <v>-72</v>
      </c>
      <c r="AK45" s="294">
        <v>53449</v>
      </c>
      <c r="AL45" s="293">
        <v>62435</v>
      </c>
      <c r="AM45" s="293">
        <v>1</v>
      </c>
    </row>
    <row r="46" spans="1:40" ht="11.25" customHeight="1">
      <c r="A46" s="291" t="s">
        <v>836</v>
      </c>
      <c r="B46" s="292" t="s">
        <v>837</v>
      </c>
      <c r="C46" s="293">
        <v>-1062</v>
      </c>
      <c r="D46" s="293">
        <v>-3531</v>
      </c>
      <c r="E46" s="293">
        <v>-2915</v>
      </c>
      <c r="F46" s="293">
        <v>105</v>
      </c>
      <c r="G46" s="294">
        <v>-7403</v>
      </c>
      <c r="H46" s="295">
        <v>-2345</v>
      </c>
      <c r="I46" s="293">
        <v>-9679</v>
      </c>
      <c r="J46" s="293">
        <v>-2732</v>
      </c>
      <c r="K46" s="293">
        <v>-1471</v>
      </c>
      <c r="L46" s="294">
        <v>-16227</v>
      </c>
      <c r="M46" s="293">
        <v>-354</v>
      </c>
      <c r="N46" s="293">
        <v>-3788</v>
      </c>
      <c r="O46" s="301">
        <v>-146371</v>
      </c>
      <c r="P46" s="301">
        <v>-6904</v>
      </c>
      <c r="Q46" s="294">
        <v>-157417</v>
      </c>
      <c r="R46" s="293">
        <v>-967</v>
      </c>
      <c r="S46" s="293">
        <v>-23126</v>
      </c>
      <c r="T46" s="293">
        <v>-3799</v>
      </c>
      <c r="U46" s="293">
        <v>-20230</v>
      </c>
      <c r="V46" s="294">
        <v>-48122</v>
      </c>
      <c r="W46" s="293">
        <v>-13892</v>
      </c>
      <c r="X46" s="293">
        <v>-557</v>
      </c>
      <c r="Y46" s="293">
        <v>-1367</v>
      </c>
      <c r="Z46" s="293">
        <v>-14521</v>
      </c>
      <c r="AA46" s="294">
        <v>-30337</v>
      </c>
      <c r="AB46" s="293">
        <v>-6183</v>
      </c>
      <c r="AC46" s="293">
        <v>-1852</v>
      </c>
      <c r="AD46" s="293">
        <v>-1773</v>
      </c>
      <c r="AE46" s="293">
        <v>-243</v>
      </c>
      <c r="AF46" s="294">
        <v>-10051</v>
      </c>
      <c r="AG46" s="293">
        <v>-1067</v>
      </c>
      <c r="AH46" s="293">
        <v>-12767</v>
      </c>
      <c r="AI46" s="293">
        <v>-9697</v>
      </c>
      <c r="AJ46" s="293">
        <v>1629</v>
      </c>
      <c r="AK46" s="294">
        <v>-21902</v>
      </c>
      <c r="AL46" s="293">
        <v>-1231</v>
      </c>
      <c r="AM46" s="293">
        <v>-3590</v>
      </c>
    </row>
    <row r="47" spans="1:40" ht="11.25" customHeight="1">
      <c r="A47" s="291" t="s">
        <v>838</v>
      </c>
      <c r="B47" s="292" t="s">
        <v>839</v>
      </c>
      <c r="C47" s="293">
        <v>0</v>
      </c>
      <c r="D47" s="293">
        <v>0</v>
      </c>
      <c r="E47" s="293">
        <v>0</v>
      </c>
      <c r="F47" s="293">
        <v>0</v>
      </c>
      <c r="G47" s="294">
        <v>0</v>
      </c>
      <c r="H47" s="295">
        <v>0</v>
      </c>
      <c r="I47" s="293">
        <v>0</v>
      </c>
      <c r="J47" s="293">
        <v>0</v>
      </c>
      <c r="K47" s="293">
        <v>0</v>
      </c>
      <c r="L47" s="294">
        <v>0</v>
      </c>
      <c r="M47" s="293">
        <v>0</v>
      </c>
      <c r="N47" s="293">
        <v>0</v>
      </c>
      <c r="O47" s="301">
        <v>0</v>
      </c>
      <c r="P47" s="301">
        <v>0</v>
      </c>
      <c r="Q47" s="294"/>
      <c r="R47" s="293"/>
      <c r="S47" s="293">
        <v>0</v>
      </c>
      <c r="T47" s="293">
        <v>0</v>
      </c>
      <c r="U47" s="293">
        <v>0</v>
      </c>
      <c r="V47" s="294">
        <v>0</v>
      </c>
      <c r="W47" s="293">
        <v>0</v>
      </c>
      <c r="X47" s="293">
        <v>0</v>
      </c>
      <c r="Y47" s="293">
        <v>0</v>
      </c>
      <c r="Z47" s="293">
        <v>0</v>
      </c>
      <c r="AA47" s="294">
        <v>0</v>
      </c>
      <c r="AB47" s="293">
        <v>0</v>
      </c>
      <c r="AC47" s="293">
        <v>0</v>
      </c>
      <c r="AD47" s="293">
        <v>0</v>
      </c>
      <c r="AE47" s="293">
        <v>0</v>
      </c>
      <c r="AF47" s="294">
        <v>0</v>
      </c>
      <c r="AG47" s="293">
        <v>0</v>
      </c>
      <c r="AH47" s="293">
        <v>0</v>
      </c>
      <c r="AI47" s="293">
        <v>0</v>
      </c>
      <c r="AJ47" s="293">
        <v>0</v>
      </c>
      <c r="AK47" s="294">
        <v>0</v>
      </c>
      <c r="AL47" s="293">
        <v>0</v>
      </c>
      <c r="AM47" s="293" t="s">
        <v>60</v>
      </c>
    </row>
    <row r="48" spans="1:40" s="273" customFormat="1" ht="11.25" customHeight="1">
      <c r="A48" s="299" t="s">
        <v>840</v>
      </c>
      <c r="B48" s="300" t="s">
        <v>953</v>
      </c>
      <c r="C48" s="295"/>
      <c r="D48" s="295"/>
      <c r="E48" s="295"/>
      <c r="F48" s="295"/>
      <c r="G48" s="294"/>
      <c r="H48" s="295"/>
      <c r="I48" s="295">
        <v>0</v>
      </c>
      <c r="J48" s="295">
        <v>0</v>
      </c>
      <c r="K48" s="295">
        <v>0</v>
      </c>
      <c r="L48" s="294">
        <v>0</v>
      </c>
      <c r="M48" s="295">
        <v>-106696</v>
      </c>
      <c r="N48" s="295">
        <v>-135137</v>
      </c>
      <c r="O48" s="302">
        <v>-134686</v>
      </c>
      <c r="P48" s="302">
        <v>-216990</v>
      </c>
      <c r="Q48" s="294">
        <v>-593509</v>
      </c>
      <c r="R48" s="295">
        <v>-234446</v>
      </c>
      <c r="S48" s="293">
        <v>-224723</v>
      </c>
      <c r="T48" s="293">
        <v>-203456</v>
      </c>
      <c r="U48" s="293">
        <v>-207720</v>
      </c>
      <c r="V48" s="294">
        <v>-870345</v>
      </c>
      <c r="W48" s="295">
        <v>-245794</v>
      </c>
      <c r="X48" s="293">
        <v>-237167</v>
      </c>
      <c r="Y48" s="293">
        <v>-329050</v>
      </c>
      <c r="Z48" s="293">
        <v>-475292</v>
      </c>
      <c r="AA48" s="294">
        <v>-1287303</v>
      </c>
      <c r="AB48" s="293">
        <v>-384192</v>
      </c>
      <c r="AC48" s="293">
        <v>-280342</v>
      </c>
      <c r="AD48" s="293">
        <v>-352920</v>
      </c>
      <c r="AE48" s="293">
        <v>-159688</v>
      </c>
      <c r="AF48" s="294">
        <v>-1177142</v>
      </c>
      <c r="AG48" s="293">
        <v>-352488</v>
      </c>
      <c r="AH48" s="293">
        <v>-411215</v>
      </c>
      <c r="AI48" s="293">
        <v>-239055</v>
      </c>
      <c r="AJ48" s="293">
        <v>-432587</v>
      </c>
      <c r="AK48" s="294">
        <v>-1435345</v>
      </c>
      <c r="AL48" s="293">
        <v>-414896</v>
      </c>
      <c r="AM48" s="293">
        <v>-373009</v>
      </c>
      <c r="AN48" s="256"/>
    </row>
    <row r="49" spans="1:40" ht="11.25" customHeight="1">
      <c r="A49" s="285" t="s">
        <v>841</v>
      </c>
      <c r="B49" s="286" t="s">
        <v>842</v>
      </c>
      <c r="C49" s="287">
        <v>555485</v>
      </c>
      <c r="D49" s="287">
        <v>533861</v>
      </c>
      <c r="E49" s="287">
        <v>525394</v>
      </c>
      <c r="F49" s="287">
        <v>2051774</v>
      </c>
      <c r="G49" s="288">
        <v>3666514</v>
      </c>
      <c r="H49" s="289">
        <v>569098</v>
      </c>
      <c r="I49" s="287">
        <v>-642534</v>
      </c>
      <c r="J49" s="287">
        <v>834770</v>
      </c>
      <c r="K49" s="287">
        <v>2458657</v>
      </c>
      <c r="L49" s="288">
        <v>3219991</v>
      </c>
      <c r="M49" s="287">
        <v>1045723</v>
      </c>
      <c r="N49" s="287">
        <v>270785</v>
      </c>
      <c r="O49" s="303">
        <v>-667600</v>
      </c>
      <c r="P49" s="303">
        <v>2104175</v>
      </c>
      <c r="Q49" s="288">
        <v>2753083</v>
      </c>
      <c r="R49" s="287">
        <v>1708008</v>
      </c>
      <c r="S49" s="287">
        <v>-620913</v>
      </c>
      <c r="T49" s="287">
        <v>-2003699</v>
      </c>
      <c r="U49" s="287">
        <v>4130327</v>
      </c>
      <c r="V49" s="288">
        <v>3213723</v>
      </c>
      <c r="W49" s="287">
        <v>1664960</v>
      </c>
      <c r="X49" s="287">
        <v>3927135</v>
      </c>
      <c r="Y49" s="287">
        <v>2482882</v>
      </c>
      <c r="Z49" s="287">
        <v>1822568</v>
      </c>
      <c r="AA49" s="288">
        <v>9897545</v>
      </c>
      <c r="AB49" s="287">
        <v>1355378</v>
      </c>
      <c r="AC49" s="287">
        <v>2113258</v>
      </c>
      <c r="AD49" s="287">
        <v>1309613</v>
      </c>
      <c r="AE49" s="287">
        <v>-1017803</v>
      </c>
      <c r="AF49" s="288">
        <v>3760446</v>
      </c>
      <c r="AG49" s="287">
        <v>1532810</v>
      </c>
      <c r="AH49" s="287">
        <v>4117612</v>
      </c>
      <c r="AI49" s="287">
        <v>1225041</v>
      </c>
      <c r="AJ49" s="287">
        <v>2421862</v>
      </c>
      <c r="AK49" s="288">
        <v>9297325</v>
      </c>
      <c r="AL49" s="287">
        <v>-636765</v>
      </c>
      <c r="AM49" s="287">
        <v>1226982</v>
      </c>
      <c r="AN49" s="263"/>
    </row>
    <row r="50" spans="1:40" ht="11.25" customHeight="1">
      <c r="A50" s="285" t="s">
        <v>843</v>
      </c>
      <c r="B50" s="286" t="s">
        <v>844</v>
      </c>
      <c r="C50" s="304"/>
      <c r="D50" s="304"/>
      <c r="E50" s="304"/>
      <c r="F50" s="304"/>
      <c r="G50" s="305"/>
      <c r="H50" s="306"/>
      <c r="I50" s="304"/>
      <c r="J50" s="304"/>
      <c r="K50" s="301">
        <v>0</v>
      </c>
      <c r="L50" s="305"/>
      <c r="N50" s="301"/>
      <c r="O50" s="301"/>
      <c r="P50" s="301"/>
      <c r="Q50" s="305"/>
      <c r="S50" s="293"/>
      <c r="T50" s="293"/>
      <c r="U50" s="293"/>
      <c r="V50" s="305"/>
      <c r="X50" s="287"/>
      <c r="Y50" s="287"/>
      <c r="Z50" s="293"/>
      <c r="AA50" s="305"/>
      <c r="AB50" s="287"/>
      <c r="AC50" s="287"/>
      <c r="AD50" s="287"/>
      <c r="AE50" s="287"/>
      <c r="AF50" s="305"/>
      <c r="AG50" s="287"/>
      <c r="AH50" s="293">
        <v>0</v>
      </c>
      <c r="AI50" s="293">
        <v>0</v>
      </c>
      <c r="AJ50" s="293"/>
      <c r="AK50" s="305"/>
      <c r="AL50" s="293"/>
      <c r="AM50" s="293"/>
    </row>
    <row r="51" spans="1:40" ht="11.25" customHeight="1">
      <c r="A51" s="291" t="s">
        <v>845</v>
      </c>
      <c r="B51" s="292" t="s">
        <v>846</v>
      </c>
      <c r="C51" s="293">
        <v>2009</v>
      </c>
      <c r="D51" s="293">
        <v>735</v>
      </c>
      <c r="E51" s="293">
        <v>1466</v>
      </c>
      <c r="F51" s="293">
        <v>-12</v>
      </c>
      <c r="G51" s="294">
        <v>4198</v>
      </c>
      <c r="H51" s="295">
        <v>10</v>
      </c>
      <c r="I51" s="293">
        <v>178</v>
      </c>
      <c r="J51" s="293">
        <v>444</v>
      </c>
      <c r="K51" s="293">
        <v>235</v>
      </c>
      <c r="L51" s="294">
        <v>867</v>
      </c>
      <c r="M51" s="293">
        <v>91</v>
      </c>
      <c r="N51" s="293">
        <v>21</v>
      </c>
      <c r="O51" s="301">
        <v>103</v>
      </c>
      <c r="P51" s="301">
        <v>108</v>
      </c>
      <c r="Q51" s="294">
        <v>323</v>
      </c>
      <c r="R51" s="293">
        <v>16</v>
      </c>
      <c r="S51" s="293">
        <v>25</v>
      </c>
      <c r="T51" s="293">
        <v>216</v>
      </c>
      <c r="U51" s="293">
        <v>716</v>
      </c>
      <c r="V51" s="294">
        <v>973</v>
      </c>
      <c r="W51" s="293">
        <v>-26</v>
      </c>
      <c r="X51" s="293">
        <v>884</v>
      </c>
      <c r="Y51" s="293">
        <v>285</v>
      </c>
      <c r="Z51" s="293">
        <v>10849</v>
      </c>
      <c r="AA51" s="294">
        <v>11992</v>
      </c>
      <c r="AB51" s="293">
        <v>60</v>
      </c>
      <c r="AC51" s="293">
        <v>54</v>
      </c>
      <c r="AD51" s="293">
        <v>1147</v>
      </c>
      <c r="AE51" s="293">
        <v>160</v>
      </c>
      <c r="AF51" s="294">
        <v>1421</v>
      </c>
      <c r="AG51" s="293">
        <v>244</v>
      </c>
      <c r="AH51" s="293">
        <v>266</v>
      </c>
      <c r="AI51" s="293">
        <v>178</v>
      </c>
      <c r="AJ51" s="293">
        <v>2152</v>
      </c>
      <c r="AK51" s="294">
        <v>2840</v>
      </c>
      <c r="AL51" s="293">
        <v>68</v>
      </c>
      <c r="AM51" s="293">
        <v>302</v>
      </c>
    </row>
    <row r="52" spans="1:40" ht="11.25" customHeight="1">
      <c r="A52" s="291" t="s">
        <v>847</v>
      </c>
      <c r="B52" s="292" t="s">
        <v>848</v>
      </c>
      <c r="C52" s="293">
        <v>-35090</v>
      </c>
      <c r="D52" s="293">
        <v>-10204</v>
      </c>
      <c r="E52" s="293">
        <v>-12035</v>
      </c>
      <c r="F52" s="293">
        <v>-85883</v>
      </c>
      <c r="G52" s="294">
        <v>-143212</v>
      </c>
      <c r="H52" s="295">
        <v>-10161</v>
      </c>
      <c r="I52" s="293">
        <v>-26606</v>
      </c>
      <c r="J52" s="293">
        <v>-32794</v>
      </c>
      <c r="K52" s="293">
        <v>-70705</v>
      </c>
      <c r="L52" s="294">
        <v>-140266</v>
      </c>
      <c r="M52" s="293">
        <v>-23505</v>
      </c>
      <c r="N52" s="293">
        <v>-40969</v>
      </c>
      <c r="O52" s="301">
        <v>-64486</v>
      </c>
      <c r="P52" s="301">
        <v>-93475</v>
      </c>
      <c r="Q52" s="294">
        <v>-222435</v>
      </c>
      <c r="R52" s="293">
        <v>-20190</v>
      </c>
      <c r="S52" s="293">
        <v>-32179</v>
      </c>
      <c r="T52" s="293">
        <v>-46810</v>
      </c>
      <c r="U52" s="293">
        <v>-88553</v>
      </c>
      <c r="V52" s="294">
        <v>-187732</v>
      </c>
      <c r="W52" s="293">
        <v>-6790</v>
      </c>
      <c r="X52" s="293">
        <v>-11482</v>
      </c>
      <c r="Y52" s="293">
        <v>-39756</v>
      </c>
      <c r="Z52" s="293">
        <v>-78761</v>
      </c>
      <c r="AA52" s="294">
        <v>-136789</v>
      </c>
      <c r="AB52" s="293">
        <v>-12371</v>
      </c>
      <c r="AC52" s="293">
        <v>-4724</v>
      </c>
      <c r="AD52" s="293">
        <v>-8855</v>
      </c>
      <c r="AE52" s="293">
        <v>-48527</v>
      </c>
      <c r="AF52" s="294">
        <v>-74477</v>
      </c>
      <c r="AG52" s="293">
        <v>-1360</v>
      </c>
      <c r="AH52" s="293">
        <v>-13692</v>
      </c>
      <c r="AI52" s="293">
        <v>-27724</v>
      </c>
      <c r="AJ52" s="293">
        <v>-54336</v>
      </c>
      <c r="AK52" s="294">
        <v>-97112</v>
      </c>
      <c r="AL52" s="293">
        <v>-6929</v>
      </c>
      <c r="AM52" s="293">
        <v>-26886</v>
      </c>
    </row>
    <row r="53" spans="1:40" ht="11.25" customHeight="1">
      <c r="A53" s="291" t="s">
        <v>849</v>
      </c>
      <c r="B53" s="292" t="s">
        <v>850</v>
      </c>
      <c r="C53" s="293">
        <v>0</v>
      </c>
      <c r="D53" s="293">
        <v>0</v>
      </c>
      <c r="E53" s="293">
        <v>0</v>
      </c>
      <c r="F53" s="293">
        <v>0</v>
      </c>
      <c r="G53" s="294">
        <v>0</v>
      </c>
      <c r="H53" s="295">
        <v>0</v>
      </c>
      <c r="I53" s="293">
        <v>0</v>
      </c>
      <c r="J53" s="293">
        <v>0</v>
      </c>
      <c r="K53" s="293">
        <v>0</v>
      </c>
      <c r="L53" s="294">
        <v>0</v>
      </c>
      <c r="M53" s="293">
        <v>0</v>
      </c>
      <c r="N53" s="293">
        <v>0</v>
      </c>
      <c r="O53" s="301">
        <v>0</v>
      </c>
      <c r="P53" s="301">
        <v>0</v>
      </c>
      <c r="Q53" s="294">
        <v>0</v>
      </c>
      <c r="R53" s="301">
        <v>0</v>
      </c>
      <c r="S53" s="293">
        <v>0</v>
      </c>
      <c r="T53" s="293">
        <v>0</v>
      </c>
      <c r="U53" s="293"/>
      <c r="V53" s="294">
        <v>0</v>
      </c>
      <c r="W53" s="301">
        <v>0</v>
      </c>
      <c r="X53" s="293">
        <v>0</v>
      </c>
      <c r="Y53" s="293">
        <v>0</v>
      </c>
      <c r="Z53" s="293">
        <v>0</v>
      </c>
      <c r="AA53" s="294">
        <v>0</v>
      </c>
      <c r="AB53" s="293">
        <v>0</v>
      </c>
      <c r="AC53" s="293">
        <v>0</v>
      </c>
      <c r="AD53" s="293">
        <v>0</v>
      </c>
      <c r="AE53" s="293">
        <v>15635</v>
      </c>
      <c r="AF53" s="294">
        <v>15635</v>
      </c>
      <c r="AG53" s="293">
        <v>0</v>
      </c>
      <c r="AH53" s="293">
        <v>0</v>
      </c>
      <c r="AI53" s="293">
        <v>0</v>
      </c>
      <c r="AJ53" s="293">
        <v>0</v>
      </c>
      <c r="AK53" s="294">
        <v>0</v>
      </c>
      <c r="AL53" s="293">
        <v>0</v>
      </c>
      <c r="AM53" s="293" t="s">
        <v>60</v>
      </c>
    </row>
    <row r="54" spans="1:40" ht="11.25" customHeight="1">
      <c r="A54" s="299" t="s">
        <v>851</v>
      </c>
      <c r="B54" s="300" t="s">
        <v>852</v>
      </c>
      <c r="C54" s="295">
        <v>-260</v>
      </c>
      <c r="D54" s="295">
        <v>-30986</v>
      </c>
      <c r="E54" s="295">
        <v>-5865</v>
      </c>
      <c r="F54" s="295">
        <v>22151</v>
      </c>
      <c r="G54" s="294">
        <v>-14960</v>
      </c>
      <c r="H54" s="295">
        <v>396</v>
      </c>
      <c r="I54" s="295">
        <v>-2068</v>
      </c>
      <c r="J54" s="295">
        <v>2291</v>
      </c>
      <c r="K54" s="295">
        <v>736</v>
      </c>
      <c r="L54" s="294">
        <v>1355</v>
      </c>
      <c r="M54" s="295">
        <v>23771</v>
      </c>
      <c r="N54" s="295">
        <v>-23035</v>
      </c>
      <c r="O54" s="302">
        <v>-9422</v>
      </c>
      <c r="P54" s="302">
        <v>-14479</v>
      </c>
      <c r="Q54" s="294">
        <v>-23165</v>
      </c>
      <c r="R54" s="295">
        <v>37943</v>
      </c>
      <c r="S54" s="295">
        <v>4964</v>
      </c>
      <c r="T54" s="295">
        <v>1213</v>
      </c>
      <c r="U54" s="293">
        <v>1847</v>
      </c>
      <c r="V54" s="294">
        <v>45967</v>
      </c>
      <c r="W54" s="295">
        <v>-56154</v>
      </c>
      <c r="X54" s="293">
        <v>6952</v>
      </c>
      <c r="Y54" s="293">
        <v>6259</v>
      </c>
      <c r="Z54" s="293">
        <v>3348</v>
      </c>
      <c r="AA54" s="294">
        <v>-39595</v>
      </c>
      <c r="AB54" s="293">
        <v>7713</v>
      </c>
      <c r="AC54" s="293">
        <v>2947</v>
      </c>
      <c r="AD54" s="293">
        <v>10337</v>
      </c>
      <c r="AE54" s="293">
        <v>11455</v>
      </c>
      <c r="AF54" s="294">
        <v>32452</v>
      </c>
      <c r="AG54" s="293">
        <v>5257</v>
      </c>
      <c r="AH54" s="293">
        <v>-1190</v>
      </c>
      <c r="AI54" s="293">
        <v>-20842</v>
      </c>
      <c r="AJ54" s="293">
        <v>-20349</v>
      </c>
      <c r="AK54" s="294">
        <v>-37124</v>
      </c>
      <c r="AL54" s="293">
        <v>-77829</v>
      </c>
      <c r="AM54" s="293">
        <v>77829</v>
      </c>
    </row>
    <row r="55" spans="1:40" ht="11.25" customHeight="1">
      <c r="A55" s="291" t="s">
        <v>853</v>
      </c>
      <c r="B55" s="300" t="s">
        <v>854</v>
      </c>
      <c r="C55" s="295">
        <v>0</v>
      </c>
      <c r="D55" s="295">
        <v>0</v>
      </c>
      <c r="E55" s="295">
        <v>0</v>
      </c>
      <c r="F55" s="295">
        <v>0</v>
      </c>
      <c r="G55" s="294">
        <v>0</v>
      </c>
      <c r="H55" s="295">
        <v>0</v>
      </c>
      <c r="I55" s="295">
        <v>0</v>
      </c>
      <c r="J55" s="295">
        <v>1250</v>
      </c>
      <c r="K55" s="295">
        <v>0</v>
      </c>
      <c r="L55" s="294">
        <v>1250</v>
      </c>
      <c r="M55" s="293"/>
      <c r="N55" s="293">
        <v>0</v>
      </c>
      <c r="O55" s="301">
        <v>0</v>
      </c>
      <c r="P55" s="301">
        <v>0</v>
      </c>
      <c r="Q55" s="294">
        <v>0</v>
      </c>
      <c r="R55" s="301">
        <v>0</v>
      </c>
      <c r="S55" s="293">
        <v>0</v>
      </c>
      <c r="T55" s="293">
        <v>0</v>
      </c>
      <c r="U55" s="293">
        <v>0</v>
      </c>
      <c r="V55" s="294">
        <v>0</v>
      </c>
      <c r="W55" s="301">
        <v>0</v>
      </c>
      <c r="X55" s="293">
        <v>0</v>
      </c>
      <c r="Y55" s="293">
        <v>0</v>
      </c>
      <c r="Z55" s="293">
        <v>0</v>
      </c>
      <c r="AA55" s="294">
        <v>0</v>
      </c>
      <c r="AB55" s="293">
        <v>0</v>
      </c>
      <c r="AC55" s="293">
        <v>0</v>
      </c>
      <c r="AD55" s="293">
        <v>0</v>
      </c>
      <c r="AE55" s="293">
        <v>0</v>
      </c>
      <c r="AF55" s="294">
        <v>0</v>
      </c>
      <c r="AG55" s="293">
        <v>0</v>
      </c>
      <c r="AH55" s="293">
        <v>0</v>
      </c>
      <c r="AI55" s="293">
        <v>0</v>
      </c>
      <c r="AJ55" s="293">
        <v>0</v>
      </c>
      <c r="AK55" s="294">
        <v>0</v>
      </c>
      <c r="AL55" s="293">
        <v>0</v>
      </c>
      <c r="AM55" s="293">
        <v>0</v>
      </c>
    </row>
    <row r="56" spans="1:40" ht="11.25" customHeight="1">
      <c r="A56" s="291" t="s">
        <v>855</v>
      </c>
      <c r="B56" s="300" t="s">
        <v>856</v>
      </c>
      <c r="C56" s="295">
        <v>-9461</v>
      </c>
      <c r="D56" s="295">
        <v>-48835</v>
      </c>
      <c r="E56" s="295">
        <v>-30963</v>
      </c>
      <c r="F56" s="295">
        <v>-38389</v>
      </c>
      <c r="G56" s="294">
        <v>-127648</v>
      </c>
      <c r="H56" s="295">
        <v>-23641</v>
      </c>
      <c r="I56" s="295">
        <v>-39793</v>
      </c>
      <c r="J56" s="295">
        <v>-50367</v>
      </c>
      <c r="K56" s="295">
        <v>-43524</v>
      </c>
      <c r="L56" s="294">
        <v>-157325</v>
      </c>
      <c r="M56" s="293">
        <v>-29374</v>
      </c>
      <c r="N56" s="293">
        <v>-38942</v>
      </c>
      <c r="O56" s="301">
        <v>-96898</v>
      </c>
      <c r="P56" s="301">
        <v>-55120</v>
      </c>
      <c r="Q56" s="294">
        <v>-220334</v>
      </c>
      <c r="R56" s="293">
        <v>-40626</v>
      </c>
      <c r="S56" s="293">
        <v>-48864</v>
      </c>
      <c r="T56" s="293">
        <v>-42317</v>
      </c>
      <c r="U56" s="293">
        <v>-61371</v>
      </c>
      <c r="V56" s="294">
        <v>-193178</v>
      </c>
      <c r="W56" s="293">
        <v>-25818</v>
      </c>
      <c r="X56" s="293">
        <v>-15610</v>
      </c>
      <c r="Y56" s="293">
        <v>-16597</v>
      </c>
      <c r="Z56" s="293">
        <v>-19721</v>
      </c>
      <c r="AA56" s="294">
        <v>-77746</v>
      </c>
      <c r="AB56" s="293">
        <v>-33794</v>
      </c>
      <c r="AC56" s="293">
        <v>-32044</v>
      </c>
      <c r="AD56" s="293">
        <v>-36806</v>
      </c>
      <c r="AE56" s="293">
        <v>-54452</v>
      </c>
      <c r="AF56" s="294">
        <v>-157096</v>
      </c>
      <c r="AG56" s="293">
        <v>-29810</v>
      </c>
      <c r="AH56" s="293">
        <v>-27902</v>
      </c>
      <c r="AI56" s="293">
        <v>-27897</v>
      </c>
      <c r="AJ56" s="293">
        <v>-66014</v>
      </c>
      <c r="AK56" s="294">
        <v>-151623</v>
      </c>
      <c r="AL56" s="293">
        <v>-28403</v>
      </c>
      <c r="AM56" s="293">
        <v>-25288</v>
      </c>
    </row>
    <row r="57" spans="1:40" ht="11.25" customHeight="1">
      <c r="A57" s="291" t="s">
        <v>857</v>
      </c>
      <c r="B57" s="300" t="s">
        <v>858</v>
      </c>
      <c r="C57" s="295"/>
      <c r="D57" s="295"/>
      <c r="E57" s="295"/>
      <c r="F57" s="295"/>
      <c r="G57" s="294">
        <v>0</v>
      </c>
      <c r="H57" s="293">
        <v>0</v>
      </c>
      <c r="I57" s="293">
        <v>0</v>
      </c>
      <c r="J57" s="293">
        <v>0</v>
      </c>
      <c r="K57" s="293">
        <v>0</v>
      </c>
      <c r="L57" s="294">
        <v>0</v>
      </c>
      <c r="M57" s="293">
        <v>0</v>
      </c>
      <c r="N57" s="293">
        <v>0</v>
      </c>
      <c r="O57" s="293">
        <v>0</v>
      </c>
      <c r="P57" s="293">
        <v>0</v>
      </c>
      <c r="Q57" s="294">
        <v>0</v>
      </c>
      <c r="R57" s="293">
        <v>0</v>
      </c>
      <c r="S57" s="293">
        <v>0</v>
      </c>
      <c r="T57" s="293">
        <v>0</v>
      </c>
      <c r="U57" s="293">
        <v>0</v>
      </c>
      <c r="V57" s="294">
        <v>0</v>
      </c>
      <c r="W57" s="293">
        <v>0</v>
      </c>
      <c r="X57" s="293">
        <v>0</v>
      </c>
      <c r="Y57" s="293">
        <v>0</v>
      </c>
      <c r="Z57" s="293">
        <v>0</v>
      </c>
      <c r="AA57" s="294">
        <v>0</v>
      </c>
      <c r="AB57" s="293">
        <v>0</v>
      </c>
      <c r="AC57" s="293">
        <v>0</v>
      </c>
      <c r="AD57" s="293">
        <v>0</v>
      </c>
      <c r="AE57" s="293">
        <v>0</v>
      </c>
      <c r="AF57" s="294">
        <v>0</v>
      </c>
      <c r="AG57" s="293">
        <v>0</v>
      </c>
      <c r="AH57" s="293"/>
      <c r="AI57" s="293">
        <v>-7500</v>
      </c>
      <c r="AJ57" s="293">
        <v>0</v>
      </c>
      <c r="AK57" s="294">
        <v>-7500</v>
      </c>
      <c r="AL57" s="293">
        <v>0</v>
      </c>
      <c r="AM57" s="293">
        <v>-12500</v>
      </c>
    </row>
    <row r="58" spans="1:40" ht="11.25" customHeight="1">
      <c r="A58" s="291" t="s">
        <v>859</v>
      </c>
      <c r="B58" s="300" t="s">
        <v>860</v>
      </c>
      <c r="C58" s="295">
        <v>0</v>
      </c>
      <c r="D58" s="295">
        <v>0</v>
      </c>
      <c r="E58" s="295">
        <v>0</v>
      </c>
      <c r="F58" s="295">
        <v>0</v>
      </c>
      <c r="G58" s="294">
        <v>0</v>
      </c>
      <c r="H58" s="295">
        <v>-13395</v>
      </c>
      <c r="I58" s="295">
        <v>-38380</v>
      </c>
      <c r="J58" s="295">
        <v>163</v>
      </c>
      <c r="K58" s="295">
        <v>162</v>
      </c>
      <c r="L58" s="294">
        <v>-51450</v>
      </c>
      <c r="M58" s="293">
        <v>0</v>
      </c>
      <c r="N58" s="293">
        <v>-5122</v>
      </c>
      <c r="O58" s="301">
        <v>-209</v>
      </c>
      <c r="P58" s="301">
        <v>0</v>
      </c>
      <c r="Q58" s="294">
        <v>-5331</v>
      </c>
      <c r="R58" s="301">
        <v>0</v>
      </c>
      <c r="S58" s="293">
        <v>0</v>
      </c>
      <c r="T58" s="293">
        <v>0</v>
      </c>
      <c r="U58" s="293">
        <v>-1868084</v>
      </c>
      <c r="V58" s="294">
        <v>-1868084</v>
      </c>
      <c r="W58" s="301">
        <v>-22052</v>
      </c>
      <c r="X58" s="293">
        <v>0</v>
      </c>
      <c r="Y58" s="293">
        <v>0</v>
      </c>
      <c r="Z58" s="293">
        <v>0</v>
      </c>
      <c r="AA58" s="294">
        <v>-22052</v>
      </c>
      <c r="AB58" s="293">
        <v>-44038</v>
      </c>
      <c r="AC58" s="293">
        <v>-594479</v>
      </c>
      <c r="AD58" s="293">
        <v>-5000</v>
      </c>
      <c r="AE58" s="293">
        <v>-7293</v>
      </c>
      <c r="AF58" s="294">
        <v>-650810</v>
      </c>
      <c r="AG58" s="293">
        <v>0</v>
      </c>
      <c r="AH58" s="293">
        <v>0</v>
      </c>
      <c r="AI58" s="293">
        <v>0</v>
      </c>
      <c r="AJ58" s="293">
        <v>0</v>
      </c>
      <c r="AK58" s="294">
        <v>0</v>
      </c>
      <c r="AL58" s="293">
        <v>0</v>
      </c>
      <c r="AM58" s="293">
        <v>0</v>
      </c>
    </row>
    <row r="59" spans="1:40" ht="11.25" customHeight="1">
      <c r="A59" s="225" t="s">
        <v>861</v>
      </c>
      <c r="B59" s="300" t="s">
        <v>920</v>
      </c>
      <c r="C59" s="273"/>
      <c r="D59" s="273"/>
      <c r="E59" s="273"/>
      <c r="F59" s="273"/>
      <c r="G59" s="284"/>
      <c r="I59" s="273"/>
      <c r="J59" s="273"/>
      <c r="K59" s="273"/>
      <c r="L59" s="284"/>
      <c r="O59" s="301">
        <v>-7076</v>
      </c>
      <c r="P59" s="301">
        <v>0</v>
      </c>
      <c r="Q59" s="294">
        <v>-7076</v>
      </c>
      <c r="R59" s="301">
        <v>0</v>
      </c>
      <c r="S59" s="293">
        <v>0</v>
      </c>
      <c r="T59" s="293">
        <v>0</v>
      </c>
      <c r="U59" s="293">
        <v>0</v>
      </c>
      <c r="V59" s="294">
        <v>0</v>
      </c>
      <c r="W59" s="301">
        <v>0</v>
      </c>
      <c r="X59" s="293">
        <v>0</v>
      </c>
      <c r="Y59" s="293">
        <v>0</v>
      </c>
      <c r="Z59" s="293">
        <v>0</v>
      </c>
      <c r="AA59" s="294">
        <v>0</v>
      </c>
      <c r="AB59" s="293">
        <v>0</v>
      </c>
      <c r="AC59" s="293">
        <v>0</v>
      </c>
      <c r="AD59" s="293">
        <v>0</v>
      </c>
      <c r="AE59" s="293">
        <v>0</v>
      </c>
      <c r="AF59" s="294">
        <v>0</v>
      </c>
      <c r="AG59" s="293">
        <v>0</v>
      </c>
      <c r="AH59" s="293">
        <v>0</v>
      </c>
      <c r="AI59" s="293">
        <v>0</v>
      </c>
      <c r="AJ59" s="293">
        <v>0</v>
      </c>
      <c r="AK59" s="294">
        <v>0</v>
      </c>
      <c r="AL59" s="293">
        <v>0</v>
      </c>
      <c r="AM59" s="293">
        <v>0</v>
      </c>
    </row>
    <row r="60" spans="1:40" ht="11.25" customHeight="1">
      <c r="A60" s="291" t="s">
        <v>862</v>
      </c>
      <c r="B60" s="300" t="s">
        <v>863</v>
      </c>
      <c r="C60" s="295">
        <v>0</v>
      </c>
      <c r="D60" s="295">
        <v>0</v>
      </c>
      <c r="E60" s="295">
        <v>0</v>
      </c>
      <c r="F60" s="295">
        <v>0</v>
      </c>
      <c r="G60" s="294">
        <v>0</v>
      </c>
      <c r="H60" s="295">
        <v>426</v>
      </c>
      <c r="I60" s="295">
        <v>171</v>
      </c>
      <c r="J60" s="295">
        <v>63</v>
      </c>
      <c r="K60" s="295">
        <v>-222</v>
      </c>
      <c r="L60" s="294">
        <v>438</v>
      </c>
      <c r="M60" s="293">
        <v>0</v>
      </c>
      <c r="N60" s="293">
        <v>2</v>
      </c>
      <c r="O60" s="301">
        <v>0</v>
      </c>
      <c r="P60" s="301">
        <v>0</v>
      </c>
      <c r="Q60" s="294">
        <v>2</v>
      </c>
      <c r="R60" s="301">
        <v>0</v>
      </c>
      <c r="S60" s="293">
        <v>0</v>
      </c>
      <c r="T60" s="293">
        <v>0</v>
      </c>
      <c r="U60" s="293">
        <v>1200</v>
      </c>
      <c r="V60" s="294">
        <v>1200</v>
      </c>
      <c r="W60" s="301">
        <v>0</v>
      </c>
      <c r="X60" s="293">
        <v>0</v>
      </c>
      <c r="Y60" s="293">
        <v>0</v>
      </c>
      <c r="Z60" s="293">
        <v>0</v>
      </c>
      <c r="AA60" s="294">
        <v>0</v>
      </c>
      <c r="AB60" s="293">
        <v>61</v>
      </c>
      <c r="AC60" s="293">
        <v>0</v>
      </c>
      <c r="AD60" s="293">
        <v>0</v>
      </c>
      <c r="AE60" s="293">
        <v>0</v>
      </c>
      <c r="AF60" s="294">
        <v>61</v>
      </c>
      <c r="AG60" s="293">
        <v>0</v>
      </c>
      <c r="AH60" s="293">
        <v>0</v>
      </c>
      <c r="AI60" s="293">
        <v>0</v>
      </c>
      <c r="AJ60" s="293">
        <v>0</v>
      </c>
      <c r="AK60" s="294">
        <v>0</v>
      </c>
      <c r="AL60" s="293">
        <v>0</v>
      </c>
      <c r="AM60" s="293">
        <v>0</v>
      </c>
    </row>
    <row r="61" spans="1:40" ht="11.25" customHeight="1">
      <c r="A61" s="291" t="s">
        <v>921</v>
      </c>
      <c r="B61" s="300" t="s">
        <v>924</v>
      </c>
      <c r="C61" s="295">
        <v>0</v>
      </c>
      <c r="D61" s="295">
        <v>0</v>
      </c>
      <c r="E61" s="295">
        <v>0</v>
      </c>
      <c r="F61" s="295">
        <v>0</v>
      </c>
      <c r="G61" s="294">
        <v>0</v>
      </c>
      <c r="H61" s="294">
        <v>0</v>
      </c>
      <c r="I61" s="294">
        <v>0</v>
      </c>
      <c r="J61" s="294">
        <v>0</v>
      </c>
      <c r="K61" s="294">
        <v>0</v>
      </c>
      <c r="L61" s="294">
        <v>0</v>
      </c>
      <c r="M61" s="294">
        <v>0</v>
      </c>
      <c r="N61" s="294">
        <v>0</v>
      </c>
      <c r="O61" s="294">
        <v>0</v>
      </c>
      <c r="P61" s="294">
        <v>0</v>
      </c>
      <c r="Q61" s="294">
        <v>0</v>
      </c>
      <c r="R61" s="294">
        <v>0</v>
      </c>
      <c r="S61" s="294">
        <v>0</v>
      </c>
      <c r="T61" s="294">
        <v>0</v>
      </c>
      <c r="U61" s="294">
        <v>0</v>
      </c>
      <c r="V61" s="294">
        <v>0</v>
      </c>
      <c r="W61" s="294">
        <v>0</v>
      </c>
      <c r="X61" s="294">
        <v>0</v>
      </c>
      <c r="Y61" s="294">
        <v>0</v>
      </c>
      <c r="Z61" s="294">
        <v>0</v>
      </c>
      <c r="AA61" s="294">
        <v>0</v>
      </c>
      <c r="AB61" s="294">
        <v>0</v>
      </c>
      <c r="AC61" s="294">
        <v>0</v>
      </c>
      <c r="AD61" s="294">
        <v>0</v>
      </c>
      <c r="AE61" s="294">
        <v>0</v>
      </c>
      <c r="AF61" s="294">
        <v>0</v>
      </c>
      <c r="AG61" s="294">
        <v>0</v>
      </c>
      <c r="AH61" s="294">
        <v>0</v>
      </c>
      <c r="AI61" s="294">
        <v>0</v>
      </c>
      <c r="AJ61" s="294">
        <v>0</v>
      </c>
      <c r="AK61" s="294">
        <v>0</v>
      </c>
      <c r="AL61" s="293">
        <v>0</v>
      </c>
      <c r="AM61" s="293">
        <v>868</v>
      </c>
    </row>
    <row r="62" spans="1:40" ht="11.25" customHeight="1">
      <c r="A62" s="291" t="s">
        <v>922</v>
      </c>
      <c r="B62" s="300" t="s">
        <v>923</v>
      </c>
      <c r="C62" s="295">
        <v>0</v>
      </c>
      <c r="D62" s="295">
        <v>0</v>
      </c>
      <c r="E62" s="295">
        <v>0</v>
      </c>
      <c r="F62" s="295">
        <v>0</v>
      </c>
      <c r="G62" s="294">
        <v>0</v>
      </c>
      <c r="H62" s="294">
        <v>0</v>
      </c>
      <c r="I62" s="294">
        <v>0</v>
      </c>
      <c r="J62" s="294">
        <v>0</v>
      </c>
      <c r="K62" s="294">
        <v>0</v>
      </c>
      <c r="L62" s="294">
        <v>0</v>
      </c>
      <c r="M62" s="294">
        <v>0</v>
      </c>
      <c r="N62" s="294">
        <v>0</v>
      </c>
      <c r="O62" s="294">
        <v>0</v>
      </c>
      <c r="P62" s="294">
        <v>0</v>
      </c>
      <c r="Q62" s="294">
        <v>0</v>
      </c>
      <c r="R62" s="294">
        <v>0</v>
      </c>
      <c r="S62" s="294">
        <v>0</v>
      </c>
      <c r="T62" s="294">
        <v>0</v>
      </c>
      <c r="U62" s="294">
        <v>0</v>
      </c>
      <c r="V62" s="294">
        <v>0</v>
      </c>
      <c r="W62" s="294">
        <v>0</v>
      </c>
      <c r="X62" s="294">
        <v>0</v>
      </c>
      <c r="Y62" s="294">
        <v>0</v>
      </c>
      <c r="Z62" s="294">
        <v>0</v>
      </c>
      <c r="AA62" s="294">
        <v>0</v>
      </c>
      <c r="AB62" s="294">
        <v>0</v>
      </c>
      <c r="AC62" s="294">
        <v>0</v>
      </c>
      <c r="AD62" s="294">
        <v>0</v>
      </c>
      <c r="AE62" s="294">
        <v>0</v>
      </c>
      <c r="AF62" s="294">
        <v>0</v>
      </c>
      <c r="AG62" s="294">
        <v>0</v>
      </c>
      <c r="AH62" s="294">
        <v>0</v>
      </c>
      <c r="AI62" s="294">
        <v>0</v>
      </c>
      <c r="AJ62" s="294">
        <v>0</v>
      </c>
      <c r="AK62" s="294">
        <v>0</v>
      </c>
      <c r="AL62" s="293">
        <v>0</v>
      </c>
      <c r="AM62" s="293">
        <v>1600</v>
      </c>
    </row>
    <row r="63" spans="1:40" ht="11.25" customHeight="1">
      <c r="A63" s="307" t="s">
        <v>864</v>
      </c>
      <c r="B63" s="308" t="s">
        <v>842</v>
      </c>
      <c r="C63" s="289">
        <v>-42802</v>
      </c>
      <c r="D63" s="289">
        <v>-89290</v>
      </c>
      <c r="E63" s="289">
        <v>-47397</v>
      </c>
      <c r="F63" s="289">
        <v>-102133</v>
      </c>
      <c r="G63" s="288">
        <v>-281622</v>
      </c>
      <c r="H63" s="289">
        <v>-46365</v>
      </c>
      <c r="I63" s="289">
        <v>-106498</v>
      </c>
      <c r="J63" s="289">
        <v>-78950</v>
      </c>
      <c r="K63" s="289">
        <v>-113318</v>
      </c>
      <c r="L63" s="288">
        <v>-345131</v>
      </c>
      <c r="M63" s="309">
        <v>-29017</v>
      </c>
      <c r="N63" s="309">
        <v>-108045</v>
      </c>
      <c r="O63" s="309">
        <v>-177988</v>
      </c>
      <c r="P63" s="309">
        <v>-162966</v>
      </c>
      <c r="Q63" s="288">
        <v>-478016</v>
      </c>
      <c r="R63" s="289">
        <v>-22857</v>
      </c>
      <c r="S63" s="289">
        <v>-76054</v>
      </c>
      <c r="T63" s="289">
        <v>-87698</v>
      </c>
      <c r="U63" s="287">
        <v>-2014245</v>
      </c>
      <c r="V63" s="288">
        <v>-2200854</v>
      </c>
      <c r="W63" s="289">
        <v>-110840</v>
      </c>
      <c r="X63" s="287">
        <v>-19256</v>
      </c>
      <c r="Y63" s="287">
        <v>-49809</v>
      </c>
      <c r="Z63" s="287">
        <v>-84285</v>
      </c>
      <c r="AA63" s="288">
        <v>-264190</v>
      </c>
      <c r="AB63" s="287">
        <v>-82369</v>
      </c>
      <c r="AC63" s="287">
        <v>-628246</v>
      </c>
      <c r="AD63" s="287">
        <v>-39177</v>
      </c>
      <c r="AE63" s="287">
        <v>-83022</v>
      </c>
      <c r="AF63" s="288">
        <v>-832814</v>
      </c>
      <c r="AG63" s="287">
        <v>-25669</v>
      </c>
      <c r="AH63" s="287">
        <v>-42518</v>
      </c>
      <c r="AI63" s="287">
        <v>-83785</v>
      </c>
      <c r="AJ63" s="287">
        <v>-138547</v>
      </c>
      <c r="AK63" s="288">
        <v>-290519</v>
      </c>
      <c r="AL63" s="287">
        <v>-113093</v>
      </c>
      <c r="AM63" s="287">
        <v>15925</v>
      </c>
    </row>
    <row r="64" spans="1:40" ht="11.25" customHeight="1">
      <c r="A64" s="285" t="s">
        <v>865</v>
      </c>
      <c r="B64" s="308" t="s">
        <v>844</v>
      </c>
      <c r="C64" s="295"/>
      <c r="D64" s="295"/>
      <c r="E64" s="295"/>
      <c r="F64" s="295"/>
      <c r="G64" s="294"/>
      <c r="H64" s="295"/>
      <c r="I64" s="295"/>
      <c r="J64" s="295"/>
      <c r="K64" s="295"/>
      <c r="L64" s="294"/>
      <c r="M64" s="301"/>
      <c r="N64" s="301"/>
      <c r="O64" s="301"/>
      <c r="P64" s="301"/>
      <c r="Q64" s="294"/>
      <c r="R64" s="301"/>
      <c r="S64" s="293"/>
      <c r="T64" s="293"/>
      <c r="U64" s="293"/>
      <c r="V64" s="294"/>
      <c r="W64" s="301"/>
      <c r="X64" s="293">
        <v>0</v>
      </c>
      <c r="Y64" s="293">
        <v>0</v>
      </c>
      <c r="Z64" s="293">
        <v>0</v>
      </c>
      <c r="AA64" s="294"/>
      <c r="AB64" s="293"/>
      <c r="AC64" s="293"/>
      <c r="AD64" s="293"/>
      <c r="AE64" s="293"/>
      <c r="AF64" s="294"/>
      <c r="AG64" s="293"/>
      <c r="AH64" s="293"/>
      <c r="AI64" s="293"/>
      <c r="AJ64" s="293"/>
      <c r="AK64" s="294"/>
      <c r="AL64" s="293"/>
      <c r="AM64" s="293"/>
    </row>
    <row r="65" spans="1:39" ht="11.25" customHeight="1">
      <c r="A65" s="310" t="s">
        <v>866</v>
      </c>
      <c r="B65" s="311" t="s">
        <v>867</v>
      </c>
      <c r="C65" s="295">
        <v>0</v>
      </c>
      <c r="D65" s="295">
        <v>360</v>
      </c>
      <c r="E65" s="295">
        <v>0</v>
      </c>
      <c r="F65" s="295">
        <v>360</v>
      </c>
      <c r="G65" s="294">
        <v>720</v>
      </c>
      <c r="H65" s="295">
        <v>360</v>
      </c>
      <c r="I65" s="295">
        <v>0</v>
      </c>
      <c r="J65" s="295">
        <v>0</v>
      </c>
      <c r="K65" s="295">
        <v>38</v>
      </c>
      <c r="L65" s="294">
        <v>398</v>
      </c>
      <c r="M65" s="293">
        <v>0</v>
      </c>
      <c r="N65" s="293">
        <v>0</v>
      </c>
      <c r="O65" s="301">
        <v>0</v>
      </c>
      <c r="P65" s="301">
        <v>0</v>
      </c>
      <c r="Q65" s="294">
        <v>0</v>
      </c>
      <c r="R65" s="301">
        <v>0</v>
      </c>
      <c r="S65" s="293">
        <v>0</v>
      </c>
      <c r="T65" s="293">
        <v>0</v>
      </c>
      <c r="U65" s="293">
        <v>0</v>
      </c>
      <c r="V65" s="294">
        <v>0</v>
      </c>
      <c r="W65" s="301">
        <v>0</v>
      </c>
      <c r="X65" s="293">
        <v>0</v>
      </c>
      <c r="Y65" s="293">
        <v>0</v>
      </c>
      <c r="Z65" s="293">
        <v>0</v>
      </c>
      <c r="AA65" s="294">
        <v>0</v>
      </c>
      <c r="AB65" s="293">
        <v>0</v>
      </c>
      <c r="AC65" s="293">
        <v>0</v>
      </c>
      <c r="AD65" s="293">
        <v>0</v>
      </c>
      <c r="AE65" s="293">
        <v>0</v>
      </c>
      <c r="AF65" s="294">
        <v>0</v>
      </c>
      <c r="AG65" s="293"/>
      <c r="AH65" s="293">
        <v>0</v>
      </c>
      <c r="AI65" s="293">
        <v>0</v>
      </c>
      <c r="AJ65" s="293">
        <v>0</v>
      </c>
      <c r="AK65" s="294">
        <v>0</v>
      </c>
      <c r="AL65" s="293"/>
      <c r="AM65" s="293"/>
    </row>
    <row r="66" spans="1:39" ht="11.25" customHeight="1">
      <c r="A66" s="310" t="s">
        <v>868</v>
      </c>
      <c r="B66" s="311" t="s">
        <v>869</v>
      </c>
      <c r="C66" s="295">
        <v>0</v>
      </c>
      <c r="D66" s="295">
        <v>0</v>
      </c>
      <c r="E66" s="295">
        <v>0</v>
      </c>
      <c r="F66" s="295">
        <v>0</v>
      </c>
      <c r="G66" s="294">
        <v>0</v>
      </c>
      <c r="H66" s="295">
        <v>0</v>
      </c>
      <c r="I66" s="295">
        <v>0</v>
      </c>
      <c r="J66" s="295">
        <v>-75531</v>
      </c>
      <c r="K66" s="295">
        <v>0</v>
      </c>
      <c r="L66" s="294">
        <v>-75531</v>
      </c>
      <c r="M66" s="293">
        <v>-239607</v>
      </c>
      <c r="N66" s="293">
        <v>-11458</v>
      </c>
      <c r="O66" s="301">
        <v>-96197</v>
      </c>
      <c r="P66" s="301">
        <v>-450923</v>
      </c>
      <c r="Q66" s="294">
        <v>-798185</v>
      </c>
      <c r="R66" s="293">
        <v>-362224</v>
      </c>
      <c r="S66" s="293">
        <v>-367219</v>
      </c>
      <c r="T66" s="293">
        <v>0</v>
      </c>
      <c r="U66" s="293">
        <v>0</v>
      </c>
      <c r="V66" s="294">
        <v>-729443</v>
      </c>
      <c r="W66" s="293">
        <v>-997523</v>
      </c>
      <c r="X66" s="293">
        <v>-1248644</v>
      </c>
      <c r="Y66" s="293">
        <v>-750000</v>
      </c>
      <c r="Z66" s="293">
        <v>-749994</v>
      </c>
      <c r="AA66" s="294">
        <v>-3746161</v>
      </c>
      <c r="AB66" s="293">
        <v>-393462</v>
      </c>
      <c r="AC66" s="293">
        <v>-556534</v>
      </c>
      <c r="AD66" s="293">
        <v>-699991</v>
      </c>
      <c r="AE66" s="293">
        <v>-499998</v>
      </c>
      <c r="AF66" s="294">
        <v>-2149985</v>
      </c>
      <c r="AG66" s="293">
        <v>-580677</v>
      </c>
      <c r="AH66" s="293">
        <v>-1269315</v>
      </c>
      <c r="AI66" s="293">
        <v>-736223</v>
      </c>
      <c r="AJ66" s="293">
        <v>-1249279</v>
      </c>
      <c r="AK66" s="294">
        <v>-3835494</v>
      </c>
      <c r="AL66" s="293">
        <v>-602200</v>
      </c>
      <c r="AM66" s="293">
        <v>-265885</v>
      </c>
    </row>
    <row r="67" spans="1:39" ht="11.25" customHeight="1">
      <c r="A67" s="310" t="s">
        <v>9</v>
      </c>
      <c r="B67" s="311" t="s">
        <v>870</v>
      </c>
      <c r="C67" s="295">
        <v>0</v>
      </c>
      <c r="D67" s="295">
        <v>0</v>
      </c>
      <c r="E67" s="295">
        <v>0</v>
      </c>
      <c r="F67" s="295">
        <v>0</v>
      </c>
      <c r="G67" s="294">
        <v>0</v>
      </c>
      <c r="H67" s="295">
        <v>0</v>
      </c>
      <c r="I67" s="295">
        <v>0</v>
      </c>
      <c r="J67" s="295">
        <v>204990</v>
      </c>
      <c r="K67" s="295">
        <v>0</v>
      </c>
      <c r="L67" s="294">
        <v>204990</v>
      </c>
      <c r="M67" s="293">
        <v>0</v>
      </c>
      <c r="N67" s="293">
        <v>1250000</v>
      </c>
      <c r="O67" s="301">
        <v>3550000</v>
      </c>
      <c r="P67" s="301">
        <v>205000</v>
      </c>
      <c r="Q67" s="294">
        <v>5005000</v>
      </c>
      <c r="R67" s="293">
        <v>0</v>
      </c>
      <c r="S67" s="293">
        <v>0</v>
      </c>
      <c r="T67" s="293">
        <v>0</v>
      </c>
      <c r="U67" s="293">
        <v>0</v>
      </c>
      <c r="V67" s="294">
        <v>0</v>
      </c>
      <c r="W67" s="293">
        <v>0</v>
      </c>
      <c r="X67" s="293">
        <v>0</v>
      </c>
      <c r="Y67" s="293">
        <v>0</v>
      </c>
      <c r="Z67" s="293">
        <v>0</v>
      </c>
      <c r="AA67" s="294">
        <v>0</v>
      </c>
      <c r="AB67" s="293">
        <v>0</v>
      </c>
      <c r="AC67" s="293">
        <v>0</v>
      </c>
      <c r="AD67" s="293">
        <v>0</v>
      </c>
      <c r="AE67" s="293">
        <v>0</v>
      </c>
      <c r="AF67" s="294">
        <v>0</v>
      </c>
      <c r="AG67" s="293">
        <v>0</v>
      </c>
      <c r="AH67" s="293">
        <v>0</v>
      </c>
      <c r="AI67" s="293">
        <v>0</v>
      </c>
      <c r="AJ67" s="293">
        <v>0</v>
      </c>
      <c r="AK67" s="294">
        <v>0</v>
      </c>
      <c r="AL67" s="293">
        <v>0</v>
      </c>
      <c r="AM67" s="293">
        <v>1700000</v>
      </c>
    </row>
    <row r="68" spans="1:39" ht="11.25" customHeight="1">
      <c r="A68" s="310" t="s">
        <v>871</v>
      </c>
      <c r="B68" s="311" t="s">
        <v>872</v>
      </c>
      <c r="C68" s="295">
        <v>0</v>
      </c>
      <c r="D68" s="295">
        <v>0</v>
      </c>
      <c r="E68" s="295">
        <v>0</v>
      </c>
      <c r="F68" s="295">
        <v>0</v>
      </c>
      <c r="G68" s="294">
        <v>0</v>
      </c>
      <c r="H68" s="295">
        <v>0</v>
      </c>
      <c r="I68" s="295">
        <v>1200000</v>
      </c>
      <c r="J68" s="295">
        <v>0</v>
      </c>
      <c r="K68" s="295">
        <v>0</v>
      </c>
      <c r="L68" s="294">
        <v>1200000</v>
      </c>
      <c r="M68" s="293">
        <v>0</v>
      </c>
      <c r="N68" s="293">
        <v>0</v>
      </c>
      <c r="O68" s="293">
        <v>0</v>
      </c>
      <c r="P68" s="293">
        <v>0</v>
      </c>
      <c r="Q68" s="294">
        <v>0</v>
      </c>
      <c r="R68" s="293">
        <v>0</v>
      </c>
      <c r="S68" s="293">
        <v>3000000</v>
      </c>
      <c r="T68" s="293">
        <v>3733240</v>
      </c>
      <c r="U68" s="293">
        <v>0</v>
      </c>
      <c r="V68" s="294">
        <v>6733240</v>
      </c>
      <c r="W68" s="293">
        <v>0</v>
      </c>
      <c r="X68" s="293">
        <v>0</v>
      </c>
      <c r="Y68" s="293">
        <v>3000000</v>
      </c>
      <c r="Z68" s="293">
        <v>258545</v>
      </c>
      <c r="AA68" s="294">
        <v>3258545</v>
      </c>
      <c r="AB68" s="293">
        <v>0</v>
      </c>
      <c r="AC68" s="293">
        <v>0</v>
      </c>
      <c r="AD68" s="293">
        <v>245855</v>
      </c>
      <c r="AE68" s="293">
        <v>2550000</v>
      </c>
      <c r="AF68" s="294">
        <v>2795855</v>
      </c>
      <c r="AG68" s="293">
        <v>0</v>
      </c>
      <c r="AH68" s="293">
        <v>4500000</v>
      </c>
      <c r="AI68" s="293">
        <v>555240</v>
      </c>
      <c r="AJ68" s="293">
        <v>0</v>
      </c>
      <c r="AK68" s="294">
        <v>5055240</v>
      </c>
      <c r="AL68" s="293">
        <v>1700000</v>
      </c>
      <c r="AM68" s="293">
        <v>-1702835</v>
      </c>
    </row>
    <row r="69" spans="1:39" ht="11.25" customHeight="1">
      <c r="A69" s="310" t="s">
        <v>873</v>
      </c>
      <c r="B69" s="311" t="s">
        <v>874</v>
      </c>
      <c r="C69" s="295">
        <v>0</v>
      </c>
      <c r="D69" s="295">
        <v>0</v>
      </c>
      <c r="E69" s="295">
        <v>0</v>
      </c>
      <c r="F69" s="295">
        <v>0</v>
      </c>
      <c r="G69" s="294">
        <v>0</v>
      </c>
      <c r="H69" s="295">
        <v>0</v>
      </c>
      <c r="I69" s="295">
        <v>-969</v>
      </c>
      <c r="J69" s="295">
        <v>-90</v>
      </c>
      <c r="K69" s="295">
        <v>0</v>
      </c>
      <c r="L69" s="294">
        <v>-1059</v>
      </c>
      <c r="M69" s="293">
        <v>0</v>
      </c>
      <c r="N69" s="293">
        <v>0</v>
      </c>
      <c r="O69" s="301">
        <v>-33500</v>
      </c>
      <c r="P69" s="301">
        <v>-177</v>
      </c>
      <c r="Q69" s="294">
        <v>-33677</v>
      </c>
      <c r="R69" s="293">
        <v>-4561</v>
      </c>
      <c r="S69" s="293">
        <v>-8678</v>
      </c>
      <c r="T69" s="293">
        <v>-16323</v>
      </c>
      <c r="U69" s="293">
        <v>-8675</v>
      </c>
      <c r="V69" s="294">
        <v>-38237</v>
      </c>
      <c r="W69" s="293">
        <v>-801</v>
      </c>
      <c r="X69" s="293">
        <v>0</v>
      </c>
      <c r="Y69" s="293">
        <v>-6922</v>
      </c>
      <c r="Z69" s="293">
        <v>0</v>
      </c>
      <c r="AA69" s="294">
        <v>-7723</v>
      </c>
      <c r="AB69" s="293">
        <v>0</v>
      </c>
      <c r="AC69" s="293">
        <v>40</v>
      </c>
      <c r="AD69" s="293">
        <v>0</v>
      </c>
      <c r="AE69" s="293">
        <v>-12661</v>
      </c>
      <c r="AF69" s="294">
        <v>-12621</v>
      </c>
      <c r="AG69" s="293">
        <v>0</v>
      </c>
      <c r="AH69" s="293">
        <v>-12097</v>
      </c>
      <c r="AI69" s="293">
        <v>-31</v>
      </c>
      <c r="AJ69" s="293">
        <v>0</v>
      </c>
      <c r="AK69" s="294">
        <v>-12128</v>
      </c>
      <c r="AL69" s="293">
        <v>-2835</v>
      </c>
      <c r="AM69" s="293">
        <v>-645018</v>
      </c>
    </row>
    <row r="70" spans="1:39" ht="11.25" customHeight="1">
      <c r="A70" s="310" t="s">
        <v>875</v>
      </c>
      <c r="B70" s="311" t="s">
        <v>876</v>
      </c>
      <c r="C70" s="295">
        <v>-105511</v>
      </c>
      <c r="D70" s="295">
        <v>-183965</v>
      </c>
      <c r="E70" s="295">
        <v>-7886</v>
      </c>
      <c r="F70" s="295">
        <v>-1603711</v>
      </c>
      <c r="G70" s="294">
        <v>-1901073</v>
      </c>
      <c r="H70" s="295">
        <v>-84107</v>
      </c>
      <c r="I70" s="295">
        <v>-55790</v>
      </c>
      <c r="J70" s="295">
        <v>-292838</v>
      </c>
      <c r="K70" s="295">
        <v>-1590206</v>
      </c>
      <c r="L70" s="294">
        <v>-2022941</v>
      </c>
      <c r="M70" s="293">
        <v>-91464</v>
      </c>
      <c r="N70" s="293">
        <v>-35334</v>
      </c>
      <c r="O70" s="301">
        <v>-3393127</v>
      </c>
      <c r="P70" s="301">
        <v>-21553</v>
      </c>
      <c r="Q70" s="294">
        <v>-3541478</v>
      </c>
      <c r="R70" s="293">
        <v>-101724</v>
      </c>
      <c r="S70" s="293">
        <v>-21780</v>
      </c>
      <c r="T70" s="293">
        <v>-129554</v>
      </c>
      <c r="U70" s="293">
        <v>-133812</v>
      </c>
      <c r="V70" s="294">
        <v>-386870</v>
      </c>
      <c r="W70" s="293">
        <v>-313958</v>
      </c>
      <c r="X70" s="293">
        <v>-1585104</v>
      </c>
      <c r="Y70" s="293">
        <v>-3913117</v>
      </c>
      <c r="Z70" s="293">
        <v>-587968</v>
      </c>
      <c r="AA70" s="294">
        <v>-6400147</v>
      </c>
      <c r="AB70" s="293">
        <v>-593358</v>
      </c>
      <c r="AC70" s="293">
        <v>-368454</v>
      </c>
      <c r="AD70" s="293">
        <v>-304980</v>
      </c>
      <c r="AE70" s="293">
        <v>-340587</v>
      </c>
      <c r="AF70" s="294">
        <v>-1607379</v>
      </c>
      <c r="AG70" s="293">
        <v>-373899</v>
      </c>
      <c r="AH70" s="293">
        <v>-6569043</v>
      </c>
      <c r="AI70" s="293">
        <v>-652378</v>
      </c>
      <c r="AJ70" s="293">
        <v>-511838</v>
      </c>
      <c r="AK70" s="294">
        <v>-8107158</v>
      </c>
      <c r="AL70" s="293">
        <v>-101669</v>
      </c>
      <c r="AM70" s="293">
        <v>96596</v>
      </c>
    </row>
    <row r="71" spans="1:39" ht="11.25" customHeight="1">
      <c r="A71" s="310" t="s">
        <v>877</v>
      </c>
      <c r="B71" s="311" t="s">
        <v>878</v>
      </c>
      <c r="C71" s="295"/>
      <c r="D71" s="295"/>
      <c r="E71" s="295"/>
      <c r="F71" s="295"/>
      <c r="G71" s="294">
        <v>0</v>
      </c>
      <c r="H71" s="295"/>
      <c r="I71" s="295"/>
      <c r="J71" s="295"/>
      <c r="K71" s="295"/>
      <c r="L71" s="294">
        <v>0</v>
      </c>
      <c r="M71" s="293"/>
      <c r="N71" s="293"/>
      <c r="O71" s="301"/>
      <c r="P71" s="301"/>
      <c r="Q71" s="294">
        <v>0</v>
      </c>
      <c r="R71" s="293"/>
      <c r="S71" s="293"/>
      <c r="T71" s="293"/>
      <c r="U71" s="293"/>
      <c r="V71" s="294">
        <v>0</v>
      </c>
      <c r="W71" s="293">
        <v>0</v>
      </c>
      <c r="X71" s="293">
        <v>0</v>
      </c>
      <c r="Y71" s="293">
        <v>0</v>
      </c>
      <c r="Z71" s="293">
        <v>-19396</v>
      </c>
      <c r="AA71" s="294">
        <v>-19396</v>
      </c>
      <c r="AB71" s="293">
        <v>0</v>
      </c>
      <c r="AC71" s="293">
        <v>0</v>
      </c>
      <c r="AD71" s="293">
        <v>0</v>
      </c>
      <c r="AE71" s="293">
        <v>0</v>
      </c>
      <c r="AF71" s="294">
        <v>0</v>
      </c>
      <c r="AG71" s="293">
        <v>0</v>
      </c>
      <c r="AH71" s="293">
        <v>-30610</v>
      </c>
      <c r="AI71" s="293">
        <v>0</v>
      </c>
      <c r="AJ71" s="293">
        <v>0</v>
      </c>
      <c r="AK71" s="294">
        <v>-30610</v>
      </c>
      <c r="AL71" s="293">
        <v>0</v>
      </c>
      <c r="AM71" s="293">
        <v>0</v>
      </c>
    </row>
    <row r="72" spans="1:39" ht="11.25" customHeight="1">
      <c r="A72" s="312" t="s">
        <v>851</v>
      </c>
      <c r="B72" s="311" t="s">
        <v>852</v>
      </c>
      <c r="C72" s="295"/>
      <c r="D72" s="295"/>
      <c r="E72" s="295"/>
      <c r="F72" s="295"/>
      <c r="G72" s="294">
        <v>0</v>
      </c>
      <c r="H72" s="295"/>
      <c r="I72" s="295"/>
      <c r="J72" s="295"/>
      <c r="K72" s="295"/>
      <c r="L72" s="294">
        <v>0</v>
      </c>
      <c r="M72" s="295">
        <v>13519</v>
      </c>
      <c r="N72" s="295">
        <v>0</v>
      </c>
      <c r="O72" s="302">
        <v>1128974</v>
      </c>
      <c r="P72" s="302">
        <v>0</v>
      </c>
      <c r="Q72" s="294">
        <v>1142493</v>
      </c>
      <c r="R72" s="295">
        <v>2413</v>
      </c>
      <c r="S72" s="295">
        <v>209</v>
      </c>
      <c r="T72" s="295">
        <v>976</v>
      </c>
      <c r="U72" s="293">
        <v>2905</v>
      </c>
      <c r="V72" s="294">
        <v>6503</v>
      </c>
      <c r="W72" s="295">
        <v>-2808</v>
      </c>
      <c r="X72" s="293">
        <v>-9057</v>
      </c>
      <c r="Y72" s="293">
        <v>-4673</v>
      </c>
      <c r="Z72" s="293">
        <v>-16878</v>
      </c>
      <c r="AA72" s="294">
        <v>-33416</v>
      </c>
      <c r="AB72" s="293">
        <v>-4421</v>
      </c>
      <c r="AC72" s="293">
        <v>-17406</v>
      </c>
      <c r="AD72" s="293">
        <v>-4194</v>
      </c>
      <c r="AE72" s="293">
        <v>-15699</v>
      </c>
      <c r="AF72" s="294">
        <v>-41720</v>
      </c>
      <c r="AG72" s="293">
        <v>-3309</v>
      </c>
      <c r="AH72" s="293">
        <v>-10066</v>
      </c>
      <c r="AI72" s="293">
        <v>-3011</v>
      </c>
      <c r="AJ72" s="293">
        <v>-5816</v>
      </c>
      <c r="AK72" s="294">
        <v>-22202</v>
      </c>
      <c r="AL72" s="293">
        <v>-3739</v>
      </c>
      <c r="AM72" s="293">
        <v>-10099</v>
      </c>
    </row>
    <row r="73" spans="1:39" ht="11.25" customHeight="1">
      <c r="A73" s="310" t="s">
        <v>879</v>
      </c>
      <c r="B73" s="311" t="s">
        <v>880</v>
      </c>
      <c r="C73" s="295">
        <v>-460698</v>
      </c>
      <c r="D73" s="295">
        <v>-259300</v>
      </c>
      <c r="E73" s="295">
        <v>-440923</v>
      </c>
      <c r="F73" s="295">
        <v>-367938</v>
      </c>
      <c r="G73" s="294">
        <v>-1528859</v>
      </c>
      <c r="H73" s="295">
        <v>-419368</v>
      </c>
      <c r="I73" s="295">
        <v>-392849</v>
      </c>
      <c r="J73" s="295">
        <v>-600161</v>
      </c>
      <c r="K73" s="295">
        <v>-649360</v>
      </c>
      <c r="L73" s="294">
        <v>-2061738</v>
      </c>
      <c r="M73" s="293">
        <v>-672726</v>
      </c>
      <c r="N73" s="293">
        <v>-1285480</v>
      </c>
      <c r="O73" s="301">
        <v>-299724</v>
      </c>
      <c r="P73" s="301">
        <v>-1626492</v>
      </c>
      <c r="Q73" s="294">
        <v>-3884422</v>
      </c>
      <c r="R73" s="293">
        <v>-1095235</v>
      </c>
      <c r="S73" s="293">
        <v>-2219257</v>
      </c>
      <c r="T73" s="293">
        <v>-1302696</v>
      </c>
      <c r="U73" s="293">
        <v>-2087939</v>
      </c>
      <c r="V73" s="294">
        <v>-6705127</v>
      </c>
      <c r="W73" s="293">
        <v>-261583</v>
      </c>
      <c r="X73" s="293">
        <v>-1048670</v>
      </c>
      <c r="Y73" s="293">
        <v>-721376</v>
      </c>
      <c r="Z73" s="293">
        <v>-578837</v>
      </c>
      <c r="AA73" s="294">
        <v>-2610466</v>
      </c>
      <c r="AB73" s="293">
        <v>-318127</v>
      </c>
      <c r="AC73" s="293">
        <v>-511117</v>
      </c>
      <c r="AD73" s="293">
        <v>-610099</v>
      </c>
      <c r="AE73" s="293">
        <v>-554506</v>
      </c>
      <c r="AF73" s="294">
        <v>-1993849</v>
      </c>
      <c r="AG73" s="293">
        <v>-517466</v>
      </c>
      <c r="AH73" s="293">
        <v>-625736</v>
      </c>
      <c r="AI73" s="293">
        <v>-430885</v>
      </c>
      <c r="AJ73" s="293">
        <v>-469683</v>
      </c>
      <c r="AK73" s="294">
        <v>-2043770</v>
      </c>
      <c r="AL73" s="293">
        <v>-288759</v>
      </c>
      <c r="AM73" s="293">
        <v>-280980</v>
      </c>
    </row>
    <row r="74" spans="1:39" ht="11.25" customHeight="1">
      <c r="A74" s="307" t="s">
        <v>881</v>
      </c>
      <c r="B74" s="308" t="s">
        <v>882</v>
      </c>
      <c r="C74" s="289">
        <v>-566209</v>
      </c>
      <c r="D74" s="289">
        <v>-442905</v>
      </c>
      <c r="E74" s="289">
        <v>-448809</v>
      </c>
      <c r="F74" s="289">
        <v>-1971289</v>
      </c>
      <c r="G74" s="288">
        <v>-3429212</v>
      </c>
      <c r="H74" s="289">
        <v>-503115</v>
      </c>
      <c r="I74" s="289">
        <v>750392</v>
      </c>
      <c r="J74" s="289">
        <v>-763630</v>
      </c>
      <c r="K74" s="289">
        <v>-2239528</v>
      </c>
      <c r="L74" s="288">
        <v>-2755881</v>
      </c>
      <c r="M74" s="289">
        <v>-990278</v>
      </c>
      <c r="N74" s="289">
        <v>-82272</v>
      </c>
      <c r="O74" s="289">
        <v>856426</v>
      </c>
      <c r="P74" s="289">
        <v>-1894145</v>
      </c>
      <c r="Q74" s="288">
        <v>-2110269</v>
      </c>
      <c r="R74" s="289">
        <v>-1561331</v>
      </c>
      <c r="S74" s="289">
        <v>383275</v>
      </c>
      <c r="T74" s="289">
        <v>2285643</v>
      </c>
      <c r="U74" s="289">
        <v>-2227521</v>
      </c>
      <c r="V74" s="288">
        <v>-1119934</v>
      </c>
      <c r="W74" s="289">
        <v>-1576673</v>
      </c>
      <c r="X74" s="287">
        <v>-3891475</v>
      </c>
      <c r="Y74" s="287">
        <v>-2396088</v>
      </c>
      <c r="Z74" s="287">
        <v>-1694528</v>
      </c>
      <c r="AA74" s="288">
        <v>-9558764</v>
      </c>
      <c r="AB74" s="287">
        <v>-1309368</v>
      </c>
      <c r="AC74" s="287">
        <v>-1453471</v>
      </c>
      <c r="AD74" s="287">
        <v>-1373409</v>
      </c>
      <c r="AE74" s="287">
        <v>1126549</v>
      </c>
      <c r="AF74" s="288">
        <v>-3009699</v>
      </c>
      <c r="AG74" s="287">
        <v>-1475351</v>
      </c>
      <c r="AH74" s="287">
        <v>-4016867</v>
      </c>
      <c r="AI74" s="287">
        <v>-1267288</v>
      </c>
      <c r="AJ74" s="287">
        <v>-2236616</v>
      </c>
      <c r="AK74" s="288">
        <v>-8996122</v>
      </c>
      <c r="AL74" s="287">
        <v>700798</v>
      </c>
      <c r="AM74" s="287">
        <v>-1108221</v>
      </c>
    </row>
    <row r="75" spans="1:39" ht="11.25" customHeight="1">
      <c r="A75" s="307" t="s">
        <v>883</v>
      </c>
      <c r="B75" s="308" t="s">
        <v>884</v>
      </c>
      <c r="C75" s="289"/>
      <c r="D75" s="289"/>
      <c r="E75" s="289"/>
      <c r="F75" s="289"/>
      <c r="G75" s="288">
        <v>0</v>
      </c>
      <c r="H75" s="287">
        <v>0</v>
      </c>
      <c r="I75" s="287">
        <v>0</v>
      </c>
      <c r="J75" s="287">
        <v>0</v>
      </c>
      <c r="K75" s="287">
        <v>0</v>
      </c>
      <c r="L75" s="288">
        <v>0</v>
      </c>
      <c r="M75" s="287">
        <v>0</v>
      </c>
      <c r="N75" s="287">
        <v>0</v>
      </c>
      <c r="O75" s="287">
        <v>0</v>
      </c>
      <c r="P75" s="287">
        <v>0</v>
      </c>
      <c r="Q75" s="288">
        <v>0</v>
      </c>
      <c r="R75" s="287">
        <v>0</v>
      </c>
      <c r="S75" s="287">
        <v>0</v>
      </c>
      <c r="T75" s="287">
        <v>0</v>
      </c>
      <c r="U75" s="287">
        <v>0</v>
      </c>
      <c r="V75" s="288">
        <v>0</v>
      </c>
      <c r="W75" s="287">
        <v>-10061</v>
      </c>
      <c r="X75" s="287">
        <v>0</v>
      </c>
      <c r="Y75" s="287">
        <v>0</v>
      </c>
      <c r="Z75" s="287">
        <v>0</v>
      </c>
      <c r="AA75" s="288">
        <v>-10061</v>
      </c>
      <c r="AB75" s="287">
        <v>-1360</v>
      </c>
      <c r="AC75" s="287">
        <v>-3490</v>
      </c>
      <c r="AD75" s="287">
        <v>5680</v>
      </c>
      <c r="AE75" s="287">
        <v>-2668</v>
      </c>
      <c r="AF75" s="288">
        <v>-1838</v>
      </c>
      <c r="AG75" s="287">
        <v>10037</v>
      </c>
      <c r="AH75" s="287">
        <v>15242</v>
      </c>
      <c r="AI75" s="287">
        <v>-6815</v>
      </c>
      <c r="AJ75" s="287">
        <v>10224</v>
      </c>
      <c r="AK75" s="288">
        <v>28688</v>
      </c>
      <c r="AL75" s="287">
        <v>67599</v>
      </c>
      <c r="AM75" s="287">
        <v>-80630</v>
      </c>
    </row>
    <row r="76" spans="1:39" ht="11.25" customHeight="1">
      <c r="A76" s="285" t="s">
        <v>885</v>
      </c>
      <c r="B76" s="286" t="s">
        <v>886</v>
      </c>
      <c r="C76" s="287">
        <v>-53526</v>
      </c>
      <c r="D76" s="287">
        <v>1666</v>
      </c>
      <c r="E76" s="287">
        <v>29188</v>
      </c>
      <c r="F76" s="287">
        <v>-21648</v>
      </c>
      <c r="G76" s="288">
        <v>-44320</v>
      </c>
      <c r="H76" s="289">
        <v>19618</v>
      </c>
      <c r="I76" s="287">
        <v>1361</v>
      </c>
      <c r="J76" s="287">
        <v>-7811</v>
      </c>
      <c r="K76" s="287">
        <v>105811</v>
      </c>
      <c r="L76" s="288">
        <v>118979</v>
      </c>
      <c r="M76" s="287">
        <v>26428</v>
      </c>
      <c r="N76" s="287">
        <v>80468</v>
      </c>
      <c r="O76" s="303">
        <v>10838</v>
      </c>
      <c r="P76" s="303">
        <v>47064</v>
      </c>
      <c r="Q76" s="288">
        <v>164798</v>
      </c>
      <c r="R76" s="287">
        <v>123820</v>
      </c>
      <c r="S76" s="287">
        <v>-313692</v>
      </c>
      <c r="T76" s="287">
        <v>194246</v>
      </c>
      <c r="U76" s="287">
        <v>-111439</v>
      </c>
      <c r="V76" s="288">
        <v>-107065</v>
      </c>
      <c r="W76" s="287">
        <v>-32614</v>
      </c>
      <c r="X76" s="287">
        <v>16404</v>
      </c>
      <c r="Y76" s="287">
        <v>36985</v>
      </c>
      <c r="Z76" s="287">
        <v>43755</v>
      </c>
      <c r="AA76" s="288">
        <v>64530</v>
      </c>
      <c r="AB76" s="287">
        <v>-37719</v>
      </c>
      <c r="AC76" s="287">
        <v>28051</v>
      </c>
      <c r="AD76" s="287">
        <v>-97293</v>
      </c>
      <c r="AE76" s="287">
        <v>23056</v>
      </c>
      <c r="AF76" s="288">
        <v>-83905</v>
      </c>
      <c r="AG76" s="287">
        <v>41827</v>
      </c>
      <c r="AH76" s="287">
        <v>73469</v>
      </c>
      <c r="AI76" s="287">
        <f>AI49+AI63+AI74+AI75</f>
        <v>-132847</v>
      </c>
      <c r="AJ76" s="287">
        <v>56923</v>
      </c>
      <c r="AK76" s="288">
        <v>39372</v>
      </c>
      <c r="AL76" s="287">
        <v>18539</v>
      </c>
      <c r="AM76" s="287">
        <v>54056</v>
      </c>
    </row>
    <row r="77" spans="1:39" ht="11.25" customHeight="1">
      <c r="A77" s="285" t="s">
        <v>887</v>
      </c>
      <c r="B77" s="286" t="s">
        <v>888</v>
      </c>
      <c r="C77" s="293">
        <v>165320</v>
      </c>
      <c r="D77" s="293">
        <v>111794</v>
      </c>
      <c r="E77" s="293">
        <v>113460</v>
      </c>
      <c r="F77" s="293">
        <v>142648</v>
      </c>
      <c r="G77" s="294">
        <f>F78</f>
        <v>121000</v>
      </c>
      <c r="H77" s="295">
        <v>121000</v>
      </c>
      <c r="I77" s="293">
        <v>140618</v>
      </c>
      <c r="J77" s="293">
        <v>141979</v>
      </c>
      <c r="K77" s="293">
        <v>-163618</v>
      </c>
      <c r="L77" s="294">
        <v>121000</v>
      </c>
      <c r="M77" s="293">
        <v>239979</v>
      </c>
      <c r="N77" s="293">
        <v>266407</v>
      </c>
      <c r="O77" s="301">
        <v>346875</v>
      </c>
      <c r="P77" s="296">
        <f>O78</f>
        <v>357713</v>
      </c>
      <c r="Q77" s="294">
        <v>239979</v>
      </c>
      <c r="R77" s="293">
        <v>404777</v>
      </c>
      <c r="S77" s="293">
        <v>528597</v>
      </c>
      <c r="T77" s="293">
        <v>214905</v>
      </c>
      <c r="U77" s="293">
        <v>409151</v>
      </c>
      <c r="V77" s="294">
        <v>404777</v>
      </c>
      <c r="W77" s="293">
        <v>297712</v>
      </c>
      <c r="X77" s="293">
        <v>265098</v>
      </c>
      <c r="Y77" s="293">
        <v>281502</v>
      </c>
      <c r="Z77" s="293">
        <v>318487</v>
      </c>
      <c r="AA77" s="294">
        <v>297712</v>
      </c>
      <c r="AB77" s="293">
        <v>362242</v>
      </c>
      <c r="AC77" s="293">
        <v>324523</v>
      </c>
      <c r="AD77" s="293">
        <v>352574</v>
      </c>
      <c r="AE77" s="293">
        <v>255281</v>
      </c>
      <c r="AF77" s="294">
        <f>AA78</f>
        <v>362242</v>
      </c>
      <c r="AG77" s="293">
        <v>278337</v>
      </c>
      <c r="AH77" s="293">
        <v>320164</v>
      </c>
      <c r="AI77" s="293">
        <v>393633</v>
      </c>
      <c r="AJ77" s="293">
        <v>260786</v>
      </c>
      <c r="AK77" s="294">
        <v>278337</v>
      </c>
      <c r="AL77" s="293">
        <v>317709</v>
      </c>
      <c r="AM77" s="293">
        <v>336248</v>
      </c>
    </row>
    <row r="78" spans="1:39" ht="11.25" customHeight="1">
      <c r="A78" s="285" t="s">
        <v>889</v>
      </c>
      <c r="B78" s="286" t="s">
        <v>890</v>
      </c>
      <c r="C78" s="293">
        <v>111794</v>
      </c>
      <c r="D78" s="293">
        <v>113460</v>
      </c>
      <c r="E78" s="293">
        <v>142648</v>
      </c>
      <c r="F78" s="293">
        <v>121000</v>
      </c>
      <c r="G78" s="294">
        <f>G77+G76</f>
        <v>76680</v>
      </c>
      <c r="H78" s="295">
        <v>140618</v>
      </c>
      <c r="I78" s="293">
        <v>141979</v>
      </c>
      <c r="J78" s="293">
        <v>134168</v>
      </c>
      <c r="K78" s="293">
        <v>-295765</v>
      </c>
      <c r="L78" s="294">
        <v>239979</v>
      </c>
      <c r="M78" s="293">
        <v>266407</v>
      </c>
      <c r="N78" s="293">
        <v>346875</v>
      </c>
      <c r="O78" s="301">
        <v>357713</v>
      </c>
      <c r="P78" s="296">
        <v>404777</v>
      </c>
      <c r="Q78" s="294">
        <v>404777</v>
      </c>
      <c r="R78" s="293">
        <v>528597</v>
      </c>
      <c r="S78" s="293">
        <v>214905</v>
      </c>
      <c r="T78" s="293">
        <v>409151</v>
      </c>
      <c r="U78" s="296">
        <v>297712</v>
      </c>
      <c r="V78" s="294">
        <v>297712</v>
      </c>
      <c r="W78" s="293">
        <v>265098</v>
      </c>
      <c r="X78" s="293">
        <v>281502</v>
      </c>
      <c r="Y78" s="293">
        <v>318487</v>
      </c>
      <c r="Z78" s="293">
        <v>362242</v>
      </c>
      <c r="AA78" s="294">
        <v>362242</v>
      </c>
      <c r="AB78" s="293">
        <v>324523</v>
      </c>
      <c r="AC78" s="293">
        <v>352574</v>
      </c>
      <c r="AD78" s="293">
        <v>255281</v>
      </c>
      <c r="AE78" s="293">
        <v>278337</v>
      </c>
      <c r="AF78" s="294">
        <v>278337</v>
      </c>
      <c r="AG78" s="293">
        <v>320164</v>
      </c>
      <c r="AH78" s="293">
        <v>393633</v>
      </c>
      <c r="AI78" s="293">
        <v>260786</v>
      </c>
      <c r="AJ78" s="293">
        <v>317709</v>
      </c>
      <c r="AK78" s="294">
        <v>317709</v>
      </c>
      <c r="AL78" s="293">
        <v>336248</v>
      </c>
      <c r="AM78" s="293">
        <v>390304</v>
      </c>
    </row>
    <row r="79" spans="1:39">
      <c r="G79"/>
      <c r="H79"/>
      <c r="I79"/>
      <c r="J79"/>
      <c r="K79"/>
      <c r="L79"/>
      <c r="M79"/>
      <c r="N79"/>
      <c r="O79"/>
      <c r="P79"/>
      <c r="Q79"/>
      <c r="R79"/>
      <c r="S79"/>
      <c r="U79"/>
      <c r="V79"/>
      <c r="W79"/>
      <c r="X79"/>
      <c r="Y79"/>
      <c r="Z79"/>
      <c r="AA79"/>
      <c r="AF79"/>
      <c r="AK79"/>
    </row>
    <row r="1048542" spans="19:19">
      <c r="S1048542" s="293"/>
    </row>
  </sheetData>
  <dataConsolidate>
    <dataRefs count="1">
      <dataRef ref="AG1:AJ1048576" sheet="Cash Flow Statement" r:id="rId1"/>
    </dataRefs>
  </dataConsolidate>
  <mergeCells count="9">
    <mergeCell ref="AA4:AA5"/>
    <mergeCell ref="AF4:AF5"/>
    <mergeCell ref="AK4:AK5"/>
    <mergeCell ref="A4:A5"/>
    <mergeCell ref="B4:B5"/>
    <mergeCell ref="G4:G5"/>
    <mergeCell ref="L4:L5"/>
    <mergeCell ref="Q4:Q5"/>
    <mergeCell ref="V4:V5"/>
  </mergeCells>
  <pageMargins left="0.511811024" right="0.511811024" top="0.78740157499999996" bottom="0.78740157499999996" header="0.31496062000000002" footer="0.31496062000000002"/>
  <pageSetup paperSize="9" orientation="portrait" r:id="rId2"/>
  <headerFooter>
    <oddFooter>&amp;C&amp;1#&amp;"Calibri"&amp;10&amp;K000000INFORMAÇÃO PÚBLICA – PUBLIC INFORMATION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378AC-6FD0-41A1-962D-1076433F186C}">
  <dimension ref="A1:AV15"/>
  <sheetViews>
    <sheetView showGridLines="0" zoomScaleNormal="100" workbookViewId="0">
      <pane xSplit="1" ySplit="3" topLeftCell="AD4" activePane="bottomRight" state="frozen"/>
      <selection pane="topRight" activeCell="B1" sqref="B1"/>
      <selection pane="bottomLeft" activeCell="A7" sqref="A7"/>
      <selection pane="bottomRight" activeCell="AU4" sqref="AU4"/>
    </sheetView>
  </sheetViews>
  <sheetFormatPr defaultRowHeight="14.5" outlineLevelCol="1"/>
  <cols>
    <col min="1" max="1" width="75.54296875" bestFit="1" customWidth="1"/>
    <col min="2" max="2" width="70.08984375" bestFit="1" customWidth="1"/>
    <col min="3" max="5" width="17.36328125" customWidth="1"/>
    <col min="6" max="9" width="17.36328125" hidden="1" customWidth="1" outlineLevel="1"/>
    <col min="10" max="10" width="17.36328125" customWidth="1" collapsed="1"/>
    <col min="11" max="14" width="17.36328125" hidden="1" customWidth="1" outlineLevel="1"/>
    <col min="15" max="15" width="17.36328125" customWidth="1" collapsed="1"/>
    <col min="16" max="19" width="17.36328125" hidden="1" customWidth="1" outlineLevel="1"/>
    <col min="20" max="20" width="17.36328125" customWidth="1" collapsed="1"/>
    <col min="21" max="24" width="17.36328125" hidden="1" customWidth="1" outlineLevel="1"/>
    <col min="25" max="25" width="17.36328125" customWidth="1" collapsed="1"/>
    <col min="26" max="29" width="17.36328125" hidden="1" customWidth="1" outlineLevel="1"/>
    <col min="30" max="30" width="17.36328125" customWidth="1" collapsed="1"/>
    <col min="31" max="34" width="17.36328125" hidden="1" customWidth="1" outlineLevel="1"/>
    <col min="35" max="35" width="17.36328125" customWidth="1" collapsed="1"/>
    <col min="36" max="39" width="17.36328125" hidden="1" customWidth="1" outlineLevel="1"/>
    <col min="40" max="40" width="17.36328125" customWidth="1" collapsed="1"/>
    <col min="41" max="44" width="17.36328125" hidden="1" customWidth="1" outlineLevel="1"/>
    <col min="45" max="45" width="17.36328125" customWidth="1" collapsed="1"/>
    <col min="46" max="47" width="17.36328125" customWidth="1"/>
    <col min="48" max="48" width="13.81640625" bestFit="1" customWidth="1"/>
  </cols>
  <sheetData>
    <row r="1" spans="1:48" s="313" customFormat="1" ht="12">
      <c r="A1" s="213" t="s">
        <v>16</v>
      </c>
      <c r="B1" s="213" t="s">
        <v>16</v>
      </c>
    </row>
    <row r="2" spans="1:48" s="315" customFormat="1" ht="12">
      <c r="A2" s="314" t="s">
        <v>17</v>
      </c>
      <c r="B2" s="314" t="s">
        <v>18</v>
      </c>
    </row>
    <row r="3" spans="1:48" s="317" customFormat="1" ht="10.5">
      <c r="A3" s="316"/>
      <c r="B3" s="316"/>
    </row>
    <row r="4" spans="1:48">
      <c r="A4" s="366" t="s">
        <v>891</v>
      </c>
      <c r="B4" s="367" t="s">
        <v>892</v>
      </c>
      <c r="C4" s="366" t="s">
        <v>893</v>
      </c>
      <c r="D4" s="366" t="s">
        <v>894</v>
      </c>
      <c r="E4" s="366" t="s">
        <v>895</v>
      </c>
      <c r="F4" s="148" t="s">
        <v>20</v>
      </c>
      <c r="G4" s="148" t="s">
        <v>22</v>
      </c>
      <c r="H4" s="148" t="s">
        <v>23</v>
      </c>
      <c r="I4" s="148" t="s">
        <v>24</v>
      </c>
      <c r="J4" s="366">
        <v>2017</v>
      </c>
      <c r="K4" s="148" t="s">
        <v>55</v>
      </c>
      <c r="L4" s="148" t="s">
        <v>56</v>
      </c>
      <c r="M4" s="148" t="s">
        <v>57</v>
      </c>
      <c r="N4" s="148" t="s">
        <v>58</v>
      </c>
      <c r="O4" s="366">
        <v>2018</v>
      </c>
      <c r="P4" s="148" t="s">
        <v>256</v>
      </c>
      <c r="Q4" s="148" t="s">
        <v>261</v>
      </c>
      <c r="R4" s="148" t="s">
        <v>263</v>
      </c>
      <c r="S4" s="148" t="s">
        <v>265</v>
      </c>
      <c r="T4" s="366">
        <v>2019</v>
      </c>
      <c r="U4" s="148" t="s">
        <v>267</v>
      </c>
      <c r="V4" s="148" t="s">
        <v>269</v>
      </c>
      <c r="W4" s="148" t="s">
        <v>271</v>
      </c>
      <c r="X4" s="148" t="s">
        <v>275</v>
      </c>
      <c r="Y4" s="366">
        <v>2020</v>
      </c>
      <c r="Z4" s="148" t="s">
        <v>277</v>
      </c>
      <c r="AA4" s="148" t="s">
        <v>283</v>
      </c>
      <c r="AB4" s="148" t="s">
        <v>290</v>
      </c>
      <c r="AC4" s="148" t="s">
        <v>390</v>
      </c>
      <c r="AD4" s="366">
        <v>2021</v>
      </c>
      <c r="AE4" s="148" t="s">
        <v>396</v>
      </c>
      <c r="AF4" s="148" t="s">
        <v>399</v>
      </c>
      <c r="AG4" s="148" t="s">
        <v>405</v>
      </c>
      <c r="AH4" s="148" t="s">
        <v>412</v>
      </c>
      <c r="AI4" s="366">
        <v>2022</v>
      </c>
      <c r="AJ4" s="148" t="s">
        <v>417</v>
      </c>
      <c r="AK4" s="148" t="s">
        <v>421</v>
      </c>
      <c r="AL4" s="148" t="s">
        <v>429</v>
      </c>
      <c r="AM4" s="148" t="s">
        <v>430</v>
      </c>
      <c r="AN4" s="366">
        <v>2023</v>
      </c>
      <c r="AO4" s="148" t="s">
        <v>433</v>
      </c>
      <c r="AP4" s="148" t="s">
        <v>441</v>
      </c>
      <c r="AQ4" s="148" t="s">
        <v>445</v>
      </c>
      <c r="AR4" s="148" t="s">
        <v>449</v>
      </c>
      <c r="AS4" s="366">
        <v>2024</v>
      </c>
      <c r="AT4" s="148" t="s">
        <v>896</v>
      </c>
      <c r="AU4" s="148" t="s">
        <v>915</v>
      </c>
    </row>
    <row r="5" spans="1:48">
      <c r="A5" s="366"/>
      <c r="B5" s="367"/>
      <c r="C5" s="366"/>
      <c r="D5" s="366"/>
      <c r="E5" s="366"/>
      <c r="F5" s="148" t="s">
        <v>21</v>
      </c>
      <c r="G5" s="148" t="s">
        <v>49</v>
      </c>
      <c r="H5" s="148" t="s">
        <v>50</v>
      </c>
      <c r="I5" s="148" t="s">
        <v>51</v>
      </c>
      <c r="J5" s="366"/>
      <c r="K5" s="148" t="s">
        <v>25</v>
      </c>
      <c r="L5" s="148" t="s">
        <v>52</v>
      </c>
      <c r="M5" s="148" t="s">
        <v>53</v>
      </c>
      <c r="N5" s="148" t="s">
        <v>54</v>
      </c>
      <c r="O5" s="366"/>
      <c r="P5" s="148" t="s">
        <v>257</v>
      </c>
      <c r="Q5" s="148" t="s">
        <v>262</v>
      </c>
      <c r="R5" s="148" t="s">
        <v>264</v>
      </c>
      <c r="S5" s="148" t="s">
        <v>266</v>
      </c>
      <c r="T5" s="366">
        <v>2019</v>
      </c>
      <c r="U5" s="148" t="s">
        <v>268</v>
      </c>
      <c r="V5" s="148" t="s">
        <v>270</v>
      </c>
      <c r="W5" s="148" t="s">
        <v>272</v>
      </c>
      <c r="X5" s="148" t="s">
        <v>276</v>
      </c>
      <c r="Y5" s="366">
        <v>2019</v>
      </c>
      <c r="Z5" s="148" t="s">
        <v>278</v>
      </c>
      <c r="AA5" s="148" t="s">
        <v>284</v>
      </c>
      <c r="AB5" s="148" t="s">
        <v>291</v>
      </c>
      <c r="AC5" s="148" t="s">
        <v>391</v>
      </c>
      <c r="AD5" s="366"/>
      <c r="AE5" s="148" t="s">
        <v>397</v>
      </c>
      <c r="AF5" s="148" t="s">
        <v>400</v>
      </c>
      <c r="AG5" s="148" t="s">
        <v>406</v>
      </c>
      <c r="AH5" s="148" t="s">
        <v>411</v>
      </c>
      <c r="AI5" s="366"/>
      <c r="AJ5" s="148" t="s">
        <v>418</v>
      </c>
      <c r="AK5" s="148" t="s">
        <v>422</v>
      </c>
      <c r="AL5" s="148" t="s">
        <v>428</v>
      </c>
      <c r="AM5" s="148" t="s">
        <v>431</v>
      </c>
      <c r="AN5" s="366"/>
      <c r="AO5" s="148" t="s">
        <v>434</v>
      </c>
      <c r="AP5" s="148" t="s">
        <v>442</v>
      </c>
      <c r="AQ5" s="148" t="s">
        <v>446</v>
      </c>
      <c r="AR5" s="148" t="s">
        <v>450</v>
      </c>
      <c r="AS5" s="366"/>
      <c r="AT5" s="148" t="s">
        <v>897</v>
      </c>
      <c r="AU5" s="148" t="s">
        <v>916</v>
      </c>
    </row>
    <row r="6" spans="1:48">
      <c r="A6" t="s">
        <v>898</v>
      </c>
      <c r="B6" s="11" t="s">
        <v>899</v>
      </c>
      <c r="C6" s="30">
        <v>1063392.30975</v>
      </c>
      <c r="D6" s="30">
        <v>551654.69499999995</v>
      </c>
      <c r="E6" s="30">
        <v>378409.06793999998</v>
      </c>
      <c r="F6" s="27">
        <v>0</v>
      </c>
      <c r="G6" s="27">
        <v>0</v>
      </c>
      <c r="H6" s="27">
        <v>0</v>
      </c>
      <c r="I6" s="27">
        <v>0</v>
      </c>
      <c r="J6" s="30">
        <f>SUM(F6:I6)</f>
        <v>0</v>
      </c>
      <c r="K6" s="27">
        <v>0</v>
      </c>
      <c r="L6" s="27">
        <v>0</v>
      </c>
      <c r="M6" s="27">
        <v>0</v>
      </c>
      <c r="N6" s="27">
        <v>0</v>
      </c>
      <c r="O6" s="30">
        <f>SUM(K6:N6)</f>
        <v>0</v>
      </c>
      <c r="P6" s="27">
        <v>0</v>
      </c>
      <c r="Q6" s="27">
        <v>211150</v>
      </c>
      <c r="R6" s="27">
        <v>264770</v>
      </c>
      <c r="S6" s="27">
        <v>1329246.2519999999</v>
      </c>
      <c r="T6" s="30">
        <f>SUM(P6:S6)</f>
        <v>1805166.2519999999</v>
      </c>
      <c r="U6" s="27">
        <v>0</v>
      </c>
      <c r="V6" s="27">
        <v>0</v>
      </c>
      <c r="W6" s="27">
        <v>1324939.5759999999</v>
      </c>
      <c r="X6" s="27">
        <v>2823196.6191000002</v>
      </c>
      <c r="Y6" s="30">
        <f>SUM(U6:X6)</f>
        <v>4148136.1951000001</v>
      </c>
      <c r="Z6" s="27">
        <v>0</v>
      </c>
      <c r="AA6" s="27">
        <v>1023538</v>
      </c>
      <c r="AB6" s="27">
        <v>913335.6</v>
      </c>
      <c r="AC6" s="27">
        <v>1696923.3970000001</v>
      </c>
      <c r="AD6" s="30">
        <f>SUM(Z6:AC6)</f>
        <v>3633796.9970000004</v>
      </c>
      <c r="AE6" s="27">
        <v>0</v>
      </c>
      <c r="AF6" s="27">
        <v>413014</v>
      </c>
      <c r="AG6" s="27">
        <v>164300</v>
      </c>
      <c r="AH6" s="27">
        <v>352590</v>
      </c>
      <c r="AI6" s="30">
        <f>SUM(AE6:AH6)</f>
        <v>929904</v>
      </c>
      <c r="AJ6" s="27">
        <v>0</v>
      </c>
      <c r="AK6" s="27">
        <v>306600</v>
      </c>
      <c r="AL6" s="27">
        <v>280200</v>
      </c>
      <c r="AM6" s="27">
        <v>604000</v>
      </c>
      <c r="AN6" s="30">
        <f>SUM(AJ6:AM6)</f>
        <v>1190800</v>
      </c>
      <c r="AO6" s="27">
        <v>0</v>
      </c>
      <c r="AP6" s="27">
        <v>190000</v>
      </c>
      <c r="AQ6" s="27">
        <v>190000</v>
      </c>
      <c r="AR6" s="27">
        <v>0</v>
      </c>
      <c r="AS6" s="30">
        <f>SUM(AO6:AR6)</f>
        <v>380000</v>
      </c>
      <c r="AT6" s="27">
        <v>0</v>
      </c>
      <c r="AU6" s="27">
        <v>0</v>
      </c>
    </row>
    <row r="7" spans="1:48">
      <c r="A7" t="s">
        <v>900</v>
      </c>
      <c r="B7" s="11" t="s">
        <v>901</v>
      </c>
      <c r="C7" s="30">
        <v>81300.708859999999</v>
      </c>
      <c r="D7" s="30">
        <v>1113923.1755500003</v>
      </c>
      <c r="E7" s="30">
        <v>1008324.00923</v>
      </c>
      <c r="F7" s="27">
        <v>29763.98273</v>
      </c>
      <c r="G7" s="27">
        <v>140276</v>
      </c>
      <c r="H7" s="27">
        <v>81600</v>
      </c>
      <c r="I7" s="27">
        <v>701131</v>
      </c>
      <c r="J7" s="30">
        <f>SUM(F7:I7)</f>
        <v>952770.98273000005</v>
      </c>
      <c r="K7" s="27">
        <v>0</v>
      </c>
      <c r="L7" s="27">
        <v>652000</v>
      </c>
      <c r="M7" s="27">
        <v>0</v>
      </c>
      <c r="N7" s="27">
        <v>783000</v>
      </c>
      <c r="O7" s="30">
        <f>SUM(K7:N7)</f>
        <v>1435000</v>
      </c>
      <c r="P7" s="27">
        <v>395000</v>
      </c>
      <c r="Q7" s="27">
        <v>390000</v>
      </c>
      <c r="R7" s="27">
        <v>385000</v>
      </c>
      <c r="S7" s="27">
        <v>389000</v>
      </c>
      <c r="T7" s="30">
        <f>SUM(P7:S7)</f>
        <v>1559000</v>
      </c>
      <c r="U7" s="27">
        <v>293000</v>
      </c>
      <c r="V7" s="27">
        <v>300000</v>
      </c>
      <c r="W7" s="27">
        <v>302000</v>
      </c>
      <c r="X7" s="27">
        <v>298865</v>
      </c>
      <c r="Y7" s="30">
        <f>SUM(U7:X7)</f>
        <v>1193865</v>
      </c>
      <c r="Z7" s="27">
        <v>232500</v>
      </c>
      <c r="AA7" s="27">
        <v>280000</v>
      </c>
      <c r="AB7" s="27">
        <v>268500</v>
      </c>
      <c r="AC7" s="27">
        <v>302300</v>
      </c>
      <c r="AD7" s="30">
        <f>SUM(Z7:AC7)</f>
        <v>1083300</v>
      </c>
      <c r="AE7" s="27">
        <v>302600</v>
      </c>
      <c r="AF7" s="27">
        <v>360000</v>
      </c>
      <c r="AG7" s="27">
        <v>320000</v>
      </c>
      <c r="AH7" s="27">
        <v>370100</v>
      </c>
      <c r="AI7" s="30">
        <f>SUM(AE7:AH7)</f>
        <v>1352700</v>
      </c>
      <c r="AJ7" s="27">
        <v>347000</v>
      </c>
      <c r="AK7" s="27">
        <v>351500</v>
      </c>
      <c r="AL7" s="27">
        <v>317500</v>
      </c>
      <c r="AM7" s="27">
        <v>334150</v>
      </c>
      <c r="AN7" s="30">
        <f>SUM(AJ7:AM7)</f>
        <v>1350150</v>
      </c>
      <c r="AO7" s="27">
        <v>292500</v>
      </c>
      <c r="AP7" s="27">
        <v>280000</v>
      </c>
      <c r="AQ7" s="27">
        <v>326000</v>
      </c>
      <c r="AR7" s="27">
        <v>337150</v>
      </c>
      <c r="AS7" s="30">
        <f>SUM(AO7:AR7)</f>
        <v>1235650</v>
      </c>
      <c r="AT7" s="27">
        <v>327500</v>
      </c>
      <c r="AU7" s="27">
        <v>378500</v>
      </c>
    </row>
    <row r="8" spans="1:48">
      <c r="A8" t="s">
        <v>902</v>
      </c>
      <c r="B8" s="11" t="s">
        <v>903</v>
      </c>
      <c r="C8" s="30">
        <v>566210.86399999994</v>
      </c>
      <c r="D8" s="30">
        <v>286792.93599999999</v>
      </c>
      <c r="E8" s="30"/>
      <c r="F8" s="27">
        <v>0</v>
      </c>
      <c r="G8" s="27">
        <v>0</v>
      </c>
      <c r="H8" s="27">
        <v>0</v>
      </c>
      <c r="I8" s="27">
        <v>0</v>
      </c>
      <c r="J8" s="30">
        <f>SUM(F8:I8)</f>
        <v>0</v>
      </c>
      <c r="K8" s="27">
        <v>0</v>
      </c>
      <c r="L8" s="27">
        <v>0</v>
      </c>
      <c r="M8" s="27">
        <v>0</v>
      </c>
      <c r="N8" s="27">
        <v>0</v>
      </c>
      <c r="O8" s="30">
        <f>SUM(K8:N8)</f>
        <v>0</v>
      </c>
      <c r="P8" s="27">
        <v>0</v>
      </c>
      <c r="Q8" s="27">
        <v>0</v>
      </c>
      <c r="R8" s="27">
        <v>75469.841</v>
      </c>
      <c r="S8" s="27">
        <v>97993.32</v>
      </c>
      <c r="T8" s="30">
        <f>SUM(P8:S8)</f>
        <v>173463.16100000002</v>
      </c>
      <c r="U8" s="27">
        <v>141419.92000000001</v>
      </c>
      <c r="V8" s="27">
        <v>11450.09</v>
      </c>
      <c r="W8" s="27">
        <v>110366.678</v>
      </c>
      <c r="X8" s="27">
        <v>622508.69400000002</v>
      </c>
      <c r="Y8" s="30">
        <f>SUM(U8:X8)</f>
        <v>885745.38199999998</v>
      </c>
      <c r="Z8" s="27">
        <v>175741.432</v>
      </c>
      <c r="AA8" s="27">
        <v>366924.02299999999</v>
      </c>
      <c r="AB8" s="27">
        <v>0</v>
      </c>
      <c r="AC8" s="27">
        <v>745596.56599999999</v>
      </c>
      <c r="AD8" s="30">
        <f>SUM(Z8:AC8)</f>
        <v>1288262.0209999999</v>
      </c>
      <c r="AE8" s="27">
        <v>251127.511</v>
      </c>
      <c r="AF8" s="27">
        <v>1247643.5559999999</v>
      </c>
      <c r="AG8" s="27">
        <v>749398.527</v>
      </c>
      <c r="AH8" s="27">
        <v>749392.33700000006</v>
      </c>
      <c r="AI8" s="30">
        <f>SUM(AE8:AH8)</f>
        <v>2997561.9309999999</v>
      </c>
      <c r="AJ8" s="27">
        <v>393145.73100000003</v>
      </c>
      <c r="AK8" s="27">
        <v>556088.93099999998</v>
      </c>
      <c r="AL8" s="27">
        <v>699581.85100000002</v>
      </c>
      <c r="AM8" s="27">
        <v>843958.59499999997</v>
      </c>
      <c r="AN8" s="30">
        <f>SUM(AJ8:AM8)</f>
        <v>2492775.108</v>
      </c>
      <c r="AO8" s="27">
        <v>236119.155</v>
      </c>
      <c r="AP8" s="27">
        <v>1268616.1869999999</v>
      </c>
      <c r="AQ8" s="27">
        <v>735816.8</v>
      </c>
      <c r="AR8" s="27">
        <v>1455257.574</v>
      </c>
      <c r="AS8" s="30">
        <f>SUM(AO8:AR8)</f>
        <v>3695809.716</v>
      </c>
      <c r="AT8" s="27">
        <v>459005.978</v>
      </c>
      <c r="AU8" s="27">
        <v>201932.53000000003</v>
      </c>
    </row>
    <row r="9" spans="1:48">
      <c r="A9" s="78" t="s">
        <v>904</v>
      </c>
      <c r="B9" s="8" t="s">
        <v>905</v>
      </c>
      <c r="C9" s="29">
        <f>SUM(C6:C8)</f>
        <v>1710903.8826099997</v>
      </c>
      <c r="D9" s="29">
        <f>SUM(D6:D8)</f>
        <v>1952370.8065500001</v>
      </c>
      <c r="E9" s="29">
        <f>SUM(E6:E8)</f>
        <v>1386733.0771699999</v>
      </c>
      <c r="F9" s="77">
        <f>SUM(F6:F8)</f>
        <v>29763.98273</v>
      </c>
      <c r="G9" s="77">
        <f t="shared" ref="G9:AS9" si="0">SUM(G6:G8)</f>
        <v>140276</v>
      </c>
      <c r="H9" s="77">
        <f t="shared" si="0"/>
        <v>81600</v>
      </c>
      <c r="I9" s="77">
        <f t="shared" si="0"/>
        <v>701131</v>
      </c>
      <c r="J9" s="29">
        <f>SUM(J6:J8)</f>
        <v>952770.98273000005</v>
      </c>
      <c r="K9" s="77">
        <f t="shared" si="0"/>
        <v>0</v>
      </c>
      <c r="L9" s="77">
        <f t="shared" si="0"/>
        <v>652000</v>
      </c>
      <c r="M9" s="77">
        <f t="shared" si="0"/>
        <v>0</v>
      </c>
      <c r="N9" s="77">
        <f t="shared" si="0"/>
        <v>783000</v>
      </c>
      <c r="O9" s="29">
        <f t="shared" si="0"/>
        <v>1435000</v>
      </c>
      <c r="P9" s="77">
        <f t="shared" si="0"/>
        <v>395000</v>
      </c>
      <c r="Q9" s="77">
        <f t="shared" si="0"/>
        <v>601150</v>
      </c>
      <c r="R9" s="77">
        <f t="shared" si="0"/>
        <v>725239.84100000001</v>
      </c>
      <c r="S9" s="77">
        <f t="shared" si="0"/>
        <v>1816239.5719999999</v>
      </c>
      <c r="T9" s="29">
        <f t="shared" si="0"/>
        <v>3537629.4129999997</v>
      </c>
      <c r="U9" s="77">
        <f t="shared" si="0"/>
        <v>434419.92000000004</v>
      </c>
      <c r="V9" s="77">
        <f t="shared" si="0"/>
        <v>311450.09000000003</v>
      </c>
      <c r="W9" s="77">
        <f t="shared" si="0"/>
        <v>1737306.254</v>
      </c>
      <c r="X9" s="77">
        <f t="shared" si="0"/>
        <v>3744570.3131000004</v>
      </c>
      <c r="Y9" s="29">
        <f t="shared" si="0"/>
        <v>6227746.5771000003</v>
      </c>
      <c r="Z9" s="77">
        <f t="shared" si="0"/>
        <v>408241.43200000003</v>
      </c>
      <c r="AA9" s="77">
        <f t="shared" si="0"/>
        <v>1670462.023</v>
      </c>
      <c r="AB9" s="77">
        <f t="shared" si="0"/>
        <v>1181835.6000000001</v>
      </c>
      <c r="AC9" s="77">
        <f t="shared" si="0"/>
        <v>2744819.963</v>
      </c>
      <c r="AD9" s="29">
        <f t="shared" si="0"/>
        <v>6005359.0180000002</v>
      </c>
      <c r="AE9" s="77">
        <f t="shared" si="0"/>
        <v>553727.51099999994</v>
      </c>
      <c r="AF9" s="77">
        <f t="shared" si="0"/>
        <v>2020657.5559999999</v>
      </c>
      <c r="AG9" s="77">
        <f t="shared" si="0"/>
        <v>1233698.527</v>
      </c>
      <c r="AH9" s="77">
        <f t="shared" si="0"/>
        <v>1472082.3370000001</v>
      </c>
      <c r="AI9" s="29">
        <f t="shared" si="0"/>
        <v>5280165.9309999999</v>
      </c>
      <c r="AJ9" s="77">
        <f t="shared" si="0"/>
        <v>740145.73100000003</v>
      </c>
      <c r="AK9" s="77">
        <f t="shared" si="0"/>
        <v>1214188.9309999999</v>
      </c>
      <c r="AL9" s="77">
        <f t="shared" si="0"/>
        <v>1297281.851</v>
      </c>
      <c r="AM9" s="77">
        <f t="shared" si="0"/>
        <v>1782108.595</v>
      </c>
      <c r="AN9" s="29">
        <f t="shared" si="0"/>
        <v>5033725.108</v>
      </c>
      <c r="AO9" s="77">
        <f t="shared" si="0"/>
        <v>528619.15500000003</v>
      </c>
      <c r="AP9" s="77">
        <f t="shared" si="0"/>
        <v>1738616.1869999999</v>
      </c>
      <c r="AQ9" s="77">
        <f t="shared" si="0"/>
        <v>1251816.8</v>
      </c>
      <c r="AR9" s="77">
        <f t="shared" si="0"/>
        <v>1792407.574</v>
      </c>
      <c r="AS9" s="29">
        <f t="shared" si="0"/>
        <v>5311459.716</v>
      </c>
      <c r="AT9" s="77">
        <v>786505.978</v>
      </c>
      <c r="AU9" s="77">
        <v>580432.53</v>
      </c>
      <c r="AV9" s="71"/>
    </row>
    <row r="10" spans="1:48">
      <c r="A10" s="83" t="s">
        <v>906</v>
      </c>
      <c r="B10" s="11" t="s">
        <v>906</v>
      </c>
      <c r="C10" s="318">
        <v>1.2184432410060875</v>
      </c>
      <c r="D10" s="318">
        <v>0.72314208026463755</v>
      </c>
      <c r="E10" s="318">
        <v>0.68687862651822207</v>
      </c>
      <c r="J10" s="318">
        <v>0.77795372903074733</v>
      </c>
      <c r="O10" s="318">
        <v>0.68744359130113186</v>
      </c>
      <c r="T10" s="318">
        <v>1.3033946387214341</v>
      </c>
      <c r="Y10" s="318">
        <v>1.4998291495757536</v>
      </c>
      <c r="AD10" s="318">
        <v>1.2731048392687283</v>
      </c>
      <c r="AI10" s="318">
        <v>1.2494308361198156</v>
      </c>
      <c r="AJ10" s="319"/>
      <c r="AK10" s="319"/>
      <c r="AL10" s="319"/>
      <c r="AM10" s="319"/>
      <c r="AN10" s="318">
        <v>1.2182506236052588</v>
      </c>
      <c r="AO10" s="319"/>
      <c r="AP10" s="319"/>
      <c r="AQ10" s="319"/>
      <c r="AR10" s="319"/>
      <c r="AS10" s="318">
        <v>1.1605737374690845</v>
      </c>
      <c r="AT10" s="319"/>
      <c r="AU10" s="319"/>
    </row>
    <row r="11" spans="1:48">
      <c r="A11" t="s">
        <v>907</v>
      </c>
      <c r="B11" s="11" t="s">
        <v>908</v>
      </c>
      <c r="C11" s="30"/>
      <c r="D11" s="30"/>
      <c r="E11" s="30"/>
      <c r="F11" s="27"/>
      <c r="G11" s="27"/>
      <c r="H11" s="27"/>
      <c r="I11" s="27"/>
      <c r="J11" s="30"/>
      <c r="K11" s="27"/>
      <c r="L11" s="27"/>
      <c r="M11" s="27"/>
      <c r="N11" s="27"/>
      <c r="O11" s="30"/>
      <c r="P11" s="27"/>
      <c r="Q11" s="27"/>
      <c r="R11" s="27"/>
      <c r="S11" s="27"/>
      <c r="T11" s="30"/>
      <c r="U11" s="27"/>
      <c r="V11" s="27"/>
      <c r="W11" s="27"/>
      <c r="X11" s="27"/>
      <c r="Y11" s="30"/>
      <c r="Z11" s="27"/>
      <c r="AA11" s="27"/>
      <c r="AB11" s="27"/>
      <c r="AC11" s="27"/>
      <c r="AD11" s="29">
        <v>6126000000</v>
      </c>
      <c r="AE11" s="27">
        <v>6099000000</v>
      </c>
      <c r="AF11" s="27">
        <v>6099000000</v>
      </c>
      <c r="AG11" s="27">
        <v>6099000000</v>
      </c>
      <c r="AH11" s="27">
        <v>6099000000</v>
      </c>
      <c r="AI11" s="29">
        <v>6099000000</v>
      </c>
      <c r="AJ11" s="27">
        <v>6099000000</v>
      </c>
      <c r="AK11" s="27">
        <v>5819000000</v>
      </c>
      <c r="AL11" s="27">
        <v>5819000000</v>
      </c>
      <c r="AM11" s="27">
        <v>5646500000</v>
      </c>
      <c r="AN11" s="29">
        <v>5646500000</v>
      </c>
      <c r="AO11" s="27">
        <v>5646500000</v>
      </c>
      <c r="AP11" s="27">
        <v>5546500000</v>
      </c>
      <c r="AQ11" s="27">
        <v>5426500000</v>
      </c>
      <c r="AR11" s="27">
        <v>5426500000</v>
      </c>
      <c r="AS11" s="29">
        <v>5426500000</v>
      </c>
      <c r="AT11" s="27">
        <v>5266500000</v>
      </c>
      <c r="AU11" s="27">
        <v>5266500000</v>
      </c>
    </row>
    <row r="12" spans="1:48">
      <c r="A12" s="320" t="s">
        <v>909</v>
      </c>
      <c r="B12" s="11" t="s">
        <v>910</v>
      </c>
      <c r="C12" s="321"/>
      <c r="D12" s="321"/>
      <c r="E12" s="321"/>
      <c r="F12" s="322"/>
      <c r="G12" s="322"/>
      <c r="H12" s="322"/>
      <c r="I12" s="322"/>
      <c r="J12" s="321"/>
      <c r="K12" s="322"/>
      <c r="L12" s="322"/>
      <c r="M12" s="322"/>
      <c r="N12" s="322"/>
      <c r="O12" s="321"/>
      <c r="P12" s="322"/>
      <c r="Q12" s="322"/>
      <c r="R12" s="322"/>
      <c r="S12" s="322"/>
      <c r="T12" s="321"/>
      <c r="U12" s="322"/>
      <c r="V12" s="322"/>
      <c r="W12" s="322"/>
      <c r="X12" s="322"/>
      <c r="Y12" s="321"/>
      <c r="Z12" s="322"/>
      <c r="AA12" s="322"/>
      <c r="AB12" s="322"/>
      <c r="AC12" s="322"/>
      <c r="AD12" s="29">
        <v>52938634</v>
      </c>
      <c r="AE12" s="27">
        <v>91609865</v>
      </c>
      <c r="AF12" s="27">
        <v>188006073</v>
      </c>
      <c r="AG12" s="27">
        <v>255262396</v>
      </c>
      <c r="AH12" s="27">
        <v>314475469</v>
      </c>
      <c r="AI12" s="29">
        <v>314475469</v>
      </c>
      <c r="AJ12" s="27">
        <v>346704314</v>
      </c>
      <c r="AK12" s="27">
        <v>113936308</v>
      </c>
      <c r="AL12" s="27">
        <v>164841778</v>
      </c>
      <c r="AM12" s="27">
        <v>34140641</v>
      </c>
      <c r="AN12" s="29">
        <v>34140641</v>
      </c>
      <c r="AO12" s="27">
        <v>75056489</v>
      </c>
      <c r="AP12" s="27">
        <v>86909714</v>
      </c>
      <c r="AQ12" s="27">
        <v>32459038</v>
      </c>
      <c r="AR12" s="27">
        <v>161295215</v>
      </c>
      <c r="AS12" s="29">
        <v>161295215</v>
      </c>
      <c r="AT12" s="27">
        <v>54458773</v>
      </c>
      <c r="AU12" s="27">
        <v>69454277</v>
      </c>
      <c r="AV12" s="71"/>
    </row>
    <row r="13" spans="1:48">
      <c r="A13" t="s">
        <v>911</v>
      </c>
      <c r="B13" s="11" t="s">
        <v>912</v>
      </c>
      <c r="C13" s="29"/>
      <c r="D13" s="29"/>
      <c r="E13" s="29"/>
      <c r="F13" s="22"/>
      <c r="G13" s="22"/>
      <c r="H13" s="22"/>
      <c r="I13" s="22"/>
      <c r="J13" s="29"/>
      <c r="K13" s="22"/>
      <c r="L13" s="22"/>
      <c r="M13" s="22"/>
      <c r="N13" s="22"/>
      <c r="O13" s="29"/>
      <c r="P13" s="22"/>
      <c r="Q13" s="22"/>
      <c r="R13" s="22"/>
      <c r="S13" s="22"/>
      <c r="T13" s="29"/>
      <c r="U13" s="22"/>
      <c r="V13" s="22"/>
      <c r="W13" s="22"/>
      <c r="X13" s="22"/>
      <c r="Y13" s="29"/>
      <c r="Z13" s="22"/>
      <c r="AA13" s="22"/>
      <c r="AB13" s="22"/>
      <c r="AC13" s="22"/>
      <c r="AD13" s="29">
        <v>6073061366</v>
      </c>
      <c r="AE13" s="27">
        <v>6007390135</v>
      </c>
      <c r="AF13" s="27">
        <v>5910993927</v>
      </c>
      <c r="AG13" s="27">
        <v>5843737604</v>
      </c>
      <c r="AH13" s="27">
        <v>5784524531</v>
      </c>
      <c r="AI13" s="29">
        <v>5784524531</v>
      </c>
      <c r="AJ13" s="27">
        <v>5752295686</v>
      </c>
      <c r="AK13" s="27">
        <v>5705063692</v>
      </c>
      <c r="AL13" s="27">
        <v>5654158222</v>
      </c>
      <c r="AM13" s="27">
        <v>5612359359</v>
      </c>
      <c r="AN13" s="29">
        <v>5612359359</v>
      </c>
      <c r="AO13" s="27">
        <v>5571443511</v>
      </c>
      <c r="AP13" s="27">
        <v>5459590286</v>
      </c>
      <c r="AQ13" s="27">
        <v>5394040962</v>
      </c>
      <c r="AR13" s="27">
        <v>5265204785</v>
      </c>
      <c r="AS13" s="29">
        <v>5265204785</v>
      </c>
      <c r="AT13" s="27">
        <v>5212041227</v>
      </c>
      <c r="AU13" s="27">
        <v>5197045723</v>
      </c>
    </row>
    <row r="14" spans="1:48">
      <c r="AF14" s="71"/>
      <c r="AM14" s="71"/>
      <c r="AQ14" s="71"/>
      <c r="AS14" s="323"/>
      <c r="AT14" s="71"/>
    </row>
    <row r="15" spans="1:48">
      <c r="AF15" s="324"/>
      <c r="AO15" s="71"/>
      <c r="AP15" s="71"/>
      <c r="AQ15" s="71"/>
      <c r="AR15" s="71"/>
      <c r="AS15" s="71"/>
      <c r="AT15" s="71"/>
      <c r="AU15" s="71"/>
    </row>
  </sheetData>
  <mergeCells count="13">
    <mergeCell ref="AS4:AS5"/>
    <mergeCell ref="O4:O5"/>
    <mergeCell ref="T4:T5"/>
    <mergeCell ref="Y4:Y5"/>
    <mergeCell ref="AD4:AD5"/>
    <mergeCell ref="AI4:AI5"/>
    <mergeCell ref="AN4:AN5"/>
    <mergeCell ref="J4:J5"/>
    <mergeCell ref="A4:A5"/>
    <mergeCell ref="B4:B5"/>
    <mergeCell ref="C4:C5"/>
    <mergeCell ref="D4:D5"/>
    <mergeCell ref="E4:E5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docMetadata/LabelInfo.xml><?xml version="1.0" encoding="utf-8"?>
<clbl:labelList xmlns:clbl="http://schemas.microsoft.com/office/2020/mipLabelMetadata">
  <clbl:label id="{d828e72b-e531-4a93-b6e1-4cba36a7be73}" enabled="1" method="Privileged" siteId="{f9cfd8cb-c4a5-4677-b65d-3150dda310c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Income Statement_Old</vt:lpstr>
      <vt:lpstr>Reconciliação_Produtos</vt:lpstr>
      <vt:lpstr>Reconciliation_Products</vt:lpstr>
      <vt:lpstr>De_Para</vt:lpstr>
      <vt:lpstr>IS (New Seg)</vt:lpstr>
      <vt:lpstr>IS (Old Seg)</vt:lpstr>
      <vt:lpstr>Balance Sheet </vt:lpstr>
      <vt:lpstr>Cash Flow Statement</vt:lpstr>
      <vt:lpstr>Distributions &amp; Share Count</vt:lpstr>
      <vt:lpstr>Derivatives</vt:lpstr>
      <vt:lpstr>Equities &amp; Sec. Lend.</vt:lpstr>
      <vt:lpstr>Fixed Income &amp; Credit</vt:lpstr>
      <vt:lpstr>Vehicles</vt:lpstr>
      <vt:lpstr>DMC &amp; Listing</vt:lpstr>
      <vt:lpstr>Tech &amp; Platforms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Tavares De Campos</dc:creator>
  <cp:lastModifiedBy>Guilherme Andre Stabile de Oliveira</cp:lastModifiedBy>
  <dcterms:created xsi:type="dcterms:W3CDTF">2019-04-04T14:49:04Z</dcterms:created>
  <dcterms:modified xsi:type="dcterms:W3CDTF">2025-08-21T21:53:49Z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28e72b-e531-4a93-b6e1-4cba36a7be73_Enabled">
    <vt:lpwstr>true</vt:lpwstr>
  </property>
  <property fmtid="{D5CDD505-2E9C-101B-9397-08002B2CF9AE}" pid="3" name="MSIP_Label_d828e72b-e531-4a93-b6e1-4cba36a7be73_SetDate">
    <vt:lpwstr>2023-02-15T15:28:03Z</vt:lpwstr>
  </property>
  <property fmtid="{D5CDD505-2E9C-101B-9397-08002B2CF9AE}" pid="4" name="MSIP_Label_d828e72b-e531-4a93-b6e1-4cba36a7be73_Method">
    <vt:lpwstr>Privileged</vt:lpwstr>
  </property>
  <property fmtid="{D5CDD505-2E9C-101B-9397-08002B2CF9AE}" pid="5" name="MSIP_Label_d828e72b-e531-4a93-b6e1-4cba36a7be73_Name">
    <vt:lpwstr>d828e72b-e531-4a93-b6e1-4cba36a7be73</vt:lpwstr>
  </property>
  <property fmtid="{D5CDD505-2E9C-101B-9397-08002B2CF9AE}" pid="6" name="MSIP_Label_d828e72b-e531-4a93-b6e1-4cba36a7be73_SiteId">
    <vt:lpwstr>f9cfd8cb-c4a5-4677-b65d-3150dda310c9</vt:lpwstr>
  </property>
  <property fmtid="{D5CDD505-2E9C-101B-9397-08002B2CF9AE}" pid="7" name="MSIP_Label_d828e72b-e531-4a93-b6e1-4cba36a7be73_ActionId">
    <vt:lpwstr>6ac7f075-1659-4177-82ee-3fdf54dc37c8</vt:lpwstr>
  </property>
  <property fmtid="{D5CDD505-2E9C-101B-9397-08002B2CF9AE}" pid="8" name="MSIP_Label_d828e72b-e531-4a93-b6e1-4cba36a7be73_ContentBits">
    <vt:lpwstr>2</vt:lpwstr>
  </property>
</Properties>
</file>